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D:\تمرینات اکسل\"/>
    </mc:Choice>
  </mc:AlternateContent>
  <xr:revisionPtr revIDLastSave="0" documentId="13_ncr:1_{55A708F1-FD27-4B06-B3DF-19B00FF6302D}" xr6:coauthVersionLast="47" xr6:coauthVersionMax="47" xr10:uidLastSave="{00000000-0000-0000-0000-000000000000}"/>
  <bookViews>
    <workbookView xWindow="-108" yWindow="-108" windowWidth="23256" windowHeight="12576" activeTab="2" xr2:uid="{B94759A2-EA7B-484F-B0E5-A4200300BE41}"/>
  </bookViews>
  <sheets>
    <sheet name="Raw_Data" sheetId="2" r:id="rId1"/>
    <sheet name="Cleaned_Data" sheetId="1" r:id="rId2"/>
    <sheet name="Pivot Table" sheetId="3" r:id="rId3"/>
    <sheet name="Charts Analysis" sheetId="5" r:id="rId4"/>
    <sheet name="Analysis " sheetId="6" r:id="rId5"/>
    <sheet name="About" sheetId="8" r:id="rId6"/>
  </sheets>
  <externalReferences>
    <externalReference r:id="rId7"/>
  </externalReferences>
  <definedNames>
    <definedName name="_xlnm._FilterDatabase" localSheetId="1" hidden="1">Cleaned_Data!$A$1:$L$6436</definedName>
    <definedName name="CPI" localSheetId="3">[1]Cleaned_Data!$K$2:$K$6436</definedName>
    <definedName name="CPI">Cleaned_Data!$K$2:$K$6436</definedName>
    <definedName name="Date">Cleaned_Data!$E$2:$E$6436</definedName>
    <definedName name="Fuel_Price">Cleaned_Data!$J$2:$J$6436</definedName>
    <definedName name="Holiday_Flag">Cleaned_Data!$H$2:$H$6436</definedName>
    <definedName name="Slicer_Holiday_Flag">""</definedName>
    <definedName name="Slicer_Holiday_Flag1">#N/A</definedName>
    <definedName name="Slicer_Temp_Categories">#N/A</definedName>
    <definedName name="Slicer_Year">""</definedName>
    <definedName name="Slicer_Year1">#N/A</definedName>
    <definedName name="Store">Cleaned_Data!$D$2:$D$6436</definedName>
    <definedName name="Temp_Categories">Cleaned_Data!$M$2:$M$6436</definedName>
    <definedName name="Temperature">Cleaned_Data!$I$2:$I$6436</definedName>
    <definedName name="TF">Cleaned_Data!$C$2:$C$6436</definedName>
    <definedName name="Unemployment">Cleaned_Data!$L$2:$L$6436</definedName>
    <definedName name="Weekly_Sales">Cleaned_Data!$G$2:$G$6436</definedName>
    <definedName name="Year" localSheetId="3">[1]Cleaned_Data!$F$2:$F$6436</definedName>
    <definedName name="Year">Cleaned_Data!$F$2:$F$6436</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6" l="1"/>
  <c r="X17" i="3"/>
  <c r="X18" i="3"/>
  <c r="X16" i="3"/>
  <c r="W17" i="3"/>
  <c r="W18" i="3"/>
  <c r="W16" i="3"/>
  <c r="K16" i="3"/>
  <c r="J16" i="3"/>
  <c r="K15" i="3"/>
  <c r="J15" i="3"/>
  <c r="L14" i="3"/>
  <c r="K14" i="3"/>
  <c r="J14" i="3"/>
  <c r="L15" i="3" l="1"/>
  <c r="L16" i="3"/>
  <c r="J20" i="3"/>
  <c r="G21" i="3" l="1"/>
  <c r="G22" i="3"/>
  <c r="G20" i="3"/>
  <c r="G13" i="3"/>
  <c r="G14" i="3"/>
  <c r="G12" i="3"/>
  <c r="J21" i="3"/>
  <c r="J19" i="3"/>
  <c r="K21" i="3" l="1"/>
  <c r="K20" i="3"/>
  <c r="M2" i="1" a="1"/>
  <c r="M2" i="1" s="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M739" i="1" a="1"/>
  <c r="M739" i="1" s="1"/>
  <c r="M740" i="1" a="1"/>
  <c r="M740" i="1" s="1"/>
  <c r="M741" i="1" a="1"/>
  <c r="M741" i="1" s="1"/>
  <c r="M742" i="1" a="1"/>
  <c r="M742" i="1" s="1"/>
  <c r="M743" i="1" a="1"/>
  <c r="M743" i="1" s="1"/>
  <c r="M744" i="1" a="1"/>
  <c r="M744" i="1" s="1"/>
  <c r="M745" i="1" a="1"/>
  <c r="M745" i="1" s="1"/>
  <c r="M746" i="1" a="1"/>
  <c r="M746" i="1" s="1"/>
  <c r="M747" i="1" a="1"/>
  <c r="M747" i="1" s="1"/>
  <c r="M748" i="1" a="1"/>
  <c r="M748" i="1" s="1"/>
  <c r="M749" i="1" a="1"/>
  <c r="M749" i="1" s="1"/>
  <c r="M750" i="1" a="1"/>
  <c r="M750" i="1" s="1"/>
  <c r="M751" i="1" a="1"/>
  <c r="M751" i="1" s="1"/>
  <c r="M752" i="1" a="1"/>
  <c r="M752" i="1" s="1"/>
  <c r="M753" i="1" a="1"/>
  <c r="M753" i="1" s="1"/>
  <c r="M754" i="1" a="1"/>
  <c r="M754" i="1" s="1"/>
  <c r="M755" i="1" a="1"/>
  <c r="M755" i="1" s="1"/>
  <c r="M756" i="1" a="1"/>
  <c r="M756" i="1" s="1"/>
  <c r="M757" i="1" a="1"/>
  <c r="M757" i="1" s="1"/>
  <c r="M758" i="1" a="1"/>
  <c r="M758" i="1" s="1"/>
  <c r="M759" i="1" a="1"/>
  <c r="M759" i="1" s="1"/>
  <c r="M760" i="1" a="1"/>
  <c r="M760" i="1" s="1"/>
  <c r="M761" i="1" a="1"/>
  <c r="M761" i="1" s="1"/>
  <c r="M762" i="1" a="1"/>
  <c r="M762" i="1" s="1"/>
  <c r="M763" i="1" a="1"/>
  <c r="M763" i="1" s="1"/>
  <c r="M764" i="1" a="1"/>
  <c r="M764" i="1" s="1"/>
  <c r="M765" i="1" a="1"/>
  <c r="M765" i="1" s="1"/>
  <c r="M766" i="1" a="1"/>
  <c r="M766" i="1" s="1"/>
  <c r="M767" i="1" a="1"/>
  <c r="M767" i="1" s="1"/>
  <c r="M768" i="1" a="1"/>
  <c r="M768" i="1" s="1"/>
  <c r="M769" i="1" a="1"/>
  <c r="M769" i="1" s="1"/>
  <c r="M770" i="1" a="1"/>
  <c r="M770" i="1" s="1"/>
  <c r="M771" i="1" a="1"/>
  <c r="M771" i="1" s="1"/>
  <c r="M772" i="1" a="1"/>
  <c r="M772" i="1" s="1"/>
  <c r="M773" i="1" a="1"/>
  <c r="M773" i="1" s="1"/>
  <c r="M774" i="1" a="1"/>
  <c r="M774" i="1" s="1"/>
  <c r="M775" i="1" a="1"/>
  <c r="M775" i="1" s="1"/>
  <c r="M776" i="1" a="1"/>
  <c r="M776" i="1" s="1"/>
  <c r="M777" i="1" a="1"/>
  <c r="M777" i="1" s="1"/>
  <c r="M778" i="1" a="1"/>
  <c r="M778" i="1" s="1"/>
  <c r="M779" i="1" a="1"/>
  <c r="M779" i="1" s="1"/>
  <c r="M780" i="1" a="1"/>
  <c r="M780" i="1" s="1"/>
  <c r="M781" i="1" a="1"/>
  <c r="M781" i="1" s="1"/>
  <c r="M782" i="1" a="1"/>
  <c r="M782" i="1" s="1"/>
  <c r="M783" i="1" a="1"/>
  <c r="M783" i="1" s="1"/>
  <c r="M784" i="1" a="1"/>
  <c r="M784" i="1" s="1"/>
  <c r="M785" i="1" a="1"/>
  <c r="M785" i="1" s="1"/>
  <c r="M786" i="1" a="1"/>
  <c r="M786" i="1" s="1"/>
  <c r="M787" i="1" a="1"/>
  <c r="M787" i="1" s="1"/>
  <c r="M788" i="1" a="1"/>
  <c r="M788" i="1" s="1"/>
  <c r="M789" i="1" a="1"/>
  <c r="M789" i="1" s="1"/>
  <c r="M790" i="1" a="1"/>
  <c r="M790" i="1" s="1"/>
  <c r="M791" i="1" a="1"/>
  <c r="M791" i="1" s="1"/>
  <c r="M792" i="1" a="1"/>
  <c r="M792" i="1" s="1"/>
  <c r="M793" i="1" a="1"/>
  <c r="M793" i="1" s="1"/>
  <c r="M794" i="1" a="1"/>
  <c r="M794" i="1" s="1"/>
  <c r="M795" i="1" a="1"/>
  <c r="M795" i="1" s="1"/>
  <c r="M796" i="1" a="1"/>
  <c r="M796" i="1" s="1"/>
  <c r="M797" i="1" a="1"/>
  <c r="M797" i="1" s="1"/>
  <c r="M798" i="1" a="1"/>
  <c r="M798" i="1" s="1"/>
  <c r="M799" i="1" a="1"/>
  <c r="M799" i="1" s="1"/>
  <c r="M800" i="1" a="1"/>
  <c r="M800" i="1" s="1"/>
  <c r="M801" i="1" a="1"/>
  <c r="M801" i="1" s="1"/>
  <c r="M802" i="1" a="1"/>
  <c r="M802" i="1" s="1"/>
  <c r="M803" i="1" a="1"/>
  <c r="M803" i="1" s="1"/>
  <c r="M804" i="1" a="1"/>
  <c r="M804" i="1" s="1"/>
  <c r="M805" i="1" a="1"/>
  <c r="M805" i="1" s="1"/>
  <c r="M806" i="1" a="1"/>
  <c r="M806" i="1" s="1"/>
  <c r="M807" i="1" a="1"/>
  <c r="M807" i="1" s="1"/>
  <c r="M808" i="1" a="1"/>
  <c r="M808" i="1" s="1"/>
  <c r="M809" i="1" a="1"/>
  <c r="M809" i="1" s="1"/>
  <c r="M810" i="1" a="1"/>
  <c r="M810" i="1" s="1"/>
  <c r="M811" i="1" a="1"/>
  <c r="M811" i="1" s="1"/>
  <c r="M812" i="1" a="1"/>
  <c r="M812" i="1" s="1"/>
  <c r="M813" i="1" a="1"/>
  <c r="M813" i="1" s="1"/>
  <c r="M814" i="1" a="1"/>
  <c r="M814" i="1" s="1"/>
  <c r="M815" i="1" a="1"/>
  <c r="M815" i="1" s="1"/>
  <c r="M816" i="1" a="1"/>
  <c r="M816" i="1" s="1"/>
  <c r="M817" i="1" a="1"/>
  <c r="M817" i="1" s="1"/>
  <c r="M818" i="1" a="1"/>
  <c r="M818" i="1" s="1"/>
  <c r="M819" i="1" a="1"/>
  <c r="M819" i="1" s="1"/>
  <c r="M820" i="1" a="1"/>
  <c r="M820" i="1" s="1"/>
  <c r="M821" i="1" a="1"/>
  <c r="M821" i="1" s="1"/>
  <c r="M822" i="1" a="1"/>
  <c r="M822" i="1" s="1"/>
  <c r="M823" i="1" a="1"/>
  <c r="M823" i="1" s="1"/>
  <c r="M824" i="1" a="1"/>
  <c r="M824" i="1" s="1"/>
  <c r="M825" i="1" a="1"/>
  <c r="M825" i="1" s="1"/>
  <c r="M826" i="1" a="1"/>
  <c r="M826" i="1" s="1"/>
  <c r="M827" i="1" a="1"/>
  <c r="M827" i="1" s="1"/>
  <c r="M828" i="1" a="1"/>
  <c r="M828" i="1" s="1"/>
  <c r="M829" i="1" a="1"/>
  <c r="M829" i="1" s="1"/>
  <c r="M830" i="1" a="1"/>
  <c r="M830" i="1" s="1"/>
  <c r="M831" i="1" a="1"/>
  <c r="M831" i="1" s="1"/>
  <c r="M832" i="1" a="1"/>
  <c r="M832" i="1" s="1"/>
  <c r="M833" i="1" a="1"/>
  <c r="M833" i="1" s="1"/>
  <c r="M834" i="1" a="1"/>
  <c r="M834" i="1" s="1"/>
  <c r="M835" i="1" a="1"/>
  <c r="M835" i="1" s="1"/>
  <c r="M836" i="1" a="1"/>
  <c r="M836" i="1" s="1"/>
  <c r="M837" i="1" a="1"/>
  <c r="M837" i="1" s="1"/>
  <c r="M838" i="1" a="1"/>
  <c r="M838" i="1" s="1"/>
  <c r="M839" i="1" a="1"/>
  <c r="M839" i="1" s="1"/>
  <c r="M840" i="1" a="1"/>
  <c r="M840" i="1" s="1"/>
  <c r="M841" i="1" a="1"/>
  <c r="M841" i="1" s="1"/>
  <c r="M842" i="1" a="1"/>
  <c r="M842" i="1" s="1"/>
  <c r="M843" i="1" a="1"/>
  <c r="M843" i="1" s="1"/>
  <c r="M844" i="1" a="1"/>
  <c r="M844" i="1" s="1"/>
  <c r="M845" i="1" a="1"/>
  <c r="M845" i="1" s="1"/>
  <c r="M846" i="1" a="1"/>
  <c r="M846" i="1" s="1"/>
  <c r="M847" i="1" a="1"/>
  <c r="M847" i="1" s="1"/>
  <c r="M848" i="1" a="1"/>
  <c r="M848" i="1" s="1"/>
  <c r="M849" i="1" a="1"/>
  <c r="M849" i="1" s="1"/>
  <c r="M850" i="1" a="1"/>
  <c r="M850" i="1" s="1"/>
  <c r="M851" i="1" a="1"/>
  <c r="M851" i="1" s="1"/>
  <c r="M852" i="1" a="1"/>
  <c r="M852" i="1" s="1"/>
  <c r="M853" i="1" a="1"/>
  <c r="M853" i="1" s="1"/>
  <c r="M854" i="1" a="1"/>
  <c r="M854" i="1" s="1"/>
  <c r="M855" i="1" a="1"/>
  <c r="M855" i="1" s="1"/>
  <c r="M856" i="1" a="1"/>
  <c r="M856" i="1" s="1"/>
  <c r="M857" i="1" a="1"/>
  <c r="M857" i="1" s="1"/>
  <c r="M858" i="1" a="1"/>
  <c r="M858" i="1" s="1"/>
  <c r="M859" i="1" a="1"/>
  <c r="M859" i="1" s="1"/>
  <c r="M860" i="1" a="1"/>
  <c r="M860" i="1" s="1"/>
  <c r="M861" i="1" a="1"/>
  <c r="M861" i="1" s="1"/>
  <c r="M862" i="1" a="1"/>
  <c r="M862" i="1" s="1"/>
  <c r="M863" i="1" a="1"/>
  <c r="M863" i="1" s="1"/>
  <c r="M864" i="1" a="1"/>
  <c r="M864" i="1" s="1"/>
  <c r="M865" i="1" a="1"/>
  <c r="M865" i="1" s="1"/>
  <c r="M866" i="1" a="1"/>
  <c r="M866" i="1" s="1"/>
  <c r="M867" i="1" a="1"/>
  <c r="M867" i="1" s="1"/>
  <c r="M868" i="1" a="1"/>
  <c r="M868" i="1" s="1"/>
  <c r="M869" i="1" a="1"/>
  <c r="M869" i="1" s="1"/>
  <c r="M870" i="1" a="1"/>
  <c r="M870" i="1" s="1"/>
  <c r="M871" i="1" a="1"/>
  <c r="M871" i="1" s="1"/>
  <c r="M872" i="1" a="1"/>
  <c r="M872" i="1" s="1"/>
  <c r="M873" i="1" a="1"/>
  <c r="M873" i="1" s="1"/>
  <c r="M874" i="1" a="1"/>
  <c r="M874" i="1" s="1"/>
  <c r="M875" i="1" a="1"/>
  <c r="M875" i="1" s="1"/>
  <c r="M876" i="1" a="1"/>
  <c r="M876" i="1" s="1"/>
  <c r="M877" i="1" a="1"/>
  <c r="M877" i="1" s="1"/>
  <c r="M878" i="1" a="1"/>
  <c r="M878" i="1" s="1"/>
  <c r="M879" i="1" a="1"/>
  <c r="M879" i="1" s="1"/>
  <c r="M880" i="1" a="1"/>
  <c r="M880" i="1" s="1"/>
  <c r="M881" i="1" a="1"/>
  <c r="M881" i="1" s="1"/>
  <c r="M882" i="1" a="1"/>
  <c r="M882" i="1" s="1"/>
  <c r="M883" i="1" a="1"/>
  <c r="M883" i="1" s="1"/>
  <c r="M884" i="1" a="1"/>
  <c r="M884" i="1" s="1"/>
  <c r="M885" i="1" a="1"/>
  <c r="M885" i="1" s="1"/>
  <c r="M886" i="1" a="1"/>
  <c r="M886" i="1" s="1"/>
  <c r="M887" i="1" a="1"/>
  <c r="M887" i="1" s="1"/>
  <c r="M888" i="1" a="1"/>
  <c r="M888" i="1" s="1"/>
  <c r="M889" i="1" a="1"/>
  <c r="M889" i="1" s="1"/>
  <c r="M890" i="1" a="1"/>
  <c r="M890" i="1" s="1"/>
  <c r="M891" i="1" a="1"/>
  <c r="M891" i="1" s="1"/>
  <c r="M892" i="1" a="1"/>
  <c r="M892" i="1" s="1"/>
  <c r="M893" i="1" a="1"/>
  <c r="M893" i="1" s="1"/>
  <c r="M894" i="1" a="1"/>
  <c r="M894" i="1" s="1"/>
  <c r="M895" i="1" a="1"/>
  <c r="M895" i="1" s="1"/>
  <c r="M896" i="1" a="1"/>
  <c r="M896" i="1" s="1"/>
  <c r="M897" i="1" a="1"/>
  <c r="M897" i="1" s="1"/>
  <c r="M898" i="1" a="1"/>
  <c r="M898" i="1" s="1"/>
  <c r="M899" i="1" a="1"/>
  <c r="M899" i="1" s="1"/>
  <c r="M900" i="1" a="1"/>
  <c r="M900" i="1" s="1"/>
  <c r="M901" i="1" a="1"/>
  <c r="M901" i="1" s="1"/>
  <c r="M902" i="1" a="1"/>
  <c r="M902" i="1" s="1"/>
  <c r="M903" i="1" a="1"/>
  <c r="M903" i="1" s="1"/>
  <c r="M904" i="1" a="1"/>
  <c r="M904" i="1" s="1"/>
  <c r="M905" i="1" a="1"/>
  <c r="M905" i="1" s="1"/>
  <c r="M906" i="1" a="1"/>
  <c r="M906" i="1" s="1"/>
  <c r="M907" i="1" a="1"/>
  <c r="M907" i="1" s="1"/>
  <c r="M908" i="1" a="1"/>
  <c r="M908" i="1" s="1"/>
  <c r="M909" i="1" a="1"/>
  <c r="M909" i="1" s="1"/>
  <c r="M910" i="1" a="1"/>
  <c r="M910" i="1" s="1"/>
  <c r="M911" i="1" a="1"/>
  <c r="M911" i="1" s="1"/>
  <c r="M912" i="1" a="1"/>
  <c r="M912" i="1" s="1"/>
  <c r="M913" i="1" a="1"/>
  <c r="M913" i="1" s="1"/>
  <c r="M914" i="1" a="1"/>
  <c r="M914" i="1" s="1"/>
  <c r="M915" i="1" a="1"/>
  <c r="M915" i="1" s="1"/>
  <c r="M916" i="1" a="1"/>
  <c r="M916" i="1" s="1"/>
  <c r="M917" i="1" a="1"/>
  <c r="M917" i="1" s="1"/>
  <c r="M918" i="1" a="1"/>
  <c r="M918" i="1" s="1"/>
  <c r="M919" i="1" a="1"/>
  <c r="M919" i="1" s="1"/>
  <c r="M920" i="1" a="1"/>
  <c r="M920" i="1" s="1"/>
  <c r="M921" i="1" a="1"/>
  <c r="M921" i="1" s="1"/>
  <c r="M922" i="1" a="1"/>
  <c r="M922" i="1" s="1"/>
  <c r="M923" i="1" a="1"/>
  <c r="M923" i="1" s="1"/>
  <c r="M924" i="1" a="1"/>
  <c r="M924" i="1" s="1"/>
  <c r="M925" i="1" a="1"/>
  <c r="M925" i="1" s="1"/>
  <c r="M926" i="1" a="1"/>
  <c r="M926" i="1" s="1"/>
  <c r="M927" i="1" a="1"/>
  <c r="M927" i="1" s="1"/>
  <c r="M928" i="1" a="1"/>
  <c r="M928" i="1" s="1"/>
  <c r="M929" i="1" a="1"/>
  <c r="M929" i="1" s="1"/>
  <c r="M930" i="1" a="1"/>
  <c r="M930" i="1" s="1"/>
  <c r="M931" i="1" a="1"/>
  <c r="M931" i="1" s="1"/>
  <c r="M932" i="1" a="1"/>
  <c r="M932" i="1" s="1"/>
  <c r="M933" i="1" a="1"/>
  <c r="M933" i="1" s="1"/>
  <c r="M934" i="1" a="1"/>
  <c r="M934" i="1" s="1"/>
  <c r="M935" i="1" a="1"/>
  <c r="M935" i="1" s="1"/>
  <c r="M936" i="1" a="1"/>
  <c r="M936" i="1" s="1"/>
  <c r="M937" i="1" a="1"/>
  <c r="M937" i="1" s="1"/>
  <c r="M938" i="1" a="1"/>
  <c r="M938" i="1" s="1"/>
  <c r="M939" i="1" a="1"/>
  <c r="M939" i="1" s="1"/>
  <c r="M940" i="1" a="1"/>
  <c r="M940" i="1" s="1"/>
  <c r="M941" i="1" a="1"/>
  <c r="M941" i="1" s="1"/>
  <c r="M942" i="1" a="1"/>
  <c r="M942" i="1" s="1"/>
  <c r="M943" i="1" a="1"/>
  <c r="M943" i="1" s="1"/>
  <c r="M944" i="1" a="1"/>
  <c r="M944" i="1" s="1"/>
  <c r="M945" i="1" a="1"/>
  <c r="M945" i="1" s="1"/>
  <c r="M946" i="1" a="1"/>
  <c r="M946" i="1" s="1"/>
  <c r="M947" i="1" a="1"/>
  <c r="M947" i="1" s="1"/>
  <c r="M948" i="1" a="1"/>
  <c r="M948" i="1" s="1"/>
  <c r="M949" i="1" a="1"/>
  <c r="M949" i="1" s="1"/>
  <c r="M950" i="1" a="1"/>
  <c r="M950" i="1" s="1"/>
  <c r="M951" i="1" a="1"/>
  <c r="M951" i="1" s="1"/>
  <c r="M952" i="1" a="1"/>
  <c r="M952" i="1" s="1"/>
  <c r="M953" i="1" a="1"/>
  <c r="M953" i="1" s="1"/>
  <c r="M954" i="1" a="1"/>
  <c r="M954" i="1" s="1"/>
  <c r="M955" i="1" a="1"/>
  <c r="M955" i="1" s="1"/>
  <c r="M956" i="1" a="1"/>
  <c r="M956" i="1" s="1"/>
  <c r="M957" i="1" a="1"/>
  <c r="M957" i="1" s="1"/>
  <c r="M958" i="1" a="1"/>
  <c r="M958" i="1" s="1"/>
  <c r="M959" i="1" a="1"/>
  <c r="M959" i="1" s="1"/>
  <c r="M960" i="1" a="1"/>
  <c r="M960" i="1" s="1"/>
  <c r="M961" i="1" a="1"/>
  <c r="M961" i="1" s="1"/>
  <c r="M962" i="1" a="1"/>
  <c r="M962" i="1" s="1"/>
  <c r="M963" i="1" a="1"/>
  <c r="M963" i="1" s="1"/>
  <c r="M964" i="1" a="1"/>
  <c r="M964" i="1" s="1"/>
  <c r="M965" i="1" a="1"/>
  <c r="M965" i="1" s="1"/>
  <c r="M966" i="1" a="1"/>
  <c r="M966" i="1" s="1"/>
  <c r="M967" i="1" a="1"/>
  <c r="M967" i="1" s="1"/>
  <c r="M968" i="1" a="1"/>
  <c r="M968" i="1" s="1"/>
  <c r="M969" i="1" a="1"/>
  <c r="M969" i="1" s="1"/>
  <c r="M970" i="1" a="1"/>
  <c r="M970" i="1" s="1"/>
  <c r="M971" i="1" a="1"/>
  <c r="M971" i="1" s="1"/>
  <c r="M972" i="1" a="1"/>
  <c r="M972" i="1" s="1"/>
  <c r="M973" i="1" a="1"/>
  <c r="M973" i="1" s="1"/>
  <c r="M974" i="1" a="1"/>
  <c r="M974" i="1" s="1"/>
  <c r="M975" i="1" a="1"/>
  <c r="M975" i="1" s="1"/>
  <c r="M976" i="1" a="1"/>
  <c r="M976" i="1" s="1"/>
  <c r="M977" i="1" a="1"/>
  <c r="M977" i="1" s="1"/>
  <c r="M978" i="1" a="1"/>
  <c r="M978" i="1" s="1"/>
  <c r="M979" i="1" a="1"/>
  <c r="M979" i="1" s="1"/>
  <c r="M980" i="1" a="1"/>
  <c r="M980" i="1" s="1"/>
  <c r="M981" i="1" a="1"/>
  <c r="M981" i="1" s="1"/>
  <c r="M982" i="1" a="1"/>
  <c r="M982" i="1" s="1"/>
  <c r="M983" i="1" a="1"/>
  <c r="M983" i="1" s="1"/>
  <c r="M984" i="1" a="1"/>
  <c r="M984" i="1" s="1"/>
  <c r="M985" i="1" a="1"/>
  <c r="M985" i="1" s="1"/>
  <c r="M986" i="1" a="1"/>
  <c r="M986" i="1" s="1"/>
  <c r="M987" i="1" a="1"/>
  <c r="M987" i="1" s="1"/>
  <c r="M988" i="1" a="1"/>
  <c r="M988" i="1" s="1"/>
  <c r="M989" i="1" a="1"/>
  <c r="M989" i="1" s="1"/>
  <c r="M990" i="1" a="1"/>
  <c r="M990" i="1" s="1"/>
  <c r="M991" i="1" a="1"/>
  <c r="M991" i="1" s="1"/>
  <c r="M992" i="1" a="1"/>
  <c r="M992" i="1" s="1"/>
  <c r="M993" i="1" a="1"/>
  <c r="M993" i="1" s="1"/>
  <c r="M994" i="1" a="1"/>
  <c r="M994" i="1" s="1"/>
  <c r="M995" i="1" a="1"/>
  <c r="M995" i="1" s="1"/>
  <c r="M996" i="1" a="1"/>
  <c r="M996" i="1" s="1"/>
  <c r="M997" i="1" a="1"/>
  <c r="M997" i="1" s="1"/>
  <c r="M998" i="1" a="1"/>
  <c r="M998" i="1" s="1"/>
  <c r="M999" i="1" a="1"/>
  <c r="M999" i="1" s="1"/>
  <c r="M1000" i="1" a="1"/>
  <c r="M1000" i="1" s="1"/>
  <c r="M1001" i="1" a="1"/>
  <c r="M1001" i="1" s="1"/>
  <c r="M1002" i="1" a="1"/>
  <c r="M1002" i="1" s="1"/>
  <c r="M1003" i="1" a="1"/>
  <c r="M1003" i="1" s="1"/>
  <c r="M1004" i="1" a="1"/>
  <c r="M1004" i="1" s="1"/>
  <c r="M1005" i="1" a="1"/>
  <c r="M1005" i="1" s="1"/>
  <c r="M1006" i="1" a="1"/>
  <c r="M1006" i="1" s="1"/>
  <c r="M1007" i="1" a="1"/>
  <c r="M1007" i="1" s="1"/>
  <c r="M1008" i="1" a="1"/>
  <c r="M1008" i="1" s="1"/>
  <c r="M1009" i="1" a="1"/>
  <c r="M1009" i="1" s="1"/>
  <c r="M1010" i="1" a="1"/>
  <c r="M1010" i="1" s="1"/>
  <c r="M1011" i="1" a="1"/>
  <c r="M1011" i="1" s="1"/>
  <c r="M1012" i="1" a="1"/>
  <c r="M1012" i="1" s="1"/>
  <c r="M1013" i="1" a="1"/>
  <c r="M1013" i="1" s="1"/>
  <c r="M1014" i="1" a="1"/>
  <c r="M1014" i="1" s="1"/>
  <c r="M1015" i="1" a="1"/>
  <c r="M1015" i="1" s="1"/>
  <c r="M1016" i="1" a="1"/>
  <c r="M1016" i="1" s="1"/>
  <c r="M1017" i="1" a="1"/>
  <c r="M1017" i="1" s="1"/>
  <c r="M1018" i="1" a="1"/>
  <c r="M1018" i="1" s="1"/>
  <c r="M1019" i="1" a="1"/>
  <c r="M1019" i="1" s="1"/>
  <c r="M1020" i="1" a="1"/>
  <c r="M1020" i="1" s="1"/>
  <c r="M1021" i="1" a="1"/>
  <c r="M1021" i="1" s="1"/>
  <c r="M1022" i="1" a="1"/>
  <c r="M1022" i="1" s="1"/>
  <c r="M1023" i="1" a="1"/>
  <c r="M1023" i="1" s="1"/>
  <c r="M1024" i="1" a="1"/>
  <c r="M1024" i="1" s="1"/>
  <c r="M1025" i="1" a="1"/>
  <c r="M1025" i="1" s="1"/>
  <c r="M1026" i="1" a="1"/>
  <c r="M1026" i="1" s="1"/>
  <c r="M1027" i="1" a="1"/>
  <c r="M1027" i="1" s="1"/>
  <c r="M1028" i="1" a="1"/>
  <c r="M1028" i="1" s="1"/>
  <c r="M1029" i="1" a="1"/>
  <c r="M1029" i="1" s="1"/>
  <c r="M1030" i="1" a="1"/>
  <c r="M1030" i="1" s="1"/>
  <c r="M1031" i="1" a="1"/>
  <c r="M1031" i="1" s="1"/>
  <c r="M1032" i="1" a="1"/>
  <c r="M1032" i="1" s="1"/>
  <c r="M1033" i="1" a="1"/>
  <c r="M1033" i="1" s="1"/>
  <c r="M1034" i="1" a="1"/>
  <c r="M1034" i="1" s="1"/>
  <c r="M1035" i="1" a="1"/>
  <c r="M1035" i="1" s="1"/>
  <c r="M1036" i="1" a="1"/>
  <c r="M1036" i="1" s="1"/>
  <c r="M1037" i="1" a="1"/>
  <c r="M1037" i="1" s="1"/>
  <c r="M1038" i="1" a="1"/>
  <c r="M1038" i="1" s="1"/>
  <c r="M1039" i="1" a="1"/>
  <c r="M1039" i="1" s="1"/>
  <c r="M1040" i="1" a="1"/>
  <c r="M1040" i="1" s="1"/>
  <c r="M1041" i="1" a="1"/>
  <c r="M1041" i="1" s="1"/>
  <c r="M1042" i="1" a="1"/>
  <c r="M1042" i="1" s="1"/>
  <c r="M1043" i="1" a="1"/>
  <c r="M1043" i="1" s="1"/>
  <c r="M1044" i="1" a="1"/>
  <c r="M1044" i="1" s="1"/>
  <c r="M1045" i="1" a="1"/>
  <c r="M1045" i="1" s="1"/>
  <c r="M1046" i="1" a="1"/>
  <c r="M1046" i="1" s="1"/>
  <c r="M1047" i="1" a="1"/>
  <c r="M1047" i="1" s="1"/>
  <c r="M1048" i="1" a="1"/>
  <c r="M1048" i="1" s="1"/>
  <c r="M1049" i="1" a="1"/>
  <c r="M1049" i="1" s="1"/>
  <c r="M1050" i="1" a="1"/>
  <c r="M1050" i="1" s="1"/>
  <c r="M1051" i="1" a="1"/>
  <c r="M1051" i="1" s="1"/>
  <c r="M1052" i="1" a="1"/>
  <c r="M1052" i="1" s="1"/>
  <c r="M1053" i="1" a="1"/>
  <c r="M1053" i="1" s="1"/>
  <c r="M1054" i="1" a="1"/>
  <c r="M1054" i="1" s="1"/>
  <c r="M1055" i="1" a="1"/>
  <c r="M1055" i="1" s="1"/>
  <c r="M1056" i="1" a="1"/>
  <c r="M1056" i="1" s="1"/>
  <c r="M1057" i="1" a="1"/>
  <c r="M1057" i="1" s="1"/>
  <c r="M1058" i="1" a="1"/>
  <c r="M1058" i="1" s="1"/>
  <c r="M1059" i="1" a="1"/>
  <c r="M1059" i="1" s="1"/>
  <c r="M1060" i="1" a="1"/>
  <c r="M1060" i="1" s="1"/>
  <c r="M1061" i="1" a="1"/>
  <c r="M1061" i="1" s="1"/>
  <c r="M1062" i="1" a="1"/>
  <c r="M1062" i="1" s="1"/>
  <c r="M1063" i="1" a="1"/>
  <c r="M1063" i="1" s="1"/>
  <c r="M1064" i="1" a="1"/>
  <c r="M1064" i="1" s="1"/>
  <c r="M1065" i="1" a="1"/>
  <c r="M1065" i="1" s="1"/>
  <c r="M1066" i="1" a="1"/>
  <c r="M1066" i="1" s="1"/>
  <c r="M1067" i="1" a="1"/>
  <c r="M1067" i="1" s="1"/>
  <c r="M1068" i="1" a="1"/>
  <c r="M1068" i="1" s="1"/>
  <c r="M1069" i="1" a="1"/>
  <c r="M1069" i="1" s="1"/>
  <c r="M1070" i="1" a="1"/>
  <c r="M1070" i="1" s="1"/>
  <c r="M1071" i="1" a="1"/>
  <c r="M1071" i="1" s="1"/>
  <c r="M1072" i="1" a="1"/>
  <c r="M1072" i="1" s="1"/>
  <c r="M1073" i="1" a="1"/>
  <c r="M1073" i="1" s="1"/>
  <c r="M1074" i="1" a="1"/>
  <c r="M1074" i="1" s="1"/>
  <c r="M1075" i="1" a="1"/>
  <c r="M1075" i="1" s="1"/>
  <c r="M1076" i="1" a="1"/>
  <c r="M1076" i="1" s="1"/>
  <c r="M1077" i="1" a="1"/>
  <c r="M1077" i="1" s="1"/>
  <c r="M1078" i="1" a="1"/>
  <c r="M1078" i="1" s="1"/>
  <c r="M1079" i="1" a="1"/>
  <c r="M1079" i="1" s="1"/>
  <c r="M1080" i="1" a="1"/>
  <c r="M1080" i="1" s="1"/>
  <c r="M1081" i="1" a="1"/>
  <c r="M1081" i="1" s="1"/>
  <c r="M1082" i="1" a="1"/>
  <c r="M1082" i="1" s="1"/>
  <c r="M1083" i="1" a="1"/>
  <c r="M1083" i="1" s="1"/>
  <c r="M1084" i="1" a="1"/>
  <c r="M1084" i="1" s="1"/>
  <c r="M1085" i="1" a="1"/>
  <c r="M1085" i="1" s="1"/>
  <c r="M1086" i="1" a="1"/>
  <c r="M1086" i="1" s="1"/>
  <c r="M1087" i="1" a="1"/>
  <c r="M1087" i="1" s="1"/>
  <c r="M1088" i="1" a="1"/>
  <c r="M1088" i="1" s="1"/>
  <c r="M1089" i="1" a="1"/>
  <c r="M1089" i="1" s="1"/>
  <c r="M1090" i="1" a="1"/>
  <c r="M1090" i="1" s="1"/>
  <c r="M1091" i="1" a="1"/>
  <c r="M1091" i="1" s="1"/>
  <c r="M1092" i="1" a="1"/>
  <c r="M1092" i="1" s="1"/>
  <c r="M1093" i="1" a="1"/>
  <c r="M1093" i="1" s="1"/>
  <c r="M1094" i="1" a="1"/>
  <c r="M1094" i="1" s="1"/>
  <c r="M1095" i="1" a="1"/>
  <c r="M1095" i="1" s="1"/>
  <c r="M1096" i="1" a="1"/>
  <c r="M1096" i="1" s="1"/>
  <c r="M1097" i="1" a="1"/>
  <c r="M1097" i="1" s="1"/>
  <c r="M1098" i="1" a="1"/>
  <c r="M1098" i="1" s="1"/>
  <c r="M1099" i="1" a="1"/>
  <c r="M1099" i="1" s="1"/>
  <c r="M1100" i="1" a="1"/>
  <c r="M1100" i="1" s="1"/>
  <c r="M1101" i="1" a="1"/>
  <c r="M1101" i="1" s="1"/>
  <c r="M1102" i="1" a="1"/>
  <c r="M1102" i="1" s="1"/>
  <c r="M1103" i="1" a="1"/>
  <c r="M1103" i="1" s="1"/>
  <c r="M1104" i="1" a="1"/>
  <c r="M1104" i="1" s="1"/>
  <c r="M1105" i="1" a="1"/>
  <c r="M1105" i="1" s="1"/>
  <c r="M1106" i="1" a="1"/>
  <c r="M1106" i="1" s="1"/>
  <c r="M1107" i="1" a="1"/>
  <c r="M1107" i="1" s="1"/>
  <c r="M1108" i="1" a="1"/>
  <c r="M1108" i="1" s="1"/>
  <c r="M1109" i="1" a="1"/>
  <c r="M1109" i="1" s="1"/>
  <c r="M1110" i="1" a="1"/>
  <c r="M1110" i="1" s="1"/>
  <c r="M1111" i="1" a="1"/>
  <c r="M1111" i="1" s="1"/>
  <c r="M1112" i="1" a="1"/>
  <c r="M1112" i="1" s="1"/>
  <c r="M1113" i="1" a="1"/>
  <c r="M1113" i="1" s="1"/>
  <c r="M1114" i="1" a="1"/>
  <c r="M1114" i="1" s="1"/>
  <c r="M1115" i="1" a="1"/>
  <c r="M1115" i="1" s="1"/>
  <c r="M1116" i="1" a="1"/>
  <c r="M1116" i="1" s="1"/>
  <c r="M1117" i="1" a="1"/>
  <c r="M1117" i="1" s="1"/>
  <c r="M1118" i="1" a="1"/>
  <c r="M1118" i="1" s="1"/>
  <c r="M1119" i="1" a="1"/>
  <c r="M1119" i="1" s="1"/>
  <c r="M1120" i="1" a="1"/>
  <c r="M1120" i="1" s="1"/>
  <c r="M1121" i="1" a="1"/>
  <c r="M1121" i="1" s="1"/>
  <c r="M1122" i="1" a="1"/>
  <c r="M1122" i="1" s="1"/>
  <c r="M1123" i="1" a="1"/>
  <c r="M1123" i="1" s="1"/>
  <c r="M1124" i="1" a="1"/>
  <c r="M1124" i="1" s="1"/>
  <c r="M1125" i="1" a="1"/>
  <c r="M1125" i="1" s="1"/>
  <c r="M1126" i="1" a="1"/>
  <c r="M1126" i="1" s="1"/>
  <c r="M1127" i="1" a="1"/>
  <c r="M1127" i="1" s="1"/>
  <c r="M1128" i="1" a="1"/>
  <c r="M1128" i="1" s="1"/>
  <c r="M1129" i="1" a="1"/>
  <c r="M1129" i="1" s="1"/>
  <c r="M1130" i="1" a="1"/>
  <c r="M1130" i="1" s="1"/>
  <c r="M1131" i="1" a="1"/>
  <c r="M1131" i="1" s="1"/>
  <c r="M1132" i="1" a="1"/>
  <c r="M1132" i="1" s="1"/>
  <c r="M1133" i="1" a="1"/>
  <c r="M1133" i="1" s="1"/>
  <c r="M1134" i="1" a="1"/>
  <c r="M1134" i="1" s="1"/>
  <c r="M1135" i="1" a="1"/>
  <c r="M1135" i="1" s="1"/>
  <c r="M1136" i="1" a="1"/>
  <c r="M1136" i="1" s="1"/>
  <c r="M1137" i="1" a="1"/>
  <c r="M1137" i="1" s="1"/>
  <c r="M1138" i="1" a="1"/>
  <c r="M1138" i="1" s="1"/>
  <c r="M1139" i="1" a="1"/>
  <c r="M1139" i="1" s="1"/>
  <c r="M1140" i="1" a="1"/>
  <c r="M1140" i="1" s="1"/>
  <c r="M1141" i="1" a="1"/>
  <c r="M1141" i="1" s="1"/>
  <c r="M1142" i="1" a="1"/>
  <c r="M1142" i="1" s="1"/>
  <c r="M1143" i="1" a="1"/>
  <c r="M1143" i="1" s="1"/>
  <c r="M1144" i="1" a="1"/>
  <c r="M1144" i="1" s="1"/>
  <c r="M1145" i="1" a="1"/>
  <c r="M1145" i="1" s="1"/>
  <c r="M1146" i="1" a="1"/>
  <c r="M1146" i="1" s="1"/>
  <c r="M1147" i="1" a="1"/>
  <c r="M1147" i="1" s="1"/>
  <c r="M1148" i="1" a="1"/>
  <c r="M1148" i="1" s="1"/>
  <c r="M1149" i="1" a="1"/>
  <c r="M1149" i="1" s="1"/>
  <c r="M1150" i="1" a="1"/>
  <c r="M1150" i="1" s="1"/>
  <c r="M1151" i="1" a="1"/>
  <c r="M1151" i="1" s="1"/>
  <c r="M1152" i="1" a="1"/>
  <c r="M1152" i="1" s="1"/>
  <c r="M1153" i="1" a="1"/>
  <c r="M1153" i="1" s="1"/>
  <c r="M1154" i="1" a="1"/>
  <c r="M1154" i="1" s="1"/>
  <c r="M1155" i="1" a="1"/>
  <c r="M1155" i="1" s="1"/>
  <c r="M1156" i="1" a="1"/>
  <c r="M1156" i="1" s="1"/>
  <c r="M1157" i="1" a="1"/>
  <c r="M1157" i="1" s="1"/>
  <c r="M1158" i="1" a="1"/>
  <c r="M1158" i="1" s="1"/>
  <c r="M1159" i="1" a="1"/>
  <c r="M1159" i="1" s="1"/>
  <c r="M1160" i="1" a="1"/>
  <c r="M1160" i="1" s="1"/>
  <c r="M1161" i="1" a="1"/>
  <c r="M1161" i="1" s="1"/>
  <c r="M1162" i="1" a="1"/>
  <c r="M1162" i="1" s="1"/>
  <c r="M1163" i="1" a="1"/>
  <c r="M1163" i="1" s="1"/>
  <c r="M1164" i="1" a="1"/>
  <c r="M1164" i="1" s="1"/>
  <c r="M1165" i="1" a="1"/>
  <c r="M1165" i="1" s="1"/>
  <c r="M1166" i="1" a="1"/>
  <c r="M1166" i="1" s="1"/>
  <c r="M1167" i="1" a="1"/>
  <c r="M1167" i="1" s="1"/>
  <c r="M1168" i="1" a="1"/>
  <c r="M1168" i="1" s="1"/>
  <c r="M1169" i="1" a="1"/>
  <c r="M1169" i="1" s="1"/>
  <c r="M1170" i="1" a="1"/>
  <c r="M1170" i="1" s="1"/>
  <c r="M1171" i="1" a="1"/>
  <c r="M1171" i="1" s="1"/>
  <c r="M1172" i="1" a="1"/>
  <c r="M1172" i="1" s="1"/>
  <c r="M1173" i="1" a="1"/>
  <c r="M1173" i="1" s="1"/>
  <c r="M1174" i="1" a="1"/>
  <c r="M1174" i="1" s="1"/>
  <c r="M1175" i="1" a="1"/>
  <c r="M1175" i="1" s="1"/>
  <c r="M1176" i="1" a="1"/>
  <c r="M1176" i="1" s="1"/>
  <c r="M1177" i="1" a="1"/>
  <c r="M1177" i="1" s="1"/>
  <c r="M1178" i="1" a="1"/>
  <c r="M1178" i="1" s="1"/>
  <c r="M1179" i="1" a="1"/>
  <c r="M1179" i="1" s="1"/>
  <c r="M1180" i="1" a="1"/>
  <c r="M1180" i="1" s="1"/>
  <c r="M1181" i="1" a="1"/>
  <c r="M1181" i="1" s="1"/>
  <c r="M1182" i="1" a="1"/>
  <c r="M1182" i="1" s="1"/>
  <c r="M1183" i="1" a="1"/>
  <c r="M1183" i="1" s="1"/>
  <c r="M1184" i="1" a="1"/>
  <c r="M1184" i="1" s="1"/>
  <c r="M1185" i="1" a="1"/>
  <c r="M1185" i="1" s="1"/>
  <c r="M1186" i="1" a="1"/>
  <c r="M1186" i="1" s="1"/>
  <c r="M1187" i="1" a="1"/>
  <c r="M1187" i="1" s="1"/>
  <c r="M1188" i="1" a="1"/>
  <c r="M1188" i="1" s="1"/>
  <c r="M1189" i="1" a="1"/>
  <c r="M1189" i="1" s="1"/>
  <c r="M1190" i="1" a="1"/>
  <c r="M1190" i="1" s="1"/>
  <c r="M1191" i="1" a="1"/>
  <c r="M1191" i="1" s="1"/>
  <c r="M1192" i="1" a="1"/>
  <c r="M1192" i="1" s="1"/>
  <c r="M1193" i="1" a="1"/>
  <c r="M1193" i="1" s="1"/>
  <c r="M1194" i="1" a="1"/>
  <c r="M1194" i="1" s="1"/>
  <c r="M1195" i="1" a="1"/>
  <c r="M1195" i="1" s="1"/>
  <c r="M1196" i="1" a="1"/>
  <c r="M1196" i="1" s="1"/>
  <c r="M1197" i="1" a="1"/>
  <c r="M1197" i="1" s="1"/>
  <c r="M1198" i="1" a="1"/>
  <c r="M1198" i="1" s="1"/>
  <c r="M1199" i="1" a="1"/>
  <c r="M1199" i="1" s="1"/>
  <c r="M1200" i="1" a="1"/>
  <c r="M1200" i="1" s="1"/>
  <c r="M1201" i="1" a="1"/>
  <c r="M1201" i="1" s="1"/>
  <c r="M1202" i="1" a="1"/>
  <c r="M1202" i="1" s="1"/>
  <c r="M1203" i="1" a="1"/>
  <c r="M1203" i="1" s="1"/>
  <c r="M1204" i="1" a="1"/>
  <c r="M1204" i="1" s="1"/>
  <c r="M1205" i="1" a="1"/>
  <c r="M1205" i="1" s="1"/>
  <c r="M1206" i="1" a="1"/>
  <c r="M1206" i="1" s="1"/>
  <c r="M1207" i="1" a="1"/>
  <c r="M1207" i="1" s="1"/>
  <c r="M1208" i="1" a="1"/>
  <c r="M1208" i="1" s="1"/>
  <c r="M1209" i="1" a="1"/>
  <c r="M1209" i="1" s="1"/>
  <c r="M1210" i="1" a="1"/>
  <c r="M1210" i="1" s="1"/>
  <c r="M1211" i="1" a="1"/>
  <c r="M1211" i="1" s="1"/>
  <c r="M1212" i="1" a="1"/>
  <c r="M1212" i="1" s="1"/>
  <c r="M1213" i="1" a="1"/>
  <c r="M1213" i="1" s="1"/>
  <c r="M1214" i="1" a="1"/>
  <c r="M1214" i="1" s="1"/>
  <c r="M1215" i="1" a="1"/>
  <c r="M1215" i="1" s="1"/>
  <c r="M1216" i="1" a="1"/>
  <c r="M1216" i="1" s="1"/>
  <c r="M1217" i="1" a="1"/>
  <c r="M1217" i="1" s="1"/>
  <c r="M1218" i="1" a="1"/>
  <c r="M1218" i="1" s="1"/>
  <c r="M1219" i="1" a="1"/>
  <c r="M1219" i="1" s="1"/>
  <c r="M1220" i="1" a="1"/>
  <c r="M1220" i="1" s="1"/>
  <c r="M1221" i="1" a="1"/>
  <c r="M1221" i="1" s="1"/>
  <c r="M1222" i="1" a="1"/>
  <c r="M1222" i="1" s="1"/>
  <c r="M1223" i="1" a="1"/>
  <c r="M1223" i="1" s="1"/>
  <c r="M1224" i="1" a="1"/>
  <c r="M1224" i="1" s="1"/>
  <c r="M1225" i="1" a="1"/>
  <c r="M1225" i="1" s="1"/>
  <c r="M1226" i="1" a="1"/>
  <c r="M1226" i="1" s="1"/>
  <c r="M1227" i="1" a="1"/>
  <c r="M1227" i="1" s="1"/>
  <c r="M1228" i="1" a="1"/>
  <c r="M1228" i="1" s="1"/>
  <c r="M1229" i="1" a="1"/>
  <c r="M1229" i="1" s="1"/>
  <c r="M1230" i="1" a="1"/>
  <c r="M1230" i="1" s="1"/>
  <c r="M1231" i="1" a="1"/>
  <c r="M1231" i="1" s="1"/>
  <c r="M1232" i="1" a="1"/>
  <c r="M1232" i="1" s="1"/>
  <c r="M1233" i="1" a="1"/>
  <c r="M1233" i="1" s="1"/>
  <c r="M1234" i="1" a="1"/>
  <c r="M1234" i="1" s="1"/>
  <c r="M1235" i="1" a="1"/>
  <c r="M1235" i="1" s="1"/>
  <c r="M1236" i="1" a="1"/>
  <c r="M1236" i="1" s="1"/>
  <c r="M1237" i="1" a="1"/>
  <c r="M1237" i="1" s="1"/>
  <c r="M1238" i="1" a="1"/>
  <c r="M1238" i="1" s="1"/>
  <c r="M1239" i="1" a="1"/>
  <c r="M1239" i="1" s="1"/>
  <c r="M1240" i="1" a="1"/>
  <c r="M1240" i="1" s="1"/>
  <c r="M1241" i="1" a="1"/>
  <c r="M1241" i="1" s="1"/>
  <c r="M1242" i="1" a="1"/>
  <c r="M1242" i="1" s="1"/>
  <c r="M1243" i="1" a="1"/>
  <c r="M1243" i="1" s="1"/>
  <c r="M1244" i="1" a="1"/>
  <c r="M1244" i="1" s="1"/>
  <c r="M1245" i="1" a="1"/>
  <c r="M1245" i="1" s="1"/>
  <c r="M1246" i="1" a="1"/>
  <c r="M1246" i="1" s="1"/>
  <c r="M1247" i="1" a="1"/>
  <c r="M1247" i="1" s="1"/>
  <c r="M1248" i="1" a="1"/>
  <c r="M1248" i="1" s="1"/>
  <c r="M1249" i="1" a="1"/>
  <c r="M1249" i="1" s="1"/>
  <c r="M1250" i="1" a="1"/>
  <c r="M1250" i="1" s="1"/>
  <c r="M1251" i="1" a="1"/>
  <c r="M1251" i="1" s="1"/>
  <c r="M1252" i="1" a="1"/>
  <c r="M1252" i="1" s="1"/>
  <c r="M1253" i="1" a="1"/>
  <c r="M1253" i="1" s="1"/>
  <c r="M1254" i="1" a="1"/>
  <c r="M1254" i="1" s="1"/>
  <c r="M1255" i="1" a="1"/>
  <c r="M1255" i="1" s="1"/>
  <c r="M1256" i="1" a="1"/>
  <c r="M1256" i="1" s="1"/>
  <c r="M1257" i="1" a="1"/>
  <c r="M1257" i="1" s="1"/>
  <c r="M1258" i="1" a="1"/>
  <c r="M1258" i="1" s="1"/>
  <c r="M1259" i="1" a="1"/>
  <c r="M1259" i="1" s="1"/>
  <c r="M1260" i="1" a="1"/>
  <c r="M1260" i="1" s="1"/>
  <c r="M1261" i="1" a="1"/>
  <c r="M1261" i="1" s="1"/>
  <c r="M1262" i="1" a="1"/>
  <c r="M1262" i="1" s="1"/>
  <c r="M1263" i="1" a="1"/>
  <c r="M1263" i="1" s="1"/>
  <c r="M1264" i="1" a="1"/>
  <c r="M1264" i="1" s="1"/>
  <c r="M1265" i="1" a="1"/>
  <c r="M1265" i="1" s="1"/>
  <c r="M1266" i="1" a="1"/>
  <c r="M1266" i="1" s="1"/>
  <c r="M1267" i="1" a="1"/>
  <c r="M1267" i="1" s="1"/>
  <c r="M1268" i="1" a="1"/>
  <c r="M1268" i="1" s="1"/>
  <c r="M1269" i="1" a="1"/>
  <c r="M1269" i="1" s="1"/>
  <c r="M1270" i="1" a="1"/>
  <c r="M1270" i="1" s="1"/>
  <c r="M1271" i="1" a="1"/>
  <c r="M1271" i="1" s="1"/>
  <c r="M1272" i="1" a="1"/>
  <c r="M1272" i="1" s="1"/>
  <c r="M1273" i="1" a="1"/>
  <c r="M1273" i="1" s="1"/>
  <c r="M1274" i="1" a="1"/>
  <c r="M1274" i="1" s="1"/>
  <c r="M1275" i="1" a="1"/>
  <c r="M1275" i="1" s="1"/>
  <c r="M1276" i="1" a="1"/>
  <c r="M1276" i="1" s="1"/>
  <c r="M1277" i="1" a="1"/>
  <c r="M1277" i="1" s="1"/>
  <c r="M1278" i="1" a="1"/>
  <c r="M1278" i="1" s="1"/>
  <c r="M1279" i="1" a="1"/>
  <c r="M1279" i="1" s="1"/>
  <c r="M1280" i="1" a="1"/>
  <c r="M1280" i="1" s="1"/>
  <c r="M1281" i="1" a="1"/>
  <c r="M1281" i="1" s="1"/>
  <c r="M1282" i="1" a="1"/>
  <c r="M1282" i="1" s="1"/>
  <c r="M1283" i="1" a="1"/>
  <c r="M1283" i="1" s="1"/>
  <c r="M1284" i="1" a="1"/>
  <c r="M1284" i="1" s="1"/>
  <c r="M1285" i="1" a="1"/>
  <c r="M1285" i="1" s="1"/>
  <c r="M1286" i="1" a="1"/>
  <c r="M1286" i="1" s="1"/>
  <c r="M1287" i="1" a="1"/>
  <c r="M1287" i="1" s="1"/>
  <c r="M1288" i="1" a="1"/>
  <c r="M1288" i="1" s="1"/>
  <c r="M1289" i="1" a="1"/>
  <c r="M1289" i="1" s="1"/>
  <c r="M1290" i="1" a="1"/>
  <c r="M1290" i="1" s="1"/>
  <c r="M1291" i="1" a="1"/>
  <c r="M1291" i="1" s="1"/>
  <c r="M1292" i="1" a="1"/>
  <c r="M1292" i="1" s="1"/>
  <c r="M1293" i="1" a="1"/>
  <c r="M1293" i="1" s="1"/>
  <c r="M1294" i="1" a="1"/>
  <c r="M1294" i="1" s="1"/>
  <c r="M1295" i="1" a="1"/>
  <c r="M1295" i="1" s="1"/>
  <c r="M1296" i="1" a="1"/>
  <c r="M1296" i="1" s="1"/>
  <c r="M1297" i="1" a="1"/>
  <c r="M1297" i="1" s="1"/>
  <c r="M1298" i="1" a="1"/>
  <c r="M1298" i="1" s="1"/>
  <c r="M1299" i="1" a="1"/>
  <c r="M1299" i="1" s="1"/>
  <c r="M1300" i="1" a="1"/>
  <c r="M1300" i="1" s="1"/>
  <c r="M1301" i="1" a="1"/>
  <c r="M1301" i="1" s="1"/>
  <c r="M1302" i="1" a="1"/>
  <c r="M1302" i="1" s="1"/>
  <c r="M1303" i="1" a="1"/>
  <c r="M1303" i="1" s="1"/>
  <c r="M1304" i="1" a="1"/>
  <c r="M1304" i="1" s="1"/>
  <c r="M1305" i="1" a="1"/>
  <c r="M1305" i="1" s="1"/>
  <c r="M1306" i="1" a="1"/>
  <c r="M1306" i="1" s="1"/>
  <c r="M1307" i="1" a="1"/>
  <c r="M1307" i="1" s="1"/>
  <c r="M1308" i="1" a="1"/>
  <c r="M1308" i="1" s="1"/>
  <c r="M1309" i="1" a="1"/>
  <c r="M1309" i="1" s="1"/>
  <c r="M1310" i="1" a="1"/>
  <c r="M1310" i="1" s="1"/>
  <c r="M1311" i="1" a="1"/>
  <c r="M1311" i="1" s="1"/>
  <c r="M1312" i="1" a="1"/>
  <c r="M1312" i="1" s="1"/>
  <c r="M1313" i="1" a="1"/>
  <c r="M1313" i="1" s="1"/>
  <c r="M1314" i="1" a="1"/>
  <c r="M1314" i="1" s="1"/>
  <c r="M1315" i="1" a="1"/>
  <c r="M1315" i="1" s="1"/>
  <c r="M1316" i="1" a="1"/>
  <c r="M1316" i="1" s="1"/>
  <c r="M1317" i="1" a="1"/>
  <c r="M1317" i="1" s="1"/>
  <c r="M1318" i="1" a="1"/>
  <c r="M1318" i="1" s="1"/>
  <c r="M1319" i="1" a="1"/>
  <c r="M1319" i="1" s="1"/>
  <c r="M1320" i="1" a="1"/>
  <c r="M1320" i="1" s="1"/>
  <c r="M1321" i="1" a="1"/>
  <c r="M1321" i="1" s="1"/>
  <c r="M1322" i="1" a="1"/>
  <c r="M1322" i="1" s="1"/>
  <c r="M1323" i="1" a="1"/>
  <c r="M1323" i="1" s="1"/>
  <c r="M1324" i="1" a="1"/>
  <c r="M1324" i="1" s="1"/>
  <c r="M1325" i="1" a="1"/>
  <c r="M1325" i="1" s="1"/>
  <c r="M1326" i="1" a="1"/>
  <c r="M1326" i="1" s="1"/>
  <c r="M1327" i="1" a="1"/>
  <c r="M1327" i="1" s="1"/>
  <c r="M1328" i="1" a="1"/>
  <c r="M1328" i="1" s="1"/>
  <c r="M1329" i="1" a="1"/>
  <c r="M1329" i="1" s="1"/>
  <c r="M1330" i="1" a="1"/>
  <c r="M1330" i="1" s="1"/>
  <c r="M1331" i="1" a="1"/>
  <c r="M1331" i="1" s="1"/>
  <c r="M1332" i="1" a="1"/>
  <c r="M1332" i="1" s="1"/>
  <c r="M1333" i="1" a="1"/>
  <c r="M1333" i="1" s="1"/>
  <c r="M1334" i="1" a="1"/>
  <c r="M1334" i="1" s="1"/>
  <c r="M1335" i="1" a="1"/>
  <c r="M1335" i="1" s="1"/>
  <c r="M1336" i="1" a="1"/>
  <c r="M1336" i="1" s="1"/>
  <c r="M1337" i="1" a="1"/>
  <c r="M1337" i="1" s="1"/>
  <c r="M1338" i="1" a="1"/>
  <c r="M1338" i="1" s="1"/>
  <c r="M1339" i="1" a="1"/>
  <c r="M1339" i="1" s="1"/>
  <c r="M1340" i="1" a="1"/>
  <c r="M1340" i="1" s="1"/>
  <c r="M1341" i="1" a="1"/>
  <c r="M1341" i="1" s="1"/>
  <c r="M1342" i="1" a="1"/>
  <c r="M1342" i="1" s="1"/>
  <c r="M1343" i="1" a="1"/>
  <c r="M1343" i="1" s="1"/>
  <c r="M1344" i="1" a="1"/>
  <c r="M1344" i="1" s="1"/>
  <c r="M1345" i="1" a="1"/>
  <c r="M1345" i="1" s="1"/>
  <c r="M1346" i="1" a="1"/>
  <c r="M1346" i="1" s="1"/>
  <c r="M1347" i="1" a="1"/>
  <c r="M1347" i="1" s="1"/>
  <c r="M1348" i="1" a="1"/>
  <c r="M1348" i="1" s="1"/>
  <c r="M1349" i="1" a="1"/>
  <c r="M1349" i="1" s="1"/>
  <c r="M1350" i="1" a="1"/>
  <c r="M1350" i="1" s="1"/>
  <c r="M1351" i="1" a="1"/>
  <c r="M1351" i="1" s="1"/>
  <c r="M1352" i="1" a="1"/>
  <c r="M1352" i="1" s="1"/>
  <c r="M1353" i="1" a="1"/>
  <c r="M1353" i="1" s="1"/>
  <c r="M1354" i="1" a="1"/>
  <c r="M1354" i="1" s="1"/>
  <c r="M1355" i="1" a="1"/>
  <c r="M1355" i="1" s="1"/>
  <c r="M1356" i="1" a="1"/>
  <c r="M1356" i="1" s="1"/>
  <c r="M1357" i="1" a="1"/>
  <c r="M1357" i="1" s="1"/>
  <c r="M1358" i="1" a="1"/>
  <c r="M1358" i="1" s="1"/>
  <c r="M1359" i="1" a="1"/>
  <c r="M1359" i="1" s="1"/>
  <c r="M1360" i="1" a="1"/>
  <c r="M1360" i="1" s="1"/>
  <c r="M1361" i="1" a="1"/>
  <c r="M1361" i="1" s="1"/>
  <c r="M1362" i="1" a="1"/>
  <c r="M1362" i="1" s="1"/>
  <c r="M1363" i="1" a="1"/>
  <c r="M1363" i="1" s="1"/>
  <c r="M1364" i="1" a="1"/>
  <c r="M1364" i="1" s="1"/>
  <c r="M1365" i="1" a="1"/>
  <c r="M1365" i="1" s="1"/>
  <c r="M1366" i="1" a="1"/>
  <c r="M1366" i="1" s="1"/>
  <c r="M1367" i="1" a="1"/>
  <c r="M1367" i="1" s="1"/>
  <c r="M1368" i="1" a="1"/>
  <c r="M1368" i="1" s="1"/>
  <c r="M1369" i="1" a="1"/>
  <c r="M1369" i="1" s="1"/>
  <c r="M1370" i="1" a="1"/>
  <c r="M1370" i="1" s="1"/>
  <c r="M1371" i="1" a="1"/>
  <c r="M1371" i="1" s="1"/>
  <c r="M1372" i="1" a="1"/>
  <c r="M1372" i="1" s="1"/>
  <c r="M1373" i="1" a="1"/>
  <c r="M1373" i="1" s="1"/>
  <c r="M1374" i="1" a="1"/>
  <c r="M1374" i="1" s="1"/>
  <c r="M1375" i="1" a="1"/>
  <c r="M1375" i="1" s="1"/>
  <c r="M1376" i="1" a="1"/>
  <c r="M1376" i="1" s="1"/>
  <c r="M1377" i="1" a="1"/>
  <c r="M1377" i="1" s="1"/>
  <c r="M1378" i="1" a="1"/>
  <c r="M1378" i="1" s="1"/>
  <c r="M1379" i="1" a="1"/>
  <c r="M1379" i="1" s="1"/>
  <c r="M1380" i="1" a="1"/>
  <c r="M1380" i="1" s="1"/>
  <c r="M1381" i="1" a="1"/>
  <c r="M1381" i="1" s="1"/>
  <c r="M1382" i="1" a="1"/>
  <c r="M1382" i="1" s="1"/>
  <c r="M1383" i="1" a="1"/>
  <c r="M1383" i="1" s="1"/>
  <c r="M1384" i="1" a="1"/>
  <c r="M1384" i="1" s="1"/>
  <c r="M1385" i="1" a="1"/>
  <c r="M1385" i="1" s="1"/>
  <c r="M1386" i="1" a="1"/>
  <c r="M1386" i="1" s="1"/>
  <c r="M1387" i="1" a="1"/>
  <c r="M1387" i="1" s="1"/>
  <c r="M1388" i="1" a="1"/>
  <c r="M1388" i="1" s="1"/>
  <c r="M1389" i="1" a="1"/>
  <c r="M1389" i="1" s="1"/>
  <c r="M1390" i="1" a="1"/>
  <c r="M1390" i="1" s="1"/>
  <c r="M1391" i="1" a="1"/>
  <c r="M1391" i="1" s="1"/>
  <c r="M1392" i="1" a="1"/>
  <c r="M1392" i="1" s="1"/>
  <c r="M1393" i="1" a="1"/>
  <c r="M1393" i="1" s="1"/>
  <c r="M1394" i="1" a="1"/>
  <c r="M1394" i="1" s="1"/>
  <c r="M1395" i="1" a="1"/>
  <c r="M1395" i="1" s="1"/>
  <c r="M1396" i="1" a="1"/>
  <c r="M1396" i="1" s="1"/>
  <c r="M1397" i="1" a="1"/>
  <c r="M1397" i="1" s="1"/>
  <c r="M1398" i="1" a="1"/>
  <c r="M1398" i="1" s="1"/>
  <c r="M1399" i="1" a="1"/>
  <c r="M1399" i="1" s="1"/>
  <c r="M1400" i="1" a="1"/>
  <c r="M1400" i="1" s="1"/>
  <c r="M1401" i="1" a="1"/>
  <c r="M1401" i="1" s="1"/>
  <c r="M1402" i="1" a="1"/>
  <c r="M1402" i="1" s="1"/>
  <c r="M1403" i="1" a="1"/>
  <c r="M1403" i="1" s="1"/>
  <c r="M1404" i="1" a="1"/>
  <c r="M1404" i="1" s="1"/>
  <c r="M1405" i="1" a="1"/>
  <c r="M1405" i="1" s="1"/>
  <c r="M1406" i="1" a="1"/>
  <c r="M1406" i="1" s="1"/>
  <c r="M1407" i="1" a="1"/>
  <c r="M1407" i="1" s="1"/>
  <c r="M1408" i="1" a="1"/>
  <c r="M1408" i="1" s="1"/>
  <c r="M1409" i="1" a="1"/>
  <c r="M1409" i="1" s="1"/>
  <c r="M1410" i="1" a="1"/>
  <c r="M1410" i="1" s="1"/>
  <c r="M1411" i="1" a="1"/>
  <c r="M1411" i="1" s="1"/>
  <c r="M1412" i="1" a="1"/>
  <c r="M1412" i="1" s="1"/>
  <c r="M1413" i="1" a="1"/>
  <c r="M1413" i="1" s="1"/>
  <c r="M1414" i="1" a="1"/>
  <c r="M1414" i="1" s="1"/>
  <c r="M1415" i="1" a="1"/>
  <c r="M1415" i="1" s="1"/>
  <c r="M1416" i="1" a="1"/>
  <c r="M1416" i="1" s="1"/>
  <c r="M1417" i="1" a="1"/>
  <c r="M1417" i="1" s="1"/>
  <c r="M1418" i="1" a="1"/>
  <c r="M1418" i="1" s="1"/>
  <c r="M1419" i="1" a="1"/>
  <c r="M1419" i="1" s="1"/>
  <c r="M1420" i="1" a="1"/>
  <c r="M1420" i="1" s="1"/>
  <c r="M1421" i="1" a="1"/>
  <c r="M1421" i="1" s="1"/>
  <c r="M1422" i="1" a="1"/>
  <c r="M1422" i="1" s="1"/>
  <c r="M1423" i="1" a="1"/>
  <c r="M1423" i="1" s="1"/>
  <c r="M1424" i="1" a="1"/>
  <c r="M1424" i="1" s="1"/>
  <c r="M1425" i="1" a="1"/>
  <c r="M1425" i="1" s="1"/>
  <c r="M1426" i="1" a="1"/>
  <c r="M1426" i="1" s="1"/>
  <c r="M1427" i="1" a="1"/>
  <c r="M1427" i="1" s="1"/>
  <c r="M1428" i="1" a="1"/>
  <c r="M1428" i="1" s="1"/>
  <c r="M1429" i="1" a="1"/>
  <c r="M1429" i="1" s="1"/>
  <c r="M1430" i="1" a="1"/>
  <c r="M1430" i="1" s="1"/>
  <c r="M1431" i="1" a="1"/>
  <c r="M1431" i="1" s="1"/>
  <c r="M1432" i="1" a="1"/>
  <c r="M1432" i="1" s="1"/>
  <c r="M1433" i="1" a="1"/>
  <c r="M1433" i="1" s="1"/>
  <c r="M1434" i="1" a="1"/>
  <c r="M1434" i="1" s="1"/>
  <c r="M1435" i="1" a="1"/>
  <c r="M1435" i="1" s="1"/>
  <c r="M1436" i="1" a="1"/>
  <c r="M1436" i="1" s="1"/>
  <c r="M1437" i="1" a="1"/>
  <c r="M1437" i="1" s="1"/>
  <c r="M1438" i="1" a="1"/>
  <c r="M1438" i="1" s="1"/>
  <c r="M1439" i="1" a="1"/>
  <c r="M1439" i="1" s="1"/>
  <c r="M1440" i="1" a="1"/>
  <c r="M1440" i="1" s="1"/>
  <c r="M1441" i="1" a="1"/>
  <c r="M1441" i="1" s="1"/>
  <c r="M1442" i="1" a="1"/>
  <c r="M1442" i="1" s="1"/>
  <c r="M1443" i="1" a="1"/>
  <c r="M1443" i="1" s="1"/>
  <c r="M1444" i="1" a="1"/>
  <c r="M1444" i="1" s="1"/>
  <c r="M1445" i="1" a="1"/>
  <c r="M1445" i="1" s="1"/>
  <c r="M1446" i="1" a="1"/>
  <c r="M1446" i="1" s="1"/>
  <c r="M1447" i="1" a="1"/>
  <c r="M1447" i="1" s="1"/>
  <c r="M1448" i="1" a="1"/>
  <c r="M1448" i="1" s="1"/>
  <c r="M1449" i="1" a="1"/>
  <c r="M1449" i="1" s="1"/>
  <c r="M1450" i="1" a="1"/>
  <c r="M1450" i="1" s="1"/>
  <c r="M1451" i="1" a="1"/>
  <c r="M1451" i="1" s="1"/>
  <c r="M1452" i="1" a="1"/>
  <c r="M1452" i="1" s="1"/>
  <c r="M1453" i="1" a="1"/>
  <c r="M1453" i="1" s="1"/>
  <c r="M1454" i="1" a="1"/>
  <c r="M1454" i="1" s="1"/>
  <c r="M1455" i="1" a="1"/>
  <c r="M1455" i="1" s="1"/>
  <c r="M1456" i="1" a="1"/>
  <c r="M1456" i="1" s="1"/>
  <c r="M1457" i="1" a="1"/>
  <c r="M1457" i="1" s="1"/>
  <c r="M1458" i="1" a="1"/>
  <c r="M1458" i="1" s="1"/>
  <c r="M1459" i="1" a="1"/>
  <c r="M1459" i="1" s="1"/>
  <c r="M1460" i="1" a="1"/>
  <c r="M1460" i="1" s="1"/>
  <c r="M1461" i="1" a="1"/>
  <c r="M1461" i="1" s="1"/>
  <c r="M1462" i="1" a="1"/>
  <c r="M1462" i="1" s="1"/>
  <c r="M1463" i="1" a="1"/>
  <c r="M1463" i="1" s="1"/>
  <c r="M1464" i="1" a="1"/>
  <c r="M1464" i="1" s="1"/>
  <c r="M1465" i="1" a="1"/>
  <c r="M1465" i="1" s="1"/>
  <c r="M1466" i="1" a="1"/>
  <c r="M1466" i="1" s="1"/>
  <c r="M1467" i="1" a="1"/>
  <c r="M1467" i="1" s="1"/>
  <c r="M1468" i="1" a="1"/>
  <c r="M1468" i="1" s="1"/>
  <c r="M1469" i="1" a="1"/>
  <c r="M1469" i="1" s="1"/>
  <c r="M1470" i="1" a="1"/>
  <c r="M1470" i="1" s="1"/>
  <c r="M1471" i="1" a="1"/>
  <c r="M1471" i="1" s="1"/>
  <c r="M1472" i="1" a="1"/>
  <c r="M1472" i="1" s="1"/>
  <c r="M1473" i="1" a="1"/>
  <c r="M1473" i="1" s="1"/>
  <c r="M1474" i="1" a="1"/>
  <c r="M1474" i="1" s="1"/>
  <c r="M1475" i="1" a="1"/>
  <c r="M1475" i="1" s="1"/>
  <c r="M1476" i="1" a="1"/>
  <c r="M1476" i="1" s="1"/>
  <c r="M1477" i="1" a="1"/>
  <c r="M1477" i="1" s="1"/>
  <c r="M1478" i="1" a="1"/>
  <c r="M1478" i="1" s="1"/>
  <c r="M1479" i="1" a="1"/>
  <c r="M1479" i="1" s="1"/>
  <c r="M1480" i="1" a="1"/>
  <c r="M1480" i="1" s="1"/>
  <c r="M1481" i="1" a="1"/>
  <c r="M1481" i="1" s="1"/>
  <c r="M1482" i="1" a="1"/>
  <c r="M1482" i="1" s="1"/>
  <c r="M1483" i="1" a="1"/>
  <c r="M1483" i="1" s="1"/>
  <c r="M1484" i="1" a="1"/>
  <c r="M1484" i="1" s="1"/>
  <c r="M1485" i="1" a="1"/>
  <c r="M1485" i="1" s="1"/>
  <c r="M1486" i="1" a="1"/>
  <c r="M1486" i="1" s="1"/>
  <c r="M1487" i="1" a="1"/>
  <c r="M1487" i="1" s="1"/>
  <c r="M1488" i="1" a="1"/>
  <c r="M1488" i="1" s="1"/>
  <c r="M1489" i="1" a="1"/>
  <c r="M1489" i="1" s="1"/>
  <c r="M1490" i="1" a="1"/>
  <c r="M1490" i="1" s="1"/>
  <c r="M1491" i="1" a="1"/>
  <c r="M1491" i="1" s="1"/>
  <c r="M1492" i="1" a="1"/>
  <c r="M1492" i="1" s="1"/>
  <c r="M1493" i="1" a="1"/>
  <c r="M1493" i="1" s="1"/>
  <c r="M1494" i="1" a="1"/>
  <c r="M1494" i="1" s="1"/>
  <c r="M1495" i="1" a="1"/>
  <c r="M1495" i="1" s="1"/>
  <c r="M1496" i="1" a="1"/>
  <c r="M1496" i="1" s="1"/>
  <c r="M1497" i="1" a="1"/>
  <c r="M1497" i="1" s="1"/>
  <c r="M1498" i="1" a="1"/>
  <c r="M1498" i="1" s="1"/>
  <c r="M1499" i="1" a="1"/>
  <c r="M1499" i="1" s="1"/>
  <c r="M1500" i="1" a="1"/>
  <c r="M1500" i="1" s="1"/>
  <c r="M1501" i="1" a="1"/>
  <c r="M1501" i="1" s="1"/>
  <c r="M1502" i="1" a="1"/>
  <c r="M1502" i="1" s="1"/>
  <c r="M1503" i="1" a="1"/>
  <c r="M1503" i="1" s="1"/>
  <c r="M1504" i="1" a="1"/>
  <c r="M1504" i="1" s="1"/>
  <c r="M1505" i="1" a="1"/>
  <c r="M1505" i="1" s="1"/>
  <c r="M1506" i="1" a="1"/>
  <c r="M1506" i="1" s="1"/>
  <c r="M1507" i="1" a="1"/>
  <c r="M1507" i="1" s="1"/>
  <c r="M1508" i="1" a="1"/>
  <c r="M1508" i="1" s="1"/>
  <c r="M1509" i="1" a="1"/>
  <c r="M1509" i="1" s="1"/>
  <c r="M1510" i="1" a="1"/>
  <c r="M1510" i="1" s="1"/>
  <c r="M1511" i="1" a="1"/>
  <c r="M1511" i="1" s="1"/>
  <c r="M1512" i="1" a="1"/>
  <c r="M1512" i="1" s="1"/>
  <c r="M1513" i="1" a="1"/>
  <c r="M1513" i="1" s="1"/>
  <c r="M1514" i="1" a="1"/>
  <c r="M1514" i="1" s="1"/>
  <c r="M1515" i="1" a="1"/>
  <c r="M1515" i="1" s="1"/>
  <c r="M1516" i="1" a="1"/>
  <c r="M1516" i="1" s="1"/>
  <c r="M1517" i="1" a="1"/>
  <c r="M1517" i="1" s="1"/>
  <c r="M1518" i="1" a="1"/>
  <c r="M1518" i="1" s="1"/>
  <c r="M1519" i="1" a="1"/>
  <c r="M1519" i="1" s="1"/>
  <c r="M1520" i="1" a="1"/>
  <c r="M1520" i="1" s="1"/>
  <c r="M1521" i="1" a="1"/>
  <c r="M1521" i="1" s="1"/>
  <c r="M1522" i="1" a="1"/>
  <c r="M1522" i="1" s="1"/>
  <c r="M1523" i="1" a="1"/>
  <c r="M1523" i="1" s="1"/>
  <c r="M1524" i="1" a="1"/>
  <c r="M1524" i="1" s="1"/>
  <c r="M1525" i="1" a="1"/>
  <c r="M1525" i="1" s="1"/>
  <c r="M1526" i="1" a="1"/>
  <c r="M1526" i="1" s="1"/>
  <c r="M1527" i="1" a="1"/>
  <c r="M1527" i="1" s="1"/>
  <c r="M1528" i="1" a="1"/>
  <c r="M1528" i="1" s="1"/>
  <c r="M1529" i="1" a="1"/>
  <c r="M1529" i="1" s="1"/>
  <c r="M1530" i="1" a="1"/>
  <c r="M1530" i="1" s="1"/>
  <c r="M1531" i="1" a="1"/>
  <c r="M1531" i="1" s="1"/>
  <c r="M1532" i="1" a="1"/>
  <c r="M1532" i="1" s="1"/>
  <c r="M1533" i="1" a="1"/>
  <c r="M1533" i="1" s="1"/>
  <c r="M1534" i="1" a="1"/>
  <c r="M1534" i="1" s="1"/>
  <c r="M1535" i="1" a="1"/>
  <c r="M1535" i="1" s="1"/>
  <c r="M1536" i="1" a="1"/>
  <c r="M1536" i="1" s="1"/>
  <c r="M1537" i="1" a="1"/>
  <c r="M1537" i="1" s="1"/>
  <c r="M1538" i="1" a="1"/>
  <c r="M1538" i="1" s="1"/>
  <c r="M1539" i="1" a="1"/>
  <c r="M1539" i="1" s="1"/>
  <c r="M1540" i="1" a="1"/>
  <c r="M1540" i="1" s="1"/>
  <c r="M1541" i="1" a="1"/>
  <c r="M1541" i="1" s="1"/>
  <c r="M1542" i="1" a="1"/>
  <c r="M1542" i="1" s="1"/>
  <c r="M1543" i="1" a="1"/>
  <c r="M1543" i="1" s="1"/>
  <c r="M1544" i="1" a="1"/>
  <c r="M1544" i="1" s="1"/>
  <c r="M1545" i="1" a="1"/>
  <c r="M1545" i="1" s="1"/>
  <c r="M1546" i="1" a="1"/>
  <c r="M1546" i="1" s="1"/>
  <c r="M1547" i="1" a="1"/>
  <c r="M1547" i="1" s="1"/>
  <c r="M1548" i="1" a="1"/>
  <c r="M1548" i="1" s="1"/>
  <c r="M1549" i="1" a="1"/>
  <c r="M1549" i="1" s="1"/>
  <c r="M1550" i="1" a="1"/>
  <c r="M1550" i="1" s="1"/>
  <c r="M1551" i="1" a="1"/>
  <c r="M1551" i="1" s="1"/>
  <c r="M1552" i="1" a="1"/>
  <c r="M1552" i="1" s="1"/>
  <c r="M1553" i="1" a="1"/>
  <c r="M1553" i="1" s="1"/>
  <c r="M1554" i="1" a="1"/>
  <c r="M1554" i="1" s="1"/>
  <c r="M1555" i="1" a="1"/>
  <c r="M1555" i="1" s="1"/>
  <c r="M1556" i="1" a="1"/>
  <c r="M1556" i="1" s="1"/>
  <c r="M1557" i="1" a="1"/>
  <c r="M1557" i="1" s="1"/>
  <c r="M1558" i="1" a="1"/>
  <c r="M1558" i="1" s="1"/>
  <c r="M1559" i="1" a="1"/>
  <c r="M1559" i="1" s="1"/>
  <c r="M1560" i="1" a="1"/>
  <c r="M1560" i="1" s="1"/>
  <c r="M1561" i="1" a="1"/>
  <c r="M1561" i="1" s="1"/>
  <c r="M1562" i="1" a="1"/>
  <c r="M1562" i="1" s="1"/>
  <c r="M1563" i="1" a="1"/>
  <c r="M1563" i="1" s="1"/>
  <c r="M1564" i="1" a="1"/>
  <c r="M1564" i="1" s="1"/>
  <c r="M1565" i="1" a="1"/>
  <c r="M1565" i="1" s="1"/>
  <c r="M1566" i="1" a="1"/>
  <c r="M1566" i="1" s="1"/>
  <c r="M1567" i="1" a="1"/>
  <c r="M1567" i="1" s="1"/>
  <c r="M1568" i="1" a="1"/>
  <c r="M1568" i="1" s="1"/>
  <c r="M1569" i="1" a="1"/>
  <c r="M1569" i="1" s="1"/>
  <c r="M1570" i="1" a="1"/>
  <c r="M1570" i="1" s="1"/>
  <c r="M1571" i="1" a="1"/>
  <c r="M1571" i="1" s="1"/>
  <c r="M1572" i="1" a="1"/>
  <c r="M1572" i="1" s="1"/>
  <c r="M1573" i="1" a="1"/>
  <c r="M1573" i="1" s="1"/>
  <c r="M1574" i="1" a="1"/>
  <c r="M1574" i="1" s="1"/>
  <c r="M1575" i="1" a="1"/>
  <c r="M1575" i="1" s="1"/>
  <c r="M1576" i="1" a="1"/>
  <c r="M1576" i="1" s="1"/>
  <c r="M1577" i="1" a="1"/>
  <c r="M1577" i="1" s="1"/>
  <c r="M1578" i="1" a="1"/>
  <c r="M1578" i="1" s="1"/>
  <c r="M1579" i="1" a="1"/>
  <c r="M1579" i="1" s="1"/>
  <c r="M1580" i="1" a="1"/>
  <c r="M1580" i="1" s="1"/>
  <c r="M1581" i="1" a="1"/>
  <c r="M1581" i="1" s="1"/>
  <c r="M1582" i="1" a="1"/>
  <c r="M1582" i="1" s="1"/>
  <c r="M1583" i="1" a="1"/>
  <c r="M1583" i="1" s="1"/>
  <c r="M1584" i="1" a="1"/>
  <c r="M1584" i="1" s="1"/>
  <c r="M1585" i="1" a="1"/>
  <c r="M1585" i="1" s="1"/>
  <c r="M1586" i="1" a="1"/>
  <c r="M1586" i="1" s="1"/>
  <c r="M1587" i="1" a="1"/>
  <c r="M1587" i="1" s="1"/>
  <c r="M1588" i="1" a="1"/>
  <c r="M1588" i="1" s="1"/>
  <c r="M1589" i="1" a="1"/>
  <c r="M1589" i="1" s="1"/>
  <c r="M1590" i="1" a="1"/>
  <c r="M1590" i="1" s="1"/>
  <c r="M1591" i="1" a="1"/>
  <c r="M1591" i="1" s="1"/>
  <c r="M1592" i="1" a="1"/>
  <c r="M1592" i="1" s="1"/>
  <c r="M1593" i="1" a="1"/>
  <c r="M1593" i="1" s="1"/>
  <c r="M1594" i="1" a="1"/>
  <c r="M1594" i="1" s="1"/>
  <c r="M1595" i="1" a="1"/>
  <c r="M1595" i="1" s="1"/>
  <c r="M1596" i="1" a="1"/>
  <c r="M1596" i="1" s="1"/>
  <c r="M1597" i="1" a="1"/>
  <c r="M1597" i="1" s="1"/>
  <c r="M1598" i="1" a="1"/>
  <c r="M1598" i="1" s="1"/>
  <c r="M1599" i="1" a="1"/>
  <c r="M1599" i="1" s="1"/>
  <c r="M1600" i="1" a="1"/>
  <c r="M1600" i="1" s="1"/>
  <c r="M1601" i="1" a="1"/>
  <c r="M1601" i="1" s="1"/>
  <c r="M1602" i="1" a="1"/>
  <c r="M1602" i="1" s="1"/>
  <c r="M1603" i="1" a="1"/>
  <c r="M1603" i="1" s="1"/>
  <c r="M1604" i="1" a="1"/>
  <c r="M1604" i="1" s="1"/>
  <c r="M1605" i="1" a="1"/>
  <c r="M1605" i="1" s="1"/>
  <c r="M1606" i="1" a="1"/>
  <c r="M1606" i="1" s="1"/>
  <c r="M1607" i="1" a="1"/>
  <c r="M1607" i="1" s="1"/>
  <c r="M1608" i="1" a="1"/>
  <c r="M1608" i="1" s="1"/>
  <c r="M1609" i="1" a="1"/>
  <c r="M1609" i="1" s="1"/>
  <c r="M1610" i="1" a="1"/>
  <c r="M1610" i="1" s="1"/>
  <c r="M1611" i="1" a="1"/>
  <c r="M1611" i="1" s="1"/>
  <c r="M1612" i="1" a="1"/>
  <c r="M1612" i="1" s="1"/>
  <c r="M1613" i="1" a="1"/>
  <c r="M1613" i="1" s="1"/>
  <c r="M1614" i="1" a="1"/>
  <c r="M1614" i="1" s="1"/>
  <c r="M1615" i="1" a="1"/>
  <c r="M1615" i="1" s="1"/>
  <c r="M1616" i="1" a="1"/>
  <c r="M1616" i="1" s="1"/>
  <c r="M1617" i="1" a="1"/>
  <c r="M1617" i="1" s="1"/>
  <c r="M1618" i="1" a="1"/>
  <c r="M1618" i="1" s="1"/>
  <c r="M1619" i="1" a="1"/>
  <c r="M1619" i="1" s="1"/>
  <c r="M1620" i="1" a="1"/>
  <c r="M1620" i="1" s="1"/>
  <c r="M1621" i="1" a="1"/>
  <c r="M1621" i="1" s="1"/>
  <c r="M1622" i="1" a="1"/>
  <c r="M1622" i="1" s="1"/>
  <c r="M1623" i="1" a="1"/>
  <c r="M1623" i="1" s="1"/>
  <c r="M1624" i="1" a="1"/>
  <c r="M1624" i="1" s="1"/>
  <c r="M1625" i="1" a="1"/>
  <c r="M1625" i="1" s="1"/>
  <c r="M1626" i="1" a="1"/>
  <c r="M1626" i="1" s="1"/>
  <c r="M1627" i="1" a="1"/>
  <c r="M1627" i="1" s="1"/>
  <c r="M1628" i="1" a="1"/>
  <c r="M1628" i="1" s="1"/>
  <c r="M1629" i="1" a="1"/>
  <c r="M1629" i="1" s="1"/>
  <c r="M1630" i="1" a="1"/>
  <c r="M1630" i="1" s="1"/>
  <c r="M1631" i="1" a="1"/>
  <c r="M1631" i="1" s="1"/>
  <c r="M1632" i="1" a="1"/>
  <c r="M1632" i="1" s="1"/>
  <c r="M1633" i="1" a="1"/>
  <c r="M1633" i="1" s="1"/>
  <c r="M1634" i="1" a="1"/>
  <c r="M1634" i="1" s="1"/>
  <c r="M1635" i="1" a="1"/>
  <c r="M1635" i="1" s="1"/>
  <c r="M1636" i="1" a="1"/>
  <c r="M1636" i="1" s="1"/>
  <c r="M1637" i="1" a="1"/>
  <c r="M1637" i="1" s="1"/>
  <c r="M1638" i="1" a="1"/>
  <c r="M1638" i="1" s="1"/>
  <c r="M1639" i="1" a="1"/>
  <c r="M1639" i="1" s="1"/>
  <c r="M1640" i="1" a="1"/>
  <c r="M1640" i="1" s="1"/>
  <c r="M1641" i="1" a="1"/>
  <c r="M1641" i="1" s="1"/>
  <c r="M1642" i="1" a="1"/>
  <c r="M1642" i="1" s="1"/>
  <c r="M1643" i="1" a="1"/>
  <c r="M1643" i="1" s="1"/>
  <c r="M1644" i="1" a="1"/>
  <c r="M1644" i="1" s="1"/>
  <c r="M1645" i="1" a="1"/>
  <c r="M1645" i="1" s="1"/>
  <c r="M1646" i="1" a="1"/>
  <c r="M1646" i="1" s="1"/>
  <c r="M1647" i="1" a="1"/>
  <c r="M1647" i="1" s="1"/>
  <c r="M1648" i="1" a="1"/>
  <c r="M1648" i="1" s="1"/>
  <c r="M1649" i="1" a="1"/>
  <c r="M1649" i="1" s="1"/>
  <c r="M1650" i="1" a="1"/>
  <c r="M1650" i="1" s="1"/>
  <c r="M1651" i="1" a="1"/>
  <c r="M1651" i="1" s="1"/>
  <c r="M1652" i="1" a="1"/>
  <c r="M1652" i="1" s="1"/>
  <c r="M1653" i="1" a="1"/>
  <c r="M1653" i="1" s="1"/>
  <c r="M1654" i="1" a="1"/>
  <c r="M1654" i="1" s="1"/>
  <c r="M1655" i="1" a="1"/>
  <c r="M1655" i="1" s="1"/>
  <c r="M1656" i="1" a="1"/>
  <c r="M1656" i="1" s="1"/>
  <c r="M1657" i="1" a="1"/>
  <c r="M1657" i="1" s="1"/>
  <c r="M1658" i="1" a="1"/>
  <c r="M1658" i="1" s="1"/>
  <c r="M1659" i="1" a="1"/>
  <c r="M1659" i="1" s="1"/>
  <c r="M1660" i="1" a="1"/>
  <c r="M1660" i="1" s="1"/>
  <c r="M1661" i="1" a="1"/>
  <c r="M1661" i="1" s="1"/>
  <c r="M1662" i="1" a="1"/>
  <c r="M1662" i="1" s="1"/>
  <c r="M1663" i="1" a="1"/>
  <c r="M1663" i="1" s="1"/>
  <c r="M1664" i="1" a="1"/>
  <c r="M1664" i="1" s="1"/>
  <c r="M1665" i="1" a="1"/>
  <c r="M1665" i="1" s="1"/>
  <c r="M1666" i="1" a="1"/>
  <c r="M1666" i="1" s="1"/>
  <c r="M1667" i="1" a="1"/>
  <c r="M1667" i="1" s="1"/>
  <c r="M1668" i="1" a="1"/>
  <c r="M1668" i="1" s="1"/>
  <c r="M1669" i="1" a="1"/>
  <c r="M1669" i="1" s="1"/>
  <c r="M1670" i="1" a="1"/>
  <c r="M1670" i="1" s="1"/>
  <c r="M1671" i="1" a="1"/>
  <c r="M1671" i="1" s="1"/>
  <c r="M1672" i="1" a="1"/>
  <c r="M1672" i="1" s="1"/>
  <c r="M1673" i="1" a="1"/>
  <c r="M1673" i="1" s="1"/>
  <c r="M1674" i="1" a="1"/>
  <c r="M1674" i="1" s="1"/>
  <c r="M1675" i="1" a="1"/>
  <c r="M1675" i="1" s="1"/>
  <c r="M1676" i="1" a="1"/>
  <c r="M1676" i="1" s="1"/>
  <c r="M1677" i="1" a="1"/>
  <c r="M1677" i="1" s="1"/>
  <c r="M1678" i="1" a="1"/>
  <c r="M1678" i="1" s="1"/>
  <c r="M1679" i="1" a="1"/>
  <c r="M1679" i="1" s="1"/>
  <c r="M1680" i="1" a="1"/>
  <c r="M1680" i="1" s="1"/>
  <c r="M1681" i="1" a="1"/>
  <c r="M1681" i="1" s="1"/>
  <c r="M1682" i="1" a="1"/>
  <c r="M1682" i="1" s="1"/>
  <c r="M1683" i="1" a="1"/>
  <c r="M1683" i="1" s="1"/>
  <c r="M1684" i="1" a="1"/>
  <c r="M1684" i="1" s="1"/>
  <c r="M1685" i="1" a="1"/>
  <c r="M1685" i="1" s="1"/>
  <c r="M1686" i="1" a="1"/>
  <c r="M1686" i="1" s="1"/>
  <c r="M1687" i="1" a="1"/>
  <c r="M1687" i="1" s="1"/>
  <c r="M1688" i="1" a="1"/>
  <c r="M1688" i="1" s="1"/>
  <c r="M1689" i="1" a="1"/>
  <c r="M1689" i="1" s="1"/>
  <c r="M1690" i="1" a="1"/>
  <c r="M1690" i="1" s="1"/>
  <c r="M1691" i="1" a="1"/>
  <c r="M1691" i="1" s="1"/>
  <c r="M1692" i="1" a="1"/>
  <c r="M1692" i="1" s="1"/>
  <c r="M1693" i="1" a="1"/>
  <c r="M1693" i="1" s="1"/>
  <c r="M1694" i="1" a="1"/>
  <c r="M1694" i="1" s="1"/>
  <c r="M1695" i="1" a="1"/>
  <c r="M1695" i="1" s="1"/>
  <c r="M1696" i="1" a="1"/>
  <c r="M1696" i="1" s="1"/>
  <c r="M1697" i="1" a="1"/>
  <c r="M1697" i="1" s="1"/>
  <c r="M1698" i="1" a="1"/>
  <c r="M1698" i="1" s="1"/>
  <c r="M1699" i="1" a="1"/>
  <c r="M1699" i="1" s="1"/>
  <c r="M1700" i="1" a="1"/>
  <c r="M1700" i="1" s="1"/>
  <c r="M1701" i="1" a="1"/>
  <c r="M1701" i="1" s="1"/>
  <c r="M1702" i="1" a="1"/>
  <c r="M1702" i="1" s="1"/>
  <c r="M1703" i="1" a="1"/>
  <c r="M1703" i="1" s="1"/>
  <c r="M1704" i="1" a="1"/>
  <c r="M1704" i="1" s="1"/>
  <c r="M1705" i="1" a="1"/>
  <c r="M1705" i="1" s="1"/>
  <c r="M1706" i="1" a="1"/>
  <c r="M1706" i="1" s="1"/>
  <c r="M1707" i="1" a="1"/>
  <c r="M1707" i="1" s="1"/>
  <c r="M1708" i="1" a="1"/>
  <c r="M1708" i="1" s="1"/>
  <c r="M1709" i="1" a="1"/>
  <c r="M1709" i="1" s="1"/>
  <c r="M1710" i="1" a="1"/>
  <c r="M1710" i="1" s="1"/>
  <c r="M1711" i="1" a="1"/>
  <c r="M1711" i="1" s="1"/>
  <c r="M1712" i="1" a="1"/>
  <c r="M1712" i="1" s="1"/>
  <c r="M1713" i="1" a="1"/>
  <c r="M1713" i="1" s="1"/>
  <c r="M1714" i="1" a="1"/>
  <c r="M1714" i="1" s="1"/>
  <c r="M1715" i="1" a="1"/>
  <c r="M1715" i="1" s="1"/>
  <c r="M1716" i="1" a="1"/>
  <c r="M1716" i="1" s="1"/>
  <c r="M1717" i="1" a="1"/>
  <c r="M1717" i="1" s="1"/>
  <c r="M1718" i="1" a="1"/>
  <c r="M1718" i="1" s="1"/>
  <c r="M1719" i="1" a="1"/>
  <c r="M1719" i="1" s="1"/>
  <c r="M1720" i="1" a="1"/>
  <c r="M1720" i="1" s="1"/>
  <c r="M1721" i="1" a="1"/>
  <c r="M1721" i="1" s="1"/>
  <c r="M1722" i="1" a="1"/>
  <c r="M1722" i="1" s="1"/>
  <c r="M1723" i="1" a="1"/>
  <c r="M1723" i="1" s="1"/>
  <c r="M1724" i="1" a="1"/>
  <c r="M1724" i="1" s="1"/>
  <c r="M1725" i="1" a="1"/>
  <c r="M1725" i="1" s="1"/>
  <c r="M1726" i="1" a="1"/>
  <c r="M1726" i="1" s="1"/>
  <c r="M1727" i="1" a="1"/>
  <c r="M1727" i="1" s="1"/>
  <c r="M1728" i="1" a="1"/>
  <c r="M1728" i="1" s="1"/>
  <c r="M1729" i="1" a="1"/>
  <c r="M1729" i="1" s="1"/>
  <c r="M1730" i="1" a="1"/>
  <c r="M1730" i="1" s="1"/>
  <c r="M1731" i="1" a="1"/>
  <c r="M1731" i="1" s="1"/>
  <c r="M1732" i="1" a="1"/>
  <c r="M1732" i="1" s="1"/>
  <c r="M1733" i="1" a="1"/>
  <c r="M1733" i="1" s="1"/>
  <c r="M1734" i="1" a="1"/>
  <c r="M1734" i="1" s="1"/>
  <c r="M1735" i="1" a="1"/>
  <c r="M1735" i="1" s="1"/>
  <c r="M1736" i="1" a="1"/>
  <c r="M1736" i="1" s="1"/>
  <c r="M1737" i="1" a="1"/>
  <c r="M1737" i="1" s="1"/>
  <c r="M1738" i="1" a="1"/>
  <c r="M1738" i="1" s="1"/>
  <c r="M1739" i="1" a="1"/>
  <c r="M1739" i="1" s="1"/>
  <c r="M1740" i="1" a="1"/>
  <c r="M1740" i="1" s="1"/>
  <c r="M1741" i="1" a="1"/>
  <c r="M1741" i="1" s="1"/>
  <c r="M1742" i="1" a="1"/>
  <c r="M1742" i="1" s="1"/>
  <c r="M1743" i="1" a="1"/>
  <c r="M1743" i="1" s="1"/>
  <c r="M1744" i="1" a="1"/>
  <c r="M1744" i="1" s="1"/>
  <c r="M1745" i="1" a="1"/>
  <c r="M1745" i="1" s="1"/>
  <c r="M1746" i="1" a="1"/>
  <c r="M1746" i="1" s="1"/>
  <c r="M1747" i="1" a="1"/>
  <c r="M1747" i="1" s="1"/>
  <c r="M1748" i="1" a="1"/>
  <c r="M1748" i="1" s="1"/>
  <c r="M1749" i="1" a="1"/>
  <c r="M1749" i="1" s="1"/>
  <c r="M1750" i="1" a="1"/>
  <c r="M1750" i="1" s="1"/>
  <c r="M1751" i="1" a="1"/>
  <c r="M1751" i="1" s="1"/>
  <c r="M1752" i="1" a="1"/>
  <c r="M1752" i="1" s="1"/>
  <c r="M1753" i="1" a="1"/>
  <c r="M1753" i="1" s="1"/>
  <c r="M1754" i="1" a="1"/>
  <c r="M1754" i="1" s="1"/>
  <c r="M1755" i="1" a="1"/>
  <c r="M1755" i="1" s="1"/>
  <c r="M1756" i="1" a="1"/>
  <c r="M1756" i="1" s="1"/>
  <c r="M1757" i="1" a="1"/>
  <c r="M1757" i="1" s="1"/>
  <c r="M1758" i="1" a="1"/>
  <c r="M1758" i="1" s="1"/>
  <c r="M1759" i="1" a="1"/>
  <c r="M1759" i="1" s="1"/>
  <c r="M1760" i="1" a="1"/>
  <c r="M1760" i="1" s="1"/>
  <c r="M1761" i="1" a="1"/>
  <c r="M1761" i="1" s="1"/>
  <c r="M1762" i="1" a="1"/>
  <c r="M1762" i="1" s="1"/>
  <c r="M1763" i="1" a="1"/>
  <c r="M1763" i="1" s="1"/>
  <c r="M1764" i="1" a="1"/>
  <c r="M1764" i="1" s="1"/>
  <c r="M1765" i="1" a="1"/>
  <c r="M1765" i="1" s="1"/>
  <c r="M1766" i="1" a="1"/>
  <c r="M1766" i="1" s="1"/>
  <c r="M1767" i="1" a="1"/>
  <c r="M1767" i="1" s="1"/>
  <c r="M1768" i="1" a="1"/>
  <c r="M1768" i="1" s="1"/>
  <c r="M1769" i="1" a="1"/>
  <c r="M1769" i="1" s="1"/>
  <c r="M1770" i="1" a="1"/>
  <c r="M1770" i="1" s="1"/>
  <c r="M1771" i="1" a="1"/>
  <c r="M1771" i="1" s="1"/>
  <c r="M1772" i="1" a="1"/>
  <c r="M1772" i="1" s="1"/>
  <c r="M1773" i="1" a="1"/>
  <c r="M1773" i="1" s="1"/>
  <c r="M1774" i="1" a="1"/>
  <c r="M1774" i="1" s="1"/>
  <c r="M1775" i="1" a="1"/>
  <c r="M1775" i="1" s="1"/>
  <c r="M1776" i="1" a="1"/>
  <c r="M1776" i="1" s="1"/>
  <c r="M1777" i="1" a="1"/>
  <c r="M1777" i="1" s="1"/>
  <c r="M1778" i="1" a="1"/>
  <c r="M1778" i="1" s="1"/>
  <c r="M1779" i="1" a="1"/>
  <c r="M1779" i="1" s="1"/>
  <c r="M1780" i="1" a="1"/>
  <c r="M1780" i="1" s="1"/>
  <c r="M1781" i="1" a="1"/>
  <c r="M1781" i="1" s="1"/>
  <c r="M1782" i="1" a="1"/>
  <c r="M1782" i="1" s="1"/>
  <c r="M1783" i="1" a="1"/>
  <c r="M1783" i="1" s="1"/>
  <c r="M1784" i="1" a="1"/>
  <c r="M1784" i="1" s="1"/>
  <c r="M1785" i="1" a="1"/>
  <c r="M1785" i="1" s="1"/>
  <c r="M1786" i="1" a="1"/>
  <c r="M1786" i="1" s="1"/>
  <c r="M1787" i="1" a="1"/>
  <c r="M1787" i="1" s="1"/>
  <c r="M1788" i="1" a="1"/>
  <c r="M1788" i="1" s="1"/>
  <c r="M1789" i="1" a="1"/>
  <c r="M1789" i="1" s="1"/>
  <c r="M1790" i="1" a="1"/>
  <c r="M1790" i="1" s="1"/>
  <c r="M1791" i="1" a="1"/>
  <c r="M1791" i="1" s="1"/>
  <c r="M1792" i="1" a="1"/>
  <c r="M1792" i="1" s="1"/>
  <c r="M1793" i="1" a="1"/>
  <c r="M1793" i="1" s="1"/>
  <c r="M1794" i="1" a="1"/>
  <c r="M1794" i="1" s="1"/>
  <c r="M1795" i="1" a="1"/>
  <c r="M1795" i="1" s="1"/>
  <c r="M1796" i="1" a="1"/>
  <c r="M1796" i="1" s="1"/>
  <c r="M1797" i="1" a="1"/>
  <c r="M1797" i="1" s="1"/>
  <c r="M1798" i="1" a="1"/>
  <c r="M1798" i="1" s="1"/>
  <c r="M1799" i="1" a="1"/>
  <c r="M1799" i="1" s="1"/>
  <c r="M1800" i="1" a="1"/>
  <c r="M1800" i="1" s="1"/>
  <c r="M1801" i="1" a="1"/>
  <c r="M1801" i="1" s="1"/>
  <c r="M1802" i="1" a="1"/>
  <c r="M1802" i="1" s="1"/>
  <c r="M1803" i="1" a="1"/>
  <c r="M1803" i="1" s="1"/>
  <c r="M1804" i="1" a="1"/>
  <c r="M1804" i="1" s="1"/>
  <c r="M1805" i="1" a="1"/>
  <c r="M1805" i="1" s="1"/>
  <c r="M1806" i="1" a="1"/>
  <c r="M1806" i="1" s="1"/>
  <c r="M1807" i="1" a="1"/>
  <c r="M1807" i="1" s="1"/>
  <c r="M1808" i="1" a="1"/>
  <c r="M1808" i="1" s="1"/>
  <c r="M1809" i="1" a="1"/>
  <c r="M1809" i="1" s="1"/>
  <c r="M1810" i="1" a="1"/>
  <c r="M1810" i="1" s="1"/>
  <c r="M1811" i="1" a="1"/>
  <c r="M1811" i="1" s="1"/>
  <c r="M1812" i="1" a="1"/>
  <c r="M1812" i="1" s="1"/>
  <c r="M1813" i="1" a="1"/>
  <c r="M1813" i="1" s="1"/>
  <c r="M1814" i="1" a="1"/>
  <c r="M1814" i="1" s="1"/>
  <c r="M1815" i="1" a="1"/>
  <c r="M1815" i="1" s="1"/>
  <c r="M1816" i="1" a="1"/>
  <c r="M1816" i="1" s="1"/>
  <c r="M1817" i="1" a="1"/>
  <c r="M1817" i="1" s="1"/>
  <c r="M1818" i="1" a="1"/>
  <c r="M1818" i="1" s="1"/>
  <c r="M1819" i="1" a="1"/>
  <c r="M1819" i="1" s="1"/>
  <c r="M1820" i="1" a="1"/>
  <c r="M1820" i="1" s="1"/>
  <c r="M1821" i="1" a="1"/>
  <c r="M1821" i="1" s="1"/>
  <c r="M1822" i="1" a="1"/>
  <c r="M1822" i="1" s="1"/>
  <c r="M1823" i="1" a="1"/>
  <c r="M1823" i="1" s="1"/>
  <c r="M1824" i="1" a="1"/>
  <c r="M1824" i="1" s="1"/>
  <c r="M1825" i="1" a="1"/>
  <c r="M1825" i="1" s="1"/>
  <c r="M1826" i="1" a="1"/>
  <c r="M1826" i="1" s="1"/>
  <c r="M1827" i="1" a="1"/>
  <c r="M1827" i="1" s="1"/>
  <c r="M1828" i="1" a="1"/>
  <c r="M1828" i="1" s="1"/>
  <c r="M1829" i="1" a="1"/>
  <c r="M1829" i="1" s="1"/>
  <c r="M1830" i="1" a="1"/>
  <c r="M1830" i="1" s="1"/>
  <c r="M1831" i="1" a="1"/>
  <c r="M1831" i="1" s="1"/>
  <c r="M1832" i="1" a="1"/>
  <c r="M1832" i="1" s="1"/>
  <c r="M1833" i="1" a="1"/>
  <c r="M1833" i="1" s="1"/>
  <c r="M1834" i="1" a="1"/>
  <c r="M1834" i="1" s="1"/>
  <c r="M1835" i="1" a="1"/>
  <c r="M1835" i="1" s="1"/>
  <c r="M1836" i="1" a="1"/>
  <c r="M1836" i="1" s="1"/>
  <c r="M1837" i="1" a="1"/>
  <c r="M1837" i="1" s="1"/>
  <c r="M1838" i="1" a="1"/>
  <c r="M1838" i="1" s="1"/>
  <c r="M1839" i="1" a="1"/>
  <c r="M1839" i="1" s="1"/>
  <c r="M1840" i="1" a="1"/>
  <c r="M1840" i="1" s="1"/>
  <c r="M1841" i="1" a="1"/>
  <c r="M1841" i="1" s="1"/>
  <c r="M1842" i="1" a="1"/>
  <c r="M1842" i="1" s="1"/>
  <c r="M1843" i="1" a="1"/>
  <c r="M1843" i="1" s="1"/>
  <c r="M1844" i="1" a="1"/>
  <c r="M1844" i="1" s="1"/>
  <c r="M1845" i="1" a="1"/>
  <c r="M1845" i="1" s="1"/>
  <c r="M1846" i="1" a="1"/>
  <c r="M1846" i="1" s="1"/>
  <c r="M1847" i="1" a="1"/>
  <c r="M1847" i="1" s="1"/>
  <c r="M1848" i="1" a="1"/>
  <c r="M1848" i="1" s="1"/>
  <c r="M1849" i="1" a="1"/>
  <c r="M1849" i="1" s="1"/>
  <c r="M1850" i="1" a="1"/>
  <c r="M1850" i="1" s="1"/>
  <c r="M1851" i="1" a="1"/>
  <c r="M1851" i="1" s="1"/>
  <c r="M1852" i="1" a="1"/>
  <c r="M1852" i="1" s="1"/>
  <c r="M1853" i="1" a="1"/>
  <c r="M1853" i="1" s="1"/>
  <c r="M1854" i="1" a="1"/>
  <c r="M1854" i="1" s="1"/>
  <c r="M1855" i="1" a="1"/>
  <c r="M1855" i="1" s="1"/>
  <c r="M1856" i="1" a="1"/>
  <c r="M1856" i="1" s="1"/>
  <c r="M1857" i="1" a="1"/>
  <c r="M1857" i="1" s="1"/>
  <c r="M1858" i="1" a="1"/>
  <c r="M1858" i="1" s="1"/>
  <c r="M1859" i="1" a="1"/>
  <c r="M1859" i="1" s="1"/>
  <c r="M1860" i="1" a="1"/>
  <c r="M1860" i="1" s="1"/>
  <c r="M1861" i="1" a="1"/>
  <c r="M1861" i="1" s="1"/>
  <c r="M1862" i="1" a="1"/>
  <c r="M1862" i="1" s="1"/>
  <c r="M1863" i="1" a="1"/>
  <c r="M1863" i="1" s="1"/>
  <c r="M1864" i="1" a="1"/>
  <c r="M1864" i="1" s="1"/>
  <c r="M1865" i="1" a="1"/>
  <c r="M1865" i="1" s="1"/>
  <c r="M1866" i="1" a="1"/>
  <c r="M1866" i="1" s="1"/>
  <c r="M1867" i="1" a="1"/>
  <c r="M1867" i="1" s="1"/>
  <c r="M1868" i="1" a="1"/>
  <c r="M1868" i="1" s="1"/>
  <c r="M1869" i="1" a="1"/>
  <c r="M1869" i="1" s="1"/>
  <c r="M1870" i="1" a="1"/>
  <c r="M1870" i="1" s="1"/>
  <c r="M1871" i="1" a="1"/>
  <c r="M1871" i="1" s="1"/>
  <c r="M1872" i="1" a="1"/>
  <c r="M1872" i="1" s="1"/>
  <c r="M1873" i="1" a="1"/>
  <c r="M1873" i="1" s="1"/>
  <c r="M1874" i="1" a="1"/>
  <c r="M1874" i="1" s="1"/>
  <c r="M1875" i="1" a="1"/>
  <c r="M1875" i="1" s="1"/>
  <c r="M1876" i="1" a="1"/>
  <c r="M1876" i="1" s="1"/>
  <c r="M1877" i="1" a="1"/>
  <c r="M1877" i="1" s="1"/>
  <c r="M1878" i="1" a="1"/>
  <c r="M1878" i="1" s="1"/>
  <c r="M1879" i="1" a="1"/>
  <c r="M1879" i="1" s="1"/>
  <c r="M1880" i="1" a="1"/>
  <c r="M1880" i="1" s="1"/>
  <c r="M1881" i="1" a="1"/>
  <c r="M1881" i="1" s="1"/>
  <c r="M1882" i="1" a="1"/>
  <c r="M1882" i="1" s="1"/>
  <c r="M1883" i="1" a="1"/>
  <c r="M1883" i="1" s="1"/>
  <c r="M1884" i="1" a="1"/>
  <c r="M1884" i="1" s="1"/>
  <c r="M1885" i="1" a="1"/>
  <c r="M1885" i="1" s="1"/>
  <c r="M1886" i="1" a="1"/>
  <c r="M1886" i="1" s="1"/>
  <c r="M1887" i="1" a="1"/>
  <c r="M1887" i="1" s="1"/>
  <c r="M1888" i="1" a="1"/>
  <c r="M1888" i="1" s="1"/>
  <c r="M1889" i="1" a="1"/>
  <c r="M1889" i="1" s="1"/>
  <c r="M1890" i="1" a="1"/>
  <c r="M1890" i="1" s="1"/>
  <c r="M1891" i="1" a="1"/>
  <c r="M1891" i="1" s="1"/>
  <c r="M1892" i="1" a="1"/>
  <c r="M1892" i="1" s="1"/>
  <c r="M1893" i="1" a="1"/>
  <c r="M1893" i="1" s="1"/>
  <c r="M1894" i="1" a="1"/>
  <c r="M1894" i="1" s="1"/>
  <c r="M1895" i="1" a="1"/>
  <c r="M1895" i="1" s="1"/>
  <c r="M1896" i="1" a="1"/>
  <c r="M1896" i="1" s="1"/>
  <c r="M1897" i="1" a="1"/>
  <c r="M1897" i="1" s="1"/>
  <c r="M1898" i="1" a="1"/>
  <c r="M1898" i="1" s="1"/>
  <c r="M1899" i="1" a="1"/>
  <c r="M1899" i="1" s="1"/>
  <c r="M1900" i="1" a="1"/>
  <c r="M1900" i="1" s="1"/>
  <c r="M1901" i="1" a="1"/>
  <c r="M1901" i="1" s="1"/>
  <c r="M1902" i="1" a="1"/>
  <c r="M1902" i="1" s="1"/>
  <c r="M1903" i="1" a="1"/>
  <c r="M1903" i="1" s="1"/>
  <c r="M1904" i="1" a="1"/>
  <c r="M1904" i="1" s="1"/>
  <c r="M1905" i="1" a="1"/>
  <c r="M1905" i="1" s="1"/>
  <c r="M1906" i="1" a="1"/>
  <c r="M1906" i="1" s="1"/>
  <c r="M1907" i="1" a="1"/>
  <c r="M1907" i="1" s="1"/>
  <c r="M1908" i="1" a="1"/>
  <c r="M1908" i="1" s="1"/>
  <c r="M1909" i="1" a="1"/>
  <c r="M1909" i="1" s="1"/>
  <c r="M1910" i="1" a="1"/>
  <c r="M1910" i="1" s="1"/>
  <c r="M1911" i="1" a="1"/>
  <c r="M1911" i="1" s="1"/>
  <c r="M1912" i="1" a="1"/>
  <c r="M1912" i="1" s="1"/>
  <c r="M1913" i="1" a="1"/>
  <c r="M1913" i="1" s="1"/>
  <c r="M1914" i="1" a="1"/>
  <c r="M1914" i="1" s="1"/>
  <c r="M1915" i="1" a="1"/>
  <c r="M1915" i="1" s="1"/>
  <c r="M1916" i="1" a="1"/>
  <c r="M1916" i="1" s="1"/>
  <c r="M1917" i="1" a="1"/>
  <c r="M1917" i="1" s="1"/>
  <c r="M1918" i="1" a="1"/>
  <c r="M1918" i="1" s="1"/>
  <c r="M1919" i="1" a="1"/>
  <c r="M1919" i="1" s="1"/>
  <c r="M1920" i="1" a="1"/>
  <c r="M1920" i="1" s="1"/>
  <c r="M1921" i="1" a="1"/>
  <c r="M1921" i="1" s="1"/>
  <c r="M1922" i="1" a="1"/>
  <c r="M1922" i="1" s="1"/>
  <c r="M1923" i="1" a="1"/>
  <c r="M1923" i="1" s="1"/>
  <c r="M1924" i="1" a="1"/>
  <c r="M1924" i="1" s="1"/>
  <c r="M1925" i="1" a="1"/>
  <c r="M1925" i="1" s="1"/>
  <c r="M1926" i="1" a="1"/>
  <c r="M1926" i="1" s="1"/>
  <c r="M1927" i="1" a="1"/>
  <c r="M1927" i="1" s="1"/>
  <c r="M1928" i="1" a="1"/>
  <c r="M1928" i="1" s="1"/>
  <c r="M1929" i="1" a="1"/>
  <c r="M1929" i="1" s="1"/>
  <c r="M1930" i="1" a="1"/>
  <c r="M1930" i="1" s="1"/>
  <c r="M1931" i="1" a="1"/>
  <c r="M1931" i="1" s="1"/>
  <c r="M1932" i="1" a="1"/>
  <c r="M1932" i="1" s="1"/>
  <c r="M1933" i="1" a="1"/>
  <c r="M1933" i="1" s="1"/>
  <c r="M1934" i="1" a="1"/>
  <c r="M1934" i="1" s="1"/>
  <c r="M1935" i="1" a="1"/>
  <c r="M1935" i="1" s="1"/>
  <c r="M1936" i="1" a="1"/>
  <c r="M1936" i="1" s="1"/>
  <c r="M1937" i="1" a="1"/>
  <c r="M1937" i="1" s="1"/>
  <c r="M1938" i="1" a="1"/>
  <c r="M1938" i="1" s="1"/>
  <c r="M1939" i="1" a="1"/>
  <c r="M1939" i="1" s="1"/>
  <c r="M1940" i="1" a="1"/>
  <c r="M1940" i="1" s="1"/>
  <c r="M1941" i="1" a="1"/>
  <c r="M1941" i="1" s="1"/>
  <c r="M1942" i="1" a="1"/>
  <c r="M1942" i="1" s="1"/>
  <c r="M1943" i="1" a="1"/>
  <c r="M1943" i="1" s="1"/>
  <c r="M1944" i="1" a="1"/>
  <c r="M1944" i="1" s="1"/>
  <c r="M1945" i="1" a="1"/>
  <c r="M1945" i="1" s="1"/>
  <c r="M1946" i="1" a="1"/>
  <c r="M1946" i="1" s="1"/>
  <c r="M1947" i="1" a="1"/>
  <c r="M1947" i="1" s="1"/>
  <c r="M1948" i="1" a="1"/>
  <c r="M1948" i="1" s="1"/>
  <c r="M1949" i="1" a="1"/>
  <c r="M1949" i="1" s="1"/>
  <c r="M1950" i="1" a="1"/>
  <c r="M1950" i="1" s="1"/>
  <c r="M1951" i="1" a="1"/>
  <c r="M1951" i="1" s="1"/>
  <c r="M1952" i="1" a="1"/>
  <c r="M1952" i="1" s="1"/>
  <c r="M1953" i="1" a="1"/>
  <c r="M1953" i="1" s="1"/>
  <c r="M1954" i="1" a="1"/>
  <c r="M1954" i="1" s="1"/>
  <c r="M1955" i="1" a="1"/>
  <c r="M1955" i="1" s="1"/>
  <c r="M1956" i="1" a="1"/>
  <c r="M1956" i="1" s="1"/>
  <c r="M1957" i="1" a="1"/>
  <c r="M1957" i="1" s="1"/>
  <c r="M1958" i="1" a="1"/>
  <c r="M1958" i="1" s="1"/>
  <c r="M1959" i="1" a="1"/>
  <c r="M1959" i="1" s="1"/>
  <c r="M1960" i="1" a="1"/>
  <c r="M1960" i="1" s="1"/>
  <c r="M1961" i="1" a="1"/>
  <c r="M1961" i="1" s="1"/>
  <c r="M1962" i="1" a="1"/>
  <c r="M1962" i="1" s="1"/>
  <c r="M1963" i="1" a="1"/>
  <c r="M1963" i="1" s="1"/>
  <c r="M1964" i="1" a="1"/>
  <c r="M1964" i="1" s="1"/>
  <c r="M1965" i="1" a="1"/>
  <c r="M1965" i="1" s="1"/>
  <c r="M1966" i="1" a="1"/>
  <c r="M1966" i="1" s="1"/>
  <c r="M1967" i="1" a="1"/>
  <c r="M1967" i="1" s="1"/>
  <c r="M1968" i="1" a="1"/>
  <c r="M1968" i="1" s="1"/>
  <c r="M1969" i="1" a="1"/>
  <c r="M1969" i="1" s="1"/>
  <c r="M1970" i="1" a="1"/>
  <c r="M1970" i="1" s="1"/>
  <c r="M1971" i="1" a="1"/>
  <c r="M1971" i="1" s="1"/>
  <c r="M1972" i="1" a="1"/>
  <c r="M1972" i="1" s="1"/>
  <c r="M1973" i="1" a="1"/>
  <c r="M1973" i="1" s="1"/>
  <c r="M1974" i="1" a="1"/>
  <c r="M1974" i="1" s="1"/>
  <c r="M1975" i="1" a="1"/>
  <c r="M1975" i="1" s="1"/>
  <c r="M1976" i="1" a="1"/>
  <c r="M1976" i="1" s="1"/>
  <c r="M1977" i="1" a="1"/>
  <c r="M1977" i="1" s="1"/>
  <c r="M1978" i="1" a="1"/>
  <c r="M1978" i="1" s="1"/>
  <c r="M1979" i="1" a="1"/>
  <c r="M1979" i="1" s="1"/>
  <c r="M1980" i="1" a="1"/>
  <c r="M1980" i="1" s="1"/>
  <c r="M1981" i="1" a="1"/>
  <c r="M1981" i="1" s="1"/>
  <c r="M1982" i="1" a="1"/>
  <c r="M1982" i="1" s="1"/>
  <c r="M1983" i="1" a="1"/>
  <c r="M1983" i="1" s="1"/>
  <c r="M1984" i="1" a="1"/>
  <c r="M1984" i="1" s="1"/>
  <c r="M1985" i="1" a="1"/>
  <c r="M1985" i="1" s="1"/>
  <c r="M1986" i="1" a="1"/>
  <c r="M1986" i="1" s="1"/>
  <c r="M1987" i="1" a="1"/>
  <c r="M1987" i="1" s="1"/>
  <c r="M1988" i="1" a="1"/>
  <c r="M1988" i="1" s="1"/>
  <c r="M1989" i="1" a="1"/>
  <c r="M1989" i="1" s="1"/>
  <c r="M1990" i="1" a="1"/>
  <c r="M1990" i="1" s="1"/>
  <c r="M1991" i="1" a="1"/>
  <c r="M1991" i="1" s="1"/>
  <c r="M1992" i="1" a="1"/>
  <c r="M1992" i="1" s="1"/>
  <c r="M1993" i="1" a="1"/>
  <c r="M1993" i="1" s="1"/>
  <c r="M1994" i="1" a="1"/>
  <c r="M1994" i="1" s="1"/>
  <c r="M1995" i="1" a="1"/>
  <c r="M1995" i="1" s="1"/>
  <c r="M1996" i="1" a="1"/>
  <c r="M1996" i="1" s="1"/>
  <c r="M1997" i="1" a="1"/>
  <c r="M1997" i="1" s="1"/>
  <c r="M1998" i="1" a="1"/>
  <c r="M1998" i="1" s="1"/>
  <c r="M1999" i="1" a="1"/>
  <c r="M1999" i="1" s="1"/>
  <c r="M2000" i="1" a="1"/>
  <c r="M2000" i="1" s="1"/>
  <c r="M2001" i="1" a="1"/>
  <c r="M2001" i="1" s="1"/>
  <c r="M2002" i="1" a="1"/>
  <c r="M2002" i="1" s="1"/>
  <c r="M2003" i="1" a="1"/>
  <c r="M2003" i="1" s="1"/>
  <c r="M2004" i="1" a="1"/>
  <c r="M2004" i="1" s="1"/>
  <c r="M2005" i="1" a="1"/>
  <c r="M2005" i="1" s="1"/>
  <c r="M2006" i="1" a="1"/>
  <c r="M2006" i="1" s="1"/>
  <c r="M2007" i="1" a="1"/>
  <c r="M2007" i="1" s="1"/>
  <c r="M2008" i="1" a="1"/>
  <c r="M2008" i="1" s="1"/>
  <c r="M2009" i="1" a="1"/>
  <c r="M2009" i="1" s="1"/>
  <c r="M2010" i="1" a="1"/>
  <c r="M2010" i="1" s="1"/>
  <c r="M2011" i="1" a="1"/>
  <c r="M2011" i="1" s="1"/>
  <c r="M2012" i="1" a="1"/>
  <c r="M2012" i="1" s="1"/>
  <c r="M2013" i="1" a="1"/>
  <c r="M2013" i="1" s="1"/>
  <c r="M2014" i="1" a="1"/>
  <c r="M2014" i="1" s="1"/>
  <c r="M2015" i="1" a="1"/>
  <c r="M2015" i="1" s="1"/>
  <c r="M2016" i="1" a="1"/>
  <c r="M2016" i="1" s="1"/>
  <c r="M2017" i="1" a="1"/>
  <c r="M2017" i="1" s="1"/>
  <c r="M2018" i="1" a="1"/>
  <c r="M2018" i="1" s="1"/>
  <c r="M2019" i="1" a="1"/>
  <c r="M2019" i="1" s="1"/>
  <c r="M2020" i="1" a="1"/>
  <c r="M2020" i="1" s="1"/>
  <c r="M2021" i="1" a="1"/>
  <c r="M2021" i="1" s="1"/>
  <c r="M2022" i="1" a="1"/>
  <c r="M2022" i="1" s="1"/>
  <c r="M2023" i="1" a="1"/>
  <c r="M2023" i="1" s="1"/>
  <c r="M2024" i="1" a="1"/>
  <c r="M2024" i="1" s="1"/>
  <c r="M2025" i="1" a="1"/>
  <c r="M2025" i="1" s="1"/>
  <c r="M2026" i="1" a="1"/>
  <c r="M2026" i="1" s="1"/>
  <c r="M2027" i="1" a="1"/>
  <c r="M2027" i="1" s="1"/>
  <c r="M2028" i="1" a="1"/>
  <c r="M2028" i="1" s="1"/>
  <c r="M2029" i="1" a="1"/>
  <c r="M2029" i="1" s="1"/>
  <c r="M2030" i="1" a="1"/>
  <c r="M2030" i="1" s="1"/>
  <c r="M2031" i="1" a="1"/>
  <c r="M2031" i="1" s="1"/>
  <c r="M2032" i="1" a="1"/>
  <c r="M2032" i="1" s="1"/>
  <c r="M2033" i="1" a="1"/>
  <c r="M2033" i="1" s="1"/>
  <c r="M2034" i="1" a="1"/>
  <c r="M2034" i="1" s="1"/>
  <c r="M2035" i="1" a="1"/>
  <c r="M2035" i="1" s="1"/>
  <c r="M2036" i="1" a="1"/>
  <c r="M2036" i="1" s="1"/>
  <c r="M2037" i="1" a="1"/>
  <c r="M2037" i="1" s="1"/>
  <c r="M2038" i="1" a="1"/>
  <c r="M2038" i="1" s="1"/>
  <c r="M2039" i="1" a="1"/>
  <c r="M2039" i="1" s="1"/>
  <c r="M2040" i="1" a="1"/>
  <c r="M2040" i="1" s="1"/>
  <c r="M2041" i="1" a="1"/>
  <c r="M2041" i="1" s="1"/>
  <c r="M2042" i="1" a="1"/>
  <c r="M2042" i="1" s="1"/>
  <c r="M2043" i="1" a="1"/>
  <c r="M2043" i="1" s="1"/>
  <c r="M2044" i="1" a="1"/>
  <c r="M2044" i="1" s="1"/>
  <c r="M2045" i="1" a="1"/>
  <c r="M2045" i="1" s="1"/>
  <c r="M2046" i="1" a="1"/>
  <c r="M2046" i="1" s="1"/>
  <c r="M2047" i="1" a="1"/>
  <c r="M2047" i="1" s="1"/>
  <c r="M2048" i="1" a="1"/>
  <c r="M2048" i="1" s="1"/>
  <c r="M2049" i="1" a="1"/>
  <c r="M2049" i="1" s="1"/>
  <c r="M2050" i="1" a="1"/>
  <c r="M2050" i="1" s="1"/>
  <c r="M2051" i="1" a="1"/>
  <c r="M2051" i="1" s="1"/>
  <c r="M2052" i="1" a="1"/>
  <c r="M2052" i="1" s="1"/>
  <c r="M2053" i="1" a="1"/>
  <c r="M2053" i="1" s="1"/>
  <c r="M2054" i="1" a="1"/>
  <c r="M2054" i="1" s="1"/>
  <c r="M2055" i="1" a="1"/>
  <c r="M2055" i="1" s="1"/>
  <c r="M2056" i="1" a="1"/>
  <c r="M2056" i="1" s="1"/>
  <c r="M2057" i="1" a="1"/>
  <c r="M2057" i="1" s="1"/>
  <c r="M2058" i="1" a="1"/>
  <c r="M2058" i="1" s="1"/>
  <c r="M2059" i="1" a="1"/>
  <c r="M2059" i="1" s="1"/>
  <c r="M2060" i="1" a="1"/>
  <c r="M2060" i="1" s="1"/>
  <c r="M2061" i="1" a="1"/>
  <c r="M2061" i="1" s="1"/>
  <c r="M2062" i="1" a="1"/>
  <c r="M2062" i="1" s="1"/>
  <c r="M2063" i="1" a="1"/>
  <c r="M2063" i="1" s="1"/>
  <c r="M2064" i="1" a="1"/>
  <c r="M2064" i="1" s="1"/>
  <c r="M2065" i="1" a="1"/>
  <c r="M2065" i="1" s="1"/>
  <c r="M2066" i="1" a="1"/>
  <c r="M2066" i="1" s="1"/>
  <c r="M2067" i="1" a="1"/>
  <c r="M2067" i="1" s="1"/>
  <c r="M2068" i="1" a="1"/>
  <c r="M2068" i="1" s="1"/>
  <c r="M2069" i="1" a="1"/>
  <c r="M2069" i="1" s="1"/>
  <c r="M2070" i="1" a="1"/>
  <c r="M2070" i="1" s="1"/>
  <c r="M2071" i="1" a="1"/>
  <c r="M2071" i="1" s="1"/>
  <c r="M2072" i="1" a="1"/>
  <c r="M2072" i="1" s="1"/>
  <c r="M2073" i="1" a="1"/>
  <c r="M2073" i="1" s="1"/>
  <c r="M2074" i="1" a="1"/>
  <c r="M2074" i="1" s="1"/>
  <c r="M2075" i="1" a="1"/>
  <c r="M2075" i="1" s="1"/>
  <c r="M2076" i="1" a="1"/>
  <c r="M2076" i="1" s="1"/>
  <c r="M2077" i="1" a="1"/>
  <c r="M2077" i="1" s="1"/>
  <c r="M2078" i="1" a="1"/>
  <c r="M2078" i="1" s="1"/>
  <c r="M2079" i="1" a="1"/>
  <c r="M2079" i="1" s="1"/>
  <c r="M2080" i="1" a="1"/>
  <c r="M2080" i="1" s="1"/>
  <c r="M2081" i="1" a="1"/>
  <c r="M2081" i="1" s="1"/>
  <c r="M2082" i="1" a="1"/>
  <c r="M2082" i="1" s="1"/>
  <c r="M2083" i="1" a="1"/>
  <c r="M2083" i="1" s="1"/>
  <c r="M2084" i="1" a="1"/>
  <c r="M2084" i="1" s="1"/>
  <c r="M2085" i="1" a="1"/>
  <c r="M2085" i="1" s="1"/>
  <c r="M2086" i="1" a="1"/>
  <c r="M2086" i="1" s="1"/>
  <c r="M2087" i="1" a="1"/>
  <c r="M2087" i="1" s="1"/>
  <c r="M2088" i="1" a="1"/>
  <c r="M2088" i="1" s="1"/>
  <c r="M2089" i="1" a="1"/>
  <c r="M2089" i="1" s="1"/>
  <c r="M2090" i="1" a="1"/>
  <c r="M2090" i="1" s="1"/>
  <c r="M2091" i="1" a="1"/>
  <c r="M2091" i="1" s="1"/>
  <c r="M2092" i="1" a="1"/>
  <c r="M2092" i="1" s="1"/>
  <c r="M2093" i="1" a="1"/>
  <c r="M2093" i="1" s="1"/>
  <c r="M2094" i="1" a="1"/>
  <c r="M2094" i="1" s="1"/>
  <c r="M2095" i="1" a="1"/>
  <c r="M2095" i="1" s="1"/>
  <c r="M2096" i="1" a="1"/>
  <c r="M2096" i="1" s="1"/>
  <c r="M2097" i="1" a="1"/>
  <c r="M2097" i="1" s="1"/>
  <c r="M2098" i="1" a="1"/>
  <c r="M2098" i="1" s="1"/>
  <c r="M2099" i="1" a="1"/>
  <c r="M2099" i="1" s="1"/>
  <c r="M2100" i="1" a="1"/>
  <c r="M2100" i="1" s="1"/>
  <c r="M2101" i="1" a="1"/>
  <c r="M2101" i="1" s="1"/>
  <c r="M2102" i="1" a="1"/>
  <c r="M2102" i="1" s="1"/>
  <c r="M2103" i="1" a="1"/>
  <c r="M2103" i="1" s="1"/>
  <c r="M2104" i="1" a="1"/>
  <c r="M2104" i="1" s="1"/>
  <c r="M2105" i="1" a="1"/>
  <c r="M2105" i="1" s="1"/>
  <c r="M2106" i="1" a="1"/>
  <c r="M2106" i="1" s="1"/>
  <c r="M2107" i="1" a="1"/>
  <c r="M2107" i="1" s="1"/>
  <c r="M2108" i="1" a="1"/>
  <c r="M2108" i="1" s="1"/>
  <c r="M2109" i="1" a="1"/>
  <c r="M2109" i="1" s="1"/>
  <c r="M2110" i="1" a="1"/>
  <c r="M2110" i="1" s="1"/>
  <c r="M2111" i="1" a="1"/>
  <c r="M2111" i="1" s="1"/>
  <c r="M2112" i="1" a="1"/>
  <c r="M2112" i="1" s="1"/>
  <c r="M2113" i="1" a="1"/>
  <c r="M2113" i="1" s="1"/>
  <c r="M2114" i="1" a="1"/>
  <c r="M2114" i="1" s="1"/>
  <c r="M2115" i="1" a="1"/>
  <c r="M2115" i="1" s="1"/>
  <c r="M2116" i="1" a="1"/>
  <c r="M2116" i="1" s="1"/>
  <c r="M2117" i="1" a="1"/>
  <c r="M2117" i="1" s="1"/>
  <c r="M2118" i="1" a="1"/>
  <c r="M2118" i="1" s="1"/>
  <c r="M2119" i="1" a="1"/>
  <c r="M2119" i="1" s="1"/>
  <c r="M2120" i="1" a="1"/>
  <c r="M2120" i="1" s="1"/>
  <c r="M2121" i="1" a="1"/>
  <c r="M2121" i="1" s="1"/>
  <c r="M2122" i="1" a="1"/>
  <c r="M2122" i="1" s="1"/>
  <c r="M2123" i="1" a="1"/>
  <c r="M2123" i="1" s="1"/>
  <c r="M2124" i="1" a="1"/>
  <c r="M2124" i="1" s="1"/>
  <c r="M2125" i="1" a="1"/>
  <c r="M2125" i="1" s="1"/>
  <c r="M2126" i="1" a="1"/>
  <c r="M2126" i="1" s="1"/>
  <c r="M2127" i="1" a="1"/>
  <c r="M2127" i="1" s="1"/>
  <c r="M2128" i="1" a="1"/>
  <c r="M2128" i="1" s="1"/>
  <c r="M2129" i="1" a="1"/>
  <c r="M2129" i="1" s="1"/>
  <c r="M2130" i="1" a="1"/>
  <c r="M2130" i="1" s="1"/>
  <c r="M2131" i="1" a="1"/>
  <c r="M2131" i="1" s="1"/>
  <c r="M2132" i="1" a="1"/>
  <c r="M2132" i="1" s="1"/>
  <c r="M2133" i="1" a="1"/>
  <c r="M2133" i="1" s="1"/>
  <c r="M2134" i="1" a="1"/>
  <c r="M2134" i="1" s="1"/>
  <c r="M2135" i="1" a="1"/>
  <c r="M2135" i="1" s="1"/>
  <c r="M2136" i="1" a="1"/>
  <c r="M2136" i="1" s="1"/>
  <c r="M2137" i="1" a="1"/>
  <c r="M2137" i="1" s="1"/>
  <c r="M2138" i="1" a="1"/>
  <c r="M2138" i="1" s="1"/>
  <c r="M2139" i="1" a="1"/>
  <c r="M2139" i="1" s="1"/>
  <c r="M2140" i="1" a="1"/>
  <c r="M2140" i="1" s="1"/>
  <c r="M2141" i="1" a="1"/>
  <c r="M2141" i="1" s="1"/>
  <c r="M2142" i="1" a="1"/>
  <c r="M2142" i="1" s="1"/>
  <c r="M2143" i="1" a="1"/>
  <c r="M2143" i="1" s="1"/>
  <c r="M2144" i="1" a="1"/>
  <c r="M2144" i="1" s="1"/>
  <c r="M2145" i="1" a="1"/>
  <c r="M2145" i="1" s="1"/>
  <c r="M2146" i="1" a="1"/>
  <c r="M2146" i="1" s="1"/>
  <c r="M2147" i="1" a="1"/>
  <c r="M2147" i="1" s="1"/>
  <c r="M2148" i="1" a="1"/>
  <c r="M2148" i="1" s="1"/>
  <c r="M2149" i="1" a="1"/>
  <c r="M2149" i="1" s="1"/>
  <c r="M2150" i="1" a="1"/>
  <c r="M2150" i="1" s="1"/>
  <c r="M2151" i="1" a="1"/>
  <c r="M2151" i="1" s="1"/>
  <c r="M2152" i="1" a="1"/>
  <c r="M2152" i="1" s="1"/>
  <c r="M2153" i="1" a="1"/>
  <c r="M2153" i="1" s="1"/>
  <c r="M2154" i="1" a="1"/>
  <c r="M2154" i="1" s="1"/>
  <c r="M2155" i="1" a="1"/>
  <c r="M2155" i="1" s="1"/>
  <c r="M2156" i="1" a="1"/>
  <c r="M2156" i="1" s="1"/>
  <c r="M2157" i="1" a="1"/>
  <c r="M2157" i="1" s="1"/>
  <c r="M2158" i="1" a="1"/>
  <c r="M2158" i="1" s="1"/>
  <c r="M2159" i="1" a="1"/>
  <c r="M2159" i="1" s="1"/>
  <c r="M2160" i="1" a="1"/>
  <c r="M2160" i="1" s="1"/>
  <c r="M2161" i="1" a="1"/>
  <c r="M2161" i="1" s="1"/>
  <c r="M2162" i="1" a="1"/>
  <c r="M2162" i="1" s="1"/>
  <c r="M2163" i="1" a="1"/>
  <c r="M2163" i="1" s="1"/>
  <c r="M2164" i="1" a="1"/>
  <c r="M2164" i="1" s="1"/>
  <c r="M2165" i="1" a="1"/>
  <c r="M2165" i="1" s="1"/>
  <c r="M2166" i="1" a="1"/>
  <c r="M2166" i="1" s="1"/>
  <c r="M2167" i="1" a="1"/>
  <c r="M2167" i="1" s="1"/>
  <c r="M2168" i="1" a="1"/>
  <c r="M2168" i="1" s="1"/>
  <c r="M2169" i="1" a="1"/>
  <c r="M2169" i="1" s="1"/>
  <c r="M2170" i="1" a="1"/>
  <c r="M2170" i="1" s="1"/>
  <c r="M2171" i="1" a="1"/>
  <c r="M2171" i="1" s="1"/>
  <c r="M2172" i="1" a="1"/>
  <c r="M2172" i="1" s="1"/>
  <c r="M2173" i="1" a="1"/>
  <c r="M2173" i="1" s="1"/>
  <c r="M2174" i="1" a="1"/>
  <c r="M2174" i="1" s="1"/>
  <c r="M2175" i="1" a="1"/>
  <c r="M2175" i="1" s="1"/>
  <c r="M2176" i="1" a="1"/>
  <c r="M2176" i="1" s="1"/>
  <c r="M2177" i="1" a="1"/>
  <c r="M2177" i="1" s="1"/>
  <c r="M2178" i="1" a="1"/>
  <c r="M2178" i="1" s="1"/>
  <c r="M2179" i="1" a="1"/>
  <c r="M2179" i="1" s="1"/>
  <c r="M2180" i="1" a="1"/>
  <c r="M2180" i="1" s="1"/>
  <c r="M2181" i="1" a="1"/>
  <c r="M2181" i="1" s="1"/>
  <c r="M2182" i="1" a="1"/>
  <c r="M2182" i="1" s="1"/>
  <c r="M2183" i="1" a="1"/>
  <c r="M2183" i="1" s="1"/>
  <c r="M2184" i="1" a="1"/>
  <c r="M2184" i="1" s="1"/>
  <c r="M2185" i="1" a="1"/>
  <c r="M2185" i="1" s="1"/>
  <c r="M2186" i="1" a="1"/>
  <c r="M2186" i="1" s="1"/>
  <c r="M2187" i="1" a="1"/>
  <c r="M2187" i="1" s="1"/>
  <c r="M2188" i="1" a="1"/>
  <c r="M2188" i="1" s="1"/>
  <c r="M2189" i="1" a="1"/>
  <c r="M2189" i="1" s="1"/>
  <c r="M2190" i="1" a="1"/>
  <c r="M2190" i="1" s="1"/>
  <c r="M2191" i="1" a="1"/>
  <c r="M2191" i="1" s="1"/>
  <c r="M2192" i="1" a="1"/>
  <c r="M2192" i="1" s="1"/>
  <c r="M2193" i="1" a="1"/>
  <c r="M2193" i="1" s="1"/>
  <c r="M2194" i="1" a="1"/>
  <c r="M2194" i="1" s="1"/>
  <c r="M2195" i="1" a="1"/>
  <c r="M2195" i="1" s="1"/>
  <c r="M2196" i="1" a="1"/>
  <c r="M2196" i="1" s="1"/>
  <c r="M2197" i="1" a="1"/>
  <c r="M2197" i="1" s="1"/>
  <c r="M2198" i="1" a="1"/>
  <c r="M2198" i="1" s="1"/>
  <c r="M2199" i="1" a="1"/>
  <c r="M2199" i="1" s="1"/>
  <c r="M2200" i="1" a="1"/>
  <c r="M2200" i="1" s="1"/>
  <c r="M2201" i="1" a="1"/>
  <c r="M2201" i="1" s="1"/>
  <c r="M2202" i="1" a="1"/>
  <c r="M2202" i="1" s="1"/>
  <c r="M2203" i="1" a="1"/>
  <c r="M2203" i="1" s="1"/>
  <c r="M2204" i="1" a="1"/>
  <c r="M2204" i="1" s="1"/>
  <c r="M2205" i="1" a="1"/>
  <c r="M2205" i="1" s="1"/>
  <c r="M2206" i="1" a="1"/>
  <c r="M2206" i="1" s="1"/>
  <c r="M2207" i="1" a="1"/>
  <c r="M2207" i="1" s="1"/>
  <c r="M2208" i="1" a="1"/>
  <c r="M2208" i="1" s="1"/>
  <c r="M2209" i="1" a="1"/>
  <c r="M2209" i="1" s="1"/>
  <c r="M2210" i="1" a="1"/>
  <c r="M2210" i="1" s="1"/>
  <c r="M2211" i="1" a="1"/>
  <c r="M2211" i="1" s="1"/>
  <c r="M2212" i="1" a="1"/>
  <c r="M2212" i="1" s="1"/>
  <c r="M2213" i="1" a="1"/>
  <c r="M2213" i="1" s="1"/>
  <c r="M2214" i="1" a="1"/>
  <c r="M2214" i="1" s="1"/>
  <c r="M2215" i="1" a="1"/>
  <c r="M2215" i="1" s="1"/>
  <c r="M2216" i="1" a="1"/>
  <c r="M2216" i="1" s="1"/>
  <c r="M2217" i="1" a="1"/>
  <c r="M2217" i="1" s="1"/>
  <c r="M2218" i="1" a="1"/>
  <c r="M2218" i="1" s="1"/>
  <c r="M2219" i="1" a="1"/>
  <c r="M2219" i="1" s="1"/>
  <c r="M2220" i="1" a="1"/>
  <c r="M2220" i="1" s="1"/>
  <c r="M2221" i="1" a="1"/>
  <c r="M2221" i="1" s="1"/>
  <c r="M2222" i="1" a="1"/>
  <c r="M2222" i="1" s="1"/>
  <c r="M2223" i="1" a="1"/>
  <c r="M2223" i="1" s="1"/>
  <c r="M2224" i="1" a="1"/>
  <c r="M2224" i="1" s="1"/>
  <c r="M2225" i="1" a="1"/>
  <c r="M2225" i="1" s="1"/>
  <c r="M2226" i="1" a="1"/>
  <c r="M2226" i="1" s="1"/>
  <c r="M2227" i="1" a="1"/>
  <c r="M2227" i="1" s="1"/>
  <c r="M2228" i="1" a="1"/>
  <c r="M2228" i="1" s="1"/>
  <c r="M2229" i="1" a="1"/>
  <c r="M2229" i="1" s="1"/>
  <c r="M2230" i="1" a="1"/>
  <c r="M2230" i="1" s="1"/>
  <c r="M2231" i="1" a="1"/>
  <c r="M2231" i="1" s="1"/>
  <c r="M2232" i="1" a="1"/>
  <c r="M2232" i="1" s="1"/>
  <c r="M2233" i="1" a="1"/>
  <c r="M2233" i="1" s="1"/>
  <c r="M2234" i="1" a="1"/>
  <c r="M2234" i="1" s="1"/>
  <c r="M2235" i="1" a="1"/>
  <c r="M2235" i="1" s="1"/>
  <c r="M2236" i="1" a="1"/>
  <c r="M2236" i="1" s="1"/>
  <c r="M2237" i="1" a="1"/>
  <c r="M2237" i="1" s="1"/>
  <c r="M2238" i="1" a="1"/>
  <c r="M2238" i="1" s="1"/>
  <c r="M2239" i="1" a="1"/>
  <c r="M2239" i="1" s="1"/>
  <c r="M2240" i="1" a="1"/>
  <c r="M2240" i="1" s="1"/>
  <c r="M2241" i="1" a="1"/>
  <c r="M2241" i="1" s="1"/>
  <c r="M2242" i="1" a="1"/>
  <c r="M2242" i="1" s="1"/>
  <c r="M2243" i="1" a="1"/>
  <c r="M2243" i="1" s="1"/>
  <c r="M2244" i="1" a="1"/>
  <c r="M2244" i="1" s="1"/>
  <c r="M2245" i="1" a="1"/>
  <c r="M2245" i="1" s="1"/>
  <c r="M2246" i="1" a="1"/>
  <c r="M2246" i="1" s="1"/>
  <c r="M2247" i="1" a="1"/>
  <c r="M2247" i="1" s="1"/>
  <c r="M2248" i="1" a="1"/>
  <c r="M2248" i="1" s="1"/>
  <c r="M2249" i="1" a="1"/>
  <c r="M2249" i="1" s="1"/>
  <c r="M2250" i="1" a="1"/>
  <c r="M2250" i="1" s="1"/>
  <c r="M2251" i="1" a="1"/>
  <c r="M2251" i="1" s="1"/>
  <c r="M2252" i="1" a="1"/>
  <c r="M2252" i="1" s="1"/>
  <c r="M2253" i="1" a="1"/>
  <c r="M2253" i="1" s="1"/>
  <c r="M2254" i="1" a="1"/>
  <c r="M2254" i="1" s="1"/>
  <c r="M2255" i="1" a="1"/>
  <c r="M2255" i="1" s="1"/>
  <c r="M2256" i="1" a="1"/>
  <c r="M2256" i="1" s="1"/>
  <c r="M2257" i="1" a="1"/>
  <c r="M2257" i="1" s="1"/>
  <c r="M2258" i="1" a="1"/>
  <c r="M2258" i="1" s="1"/>
  <c r="M2259" i="1" a="1"/>
  <c r="M2259" i="1" s="1"/>
  <c r="M2260" i="1" a="1"/>
  <c r="M2260" i="1" s="1"/>
  <c r="M2261" i="1" a="1"/>
  <c r="M2261" i="1" s="1"/>
  <c r="M2262" i="1" a="1"/>
  <c r="M2262" i="1" s="1"/>
  <c r="M2263" i="1" a="1"/>
  <c r="M2263" i="1" s="1"/>
  <c r="M2264" i="1" a="1"/>
  <c r="M2264" i="1" s="1"/>
  <c r="M2265" i="1" a="1"/>
  <c r="M2265" i="1" s="1"/>
  <c r="M2266" i="1" a="1"/>
  <c r="M2266" i="1" s="1"/>
  <c r="M2267" i="1" a="1"/>
  <c r="M2267" i="1" s="1"/>
  <c r="M2268" i="1" a="1"/>
  <c r="M2268" i="1" s="1"/>
  <c r="M2269" i="1" a="1"/>
  <c r="M2269" i="1" s="1"/>
  <c r="M2270" i="1" a="1"/>
  <c r="M2270" i="1" s="1"/>
  <c r="M2271" i="1" a="1"/>
  <c r="M2271" i="1" s="1"/>
  <c r="M2272" i="1" a="1"/>
  <c r="M2272" i="1" s="1"/>
  <c r="M2273" i="1" a="1"/>
  <c r="M2273" i="1" s="1"/>
  <c r="M2274" i="1" a="1"/>
  <c r="M2274" i="1" s="1"/>
  <c r="M2275" i="1" a="1"/>
  <c r="M2275" i="1" s="1"/>
  <c r="M2276" i="1" a="1"/>
  <c r="M2276" i="1" s="1"/>
  <c r="M2277" i="1" a="1"/>
  <c r="M2277" i="1" s="1"/>
  <c r="M2278" i="1" a="1"/>
  <c r="M2278" i="1" s="1"/>
  <c r="M2279" i="1" a="1"/>
  <c r="M2279" i="1" s="1"/>
  <c r="M2280" i="1" a="1"/>
  <c r="M2280" i="1" s="1"/>
  <c r="M2281" i="1" a="1"/>
  <c r="M2281" i="1" s="1"/>
  <c r="M2282" i="1" a="1"/>
  <c r="M2282" i="1" s="1"/>
  <c r="M2283" i="1" a="1"/>
  <c r="M2283" i="1" s="1"/>
  <c r="M2284" i="1" a="1"/>
  <c r="M2284" i="1" s="1"/>
  <c r="M2285" i="1" a="1"/>
  <c r="M2285" i="1" s="1"/>
  <c r="M2286" i="1" a="1"/>
  <c r="M2286" i="1" s="1"/>
  <c r="M2287" i="1" a="1"/>
  <c r="M2287" i="1" s="1"/>
  <c r="M2288" i="1" a="1"/>
  <c r="M2288" i="1" s="1"/>
  <c r="M2289" i="1" a="1"/>
  <c r="M2289" i="1" s="1"/>
  <c r="M2290" i="1" a="1"/>
  <c r="M2290" i="1" s="1"/>
  <c r="M2291" i="1" a="1"/>
  <c r="M2291" i="1" s="1"/>
  <c r="M2292" i="1" a="1"/>
  <c r="M2292" i="1" s="1"/>
  <c r="M2293" i="1" a="1"/>
  <c r="M2293" i="1" s="1"/>
  <c r="M2294" i="1" a="1"/>
  <c r="M2294" i="1" s="1"/>
  <c r="M2295" i="1" a="1"/>
  <c r="M2295" i="1" s="1"/>
  <c r="M2296" i="1" a="1"/>
  <c r="M2296" i="1" s="1"/>
  <c r="M2297" i="1" a="1"/>
  <c r="M2297" i="1" s="1"/>
  <c r="M2298" i="1" a="1"/>
  <c r="M2298" i="1" s="1"/>
  <c r="M2299" i="1" a="1"/>
  <c r="M2299" i="1" s="1"/>
  <c r="M2300" i="1" a="1"/>
  <c r="M2300" i="1" s="1"/>
  <c r="M2301" i="1" a="1"/>
  <c r="M2301" i="1" s="1"/>
  <c r="M2302" i="1" a="1"/>
  <c r="M2302" i="1" s="1"/>
  <c r="M2303" i="1" a="1"/>
  <c r="M2303" i="1" s="1"/>
  <c r="M2304" i="1" a="1"/>
  <c r="M2304" i="1" s="1"/>
  <c r="M2305" i="1" a="1"/>
  <c r="M2305" i="1" s="1"/>
  <c r="M2306" i="1" a="1"/>
  <c r="M2306" i="1" s="1"/>
  <c r="M2307" i="1" a="1"/>
  <c r="M2307" i="1" s="1"/>
  <c r="M2308" i="1" a="1"/>
  <c r="M2308" i="1" s="1"/>
  <c r="M2309" i="1" a="1"/>
  <c r="M2309" i="1" s="1"/>
  <c r="M2310" i="1" a="1"/>
  <c r="M2310" i="1" s="1"/>
  <c r="M2311" i="1" a="1"/>
  <c r="M2311" i="1" s="1"/>
  <c r="M2312" i="1" a="1"/>
  <c r="M2312" i="1" s="1"/>
  <c r="M2313" i="1" a="1"/>
  <c r="M2313" i="1" s="1"/>
  <c r="M2314" i="1" a="1"/>
  <c r="M2314" i="1" s="1"/>
  <c r="M2315" i="1" a="1"/>
  <c r="M2315" i="1" s="1"/>
  <c r="M2316" i="1" a="1"/>
  <c r="M2316" i="1" s="1"/>
  <c r="M2317" i="1" a="1"/>
  <c r="M2317" i="1" s="1"/>
  <c r="M2318" i="1" a="1"/>
  <c r="M2318" i="1" s="1"/>
  <c r="M2319" i="1" a="1"/>
  <c r="M2319" i="1" s="1"/>
  <c r="M2320" i="1" a="1"/>
  <c r="M2320" i="1" s="1"/>
  <c r="M2321" i="1" a="1"/>
  <c r="M2321" i="1" s="1"/>
  <c r="M2322" i="1" a="1"/>
  <c r="M2322" i="1" s="1"/>
  <c r="M2323" i="1" a="1"/>
  <c r="M2323" i="1" s="1"/>
  <c r="M2324" i="1" a="1"/>
  <c r="M2324" i="1" s="1"/>
  <c r="M2325" i="1" a="1"/>
  <c r="M2325" i="1" s="1"/>
  <c r="M2326" i="1" a="1"/>
  <c r="M2326" i="1" s="1"/>
  <c r="M2327" i="1" a="1"/>
  <c r="M2327" i="1" s="1"/>
  <c r="M2328" i="1" a="1"/>
  <c r="M2328" i="1" s="1"/>
  <c r="M2329" i="1" a="1"/>
  <c r="M2329" i="1" s="1"/>
  <c r="M2330" i="1" a="1"/>
  <c r="M2330" i="1" s="1"/>
  <c r="M2331" i="1" a="1"/>
  <c r="M2331" i="1" s="1"/>
  <c r="M2332" i="1" a="1"/>
  <c r="M2332" i="1" s="1"/>
  <c r="M2333" i="1" a="1"/>
  <c r="M2333" i="1" s="1"/>
  <c r="M2334" i="1" a="1"/>
  <c r="M2334" i="1" s="1"/>
  <c r="M2335" i="1" a="1"/>
  <c r="M2335" i="1" s="1"/>
  <c r="M2336" i="1" a="1"/>
  <c r="M2336" i="1" s="1"/>
  <c r="M2337" i="1" a="1"/>
  <c r="M2337" i="1" s="1"/>
  <c r="M2338" i="1" a="1"/>
  <c r="M2338" i="1" s="1"/>
  <c r="M2339" i="1" a="1"/>
  <c r="M2339" i="1" s="1"/>
  <c r="M2340" i="1" a="1"/>
  <c r="M2340" i="1" s="1"/>
  <c r="M2341" i="1" a="1"/>
  <c r="M2341" i="1" s="1"/>
  <c r="M2342" i="1" a="1"/>
  <c r="M2342" i="1" s="1"/>
  <c r="M2343" i="1" a="1"/>
  <c r="M2343" i="1" s="1"/>
  <c r="M2344" i="1" a="1"/>
  <c r="M2344" i="1" s="1"/>
  <c r="M2345" i="1" a="1"/>
  <c r="M2345" i="1" s="1"/>
  <c r="M2346" i="1" a="1"/>
  <c r="M2346" i="1" s="1"/>
  <c r="M2347" i="1" a="1"/>
  <c r="M2347" i="1" s="1"/>
  <c r="M2348" i="1" a="1"/>
  <c r="M2348" i="1" s="1"/>
  <c r="M2349" i="1" a="1"/>
  <c r="M2349" i="1" s="1"/>
  <c r="M2350" i="1" a="1"/>
  <c r="M2350" i="1" s="1"/>
  <c r="M2351" i="1" a="1"/>
  <c r="M2351" i="1" s="1"/>
  <c r="M2352" i="1" a="1"/>
  <c r="M2352" i="1" s="1"/>
  <c r="M2353" i="1" a="1"/>
  <c r="M2353" i="1" s="1"/>
  <c r="M2354" i="1" a="1"/>
  <c r="M2354" i="1" s="1"/>
  <c r="M2355" i="1" a="1"/>
  <c r="M2355" i="1" s="1"/>
  <c r="M2356" i="1" a="1"/>
  <c r="M2356" i="1" s="1"/>
  <c r="M2357" i="1" a="1"/>
  <c r="M2357" i="1" s="1"/>
  <c r="M2358" i="1" a="1"/>
  <c r="M2358" i="1" s="1"/>
  <c r="M2359" i="1" a="1"/>
  <c r="M2359" i="1" s="1"/>
  <c r="M2360" i="1" a="1"/>
  <c r="M2360" i="1" s="1"/>
  <c r="M2361" i="1" a="1"/>
  <c r="M2361" i="1" s="1"/>
  <c r="M2362" i="1" a="1"/>
  <c r="M2362" i="1" s="1"/>
  <c r="M2363" i="1" a="1"/>
  <c r="M2363" i="1" s="1"/>
  <c r="M2364" i="1" a="1"/>
  <c r="M2364" i="1" s="1"/>
  <c r="M2365" i="1" a="1"/>
  <c r="M2365" i="1" s="1"/>
  <c r="M2366" i="1" a="1"/>
  <c r="M2366" i="1" s="1"/>
  <c r="M2367" i="1" a="1"/>
  <c r="M2367" i="1" s="1"/>
  <c r="M2368" i="1" a="1"/>
  <c r="M2368" i="1" s="1"/>
  <c r="M2369" i="1" a="1"/>
  <c r="M2369" i="1" s="1"/>
  <c r="M2370" i="1" a="1"/>
  <c r="M2370" i="1" s="1"/>
  <c r="M2371" i="1" a="1"/>
  <c r="M2371" i="1" s="1"/>
  <c r="M2372" i="1" a="1"/>
  <c r="M2372" i="1" s="1"/>
  <c r="M2373" i="1" a="1"/>
  <c r="M2373" i="1" s="1"/>
  <c r="M2374" i="1" a="1"/>
  <c r="M2374" i="1" s="1"/>
  <c r="M2375" i="1" a="1"/>
  <c r="M2375" i="1" s="1"/>
  <c r="M2376" i="1" a="1"/>
  <c r="M2376" i="1" s="1"/>
  <c r="M2377" i="1" a="1"/>
  <c r="M2377" i="1" s="1"/>
  <c r="M2378" i="1" a="1"/>
  <c r="M2378" i="1" s="1"/>
  <c r="M2379" i="1" a="1"/>
  <c r="M2379" i="1" s="1"/>
  <c r="M2380" i="1" a="1"/>
  <c r="M2380" i="1" s="1"/>
  <c r="M2381" i="1" a="1"/>
  <c r="M2381" i="1" s="1"/>
  <c r="M2382" i="1" a="1"/>
  <c r="M2382" i="1" s="1"/>
  <c r="M2383" i="1" a="1"/>
  <c r="M2383" i="1" s="1"/>
  <c r="M2384" i="1" a="1"/>
  <c r="M2384" i="1" s="1"/>
  <c r="M2385" i="1" a="1"/>
  <c r="M2385" i="1" s="1"/>
  <c r="M2386" i="1" a="1"/>
  <c r="M2386" i="1" s="1"/>
  <c r="M2387" i="1" a="1"/>
  <c r="M2387" i="1" s="1"/>
  <c r="M2388" i="1" a="1"/>
  <c r="M2388" i="1" s="1"/>
  <c r="M2389" i="1" a="1"/>
  <c r="M2389" i="1" s="1"/>
  <c r="M2390" i="1" a="1"/>
  <c r="M2390" i="1" s="1"/>
  <c r="M2391" i="1" a="1"/>
  <c r="M2391" i="1" s="1"/>
  <c r="M2392" i="1" a="1"/>
  <c r="M2392" i="1" s="1"/>
  <c r="M2393" i="1" a="1"/>
  <c r="M2393" i="1" s="1"/>
  <c r="M2394" i="1" a="1"/>
  <c r="M2394" i="1" s="1"/>
  <c r="M2395" i="1" a="1"/>
  <c r="M2395" i="1" s="1"/>
  <c r="M2396" i="1" a="1"/>
  <c r="M2396" i="1" s="1"/>
  <c r="M2397" i="1" a="1"/>
  <c r="M2397" i="1" s="1"/>
  <c r="M2398" i="1" a="1"/>
  <c r="M2398" i="1" s="1"/>
  <c r="M2399" i="1" a="1"/>
  <c r="M2399" i="1" s="1"/>
  <c r="M2400" i="1" a="1"/>
  <c r="M2400" i="1" s="1"/>
  <c r="M2401" i="1" a="1"/>
  <c r="M2401" i="1" s="1"/>
  <c r="M2402" i="1" a="1"/>
  <c r="M2402" i="1" s="1"/>
  <c r="M2403" i="1" a="1"/>
  <c r="M2403" i="1" s="1"/>
  <c r="M2404" i="1" a="1"/>
  <c r="M2404" i="1" s="1"/>
  <c r="M2405" i="1" a="1"/>
  <c r="M2405" i="1" s="1"/>
  <c r="M2406" i="1" a="1"/>
  <c r="M2406" i="1" s="1"/>
  <c r="M2407" i="1" a="1"/>
  <c r="M2407" i="1" s="1"/>
  <c r="M2408" i="1" a="1"/>
  <c r="M2408" i="1" s="1"/>
  <c r="M2409" i="1" a="1"/>
  <c r="M2409" i="1" s="1"/>
  <c r="M2410" i="1" a="1"/>
  <c r="M2410" i="1" s="1"/>
  <c r="M2411" i="1" a="1"/>
  <c r="M2411" i="1" s="1"/>
  <c r="M2412" i="1" a="1"/>
  <c r="M2412" i="1" s="1"/>
  <c r="M2413" i="1" a="1"/>
  <c r="M2413" i="1" s="1"/>
  <c r="M2414" i="1" a="1"/>
  <c r="M2414" i="1" s="1"/>
  <c r="M2415" i="1" a="1"/>
  <c r="M2415" i="1" s="1"/>
  <c r="M2416" i="1" a="1"/>
  <c r="M2416" i="1" s="1"/>
  <c r="M2417" i="1" a="1"/>
  <c r="M2417" i="1" s="1"/>
  <c r="M2418" i="1" a="1"/>
  <c r="M2418" i="1" s="1"/>
  <c r="M2419" i="1" a="1"/>
  <c r="M2419" i="1" s="1"/>
  <c r="M2420" i="1" a="1"/>
  <c r="M2420" i="1" s="1"/>
  <c r="M2421" i="1" a="1"/>
  <c r="M2421" i="1" s="1"/>
  <c r="M2422" i="1" a="1"/>
  <c r="M2422" i="1" s="1"/>
  <c r="M2423" i="1" a="1"/>
  <c r="M2423" i="1" s="1"/>
  <c r="M2424" i="1" a="1"/>
  <c r="M2424" i="1" s="1"/>
  <c r="M2425" i="1" a="1"/>
  <c r="M2425" i="1" s="1"/>
  <c r="M2426" i="1" a="1"/>
  <c r="M2426" i="1" s="1"/>
  <c r="M2427" i="1" a="1"/>
  <c r="M2427" i="1" s="1"/>
  <c r="M2428" i="1" a="1"/>
  <c r="M2428" i="1" s="1"/>
  <c r="M2429" i="1" a="1"/>
  <c r="M2429" i="1" s="1"/>
  <c r="M2430" i="1" a="1"/>
  <c r="M2430" i="1" s="1"/>
  <c r="M2431" i="1" a="1"/>
  <c r="M2431" i="1" s="1"/>
  <c r="M2432" i="1" a="1"/>
  <c r="M2432" i="1" s="1"/>
  <c r="M2433" i="1" a="1"/>
  <c r="M2433" i="1" s="1"/>
  <c r="M2434" i="1" a="1"/>
  <c r="M2434" i="1" s="1"/>
  <c r="M2435" i="1" a="1"/>
  <c r="M2435" i="1" s="1"/>
  <c r="M2436" i="1" a="1"/>
  <c r="M2436" i="1" s="1"/>
  <c r="M2437" i="1" a="1"/>
  <c r="M2437" i="1" s="1"/>
  <c r="M2438" i="1" a="1"/>
  <c r="M2438" i="1" s="1"/>
  <c r="M2439" i="1" a="1"/>
  <c r="M2439" i="1" s="1"/>
  <c r="M2440" i="1" a="1"/>
  <c r="M2440" i="1" s="1"/>
  <c r="M2441" i="1" a="1"/>
  <c r="M2441" i="1" s="1"/>
  <c r="M2442" i="1" a="1"/>
  <c r="M2442" i="1" s="1"/>
  <c r="M2443" i="1" a="1"/>
  <c r="M2443" i="1" s="1"/>
  <c r="M2444" i="1" a="1"/>
  <c r="M2444" i="1" s="1"/>
  <c r="M2445" i="1" a="1"/>
  <c r="M2445" i="1" s="1"/>
  <c r="M2446" i="1" a="1"/>
  <c r="M2446" i="1" s="1"/>
  <c r="M2447" i="1" a="1"/>
  <c r="M2447" i="1" s="1"/>
  <c r="M2448" i="1" a="1"/>
  <c r="M2448" i="1" s="1"/>
  <c r="M2449" i="1" a="1"/>
  <c r="M2449" i="1" s="1"/>
  <c r="M2450" i="1" a="1"/>
  <c r="M2450" i="1" s="1"/>
  <c r="M2451" i="1" a="1"/>
  <c r="M2451" i="1" s="1"/>
  <c r="M2452" i="1" a="1"/>
  <c r="M2452" i="1" s="1"/>
  <c r="M2453" i="1" a="1"/>
  <c r="M2453" i="1" s="1"/>
  <c r="M2454" i="1" a="1"/>
  <c r="M2454" i="1" s="1"/>
  <c r="M2455" i="1" a="1"/>
  <c r="M2455" i="1" s="1"/>
  <c r="M2456" i="1" a="1"/>
  <c r="M2456" i="1" s="1"/>
  <c r="M2457" i="1" a="1"/>
  <c r="M2457" i="1" s="1"/>
  <c r="M2458" i="1" a="1"/>
  <c r="M2458" i="1" s="1"/>
  <c r="M2459" i="1" a="1"/>
  <c r="M2459" i="1" s="1"/>
  <c r="M2460" i="1" a="1"/>
  <c r="M2460" i="1" s="1"/>
  <c r="M2461" i="1" a="1"/>
  <c r="M2461" i="1" s="1"/>
  <c r="M2462" i="1" a="1"/>
  <c r="M2462" i="1" s="1"/>
  <c r="M2463" i="1" a="1"/>
  <c r="M2463" i="1" s="1"/>
  <c r="M2464" i="1" a="1"/>
  <c r="M2464" i="1" s="1"/>
  <c r="M2465" i="1" a="1"/>
  <c r="M2465" i="1" s="1"/>
  <c r="M2466" i="1" a="1"/>
  <c r="M2466" i="1" s="1"/>
  <c r="M2467" i="1" a="1"/>
  <c r="M2467" i="1" s="1"/>
  <c r="M2468" i="1" a="1"/>
  <c r="M2468" i="1" s="1"/>
  <c r="M2469" i="1" a="1"/>
  <c r="M2469" i="1" s="1"/>
  <c r="M2470" i="1" a="1"/>
  <c r="M2470" i="1" s="1"/>
  <c r="M2471" i="1" a="1"/>
  <c r="M2471" i="1" s="1"/>
  <c r="M2472" i="1" a="1"/>
  <c r="M2472" i="1" s="1"/>
  <c r="M2473" i="1" a="1"/>
  <c r="M2473" i="1" s="1"/>
  <c r="M2474" i="1" a="1"/>
  <c r="M2474" i="1" s="1"/>
  <c r="M2475" i="1" a="1"/>
  <c r="M2475" i="1" s="1"/>
  <c r="M2476" i="1" a="1"/>
  <c r="M2476" i="1" s="1"/>
  <c r="M2477" i="1" a="1"/>
  <c r="M2477" i="1" s="1"/>
  <c r="M2478" i="1" a="1"/>
  <c r="M2478" i="1" s="1"/>
  <c r="M2479" i="1" a="1"/>
  <c r="M2479" i="1" s="1"/>
  <c r="M2480" i="1" a="1"/>
  <c r="M2480" i="1" s="1"/>
  <c r="M2481" i="1" a="1"/>
  <c r="M2481" i="1" s="1"/>
  <c r="M2482" i="1" a="1"/>
  <c r="M2482" i="1" s="1"/>
  <c r="M2483" i="1" a="1"/>
  <c r="M2483" i="1" s="1"/>
  <c r="M2484" i="1" a="1"/>
  <c r="M2484" i="1" s="1"/>
  <c r="M2485" i="1" a="1"/>
  <c r="M2485" i="1" s="1"/>
  <c r="M2486" i="1" a="1"/>
  <c r="M2486" i="1" s="1"/>
  <c r="M2487" i="1" a="1"/>
  <c r="M2487" i="1" s="1"/>
  <c r="M2488" i="1" a="1"/>
  <c r="M2488" i="1" s="1"/>
  <c r="M2489" i="1" a="1"/>
  <c r="M2489" i="1" s="1"/>
  <c r="M2490" i="1" a="1"/>
  <c r="M2490" i="1" s="1"/>
  <c r="M2491" i="1" a="1"/>
  <c r="M2491" i="1" s="1"/>
  <c r="M2492" i="1" a="1"/>
  <c r="M2492" i="1" s="1"/>
  <c r="M2493" i="1" a="1"/>
  <c r="M2493" i="1" s="1"/>
  <c r="M2494" i="1" a="1"/>
  <c r="M2494" i="1" s="1"/>
  <c r="M2495" i="1" a="1"/>
  <c r="M2495" i="1" s="1"/>
  <c r="M2496" i="1" a="1"/>
  <c r="M2496" i="1" s="1"/>
  <c r="M2497" i="1" a="1"/>
  <c r="M2497" i="1" s="1"/>
  <c r="M2498" i="1" a="1"/>
  <c r="M2498" i="1" s="1"/>
  <c r="M2499" i="1" a="1"/>
  <c r="M2499" i="1" s="1"/>
  <c r="M2500" i="1" a="1"/>
  <c r="M2500" i="1" s="1"/>
  <c r="M2501" i="1" a="1"/>
  <c r="M2501" i="1" s="1"/>
  <c r="M2502" i="1" a="1"/>
  <c r="M2502" i="1" s="1"/>
  <c r="M2503" i="1" a="1"/>
  <c r="M2503" i="1" s="1"/>
  <c r="M2504" i="1" a="1"/>
  <c r="M2504" i="1" s="1"/>
  <c r="M2505" i="1" a="1"/>
  <c r="M2505" i="1" s="1"/>
  <c r="M2506" i="1" a="1"/>
  <c r="M2506" i="1" s="1"/>
  <c r="M2507" i="1" a="1"/>
  <c r="M2507" i="1" s="1"/>
  <c r="M2508" i="1" a="1"/>
  <c r="M2508" i="1" s="1"/>
  <c r="M2509" i="1" a="1"/>
  <c r="M2509" i="1" s="1"/>
  <c r="M2510" i="1" a="1"/>
  <c r="M2510" i="1" s="1"/>
  <c r="M2511" i="1" a="1"/>
  <c r="M2511" i="1" s="1"/>
  <c r="M2512" i="1" a="1"/>
  <c r="M2512" i="1" s="1"/>
  <c r="M2513" i="1" a="1"/>
  <c r="M2513" i="1" s="1"/>
  <c r="M2514" i="1" a="1"/>
  <c r="M2514" i="1" s="1"/>
  <c r="M2515" i="1" a="1"/>
  <c r="M2515" i="1" s="1"/>
  <c r="M2516" i="1" a="1"/>
  <c r="M2516" i="1" s="1"/>
  <c r="M2517" i="1" a="1"/>
  <c r="M2517" i="1" s="1"/>
  <c r="M2518" i="1" a="1"/>
  <c r="M2518" i="1" s="1"/>
  <c r="M2519" i="1" a="1"/>
  <c r="M2519" i="1" s="1"/>
  <c r="M2520" i="1" a="1"/>
  <c r="M2520" i="1" s="1"/>
  <c r="M2521" i="1" a="1"/>
  <c r="M2521" i="1" s="1"/>
  <c r="M2522" i="1" a="1"/>
  <c r="M2522" i="1" s="1"/>
  <c r="M2523" i="1" a="1"/>
  <c r="M2523" i="1" s="1"/>
  <c r="M2524" i="1" a="1"/>
  <c r="M2524" i="1" s="1"/>
  <c r="M2525" i="1" a="1"/>
  <c r="M2525" i="1" s="1"/>
  <c r="M2526" i="1" a="1"/>
  <c r="M2526" i="1" s="1"/>
  <c r="M2527" i="1" a="1"/>
  <c r="M2527" i="1" s="1"/>
  <c r="M2528" i="1" a="1"/>
  <c r="M2528" i="1" s="1"/>
  <c r="M2529" i="1" a="1"/>
  <c r="M2529" i="1" s="1"/>
  <c r="M2530" i="1" a="1"/>
  <c r="M2530" i="1" s="1"/>
  <c r="M2531" i="1" a="1"/>
  <c r="M2531" i="1" s="1"/>
  <c r="M2532" i="1" a="1"/>
  <c r="M2532" i="1" s="1"/>
  <c r="M2533" i="1" a="1"/>
  <c r="M2533" i="1" s="1"/>
  <c r="M2534" i="1" a="1"/>
  <c r="M2534" i="1" s="1"/>
  <c r="M2535" i="1" a="1"/>
  <c r="M2535" i="1" s="1"/>
  <c r="M2536" i="1" a="1"/>
  <c r="M2536" i="1" s="1"/>
  <c r="M2537" i="1" a="1"/>
  <c r="M2537" i="1" s="1"/>
  <c r="M2538" i="1" a="1"/>
  <c r="M2538" i="1" s="1"/>
  <c r="M2539" i="1" a="1"/>
  <c r="M2539" i="1" s="1"/>
  <c r="M2540" i="1" a="1"/>
  <c r="M2540" i="1" s="1"/>
  <c r="M2541" i="1" a="1"/>
  <c r="M2541" i="1" s="1"/>
  <c r="M2542" i="1" a="1"/>
  <c r="M2542" i="1" s="1"/>
  <c r="M2543" i="1" a="1"/>
  <c r="M2543" i="1" s="1"/>
  <c r="M2544" i="1" a="1"/>
  <c r="M2544" i="1" s="1"/>
  <c r="M2545" i="1" a="1"/>
  <c r="M2545" i="1" s="1"/>
  <c r="M2546" i="1" a="1"/>
  <c r="M2546" i="1" s="1"/>
  <c r="M2547" i="1" a="1"/>
  <c r="M2547" i="1" s="1"/>
  <c r="M2548" i="1" a="1"/>
  <c r="M2548" i="1" s="1"/>
  <c r="M2549" i="1" a="1"/>
  <c r="M2549" i="1" s="1"/>
  <c r="M2550" i="1" a="1"/>
  <c r="M2550" i="1" s="1"/>
  <c r="M2551" i="1" a="1"/>
  <c r="M2551" i="1" s="1"/>
  <c r="M2552" i="1" a="1"/>
  <c r="M2552" i="1" s="1"/>
  <c r="M2553" i="1" a="1"/>
  <c r="M2553" i="1" s="1"/>
  <c r="M2554" i="1" a="1"/>
  <c r="M2554" i="1" s="1"/>
  <c r="M2555" i="1" a="1"/>
  <c r="M2555" i="1" s="1"/>
  <c r="M2556" i="1" a="1"/>
  <c r="M2556" i="1" s="1"/>
  <c r="M2557" i="1" a="1"/>
  <c r="M2557" i="1" s="1"/>
  <c r="M2558" i="1" a="1"/>
  <c r="M2558" i="1" s="1"/>
  <c r="M2559" i="1" a="1"/>
  <c r="M2559" i="1" s="1"/>
  <c r="M2560" i="1" a="1"/>
  <c r="M2560" i="1" s="1"/>
  <c r="M2561" i="1" a="1"/>
  <c r="M2561" i="1" s="1"/>
  <c r="M2562" i="1" a="1"/>
  <c r="M2562" i="1" s="1"/>
  <c r="M2563" i="1" a="1"/>
  <c r="M2563" i="1" s="1"/>
  <c r="M2564" i="1" a="1"/>
  <c r="M2564" i="1" s="1"/>
  <c r="M2565" i="1" a="1"/>
  <c r="M2565" i="1" s="1"/>
  <c r="M2566" i="1" a="1"/>
  <c r="M2566" i="1" s="1"/>
  <c r="M2567" i="1" a="1"/>
  <c r="M2567" i="1" s="1"/>
  <c r="M2568" i="1" a="1"/>
  <c r="M2568" i="1" s="1"/>
  <c r="M2569" i="1" a="1"/>
  <c r="M2569" i="1" s="1"/>
  <c r="M2570" i="1" a="1"/>
  <c r="M2570" i="1" s="1"/>
  <c r="M2571" i="1" a="1"/>
  <c r="M2571" i="1" s="1"/>
  <c r="M2572" i="1" a="1"/>
  <c r="M2572" i="1" s="1"/>
  <c r="M2573" i="1" a="1"/>
  <c r="M2573" i="1" s="1"/>
  <c r="M2574" i="1" a="1"/>
  <c r="M2574" i="1" s="1"/>
  <c r="M2575" i="1" a="1"/>
  <c r="M2575" i="1" s="1"/>
  <c r="M2576" i="1" a="1"/>
  <c r="M2576" i="1" s="1"/>
  <c r="M2577" i="1" a="1"/>
  <c r="M2577" i="1" s="1"/>
  <c r="M2578" i="1" a="1"/>
  <c r="M2578" i="1" s="1"/>
  <c r="M2579" i="1" a="1"/>
  <c r="M2579" i="1" s="1"/>
  <c r="M2580" i="1" a="1"/>
  <c r="M2580" i="1" s="1"/>
  <c r="M2581" i="1" a="1"/>
  <c r="M2581" i="1" s="1"/>
  <c r="M2582" i="1" a="1"/>
  <c r="M2582" i="1" s="1"/>
  <c r="M2583" i="1" a="1"/>
  <c r="M2583" i="1" s="1"/>
  <c r="M2584" i="1" a="1"/>
  <c r="M2584" i="1" s="1"/>
  <c r="M2585" i="1" a="1"/>
  <c r="M2585" i="1" s="1"/>
  <c r="M2586" i="1" a="1"/>
  <c r="M2586" i="1" s="1"/>
  <c r="M2587" i="1" a="1"/>
  <c r="M2587" i="1" s="1"/>
  <c r="M2588" i="1" a="1"/>
  <c r="M2588" i="1" s="1"/>
  <c r="M2589" i="1" a="1"/>
  <c r="M2589" i="1" s="1"/>
  <c r="M2590" i="1" a="1"/>
  <c r="M2590" i="1" s="1"/>
  <c r="M2591" i="1" a="1"/>
  <c r="M2591" i="1" s="1"/>
  <c r="M2592" i="1" a="1"/>
  <c r="M2592" i="1" s="1"/>
  <c r="M2593" i="1" a="1"/>
  <c r="M2593" i="1" s="1"/>
  <c r="M2594" i="1" a="1"/>
  <c r="M2594" i="1" s="1"/>
  <c r="M2595" i="1" a="1"/>
  <c r="M2595" i="1" s="1"/>
  <c r="M2596" i="1" a="1"/>
  <c r="M2596" i="1" s="1"/>
  <c r="M2597" i="1" a="1"/>
  <c r="M2597" i="1" s="1"/>
  <c r="M2598" i="1" a="1"/>
  <c r="M2598" i="1" s="1"/>
  <c r="M2599" i="1" a="1"/>
  <c r="M2599" i="1" s="1"/>
  <c r="M2600" i="1" a="1"/>
  <c r="M2600" i="1" s="1"/>
  <c r="M2601" i="1" a="1"/>
  <c r="M2601" i="1" s="1"/>
  <c r="M2602" i="1" a="1"/>
  <c r="M2602" i="1" s="1"/>
  <c r="M2603" i="1" a="1"/>
  <c r="M2603" i="1" s="1"/>
  <c r="M2604" i="1" a="1"/>
  <c r="M2604" i="1" s="1"/>
  <c r="M2605" i="1" a="1"/>
  <c r="M2605" i="1" s="1"/>
  <c r="M2606" i="1" a="1"/>
  <c r="M2606" i="1" s="1"/>
  <c r="M2607" i="1" a="1"/>
  <c r="M2607" i="1" s="1"/>
  <c r="M2608" i="1" a="1"/>
  <c r="M2608" i="1" s="1"/>
  <c r="M2609" i="1" a="1"/>
  <c r="M2609" i="1" s="1"/>
  <c r="M2610" i="1" a="1"/>
  <c r="M2610" i="1" s="1"/>
  <c r="M2611" i="1" a="1"/>
  <c r="M2611" i="1" s="1"/>
  <c r="M2612" i="1" a="1"/>
  <c r="M2612" i="1" s="1"/>
  <c r="M2613" i="1" a="1"/>
  <c r="M2613" i="1" s="1"/>
  <c r="M2614" i="1" a="1"/>
  <c r="M2614" i="1" s="1"/>
  <c r="M2615" i="1" a="1"/>
  <c r="M2615" i="1" s="1"/>
  <c r="M2616" i="1" a="1"/>
  <c r="M2616" i="1" s="1"/>
  <c r="M2617" i="1" a="1"/>
  <c r="M2617" i="1" s="1"/>
  <c r="M2618" i="1" a="1"/>
  <c r="M2618" i="1" s="1"/>
  <c r="M2619" i="1" a="1"/>
  <c r="M2619" i="1" s="1"/>
  <c r="M2620" i="1" a="1"/>
  <c r="M2620" i="1" s="1"/>
  <c r="M2621" i="1" a="1"/>
  <c r="M2621" i="1" s="1"/>
  <c r="M2622" i="1" a="1"/>
  <c r="M2622" i="1" s="1"/>
  <c r="M2623" i="1" a="1"/>
  <c r="M2623" i="1" s="1"/>
  <c r="M2624" i="1" a="1"/>
  <c r="M2624" i="1" s="1"/>
  <c r="M2625" i="1" a="1"/>
  <c r="M2625" i="1" s="1"/>
  <c r="M2626" i="1" a="1"/>
  <c r="M2626" i="1" s="1"/>
  <c r="M2627" i="1" a="1"/>
  <c r="M2627" i="1" s="1"/>
  <c r="M2628" i="1" a="1"/>
  <c r="M2628" i="1" s="1"/>
  <c r="M2629" i="1" a="1"/>
  <c r="M2629" i="1" s="1"/>
  <c r="M2630" i="1" a="1"/>
  <c r="M2630" i="1" s="1"/>
  <c r="M2631" i="1" a="1"/>
  <c r="M2631" i="1" s="1"/>
  <c r="M2632" i="1" a="1"/>
  <c r="M2632" i="1" s="1"/>
  <c r="M2633" i="1" a="1"/>
  <c r="M2633" i="1" s="1"/>
  <c r="M2634" i="1" a="1"/>
  <c r="M2634" i="1" s="1"/>
  <c r="M2635" i="1" a="1"/>
  <c r="M2635" i="1" s="1"/>
  <c r="M2636" i="1" a="1"/>
  <c r="M2636" i="1" s="1"/>
  <c r="M2637" i="1" a="1"/>
  <c r="M2637" i="1" s="1"/>
  <c r="M2638" i="1" a="1"/>
  <c r="M2638" i="1" s="1"/>
  <c r="M2639" i="1" a="1"/>
  <c r="M2639" i="1" s="1"/>
  <c r="M2640" i="1" a="1"/>
  <c r="M2640" i="1" s="1"/>
  <c r="M2641" i="1" a="1"/>
  <c r="M2641" i="1" s="1"/>
  <c r="M2642" i="1" a="1"/>
  <c r="M2642" i="1" s="1"/>
  <c r="M2643" i="1" a="1"/>
  <c r="M2643" i="1" s="1"/>
  <c r="M2644" i="1" a="1"/>
  <c r="M2644" i="1" s="1"/>
  <c r="M2645" i="1" a="1"/>
  <c r="M2645" i="1" s="1"/>
  <c r="M2646" i="1" a="1"/>
  <c r="M2646" i="1" s="1"/>
  <c r="M2647" i="1" a="1"/>
  <c r="M2647" i="1" s="1"/>
  <c r="M2648" i="1" a="1"/>
  <c r="M2648" i="1" s="1"/>
  <c r="M2649" i="1" a="1"/>
  <c r="M2649" i="1" s="1"/>
  <c r="M2650" i="1" a="1"/>
  <c r="M2650" i="1" s="1"/>
  <c r="M2651" i="1" a="1"/>
  <c r="M2651" i="1" s="1"/>
  <c r="M2652" i="1" a="1"/>
  <c r="M2652" i="1" s="1"/>
  <c r="M2653" i="1" a="1"/>
  <c r="M2653" i="1" s="1"/>
  <c r="M2654" i="1" a="1"/>
  <c r="M2654" i="1" s="1"/>
  <c r="M2655" i="1" a="1"/>
  <c r="M2655" i="1" s="1"/>
  <c r="M2656" i="1" a="1"/>
  <c r="M2656" i="1" s="1"/>
  <c r="M2657" i="1" a="1"/>
  <c r="M2657" i="1" s="1"/>
  <c r="M2658" i="1" a="1"/>
  <c r="M2658" i="1" s="1"/>
  <c r="M2659" i="1" a="1"/>
  <c r="M2659" i="1" s="1"/>
  <c r="M2660" i="1" a="1"/>
  <c r="M2660" i="1" s="1"/>
  <c r="M2661" i="1" a="1"/>
  <c r="M2661" i="1" s="1"/>
  <c r="M2662" i="1" a="1"/>
  <c r="M2662" i="1" s="1"/>
  <c r="M2663" i="1" a="1"/>
  <c r="M2663" i="1" s="1"/>
  <c r="M2664" i="1" a="1"/>
  <c r="M2664" i="1" s="1"/>
  <c r="M2665" i="1" a="1"/>
  <c r="M2665" i="1" s="1"/>
  <c r="M2666" i="1" a="1"/>
  <c r="M2666" i="1" s="1"/>
  <c r="M2667" i="1" a="1"/>
  <c r="M2667" i="1" s="1"/>
  <c r="M2668" i="1" a="1"/>
  <c r="M2668" i="1" s="1"/>
  <c r="M2669" i="1" a="1"/>
  <c r="M2669" i="1" s="1"/>
  <c r="M2670" i="1" a="1"/>
  <c r="M2670" i="1" s="1"/>
  <c r="M2671" i="1" a="1"/>
  <c r="M2671" i="1" s="1"/>
  <c r="M2672" i="1" a="1"/>
  <c r="M2672" i="1" s="1"/>
  <c r="M2673" i="1" a="1"/>
  <c r="M2673" i="1" s="1"/>
  <c r="M2674" i="1" a="1"/>
  <c r="M2674" i="1" s="1"/>
  <c r="M2675" i="1" a="1"/>
  <c r="M2675" i="1" s="1"/>
  <c r="M2676" i="1" a="1"/>
  <c r="M2676" i="1" s="1"/>
  <c r="M2677" i="1" a="1"/>
  <c r="M2677" i="1" s="1"/>
  <c r="M2678" i="1" a="1"/>
  <c r="M2678" i="1" s="1"/>
  <c r="M2679" i="1" a="1"/>
  <c r="M2679" i="1" s="1"/>
  <c r="M2680" i="1" a="1"/>
  <c r="M2680" i="1" s="1"/>
  <c r="M2681" i="1" a="1"/>
  <c r="M2681" i="1" s="1"/>
  <c r="M2682" i="1" a="1"/>
  <c r="M2682" i="1" s="1"/>
  <c r="M2683" i="1" a="1"/>
  <c r="M2683" i="1" s="1"/>
  <c r="M2684" i="1" a="1"/>
  <c r="M2684" i="1" s="1"/>
  <c r="M2685" i="1" a="1"/>
  <c r="M2685" i="1" s="1"/>
  <c r="M2686" i="1" a="1"/>
  <c r="M2686" i="1" s="1"/>
  <c r="M2687" i="1" a="1"/>
  <c r="M2687" i="1" s="1"/>
  <c r="M2688" i="1" a="1"/>
  <c r="M2688" i="1" s="1"/>
  <c r="M2689" i="1" a="1"/>
  <c r="M2689" i="1" s="1"/>
  <c r="M2690" i="1" a="1"/>
  <c r="M2690" i="1" s="1"/>
  <c r="M2691" i="1" a="1"/>
  <c r="M2691" i="1" s="1"/>
  <c r="M2692" i="1" a="1"/>
  <c r="M2692" i="1" s="1"/>
  <c r="M2693" i="1" a="1"/>
  <c r="M2693" i="1" s="1"/>
  <c r="M2694" i="1" a="1"/>
  <c r="M2694" i="1" s="1"/>
  <c r="M2695" i="1" a="1"/>
  <c r="M2695" i="1" s="1"/>
  <c r="M2696" i="1" a="1"/>
  <c r="M2696" i="1" s="1"/>
  <c r="M2697" i="1" a="1"/>
  <c r="M2697" i="1" s="1"/>
  <c r="M2698" i="1" a="1"/>
  <c r="M2698" i="1" s="1"/>
  <c r="M2699" i="1" a="1"/>
  <c r="M2699" i="1" s="1"/>
  <c r="M2700" i="1" a="1"/>
  <c r="M2700" i="1" s="1"/>
  <c r="M2701" i="1" a="1"/>
  <c r="M2701" i="1" s="1"/>
  <c r="M2702" i="1" a="1"/>
  <c r="M2702" i="1" s="1"/>
  <c r="M2703" i="1" a="1"/>
  <c r="M2703" i="1" s="1"/>
  <c r="M2704" i="1" a="1"/>
  <c r="M2704" i="1" s="1"/>
  <c r="M2705" i="1" a="1"/>
  <c r="M2705" i="1" s="1"/>
  <c r="M2706" i="1" a="1"/>
  <c r="M2706" i="1" s="1"/>
  <c r="M2707" i="1" a="1"/>
  <c r="M2707" i="1" s="1"/>
  <c r="M2708" i="1" a="1"/>
  <c r="M2708" i="1" s="1"/>
  <c r="M2709" i="1" a="1"/>
  <c r="M2709" i="1" s="1"/>
  <c r="M2710" i="1" a="1"/>
  <c r="M2710" i="1" s="1"/>
  <c r="M2711" i="1" a="1"/>
  <c r="M2711" i="1" s="1"/>
  <c r="M2712" i="1" a="1"/>
  <c r="M2712" i="1" s="1"/>
  <c r="M2713" i="1" a="1"/>
  <c r="M2713" i="1" s="1"/>
  <c r="M2714" i="1" a="1"/>
  <c r="M2714" i="1" s="1"/>
  <c r="M2715" i="1" a="1"/>
  <c r="M2715" i="1" s="1"/>
  <c r="M2716" i="1" a="1"/>
  <c r="M2716" i="1" s="1"/>
  <c r="M2717" i="1" a="1"/>
  <c r="M2717" i="1" s="1"/>
  <c r="M2718" i="1" a="1"/>
  <c r="M2718" i="1" s="1"/>
  <c r="M2719" i="1" a="1"/>
  <c r="M2719" i="1" s="1"/>
  <c r="M2720" i="1" a="1"/>
  <c r="M2720" i="1" s="1"/>
  <c r="M2721" i="1" a="1"/>
  <c r="M2721" i="1" s="1"/>
  <c r="M2722" i="1" a="1"/>
  <c r="M2722" i="1" s="1"/>
  <c r="M2723" i="1" a="1"/>
  <c r="M2723" i="1" s="1"/>
  <c r="M2724" i="1" a="1"/>
  <c r="M2724" i="1" s="1"/>
  <c r="M2725" i="1" a="1"/>
  <c r="M2725" i="1" s="1"/>
  <c r="M2726" i="1" a="1"/>
  <c r="M2726" i="1" s="1"/>
  <c r="M2727" i="1" a="1"/>
  <c r="M2727" i="1" s="1"/>
  <c r="M2728" i="1" a="1"/>
  <c r="M2728" i="1" s="1"/>
  <c r="M2729" i="1" a="1"/>
  <c r="M2729" i="1" s="1"/>
  <c r="M2730" i="1" a="1"/>
  <c r="M2730" i="1" s="1"/>
  <c r="M2731" i="1" a="1"/>
  <c r="M2731" i="1" s="1"/>
  <c r="M2732" i="1" a="1"/>
  <c r="M2732" i="1" s="1"/>
  <c r="M2733" i="1" a="1"/>
  <c r="M2733" i="1" s="1"/>
  <c r="M2734" i="1" a="1"/>
  <c r="M2734" i="1" s="1"/>
  <c r="M2735" i="1" a="1"/>
  <c r="M2735" i="1" s="1"/>
  <c r="M2736" i="1" a="1"/>
  <c r="M2736" i="1" s="1"/>
  <c r="M2737" i="1" a="1"/>
  <c r="M2737" i="1" s="1"/>
  <c r="M2738" i="1" a="1"/>
  <c r="M2738" i="1" s="1"/>
  <c r="M2739" i="1" a="1"/>
  <c r="M2739" i="1" s="1"/>
  <c r="M2740" i="1" a="1"/>
  <c r="M2740" i="1" s="1"/>
  <c r="M2741" i="1" a="1"/>
  <c r="M2741" i="1" s="1"/>
  <c r="M2742" i="1" a="1"/>
  <c r="M2742" i="1" s="1"/>
  <c r="M2743" i="1" a="1"/>
  <c r="M2743" i="1" s="1"/>
  <c r="M2744" i="1" a="1"/>
  <c r="M2744" i="1" s="1"/>
  <c r="M2745" i="1" a="1"/>
  <c r="M2745" i="1" s="1"/>
  <c r="M2746" i="1" a="1"/>
  <c r="M2746" i="1" s="1"/>
  <c r="M2747" i="1" a="1"/>
  <c r="M2747" i="1" s="1"/>
  <c r="M2748" i="1" a="1"/>
  <c r="M2748" i="1" s="1"/>
  <c r="M2749" i="1" a="1"/>
  <c r="M2749" i="1" s="1"/>
  <c r="M2750" i="1" a="1"/>
  <c r="M2750" i="1" s="1"/>
  <c r="M2751" i="1" a="1"/>
  <c r="M2751" i="1" s="1"/>
  <c r="M2752" i="1" a="1"/>
  <c r="M2752" i="1" s="1"/>
  <c r="M2753" i="1" a="1"/>
  <c r="M2753" i="1" s="1"/>
  <c r="M2754" i="1" a="1"/>
  <c r="M2754" i="1" s="1"/>
  <c r="M2755" i="1" a="1"/>
  <c r="M2755" i="1" s="1"/>
  <c r="M2756" i="1" a="1"/>
  <c r="M2756" i="1" s="1"/>
  <c r="M2757" i="1" a="1"/>
  <c r="M2757" i="1" s="1"/>
  <c r="M2758" i="1" a="1"/>
  <c r="M2758" i="1" s="1"/>
  <c r="M2759" i="1" a="1"/>
  <c r="M2759" i="1" s="1"/>
  <c r="M2760" i="1" a="1"/>
  <c r="M2760" i="1" s="1"/>
  <c r="M2761" i="1" a="1"/>
  <c r="M2761" i="1" s="1"/>
  <c r="M2762" i="1" a="1"/>
  <c r="M2762" i="1" s="1"/>
  <c r="M2763" i="1" a="1"/>
  <c r="M2763" i="1" s="1"/>
  <c r="M2764" i="1" a="1"/>
  <c r="M2764" i="1" s="1"/>
  <c r="M2765" i="1" a="1"/>
  <c r="M2765" i="1" s="1"/>
  <c r="M2766" i="1" a="1"/>
  <c r="M2766" i="1" s="1"/>
  <c r="M2767" i="1" a="1"/>
  <c r="M2767" i="1" s="1"/>
  <c r="M2768" i="1" a="1"/>
  <c r="M2768" i="1" s="1"/>
  <c r="M2769" i="1" a="1"/>
  <c r="M2769" i="1" s="1"/>
  <c r="M2770" i="1" a="1"/>
  <c r="M2770" i="1" s="1"/>
  <c r="M2771" i="1" a="1"/>
  <c r="M2771" i="1" s="1"/>
  <c r="M2772" i="1" a="1"/>
  <c r="M2772" i="1" s="1"/>
  <c r="M2773" i="1" a="1"/>
  <c r="M2773" i="1" s="1"/>
  <c r="M2774" i="1" a="1"/>
  <c r="M2774" i="1" s="1"/>
  <c r="M2775" i="1" a="1"/>
  <c r="M2775" i="1" s="1"/>
  <c r="M2776" i="1" a="1"/>
  <c r="M2776" i="1" s="1"/>
  <c r="M2777" i="1" a="1"/>
  <c r="M2777" i="1" s="1"/>
  <c r="M2778" i="1" a="1"/>
  <c r="M2778" i="1" s="1"/>
  <c r="M2779" i="1" a="1"/>
  <c r="M2779" i="1" s="1"/>
  <c r="M2780" i="1" a="1"/>
  <c r="M2780" i="1" s="1"/>
  <c r="M2781" i="1" a="1"/>
  <c r="M2781" i="1" s="1"/>
  <c r="M2782" i="1" a="1"/>
  <c r="M2782" i="1" s="1"/>
  <c r="M2783" i="1" a="1"/>
  <c r="M2783" i="1" s="1"/>
  <c r="M2784" i="1" a="1"/>
  <c r="M2784" i="1" s="1"/>
  <c r="M2785" i="1" a="1"/>
  <c r="M2785" i="1" s="1"/>
  <c r="M2786" i="1" a="1"/>
  <c r="M2786" i="1" s="1"/>
  <c r="M2787" i="1" a="1"/>
  <c r="M2787" i="1" s="1"/>
  <c r="M2788" i="1" a="1"/>
  <c r="M2788" i="1" s="1"/>
  <c r="M2789" i="1" a="1"/>
  <c r="M2789" i="1" s="1"/>
  <c r="M2790" i="1" a="1"/>
  <c r="M2790" i="1" s="1"/>
  <c r="M2791" i="1" a="1"/>
  <c r="M2791" i="1" s="1"/>
  <c r="M2792" i="1" a="1"/>
  <c r="M2792" i="1" s="1"/>
  <c r="M2793" i="1" a="1"/>
  <c r="M2793" i="1" s="1"/>
  <c r="M2794" i="1" a="1"/>
  <c r="M2794" i="1" s="1"/>
  <c r="M2795" i="1" a="1"/>
  <c r="M2795" i="1" s="1"/>
  <c r="M2796" i="1" a="1"/>
  <c r="M2796" i="1" s="1"/>
  <c r="M2797" i="1" a="1"/>
  <c r="M2797" i="1" s="1"/>
  <c r="M2798" i="1" a="1"/>
  <c r="M2798" i="1" s="1"/>
  <c r="M2799" i="1" a="1"/>
  <c r="M2799" i="1" s="1"/>
  <c r="M2800" i="1" a="1"/>
  <c r="M2800" i="1" s="1"/>
  <c r="M2801" i="1" a="1"/>
  <c r="M2801" i="1" s="1"/>
  <c r="M2802" i="1" a="1"/>
  <c r="M2802" i="1" s="1"/>
  <c r="M2803" i="1" a="1"/>
  <c r="M2803" i="1" s="1"/>
  <c r="M2804" i="1" a="1"/>
  <c r="M2804" i="1" s="1"/>
  <c r="M2805" i="1" a="1"/>
  <c r="M2805" i="1" s="1"/>
  <c r="M2806" i="1" a="1"/>
  <c r="M2806" i="1" s="1"/>
  <c r="M2807" i="1" a="1"/>
  <c r="M2807" i="1" s="1"/>
  <c r="M2808" i="1" a="1"/>
  <c r="M2808" i="1" s="1"/>
  <c r="M2809" i="1" a="1"/>
  <c r="M2809" i="1" s="1"/>
  <c r="M2810" i="1" a="1"/>
  <c r="M2810" i="1" s="1"/>
  <c r="M2811" i="1" a="1"/>
  <c r="M2811" i="1" s="1"/>
  <c r="M2812" i="1" a="1"/>
  <c r="M2812" i="1" s="1"/>
  <c r="M2813" i="1" a="1"/>
  <c r="M2813" i="1" s="1"/>
  <c r="M2814" i="1" a="1"/>
  <c r="M2814" i="1" s="1"/>
  <c r="M2815" i="1" a="1"/>
  <c r="M2815" i="1" s="1"/>
  <c r="M2816" i="1" a="1"/>
  <c r="M2816" i="1" s="1"/>
  <c r="M2817" i="1" a="1"/>
  <c r="M2817" i="1" s="1"/>
  <c r="M2818" i="1" a="1"/>
  <c r="M2818" i="1" s="1"/>
  <c r="M2819" i="1" a="1"/>
  <c r="M2819" i="1" s="1"/>
  <c r="M2820" i="1" a="1"/>
  <c r="M2820" i="1" s="1"/>
  <c r="M2821" i="1" a="1"/>
  <c r="M2821" i="1" s="1"/>
  <c r="M2822" i="1" a="1"/>
  <c r="M2822" i="1" s="1"/>
  <c r="M2823" i="1" a="1"/>
  <c r="M2823" i="1" s="1"/>
  <c r="M2824" i="1" a="1"/>
  <c r="M2824" i="1" s="1"/>
  <c r="M2825" i="1" a="1"/>
  <c r="M2825" i="1" s="1"/>
  <c r="M2826" i="1" a="1"/>
  <c r="M2826" i="1" s="1"/>
  <c r="M2827" i="1" a="1"/>
  <c r="M2827" i="1" s="1"/>
  <c r="M2828" i="1" a="1"/>
  <c r="M2828" i="1" s="1"/>
  <c r="M2829" i="1" a="1"/>
  <c r="M2829" i="1" s="1"/>
  <c r="M2830" i="1" a="1"/>
  <c r="M2830" i="1" s="1"/>
  <c r="M2831" i="1" a="1"/>
  <c r="M2831" i="1" s="1"/>
  <c r="M2832" i="1" a="1"/>
  <c r="M2832" i="1" s="1"/>
  <c r="M2833" i="1" a="1"/>
  <c r="M2833" i="1" s="1"/>
  <c r="M2834" i="1" a="1"/>
  <c r="M2834" i="1" s="1"/>
  <c r="M2835" i="1" a="1"/>
  <c r="M2835" i="1" s="1"/>
  <c r="M2836" i="1" a="1"/>
  <c r="M2836" i="1" s="1"/>
  <c r="M2837" i="1" a="1"/>
  <c r="M2837" i="1" s="1"/>
  <c r="M2838" i="1" a="1"/>
  <c r="M2838" i="1" s="1"/>
  <c r="M2839" i="1" a="1"/>
  <c r="M2839" i="1" s="1"/>
  <c r="M2840" i="1" a="1"/>
  <c r="M2840" i="1" s="1"/>
  <c r="M2841" i="1" a="1"/>
  <c r="M2841" i="1" s="1"/>
  <c r="M2842" i="1" a="1"/>
  <c r="M2842" i="1" s="1"/>
  <c r="M2843" i="1" a="1"/>
  <c r="M2843" i="1" s="1"/>
  <c r="M2844" i="1" a="1"/>
  <c r="M2844" i="1" s="1"/>
  <c r="M2845" i="1" a="1"/>
  <c r="M2845" i="1" s="1"/>
  <c r="M2846" i="1" a="1"/>
  <c r="M2846" i="1" s="1"/>
  <c r="M2847" i="1" a="1"/>
  <c r="M2847" i="1" s="1"/>
  <c r="M2848" i="1" a="1"/>
  <c r="M2848" i="1" s="1"/>
  <c r="M2849" i="1" a="1"/>
  <c r="M2849" i="1" s="1"/>
  <c r="M2850" i="1" a="1"/>
  <c r="M2850" i="1" s="1"/>
  <c r="M2851" i="1" a="1"/>
  <c r="M2851" i="1" s="1"/>
  <c r="M2852" i="1" a="1"/>
  <c r="M2852" i="1" s="1"/>
  <c r="M2853" i="1" a="1"/>
  <c r="M2853" i="1" s="1"/>
  <c r="M2854" i="1" a="1"/>
  <c r="M2854" i="1" s="1"/>
  <c r="M2855" i="1" a="1"/>
  <c r="M2855" i="1" s="1"/>
  <c r="M2856" i="1" a="1"/>
  <c r="M2856" i="1" s="1"/>
  <c r="M2857" i="1" a="1"/>
  <c r="M2857" i="1" s="1"/>
  <c r="M2858" i="1" a="1"/>
  <c r="M2858" i="1" s="1"/>
  <c r="M2859" i="1" a="1"/>
  <c r="M2859" i="1" s="1"/>
  <c r="M2860" i="1" a="1"/>
  <c r="M2860" i="1" s="1"/>
  <c r="M2861" i="1" a="1"/>
  <c r="M2861" i="1" s="1"/>
  <c r="M2862" i="1" a="1"/>
  <c r="M2862" i="1" s="1"/>
  <c r="M2863" i="1" a="1"/>
  <c r="M2863" i="1" s="1"/>
  <c r="M2864" i="1" a="1"/>
  <c r="M2864" i="1" s="1"/>
  <c r="M2865" i="1" a="1"/>
  <c r="M2865" i="1" s="1"/>
  <c r="M2866" i="1" a="1"/>
  <c r="M2866" i="1" s="1"/>
  <c r="M2867" i="1" a="1"/>
  <c r="M2867" i="1" s="1"/>
  <c r="M2868" i="1" a="1"/>
  <c r="M2868" i="1" s="1"/>
  <c r="M2869" i="1" a="1"/>
  <c r="M2869" i="1" s="1"/>
  <c r="M2870" i="1" a="1"/>
  <c r="M2870" i="1" s="1"/>
  <c r="M2871" i="1" a="1"/>
  <c r="M2871" i="1" s="1"/>
  <c r="M2872" i="1" a="1"/>
  <c r="M2872" i="1" s="1"/>
  <c r="M2873" i="1" a="1"/>
  <c r="M2873" i="1" s="1"/>
  <c r="M2874" i="1" a="1"/>
  <c r="M2874" i="1" s="1"/>
  <c r="M2875" i="1" a="1"/>
  <c r="M2875" i="1" s="1"/>
  <c r="M2876" i="1" a="1"/>
  <c r="M2876" i="1" s="1"/>
  <c r="M2877" i="1" a="1"/>
  <c r="M2877" i="1" s="1"/>
  <c r="M2878" i="1" a="1"/>
  <c r="M2878" i="1" s="1"/>
  <c r="M2879" i="1" a="1"/>
  <c r="M2879" i="1" s="1"/>
  <c r="M2880" i="1" a="1"/>
  <c r="M2880" i="1" s="1"/>
  <c r="M2881" i="1" a="1"/>
  <c r="M2881" i="1" s="1"/>
  <c r="M2882" i="1" a="1"/>
  <c r="M2882" i="1" s="1"/>
  <c r="M2883" i="1" a="1"/>
  <c r="M2883" i="1" s="1"/>
  <c r="M2884" i="1" a="1"/>
  <c r="M2884" i="1" s="1"/>
  <c r="M2885" i="1" a="1"/>
  <c r="M2885" i="1" s="1"/>
  <c r="M2886" i="1" a="1"/>
  <c r="M2886" i="1" s="1"/>
  <c r="M2887" i="1" a="1"/>
  <c r="M2887" i="1" s="1"/>
  <c r="M2888" i="1" a="1"/>
  <c r="M2888" i="1" s="1"/>
  <c r="M2889" i="1" a="1"/>
  <c r="M2889" i="1" s="1"/>
  <c r="M2890" i="1" a="1"/>
  <c r="M2890" i="1" s="1"/>
  <c r="M2891" i="1" a="1"/>
  <c r="M2891" i="1" s="1"/>
  <c r="M2892" i="1" a="1"/>
  <c r="M2892" i="1" s="1"/>
  <c r="M2893" i="1" a="1"/>
  <c r="M2893" i="1" s="1"/>
  <c r="M2894" i="1" a="1"/>
  <c r="M2894" i="1" s="1"/>
  <c r="M2895" i="1" a="1"/>
  <c r="M2895" i="1" s="1"/>
  <c r="M2896" i="1" a="1"/>
  <c r="M2896" i="1" s="1"/>
  <c r="M2897" i="1" a="1"/>
  <c r="M2897" i="1" s="1"/>
  <c r="M2898" i="1" a="1"/>
  <c r="M2898" i="1" s="1"/>
  <c r="M2899" i="1" a="1"/>
  <c r="M2899" i="1" s="1"/>
  <c r="M2900" i="1" a="1"/>
  <c r="M2900" i="1" s="1"/>
  <c r="M2901" i="1" a="1"/>
  <c r="M2901" i="1" s="1"/>
  <c r="M2902" i="1" a="1"/>
  <c r="M2902" i="1" s="1"/>
  <c r="M2903" i="1" a="1"/>
  <c r="M2903" i="1" s="1"/>
  <c r="M2904" i="1" a="1"/>
  <c r="M2904" i="1" s="1"/>
  <c r="M2905" i="1" a="1"/>
  <c r="M2905" i="1" s="1"/>
  <c r="M2906" i="1" a="1"/>
  <c r="M2906" i="1" s="1"/>
  <c r="M2907" i="1" a="1"/>
  <c r="M2907" i="1" s="1"/>
  <c r="M2908" i="1" a="1"/>
  <c r="M2908" i="1" s="1"/>
  <c r="M2909" i="1" a="1"/>
  <c r="M2909" i="1" s="1"/>
  <c r="M2910" i="1" a="1"/>
  <c r="M2910" i="1" s="1"/>
  <c r="M2911" i="1" a="1"/>
  <c r="M2911" i="1" s="1"/>
  <c r="M2912" i="1" a="1"/>
  <c r="M2912" i="1" s="1"/>
  <c r="M2913" i="1" a="1"/>
  <c r="M2913" i="1" s="1"/>
  <c r="M2914" i="1" a="1"/>
  <c r="M2914" i="1" s="1"/>
  <c r="M2915" i="1" a="1"/>
  <c r="M2915" i="1" s="1"/>
  <c r="M2916" i="1" a="1"/>
  <c r="M2916" i="1" s="1"/>
  <c r="M2917" i="1" a="1"/>
  <c r="M2917" i="1" s="1"/>
  <c r="M2918" i="1" a="1"/>
  <c r="M2918" i="1" s="1"/>
  <c r="M2919" i="1" a="1"/>
  <c r="M2919" i="1" s="1"/>
  <c r="M2920" i="1" a="1"/>
  <c r="M2920" i="1" s="1"/>
  <c r="M2921" i="1" a="1"/>
  <c r="M2921" i="1" s="1"/>
  <c r="M2922" i="1" a="1"/>
  <c r="M2922" i="1" s="1"/>
  <c r="M2923" i="1" a="1"/>
  <c r="M2923" i="1" s="1"/>
  <c r="M2924" i="1" a="1"/>
  <c r="M2924" i="1" s="1"/>
  <c r="M2925" i="1" a="1"/>
  <c r="M2925" i="1" s="1"/>
  <c r="M2926" i="1" a="1"/>
  <c r="M2926" i="1" s="1"/>
  <c r="M2927" i="1" a="1"/>
  <c r="M2927" i="1" s="1"/>
  <c r="M2928" i="1" a="1"/>
  <c r="M2928" i="1" s="1"/>
  <c r="M2929" i="1" a="1"/>
  <c r="M2929" i="1" s="1"/>
  <c r="M2930" i="1" a="1"/>
  <c r="M2930" i="1" s="1"/>
  <c r="M2931" i="1" a="1"/>
  <c r="M2931" i="1" s="1"/>
  <c r="M2932" i="1" a="1"/>
  <c r="M2932" i="1" s="1"/>
  <c r="M2933" i="1" a="1"/>
  <c r="M2933" i="1" s="1"/>
  <c r="M2934" i="1" a="1"/>
  <c r="M2934" i="1" s="1"/>
  <c r="M2935" i="1" a="1"/>
  <c r="M2935" i="1" s="1"/>
  <c r="M2936" i="1" a="1"/>
  <c r="M2936" i="1" s="1"/>
  <c r="M2937" i="1" a="1"/>
  <c r="M2937" i="1" s="1"/>
  <c r="M2938" i="1" a="1"/>
  <c r="M2938" i="1" s="1"/>
  <c r="M2939" i="1" a="1"/>
  <c r="M2939" i="1" s="1"/>
  <c r="M2940" i="1" a="1"/>
  <c r="M2940" i="1" s="1"/>
  <c r="M2941" i="1" a="1"/>
  <c r="M2941" i="1" s="1"/>
  <c r="M2942" i="1" a="1"/>
  <c r="M2942" i="1" s="1"/>
  <c r="M2943" i="1" a="1"/>
  <c r="M2943" i="1" s="1"/>
  <c r="M2944" i="1" a="1"/>
  <c r="M2944" i="1" s="1"/>
  <c r="M2945" i="1" a="1"/>
  <c r="M2945" i="1" s="1"/>
  <c r="M2946" i="1" a="1"/>
  <c r="M2946" i="1" s="1"/>
  <c r="M2947" i="1" a="1"/>
  <c r="M2947" i="1" s="1"/>
  <c r="M2948" i="1" a="1"/>
  <c r="M2948" i="1" s="1"/>
  <c r="M2949" i="1" a="1"/>
  <c r="M2949" i="1" s="1"/>
  <c r="M2950" i="1" a="1"/>
  <c r="M2950" i="1" s="1"/>
  <c r="M2951" i="1" a="1"/>
  <c r="M2951" i="1" s="1"/>
  <c r="M2952" i="1" a="1"/>
  <c r="M2952" i="1" s="1"/>
  <c r="M2953" i="1" a="1"/>
  <c r="M2953" i="1" s="1"/>
  <c r="M2954" i="1" a="1"/>
  <c r="M2954" i="1" s="1"/>
  <c r="M2955" i="1" a="1"/>
  <c r="M2955" i="1" s="1"/>
  <c r="M2956" i="1" a="1"/>
  <c r="M2956" i="1" s="1"/>
  <c r="M2957" i="1" a="1"/>
  <c r="M2957" i="1" s="1"/>
  <c r="M2958" i="1" a="1"/>
  <c r="M2958" i="1" s="1"/>
  <c r="M2959" i="1" a="1"/>
  <c r="M2959" i="1" s="1"/>
  <c r="M2960" i="1" a="1"/>
  <c r="M2960" i="1" s="1"/>
  <c r="M2961" i="1" a="1"/>
  <c r="M2961" i="1" s="1"/>
  <c r="M2962" i="1" a="1"/>
  <c r="M2962" i="1" s="1"/>
  <c r="M2963" i="1" a="1"/>
  <c r="M2963" i="1" s="1"/>
  <c r="M2964" i="1" a="1"/>
  <c r="M2964" i="1" s="1"/>
  <c r="M2965" i="1" a="1"/>
  <c r="M2965" i="1" s="1"/>
  <c r="M2966" i="1" a="1"/>
  <c r="M2966" i="1" s="1"/>
  <c r="M2967" i="1" a="1"/>
  <c r="M2967" i="1" s="1"/>
  <c r="M2968" i="1" a="1"/>
  <c r="M2968" i="1" s="1"/>
  <c r="M2969" i="1" a="1"/>
  <c r="M2969" i="1" s="1"/>
  <c r="M2970" i="1" a="1"/>
  <c r="M2970" i="1" s="1"/>
  <c r="M2971" i="1" a="1"/>
  <c r="M2971" i="1" s="1"/>
  <c r="M2972" i="1" a="1"/>
  <c r="M2972" i="1" s="1"/>
  <c r="M2973" i="1" a="1"/>
  <c r="M2973" i="1" s="1"/>
  <c r="M2974" i="1" a="1"/>
  <c r="M2974" i="1" s="1"/>
  <c r="M2975" i="1" a="1"/>
  <c r="M2975" i="1" s="1"/>
  <c r="M2976" i="1" a="1"/>
  <c r="M2976" i="1" s="1"/>
  <c r="M2977" i="1" a="1"/>
  <c r="M2977" i="1" s="1"/>
  <c r="M2978" i="1" a="1"/>
  <c r="M2978" i="1" s="1"/>
  <c r="M2979" i="1" a="1"/>
  <c r="M2979" i="1" s="1"/>
  <c r="M2980" i="1" a="1"/>
  <c r="M2980" i="1" s="1"/>
  <c r="M2981" i="1" a="1"/>
  <c r="M2981" i="1" s="1"/>
  <c r="M2982" i="1" a="1"/>
  <c r="M2982" i="1" s="1"/>
  <c r="M2983" i="1" a="1"/>
  <c r="M2983" i="1" s="1"/>
  <c r="M2984" i="1" a="1"/>
  <c r="M2984" i="1" s="1"/>
  <c r="M2985" i="1" a="1"/>
  <c r="M2985" i="1" s="1"/>
  <c r="M2986" i="1" a="1"/>
  <c r="M2986" i="1" s="1"/>
  <c r="M2987" i="1" a="1"/>
  <c r="M2987" i="1" s="1"/>
  <c r="M2988" i="1" a="1"/>
  <c r="M2988" i="1" s="1"/>
  <c r="M2989" i="1" a="1"/>
  <c r="M2989" i="1" s="1"/>
  <c r="M2990" i="1" a="1"/>
  <c r="M2990" i="1" s="1"/>
  <c r="M2991" i="1" a="1"/>
  <c r="M2991" i="1" s="1"/>
  <c r="M2992" i="1" a="1"/>
  <c r="M2992" i="1" s="1"/>
  <c r="M2993" i="1" a="1"/>
  <c r="M2993" i="1" s="1"/>
  <c r="M2994" i="1" a="1"/>
  <c r="M2994" i="1" s="1"/>
  <c r="M2995" i="1" a="1"/>
  <c r="M2995" i="1" s="1"/>
  <c r="M2996" i="1" a="1"/>
  <c r="M2996" i="1" s="1"/>
  <c r="M2997" i="1" a="1"/>
  <c r="M2997" i="1" s="1"/>
  <c r="M2998" i="1" a="1"/>
  <c r="M2998" i="1" s="1"/>
  <c r="M2999" i="1" a="1"/>
  <c r="M2999" i="1" s="1"/>
  <c r="M3000" i="1" a="1"/>
  <c r="M3000" i="1" s="1"/>
  <c r="M3001" i="1" a="1"/>
  <c r="M3001" i="1" s="1"/>
  <c r="M3002" i="1" a="1"/>
  <c r="M3002" i="1" s="1"/>
  <c r="M3003" i="1" a="1"/>
  <c r="M3003" i="1" s="1"/>
  <c r="M3004" i="1" a="1"/>
  <c r="M3004" i="1" s="1"/>
  <c r="M3005" i="1" a="1"/>
  <c r="M3005" i="1" s="1"/>
  <c r="M3006" i="1" a="1"/>
  <c r="M3006" i="1" s="1"/>
  <c r="M3007" i="1" a="1"/>
  <c r="M3007" i="1" s="1"/>
  <c r="M3008" i="1" a="1"/>
  <c r="M3008" i="1" s="1"/>
  <c r="M3009" i="1" a="1"/>
  <c r="M3009" i="1" s="1"/>
  <c r="M3010" i="1" a="1"/>
  <c r="M3010" i="1" s="1"/>
  <c r="M3011" i="1" a="1"/>
  <c r="M3011" i="1" s="1"/>
  <c r="M3012" i="1" a="1"/>
  <c r="M3012" i="1" s="1"/>
  <c r="M3013" i="1" a="1"/>
  <c r="M3013" i="1" s="1"/>
  <c r="M3014" i="1" a="1"/>
  <c r="M3014" i="1" s="1"/>
  <c r="M3015" i="1" a="1"/>
  <c r="M3015" i="1" s="1"/>
  <c r="M3016" i="1" a="1"/>
  <c r="M3016" i="1" s="1"/>
  <c r="M3017" i="1" a="1"/>
  <c r="M3017" i="1" s="1"/>
  <c r="M3018" i="1" a="1"/>
  <c r="M3018" i="1" s="1"/>
  <c r="M3019" i="1" a="1"/>
  <c r="M3019" i="1" s="1"/>
  <c r="M3020" i="1" a="1"/>
  <c r="M3020" i="1" s="1"/>
  <c r="M3021" i="1" a="1"/>
  <c r="M3021" i="1" s="1"/>
  <c r="M3022" i="1" a="1"/>
  <c r="M3022" i="1" s="1"/>
  <c r="M3023" i="1" a="1"/>
  <c r="M3023" i="1" s="1"/>
  <c r="M3024" i="1" a="1"/>
  <c r="M3024" i="1" s="1"/>
  <c r="M3025" i="1" a="1"/>
  <c r="M3025" i="1" s="1"/>
  <c r="M3026" i="1" a="1"/>
  <c r="M3026" i="1" s="1"/>
  <c r="M3027" i="1" a="1"/>
  <c r="M3027" i="1" s="1"/>
  <c r="M3028" i="1" a="1"/>
  <c r="M3028" i="1" s="1"/>
  <c r="M3029" i="1" a="1"/>
  <c r="M3029" i="1" s="1"/>
  <c r="M3030" i="1" a="1"/>
  <c r="M3030" i="1" s="1"/>
  <c r="M3031" i="1" a="1"/>
  <c r="M3031" i="1" s="1"/>
  <c r="M3032" i="1" a="1"/>
  <c r="M3032" i="1" s="1"/>
  <c r="M3033" i="1" a="1"/>
  <c r="M3033" i="1" s="1"/>
  <c r="M3034" i="1" a="1"/>
  <c r="M3034" i="1" s="1"/>
  <c r="M3035" i="1" a="1"/>
  <c r="M3035" i="1" s="1"/>
  <c r="M3036" i="1" a="1"/>
  <c r="M3036" i="1" s="1"/>
  <c r="M3037" i="1" a="1"/>
  <c r="M3037" i="1" s="1"/>
  <c r="M3038" i="1" a="1"/>
  <c r="M3038" i="1" s="1"/>
  <c r="M3039" i="1" a="1"/>
  <c r="M3039" i="1" s="1"/>
  <c r="M3040" i="1" a="1"/>
  <c r="M3040" i="1" s="1"/>
  <c r="M3041" i="1" a="1"/>
  <c r="M3041" i="1" s="1"/>
  <c r="M3042" i="1" a="1"/>
  <c r="M3042" i="1" s="1"/>
  <c r="M3043" i="1" a="1"/>
  <c r="M3043" i="1" s="1"/>
  <c r="M3044" i="1" a="1"/>
  <c r="M3044" i="1" s="1"/>
  <c r="M3045" i="1" a="1"/>
  <c r="M3045" i="1" s="1"/>
  <c r="M3046" i="1" a="1"/>
  <c r="M3046" i="1" s="1"/>
  <c r="M3047" i="1" a="1"/>
  <c r="M3047" i="1" s="1"/>
  <c r="M3048" i="1" a="1"/>
  <c r="M3048" i="1" s="1"/>
  <c r="M3049" i="1" a="1"/>
  <c r="M3049" i="1" s="1"/>
  <c r="M3050" i="1" a="1"/>
  <c r="M3050" i="1" s="1"/>
  <c r="M3051" i="1" a="1"/>
  <c r="M3051" i="1" s="1"/>
  <c r="M3052" i="1" a="1"/>
  <c r="M3052" i="1" s="1"/>
  <c r="M3053" i="1" a="1"/>
  <c r="M3053" i="1" s="1"/>
  <c r="M3054" i="1" a="1"/>
  <c r="M3054" i="1" s="1"/>
  <c r="M3055" i="1" a="1"/>
  <c r="M3055" i="1" s="1"/>
  <c r="M3056" i="1" a="1"/>
  <c r="M3056" i="1" s="1"/>
  <c r="M3057" i="1" a="1"/>
  <c r="M3057" i="1" s="1"/>
  <c r="M3058" i="1" a="1"/>
  <c r="M3058" i="1" s="1"/>
  <c r="M3059" i="1" a="1"/>
  <c r="M3059" i="1" s="1"/>
  <c r="M3060" i="1" a="1"/>
  <c r="M3060" i="1" s="1"/>
  <c r="M3061" i="1" a="1"/>
  <c r="M3061" i="1" s="1"/>
  <c r="M3062" i="1" a="1"/>
  <c r="M3062" i="1" s="1"/>
  <c r="M3063" i="1" a="1"/>
  <c r="M3063" i="1" s="1"/>
  <c r="M3064" i="1" a="1"/>
  <c r="M3064" i="1" s="1"/>
  <c r="M3065" i="1" a="1"/>
  <c r="M3065" i="1" s="1"/>
  <c r="M3066" i="1" a="1"/>
  <c r="M3066" i="1" s="1"/>
  <c r="M3067" i="1" a="1"/>
  <c r="M3067" i="1" s="1"/>
  <c r="M3068" i="1" a="1"/>
  <c r="M3068" i="1" s="1"/>
  <c r="M3069" i="1" a="1"/>
  <c r="M3069" i="1" s="1"/>
  <c r="M3070" i="1" a="1"/>
  <c r="M3070" i="1" s="1"/>
  <c r="M3071" i="1" a="1"/>
  <c r="M3071" i="1" s="1"/>
  <c r="M3072" i="1" a="1"/>
  <c r="M3072" i="1" s="1"/>
  <c r="M3073" i="1" a="1"/>
  <c r="M3073" i="1" s="1"/>
  <c r="M3074" i="1" a="1"/>
  <c r="M3074" i="1" s="1"/>
  <c r="M3075" i="1" a="1"/>
  <c r="M3075" i="1" s="1"/>
  <c r="M3076" i="1" a="1"/>
  <c r="M3076" i="1" s="1"/>
  <c r="M3077" i="1" a="1"/>
  <c r="M3077" i="1" s="1"/>
  <c r="M3078" i="1" a="1"/>
  <c r="M3078" i="1" s="1"/>
  <c r="M3079" i="1" a="1"/>
  <c r="M3079" i="1" s="1"/>
  <c r="M3080" i="1" a="1"/>
  <c r="M3080" i="1" s="1"/>
  <c r="M3081" i="1" a="1"/>
  <c r="M3081" i="1" s="1"/>
  <c r="M3082" i="1" a="1"/>
  <c r="M3082" i="1" s="1"/>
  <c r="M3083" i="1" a="1"/>
  <c r="M3083" i="1" s="1"/>
  <c r="M3084" i="1" a="1"/>
  <c r="M3084" i="1" s="1"/>
  <c r="M3085" i="1" a="1"/>
  <c r="M3085" i="1" s="1"/>
  <c r="M3086" i="1" a="1"/>
  <c r="M3086" i="1" s="1"/>
  <c r="M3087" i="1" a="1"/>
  <c r="M3087" i="1" s="1"/>
  <c r="M3088" i="1" a="1"/>
  <c r="M3088" i="1" s="1"/>
  <c r="M3089" i="1" a="1"/>
  <c r="M3089" i="1" s="1"/>
  <c r="M3090" i="1" a="1"/>
  <c r="M3090" i="1" s="1"/>
  <c r="M3091" i="1" a="1"/>
  <c r="M3091" i="1" s="1"/>
  <c r="M3092" i="1" a="1"/>
  <c r="M3092" i="1" s="1"/>
  <c r="M3093" i="1" a="1"/>
  <c r="M3093" i="1" s="1"/>
  <c r="M3094" i="1" a="1"/>
  <c r="M3094" i="1" s="1"/>
  <c r="M3095" i="1" a="1"/>
  <c r="M3095" i="1" s="1"/>
  <c r="M3096" i="1" a="1"/>
  <c r="M3096" i="1" s="1"/>
  <c r="M3097" i="1" a="1"/>
  <c r="M3097" i="1" s="1"/>
  <c r="M3098" i="1" a="1"/>
  <c r="M3098" i="1" s="1"/>
  <c r="M3099" i="1" a="1"/>
  <c r="M3099" i="1" s="1"/>
  <c r="M3100" i="1" a="1"/>
  <c r="M3100" i="1" s="1"/>
  <c r="M3101" i="1" a="1"/>
  <c r="M3101" i="1" s="1"/>
  <c r="M3102" i="1" a="1"/>
  <c r="M3102" i="1" s="1"/>
  <c r="M3103" i="1" a="1"/>
  <c r="M3103" i="1" s="1"/>
  <c r="M3104" i="1" a="1"/>
  <c r="M3104" i="1" s="1"/>
  <c r="M3105" i="1" a="1"/>
  <c r="M3105" i="1" s="1"/>
  <c r="M3106" i="1" a="1"/>
  <c r="M3106" i="1" s="1"/>
  <c r="M3107" i="1" a="1"/>
  <c r="M3107" i="1" s="1"/>
  <c r="M3108" i="1" a="1"/>
  <c r="M3108" i="1" s="1"/>
  <c r="M3109" i="1" a="1"/>
  <c r="M3109" i="1" s="1"/>
  <c r="M3110" i="1" a="1"/>
  <c r="M3110" i="1" s="1"/>
  <c r="M3111" i="1" a="1"/>
  <c r="M3111" i="1" s="1"/>
  <c r="M3112" i="1" a="1"/>
  <c r="M3112" i="1" s="1"/>
  <c r="M3113" i="1" a="1"/>
  <c r="M3113" i="1" s="1"/>
  <c r="M3114" i="1" a="1"/>
  <c r="M3114" i="1" s="1"/>
  <c r="M3115" i="1" a="1"/>
  <c r="M3115" i="1" s="1"/>
  <c r="M3116" i="1" a="1"/>
  <c r="M3116" i="1" s="1"/>
  <c r="M3117" i="1" a="1"/>
  <c r="M3117" i="1" s="1"/>
  <c r="M3118" i="1" a="1"/>
  <c r="M3118" i="1" s="1"/>
  <c r="M3119" i="1" a="1"/>
  <c r="M3119" i="1" s="1"/>
  <c r="M3120" i="1" a="1"/>
  <c r="M3120" i="1" s="1"/>
  <c r="M3121" i="1" a="1"/>
  <c r="M3121" i="1" s="1"/>
  <c r="M3122" i="1" a="1"/>
  <c r="M3122" i="1" s="1"/>
  <c r="M3123" i="1" a="1"/>
  <c r="M3123" i="1" s="1"/>
  <c r="M3124" i="1" a="1"/>
  <c r="M3124" i="1" s="1"/>
  <c r="M3125" i="1" a="1"/>
  <c r="M3125" i="1" s="1"/>
  <c r="M3126" i="1" a="1"/>
  <c r="M3126" i="1" s="1"/>
  <c r="M3127" i="1" a="1"/>
  <c r="M3127" i="1" s="1"/>
  <c r="M3128" i="1" a="1"/>
  <c r="M3128" i="1" s="1"/>
  <c r="M3129" i="1" a="1"/>
  <c r="M3129" i="1" s="1"/>
  <c r="M3130" i="1" a="1"/>
  <c r="M3130" i="1" s="1"/>
  <c r="M3131" i="1" a="1"/>
  <c r="M3131" i="1" s="1"/>
  <c r="M3132" i="1" a="1"/>
  <c r="M3132" i="1" s="1"/>
  <c r="M3133" i="1" a="1"/>
  <c r="M3133" i="1" s="1"/>
  <c r="M3134" i="1" a="1"/>
  <c r="M3134" i="1" s="1"/>
  <c r="M3135" i="1" a="1"/>
  <c r="M3135" i="1" s="1"/>
  <c r="M3136" i="1" a="1"/>
  <c r="M3136" i="1" s="1"/>
  <c r="M3137" i="1" a="1"/>
  <c r="M3137" i="1" s="1"/>
  <c r="M3138" i="1" a="1"/>
  <c r="M3138" i="1" s="1"/>
  <c r="M3139" i="1" a="1"/>
  <c r="M3139" i="1" s="1"/>
  <c r="M3140" i="1" a="1"/>
  <c r="M3140" i="1" s="1"/>
  <c r="M3141" i="1" a="1"/>
  <c r="M3141" i="1" s="1"/>
  <c r="M3142" i="1" a="1"/>
  <c r="M3142" i="1" s="1"/>
  <c r="M3143" i="1" a="1"/>
  <c r="M3143" i="1" s="1"/>
  <c r="M3144" i="1" a="1"/>
  <c r="M3144" i="1" s="1"/>
  <c r="M3145" i="1" a="1"/>
  <c r="M3145" i="1" s="1"/>
  <c r="M3146" i="1" a="1"/>
  <c r="M3146" i="1" s="1"/>
  <c r="M3147" i="1" a="1"/>
  <c r="M3147" i="1" s="1"/>
  <c r="M3148" i="1" a="1"/>
  <c r="M3148" i="1" s="1"/>
  <c r="M3149" i="1" a="1"/>
  <c r="M3149" i="1" s="1"/>
  <c r="M3150" i="1" a="1"/>
  <c r="M3150" i="1" s="1"/>
  <c r="M3151" i="1" a="1"/>
  <c r="M3151" i="1" s="1"/>
  <c r="M3152" i="1" a="1"/>
  <c r="M3152" i="1" s="1"/>
  <c r="M3153" i="1" a="1"/>
  <c r="M3153" i="1" s="1"/>
  <c r="M3154" i="1" a="1"/>
  <c r="M3154" i="1" s="1"/>
  <c r="M3155" i="1" a="1"/>
  <c r="M3155" i="1" s="1"/>
  <c r="M3156" i="1" a="1"/>
  <c r="M3156" i="1" s="1"/>
  <c r="M3157" i="1" a="1"/>
  <c r="M3157" i="1" s="1"/>
  <c r="M3158" i="1" a="1"/>
  <c r="M3158" i="1" s="1"/>
  <c r="M3159" i="1" a="1"/>
  <c r="M3159" i="1" s="1"/>
  <c r="M3160" i="1" a="1"/>
  <c r="M3160" i="1" s="1"/>
  <c r="M3161" i="1" a="1"/>
  <c r="M3161" i="1" s="1"/>
  <c r="M3162" i="1" a="1"/>
  <c r="M3162" i="1" s="1"/>
  <c r="M3163" i="1" a="1"/>
  <c r="M3163" i="1" s="1"/>
  <c r="M3164" i="1" a="1"/>
  <c r="M3164" i="1" s="1"/>
  <c r="M3165" i="1" a="1"/>
  <c r="M3165" i="1" s="1"/>
  <c r="M3166" i="1" a="1"/>
  <c r="M3166" i="1" s="1"/>
  <c r="M3167" i="1" a="1"/>
  <c r="M3167" i="1" s="1"/>
  <c r="M3168" i="1" a="1"/>
  <c r="M3168" i="1" s="1"/>
  <c r="M3169" i="1" a="1"/>
  <c r="M3169" i="1" s="1"/>
  <c r="M3170" i="1" a="1"/>
  <c r="M3170" i="1" s="1"/>
  <c r="M3171" i="1" a="1"/>
  <c r="M3171" i="1" s="1"/>
  <c r="M3172" i="1" a="1"/>
  <c r="M3172" i="1" s="1"/>
  <c r="M3173" i="1" a="1"/>
  <c r="M3173" i="1" s="1"/>
  <c r="M3174" i="1" a="1"/>
  <c r="M3174" i="1" s="1"/>
  <c r="M3175" i="1" a="1"/>
  <c r="M3175" i="1" s="1"/>
  <c r="M3176" i="1" a="1"/>
  <c r="M3176" i="1" s="1"/>
  <c r="M3177" i="1" a="1"/>
  <c r="M3177" i="1" s="1"/>
  <c r="M3178" i="1" a="1"/>
  <c r="M3178" i="1" s="1"/>
  <c r="M3179" i="1" a="1"/>
  <c r="M3179" i="1" s="1"/>
  <c r="M3180" i="1" a="1"/>
  <c r="M3180" i="1" s="1"/>
  <c r="M3181" i="1" a="1"/>
  <c r="M3181" i="1" s="1"/>
  <c r="M3182" i="1" a="1"/>
  <c r="M3182" i="1" s="1"/>
  <c r="M3183" i="1" a="1"/>
  <c r="M3183" i="1" s="1"/>
  <c r="M3184" i="1" a="1"/>
  <c r="M3184" i="1" s="1"/>
  <c r="M3185" i="1" a="1"/>
  <c r="M3185" i="1" s="1"/>
  <c r="M3186" i="1" a="1"/>
  <c r="M3186" i="1" s="1"/>
  <c r="M3187" i="1" a="1"/>
  <c r="M3187" i="1" s="1"/>
  <c r="M3188" i="1" a="1"/>
  <c r="M3188" i="1" s="1"/>
  <c r="M3189" i="1" a="1"/>
  <c r="M3189" i="1" s="1"/>
  <c r="M3190" i="1" a="1"/>
  <c r="M3190" i="1" s="1"/>
  <c r="M3191" i="1" a="1"/>
  <c r="M3191" i="1" s="1"/>
  <c r="M3192" i="1" a="1"/>
  <c r="M3192" i="1" s="1"/>
  <c r="M3193" i="1" a="1"/>
  <c r="M3193" i="1" s="1"/>
  <c r="M3194" i="1" a="1"/>
  <c r="M3194" i="1" s="1"/>
  <c r="M3195" i="1" a="1"/>
  <c r="M3195" i="1" s="1"/>
  <c r="M3196" i="1" a="1"/>
  <c r="M3196" i="1" s="1"/>
  <c r="M3197" i="1" a="1"/>
  <c r="M3197" i="1" s="1"/>
  <c r="M3198" i="1" a="1"/>
  <c r="M3198" i="1" s="1"/>
  <c r="M3199" i="1" a="1"/>
  <c r="M3199" i="1" s="1"/>
  <c r="M3200" i="1" a="1"/>
  <c r="M3200" i="1" s="1"/>
  <c r="M3201" i="1" a="1"/>
  <c r="M3201" i="1" s="1"/>
  <c r="M3202" i="1" a="1"/>
  <c r="M3202" i="1" s="1"/>
  <c r="M3203" i="1" a="1"/>
  <c r="M3203" i="1" s="1"/>
  <c r="M3204" i="1" a="1"/>
  <c r="M3204" i="1" s="1"/>
  <c r="M3205" i="1" a="1"/>
  <c r="M3205" i="1" s="1"/>
  <c r="M3206" i="1" a="1"/>
  <c r="M3206" i="1" s="1"/>
  <c r="M3207" i="1" a="1"/>
  <c r="M3207" i="1" s="1"/>
  <c r="M3208" i="1" a="1"/>
  <c r="M3208" i="1" s="1"/>
  <c r="M3209" i="1" a="1"/>
  <c r="M3209" i="1" s="1"/>
  <c r="M3210" i="1" a="1"/>
  <c r="M3210" i="1" s="1"/>
  <c r="M3211" i="1" a="1"/>
  <c r="M3211" i="1" s="1"/>
  <c r="M3212" i="1" a="1"/>
  <c r="M3212" i="1" s="1"/>
  <c r="M3213" i="1" a="1"/>
  <c r="M3213" i="1" s="1"/>
  <c r="M3214" i="1" a="1"/>
  <c r="M3214" i="1" s="1"/>
  <c r="M3215" i="1" a="1"/>
  <c r="M3215" i="1" s="1"/>
  <c r="M3216" i="1" a="1"/>
  <c r="M3216" i="1" s="1"/>
  <c r="M3217" i="1" a="1"/>
  <c r="M3217" i="1" s="1"/>
  <c r="M3218" i="1" a="1"/>
  <c r="M3218" i="1" s="1"/>
  <c r="M3219" i="1" a="1"/>
  <c r="M3219" i="1" s="1"/>
  <c r="M3220" i="1" a="1"/>
  <c r="M3220" i="1" s="1"/>
  <c r="M3221" i="1" a="1"/>
  <c r="M3221" i="1" s="1"/>
  <c r="M3222" i="1" a="1"/>
  <c r="M3222" i="1" s="1"/>
  <c r="M3223" i="1" a="1"/>
  <c r="M3223" i="1" s="1"/>
  <c r="M3224" i="1" a="1"/>
  <c r="M3224" i="1" s="1"/>
  <c r="M3225" i="1" a="1"/>
  <c r="M3225" i="1" s="1"/>
  <c r="M3226" i="1" a="1"/>
  <c r="M3226" i="1" s="1"/>
  <c r="M3227" i="1" a="1"/>
  <c r="M3227" i="1" s="1"/>
  <c r="M3228" i="1" a="1"/>
  <c r="M3228" i="1" s="1"/>
  <c r="M3229" i="1" a="1"/>
  <c r="M3229" i="1" s="1"/>
  <c r="M3230" i="1" a="1"/>
  <c r="M3230" i="1" s="1"/>
  <c r="M3231" i="1" a="1"/>
  <c r="M3231" i="1" s="1"/>
  <c r="M3232" i="1" a="1"/>
  <c r="M3232" i="1" s="1"/>
  <c r="M3233" i="1" a="1"/>
  <c r="M3233" i="1" s="1"/>
  <c r="M3234" i="1" a="1"/>
  <c r="M3234" i="1" s="1"/>
  <c r="M3235" i="1" a="1"/>
  <c r="M3235" i="1" s="1"/>
  <c r="M3236" i="1" a="1"/>
  <c r="M3236" i="1" s="1"/>
  <c r="M3237" i="1" a="1"/>
  <c r="M3237" i="1" s="1"/>
  <c r="M3238" i="1" a="1"/>
  <c r="M3238" i="1" s="1"/>
  <c r="M3239" i="1" a="1"/>
  <c r="M3239" i="1" s="1"/>
  <c r="M3240" i="1" a="1"/>
  <c r="M3240" i="1" s="1"/>
  <c r="M3241" i="1" a="1"/>
  <c r="M3241" i="1" s="1"/>
  <c r="M3242" i="1" a="1"/>
  <c r="M3242" i="1" s="1"/>
  <c r="M3243" i="1" a="1"/>
  <c r="M3243" i="1" s="1"/>
  <c r="M3244" i="1" a="1"/>
  <c r="M3244" i="1" s="1"/>
  <c r="M3245" i="1" a="1"/>
  <c r="M3245" i="1" s="1"/>
  <c r="M3246" i="1" a="1"/>
  <c r="M3246" i="1" s="1"/>
  <c r="M3247" i="1" a="1"/>
  <c r="M3247" i="1" s="1"/>
  <c r="M3248" i="1" a="1"/>
  <c r="M3248" i="1" s="1"/>
  <c r="M3249" i="1" a="1"/>
  <c r="M3249" i="1" s="1"/>
  <c r="M3250" i="1" a="1"/>
  <c r="M3250" i="1" s="1"/>
  <c r="M3251" i="1" a="1"/>
  <c r="M3251" i="1" s="1"/>
  <c r="M3252" i="1" a="1"/>
  <c r="M3252" i="1" s="1"/>
  <c r="M3253" i="1" a="1"/>
  <c r="M3253" i="1" s="1"/>
  <c r="M3254" i="1" a="1"/>
  <c r="M3254" i="1" s="1"/>
  <c r="M3255" i="1" a="1"/>
  <c r="M3255" i="1" s="1"/>
  <c r="M3256" i="1" a="1"/>
  <c r="M3256" i="1" s="1"/>
  <c r="M3257" i="1" a="1"/>
  <c r="M3257" i="1" s="1"/>
  <c r="M3258" i="1" a="1"/>
  <c r="M3258" i="1" s="1"/>
  <c r="M3259" i="1" a="1"/>
  <c r="M3259" i="1" s="1"/>
  <c r="M3260" i="1" a="1"/>
  <c r="M3260" i="1" s="1"/>
  <c r="M3261" i="1" a="1"/>
  <c r="M3261" i="1" s="1"/>
  <c r="M3262" i="1" a="1"/>
  <c r="M3262" i="1" s="1"/>
  <c r="M3263" i="1" a="1"/>
  <c r="M3263" i="1" s="1"/>
  <c r="M3264" i="1" a="1"/>
  <c r="M3264" i="1" s="1"/>
  <c r="M3265" i="1" a="1"/>
  <c r="M3265" i="1" s="1"/>
  <c r="M3266" i="1" a="1"/>
  <c r="M3266" i="1" s="1"/>
  <c r="M3267" i="1" a="1"/>
  <c r="M3267" i="1" s="1"/>
  <c r="M3268" i="1" a="1"/>
  <c r="M3268" i="1" s="1"/>
  <c r="M3269" i="1" a="1"/>
  <c r="M3269" i="1" s="1"/>
  <c r="M3270" i="1" a="1"/>
  <c r="M3270" i="1" s="1"/>
  <c r="M3271" i="1" a="1"/>
  <c r="M3271" i="1" s="1"/>
  <c r="M3272" i="1" a="1"/>
  <c r="M3272" i="1" s="1"/>
  <c r="M3273" i="1" a="1"/>
  <c r="M3273" i="1" s="1"/>
  <c r="M3274" i="1" a="1"/>
  <c r="M3274" i="1" s="1"/>
  <c r="M3275" i="1" a="1"/>
  <c r="M3275" i="1" s="1"/>
  <c r="M3276" i="1" a="1"/>
  <c r="M3276" i="1" s="1"/>
  <c r="M3277" i="1" a="1"/>
  <c r="M3277" i="1" s="1"/>
  <c r="M3278" i="1" a="1"/>
  <c r="M3278" i="1" s="1"/>
  <c r="M3279" i="1" a="1"/>
  <c r="M3279" i="1" s="1"/>
  <c r="M3280" i="1" a="1"/>
  <c r="M3280" i="1" s="1"/>
  <c r="M3281" i="1" a="1"/>
  <c r="M3281" i="1" s="1"/>
  <c r="M3282" i="1" a="1"/>
  <c r="M3282" i="1" s="1"/>
  <c r="M3283" i="1" a="1"/>
  <c r="M3283" i="1" s="1"/>
  <c r="M3284" i="1" a="1"/>
  <c r="M3284" i="1" s="1"/>
  <c r="M3285" i="1" a="1"/>
  <c r="M3285" i="1" s="1"/>
  <c r="M3286" i="1" a="1"/>
  <c r="M3286" i="1" s="1"/>
  <c r="M3287" i="1" a="1"/>
  <c r="M3287" i="1" s="1"/>
  <c r="M3288" i="1" a="1"/>
  <c r="M3288" i="1" s="1"/>
  <c r="M3289" i="1" a="1"/>
  <c r="M3289" i="1" s="1"/>
  <c r="M3290" i="1" a="1"/>
  <c r="M3290" i="1" s="1"/>
  <c r="M3291" i="1" a="1"/>
  <c r="M3291" i="1" s="1"/>
  <c r="M3292" i="1" a="1"/>
  <c r="M3292" i="1" s="1"/>
  <c r="M3293" i="1" a="1"/>
  <c r="M3293" i="1" s="1"/>
  <c r="M3294" i="1" a="1"/>
  <c r="M3294" i="1" s="1"/>
  <c r="M3295" i="1" a="1"/>
  <c r="M3295" i="1" s="1"/>
  <c r="M3296" i="1" a="1"/>
  <c r="M3296" i="1" s="1"/>
  <c r="M3297" i="1" a="1"/>
  <c r="M3297" i="1" s="1"/>
  <c r="M3298" i="1" a="1"/>
  <c r="M3298" i="1" s="1"/>
  <c r="M3299" i="1" a="1"/>
  <c r="M3299" i="1" s="1"/>
  <c r="M3300" i="1" a="1"/>
  <c r="M3300" i="1" s="1"/>
  <c r="M3301" i="1" a="1"/>
  <c r="M3301" i="1" s="1"/>
  <c r="M3302" i="1" a="1"/>
  <c r="M3302" i="1" s="1"/>
  <c r="M3303" i="1" a="1"/>
  <c r="M3303" i="1" s="1"/>
  <c r="M3304" i="1" a="1"/>
  <c r="M3304" i="1" s="1"/>
  <c r="M3305" i="1" a="1"/>
  <c r="M3305" i="1" s="1"/>
  <c r="M3306" i="1" a="1"/>
  <c r="M3306" i="1" s="1"/>
  <c r="M3307" i="1" a="1"/>
  <c r="M3307" i="1" s="1"/>
  <c r="M3308" i="1" a="1"/>
  <c r="M3308" i="1" s="1"/>
  <c r="M3309" i="1" a="1"/>
  <c r="M3309" i="1" s="1"/>
  <c r="M3310" i="1" a="1"/>
  <c r="M3310" i="1" s="1"/>
  <c r="M3311" i="1" a="1"/>
  <c r="M3311" i="1" s="1"/>
  <c r="M3312" i="1" a="1"/>
  <c r="M3312" i="1" s="1"/>
  <c r="M3313" i="1" a="1"/>
  <c r="M3313" i="1" s="1"/>
  <c r="M3314" i="1" a="1"/>
  <c r="M3314" i="1" s="1"/>
  <c r="M3315" i="1" a="1"/>
  <c r="M3315" i="1" s="1"/>
  <c r="M3316" i="1" a="1"/>
  <c r="M3316" i="1" s="1"/>
  <c r="M3317" i="1" a="1"/>
  <c r="M3317" i="1" s="1"/>
  <c r="M3318" i="1" a="1"/>
  <c r="M3318" i="1" s="1"/>
  <c r="M3319" i="1" a="1"/>
  <c r="M3319" i="1" s="1"/>
  <c r="M3320" i="1" a="1"/>
  <c r="M3320" i="1" s="1"/>
  <c r="M3321" i="1" a="1"/>
  <c r="M3321" i="1" s="1"/>
  <c r="M3322" i="1" a="1"/>
  <c r="M3322" i="1" s="1"/>
  <c r="M3323" i="1" a="1"/>
  <c r="M3323" i="1" s="1"/>
  <c r="M3324" i="1" a="1"/>
  <c r="M3324" i="1" s="1"/>
  <c r="M3325" i="1" a="1"/>
  <c r="M3325" i="1" s="1"/>
  <c r="M3326" i="1" a="1"/>
  <c r="M3326" i="1" s="1"/>
  <c r="M3327" i="1" a="1"/>
  <c r="M3327" i="1" s="1"/>
  <c r="M3328" i="1" a="1"/>
  <c r="M3328" i="1" s="1"/>
  <c r="M3329" i="1" a="1"/>
  <c r="M3329" i="1" s="1"/>
  <c r="M3330" i="1" a="1"/>
  <c r="M3330" i="1" s="1"/>
  <c r="M3331" i="1" a="1"/>
  <c r="M3331" i="1" s="1"/>
  <c r="M3332" i="1" a="1"/>
  <c r="M3332" i="1" s="1"/>
  <c r="M3333" i="1" a="1"/>
  <c r="M3333" i="1" s="1"/>
  <c r="M3334" i="1" a="1"/>
  <c r="M3334" i="1" s="1"/>
  <c r="M3335" i="1" a="1"/>
  <c r="M3335" i="1" s="1"/>
  <c r="M3336" i="1" a="1"/>
  <c r="M3336" i="1" s="1"/>
  <c r="M3337" i="1" a="1"/>
  <c r="M3337" i="1" s="1"/>
  <c r="M3338" i="1" a="1"/>
  <c r="M3338" i="1" s="1"/>
  <c r="M3339" i="1" a="1"/>
  <c r="M3339" i="1" s="1"/>
  <c r="M3340" i="1" a="1"/>
  <c r="M3340" i="1" s="1"/>
  <c r="M3341" i="1" a="1"/>
  <c r="M3341" i="1" s="1"/>
  <c r="M3342" i="1" a="1"/>
  <c r="M3342" i="1" s="1"/>
  <c r="M3343" i="1" a="1"/>
  <c r="M3343" i="1" s="1"/>
  <c r="M3344" i="1" a="1"/>
  <c r="M3344" i="1" s="1"/>
  <c r="M3345" i="1" a="1"/>
  <c r="M3345" i="1" s="1"/>
  <c r="M3346" i="1" a="1"/>
  <c r="M3346" i="1" s="1"/>
  <c r="M3347" i="1" a="1"/>
  <c r="M3347" i="1" s="1"/>
  <c r="M3348" i="1" a="1"/>
  <c r="M3348" i="1" s="1"/>
  <c r="M3349" i="1" a="1"/>
  <c r="M3349" i="1" s="1"/>
  <c r="M3350" i="1" a="1"/>
  <c r="M3350" i="1" s="1"/>
  <c r="M3351" i="1" a="1"/>
  <c r="M3351" i="1" s="1"/>
  <c r="M3352" i="1" a="1"/>
  <c r="M3352" i="1" s="1"/>
  <c r="M3353" i="1" a="1"/>
  <c r="M3353" i="1" s="1"/>
  <c r="M3354" i="1" a="1"/>
  <c r="M3354" i="1" s="1"/>
  <c r="M3355" i="1" a="1"/>
  <c r="M3355" i="1" s="1"/>
  <c r="M3356" i="1" a="1"/>
  <c r="M3356" i="1" s="1"/>
  <c r="M3357" i="1" a="1"/>
  <c r="M3357" i="1" s="1"/>
  <c r="M3358" i="1" a="1"/>
  <c r="M3358" i="1" s="1"/>
  <c r="M3359" i="1" a="1"/>
  <c r="M3359" i="1" s="1"/>
  <c r="M3360" i="1" a="1"/>
  <c r="M3360" i="1" s="1"/>
  <c r="M3361" i="1" a="1"/>
  <c r="M3361" i="1" s="1"/>
  <c r="M3362" i="1" a="1"/>
  <c r="M3362" i="1" s="1"/>
  <c r="M3363" i="1" a="1"/>
  <c r="M3363" i="1" s="1"/>
  <c r="M3364" i="1" a="1"/>
  <c r="M3364" i="1" s="1"/>
  <c r="M3365" i="1" a="1"/>
  <c r="M3365" i="1" s="1"/>
  <c r="M3366" i="1" a="1"/>
  <c r="M3366" i="1" s="1"/>
  <c r="M3367" i="1" a="1"/>
  <c r="M3367" i="1" s="1"/>
  <c r="M3368" i="1" a="1"/>
  <c r="M3368" i="1" s="1"/>
  <c r="M3369" i="1" a="1"/>
  <c r="M3369" i="1" s="1"/>
  <c r="M3370" i="1" a="1"/>
  <c r="M3370" i="1" s="1"/>
  <c r="M3371" i="1" a="1"/>
  <c r="M3371" i="1" s="1"/>
  <c r="M3372" i="1" a="1"/>
  <c r="M3372" i="1" s="1"/>
  <c r="M3373" i="1" a="1"/>
  <c r="M3373" i="1" s="1"/>
  <c r="M3374" i="1" a="1"/>
  <c r="M3374" i="1" s="1"/>
  <c r="M3375" i="1" a="1"/>
  <c r="M3375" i="1" s="1"/>
  <c r="M3376" i="1" a="1"/>
  <c r="M3376" i="1" s="1"/>
  <c r="M3377" i="1" a="1"/>
  <c r="M3377" i="1" s="1"/>
  <c r="M3378" i="1" a="1"/>
  <c r="M3378" i="1" s="1"/>
  <c r="M3379" i="1" a="1"/>
  <c r="M3379" i="1" s="1"/>
  <c r="M3380" i="1" a="1"/>
  <c r="M3380" i="1" s="1"/>
  <c r="M3381" i="1" a="1"/>
  <c r="M3381" i="1" s="1"/>
  <c r="M3382" i="1" a="1"/>
  <c r="M3382" i="1" s="1"/>
  <c r="M3383" i="1" a="1"/>
  <c r="M3383" i="1" s="1"/>
  <c r="M3384" i="1" a="1"/>
  <c r="M3384" i="1" s="1"/>
  <c r="M3385" i="1" a="1"/>
  <c r="M3385" i="1" s="1"/>
  <c r="M3386" i="1" a="1"/>
  <c r="M3386" i="1" s="1"/>
  <c r="M3387" i="1" a="1"/>
  <c r="M3387" i="1" s="1"/>
  <c r="M3388" i="1" a="1"/>
  <c r="M3388" i="1" s="1"/>
  <c r="M3389" i="1" a="1"/>
  <c r="M3389" i="1" s="1"/>
  <c r="M3390" i="1" a="1"/>
  <c r="M3390" i="1" s="1"/>
  <c r="M3391" i="1" a="1"/>
  <c r="M3391" i="1" s="1"/>
  <c r="M3392" i="1" a="1"/>
  <c r="M3392" i="1" s="1"/>
  <c r="M3393" i="1" a="1"/>
  <c r="M3393" i="1" s="1"/>
  <c r="M3394" i="1" a="1"/>
  <c r="M3394" i="1" s="1"/>
  <c r="M3395" i="1" a="1"/>
  <c r="M3395" i="1" s="1"/>
  <c r="M3396" i="1" a="1"/>
  <c r="M3396" i="1" s="1"/>
  <c r="M3397" i="1" a="1"/>
  <c r="M3397" i="1" s="1"/>
  <c r="M3398" i="1" a="1"/>
  <c r="M3398" i="1" s="1"/>
  <c r="M3399" i="1" a="1"/>
  <c r="M3399" i="1" s="1"/>
  <c r="M3400" i="1" a="1"/>
  <c r="M3400" i="1" s="1"/>
  <c r="M3401" i="1" a="1"/>
  <c r="M3401" i="1" s="1"/>
  <c r="M3402" i="1" a="1"/>
  <c r="M3402" i="1" s="1"/>
  <c r="M3403" i="1" a="1"/>
  <c r="M3403" i="1" s="1"/>
  <c r="M3404" i="1" a="1"/>
  <c r="M3404" i="1" s="1"/>
  <c r="M3405" i="1" a="1"/>
  <c r="M3405" i="1" s="1"/>
  <c r="M3406" i="1" a="1"/>
  <c r="M3406" i="1" s="1"/>
  <c r="M3407" i="1" a="1"/>
  <c r="M3407" i="1" s="1"/>
  <c r="M3408" i="1" a="1"/>
  <c r="M3408" i="1" s="1"/>
  <c r="M3409" i="1" a="1"/>
  <c r="M3409" i="1" s="1"/>
  <c r="M3410" i="1" a="1"/>
  <c r="M3410" i="1" s="1"/>
  <c r="M3411" i="1" a="1"/>
  <c r="M3411" i="1" s="1"/>
  <c r="M3412" i="1" a="1"/>
  <c r="M3412" i="1" s="1"/>
  <c r="M3413" i="1" a="1"/>
  <c r="M3413" i="1" s="1"/>
  <c r="M3414" i="1" a="1"/>
  <c r="M3414" i="1" s="1"/>
  <c r="M3415" i="1" a="1"/>
  <c r="M3415" i="1" s="1"/>
  <c r="M3416" i="1" a="1"/>
  <c r="M3416" i="1" s="1"/>
  <c r="M3417" i="1" a="1"/>
  <c r="M3417" i="1" s="1"/>
  <c r="M3418" i="1" a="1"/>
  <c r="M3418" i="1" s="1"/>
  <c r="M3419" i="1" a="1"/>
  <c r="M3419" i="1" s="1"/>
  <c r="M3420" i="1" a="1"/>
  <c r="M3420" i="1" s="1"/>
  <c r="M3421" i="1" a="1"/>
  <c r="M3421" i="1" s="1"/>
  <c r="M3422" i="1" a="1"/>
  <c r="M3422" i="1" s="1"/>
  <c r="M3423" i="1" a="1"/>
  <c r="M3423" i="1" s="1"/>
  <c r="M3424" i="1" a="1"/>
  <c r="M3424" i="1" s="1"/>
  <c r="M3425" i="1" a="1"/>
  <c r="M3425" i="1" s="1"/>
  <c r="M3426" i="1" a="1"/>
  <c r="M3426" i="1" s="1"/>
  <c r="M3427" i="1" a="1"/>
  <c r="M3427" i="1" s="1"/>
  <c r="M3428" i="1" a="1"/>
  <c r="M3428" i="1" s="1"/>
  <c r="M3429" i="1" a="1"/>
  <c r="M3429" i="1" s="1"/>
  <c r="M3430" i="1" a="1"/>
  <c r="M3430" i="1" s="1"/>
  <c r="M3431" i="1" a="1"/>
  <c r="M3431" i="1" s="1"/>
  <c r="M3432" i="1" a="1"/>
  <c r="M3432" i="1" s="1"/>
  <c r="M3433" i="1" a="1"/>
  <c r="M3433" i="1" s="1"/>
  <c r="M3434" i="1" a="1"/>
  <c r="M3434" i="1" s="1"/>
  <c r="M3435" i="1" a="1"/>
  <c r="M3435" i="1" s="1"/>
  <c r="M3436" i="1" a="1"/>
  <c r="M3436" i="1" s="1"/>
  <c r="M3437" i="1" a="1"/>
  <c r="M3437" i="1" s="1"/>
  <c r="M3438" i="1" a="1"/>
  <c r="M3438" i="1" s="1"/>
  <c r="M3439" i="1" a="1"/>
  <c r="M3439" i="1" s="1"/>
  <c r="M3440" i="1" a="1"/>
  <c r="M3440" i="1" s="1"/>
  <c r="M3441" i="1" a="1"/>
  <c r="M3441" i="1" s="1"/>
  <c r="M3442" i="1" a="1"/>
  <c r="M3442" i="1" s="1"/>
  <c r="M3443" i="1" a="1"/>
  <c r="M3443" i="1" s="1"/>
  <c r="M3444" i="1" a="1"/>
  <c r="M3444" i="1" s="1"/>
  <c r="M3445" i="1" a="1"/>
  <c r="M3445" i="1" s="1"/>
  <c r="M3446" i="1" a="1"/>
  <c r="M3446" i="1" s="1"/>
  <c r="M3447" i="1" a="1"/>
  <c r="M3447" i="1" s="1"/>
  <c r="M3448" i="1" a="1"/>
  <c r="M3448" i="1" s="1"/>
  <c r="M3449" i="1" a="1"/>
  <c r="M3449" i="1" s="1"/>
  <c r="M3450" i="1" a="1"/>
  <c r="M3450" i="1" s="1"/>
  <c r="M3451" i="1" a="1"/>
  <c r="M3451" i="1" s="1"/>
  <c r="M3452" i="1" a="1"/>
  <c r="M3452" i="1" s="1"/>
  <c r="M3453" i="1" a="1"/>
  <c r="M3453" i="1" s="1"/>
  <c r="M3454" i="1" a="1"/>
  <c r="M3454" i="1" s="1"/>
  <c r="M3455" i="1" a="1"/>
  <c r="M3455" i="1" s="1"/>
  <c r="M3456" i="1" a="1"/>
  <c r="M3456" i="1" s="1"/>
  <c r="M3457" i="1" a="1"/>
  <c r="M3457" i="1" s="1"/>
  <c r="M3458" i="1" a="1"/>
  <c r="M3458" i="1" s="1"/>
  <c r="M3459" i="1" a="1"/>
  <c r="M3459" i="1" s="1"/>
  <c r="M3460" i="1" a="1"/>
  <c r="M3460" i="1" s="1"/>
  <c r="M3461" i="1" a="1"/>
  <c r="M3461" i="1" s="1"/>
  <c r="M3462" i="1" a="1"/>
  <c r="M3462" i="1" s="1"/>
  <c r="M3463" i="1" a="1"/>
  <c r="M3463" i="1" s="1"/>
  <c r="M3464" i="1" a="1"/>
  <c r="M3464" i="1" s="1"/>
  <c r="M3465" i="1" a="1"/>
  <c r="M3465" i="1" s="1"/>
  <c r="M3466" i="1" a="1"/>
  <c r="M3466" i="1" s="1"/>
  <c r="M3467" i="1" a="1"/>
  <c r="M3467" i="1" s="1"/>
  <c r="M3468" i="1" a="1"/>
  <c r="M3468" i="1" s="1"/>
  <c r="M3469" i="1" a="1"/>
  <c r="M3469" i="1" s="1"/>
  <c r="M3470" i="1" a="1"/>
  <c r="M3470" i="1" s="1"/>
  <c r="M3471" i="1" a="1"/>
  <c r="M3471" i="1" s="1"/>
  <c r="M3472" i="1" a="1"/>
  <c r="M3472" i="1" s="1"/>
  <c r="M3473" i="1" a="1"/>
  <c r="M3473" i="1" s="1"/>
  <c r="M3474" i="1" a="1"/>
  <c r="M3474" i="1" s="1"/>
  <c r="M3475" i="1" a="1"/>
  <c r="M3475" i="1" s="1"/>
  <c r="M3476" i="1" a="1"/>
  <c r="M3476" i="1" s="1"/>
  <c r="M3477" i="1" a="1"/>
  <c r="M3477" i="1" s="1"/>
  <c r="M3478" i="1" a="1"/>
  <c r="M3478" i="1" s="1"/>
  <c r="M3479" i="1" a="1"/>
  <c r="M3479" i="1" s="1"/>
  <c r="M3480" i="1" a="1"/>
  <c r="M3480" i="1" s="1"/>
  <c r="M3481" i="1" a="1"/>
  <c r="M3481" i="1" s="1"/>
  <c r="M3482" i="1" a="1"/>
  <c r="M3482" i="1" s="1"/>
  <c r="M3483" i="1" a="1"/>
  <c r="M3483" i="1" s="1"/>
  <c r="M3484" i="1" a="1"/>
  <c r="M3484" i="1" s="1"/>
  <c r="M3485" i="1" a="1"/>
  <c r="M3485" i="1" s="1"/>
  <c r="M3486" i="1" a="1"/>
  <c r="M3486" i="1" s="1"/>
  <c r="M3487" i="1" a="1"/>
  <c r="M3487" i="1" s="1"/>
  <c r="M3488" i="1" a="1"/>
  <c r="M3488" i="1" s="1"/>
  <c r="M3489" i="1" a="1"/>
  <c r="M3489" i="1" s="1"/>
  <c r="M3490" i="1" a="1"/>
  <c r="M3490" i="1" s="1"/>
  <c r="M3491" i="1" a="1"/>
  <c r="M3491" i="1" s="1"/>
  <c r="M3492" i="1" a="1"/>
  <c r="M3492" i="1" s="1"/>
  <c r="M3493" i="1" a="1"/>
  <c r="M3493" i="1" s="1"/>
  <c r="M3494" i="1" a="1"/>
  <c r="M3494" i="1" s="1"/>
  <c r="M3495" i="1" a="1"/>
  <c r="M3495" i="1" s="1"/>
  <c r="M3496" i="1" a="1"/>
  <c r="M3496" i="1" s="1"/>
  <c r="M3497" i="1" a="1"/>
  <c r="M3497" i="1" s="1"/>
  <c r="M3498" i="1" a="1"/>
  <c r="M3498" i="1" s="1"/>
  <c r="M3499" i="1" a="1"/>
  <c r="M3499" i="1" s="1"/>
  <c r="M3500" i="1" a="1"/>
  <c r="M3500" i="1" s="1"/>
  <c r="M3501" i="1" a="1"/>
  <c r="M3501" i="1" s="1"/>
  <c r="M3502" i="1" a="1"/>
  <c r="M3502" i="1" s="1"/>
  <c r="M3503" i="1" a="1"/>
  <c r="M3503" i="1" s="1"/>
  <c r="M3504" i="1" a="1"/>
  <c r="M3504" i="1" s="1"/>
  <c r="M3505" i="1" a="1"/>
  <c r="M3505" i="1" s="1"/>
  <c r="M3506" i="1" a="1"/>
  <c r="M3506" i="1" s="1"/>
  <c r="M3507" i="1" a="1"/>
  <c r="M3507" i="1" s="1"/>
  <c r="M3508" i="1" a="1"/>
  <c r="M3508" i="1" s="1"/>
  <c r="M3509" i="1" a="1"/>
  <c r="M3509" i="1" s="1"/>
  <c r="M3510" i="1" a="1"/>
  <c r="M3510" i="1" s="1"/>
  <c r="M3511" i="1" a="1"/>
  <c r="M3511" i="1" s="1"/>
  <c r="M3512" i="1" a="1"/>
  <c r="M3512" i="1" s="1"/>
  <c r="M3513" i="1" a="1"/>
  <c r="M3513" i="1" s="1"/>
  <c r="M3514" i="1" a="1"/>
  <c r="M3514" i="1" s="1"/>
  <c r="M3515" i="1" a="1"/>
  <c r="M3515" i="1" s="1"/>
  <c r="M3516" i="1" a="1"/>
  <c r="M3516" i="1" s="1"/>
  <c r="M3517" i="1" a="1"/>
  <c r="M3517" i="1" s="1"/>
  <c r="M3518" i="1" a="1"/>
  <c r="M3518" i="1" s="1"/>
  <c r="M3519" i="1" a="1"/>
  <c r="M3519" i="1" s="1"/>
  <c r="M3520" i="1" a="1"/>
  <c r="M3520" i="1" s="1"/>
  <c r="M3521" i="1" a="1"/>
  <c r="M3521" i="1" s="1"/>
  <c r="M3522" i="1" a="1"/>
  <c r="M3522" i="1" s="1"/>
  <c r="M3523" i="1" a="1"/>
  <c r="M3523" i="1" s="1"/>
  <c r="M3524" i="1" a="1"/>
  <c r="M3524" i="1" s="1"/>
  <c r="M3525" i="1" a="1"/>
  <c r="M3525" i="1" s="1"/>
  <c r="M3526" i="1" a="1"/>
  <c r="M3526" i="1" s="1"/>
  <c r="M3527" i="1" a="1"/>
  <c r="M3527" i="1" s="1"/>
  <c r="M3528" i="1" a="1"/>
  <c r="M3528" i="1" s="1"/>
  <c r="M3529" i="1" a="1"/>
  <c r="M3529" i="1" s="1"/>
  <c r="M3530" i="1" a="1"/>
  <c r="M3530" i="1" s="1"/>
  <c r="M3531" i="1" a="1"/>
  <c r="M3531" i="1" s="1"/>
  <c r="M3532" i="1" a="1"/>
  <c r="M3532" i="1" s="1"/>
  <c r="M3533" i="1" a="1"/>
  <c r="M3533" i="1" s="1"/>
  <c r="M3534" i="1" a="1"/>
  <c r="M3534" i="1" s="1"/>
  <c r="M3535" i="1" a="1"/>
  <c r="M3535" i="1" s="1"/>
  <c r="M3536" i="1" a="1"/>
  <c r="M3536" i="1" s="1"/>
  <c r="M3537" i="1" a="1"/>
  <c r="M3537" i="1" s="1"/>
  <c r="M3538" i="1" a="1"/>
  <c r="M3538" i="1" s="1"/>
  <c r="M3539" i="1" a="1"/>
  <c r="M3539" i="1" s="1"/>
  <c r="M3540" i="1" a="1"/>
  <c r="M3540" i="1" s="1"/>
  <c r="M3541" i="1" a="1"/>
  <c r="M3541" i="1" s="1"/>
  <c r="M3542" i="1" a="1"/>
  <c r="M3542" i="1" s="1"/>
  <c r="M3543" i="1" a="1"/>
  <c r="M3543" i="1" s="1"/>
  <c r="M3544" i="1" a="1"/>
  <c r="M3544" i="1" s="1"/>
  <c r="M3545" i="1" a="1"/>
  <c r="M3545" i="1" s="1"/>
  <c r="M3546" i="1" a="1"/>
  <c r="M3546" i="1" s="1"/>
  <c r="M3547" i="1" a="1"/>
  <c r="M3547" i="1" s="1"/>
  <c r="M3548" i="1" a="1"/>
  <c r="M3548" i="1" s="1"/>
  <c r="M3549" i="1" a="1"/>
  <c r="M3549" i="1" s="1"/>
  <c r="M3550" i="1" a="1"/>
  <c r="M3550" i="1" s="1"/>
  <c r="M3551" i="1" a="1"/>
  <c r="M3551" i="1" s="1"/>
  <c r="M3552" i="1" a="1"/>
  <c r="M3552" i="1" s="1"/>
  <c r="M3553" i="1" a="1"/>
  <c r="M3553" i="1" s="1"/>
  <c r="M3554" i="1" a="1"/>
  <c r="M3554" i="1" s="1"/>
  <c r="M3555" i="1" a="1"/>
  <c r="M3555" i="1" s="1"/>
  <c r="M3556" i="1" a="1"/>
  <c r="M3556" i="1" s="1"/>
  <c r="M3557" i="1" a="1"/>
  <c r="M3557" i="1" s="1"/>
  <c r="M3558" i="1" a="1"/>
  <c r="M3558" i="1" s="1"/>
  <c r="M3559" i="1" a="1"/>
  <c r="M3559" i="1" s="1"/>
  <c r="M3560" i="1" a="1"/>
  <c r="M3560" i="1" s="1"/>
  <c r="M3561" i="1" a="1"/>
  <c r="M3561" i="1" s="1"/>
  <c r="M3562" i="1" a="1"/>
  <c r="M3562" i="1" s="1"/>
  <c r="M3563" i="1" a="1"/>
  <c r="M3563" i="1" s="1"/>
  <c r="M3564" i="1" a="1"/>
  <c r="M3564" i="1" s="1"/>
  <c r="M3565" i="1" a="1"/>
  <c r="M3565" i="1" s="1"/>
  <c r="M3566" i="1" a="1"/>
  <c r="M3566" i="1" s="1"/>
  <c r="M3567" i="1" a="1"/>
  <c r="M3567" i="1" s="1"/>
  <c r="M3568" i="1" a="1"/>
  <c r="M3568" i="1" s="1"/>
  <c r="M3569" i="1" a="1"/>
  <c r="M3569" i="1" s="1"/>
  <c r="M3570" i="1" a="1"/>
  <c r="M3570" i="1" s="1"/>
  <c r="M3571" i="1" a="1"/>
  <c r="M3571" i="1" s="1"/>
  <c r="M3572" i="1" a="1"/>
  <c r="M3572" i="1" s="1"/>
  <c r="M3573" i="1" a="1"/>
  <c r="M3573" i="1" s="1"/>
  <c r="M3574" i="1" a="1"/>
  <c r="M3574" i="1" s="1"/>
  <c r="M3575" i="1" a="1"/>
  <c r="M3575" i="1" s="1"/>
  <c r="M3576" i="1" a="1"/>
  <c r="M3576" i="1" s="1"/>
  <c r="M3577" i="1" a="1"/>
  <c r="M3577" i="1" s="1"/>
  <c r="M3578" i="1" a="1"/>
  <c r="M3578" i="1" s="1"/>
  <c r="M3579" i="1" a="1"/>
  <c r="M3579" i="1" s="1"/>
  <c r="M3580" i="1" a="1"/>
  <c r="M3580" i="1" s="1"/>
  <c r="M3581" i="1" a="1"/>
  <c r="M3581" i="1" s="1"/>
  <c r="M3582" i="1" a="1"/>
  <c r="M3582" i="1" s="1"/>
  <c r="M3583" i="1" a="1"/>
  <c r="M3583" i="1" s="1"/>
  <c r="M3584" i="1" a="1"/>
  <c r="M3584" i="1" s="1"/>
  <c r="M3585" i="1" a="1"/>
  <c r="M3585" i="1" s="1"/>
  <c r="M3586" i="1" a="1"/>
  <c r="M3586" i="1" s="1"/>
  <c r="M3587" i="1" a="1"/>
  <c r="M3587" i="1" s="1"/>
  <c r="M3588" i="1" a="1"/>
  <c r="M3588" i="1" s="1"/>
  <c r="M3589" i="1" a="1"/>
  <c r="M3589" i="1" s="1"/>
  <c r="M3590" i="1" a="1"/>
  <c r="M3590" i="1" s="1"/>
  <c r="M3591" i="1" a="1"/>
  <c r="M3591" i="1" s="1"/>
  <c r="M3592" i="1" a="1"/>
  <c r="M3592" i="1" s="1"/>
  <c r="M3593" i="1" a="1"/>
  <c r="M3593" i="1" s="1"/>
  <c r="M3594" i="1" a="1"/>
  <c r="M3594" i="1" s="1"/>
  <c r="M3595" i="1" a="1"/>
  <c r="M3595" i="1" s="1"/>
  <c r="M3596" i="1" a="1"/>
  <c r="M3596" i="1" s="1"/>
  <c r="M3597" i="1" a="1"/>
  <c r="M3597" i="1" s="1"/>
  <c r="M3598" i="1" a="1"/>
  <c r="M3598" i="1" s="1"/>
  <c r="M3599" i="1" a="1"/>
  <c r="M3599" i="1" s="1"/>
  <c r="M3600" i="1" a="1"/>
  <c r="M3600" i="1" s="1"/>
  <c r="M3601" i="1" a="1"/>
  <c r="M3601" i="1" s="1"/>
  <c r="M3602" i="1" a="1"/>
  <c r="M3602" i="1" s="1"/>
  <c r="M3603" i="1" a="1"/>
  <c r="M3603" i="1" s="1"/>
  <c r="M3604" i="1" a="1"/>
  <c r="M3604" i="1" s="1"/>
  <c r="M3605" i="1" a="1"/>
  <c r="M3605" i="1" s="1"/>
  <c r="M3606" i="1" a="1"/>
  <c r="M3606" i="1" s="1"/>
  <c r="M3607" i="1" a="1"/>
  <c r="M3607" i="1" s="1"/>
  <c r="M3608" i="1" a="1"/>
  <c r="M3608" i="1" s="1"/>
  <c r="M3609" i="1" a="1"/>
  <c r="M3609" i="1" s="1"/>
  <c r="M3610" i="1" a="1"/>
  <c r="M3610" i="1" s="1"/>
  <c r="M3611" i="1" a="1"/>
  <c r="M3611" i="1" s="1"/>
  <c r="M3612" i="1" a="1"/>
  <c r="M3612" i="1" s="1"/>
  <c r="M3613" i="1" a="1"/>
  <c r="M3613" i="1" s="1"/>
  <c r="M3614" i="1" a="1"/>
  <c r="M3614" i="1" s="1"/>
  <c r="M3615" i="1" a="1"/>
  <c r="M3615" i="1" s="1"/>
  <c r="M3616" i="1" a="1"/>
  <c r="M3616" i="1" s="1"/>
  <c r="M3617" i="1" a="1"/>
  <c r="M3617" i="1" s="1"/>
  <c r="M3618" i="1" a="1"/>
  <c r="M3618" i="1" s="1"/>
  <c r="M3619" i="1" a="1"/>
  <c r="M3619" i="1" s="1"/>
  <c r="M3620" i="1" a="1"/>
  <c r="M3620" i="1" s="1"/>
  <c r="M3621" i="1" a="1"/>
  <c r="M3621" i="1" s="1"/>
  <c r="M3622" i="1" a="1"/>
  <c r="M3622" i="1" s="1"/>
  <c r="M3623" i="1" a="1"/>
  <c r="M3623" i="1" s="1"/>
  <c r="M3624" i="1" a="1"/>
  <c r="M3624" i="1" s="1"/>
  <c r="M3625" i="1" a="1"/>
  <c r="M3625" i="1" s="1"/>
  <c r="M3626" i="1" a="1"/>
  <c r="M3626" i="1" s="1"/>
  <c r="M3627" i="1" a="1"/>
  <c r="M3627" i="1" s="1"/>
  <c r="M3628" i="1" a="1"/>
  <c r="M3628" i="1" s="1"/>
  <c r="M3629" i="1" a="1"/>
  <c r="M3629" i="1" s="1"/>
  <c r="M3630" i="1" a="1"/>
  <c r="M3630" i="1" s="1"/>
  <c r="M3631" i="1" a="1"/>
  <c r="M3631" i="1" s="1"/>
  <c r="M3632" i="1" a="1"/>
  <c r="M3632" i="1" s="1"/>
  <c r="M3633" i="1" a="1"/>
  <c r="M3633" i="1" s="1"/>
  <c r="M3634" i="1" a="1"/>
  <c r="M3634" i="1" s="1"/>
  <c r="M3635" i="1" a="1"/>
  <c r="M3635" i="1" s="1"/>
  <c r="M3636" i="1" a="1"/>
  <c r="M3636" i="1" s="1"/>
  <c r="M3637" i="1" a="1"/>
  <c r="M3637" i="1" s="1"/>
  <c r="M3638" i="1" a="1"/>
  <c r="M3638" i="1" s="1"/>
  <c r="M3639" i="1" a="1"/>
  <c r="M3639" i="1" s="1"/>
  <c r="M3640" i="1" a="1"/>
  <c r="M3640" i="1" s="1"/>
  <c r="M3641" i="1" a="1"/>
  <c r="M3641" i="1" s="1"/>
  <c r="M3642" i="1" a="1"/>
  <c r="M3642" i="1" s="1"/>
  <c r="M3643" i="1" a="1"/>
  <c r="M3643" i="1" s="1"/>
  <c r="M3644" i="1" a="1"/>
  <c r="M3644" i="1" s="1"/>
  <c r="M3645" i="1" a="1"/>
  <c r="M3645" i="1" s="1"/>
  <c r="M3646" i="1" a="1"/>
  <c r="M3646" i="1" s="1"/>
  <c r="M3647" i="1" a="1"/>
  <c r="M3647" i="1" s="1"/>
  <c r="M3648" i="1" a="1"/>
  <c r="M3648" i="1" s="1"/>
  <c r="M3649" i="1" a="1"/>
  <c r="M3649" i="1" s="1"/>
  <c r="M3650" i="1" a="1"/>
  <c r="M3650" i="1" s="1"/>
  <c r="M3651" i="1" a="1"/>
  <c r="M3651" i="1" s="1"/>
  <c r="M3652" i="1" a="1"/>
  <c r="M3652" i="1" s="1"/>
  <c r="M3653" i="1" a="1"/>
  <c r="M3653" i="1" s="1"/>
  <c r="M3654" i="1" a="1"/>
  <c r="M3654" i="1" s="1"/>
  <c r="M3655" i="1" a="1"/>
  <c r="M3655" i="1" s="1"/>
  <c r="M3656" i="1" a="1"/>
  <c r="M3656" i="1" s="1"/>
  <c r="M3657" i="1" a="1"/>
  <c r="M3657" i="1" s="1"/>
  <c r="M3658" i="1" a="1"/>
  <c r="M3658" i="1" s="1"/>
  <c r="M3659" i="1" a="1"/>
  <c r="M3659" i="1" s="1"/>
  <c r="M3660" i="1" a="1"/>
  <c r="M3660" i="1" s="1"/>
  <c r="M3661" i="1" a="1"/>
  <c r="M3661" i="1" s="1"/>
  <c r="M3662" i="1" a="1"/>
  <c r="M3662" i="1" s="1"/>
  <c r="M3663" i="1" a="1"/>
  <c r="M3663" i="1" s="1"/>
  <c r="M3664" i="1" a="1"/>
  <c r="M3664" i="1" s="1"/>
  <c r="M3665" i="1" a="1"/>
  <c r="M3665" i="1" s="1"/>
  <c r="M3666" i="1" a="1"/>
  <c r="M3666" i="1" s="1"/>
  <c r="M3667" i="1" a="1"/>
  <c r="M3667" i="1" s="1"/>
  <c r="M3668" i="1" a="1"/>
  <c r="M3668" i="1" s="1"/>
  <c r="M3669" i="1" a="1"/>
  <c r="M3669" i="1" s="1"/>
  <c r="M3670" i="1" a="1"/>
  <c r="M3670" i="1" s="1"/>
  <c r="M3671" i="1" a="1"/>
  <c r="M3671" i="1" s="1"/>
  <c r="M3672" i="1" a="1"/>
  <c r="M3672" i="1" s="1"/>
  <c r="M3673" i="1" a="1"/>
  <c r="M3673" i="1" s="1"/>
  <c r="M3674" i="1" a="1"/>
  <c r="M3674" i="1" s="1"/>
  <c r="M3675" i="1" a="1"/>
  <c r="M3675" i="1" s="1"/>
  <c r="M3676" i="1" a="1"/>
  <c r="M3676" i="1" s="1"/>
  <c r="M3677" i="1" a="1"/>
  <c r="M3677" i="1" s="1"/>
  <c r="M3678" i="1" a="1"/>
  <c r="M3678" i="1" s="1"/>
  <c r="M3679" i="1" a="1"/>
  <c r="M3679" i="1" s="1"/>
  <c r="M3680" i="1" a="1"/>
  <c r="M3680" i="1" s="1"/>
  <c r="M3681" i="1" a="1"/>
  <c r="M3681" i="1" s="1"/>
  <c r="M3682" i="1" a="1"/>
  <c r="M3682" i="1" s="1"/>
  <c r="M3683" i="1" a="1"/>
  <c r="M3683" i="1" s="1"/>
  <c r="M3684" i="1" a="1"/>
  <c r="M3684" i="1" s="1"/>
  <c r="M3685" i="1" a="1"/>
  <c r="M3685" i="1" s="1"/>
  <c r="M3686" i="1" a="1"/>
  <c r="M3686" i="1" s="1"/>
  <c r="M3687" i="1" a="1"/>
  <c r="M3687" i="1" s="1"/>
  <c r="M3688" i="1" a="1"/>
  <c r="M3688" i="1" s="1"/>
  <c r="M3689" i="1" a="1"/>
  <c r="M3689" i="1" s="1"/>
  <c r="M3690" i="1" a="1"/>
  <c r="M3690" i="1" s="1"/>
  <c r="M3691" i="1" a="1"/>
  <c r="M3691" i="1" s="1"/>
  <c r="M3692" i="1" a="1"/>
  <c r="M3692" i="1" s="1"/>
  <c r="M3693" i="1" a="1"/>
  <c r="M3693" i="1" s="1"/>
  <c r="M3694" i="1" a="1"/>
  <c r="M3694" i="1" s="1"/>
  <c r="M3695" i="1" a="1"/>
  <c r="M3695" i="1" s="1"/>
  <c r="M3696" i="1" a="1"/>
  <c r="M3696" i="1" s="1"/>
  <c r="M3697" i="1" a="1"/>
  <c r="M3697" i="1" s="1"/>
  <c r="M3698" i="1" a="1"/>
  <c r="M3698" i="1" s="1"/>
  <c r="M3699" i="1" a="1"/>
  <c r="M3699" i="1" s="1"/>
  <c r="M3700" i="1" a="1"/>
  <c r="M3700" i="1" s="1"/>
  <c r="M3701" i="1" a="1"/>
  <c r="M3701" i="1" s="1"/>
  <c r="M3702" i="1" a="1"/>
  <c r="M3702" i="1" s="1"/>
  <c r="M3703" i="1" a="1"/>
  <c r="M3703" i="1" s="1"/>
  <c r="M3704" i="1" a="1"/>
  <c r="M3704" i="1" s="1"/>
  <c r="M3705" i="1" a="1"/>
  <c r="M3705" i="1" s="1"/>
  <c r="M3706" i="1" a="1"/>
  <c r="M3706" i="1" s="1"/>
  <c r="M3707" i="1" a="1"/>
  <c r="M3707" i="1" s="1"/>
  <c r="M3708" i="1" a="1"/>
  <c r="M3708" i="1" s="1"/>
  <c r="M3709" i="1" a="1"/>
  <c r="M3709" i="1" s="1"/>
  <c r="M3710" i="1" a="1"/>
  <c r="M3710" i="1" s="1"/>
  <c r="M3711" i="1" a="1"/>
  <c r="M3711" i="1" s="1"/>
  <c r="M3712" i="1" a="1"/>
  <c r="M3712" i="1" s="1"/>
  <c r="M3713" i="1" a="1"/>
  <c r="M3713" i="1" s="1"/>
  <c r="M3714" i="1" a="1"/>
  <c r="M3714" i="1" s="1"/>
  <c r="M3715" i="1" a="1"/>
  <c r="M3715" i="1" s="1"/>
  <c r="M3716" i="1" a="1"/>
  <c r="M3716" i="1" s="1"/>
  <c r="M3717" i="1" a="1"/>
  <c r="M3717" i="1" s="1"/>
  <c r="M3718" i="1" a="1"/>
  <c r="M3718" i="1" s="1"/>
  <c r="M3719" i="1" a="1"/>
  <c r="M3719" i="1" s="1"/>
  <c r="M3720" i="1" a="1"/>
  <c r="M3720" i="1" s="1"/>
  <c r="M3721" i="1" a="1"/>
  <c r="M3721" i="1" s="1"/>
  <c r="M3722" i="1" a="1"/>
  <c r="M3722" i="1" s="1"/>
  <c r="M3723" i="1" a="1"/>
  <c r="M3723" i="1" s="1"/>
  <c r="M3724" i="1" a="1"/>
  <c r="M3724" i="1" s="1"/>
  <c r="M3725" i="1" a="1"/>
  <c r="M3725" i="1" s="1"/>
  <c r="M3726" i="1" a="1"/>
  <c r="M3726" i="1" s="1"/>
  <c r="M3727" i="1" a="1"/>
  <c r="M3727" i="1" s="1"/>
  <c r="M3728" i="1" a="1"/>
  <c r="M3728" i="1" s="1"/>
  <c r="M3729" i="1" a="1"/>
  <c r="M3729" i="1" s="1"/>
  <c r="M3730" i="1" a="1"/>
  <c r="M3730" i="1" s="1"/>
  <c r="M3731" i="1" a="1"/>
  <c r="M3731" i="1" s="1"/>
  <c r="M3732" i="1" a="1"/>
  <c r="M3732" i="1" s="1"/>
  <c r="M3733" i="1" a="1"/>
  <c r="M3733" i="1" s="1"/>
  <c r="M3734" i="1" a="1"/>
  <c r="M3734" i="1" s="1"/>
  <c r="M3735" i="1" a="1"/>
  <c r="M3735" i="1" s="1"/>
  <c r="M3736" i="1" a="1"/>
  <c r="M3736" i="1" s="1"/>
  <c r="M3737" i="1" a="1"/>
  <c r="M3737" i="1" s="1"/>
  <c r="M3738" i="1" a="1"/>
  <c r="M3738" i="1" s="1"/>
  <c r="M3739" i="1" a="1"/>
  <c r="M3739" i="1" s="1"/>
  <c r="M3740" i="1" a="1"/>
  <c r="M3740" i="1" s="1"/>
  <c r="M3741" i="1" a="1"/>
  <c r="M3741" i="1" s="1"/>
  <c r="M3742" i="1" a="1"/>
  <c r="M3742" i="1" s="1"/>
  <c r="M3743" i="1" a="1"/>
  <c r="M3743" i="1" s="1"/>
  <c r="M3744" i="1" a="1"/>
  <c r="M3744" i="1" s="1"/>
  <c r="M3745" i="1" a="1"/>
  <c r="M3745" i="1" s="1"/>
  <c r="M3746" i="1" a="1"/>
  <c r="M3746" i="1" s="1"/>
  <c r="M3747" i="1" a="1"/>
  <c r="M3747" i="1" s="1"/>
  <c r="M3748" i="1" a="1"/>
  <c r="M3748" i="1" s="1"/>
  <c r="M3749" i="1" a="1"/>
  <c r="M3749" i="1" s="1"/>
  <c r="M3750" i="1" a="1"/>
  <c r="M3750" i="1" s="1"/>
  <c r="M3751" i="1" a="1"/>
  <c r="M3751" i="1" s="1"/>
  <c r="M3752" i="1" a="1"/>
  <c r="M3752" i="1" s="1"/>
  <c r="M3753" i="1" a="1"/>
  <c r="M3753" i="1" s="1"/>
  <c r="M3754" i="1" a="1"/>
  <c r="M3754" i="1" s="1"/>
  <c r="M3755" i="1" a="1"/>
  <c r="M3755" i="1" s="1"/>
  <c r="M3756" i="1" a="1"/>
  <c r="M3756" i="1" s="1"/>
  <c r="M3757" i="1" a="1"/>
  <c r="M3757" i="1" s="1"/>
  <c r="M3758" i="1" a="1"/>
  <c r="M3758" i="1" s="1"/>
  <c r="M3759" i="1" a="1"/>
  <c r="M3759" i="1" s="1"/>
  <c r="M3760" i="1" a="1"/>
  <c r="M3760" i="1" s="1"/>
  <c r="M3761" i="1" a="1"/>
  <c r="M3761" i="1" s="1"/>
  <c r="M3762" i="1" a="1"/>
  <c r="M3762" i="1" s="1"/>
  <c r="M3763" i="1" a="1"/>
  <c r="M3763" i="1" s="1"/>
  <c r="M3764" i="1" a="1"/>
  <c r="M3764" i="1" s="1"/>
  <c r="M3765" i="1" a="1"/>
  <c r="M3765" i="1" s="1"/>
  <c r="M3766" i="1" a="1"/>
  <c r="M3766" i="1" s="1"/>
  <c r="M3767" i="1" a="1"/>
  <c r="M3767" i="1" s="1"/>
  <c r="M3768" i="1" a="1"/>
  <c r="M3768" i="1" s="1"/>
  <c r="M3769" i="1" a="1"/>
  <c r="M3769" i="1" s="1"/>
  <c r="M3770" i="1" a="1"/>
  <c r="M3770" i="1" s="1"/>
  <c r="M3771" i="1" a="1"/>
  <c r="M3771" i="1" s="1"/>
  <c r="M3772" i="1" a="1"/>
  <c r="M3772" i="1" s="1"/>
  <c r="M3773" i="1" a="1"/>
  <c r="M3773" i="1" s="1"/>
  <c r="M3774" i="1" a="1"/>
  <c r="M3774" i="1" s="1"/>
  <c r="M3775" i="1" a="1"/>
  <c r="M3775" i="1" s="1"/>
  <c r="M3776" i="1" a="1"/>
  <c r="M3776" i="1" s="1"/>
  <c r="M3777" i="1" a="1"/>
  <c r="M3777" i="1" s="1"/>
  <c r="M3778" i="1" a="1"/>
  <c r="M3778" i="1" s="1"/>
  <c r="M3779" i="1" a="1"/>
  <c r="M3779" i="1" s="1"/>
  <c r="M3780" i="1" a="1"/>
  <c r="M3780" i="1" s="1"/>
  <c r="M3781" i="1" a="1"/>
  <c r="M3781" i="1" s="1"/>
  <c r="M3782" i="1" a="1"/>
  <c r="M3782" i="1" s="1"/>
  <c r="M3783" i="1" a="1"/>
  <c r="M3783" i="1" s="1"/>
  <c r="M3784" i="1" a="1"/>
  <c r="M3784" i="1" s="1"/>
  <c r="M3785" i="1" a="1"/>
  <c r="M3785" i="1" s="1"/>
  <c r="M3786" i="1" a="1"/>
  <c r="M3786" i="1" s="1"/>
  <c r="M3787" i="1" a="1"/>
  <c r="M3787" i="1" s="1"/>
  <c r="M3788" i="1" a="1"/>
  <c r="M3788" i="1" s="1"/>
  <c r="M3789" i="1" a="1"/>
  <c r="M3789" i="1" s="1"/>
  <c r="M3790" i="1" a="1"/>
  <c r="M3790" i="1" s="1"/>
  <c r="M3791" i="1" a="1"/>
  <c r="M3791" i="1" s="1"/>
  <c r="M3792" i="1" a="1"/>
  <c r="M3792" i="1" s="1"/>
  <c r="M3793" i="1" a="1"/>
  <c r="M3793" i="1" s="1"/>
  <c r="M3794" i="1" a="1"/>
  <c r="M3794" i="1" s="1"/>
  <c r="M3795" i="1" a="1"/>
  <c r="M3795" i="1" s="1"/>
  <c r="M3796" i="1" a="1"/>
  <c r="M3796" i="1" s="1"/>
  <c r="M3797" i="1" a="1"/>
  <c r="M3797" i="1" s="1"/>
  <c r="M3798" i="1" a="1"/>
  <c r="M3798" i="1" s="1"/>
  <c r="M3799" i="1" a="1"/>
  <c r="M3799" i="1" s="1"/>
  <c r="M3800" i="1" a="1"/>
  <c r="M3800" i="1" s="1"/>
  <c r="M3801" i="1" a="1"/>
  <c r="M3801" i="1" s="1"/>
  <c r="M3802" i="1" a="1"/>
  <c r="M3802" i="1" s="1"/>
  <c r="M3803" i="1" a="1"/>
  <c r="M3803" i="1" s="1"/>
  <c r="M3804" i="1" a="1"/>
  <c r="M3804" i="1" s="1"/>
  <c r="M3805" i="1" a="1"/>
  <c r="M3805" i="1" s="1"/>
  <c r="M3806" i="1" a="1"/>
  <c r="M3806" i="1" s="1"/>
  <c r="M3807" i="1" a="1"/>
  <c r="M3807" i="1" s="1"/>
  <c r="M3808" i="1" a="1"/>
  <c r="M3808" i="1" s="1"/>
  <c r="M3809" i="1" a="1"/>
  <c r="M3809" i="1" s="1"/>
  <c r="M3810" i="1" a="1"/>
  <c r="M3810" i="1" s="1"/>
  <c r="M3811" i="1" a="1"/>
  <c r="M3811" i="1" s="1"/>
  <c r="M3812" i="1" a="1"/>
  <c r="M3812" i="1" s="1"/>
  <c r="M3813" i="1" a="1"/>
  <c r="M3813" i="1" s="1"/>
  <c r="M3814" i="1" a="1"/>
  <c r="M3814" i="1" s="1"/>
  <c r="M3815" i="1" a="1"/>
  <c r="M3815" i="1" s="1"/>
  <c r="M3816" i="1" a="1"/>
  <c r="M3816" i="1" s="1"/>
  <c r="M3817" i="1" a="1"/>
  <c r="M3817" i="1" s="1"/>
  <c r="M3818" i="1" a="1"/>
  <c r="M3818" i="1" s="1"/>
  <c r="M3819" i="1" a="1"/>
  <c r="M3819" i="1" s="1"/>
  <c r="M3820" i="1" a="1"/>
  <c r="M3820" i="1" s="1"/>
  <c r="M3821" i="1" a="1"/>
  <c r="M3821" i="1" s="1"/>
  <c r="M3822" i="1" a="1"/>
  <c r="M3822" i="1" s="1"/>
  <c r="M3823" i="1" a="1"/>
  <c r="M3823" i="1" s="1"/>
  <c r="M3824" i="1" a="1"/>
  <c r="M3824" i="1" s="1"/>
  <c r="M3825" i="1" a="1"/>
  <c r="M3825" i="1" s="1"/>
  <c r="M3826" i="1" a="1"/>
  <c r="M3826" i="1" s="1"/>
  <c r="M3827" i="1" a="1"/>
  <c r="M3827" i="1" s="1"/>
  <c r="M3828" i="1" a="1"/>
  <c r="M3828" i="1" s="1"/>
  <c r="M3829" i="1" a="1"/>
  <c r="M3829" i="1" s="1"/>
  <c r="M3830" i="1" a="1"/>
  <c r="M3830" i="1" s="1"/>
  <c r="M3831" i="1" a="1"/>
  <c r="M3831" i="1" s="1"/>
  <c r="M3832" i="1" a="1"/>
  <c r="M3832" i="1" s="1"/>
  <c r="M3833" i="1" a="1"/>
  <c r="M3833" i="1" s="1"/>
  <c r="M3834" i="1" a="1"/>
  <c r="M3834" i="1" s="1"/>
  <c r="M3835" i="1" a="1"/>
  <c r="M3835" i="1" s="1"/>
  <c r="M3836" i="1" a="1"/>
  <c r="M3836" i="1" s="1"/>
  <c r="M3837" i="1" a="1"/>
  <c r="M3837" i="1" s="1"/>
  <c r="M3838" i="1" a="1"/>
  <c r="M3838" i="1" s="1"/>
  <c r="M3839" i="1" a="1"/>
  <c r="M3839" i="1" s="1"/>
  <c r="M3840" i="1" a="1"/>
  <c r="M3840" i="1" s="1"/>
  <c r="M3841" i="1" a="1"/>
  <c r="M3841" i="1" s="1"/>
  <c r="M3842" i="1" a="1"/>
  <c r="M3842" i="1" s="1"/>
  <c r="M3843" i="1" a="1"/>
  <c r="M3843" i="1" s="1"/>
  <c r="M3844" i="1" a="1"/>
  <c r="M3844" i="1" s="1"/>
  <c r="M3845" i="1" a="1"/>
  <c r="M3845" i="1" s="1"/>
  <c r="M3846" i="1" a="1"/>
  <c r="M3846" i="1" s="1"/>
  <c r="M3847" i="1" a="1"/>
  <c r="M3847" i="1" s="1"/>
  <c r="M3848" i="1" a="1"/>
  <c r="M3848" i="1" s="1"/>
  <c r="M3849" i="1" a="1"/>
  <c r="M3849" i="1" s="1"/>
  <c r="M3850" i="1" a="1"/>
  <c r="M3850" i="1" s="1"/>
  <c r="M3851" i="1" a="1"/>
  <c r="M3851" i="1" s="1"/>
  <c r="M3852" i="1" a="1"/>
  <c r="M3852" i="1" s="1"/>
  <c r="M3853" i="1" a="1"/>
  <c r="M3853" i="1" s="1"/>
  <c r="M3854" i="1" a="1"/>
  <c r="M3854" i="1" s="1"/>
  <c r="M3855" i="1" a="1"/>
  <c r="M3855" i="1" s="1"/>
  <c r="M3856" i="1" a="1"/>
  <c r="M3856" i="1" s="1"/>
  <c r="M3857" i="1" a="1"/>
  <c r="M3857" i="1" s="1"/>
  <c r="M3858" i="1" a="1"/>
  <c r="M3858" i="1" s="1"/>
  <c r="M3859" i="1" a="1"/>
  <c r="M3859" i="1" s="1"/>
  <c r="M3860" i="1" a="1"/>
  <c r="M3860" i="1" s="1"/>
  <c r="M3861" i="1" a="1"/>
  <c r="M3861" i="1" s="1"/>
  <c r="M3862" i="1" a="1"/>
  <c r="M3862" i="1" s="1"/>
  <c r="M3863" i="1" a="1"/>
  <c r="M3863" i="1" s="1"/>
  <c r="M3864" i="1" a="1"/>
  <c r="M3864" i="1" s="1"/>
  <c r="M3865" i="1" a="1"/>
  <c r="M3865" i="1" s="1"/>
  <c r="M3866" i="1" a="1"/>
  <c r="M3866" i="1" s="1"/>
  <c r="M3867" i="1" a="1"/>
  <c r="M3867" i="1" s="1"/>
  <c r="M3868" i="1" a="1"/>
  <c r="M3868" i="1" s="1"/>
  <c r="M3869" i="1" a="1"/>
  <c r="M3869" i="1" s="1"/>
  <c r="M3870" i="1" a="1"/>
  <c r="M3870" i="1" s="1"/>
  <c r="M3871" i="1" a="1"/>
  <c r="M3871" i="1" s="1"/>
  <c r="M3872" i="1" a="1"/>
  <c r="M3872" i="1" s="1"/>
  <c r="M3873" i="1" a="1"/>
  <c r="M3873" i="1" s="1"/>
  <c r="M3874" i="1" a="1"/>
  <c r="M3874" i="1" s="1"/>
  <c r="M3875" i="1" a="1"/>
  <c r="M3875" i="1" s="1"/>
  <c r="M3876" i="1" a="1"/>
  <c r="M3876" i="1" s="1"/>
  <c r="M3877" i="1" a="1"/>
  <c r="M3877" i="1" s="1"/>
  <c r="M3878" i="1" a="1"/>
  <c r="M3878" i="1" s="1"/>
  <c r="M3879" i="1" a="1"/>
  <c r="M3879" i="1" s="1"/>
  <c r="M3880" i="1" a="1"/>
  <c r="M3880" i="1" s="1"/>
  <c r="M3881" i="1" a="1"/>
  <c r="M3881" i="1" s="1"/>
  <c r="M3882" i="1" a="1"/>
  <c r="M3882" i="1" s="1"/>
  <c r="M3883" i="1" a="1"/>
  <c r="M3883" i="1" s="1"/>
  <c r="M3884" i="1" a="1"/>
  <c r="M3884" i="1" s="1"/>
  <c r="M3885" i="1" a="1"/>
  <c r="M3885" i="1" s="1"/>
  <c r="M3886" i="1" a="1"/>
  <c r="M3886" i="1" s="1"/>
  <c r="M3887" i="1" a="1"/>
  <c r="M3887" i="1" s="1"/>
  <c r="M3888" i="1" a="1"/>
  <c r="M3888" i="1" s="1"/>
  <c r="M3889" i="1" a="1"/>
  <c r="M3889" i="1" s="1"/>
  <c r="M3890" i="1" a="1"/>
  <c r="M3890" i="1" s="1"/>
  <c r="M3891" i="1" a="1"/>
  <c r="M3891" i="1" s="1"/>
  <c r="M3892" i="1" a="1"/>
  <c r="M3892" i="1" s="1"/>
  <c r="M3893" i="1" a="1"/>
  <c r="M3893" i="1" s="1"/>
  <c r="M3894" i="1" a="1"/>
  <c r="M3894" i="1" s="1"/>
  <c r="M3895" i="1" a="1"/>
  <c r="M3895" i="1" s="1"/>
  <c r="M3896" i="1" a="1"/>
  <c r="M3896" i="1" s="1"/>
  <c r="M3897" i="1" a="1"/>
  <c r="M3897" i="1" s="1"/>
  <c r="M3898" i="1" a="1"/>
  <c r="M3898" i="1" s="1"/>
  <c r="M3899" i="1" a="1"/>
  <c r="M3899" i="1" s="1"/>
  <c r="M3900" i="1" a="1"/>
  <c r="M3900" i="1" s="1"/>
  <c r="M3901" i="1" a="1"/>
  <c r="M3901" i="1" s="1"/>
  <c r="M3902" i="1" a="1"/>
  <c r="M3902" i="1" s="1"/>
  <c r="M3903" i="1" a="1"/>
  <c r="M3903" i="1" s="1"/>
  <c r="M3904" i="1" a="1"/>
  <c r="M3904" i="1" s="1"/>
  <c r="M3905" i="1" a="1"/>
  <c r="M3905" i="1" s="1"/>
  <c r="M3906" i="1" a="1"/>
  <c r="M3906" i="1" s="1"/>
  <c r="M3907" i="1" a="1"/>
  <c r="M3907" i="1" s="1"/>
  <c r="M3908" i="1" a="1"/>
  <c r="M3908" i="1" s="1"/>
  <c r="M3909" i="1" a="1"/>
  <c r="M3909" i="1" s="1"/>
  <c r="M3910" i="1" a="1"/>
  <c r="M3910" i="1" s="1"/>
  <c r="M3911" i="1" a="1"/>
  <c r="M3911" i="1" s="1"/>
  <c r="M3912" i="1" a="1"/>
  <c r="M3912" i="1" s="1"/>
  <c r="M3913" i="1" a="1"/>
  <c r="M3913" i="1" s="1"/>
  <c r="M3914" i="1" a="1"/>
  <c r="M3914" i="1" s="1"/>
  <c r="M3915" i="1" a="1"/>
  <c r="M3915" i="1" s="1"/>
  <c r="M3916" i="1" a="1"/>
  <c r="M3916" i="1" s="1"/>
  <c r="M3917" i="1" a="1"/>
  <c r="M3917" i="1" s="1"/>
  <c r="M3918" i="1" a="1"/>
  <c r="M3918" i="1" s="1"/>
  <c r="M3919" i="1" a="1"/>
  <c r="M3919" i="1" s="1"/>
  <c r="M3920" i="1" a="1"/>
  <c r="M3920" i="1" s="1"/>
  <c r="M3921" i="1" a="1"/>
  <c r="M3921" i="1" s="1"/>
  <c r="M3922" i="1" a="1"/>
  <c r="M3922" i="1" s="1"/>
  <c r="M3923" i="1" a="1"/>
  <c r="M3923" i="1" s="1"/>
  <c r="M3924" i="1" a="1"/>
  <c r="M3924" i="1" s="1"/>
  <c r="M3925" i="1" a="1"/>
  <c r="M3925" i="1" s="1"/>
  <c r="M3926" i="1" a="1"/>
  <c r="M3926" i="1" s="1"/>
  <c r="M3927" i="1" a="1"/>
  <c r="M3927" i="1" s="1"/>
  <c r="M3928" i="1" a="1"/>
  <c r="M3928" i="1" s="1"/>
  <c r="M3929" i="1" a="1"/>
  <c r="M3929" i="1" s="1"/>
  <c r="M3930" i="1" a="1"/>
  <c r="M3930" i="1" s="1"/>
  <c r="M3931" i="1" a="1"/>
  <c r="M3931" i="1" s="1"/>
  <c r="M3932" i="1" a="1"/>
  <c r="M3932" i="1" s="1"/>
  <c r="M3933" i="1" a="1"/>
  <c r="M3933" i="1" s="1"/>
  <c r="M3934" i="1" a="1"/>
  <c r="M3934" i="1" s="1"/>
  <c r="M3935" i="1" a="1"/>
  <c r="M3935" i="1" s="1"/>
  <c r="M3936" i="1" a="1"/>
  <c r="M3936" i="1" s="1"/>
  <c r="M3937" i="1" a="1"/>
  <c r="M3937" i="1" s="1"/>
  <c r="M3938" i="1" a="1"/>
  <c r="M3938" i="1" s="1"/>
  <c r="M3939" i="1" a="1"/>
  <c r="M3939" i="1" s="1"/>
  <c r="M3940" i="1" a="1"/>
  <c r="M3940" i="1" s="1"/>
  <c r="M3941" i="1" a="1"/>
  <c r="M3941" i="1" s="1"/>
  <c r="M3942" i="1" a="1"/>
  <c r="M3942" i="1" s="1"/>
  <c r="M3943" i="1" a="1"/>
  <c r="M3943" i="1" s="1"/>
  <c r="M3944" i="1" a="1"/>
  <c r="M3944" i="1" s="1"/>
  <c r="M3945" i="1" a="1"/>
  <c r="M3945" i="1" s="1"/>
  <c r="M3946" i="1" a="1"/>
  <c r="M3946" i="1" s="1"/>
  <c r="M3947" i="1" a="1"/>
  <c r="M3947" i="1" s="1"/>
  <c r="M3948" i="1" a="1"/>
  <c r="M3948" i="1" s="1"/>
  <c r="M3949" i="1" a="1"/>
  <c r="M3949" i="1" s="1"/>
  <c r="M3950" i="1" a="1"/>
  <c r="M3950" i="1" s="1"/>
  <c r="M3951" i="1" a="1"/>
  <c r="M3951" i="1" s="1"/>
  <c r="M3952" i="1" a="1"/>
  <c r="M3952" i="1" s="1"/>
  <c r="M3953" i="1" a="1"/>
  <c r="M3953" i="1" s="1"/>
  <c r="M3954" i="1" a="1"/>
  <c r="M3954" i="1" s="1"/>
  <c r="M3955" i="1" a="1"/>
  <c r="M3955" i="1" s="1"/>
  <c r="M3956" i="1" a="1"/>
  <c r="M3956" i="1" s="1"/>
  <c r="M3957" i="1" a="1"/>
  <c r="M3957" i="1" s="1"/>
  <c r="M3958" i="1" a="1"/>
  <c r="M3958" i="1" s="1"/>
  <c r="M3959" i="1" a="1"/>
  <c r="M3959" i="1" s="1"/>
  <c r="M3960" i="1" a="1"/>
  <c r="M3960" i="1" s="1"/>
  <c r="M3961" i="1" a="1"/>
  <c r="M3961" i="1" s="1"/>
  <c r="M3962" i="1" a="1"/>
  <c r="M3962" i="1" s="1"/>
  <c r="M3963" i="1" a="1"/>
  <c r="M3963" i="1" s="1"/>
  <c r="M3964" i="1" a="1"/>
  <c r="M3964" i="1" s="1"/>
  <c r="M3965" i="1" a="1"/>
  <c r="M3965" i="1" s="1"/>
  <c r="M3966" i="1" a="1"/>
  <c r="M3966" i="1" s="1"/>
  <c r="M3967" i="1" a="1"/>
  <c r="M3967" i="1" s="1"/>
  <c r="M3968" i="1" a="1"/>
  <c r="M3968" i="1" s="1"/>
  <c r="M3969" i="1" a="1"/>
  <c r="M3969" i="1" s="1"/>
  <c r="M3970" i="1" a="1"/>
  <c r="M3970" i="1" s="1"/>
  <c r="M3971" i="1" a="1"/>
  <c r="M3971" i="1" s="1"/>
  <c r="M3972" i="1" a="1"/>
  <c r="M3972" i="1" s="1"/>
  <c r="M3973" i="1" a="1"/>
  <c r="M3973" i="1" s="1"/>
  <c r="M3974" i="1" a="1"/>
  <c r="M3974" i="1" s="1"/>
  <c r="M3975" i="1" a="1"/>
  <c r="M3975" i="1" s="1"/>
  <c r="M3976" i="1" a="1"/>
  <c r="M3976" i="1" s="1"/>
  <c r="M3977" i="1" a="1"/>
  <c r="M3977" i="1" s="1"/>
  <c r="M3978" i="1" a="1"/>
  <c r="M3978" i="1" s="1"/>
  <c r="M3979" i="1" a="1"/>
  <c r="M3979" i="1" s="1"/>
  <c r="M3980" i="1" a="1"/>
  <c r="M3980" i="1" s="1"/>
  <c r="M3981" i="1" a="1"/>
  <c r="M3981" i="1" s="1"/>
  <c r="M3982" i="1" a="1"/>
  <c r="M3982" i="1" s="1"/>
  <c r="M3983" i="1" a="1"/>
  <c r="M3983" i="1" s="1"/>
  <c r="M3984" i="1" a="1"/>
  <c r="M3984" i="1" s="1"/>
  <c r="M3985" i="1" a="1"/>
  <c r="M3985" i="1" s="1"/>
  <c r="M3986" i="1" a="1"/>
  <c r="M3986" i="1" s="1"/>
  <c r="M3987" i="1" a="1"/>
  <c r="M3987" i="1" s="1"/>
  <c r="M3988" i="1" a="1"/>
  <c r="M3988" i="1" s="1"/>
  <c r="M3989" i="1" a="1"/>
  <c r="M3989" i="1" s="1"/>
  <c r="M3990" i="1" a="1"/>
  <c r="M3990" i="1" s="1"/>
  <c r="M3991" i="1" a="1"/>
  <c r="M3991" i="1" s="1"/>
  <c r="M3992" i="1" a="1"/>
  <c r="M3992" i="1" s="1"/>
  <c r="M3993" i="1" a="1"/>
  <c r="M3993" i="1" s="1"/>
  <c r="M3994" i="1" a="1"/>
  <c r="M3994" i="1" s="1"/>
  <c r="M3995" i="1" a="1"/>
  <c r="M3995" i="1" s="1"/>
  <c r="M3996" i="1" a="1"/>
  <c r="M3996" i="1" s="1"/>
  <c r="M3997" i="1" a="1"/>
  <c r="M3997" i="1" s="1"/>
  <c r="M3998" i="1" a="1"/>
  <c r="M3998" i="1" s="1"/>
  <c r="M3999" i="1" a="1"/>
  <c r="M3999" i="1" s="1"/>
  <c r="M4000" i="1" a="1"/>
  <c r="M4000" i="1" s="1"/>
  <c r="M4001" i="1" a="1"/>
  <c r="M4001" i="1" s="1"/>
  <c r="M4002" i="1" a="1"/>
  <c r="M4002" i="1" s="1"/>
  <c r="M4003" i="1" a="1"/>
  <c r="M4003" i="1" s="1"/>
  <c r="M4004" i="1" a="1"/>
  <c r="M4004" i="1" s="1"/>
  <c r="M4005" i="1" a="1"/>
  <c r="M4005" i="1" s="1"/>
  <c r="M4006" i="1" a="1"/>
  <c r="M4006" i="1" s="1"/>
  <c r="M4007" i="1" a="1"/>
  <c r="M4007" i="1" s="1"/>
  <c r="M4008" i="1" a="1"/>
  <c r="M4008" i="1" s="1"/>
  <c r="M4009" i="1" a="1"/>
  <c r="M4009" i="1" s="1"/>
  <c r="M4010" i="1" a="1"/>
  <c r="M4010" i="1" s="1"/>
  <c r="M4011" i="1" a="1"/>
  <c r="M4011" i="1" s="1"/>
  <c r="M4012" i="1" a="1"/>
  <c r="M4012" i="1" s="1"/>
  <c r="M4013" i="1" a="1"/>
  <c r="M4013" i="1" s="1"/>
  <c r="M4014" i="1" a="1"/>
  <c r="M4014" i="1" s="1"/>
  <c r="M4015" i="1" a="1"/>
  <c r="M4015" i="1" s="1"/>
  <c r="M4016" i="1" a="1"/>
  <c r="M4016" i="1" s="1"/>
  <c r="M4017" i="1" a="1"/>
  <c r="M4017" i="1" s="1"/>
  <c r="M4018" i="1" a="1"/>
  <c r="M4018" i="1" s="1"/>
  <c r="M4019" i="1" a="1"/>
  <c r="M4019" i="1" s="1"/>
  <c r="M4020" i="1" a="1"/>
  <c r="M4020" i="1" s="1"/>
  <c r="M4021" i="1" a="1"/>
  <c r="M4021" i="1" s="1"/>
  <c r="M4022" i="1" a="1"/>
  <c r="M4022" i="1" s="1"/>
  <c r="M4023" i="1" a="1"/>
  <c r="M4023" i="1" s="1"/>
  <c r="M4024" i="1" a="1"/>
  <c r="M4024" i="1" s="1"/>
  <c r="M4025" i="1" a="1"/>
  <c r="M4025" i="1" s="1"/>
  <c r="M4026" i="1" a="1"/>
  <c r="M4026" i="1" s="1"/>
  <c r="M4027" i="1" a="1"/>
  <c r="M4027" i="1" s="1"/>
  <c r="M4028" i="1" a="1"/>
  <c r="M4028" i="1" s="1"/>
  <c r="M4029" i="1" a="1"/>
  <c r="M4029" i="1" s="1"/>
  <c r="M4030" i="1" a="1"/>
  <c r="M4030" i="1" s="1"/>
  <c r="M4031" i="1" a="1"/>
  <c r="M4031" i="1" s="1"/>
  <c r="M4032" i="1" a="1"/>
  <c r="M4032" i="1" s="1"/>
  <c r="M4033" i="1" a="1"/>
  <c r="M4033" i="1" s="1"/>
  <c r="M4034" i="1" a="1"/>
  <c r="M4034" i="1" s="1"/>
  <c r="M4035" i="1" a="1"/>
  <c r="M4035" i="1" s="1"/>
  <c r="M4036" i="1" a="1"/>
  <c r="M4036" i="1" s="1"/>
  <c r="M4037" i="1" a="1"/>
  <c r="M4037" i="1" s="1"/>
  <c r="M4038" i="1" a="1"/>
  <c r="M4038" i="1" s="1"/>
  <c r="M4039" i="1" a="1"/>
  <c r="M4039" i="1" s="1"/>
  <c r="M4040" i="1" a="1"/>
  <c r="M4040" i="1" s="1"/>
  <c r="M4041" i="1" a="1"/>
  <c r="M4041" i="1" s="1"/>
  <c r="M4042" i="1" a="1"/>
  <c r="M4042" i="1" s="1"/>
  <c r="M4043" i="1" a="1"/>
  <c r="M4043" i="1" s="1"/>
  <c r="M4044" i="1" a="1"/>
  <c r="M4044" i="1" s="1"/>
  <c r="M4045" i="1" a="1"/>
  <c r="M4045" i="1" s="1"/>
  <c r="M4046" i="1" a="1"/>
  <c r="M4046" i="1" s="1"/>
  <c r="M4047" i="1" a="1"/>
  <c r="M4047" i="1" s="1"/>
  <c r="M4048" i="1" a="1"/>
  <c r="M4048" i="1" s="1"/>
  <c r="M4049" i="1" a="1"/>
  <c r="M4049" i="1" s="1"/>
  <c r="M4050" i="1" a="1"/>
  <c r="M4050" i="1" s="1"/>
  <c r="M4051" i="1" a="1"/>
  <c r="M4051" i="1" s="1"/>
  <c r="M4052" i="1" a="1"/>
  <c r="M4052" i="1" s="1"/>
  <c r="M4053" i="1" a="1"/>
  <c r="M4053" i="1" s="1"/>
  <c r="M4054" i="1" a="1"/>
  <c r="M4054" i="1" s="1"/>
  <c r="M4055" i="1" a="1"/>
  <c r="M4055" i="1" s="1"/>
  <c r="M4056" i="1" a="1"/>
  <c r="M4056" i="1" s="1"/>
  <c r="M4057" i="1" a="1"/>
  <c r="M4057" i="1" s="1"/>
  <c r="M4058" i="1" a="1"/>
  <c r="M4058" i="1" s="1"/>
  <c r="M4059" i="1" a="1"/>
  <c r="M4059" i="1" s="1"/>
  <c r="M4060" i="1" a="1"/>
  <c r="M4060" i="1" s="1"/>
  <c r="M4061" i="1" a="1"/>
  <c r="M4061" i="1" s="1"/>
  <c r="M4062" i="1" a="1"/>
  <c r="M4062" i="1" s="1"/>
  <c r="M4063" i="1" a="1"/>
  <c r="M4063" i="1" s="1"/>
  <c r="M4064" i="1" a="1"/>
  <c r="M4064" i="1" s="1"/>
  <c r="M4065" i="1" a="1"/>
  <c r="M4065" i="1" s="1"/>
  <c r="M4066" i="1" a="1"/>
  <c r="M4066" i="1" s="1"/>
  <c r="M4067" i="1" a="1"/>
  <c r="M4067" i="1" s="1"/>
  <c r="M4068" i="1" a="1"/>
  <c r="M4068" i="1" s="1"/>
  <c r="M4069" i="1" a="1"/>
  <c r="M4069" i="1" s="1"/>
  <c r="M4070" i="1" a="1"/>
  <c r="M4070" i="1" s="1"/>
  <c r="M4071" i="1" a="1"/>
  <c r="M4071" i="1" s="1"/>
  <c r="M4072" i="1" a="1"/>
  <c r="M4072" i="1" s="1"/>
  <c r="M4073" i="1" a="1"/>
  <c r="M4073" i="1" s="1"/>
  <c r="M4074" i="1" a="1"/>
  <c r="M4074" i="1" s="1"/>
  <c r="M4075" i="1" a="1"/>
  <c r="M4075" i="1" s="1"/>
  <c r="M4076" i="1" a="1"/>
  <c r="M4076" i="1" s="1"/>
  <c r="M4077" i="1" a="1"/>
  <c r="M4077" i="1" s="1"/>
  <c r="M4078" i="1" a="1"/>
  <c r="M4078" i="1" s="1"/>
  <c r="M4079" i="1" a="1"/>
  <c r="M4079" i="1" s="1"/>
  <c r="M4080" i="1" a="1"/>
  <c r="M4080" i="1" s="1"/>
  <c r="M4081" i="1" a="1"/>
  <c r="M4081" i="1" s="1"/>
  <c r="M4082" i="1" a="1"/>
  <c r="M4082" i="1" s="1"/>
  <c r="M4083" i="1" a="1"/>
  <c r="M4083" i="1" s="1"/>
  <c r="M4084" i="1" a="1"/>
  <c r="M4084" i="1" s="1"/>
  <c r="M4085" i="1" a="1"/>
  <c r="M4085" i="1" s="1"/>
  <c r="M4086" i="1" a="1"/>
  <c r="M4086" i="1" s="1"/>
  <c r="M4087" i="1" a="1"/>
  <c r="M4087" i="1" s="1"/>
  <c r="M4088" i="1" a="1"/>
  <c r="M4088" i="1" s="1"/>
  <c r="M4089" i="1" a="1"/>
  <c r="M4089" i="1" s="1"/>
  <c r="M4090" i="1" a="1"/>
  <c r="M4090" i="1" s="1"/>
  <c r="M4091" i="1" a="1"/>
  <c r="M4091" i="1" s="1"/>
  <c r="M4092" i="1" a="1"/>
  <c r="M4092" i="1" s="1"/>
  <c r="M4093" i="1" a="1"/>
  <c r="M4093" i="1" s="1"/>
  <c r="M4094" i="1" a="1"/>
  <c r="M4094" i="1" s="1"/>
  <c r="M4095" i="1" a="1"/>
  <c r="M4095" i="1" s="1"/>
  <c r="M4096" i="1" a="1"/>
  <c r="M4096" i="1" s="1"/>
  <c r="M4097" i="1" a="1"/>
  <c r="M4097" i="1" s="1"/>
  <c r="M4098" i="1" a="1"/>
  <c r="M4098" i="1" s="1"/>
  <c r="M4099" i="1" a="1"/>
  <c r="M4099" i="1" s="1"/>
  <c r="M4100" i="1" a="1"/>
  <c r="M4100" i="1" s="1"/>
  <c r="M4101" i="1" a="1"/>
  <c r="M4101" i="1" s="1"/>
  <c r="M4102" i="1" a="1"/>
  <c r="M4102" i="1" s="1"/>
  <c r="M4103" i="1" a="1"/>
  <c r="M4103" i="1" s="1"/>
  <c r="M4104" i="1" a="1"/>
  <c r="M4104" i="1" s="1"/>
  <c r="M4105" i="1" a="1"/>
  <c r="M4105" i="1" s="1"/>
  <c r="M4106" i="1" a="1"/>
  <c r="M4106" i="1" s="1"/>
  <c r="M4107" i="1" a="1"/>
  <c r="M4107" i="1" s="1"/>
  <c r="M4108" i="1" a="1"/>
  <c r="M4108" i="1" s="1"/>
  <c r="M4109" i="1" a="1"/>
  <c r="M4109" i="1" s="1"/>
  <c r="M4110" i="1" a="1"/>
  <c r="M4110" i="1" s="1"/>
  <c r="M4111" i="1" a="1"/>
  <c r="M4111" i="1" s="1"/>
  <c r="M4112" i="1" a="1"/>
  <c r="M4112" i="1" s="1"/>
  <c r="M4113" i="1" a="1"/>
  <c r="M4113" i="1" s="1"/>
  <c r="M4114" i="1" a="1"/>
  <c r="M4114" i="1" s="1"/>
  <c r="M4115" i="1" a="1"/>
  <c r="M4115" i="1" s="1"/>
  <c r="M4116" i="1" a="1"/>
  <c r="M4116" i="1" s="1"/>
  <c r="M4117" i="1" a="1"/>
  <c r="M4117" i="1" s="1"/>
  <c r="M4118" i="1" a="1"/>
  <c r="M4118" i="1" s="1"/>
  <c r="M4119" i="1" a="1"/>
  <c r="M4119" i="1" s="1"/>
  <c r="M4120" i="1" a="1"/>
  <c r="M4120" i="1" s="1"/>
  <c r="M4121" i="1" a="1"/>
  <c r="M4121" i="1" s="1"/>
  <c r="M4122" i="1" a="1"/>
  <c r="M4122" i="1" s="1"/>
  <c r="M4123" i="1" a="1"/>
  <c r="M4123" i="1" s="1"/>
  <c r="M4124" i="1" a="1"/>
  <c r="M4124" i="1" s="1"/>
  <c r="M4125" i="1" a="1"/>
  <c r="M4125" i="1" s="1"/>
  <c r="M4126" i="1" a="1"/>
  <c r="M4126" i="1" s="1"/>
  <c r="M4127" i="1" a="1"/>
  <c r="M4127" i="1" s="1"/>
  <c r="M4128" i="1" a="1"/>
  <c r="M4128" i="1" s="1"/>
  <c r="M4129" i="1" a="1"/>
  <c r="M4129" i="1" s="1"/>
  <c r="M4130" i="1" a="1"/>
  <c r="M4130" i="1" s="1"/>
  <c r="M4131" i="1" a="1"/>
  <c r="M4131" i="1" s="1"/>
  <c r="M4132" i="1" a="1"/>
  <c r="M4132" i="1" s="1"/>
  <c r="M4133" i="1" a="1"/>
  <c r="M4133" i="1" s="1"/>
  <c r="M4134" i="1" a="1"/>
  <c r="M4134" i="1" s="1"/>
  <c r="M4135" i="1" a="1"/>
  <c r="M4135" i="1" s="1"/>
  <c r="M4136" i="1" a="1"/>
  <c r="M4136" i="1" s="1"/>
  <c r="M4137" i="1" a="1"/>
  <c r="M4137" i="1" s="1"/>
  <c r="M4138" i="1" a="1"/>
  <c r="M4138" i="1" s="1"/>
  <c r="M4139" i="1" a="1"/>
  <c r="M4139" i="1" s="1"/>
  <c r="M4140" i="1" a="1"/>
  <c r="M4140" i="1" s="1"/>
  <c r="M4141" i="1" a="1"/>
  <c r="M4141" i="1" s="1"/>
  <c r="M4142" i="1" a="1"/>
  <c r="M4142" i="1" s="1"/>
  <c r="M4143" i="1" a="1"/>
  <c r="M4143" i="1" s="1"/>
  <c r="M4144" i="1" a="1"/>
  <c r="M4144" i="1" s="1"/>
  <c r="M4145" i="1" a="1"/>
  <c r="M4145" i="1" s="1"/>
  <c r="M4146" i="1" a="1"/>
  <c r="M4146" i="1" s="1"/>
  <c r="M4147" i="1" a="1"/>
  <c r="M4147" i="1" s="1"/>
  <c r="M4148" i="1" a="1"/>
  <c r="M4148" i="1" s="1"/>
  <c r="M4149" i="1" a="1"/>
  <c r="M4149" i="1" s="1"/>
  <c r="M4150" i="1" a="1"/>
  <c r="M4150" i="1" s="1"/>
  <c r="M4151" i="1" a="1"/>
  <c r="M4151" i="1" s="1"/>
  <c r="M4152" i="1" a="1"/>
  <c r="M4152" i="1" s="1"/>
  <c r="M4153" i="1" a="1"/>
  <c r="M4153" i="1" s="1"/>
  <c r="M4154" i="1" a="1"/>
  <c r="M4154" i="1" s="1"/>
  <c r="M4155" i="1" a="1"/>
  <c r="M4155" i="1" s="1"/>
  <c r="M4156" i="1" a="1"/>
  <c r="M4156" i="1" s="1"/>
  <c r="M4157" i="1" a="1"/>
  <c r="M4157" i="1" s="1"/>
  <c r="M4158" i="1" a="1"/>
  <c r="M4158" i="1" s="1"/>
  <c r="M4159" i="1" a="1"/>
  <c r="M4159" i="1" s="1"/>
  <c r="M4160" i="1" a="1"/>
  <c r="M4160" i="1" s="1"/>
  <c r="M4161" i="1" a="1"/>
  <c r="M4161" i="1" s="1"/>
  <c r="M4162" i="1" a="1"/>
  <c r="M4162" i="1" s="1"/>
  <c r="M4163" i="1" a="1"/>
  <c r="M4163" i="1" s="1"/>
  <c r="M4164" i="1" a="1"/>
  <c r="M4164" i="1" s="1"/>
  <c r="M4165" i="1" a="1"/>
  <c r="M4165" i="1" s="1"/>
  <c r="M4166" i="1" a="1"/>
  <c r="M4166" i="1" s="1"/>
  <c r="M4167" i="1" a="1"/>
  <c r="M4167" i="1" s="1"/>
  <c r="M4168" i="1" a="1"/>
  <c r="M4168" i="1" s="1"/>
  <c r="M4169" i="1" a="1"/>
  <c r="M4169" i="1" s="1"/>
  <c r="M4170" i="1" a="1"/>
  <c r="M4170" i="1" s="1"/>
  <c r="M4171" i="1" a="1"/>
  <c r="M4171" i="1" s="1"/>
  <c r="M4172" i="1" a="1"/>
  <c r="M4172" i="1" s="1"/>
  <c r="M4173" i="1" a="1"/>
  <c r="M4173" i="1" s="1"/>
  <c r="M4174" i="1" a="1"/>
  <c r="M4174" i="1" s="1"/>
  <c r="M4175" i="1" a="1"/>
  <c r="M4175" i="1" s="1"/>
  <c r="M4176" i="1" a="1"/>
  <c r="M4176" i="1" s="1"/>
  <c r="M4177" i="1" a="1"/>
  <c r="M4177" i="1" s="1"/>
  <c r="M4178" i="1" a="1"/>
  <c r="M4178" i="1" s="1"/>
  <c r="M4179" i="1" a="1"/>
  <c r="M4179" i="1" s="1"/>
  <c r="M4180" i="1" a="1"/>
  <c r="M4180" i="1" s="1"/>
  <c r="M4181" i="1" a="1"/>
  <c r="M4181" i="1" s="1"/>
  <c r="M4182" i="1" a="1"/>
  <c r="M4182" i="1" s="1"/>
  <c r="M4183" i="1" a="1"/>
  <c r="M4183" i="1" s="1"/>
  <c r="M4184" i="1" a="1"/>
  <c r="M4184" i="1" s="1"/>
  <c r="M4185" i="1" a="1"/>
  <c r="M4185" i="1" s="1"/>
  <c r="M4186" i="1" a="1"/>
  <c r="M4186" i="1" s="1"/>
  <c r="M4187" i="1" a="1"/>
  <c r="M4187" i="1" s="1"/>
  <c r="M4188" i="1" a="1"/>
  <c r="M4188" i="1" s="1"/>
  <c r="M4189" i="1" a="1"/>
  <c r="M4189" i="1" s="1"/>
  <c r="M4190" i="1" a="1"/>
  <c r="M4190" i="1" s="1"/>
  <c r="M4191" i="1" a="1"/>
  <c r="M4191" i="1" s="1"/>
  <c r="M4192" i="1" a="1"/>
  <c r="M4192" i="1" s="1"/>
  <c r="M4193" i="1" a="1"/>
  <c r="M4193" i="1" s="1"/>
  <c r="M4194" i="1" a="1"/>
  <c r="M4194" i="1" s="1"/>
  <c r="M4195" i="1" a="1"/>
  <c r="M4195" i="1" s="1"/>
  <c r="M4196" i="1" a="1"/>
  <c r="M4196" i="1" s="1"/>
  <c r="M4197" i="1" a="1"/>
  <c r="M4197" i="1" s="1"/>
  <c r="M4198" i="1" a="1"/>
  <c r="M4198" i="1" s="1"/>
  <c r="M4199" i="1" a="1"/>
  <c r="M4199" i="1" s="1"/>
  <c r="M4200" i="1" a="1"/>
  <c r="M4200" i="1" s="1"/>
  <c r="M4201" i="1" a="1"/>
  <c r="M4201" i="1" s="1"/>
  <c r="M4202" i="1" a="1"/>
  <c r="M4202" i="1" s="1"/>
  <c r="M4203" i="1" a="1"/>
  <c r="M4203" i="1" s="1"/>
  <c r="M4204" i="1" a="1"/>
  <c r="M4204" i="1" s="1"/>
  <c r="M4205" i="1" a="1"/>
  <c r="M4205" i="1" s="1"/>
  <c r="M4206" i="1" a="1"/>
  <c r="M4206" i="1" s="1"/>
  <c r="M4207" i="1" a="1"/>
  <c r="M4207" i="1" s="1"/>
  <c r="M4208" i="1" a="1"/>
  <c r="M4208" i="1" s="1"/>
  <c r="M4209" i="1" a="1"/>
  <c r="M4209" i="1" s="1"/>
  <c r="M4210" i="1" a="1"/>
  <c r="M4210" i="1" s="1"/>
  <c r="M4211" i="1" a="1"/>
  <c r="M4211" i="1" s="1"/>
  <c r="M4212" i="1" a="1"/>
  <c r="M4212" i="1" s="1"/>
  <c r="M4213" i="1" a="1"/>
  <c r="M4213" i="1" s="1"/>
  <c r="M4214" i="1" a="1"/>
  <c r="M4214" i="1" s="1"/>
  <c r="M4215" i="1" a="1"/>
  <c r="M4215" i="1" s="1"/>
  <c r="M4216" i="1" a="1"/>
  <c r="M4216" i="1" s="1"/>
  <c r="M4217" i="1" a="1"/>
  <c r="M4217" i="1" s="1"/>
  <c r="M4218" i="1" a="1"/>
  <c r="M4218" i="1" s="1"/>
  <c r="M4219" i="1" a="1"/>
  <c r="M4219" i="1" s="1"/>
  <c r="M4220" i="1" a="1"/>
  <c r="M4220" i="1" s="1"/>
  <c r="M4221" i="1" a="1"/>
  <c r="M4221" i="1" s="1"/>
  <c r="M4222" i="1" a="1"/>
  <c r="M4222" i="1" s="1"/>
  <c r="M4223" i="1" a="1"/>
  <c r="M4223" i="1" s="1"/>
  <c r="M4224" i="1" a="1"/>
  <c r="M4224" i="1" s="1"/>
  <c r="M4225" i="1" a="1"/>
  <c r="M4225" i="1" s="1"/>
  <c r="M4226" i="1" a="1"/>
  <c r="M4226" i="1" s="1"/>
  <c r="M4227" i="1" a="1"/>
  <c r="M4227" i="1" s="1"/>
  <c r="M4228" i="1" a="1"/>
  <c r="M4228" i="1" s="1"/>
  <c r="M4229" i="1" a="1"/>
  <c r="M4229" i="1" s="1"/>
  <c r="M4230" i="1" a="1"/>
  <c r="M4230" i="1" s="1"/>
  <c r="M4231" i="1" a="1"/>
  <c r="M4231" i="1" s="1"/>
  <c r="M4232" i="1" a="1"/>
  <c r="M4232" i="1" s="1"/>
  <c r="M4233" i="1" a="1"/>
  <c r="M4233" i="1" s="1"/>
  <c r="M4234" i="1" a="1"/>
  <c r="M4234" i="1" s="1"/>
  <c r="M4235" i="1" a="1"/>
  <c r="M4235" i="1" s="1"/>
  <c r="M4236" i="1" a="1"/>
  <c r="M4236" i="1" s="1"/>
  <c r="M4237" i="1" a="1"/>
  <c r="M4237" i="1" s="1"/>
  <c r="M4238" i="1" a="1"/>
  <c r="M4238" i="1" s="1"/>
  <c r="M4239" i="1" a="1"/>
  <c r="M4239" i="1" s="1"/>
  <c r="M4240" i="1" a="1"/>
  <c r="M4240" i="1" s="1"/>
  <c r="M4241" i="1" a="1"/>
  <c r="M4241" i="1" s="1"/>
  <c r="M4242" i="1" a="1"/>
  <c r="M4242" i="1" s="1"/>
  <c r="M4243" i="1" a="1"/>
  <c r="M4243" i="1" s="1"/>
  <c r="M4244" i="1" a="1"/>
  <c r="M4244" i="1" s="1"/>
  <c r="M4245" i="1" a="1"/>
  <c r="M4245" i="1" s="1"/>
  <c r="M4246" i="1" a="1"/>
  <c r="M4246" i="1" s="1"/>
  <c r="M4247" i="1" a="1"/>
  <c r="M4247" i="1" s="1"/>
  <c r="M4248" i="1" a="1"/>
  <c r="M4248" i="1" s="1"/>
  <c r="M4249" i="1" a="1"/>
  <c r="M4249" i="1" s="1"/>
  <c r="M4250" i="1" a="1"/>
  <c r="M4250" i="1" s="1"/>
  <c r="M4251" i="1" a="1"/>
  <c r="M4251" i="1" s="1"/>
  <c r="M4252" i="1" a="1"/>
  <c r="M4252" i="1" s="1"/>
  <c r="M4253" i="1" a="1"/>
  <c r="M4253" i="1" s="1"/>
  <c r="M4254" i="1" a="1"/>
  <c r="M4254" i="1" s="1"/>
  <c r="M4255" i="1" a="1"/>
  <c r="M4255" i="1" s="1"/>
  <c r="M4256" i="1" a="1"/>
  <c r="M4256" i="1" s="1"/>
  <c r="M4257" i="1" a="1"/>
  <c r="M4257" i="1" s="1"/>
  <c r="M4258" i="1" a="1"/>
  <c r="M4258" i="1" s="1"/>
  <c r="M4259" i="1" a="1"/>
  <c r="M4259" i="1" s="1"/>
  <c r="M4260" i="1" a="1"/>
  <c r="M4260" i="1" s="1"/>
  <c r="M4261" i="1" a="1"/>
  <c r="M4261" i="1" s="1"/>
  <c r="M4262" i="1" a="1"/>
  <c r="M4262" i="1" s="1"/>
  <c r="M4263" i="1" a="1"/>
  <c r="M4263" i="1" s="1"/>
  <c r="M4264" i="1" a="1"/>
  <c r="M4264" i="1" s="1"/>
  <c r="M4265" i="1" a="1"/>
  <c r="M4265" i="1" s="1"/>
  <c r="M4266" i="1" a="1"/>
  <c r="M4266" i="1" s="1"/>
  <c r="M4267" i="1" a="1"/>
  <c r="M4267" i="1" s="1"/>
  <c r="M4268" i="1" a="1"/>
  <c r="M4268" i="1" s="1"/>
  <c r="M4269" i="1" a="1"/>
  <c r="M4269" i="1" s="1"/>
  <c r="M4270" i="1" a="1"/>
  <c r="M4270" i="1" s="1"/>
  <c r="M4271" i="1" a="1"/>
  <c r="M4271" i="1" s="1"/>
  <c r="M4272" i="1" a="1"/>
  <c r="M4272" i="1" s="1"/>
  <c r="M4273" i="1" a="1"/>
  <c r="M4273" i="1" s="1"/>
  <c r="M4274" i="1" a="1"/>
  <c r="M4274" i="1" s="1"/>
  <c r="M4275" i="1" a="1"/>
  <c r="M4275" i="1" s="1"/>
  <c r="M4276" i="1" a="1"/>
  <c r="M4276" i="1" s="1"/>
  <c r="M4277" i="1" a="1"/>
  <c r="M4277" i="1" s="1"/>
  <c r="M4278" i="1" a="1"/>
  <c r="M4278" i="1" s="1"/>
  <c r="M4279" i="1" a="1"/>
  <c r="M4279" i="1" s="1"/>
  <c r="M4280" i="1" a="1"/>
  <c r="M4280" i="1" s="1"/>
  <c r="M4281" i="1" a="1"/>
  <c r="M4281" i="1" s="1"/>
  <c r="M4282" i="1" a="1"/>
  <c r="M4282" i="1" s="1"/>
  <c r="M4283" i="1" a="1"/>
  <c r="M4283" i="1" s="1"/>
  <c r="M4284" i="1" a="1"/>
  <c r="M4284" i="1" s="1"/>
  <c r="M4285" i="1" a="1"/>
  <c r="M4285" i="1" s="1"/>
  <c r="M4286" i="1" a="1"/>
  <c r="M4286" i="1" s="1"/>
  <c r="M4287" i="1" a="1"/>
  <c r="M4287" i="1" s="1"/>
  <c r="M4288" i="1" a="1"/>
  <c r="M4288" i="1" s="1"/>
  <c r="M4289" i="1" a="1"/>
  <c r="M4289" i="1" s="1"/>
  <c r="M4290" i="1" a="1"/>
  <c r="M4290" i="1" s="1"/>
  <c r="M4291" i="1" a="1"/>
  <c r="M4291" i="1" s="1"/>
  <c r="M4292" i="1" a="1"/>
  <c r="M4292" i="1" s="1"/>
  <c r="M4293" i="1" a="1"/>
  <c r="M4293" i="1" s="1"/>
  <c r="M4294" i="1" a="1"/>
  <c r="M4294" i="1" s="1"/>
  <c r="M4295" i="1" a="1"/>
  <c r="M4295" i="1" s="1"/>
  <c r="M4296" i="1" a="1"/>
  <c r="M4296" i="1" s="1"/>
  <c r="M4297" i="1" a="1"/>
  <c r="M4297" i="1" s="1"/>
  <c r="M4298" i="1" a="1"/>
  <c r="M4298" i="1" s="1"/>
  <c r="M4299" i="1" a="1"/>
  <c r="M4299" i="1" s="1"/>
  <c r="M4300" i="1" a="1"/>
  <c r="M4300" i="1" s="1"/>
  <c r="M4301" i="1" a="1"/>
  <c r="M4301" i="1" s="1"/>
  <c r="M4302" i="1" a="1"/>
  <c r="M4302" i="1" s="1"/>
  <c r="M4303" i="1" a="1"/>
  <c r="M4303" i="1" s="1"/>
  <c r="M4304" i="1" a="1"/>
  <c r="M4304" i="1" s="1"/>
  <c r="M4305" i="1" a="1"/>
  <c r="M4305" i="1" s="1"/>
  <c r="M4306" i="1" a="1"/>
  <c r="M4306" i="1" s="1"/>
  <c r="M4307" i="1" a="1"/>
  <c r="M4307" i="1" s="1"/>
  <c r="M4308" i="1" a="1"/>
  <c r="M4308" i="1" s="1"/>
  <c r="M4309" i="1" a="1"/>
  <c r="M4309" i="1" s="1"/>
  <c r="M4310" i="1" a="1"/>
  <c r="M4310" i="1" s="1"/>
  <c r="M4311" i="1" a="1"/>
  <c r="M4311" i="1" s="1"/>
  <c r="M4312" i="1" a="1"/>
  <c r="M4312" i="1" s="1"/>
  <c r="M4313" i="1" a="1"/>
  <c r="M4313" i="1" s="1"/>
  <c r="M4314" i="1" a="1"/>
  <c r="M4314" i="1" s="1"/>
  <c r="M4315" i="1" a="1"/>
  <c r="M4315" i="1" s="1"/>
  <c r="M4316" i="1" a="1"/>
  <c r="M4316" i="1" s="1"/>
  <c r="M4317" i="1" a="1"/>
  <c r="M4317" i="1" s="1"/>
  <c r="M4318" i="1" a="1"/>
  <c r="M4318" i="1" s="1"/>
  <c r="M4319" i="1" a="1"/>
  <c r="M4319" i="1" s="1"/>
  <c r="M4320" i="1" a="1"/>
  <c r="M4320" i="1" s="1"/>
  <c r="M4321" i="1" a="1"/>
  <c r="M4321" i="1" s="1"/>
  <c r="M4322" i="1" a="1"/>
  <c r="M4322" i="1" s="1"/>
  <c r="M4323" i="1" a="1"/>
  <c r="M4323" i="1" s="1"/>
  <c r="M4324" i="1" a="1"/>
  <c r="M4324" i="1" s="1"/>
  <c r="M4325" i="1" a="1"/>
  <c r="M4325" i="1" s="1"/>
  <c r="M4326" i="1" a="1"/>
  <c r="M4326" i="1" s="1"/>
  <c r="M4327" i="1" a="1"/>
  <c r="M4327" i="1" s="1"/>
  <c r="M4328" i="1" a="1"/>
  <c r="M4328" i="1" s="1"/>
  <c r="M4329" i="1" a="1"/>
  <c r="M4329" i="1" s="1"/>
  <c r="M4330" i="1" a="1"/>
  <c r="M4330" i="1" s="1"/>
  <c r="M4331" i="1" a="1"/>
  <c r="M4331" i="1" s="1"/>
  <c r="M4332" i="1" a="1"/>
  <c r="M4332" i="1" s="1"/>
  <c r="M4333" i="1" a="1"/>
  <c r="M4333" i="1" s="1"/>
  <c r="M4334" i="1" a="1"/>
  <c r="M4334" i="1" s="1"/>
  <c r="M4335" i="1" a="1"/>
  <c r="M4335" i="1" s="1"/>
  <c r="M4336" i="1" a="1"/>
  <c r="M4336" i="1" s="1"/>
  <c r="M4337" i="1" a="1"/>
  <c r="M4337" i="1" s="1"/>
  <c r="M4338" i="1" a="1"/>
  <c r="M4338" i="1" s="1"/>
  <c r="M4339" i="1" a="1"/>
  <c r="M4339" i="1" s="1"/>
  <c r="M4340" i="1" a="1"/>
  <c r="M4340" i="1" s="1"/>
  <c r="M4341" i="1" a="1"/>
  <c r="M4341" i="1" s="1"/>
  <c r="M4342" i="1" a="1"/>
  <c r="M4342" i="1" s="1"/>
  <c r="M4343" i="1" a="1"/>
  <c r="M4343" i="1" s="1"/>
  <c r="M4344" i="1" a="1"/>
  <c r="M4344" i="1" s="1"/>
  <c r="M4345" i="1" a="1"/>
  <c r="M4345" i="1" s="1"/>
  <c r="M4346" i="1" a="1"/>
  <c r="M4346" i="1" s="1"/>
  <c r="M4347" i="1" a="1"/>
  <c r="M4347" i="1" s="1"/>
  <c r="M4348" i="1" a="1"/>
  <c r="M4348" i="1" s="1"/>
  <c r="M4349" i="1" a="1"/>
  <c r="M4349" i="1" s="1"/>
  <c r="M4350" i="1" a="1"/>
  <c r="M4350" i="1" s="1"/>
  <c r="M4351" i="1" a="1"/>
  <c r="M4351" i="1" s="1"/>
  <c r="M4352" i="1" a="1"/>
  <c r="M4352" i="1" s="1"/>
  <c r="M4353" i="1" a="1"/>
  <c r="M4353" i="1" s="1"/>
  <c r="M4354" i="1" a="1"/>
  <c r="M4354" i="1" s="1"/>
  <c r="M4355" i="1" a="1"/>
  <c r="M4355" i="1" s="1"/>
  <c r="M4356" i="1" a="1"/>
  <c r="M4356" i="1" s="1"/>
  <c r="M4357" i="1" a="1"/>
  <c r="M4357" i="1" s="1"/>
  <c r="M4358" i="1" a="1"/>
  <c r="M4358" i="1" s="1"/>
  <c r="M4359" i="1" a="1"/>
  <c r="M4359" i="1" s="1"/>
  <c r="M4360" i="1" a="1"/>
  <c r="M4360" i="1" s="1"/>
  <c r="M4361" i="1" a="1"/>
  <c r="M4361" i="1" s="1"/>
  <c r="M4362" i="1" a="1"/>
  <c r="M4362" i="1" s="1"/>
  <c r="M4363" i="1" a="1"/>
  <c r="M4363" i="1" s="1"/>
  <c r="M4364" i="1" a="1"/>
  <c r="M4364" i="1" s="1"/>
  <c r="M4365" i="1" a="1"/>
  <c r="M4365" i="1" s="1"/>
  <c r="M4366" i="1" a="1"/>
  <c r="M4366" i="1" s="1"/>
  <c r="M4367" i="1" a="1"/>
  <c r="M4367" i="1" s="1"/>
  <c r="M4368" i="1" a="1"/>
  <c r="M4368" i="1" s="1"/>
  <c r="M4369" i="1" a="1"/>
  <c r="M4369" i="1" s="1"/>
  <c r="M4370" i="1" a="1"/>
  <c r="M4370" i="1" s="1"/>
  <c r="M4371" i="1" a="1"/>
  <c r="M4371" i="1" s="1"/>
  <c r="M4372" i="1" a="1"/>
  <c r="M4372" i="1" s="1"/>
  <c r="M4373" i="1" a="1"/>
  <c r="M4373" i="1" s="1"/>
  <c r="M4374" i="1" a="1"/>
  <c r="M4374" i="1" s="1"/>
  <c r="M4375" i="1" a="1"/>
  <c r="M4375" i="1" s="1"/>
  <c r="M4376" i="1" a="1"/>
  <c r="M4376" i="1" s="1"/>
  <c r="M4377" i="1" a="1"/>
  <c r="M4377" i="1" s="1"/>
  <c r="M4378" i="1" a="1"/>
  <c r="M4378" i="1" s="1"/>
  <c r="M4379" i="1" a="1"/>
  <c r="M4379" i="1" s="1"/>
  <c r="M4380" i="1" a="1"/>
  <c r="M4380" i="1" s="1"/>
  <c r="M4381" i="1" a="1"/>
  <c r="M4381" i="1" s="1"/>
  <c r="M4382" i="1" a="1"/>
  <c r="M4382" i="1" s="1"/>
  <c r="M4383" i="1" a="1"/>
  <c r="M4383" i="1" s="1"/>
  <c r="M4384" i="1" a="1"/>
  <c r="M4384" i="1" s="1"/>
  <c r="M4385" i="1" a="1"/>
  <c r="M4385" i="1" s="1"/>
  <c r="M4386" i="1" a="1"/>
  <c r="M4386" i="1" s="1"/>
  <c r="M4387" i="1" a="1"/>
  <c r="M4387" i="1" s="1"/>
  <c r="M4388" i="1" a="1"/>
  <c r="M4388" i="1" s="1"/>
  <c r="M4389" i="1" a="1"/>
  <c r="M4389" i="1" s="1"/>
  <c r="M4390" i="1" a="1"/>
  <c r="M4390" i="1" s="1"/>
  <c r="M4391" i="1" a="1"/>
  <c r="M4391" i="1" s="1"/>
  <c r="M4392" i="1" a="1"/>
  <c r="M4392" i="1" s="1"/>
  <c r="M4393" i="1" a="1"/>
  <c r="M4393" i="1" s="1"/>
  <c r="M4394" i="1" a="1"/>
  <c r="M4394" i="1" s="1"/>
  <c r="M4395" i="1" a="1"/>
  <c r="M4395" i="1" s="1"/>
  <c r="M4396" i="1" a="1"/>
  <c r="M4396" i="1" s="1"/>
  <c r="M4397" i="1" a="1"/>
  <c r="M4397" i="1" s="1"/>
  <c r="M4398" i="1" a="1"/>
  <c r="M4398" i="1" s="1"/>
  <c r="M4399" i="1" a="1"/>
  <c r="M4399" i="1" s="1"/>
  <c r="M4400" i="1" a="1"/>
  <c r="M4400" i="1" s="1"/>
  <c r="M4401" i="1" a="1"/>
  <c r="M4401" i="1" s="1"/>
  <c r="M4402" i="1" a="1"/>
  <c r="M4402" i="1" s="1"/>
  <c r="M4403" i="1" a="1"/>
  <c r="M4403" i="1" s="1"/>
  <c r="M4404" i="1" a="1"/>
  <c r="M4404" i="1" s="1"/>
  <c r="M4405" i="1" a="1"/>
  <c r="M4405" i="1" s="1"/>
  <c r="M4406" i="1" a="1"/>
  <c r="M4406" i="1" s="1"/>
  <c r="M4407" i="1" a="1"/>
  <c r="M4407" i="1" s="1"/>
  <c r="M4408" i="1" a="1"/>
  <c r="M4408" i="1" s="1"/>
  <c r="M4409" i="1" a="1"/>
  <c r="M4409" i="1" s="1"/>
  <c r="M4410" i="1" a="1"/>
  <c r="M4410" i="1" s="1"/>
  <c r="M4411" i="1" a="1"/>
  <c r="M4411" i="1" s="1"/>
  <c r="M4412" i="1" a="1"/>
  <c r="M4412" i="1" s="1"/>
  <c r="M4413" i="1" a="1"/>
  <c r="M4413" i="1" s="1"/>
  <c r="M4414" i="1" a="1"/>
  <c r="M4414" i="1" s="1"/>
  <c r="M4415" i="1" a="1"/>
  <c r="M4415" i="1" s="1"/>
  <c r="M4416" i="1" a="1"/>
  <c r="M4416" i="1" s="1"/>
  <c r="M4417" i="1" a="1"/>
  <c r="M4417" i="1" s="1"/>
  <c r="M4418" i="1" a="1"/>
  <c r="M4418" i="1" s="1"/>
  <c r="M4419" i="1" a="1"/>
  <c r="M4419" i="1" s="1"/>
  <c r="M4420" i="1" a="1"/>
  <c r="M4420" i="1" s="1"/>
  <c r="M4421" i="1" a="1"/>
  <c r="M4421" i="1" s="1"/>
  <c r="M4422" i="1" a="1"/>
  <c r="M4422" i="1" s="1"/>
  <c r="M4423" i="1" a="1"/>
  <c r="M4423" i="1" s="1"/>
  <c r="M4424" i="1" a="1"/>
  <c r="M4424" i="1" s="1"/>
  <c r="M4425" i="1" a="1"/>
  <c r="M4425" i="1" s="1"/>
  <c r="M4426" i="1" a="1"/>
  <c r="M4426" i="1" s="1"/>
  <c r="M4427" i="1" a="1"/>
  <c r="M4427" i="1" s="1"/>
  <c r="M4428" i="1" a="1"/>
  <c r="M4428" i="1" s="1"/>
  <c r="M4429" i="1" a="1"/>
  <c r="M4429" i="1" s="1"/>
  <c r="M4430" i="1" a="1"/>
  <c r="M4430" i="1" s="1"/>
  <c r="M4431" i="1" a="1"/>
  <c r="M4431" i="1" s="1"/>
  <c r="M4432" i="1" a="1"/>
  <c r="M4432" i="1" s="1"/>
  <c r="M4433" i="1" a="1"/>
  <c r="M4433" i="1" s="1"/>
  <c r="M4434" i="1" a="1"/>
  <c r="M4434" i="1" s="1"/>
  <c r="M4435" i="1" a="1"/>
  <c r="M4435" i="1" s="1"/>
  <c r="M4436" i="1" a="1"/>
  <c r="M4436" i="1" s="1"/>
  <c r="M4437" i="1" a="1"/>
  <c r="M4437" i="1" s="1"/>
  <c r="M4438" i="1" a="1"/>
  <c r="M4438" i="1" s="1"/>
  <c r="M4439" i="1" a="1"/>
  <c r="M4439" i="1" s="1"/>
  <c r="M4440" i="1" a="1"/>
  <c r="M4440" i="1" s="1"/>
  <c r="M4441" i="1" a="1"/>
  <c r="M4441" i="1" s="1"/>
  <c r="M4442" i="1" a="1"/>
  <c r="M4442" i="1" s="1"/>
  <c r="M4443" i="1" a="1"/>
  <c r="M4443" i="1" s="1"/>
  <c r="M4444" i="1" a="1"/>
  <c r="M4444" i="1" s="1"/>
  <c r="M4445" i="1" a="1"/>
  <c r="M4445" i="1" s="1"/>
  <c r="M4446" i="1" a="1"/>
  <c r="M4446" i="1" s="1"/>
  <c r="M4447" i="1" a="1"/>
  <c r="M4447" i="1" s="1"/>
  <c r="M4448" i="1" a="1"/>
  <c r="M4448" i="1" s="1"/>
  <c r="M4449" i="1" a="1"/>
  <c r="M4449" i="1" s="1"/>
  <c r="M4450" i="1" a="1"/>
  <c r="M4450" i="1" s="1"/>
  <c r="M4451" i="1" a="1"/>
  <c r="M4451" i="1" s="1"/>
  <c r="M4452" i="1" a="1"/>
  <c r="M4452" i="1" s="1"/>
  <c r="M4453" i="1" a="1"/>
  <c r="M4453" i="1" s="1"/>
  <c r="M4454" i="1" a="1"/>
  <c r="M4454" i="1" s="1"/>
  <c r="M4455" i="1" a="1"/>
  <c r="M4455" i="1" s="1"/>
  <c r="M4456" i="1" a="1"/>
  <c r="M4456" i="1" s="1"/>
  <c r="M4457" i="1" a="1"/>
  <c r="M4457" i="1" s="1"/>
  <c r="M4458" i="1" a="1"/>
  <c r="M4458" i="1" s="1"/>
  <c r="M4459" i="1" a="1"/>
  <c r="M4459" i="1" s="1"/>
  <c r="M4460" i="1" a="1"/>
  <c r="M4460" i="1" s="1"/>
  <c r="M4461" i="1" a="1"/>
  <c r="M4461" i="1" s="1"/>
  <c r="M4462" i="1" a="1"/>
  <c r="M4462" i="1" s="1"/>
  <c r="M4463" i="1" a="1"/>
  <c r="M4463" i="1" s="1"/>
  <c r="M4464" i="1" a="1"/>
  <c r="M4464" i="1" s="1"/>
  <c r="M4465" i="1" a="1"/>
  <c r="M4465" i="1" s="1"/>
  <c r="M4466" i="1" a="1"/>
  <c r="M4466" i="1" s="1"/>
  <c r="M4467" i="1" a="1"/>
  <c r="M4467" i="1" s="1"/>
  <c r="M4468" i="1" a="1"/>
  <c r="M4468" i="1" s="1"/>
  <c r="M4469" i="1" a="1"/>
  <c r="M4469" i="1" s="1"/>
  <c r="M4470" i="1" a="1"/>
  <c r="M4470" i="1" s="1"/>
  <c r="M4471" i="1" a="1"/>
  <c r="M4471" i="1" s="1"/>
  <c r="M4472" i="1" a="1"/>
  <c r="M4472" i="1" s="1"/>
  <c r="M4473" i="1" a="1"/>
  <c r="M4473" i="1" s="1"/>
  <c r="M4474" i="1" a="1"/>
  <c r="M4474" i="1" s="1"/>
  <c r="M4475" i="1" a="1"/>
  <c r="M4475" i="1" s="1"/>
  <c r="M4476" i="1" a="1"/>
  <c r="M4476" i="1" s="1"/>
  <c r="M4477" i="1" a="1"/>
  <c r="M4477" i="1" s="1"/>
  <c r="M4478" i="1" a="1"/>
  <c r="M4478" i="1" s="1"/>
  <c r="M4479" i="1" a="1"/>
  <c r="M4479" i="1" s="1"/>
  <c r="M4480" i="1" a="1"/>
  <c r="M4480" i="1" s="1"/>
  <c r="M4481" i="1" a="1"/>
  <c r="M4481" i="1" s="1"/>
  <c r="M4482" i="1" a="1"/>
  <c r="M4482" i="1" s="1"/>
  <c r="M4483" i="1" a="1"/>
  <c r="M4483" i="1" s="1"/>
  <c r="M4484" i="1" a="1"/>
  <c r="M4484" i="1" s="1"/>
  <c r="M4485" i="1" a="1"/>
  <c r="M4485" i="1" s="1"/>
  <c r="M4486" i="1" a="1"/>
  <c r="M4486" i="1" s="1"/>
  <c r="M4487" i="1" a="1"/>
  <c r="M4487" i="1" s="1"/>
  <c r="M4488" i="1" a="1"/>
  <c r="M4488" i="1" s="1"/>
  <c r="M4489" i="1" a="1"/>
  <c r="M4489" i="1" s="1"/>
  <c r="M4490" i="1" a="1"/>
  <c r="M4490" i="1" s="1"/>
  <c r="M4491" i="1" a="1"/>
  <c r="M4491" i="1" s="1"/>
  <c r="M4492" i="1" a="1"/>
  <c r="M4492" i="1" s="1"/>
  <c r="M4493" i="1" a="1"/>
  <c r="M4493" i="1" s="1"/>
  <c r="M4494" i="1" a="1"/>
  <c r="M4494" i="1" s="1"/>
  <c r="M4495" i="1" a="1"/>
  <c r="M4495" i="1" s="1"/>
  <c r="M4496" i="1" a="1"/>
  <c r="M4496" i="1" s="1"/>
  <c r="M4497" i="1" a="1"/>
  <c r="M4497" i="1" s="1"/>
  <c r="M4498" i="1" a="1"/>
  <c r="M4498" i="1" s="1"/>
  <c r="M4499" i="1" a="1"/>
  <c r="M4499" i="1" s="1"/>
  <c r="M4500" i="1" a="1"/>
  <c r="M4500" i="1" s="1"/>
  <c r="M4501" i="1" a="1"/>
  <c r="M4501" i="1" s="1"/>
  <c r="M4502" i="1" a="1"/>
  <c r="M4502" i="1" s="1"/>
  <c r="M4503" i="1" a="1"/>
  <c r="M4503" i="1" s="1"/>
  <c r="M4504" i="1" a="1"/>
  <c r="M4504" i="1" s="1"/>
  <c r="M4505" i="1" a="1"/>
  <c r="M4505" i="1" s="1"/>
  <c r="M4506" i="1" a="1"/>
  <c r="M4506" i="1" s="1"/>
  <c r="M4507" i="1" a="1"/>
  <c r="M4507" i="1" s="1"/>
  <c r="M4508" i="1" a="1"/>
  <c r="M4508" i="1" s="1"/>
  <c r="M4509" i="1" a="1"/>
  <c r="M4509" i="1" s="1"/>
  <c r="M4510" i="1" a="1"/>
  <c r="M4510" i="1" s="1"/>
  <c r="M4511" i="1" a="1"/>
  <c r="M4511" i="1" s="1"/>
  <c r="M4512" i="1" a="1"/>
  <c r="M4512" i="1" s="1"/>
  <c r="M4513" i="1" a="1"/>
  <c r="M4513" i="1" s="1"/>
  <c r="M4514" i="1" a="1"/>
  <c r="M4514" i="1" s="1"/>
  <c r="M4515" i="1" a="1"/>
  <c r="M4515" i="1" s="1"/>
  <c r="M4516" i="1" a="1"/>
  <c r="M4516" i="1" s="1"/>
  <c r="M4517" i="1" a="1"/>
  <c r="M4517" i="1" s="1"/>
  <c r="M4518" i="1" a="1"/>
  <c r="M4518" i="1" s="1"/>
  <c r="M4519" i="1" a="1"/>
  <c r="M4519" i="1" s="1"/>
  <c r="M4520" i="1" a="1"/>
  <c r="M4520" i="1" s="1"/>
  <c r="M4521" i="1" a="1"/>
  <c r="M4521" i="1" s="1"/>
  <c r="M4522" i="1" a="1"/>
  <c r="M4522" i="1" s="1"/>
  <c r="M4523" i="1" a="1"/>
  <c r="M4523" i="1" s="1"/>
  <c r="M4524" i="1" a="1"/>
  <c r="M4524" i="1" s="1"/>
  <c r="M4525" i="1" a="1"/>
  <c r="M4525" i="1" s="1"/>
  <c r="M4526" i="1" a="1"/>
  <c r="M4526" i="1" s="1"/>
  <c r="M4527" i="1" a="1"/>
  <c r="M4527" i="1" s="1"/>
  <c r="M4528" i="1" a="1"/>
  <c r="M4528" i="1" s="1"/>
  <c r="M4529" i="1" a="1"/>
  <c r="M4529" i="1" s="1"/>
  <c r="M4530" i="1" a="1"/>
  <c r="M4530" i="1" s="1"/>
  <c r="M4531" i="1" a="1"/>
  <c r="M4531" i="1" s="1"/>
  <c r="M4532" i="1" a="1"/>
  <c r="M4532" i="1" s="1"/>
  <c r="M4533" i="1" a="1"/>
  <c r="M4533" i="1" s="1"/>
  <c r="M4534" i="1" a="1"/>
  <c r="M4534" i="1" s="1"/>
  <c r="M4535" i="1" a="1"/>
  <c r="M4535" i="1" s="1"/>
  <c r="M4536" i="1" a="1"/>
  <c r="M4536" i="1" s="1"/>
  <c r="M4537" i="1" a="1"/>
  <c r="M4537" i="1" s="1"/>
  <c r="M4538" i="1" a="1"/>
  <c r="M4538" i="1" s="1"/>
  <c r="M4539" i="1" a="1"/>
  <c r="M4539" i="1" s="1"/>
  <c r="M4540" i="1" a="1"/>
  <c r="M4540" i="1" s="1"/>
  <c r="M4541" i="1" a="1"/>
  <c r="M4541" i="1" s="1"/>
  <c r="M4542" i="1" a="1"/>
  <c r="M4542" i="1" s="1"/>
  <c r="M4543" i="1" a="1"/>
  <c r="M4543" i="1" s="1"/>
  <c r="M4544" i="1" a="1"/>
  <c r="M4544" i="1" s="1"/>
  <c r="M4545" i="1" a="1"/>
  <c r="M4545" i="1" s="1"/>
  <c r="M4546" i="1" a="1"/>
  <c r="M4546" i="1" s="1"/>
  <c r="M4547" i="1" a="1"/>
  <c r="M4547" i="1" s="1"/>
  <c r="M4548" i="1" a="1"/>
  <c r="M4548" i="1" s="1"/>
  <c r="M4549" i="1" a="1"/>
  <c r="M4549" i="1" s="1"/>
  <c r="M4550" i="1" a="1"/>
  <c r="M4550" i="1" s="1"/>
  <c r="M4551" i="1" a="1"/>
  <c r="M4551" i="1" s="1"/>
  <c r="M4552" i="1" a="1"/>
  <c r="M4552" i="1" s="1"/>
  <c r="M4553" i="1" a="1"/>
  <c r="M4553" i="1" s="1"/>
  <c r="M4554" i="1" a="1"/>
  <c r="M4554" i="1" s="1"/>
  <c r="M4555" i="1" a="1"/>
  <c r="M4555" i="1" s="1"/>
  <c r="M4556" i="1" a="1"/>
  <c r="M4556" i="1" s="1"/>
  <c r="M4557" i="1" a="1"/>
  <c r="M4557" i="1" s="1"/>
  <c r="M4558" i="1" a="1"/>
  <c r="M4558" i="1" s="1"/>
  <c r="M4559" i="1" a="1"/>
  <c r="M4559" i="1" s="1"/>
  <c r="M4560" i="1" a="1"/>
  <c r="M4560" i="1" s="1"/>
  <c r="M4561" i="1" a="1"/>
  <c r="M4561" i="1" s="1"/>
  <c r="M4562" i="1" a="1"/>
  <c r="M4562" i="1" s="1"/>
  <c r="M4563" i="1" a="1"/>
  <c r="M4563" i="1" s="1"/>
  <c r="M4564" i="1" a="1"/>
  <c r="M4564" i="1" s="1"/>
  <c r="M4565" i="1" a="1"/>
  <c r="M4565" i="1" s="1"/>
  <c r="M4566" i="1" a="1"/>
  <c r="M4566" i="1" s="1"/>
  <c r="M4567" i="1" a="1"/>
  <c r="M4567" i="1" s="1"/>
  <c r="M4568" i="1" a="1"/>
  <c r="M4568" i="1" s="1"/>
  <c r="M4569" i="1" a="1"/>
  <c r="M4569" i="1" s="1"/>
  <c r="M4570" i="1" a="1"/>
  <c r="M4570" i="1" s="1"/>
  <c r="M4571" i="1" a="1"/>
  <c r="M4571" i="1" s="1"/>
  <c r="M4572" i="1" a="1"/>
  <c r="M4572" i="1" s="1"/>
  <c r="M4573" i="1" a="1"/>
  <c r="M4573" i="1" s="1"/>
  <c r="M4574" i="1" a="1"/>
  <c r="M4574" i="1" s="1"/>
  <c r="M4575" i="1" a="1"/>
  <c r="M4575" i="1" s="1"/>
  <c r="M4576" i="1" a="1"/>
  <c r="M4576" i="1" s="1"/>
  <c r="M4577" i="1" a="1"/>
  <c r="M4577" i="1" s="1"/>
  <c r="M4578" i="1" a="1"/>
  <c r="M4578" i="1" s="1"/>
  <c r="M4579" i="1" a="1"/>
  <c r="M4579" i="1" s="1"/>
  <c r="M4580" i="1" a="1"/>
  <c r="M4580" i="1" s="1"/>
  <c r="M4581" i="1" a="1"/>
  <c r="M4581" i="1" s="1"/>
  <c r="M4582" i="1" a="1"/>
  <c r="M4582" i="1" s="1"/>
  <c r="M4583" i="1" a="1"/>
  <c r="M4583" i="1" s="1"/>
  <c r="M4584" i="1" a="1"/>
  <c r="M4584" i="1" s="1"/>
  <c r="M4585" i="1" a="1"/>
  <c r="M4585" i="1" s="1"/>
  <c r="M4586" i="1" a="1"/>
  <c r="M4586" i="1" s="1"/>
  <c r="M4587" i="1" a="1"/>
  <c r="M4587" i="1" s="1"/>
  <c r="M4588" i="1" a="1"/>
  <c r="M4588" i="1" s="1"/>
  <c r="M4589" i="1" a="1"/>
  <c r="M4589" i="1" s="1"/>
  <c r="M4590" i="1" a="1"/>
  <c r="M4590" i="1" s="1"/>
  <c r="M4591" i="1" a="1"/>
  <c r="M4591" i="1" s="1"/>
  <c r="M4592" i="1" a="1"/>
  <c r="M4592" i="1" s="1"/>
  <c r="M4593" i="1" a="1"/>
  <c r="M4593" i="1" s="1"/>
  <c r="M4594" i="1" a="1"/>
  <c r="M4594" i="1" s="1"/>
  <c r="M4595" i="1" a="1"/>
  <c r="M4595" i="1" s="1"/>
  <c r="M4596" i="1" a="1"/>
  <c r="M4596" i="1" s="1"/>
  <c r="M4597" i="1" a="1"/>
  <c r="M4597" i="1" s="1"/>
  <c r="M4598" i="1" a="1"/>
  <c r="M4598" i="1" s="1"/>
  <c r="M4599" i="1" a="1"/>
  <c r="M4599" i="1" s="1"/>
  <c r="M4600" i="1" a="1"/>
  <c r="M4600" i="1" s="1"/>
  <c r="M4601" i="1" a="1"/>
  <c r="M4601" i="1" s="1"/>
  <c r="M4602" i="1" a="1"/>
  <c r="M4602" i="1" s="1"/>
  <c r="M4603" i="1" a="1"/>
  <c r="M4603" i="1" s="1"/>
  <c r="M4604" i="1" a="1"/>
  <c r="M4604" i="1" s="1"/>
  <c r="M4605" i="1" a="1"/>
  <c r="M4605" i="1" s="1"/>
  <c r="M4606" i="1" a="1"/>
  <c r="M4606" i="1" s="1"/>
  <c r="M4607" i="1" a="1"/>
  <c r="M4607" i="1" s="1"/>
  <c r="M4608" i="1" a="1"/>
  <c r="M4608" i="1" s="1"/>
  <c r="M4609" i="1" a="1"/>
  <c r="M4609" i="1" s="1"/>
  <c r="M4610" i="1" a="1"/>
  <c r="M4610" i="1" s="1"/>
  <c r="M4611" i="1" a="1"/>
  <c r="M4611" i="1" s="1"/>
  <c r="M4612" i="1" a="1"/>
  <c r="M4612" i="1" s="1"/>
  <c r="M4613" i="1" a="1"/>
  <c r="M4613" i="1" s="1"/>
  <c r="M4614" i="1" a="1"/>
  <c r="M4614" i="1" s="1"/>
  <c r="M4615" i="1" a="1"/>
  <c r="M4615" i="1" s="1"/>
  <c r="M4616" i="1" a="1"/>
  <c r="M4616" i="1" s="1"/>
  <c r="M4617" i="1" a="1"/>
  <c r="M4617" i="1" s="1"/>
  <c r="M4618" i="1" a="1"/>
  <c r="M4618" i="1" s="1"/>
  <c r="M4619" i="1" a="1"/>
  <c r="M4619" i="1" s="1"/>
  <c r="M4620" i="1" a="1"/>
  <c r="M4620" i="1" s="1"/>
  <c r="M4621" i="1" a="1"/>
  <c r="M4621" i="1" s="1"/>
  <c r="M4622" i="1" a="1"/>
  <c r="M4622" i="1" s="1"/>
  <c r="M4623" i="1" a="1"/>
  <c r="M4623" i="1" s="1"/>
  <c r="M4624" i="1" a="1"/>
  <c r="M4624" i="1" s="1"/>
  <c r="M4625" i="1" a="1"/>
  <c r="M4625" i="1" s="1"/>
  <c r="M4626" i="1" a="1"/>
  <c r="M4626" i="1" s="1"/>
  <c r="M4627" i="1" a="1"/>
  <c r="M4627" i="1" s="1"/>
  <c r="M4628" i="1" a="1"/>
  <c r="M4628" i="1" s="1"/>
  <c r="M4629" i="1" a="1"/>
  <c r="M4629" i="1" s="1"/>
  <c r="M4630" i="1" a="1"/>
  <c r="M4630" i="1" s="1"/>
  <c r="M4631" i="1" a="1"/>
  <c r="M4631" i="1" s="1"/>
  <c r="M4632" i="1" a="1"/>
  <c r="M4632" i="1" s="1"/>
  <c r="M4633" i="1" a="1"/>
  <c r="M4633" i="1" s="1"/>
  <c r="M4634" i="1" a="1"/>
  <c r="M4634" i="1" s="1"/>
  <c r="M4635" i="1" a="1"/>
  <c r="M4635" i="1" s="1"/>
  <c r="M4636" i="1" a="1"/>
  <c r="M4636" i="1" s="1"/>
  <c r="M4637" i="1" a="1"/>
  <c r="M4637" i="1" s="1"/>
  <c r="M4638" i="1" a="1"/>
  <c r="M4638" i="1" s="1"/>
  <c r="M4639" i="1" a="1"/>
  <c r="M4639" i="1" s="1"/>
  <c r="M4640" i="1" a="1"/>
  <c r="M4640" i="1" s="1"/>
  <c r="M4641" i="1" a="1"/>
  <c r="M4641" i="1" s="1"/>
  <c r="M4642" i="1" a="1"/>
  <c r="M4642" i="1" s="1"/>
  <c r="M4643" i="1" a="1"/>
  <c r="M4643" i="1" s="1"/>
  <c r="M4644" i="1" a="1"/>
  <c r="M4644" i="1" s="1"/>
  <c r="M4645" i="1" a="1"/>
  <c r="M4645" i="1" s="1"/>
  <c r="M4646" i="1" a="1"/>
  <c r="M4646" i="1" s="1"/>
  <c r="M4647" i="1" a="1"/>
  <c r="M4647" i="1" s="1"/>
  <c r="M4648" i="1" a="1"/>
  <c r="M4648" i="1" s="1"/>
  <c r="M4649" i="1" a="1"/>
  <c r="M4649" i="1" s="1"/>
  <c r="M4650" i="1" a="1"/>
  <c r="M4650" i="1" s="1"/>
  <c r="M4651" i="1" a="1"/>
  <c r="M4651" i="1" s="1"/>
  <c r="M4652" i="1" a="1"/>
  <c r="M4652" i="1" s="1"/>
  <c r="M4653" i="1" a="1"/>
  <c r="M4653" i="1" s="1"/>
  <c r="M4654" i="1" a="1"/>
  <c r="M4654" i="1" s="1"/>
  <c r="M4655" i="1" a="1"/>
  <c r="M4655" i="1" s="1"/>
  <c r="M4656" i="1" a="1"/>
  <c r="M4656" i="1" s="1"/>
  <c r="M4657" i="1" a="1"/>
  <c r="M4657" i="1" s="1"/>
  <c r="M4658" i="1" a="1"/>
  <c r="M4658" i="1" s="1"/>
  <c r="M4659" i="1" a="1"/>
  <c r="M4659" i="1" s="1"/>
  <c r="M4660" i="1" a="1"/>
  <c r="M4660" i="1" s="1"/>
  <c r="M4661" i="1" a="1"/>
  <c r="M4661" i="1" s="1"/>
  <c r="M4662" i="1" a="1"/>
  <c r="M4662" i="1" s="1"/>
  <c r="M4663" i="1" a="1"/>
  <c r="M4663" i="1" s="1"/>
  <c r="M4664" i="1" a="1"/>
  <c r="M4664" i="1" s="1"/>
  <c r="M4665" i="1" a="1"/>
  <c r="M4665" i="1" s="1"/>
  <c r="M4666" i="1" a="1"/>
  <c r="M4666" i="1" s="1"/>
  <c r="M4667" i="1" a="1"/>
  <c r="M4667" i="1" s="1"/>
  <c r="M4668" i="1" a="1"/>
  <c r="M4668" i="1" s="1"/>
  <c r="M4669" i="1" a="1"/>
  <c r="M4669" i="1" s="1"/>
  <c r="M4670" i="1" a="1"/>
  <c r="M4670" i="1" s="1"/>
  <c r="M4671" i="1" a="1"/>
  <c r="M4671" i="1" s="1"/>
  <c r="M4672" i="1" a="1"/>
  <c r="M4672" i="1" s="1"/>
  <c r="M4673" i="1" a="1"/>
  <c r="M4673" i="1" s="1"/>
  <c r="M4674" i="1" a="1"/>
  <c r="M4674" i="1" s="1"/>
  <c r="M4675" i="1" a="1"/>
  <c r="M4675" i="1" s="1"/>
  <c r="M4676" i="1" a="1"/>
  <c r="M4676" i="1" s="1"/>
  <c r="M4677" i="1" a="1"/>
  <c r="M4677" i="1" s="1"/>
  <c r="M4678" i="1" a="1"/>
  <c r="M4678" i="1" s="1"/>
  <c r="M4679" i="1" a="1"/>
  <c r="M4679" i="1" s="1"/>
  <c r="M4680" i="1" a="1"/>
  <c r="M4680" i="1" s="1"/>
  <c r="M4681" i="1" a="1"/>
  <c r="M4681" i="1" s="1"/>
  <c r="M4682" i="1" a="1"/>
  <c r="M4682" i="1" s="1"/>
  <c r="M4683" i="1" a="1"/>
  <c r="M4683" i="1" s="1"/>
  <c r="M4684" i="1" a="1"/>
  <c r="M4684" i="1" s="1"/>
  <c r="M4685" i="1" a="1"/>
  <c r="M4685" i="1" s="1"/>
  <c r="M4686" i="1" a="1"/>
  <c r="M4686" i="1" s="1"/>
  <c r="M4687" i="1" a="1"/>
  <c r="M4687" i="1" s="1"/>
  <c r="M4688" i="1" a="1"/>
  <c r="M4688" i="1" s="1"/>
  <c r="M4689" i="1" a="1"/>
  <c r="M4689" i="1" s="1"/>
  <c r="M4690" i="1" a="1"/>
  <c r="M4690" i="1" s="1"/>
  <c r="M4691" i="1" a="1"/>
  <c r="M4691" i="1" s="1"/>
  <c r="M4692" i="1" a="1"/>
  <c r="M4692" i="1" s="1"/>
  <c r="M4693" i="1" a="1"/>
  <c r="M4693" i="1" s="1"/>
  <c r="M4694" i="1" a="1"/>
  <c r="M4694" i="1" s="1"/>
  <c r="M4695" i="1" a="1"/>
  <c r="M4695" i="1" s="1"/>
  <c r="M4696" i="1" a="1"/>
  <c r="M4696" i="1" s="1"/>
  <c r="M4697" i="1" a="1"/>
  <c r="M4697" i="1" s="1"/>
  <c r="M4698" i="1" a="1"/>
  <c r="M4698" i="1" s="1"/>
  <c r="M4699" i="1" a="1"/>
  <c r="M4699" i="1" s="1"/>
  <c r="M4700" i="1" a="1"/>
  <c r="M4700" i="1" s="1"/>
  <c r="M4701" i="1" a="1"/>
  <c r="M4701" i="1" s="1"/>
  <c r="M4702" i="1" a="1"/>
  <c r="M4702" i="1" s="1"/>
  <c r="M4703" i="1" a="1"/>
  <c r="M4703" i="1" s="1"/>
  <c r="M4704" i="1" a="1"/>
  <c r="M4704" i="1" s="1"/>
  <c r="M4705" i="1" a="1"/>
  <c r="M4705" i="1" s="1"/>
  <c r="M4706" i="1" a="1"/>
  <c r="M4706" i="1" s="1"/>
  <c r="M4707" i="1" a="1"/>
  <c r="M4707" i="1" s="1"/>
  <c r="M4708" i="1" a="1"/>
  <c r="M4708" i="1" s="1"/>
  <c r="M4709" i="1" a="1"/>
  <c r="M4709" i="1" s="1"/>
  <c r="M4710" i="1" a="1"/>
  <c r="M4710" i="1" s="1"/>
  <c r="M4711" i="1" a="1"/>
  <c r="M4711" i="1" s="1"/>
  <c r="M4712" i="1" a="1"/>
  <c r="M4712" i="1" s="1"/>
  <c r="M4713" i="1" a="1"/>
  <c r="M4713" i="1" s="1"/>
  <c r="M4714" i="1" a="1"/>
  <c r="M4714" i="1" s="1"/>
  <c r="M4715" i="1" a="1"/>
  <c r="M4715" i="1" s="1"/>
  <c r="M4716" i="1" a="1"/>
  <c r="M4716" i="1" s="1"/>
  <c r="M4717" i="1" a="1"/>
  <c r="M4717" i="1" s="1"/>
  <c r="M4718" i="1" a="1"/>
  <c r="M4718" i="1" s="1"/>
  <c r="M4719" i="1" a="1"/>
  <c r="M4719" i="1" s="1"/>
  <c r="M4720" i="1" a="1"/>
  <c r="M4720" i="1" s="1"/>
  <c r="M4721" i="1" a="1"/>
  <c r="M4721" i="1" s="1"/>
  <c r="M4722" i="1" a="1"/>
  <c r="M4722" i="1" s="1"/>
  <c r="M4723" i="1" a="1"/>
  <c r="M4723" i="1" s="1"/>
  <c r="M4724" i="1" a="1"/>
  <c r="M4724" i="1" s="1"/>
  <c r="M4725" i="1" a="1"/>
  <c r="M4725" i="1" s="1"/>
  <c r="M4726" i="1" a="1"/>
  <c r="M4726" i="1" s="1"/>
  <c r="M4727" i="1" a="1"/>
  <c r="M4727" i="1" s="1"/>
  <c r="M4728" i="1" a="1"/>
  <c r="M4728" i="1" s="1"/>
  <c r="M4729" i="1" a="1"/>
  <c r="M4729" i="1" s="1"/>
  <c r="M4730" i="1" a="1"/>
  <c r="M4730" i="1" s="1"/>
  <c r="M4731" i="1" a="1"/>
  <c r="M4731" i="1" s="1"/>
  <c r="M4732" i="1" a="1"/>
  <c r="M4732" i="1" s="1"/>
  <c r="M4733" i="1" a="1"/>
  <c r="M4733" i="1" s="1"/>
  <c r="M4734" i="1" a="1"/>
  <c r="M4734" i="1" s="1"/>
  <c r="M4735" i="1" a="1"/>
  <c r="M4735" i="1" s="1"/>
  <c r="M4736" i="1" a="1"/>
  <c r="M4736" i="1" s="1"/>
  <c r="M4737" i="1" a="1"/>
  <c r="M4737" i="1" s="1"/>
  <c r="M4738" i="1" a="1"/>
  <c r="M4738" i="1" s="1"/>
  <c r="M4739" i="1" a="1"/>
  <c r="M4739" i="1" s="1"/>
  <c r="M4740" i="1" a="1"/>
  <c r="M4740" i="1" s="1"/>
  <c r="M4741" i="1" a="1"/>
  <c r="M4741" i="1" s="1"/>
  <c r="M4742" i="1" a="1"/>
  <c r="M4742" i="1" s="1"/>
  <c r="M4743" i="1" a="1"/>
  <c r="M4743" i="1" s="1"/>
  <c r="M4744" i="1" a="1"/>
  <c r="M4744" i="1" s="1"/>
  <c r="M4745" i="1" a="1"/>
  <c r="M4745" i="1" s="1"/>
  <c r="M4746" i="1" a="1"/>
  <c r="M4746" i="1" s="1"/>
  <c r="M4747" i="1" a="1"/>
  <c r="M4747" i="1" s="1"/>
  <c r="M4748" i="1" a="1"/>
  <c r="M4748" i="1" s="1"/>
  <c r="M4749" i="1" a="1"/>
  <c r="M4749" i="1" s="1"/>
  <c r="M4750" i="1" a="1"/>
  <c r="M4750" i="1" s="1"/>
  <c r="M4751" i="1" a="1"/>
  <c r="M4751" i="1" s="1"/>
  <c r="M4752" i="1" a="1"/>
  <c r="M4752" i="1" s="1"/>
  <c r="M4753" i="1" a="1"/>
  <c r="M4753" i="1" s="1"/>
  <c r="M4754" i="1" a="1"/>
  <c r="M4754" i="1" s="1"/>
  <c r="M4755" i="1" a="1"/>
  <c r="M4755" i="1" s="1"/>
  <c r="M4756" i="1" a="1"/>
  <c r="M4756" i="1" s="1"/>
  <c r="M4757" i="1" a="1"/>
  <c r="M4757" i="1" s="1"/>
  <c r="M4758" i="1" a="1"/>
  <c r="M4758" i="1" s="1"/>
  <c r="M4759" i="1" a="1"/>
  <c r="M4759" i="1" s="1"/>
  <c r="M4760" i="1" a="1"/>
  <c r="M4760" i="1" s="1"/>
  <c r="M4761" i="1" a="1"/>
  <c r="M4761" i="1" s="1"/>
  <c r="M4762" i="1" a="1"/>
  <c r="M4762" i="1" s="1"/>
  <c r="M4763" i="1" a="1"/>
  <c r="M4763" i="1" s="1"/>
  <c r="M4764" i="1" a="1"/>
  <c r="M4764" i="1" s="1"/>
  <c r="M4765" i="1" a="1"/>
  <c r="M4765" i="1" s="1"/>
  <c r="M4766" i="1" a="1"/>
  <c r="M4766" i="1" s="1"/>
  <c r="M4767" i="1" a="1"/>
  <c r="M4767" i="1" s="1"/>
  <c r="M4768" i="1" a="1"/>
  <c r="M4768" i="1" s="1"/>
  <c r="M4769" i="1" a="1"/>
  <c r="M4769" i="1" s="1"/>
  <c r="M4770" i="1" a="1"/>
  <c r="M4770" i="1" s="1"/>
  <c r="M4771" i="1" a="1"/>
  <c r="M4771" i="1" s="1"/>
  <c r="M4772" i="1" a="1"/>
  <c r="M4772" i="1" s="1"/>
  <c r="M4773" i="1" a="1"/>
  <c r="M4773" i="1" s="1"/>
  <c r="M4774" i="1" a="1"/>
  <c r="M4774" i="1" s="1"/>
  <c r="M4775" i="1" a="1"/>
  <c r="M4775" i="1" s="1"/>
  <c r="M4776" i="1" a="1"/>
  <c r="M4776" i="1" s="1"/>
  <c r="M4777" i="1" a="1"/>
  <c r="M4777" i="1" s="1"/>
  <c r="M4778" i="1" a="1"/>
  <c r="M4778" i="1" s="1"/>
  <c r="M4779" i="1" a="1"/>
  <c r="M4779" i="1" s="1"/>
  <c r="M4780" i="1" a="1"/>
  <c r="M4780" i="1" s="1"/>
  <c r="M4781" i="1" a="1"/>
  <c r="M4781" i="1" s="1"/>
  <c r="M4782" i="1" a="1"/>
  <c r="M4782" i="1" s="1"/>
  <c r="M4783" i="1" a="1"/>
  <c r="M4783" i="1" s="1"/>
  <c r="M4784" i="1" a="1"/>
  <c r="M4784" i="1" s="1"/>
  <c r="M4785" i="1" a="1"/>
  <c r="M4785" i="1" s="1"/>
  <c r="M4786" i="1" a="1"/>
  <c r="M4786" i="1" s="1"/>
  <c r="M4787" i="1" a="1"/>
  <c r="M4787" i="1" s="1"/>
  <c r="M4788" i="1" a="1"/>
  <c r="M4788" i="1" s="1"/>
  <c r="M4789" i="1" a="1"/>
  <c r="M4789" i="1" s="1"/>
  <c r="M4790" i="1" a="1"/>
  <c r="M4790" i="1" s="1"/>
  <c r="M4791" i="1" a="1"/>
  <c r="M4791" i="1" s="1"/>
  <c r="M4792" i="1" a="1"/>
  <c r="M4792" i="1" s="1"/>
  <c r="M4793" i="1" a="1"/>
  <c r="M4793" i="1" s="1"/>
  <c r="M4794" i="1" a="1"/>
  <c r="M4794" i="1" s="1"/>
  <c r="M4795" i="1" a="1"/>
  <c r="M4795" i="1" s="1"/>
  <c r="M4796" i="1" a="1"/>
  <c r="M4796" i="1" s="1"/>
  <c r="M4797" i="1" a="1"/>
  <c r="M4797" i="1" s="1"/>
  <c r="M4798" i="1" a="1"/>
  <c r="M4798" i="1" s="1"/>
  <c r="M4799" i="1" a="1"/>
  <c r="M4799" i="1" s="1"/>
  <c r="M4800" i="1" a="1"/>
  <c r="M4800" i="1" s="1"/>
  <c r="M4801" i="1" a="1"/>
  <c r="M4801" i="1" s="1"/>
  <c r="M4802" i="1" a="1"/>
  <c r="M4802" i="1" s="1"/>
  <c r="M4803" i="1" a="1"/>
  <c r="M4803" i="1" s="1"/>
  <c r="M4804" i="1" a="1"/>
  <c r="M4804" i="1" s="1"/>
  <c r="M4805" i="1" a="1"/>
  <c r="M4805" i="1" s="1"/>
  <c r="M4806" i="1" a="1"/>
  <c r="M4806" i="1" s="1"/>
  <c r="M4807" i="1" a="1"/>
  <c r="M4807" i="1" s="1"/>
  <c r="M4808" i="1" a="1"/>
  <c r="M4808" i="1" s="1"/>
  <c r="M4809" i="1" a="1"/>
  <c r="M4809" i="1" s="1"/>
  <c r="M4810" i="1" a="1"/>
  <c r="M4810" i="1" s="1"/>
  <c r="M4811" i="1" a="1"/>
  <c r="M4811" i="1" s="1"/>
  <c r="M4812" i="1" a="1"/>
  <c r="M4812" i="1" s="1"/>
  <c r="M4813" i="1" a="1"/>
  <c r="M4813" i="1" s="1"/>
  <c r="M4814" i="1" a="1"/>
  <c r="M4814" i="1" s="1"/>
  <c r="M4815" i="1" a="1"/>
  <c r="M4815" i="1" s="1"/>
  <c r="M4816" i="1" a="1"/>
  <c r="M4816" i="1" s="1"/>
  <c r="M4817" i="1" a="1"/>
  <c r="M4817" i="1" s="1"/>
  <c r="M4818" i="1" a="1"/>
  <c r="M4818" i="1" s="1"/>
  <c r="M4819" i="1" a="1"/>
  <c r="M4819" i="1" s="1"/>
  <c r="M4820" i="1" a="1"/>
  <c r="M4820" i="1" s="1"/>
  <c r="M4821" i="1" a="1"/>
  <c r="M4821" i="1" s="1"/>
  <c r="M4822" i="1" a="1"/>
  <c r="M4822" i="1" s="1"/>
  <c r="M4823" i="1" a="1"/>
  <c r="M4823" i="1" s="1"/>
  <c r="M4824" i="1" a="1"/>
  <c r="M4824" i="1" s="1"/>
  <c r="M4825" i="1" a="1"/>
  <c r="M4825" i="1" s="1"/>
  <c r="M4826" i="1" a="1"/>
  <c r="M4826" i="1" s="1"/>
  <c r="M4827" i="1" a="1"/>
  <c r="M4827" i="1" s="1"/>
  <c r="M4828" i="1" a="1"/>
  <c r="M4828" i="1" s="1"/>
  <c r="M4829" i="1" a="1"/>
  <c r="M4829" i="1" s="1"/>
  <c r="M4830" i="1" a="1"/>
  <c r="M4830" i="1" s="1"/>
  <c r="M4831" i="1" a="1"/>
  <c r="M4831" i="1" s="1"/>
  <c r="M4832" i="1" a="1"/>
  <c r="M4832" i="1" s="1"/>
  <c r="M4833" i="1" a="1"/>
  <c r="M4833" i="1" s="1"/>
  <c r="M4834" i="1" a="1"/>
  <c r="M4834" i="1" s="1"/>
  <c r="M4835" i="1" a="1"/>
  <c r="M4835" i="1" s="1"/>
  <c r="M4836" i="1" a="1"/>
  <c r="M4836" i="1" s="1"/>
  <c r="M4837" i="1" a="1"/>
  <c r="M4837" i="1" s="1"/>
  <c r="M4838" i="1" a="1"/>
  <c r="M4838" i="1" s="1"/>
  <c r="M4839" i="1" a="1"/>
  <c r="M4839" i="1" s="1"/>
  <c r="M4840" i="1" a="1"/>
  <c r="M4840" i="1" s="1"/>
  <c r="M4841" i="1" a="1"/>
  <c r="M4841" i="1" s="1"/>
  <c r="M4842" i="1" a="1"/>
  <c r="M4842" i="1" s="1"/>
  <c r="M4843" i="1" a="1"/>
  <c r="M4843" i="1" s="1"/>
  <c r="M4844" i="1" a="1"/>
  <c r="M4844" i="1" s="1"/>
  <c r="M4845" i="1" a="1"/>
  <c r="M4845" i="1" s="1"/>
  <c r="M4846" i="1" a="1"/>
  <c r="M4846" i="1" s="1"/>
  <c r="M4847" i="1" a="1"/>
  <c r="M4847" i="1" s="1"/>
  <c r="M4848" i="1" a="1"/>
  <c r="M4848" i="1" s="1"/>
  <c r="M4849" i="1" a="1"/>
  <c r="M4849" i="1" s="1"/>
  <c r="M4850" i="1" a="1"/>
  <c r="M4850" i="1" s="1"/>
  <c r="M4851" i="1" a="1"/>
  <c r="M4851" i="1" s="1"/>
  <c r="M4852" i="1" a="1"/>
  <c r="M4852" i="1" s="1"/>
  <c r="M4853" i="1" a="1"/>
  <c r="M4853" i="1" s="1"/>
  <c r="M4854" i="1" a="1"/>
  <c r="M4854" i="1" s="1"/>
  <c r="M4855" i="1" a="1"/>
  <c r="M4855" i="1" s="1"/>
  <c r="M4856" i="1" a="1"/>
  <c r="M4856" i="1" s="1"/>
  <c r="M4857" i="1" a="1"/>
  <c r="M4857" i="1" s="1"/>
  <c r="M4858" i="1" a="1"/>
  <c r="M4858" i="1" s="1"/>
  <c r="M4859" i="1" a="1"/>
  <c r="M4859" i="1" s="1"/>
  <c r="M4860" i="1" a="1"/>
  <c r="M4860" i="1" s="1"/>
  <c r="M4861" i="1" a="1"/>
  <c r="M4861" i="1" s="1"/>
  <c r="M4862" i="1" a="1"/>
  <c r="M4862" i="1" s="1"/>
  <c r="M4863" i="1" a="1"/>
  <c r="M4863" i="1" s="1"/>
  <c r="M4864" i="1" a="1"/>
  <c r="M4864" i="1" s="1"/>
  <c r="M4865" i="1" a="1"/>
  <c r="M4865" i="1" s="1"/>
  <c r="M4866" i="1" a="1"/>
  <c r="M4866" i="1" s="1"/>
  <c r="M4867" i="1" a="1"/>
  <c r="M4867" i="1" s="1"/>
  <c r="M4868" i="1" a="1"/>
  <c r="M4868" i="1" s="1"/>
  <c r="M4869" i="1" a="1"/>
  <c r="M4869" i="1" s="1"/>
  <c r="M4870" i="1" a="1"/>
  <c r="M4870" i="1" s="1"/>
  <c r="M4871" i="1" a="1"/>
  <c r="M4871" i="1" s="1"/>
  <c r="M4872" i="1" a="1"/>
  <c r="M4872" i="1" s="1"/>
  <c r="M4873" i="1" a="1"/>
  <c r="M4873" i="1" s="1"/>
  <c r="M4874" i="1" a="1"/>
  <c r="M4874" i="1" s="1"/>
  <c r="M4875" i="1" a="1"/>
  <c r="M4875" i="1" s="1"/>
  <c r="M4876" i="1" a="1"/>
  <c r="M4876" i="1" s="1"/>
  <c r="M4877" i="1" a="1"/>
  <c r="M4877" i="1" s="1"/>
  <c r="M4878" i="1" a="1"/>
  <c r="M4878" i="1" s="1"/>
  <c r="M4879" i="1" a="1"/>
  <c r="M4879" i="1" s="1"/>
  <c r="M4880" i="1" a="1"/>
  <c r="M4880" i="1" s="1"/>
  <c r="M4881" i="1" a="1"/>
  <c r="M4881" i="1" s="1"/>
  <c r="M4882" i="1" a="1"/>
  <c r="M4882" i="1" s="1"/>
  <c r="M4883" i="1" a="1"/>
  <c r="M4883" i="1" s="1"/>
  <c r="M4884" i="1" a="1"/>
  <c r="M4884" i="1" s="1"/>
  <c r="M4885" i="1" a="1"/>
  <c r="M4885" i="1" s="1"/>
  <c r="M4886" i="1" a="1"/>
  <c r="M4886" i="1" s="1"/>
  <c r="M4887" i="1" a="1"/>
  <c r="M4887" i="1" s="1"/>
  <c r="M4888" i="1" a="1"/>
  <c r="M4888" i="1" s="1"/>
  <c r="M4889" i="1" a="1"/>
  <c r="M4889" i="1" s="1"/>
  <c r="M4890" i="1" a="1"/>
  <c r="M4890" i="1" s="1"/>
  <c r="M4891" i="1" a="1"/>
  <c r="M4891" i="1" s="1"/>
  <c r="M4892" i="1" a="1"/>
  <c r="M4892" i="1" s="1"/>
  <c r="M4893" i="1" a="1"/>
  <c r="M4893" i="1" s="1"/>
  <c r="M4894" i="1" a="1"/>
  <c r="M4894" i="1" s="1"/>
  <c r="M4895" i="1" a="1"/>
  <c r="M4895" i="1" s="1"/>
  <c r="M4896" i="1" a="1"/>
  <c r="M4896" i="1" s="1"/>
  <c r="M4897" i="1" a="1"/>
  <c r="M4897" i="1" s="1"/>
  <c r="M4898" i="1" a="1"/>
  <c r="M4898" i="1" s="1"/>
  <c r="M4899" i="1" a="1"/>
  <c r="M4899" i="1" s="1"/>
  <c r="M4900" i="1" a="1"/>
  <c r="M4900" i="1" s="1"/>
  <c r="M4901" i="1" a="1"/>
  <c r="M4901" i="1" s="1"/>
  <c r="M4902" i="1" a="1"/>
  <c r="M4902" i="1" s="1"/>
  <c r="M4903" i="1" a="1"/>
  <c r="M4903" i="1" s="1"/>
  <c r="M4904" i="1" a="1"/>
  <c r="M4904" i="1" s="1"/>
  <c r="M4905" i="1" a="1"/>
  <c r="M4905" i="1" s="1"/>
  <c r="M4906" i="1" a="1"/>
  <c r="M4906" i="1" s="1"/>
  <c r="M4907" i="1" a="1"/>
  <c r="M4907" i="1" s="1"/>
  <c r="M4908" i="1" a="1"/>
  <c r="M4908" i="1" s="1"/>
  <c r="M4909" i="1" a="1"/>
  <c r="M4909" i="1" s="1"/>
  <c r="M4910" i="1" a="1"/>
  <c r="M4910" i="1" s="1"/>
  <c r="M4911" i="1" a="1"/>
  <c r="M4911" i="1" s="1"/>
  <c r="M4912" i="1" a="1"/>
  <c r="M4912" i="1" s="1"/>
  <c r="M4913" i="1" a="1"/>
  <c r="M4913" i="1" s="1"/>
  <c r="M4914" i="1" a="1"/>
  <c r="M4914" i="1" s="1"/>
  <c r="M4915" i="1" a="1"/>
  <c r="M4915" i="1" s="1"/>
  <c r="M4916" i="1" a="1"/>
  <c r="M4916" i="1" s="1"/>
  <c r="M4917" i="1" a="1"/>
  <c r="M4917" i="1" s="1"/>
  <c r="M4918" i="1" a="1"/>
  <c r="M4918" i="1" s="1"/>
  <c r="M4919" i="1" a="1"/>
  <c r="M4919" i="1" s="1"/>
  <c r="M4920" i="1" a="1"/>
  <c r="M4920" i="1" s="1"/>
  <c r="M4921" i="1" a="1"/>
  <c r="M4921" i="1" s="1"/>
  <c r="M4922" i="1" a="1"/>
  <c r="M4922" i="1" s="1"/>
  <c r="M4923" i="1" a="1"/>
  <c r="M4923" i="1" s="1"/>
  <c r="M4924" i="1" a="1"/>
  <c r="M4924" i="1" s="1"/>
  <c r="M4925" i="1" a="1"/>
  <c r="M4925" i="1" s="1"/>
  <c r="M4926" i="1" a="1"/>
  <c r="M4926" i="1" s="1"/>
  <c r="M4927" i="1" a="1"/>
  <c r="M4927" i="1" s="1"/>
  <c r="M4928" i="1" a="1"/>
  <c r="M4928" i="1" s="1"/>
  <c r="M4929" i="1" a="1"/>
  <c r="M4929" i="1" s="1"/>
  <c r="M4930" i="1" a="1"/>
  <c r="M4930" i="1" s="1"/>
  <c r="M4931" i="1" a="1"/>
  <c r="M4931" i="1" s="1"/>
  <c r="M4932" i="1" a="1"/>
  <c r="M4932" i="1" s="1"/>
  <c r="M4933" i="1" a="1"/>
  <c r="M4933" i="1" s="1"/>
  <c r="M4934" i="1" a="1"/>
  <c r="M4934" i="1" s="1"/>
  <c r="M4935" i="1" a="1"/>
  <c r="M4935" i="1" s="1"/>
  <c r="M4936" i="1" a="1"/>
  <c r="M4936" i="1" s="1"/>
  <c r="M4937" i="1" a="1"/>
  <c r="M4937" i="1" s="1"/>
  <c r="M4938" i="1" a="1"/>
  <c r="M4938" i="1" s="1"/>
  <c r="M4939" i="1" a="1"/>
  <c r="M4939" i="1" s="1"/>
  <c r="M4940" i="1" a="1"/>
  <c r="M4940" i="1" s="1"/>
  <c r="M4941" i="1" a="1"/>
  <c r="M4941" i="1" s="1"/>
  <c r="M4942" i="1" a="1"/>
  <c r="M4942" i="1" s="1"/>
  <c r="M4943" i="1" a="1"/>
  <c r="M4943" i="1" s="1"/>
  <c r="M4944" i="1" a="1"/>
  <c r="M4944" i="1" s="1"/>
  <c r="M4945" i="1" a="1"/>
  <c r="M4945" i="1" s="1"/>
  <c r="M4946" i="1" a="1"/>
  <c r="M4946" i="1" s="1"/>
  <c r="M4947" i="1" a="1"/>
  <c r="M4947" i="1" s="1"/>
  <c r="M4948" i="1" a="1"/>
  <c r="M4948" i="1" s="1"/>
  <c r="M4949" i="1" a="1"/>
  <c r="M4949" i="1" s="1"/>
  <c r="M4950" i="1" a="1"/>
  <c r="M4950" i="1" s="1"/>
  <c r="M4951" i="1" a="1"/>
  <c r="M4951" i="1" s="1"/>
  <c r="M4952" i="1" a="1"/>
  <c r="M4952" i="1" s="1"/>
  <c r="M4953" i="1" a="1"/>
  <c r="M4953" i="1" s="1"/>
  <c r="M4954" i="1" a="1"/>
  <c r="M4954" i="1" s="1"/>
  <c r="M4955" i="1" a="1"/>
  <c r="M4955" i="1" s="1"/>
  <c r="M4956" i="1" a="1"/>
  <c r="M4956" i="1" s="1"/>
  <c r="M4957" i="1" a="1"/>
  <c r="M4957" i="1" s="1"/>
  <c r="M4958" i="1" a="1"/>
  <c r="M4958" i="1" s="1"/>
  <c r="M4959" i="1" a="1"/>
  <c r="M4959" i="1" s="1"/>
  <c r="M4960" i="1" a="1"/>
  <c r="M4960" i="1" s="1"/>
  <c r="M4961" i="1" a="1"/>
  <c r="M4961" i="1" s="1"/>
  <c r="M4962" i="1" a="1"/>
  <c r="M4962" i="1" s="1"/>
  <c r="M4963" i="1" a="1"/>
  <c r="M4963" i="1" s="1"/>
  <c r="M4964" i="1" a="1"/>
  <c r="M4964" i="1" s="1"/>
  <c r="M4965" i="1" a="1"/>
  <c r="M4965" i="1" s="1"/>
  <c r="M4966" i="1" a="1"/>
  <c r="M4966" i="1" s="1"/>
  <c r="M4967" i="1" a="1"/>
  <c r="M4967" i="1" s="1"/>
  <c r="M4968" i="1" a="1"/>
  <c r="M4968" i="1" s="1"/>
  <c r="M4969" i="1" a="1"/>
  <c r="M4969" i="1" s="1"/>
  <c r="M4970" i="1" a="1"/>
  <c r="M4970" i="1" s="1"/>
  <c r="M4971" i="1" a="1"/>
  <c r="M4971" i="1" s="1"/>
  <c r="M4972" i="1" a="1"/>
  <c r="M4972" i="1" s="1"/>
  <c r="M4973" i="1" a="1"/>
  <c r="M4973" i="1" s="1"/>
  <c r="M4974" i="1" a="1"/>
  <c r="M4974" i="1" s="1"/>
  <c r="M4975" i="1" a="1"/>
  <c r="M4975" i="1" s="1"/>
  <c r="M4976" i="1" a="1"/>
  <c r="M4976" i="1" s="1"/>
  <c r="M4977" i="1" a="1"/>
  <c r="M4977" i="1" s="1"/>
  <c r="M4978" i="1" a="1"/>
  <c r="M4978" i="1" s="1"/>
  <c r="M4979" i="1" a="1"/>
  <c r="M4979" i="1" s="1"/>
  <c r="M4980" i="1" a="1"/>
  <c r="M4980" i="1" s="1"/>
  <c r="M4981" i="1" a="1"/>
  <c r="M4981" i="1" s="1"/>
  <c r="M4982" i="1" a="1"/>
  <c r="M4982" i="1" s="1"/>
  <c r="M4983" i="1" a="1"/>
  <c r="M4983" i="1" s="1"/>
  <c r="M4984" i="1" a="1"/>
  <c r="M4984" i="1" s="1"/>
  <c r="M4985" i="1" a="1"/>
  <c r="M4985" i="1" s="1"/>
  <c r="M4986" i="1" a="1"/>
  <c r="M4986" i="1" s="1"/>
  <c r="M4987" i="1" a="1"/>
  <c r="M4987" i="1" s="1"/>
  <c r="M4988" i="1" a="1"/>
  <c r="M4988" i="1" s="1"/>
  <c r="M4989" i="1" a="1"/>
  <c r="M4989" i="1" s="1"/>
  <c r="M4990" i="1" a="1"/>
  <c r="M4990" i="1" s="1"/>
  <c r="M4991" i="1" a="1"/>
  <c r="M4991" i="1" s="1"/>
  <c r="M4992" i="1" a="1"/>
  <c r="M4992" i="1" s="1"/>
  <c r="M4993" i="1" a="1"/>
  <c r="M4993" i="1" s="1"/>
  <c r="M4994" i="1" a="1"/>
  <c r="M4994" i="1" s="1"/>
  <c r="M4995" i="1" a="1"/>
  <c r="M4995" i="1" s="1"/>
  <c r="M4996" i="1" a="1"/>
  <c r="M4996" i="1" s="1"/>
  <c r="M4997" i="1" a="1"/>
  <c r="M4997" i="1" s="1"/>
  <c r="M4998" i="1" a="1"/>
  <c r="M4998" i="1" s="1"/>
  <c r="M4999" i="1" a="1"/>
  <c r="M4999" i="1" s="1"/>
  <c r="M5000" i="1" a="1"/>
  <c r="M5000" i="1" s="1"/>
  <c r="M5001" i="1" a="1"/>
  <c r="M5001" i="1" s="1"/>
  <c r="M5002" i="1" a="1"/>
  <c r="M5002" i="1" s="1"/>
  <c r="M5003" i="1" a="1"/>
  <c r="M5003" i="1" s="1"/>
  <c r="M5004" i="1" a="1"/>
  <c r="M5004" i="1" s="1"/>
  <c r="M5005" i="1" a="1"/>
  <c r="M5005" i="1" s="1"/>
  <c r="M5006" i="1" a="1"/>
  <c r="M5006" i="1" s="1"/>
  <c r="M5007" i="1" a="1"/>
  <c r="M5007" i="1" s="1"/>
  <c r="M5008" i="1" a="1"/>
  <c r="M5008" i="1" s="1"/>
  <c r="M5009" i="1" a="1"/>
  <c r="M5009" i="1" s="1"/>
  <c r="M5010" i="1" a="1"/>
  <c r="M5010" i="1" s="1"/>
  <c r="M5011" i="1" a="1"/>
  <c r="M5011" i="1" s="1"/>
  <c r="M5012" i="1" a="1"/>
  <c r="M5012" i="1" s="1"/>
  <c r="M5013" i="1" a="1"/>
  <c r="M5013" i="1" s="1"/>
  <c r="M5014" i="1" a="1"/>
  <c r="M5014" i="1" s="1"/>
  <c r="M5015" i="1" a="1"/>
  <c r="M5015" i="1" s="1"/>
  <c r="M5016" i="1" a="1"/>
  <c r="M5016" i="1" s="1"/>
  <c r="M5017" i="1" a="1"/>
  <c r="M5017" i="1" s="1"/>
  <c r="M5018" i="1" a="1"/>
  <c r="M5018" i="1" s="1"/>
  <c r="M5019" i="1" a="1"/>
  <c r="M5019" i="1" s="1"/>
  <c r="M5020" i="1" a="1"/>
  <c r="M5020" i="1" s="1"/>
  <c r="M5021" i="1" a="1"/>
  <c r="M5021" i="1" s="1"/>
  <c r="M5022" i="1" a="1"/>
  <c r="M5022" i="1" s="1"/>
  <c r="M5023" i="1" a="1"/>
  <c r="M5023" i="1" s="1"/>
  <c r="M5024" i="1" a="1"/>
  <c r="M5024" i="1" s="1"/>
  <c r="M5025" i="1" a="1"/>
  <c r="M5025" i="1" s="1"/>
  <c r="M5026" i="1" a="1"/>
  <c r="M5026" i="1" s="1"/>
  <c r="M5027" i="1" a="1"/>
  <c r="M5027" i="1" s="1"/>
  <c r="M5028" i="1" a="1"/>
  <c r="M5028" i="1" s="1"/>
  <c r="M5029" i="1" a="1"/>
  <c r="M5029" i="1" s="1"/>
  <c r="M5030" i="1" a="1"/>
  <c r="M5030" i="1" s="1"/>
  <c r="M5031" i="1" a="1"/>
  <c r="M5031" i="1" s="1"/>
  <c r="M5032" i="1" a="1"/>
  <c r="M5032" i="1" s="1"/>
  <c r="M5033" i="1" a="1"/>
  <c r="M5033" i="1" s="1"/>
  <c r="M5034" i="1" a="1"/>
  <c r="M5034" i="1" s="1"/>
  <c r="M5035" i="1" a="1"/>
  <c r="M5035" i="1" s="1"/>
  <c r="M5036" i="1" a="1"/>
  <c r="M5036" i="1" s="1"/>
  <c r="M5037" i="1" a="1"/>
  <c r="M5037" i="1" s="1"/>
  <c r="M5038" i="1" a="1"/>
  <c r="M5038" i="1" s="1"/>
  <c r="M5039" i="1" a="1"/>
  <c r="M5039" i="1" s="1"/>
  <c r="M5040" i="1" a="1"/>
  <c r="M5040" i="1" s="1"/>
  <c r="M5041" i="1" a="1"/>
  <c r="M5041" i="1" s="1"/>
  <c r="M5042" i="1" a="1"/>
  <c r="M5042" i="1" s="1"/>
  <c r="M5043" i="1" a="1"/>
  <c r="M5043" i="1" s="1"/>
  <c r="M5044" i="1" a="1"/>
  <c r="M5044" i="1" s="1"/>
  <c r="M5045" i="1" a="1"/>
  <c r="M5045" i="1" s="1"/>
  <c r="M5046" i="1" a="1"/>
  <c r="M5046" i="1" s="1"/>
  <c r="M5047" i="1" a="1"/>
  <c r="M5047" i="1" s="1"/>
  <c r="M5048" i="1" a="1"/>
  <c r="M5048" i="1" s="1"/>
  <c r="M5049" i="1" a="1"/>
  <c r="M5049" i="1" s="1"/>
  <c r="M5050" i="1" a="1"/>
  <c r="M5050" i="1" s="1"/>
  <c r="M5051" i="1" a="1"/>
  <c r="M5051" i="1" s="1"/>
  <c r="M5052" i="1" a="1"/>
  <c r="M5052" i="1" s="1"/>
  <c r="M5053" i="1" a="1"/>
  <c r="M5053" i="1" s="1"/>
  <c r="M5054" i="1" a="1"/>
  <c r="M5054" i="1" s="1"/>
  <c r="M5055" i="1" a="1"/>
  <c r="M5055" i="1" s="1"/>
  <c r="M5056" i="1" a="1"/>
  <c r="M5056" i="1" s="1"/>
  <c r="M5057" i="1" a="1"/>
  <c r="M5057" i="1" s="1"/>
  <c r="M5058" i="1" a="1"/>
  <c r="M5058" i="1" s="1"/>
  <c r="M5059" i="1" a="1"/>
  <c r="M5059" i="1" s="1"/>
  <c r="M5060" i="1" a="1"/>
  <c r="M5060" i="1" s="1"/>
  <c r="M5061" i="1" a="1"/>
  <c r="M5061" i="1" s="1"/>
  <c r="M5062" i="1" a="1"/>
  <c r="M5062" i="1" s="1"/>
  <c r="M5063" i="1" a="1"/>
  <c r="M5063" i="1" s="1"/>
  <c r="M5064" i="1" a="1"/>
  <c r="M5064" i="1" s="1"/>
  <c r="M5065" i="1" a="1"/>
  <c r="M5065" i="1" s="1"/>
  <c r="M5066" i="1" a="1"/>
  <c r="M5066" i="1" s="1"/>
  <c r="M5067" i="1" a="1"/>
  <c r="M5067" i="1" s="1"/>
  <c r="M5068" i="1" a="1"/>
  <c r="M5068" i="1" s="1"/>
  <c r="M5069" i="1" a="1"/>
  <c r="M5069" i="1" s="1"/>
  <c r="M5070" i="1" a="1"/>
  <c r="M5070" i="1" s="1"/>
  <c r="M5071" i="1" a="1"/>
  <c r="M5071" i="1" s="1"/>
  <c r="M5072" i="1" a="1"/>
  <c r="M5072" i="1" s="1"/>
  <c r="M5073" i="1" a="1"/>
  <c r="M5073" i="1" s="1"/>
  <c r="M5074" i="1" a="1"/>
  <c r="M5074" i="1" s="1"/>
  <c r="M5075" i="1" a="1"/>
  <c r="M5075" i="1" s="1"/>
  <c r="M5076" i="1" a="1"/>
  <c r="M5076" i="1" s="1"/>
  <c r="M5077" i="1" a="1"/>
  <c r="M5077" i="1" s="1"/>
  <c r="M5078" i="1" a="1"/>
  <c r="M5078" i="1" s="1"/>
  <c r="M5079" i="1" a="1"/>
  <c r="M5079" i="1" s="1"/>
  <c r="M5080" i="1" a="1"/>
  <c r="M5080" i="1" s="1"/>
  <c r="M5081" i="1" a="1"/>
  <c r="M5081" i="1" s="1"/>
  <c r="M5082" i="1" a="1"/>
  <c r="M5082" i="1" s="1"/>
  <c r="M5083" i="1" a="1"/>
  <c r="M5083" i="1" s="1"/>
  <c r="M5084" i="1" a="1"/>
  <c r="M5084" i="1" s="1"/>
  <c r="M5085" i="1" a="1"/>
  <c r="M5085" i="1" s="1"/>
  <c r="M5086" i="1" a="1"/>
  <c r="M5086" i="1" s="1"/>
  <c r="M5087" i="1" a="1"/>
  <c r="M5087" i="1" s="1"/>
  <c r="M5088" i="1" a="1"/>
  <c r="M5088" i="1" s="1"/>
  <c r="M5089" i="1" a="1"/>
  <c r="M5089" i="1" s="1"/>
  <c r="M5090" i="1" a="1"/>
  <c r="M5090" i="1" s="1"/>
  <c r="M5091" i="1" a="1"/>
  <c r="M5091" i="1" s="1"/>
  <c r="M5092" i="1" a="1"/>
  <c r="M5092" i="1" s="1"/>
  <c r="M5093" i="1" a="1"/>
  <c r="M5093" i="1" s="1"/>
  <c r="M5094" i="1" a="1"/>
  <c r="M5094" i="1" s="1"/>
  <c r="M5095" i="1" a="1"/>
  <c r="M5095" i="1" s="1"/>
  <c r="M5096" i="1" a="1"/>
  <c r="M5096" i="1" s="1"/>
  <c r="M5097" i="1" a="1"/>
  <c r="M5097" i="1" s="1"/>
  <c r="M5098" i="1" a="1"/>
  <c r="M5098" i="1" s="1"/>
  <c r="M5099" i="1" a="1"/>
  <c r="M5099" i="1" s="1"/>
  <c r="M5100" i="1" a="1"/>
  <c r="M5100" i="1" s="1"/>
  <c r="M5101" i="1" a="1"/>
  <c r="M5101" i="1" s="1"/>
  <c r="M5102" i="1" a="1"/>
  <c r="M5102" i="1" s="1"/>
  <c r="M5103" i="1" a="1"/>
  <c r="M5103" i="1" s="1"/>
  <c r="M5104" i="1" a="1"/>
  <c r="M5104" i="1" s="1"/>
  <c r="M5105" i="1" a="1"/>
  <c r="M5105" i="1" s="1"/>
  <c r="M5106" i="1" a="1"/>
  <c r="M5106" i="1" s="1"/>
  <c r="M5107" i="1" a="1"/>
  <c r="M5107" i="1" s="1"/>
  <c r="M5108" i="1" a="1"/>
  <c r="M5108" i="1" s="1"/>
  <c r="M5109" i="1" a="1"/>
  <c r="M5109" i="1" s="1"/>
  <c r="M5110" i="1" a="1"/>
  <c r="M5110" i="1" s="1"/>
  <c r="M5111" i="1" a="1"/>
  <c r="M5111" i="1" s="1"/>
  <c r="M5112" i="1" a="1"/>
  <c r="M5112" i="1" s="1"/>
  <c r="M5113" i="1" a="1"/>
  <c r="M5113" i="1" s="1"/>
  <c r="M5114" i="1" a="1"/>
  <c r="M5114" i="1" s="1"/>
  <c r="M5115" i="1" a="1"/>
  <c r="M5115" i="1" s="1"/>
  <c r="M5116" i="1" a="1"/>
  <c r="M5116" i="1" s="1"/>
  <c r="M5117" i="1" a="1"/>
  <c r="M5117" i="1" s="1"/>
  <c r="M5118" i="1" a="1"/>
  <c r="M5118" i="1" s="1"/>
  <c r="M5119" i="1" a="1"/>
  <c r="M5119" i="1" s="1"/>
  <c r="M5120" i="1" a="1"/>
  <c r="M5120" i="1" s="1"/>
  <c r="M5121" i="1" a="1"/>
  <c r="M5121" i="1" s="1"/>
  <c r="M5122" i="1" a="1"/>
  <c r="M5122" i="1" s="1"/>
  <c r="M5123" i="1" a="1"/>
  <c r="M5123" i="1" s="1"/>
  <c r="M5124" i="1" a="1"/>
  <c r="M5124" i="1" s="1"/>
  <c r="M5125" i="1" a="1"/>
  <c r="M5125" i="1" s="1"/>
  <c r="M5126" i="1" a="1"/>
  <c r="M5126" i="1" s="1"/>
  <c r="M5127" i="1" a="1"/>
  <c r="M5127" i="1" s="1"/>
  <c r="M5128" i="1" a="1"/>
  <c r="M5128" i="1" s="1"/>
  <c r="M5129" i="1" a="1"/>
  <c r="M5129" i="1" s="1"/>
  <c r="M5130" i="1" a="1"/>
  <c r="M5130" i="1" s="1"/>
  <c r="M5131" i="1" a="1"/>
  <c r="M5131" i="1" s="1"/>
  <c r="M5132" i="1" a="1"/>
  <c r="M5132" i="1" s="1"/>
  <c r="M5133" i="1" a="1"/>
  <c r="M5133" i="1" s="1"/>
  <c r="M5134" i="1" a="1"/>
  <c r="M5134" i="1" s="1"/>
  <c r="M5135" i="1" a="1"/>
  <c r="M5135" i="1" s="1"/>
  <c r="M5136" i="1" a="1"/>
  <c r="M5136" i="1" s="1"/>
  <c r="M5137" i="1" a="1"/>
  <c r="M5137" i="1" s="1"/>
  <c r="M5138" i="1" a="1"/>
  <c r="M5138" i="1" s="1"/>
  <c r="M5139" i="1" a="1"/>
  <c r="M5139" i="1" s="1"/>
  <c r="M5140" i="1" a="1"/>
  <c r="M5140" i="1" s="1"/>
  <c r="M5141" i="1" a="1"/>
  <c r="M5141" i="1" s="1"/>
  <c r="M5142" i="1" a="1"/>
  <c r="M5142" i="1" s="1"/>
  <c r="M5143" i="1" a="1"/>
  <c r="M5143" i="1" s="1"/>
  <c r="M5144" i="1" a="1"/>
  <c r="M5144" i="1" s="1"/>
  <c r="M5145" i="1" a="1"/>
  <c r="M5145" i="1" s="1"/>
  <c r="M5146" i="1" a="1"/>
  <c r="M5146" i="1" s="1"/>
  <c r="M5147" i="1" a="1"/>
  <c r="M5147" i="1" s="1"/>
  <c r="M5148" i="1" a="1"/>
  <c r="M5148" i="1" s="1"/>
  <c r="M5149" i="1" a="1"/>
  <c r="M5149" i="1" s="1"/>
  <c r="M5150" i="1" a="1"/>
  <c r="M5150" i="1" s="1"/>
  <c r="M5151" i="1" a="1"/>
  <c r="M5151" i="1" s="1"/>
  <c r="M5152" i="1" a="1"/>
  <c r="M5152" i="1" s="1"/>
  <c r="M5153" i="1" a="1"/>
  <c r="M5153" i="1" s="1"/>
  <c r="M5154" i="1" a="1"/>
  <c r="M5154" i="1" s="1"/>
  <c r="M5155" i="1" a="1"/>
  <c r="M5155" i="1" s="1"/>
  <c r="M5156" i="1" a="1"/>
  <c r="M5156" i="1" s="1"/>
  <c r="M5157" i="1" a="1"/>
  <c r="M5157" i="1" s="1"/>
  <c r="M5158" i="1" a="1"/>
  <c r="M5158" i="1" s="1"/>
  <c r="M5159" i="1" a="1"/>
  <c r="M5159" i="1" s="1"/>
  <c r="M5160" i="1" a="1"/>
  <c r="M5160" i="1" s="1"/>
  <c r="M5161" i="1" a="1"/>
  <c r="M5161" i="1" s="1"/>
  <c r="M5162" i="1" a="1"/>
  <c r="M5162" i="1" s="1"/>
  <c r="M5163" i="1" a="1"/>
  <c r="M5163" i="1" s="1"/>
  <c r="M5164" i="1" a="1"/>
  <c r="M5164" i="1" s="1"/>
  <c r="M5165" i="1" a="1"/>
  <c r="M5165" i="1" s="1"/>
  <c r="M5166" i="1" a="1"/>
  <c r="M5166" i="1" s="1"/>
  <c r="M5167" i="1" a="1"/>
  <c r="M5167" i="1" s="1"/>
  <c r="M5168" i="1" a="1"/>
  <c r="M5168" i="1" s="1"/>
  <c r="M5169" i="1" a="1"/>
  <c r="M5169" i="1" s="1"/>
  <c r="M5170" i="1" a="1"/>
  <c r="M5170" i="1" s="1"/>
  <c r="M5171" i="1" a="1"/>
  <c r="M5171" i="1" s="1"/>
  <c r="M5172" i="1" a="1"/>
  <c r="M5172" i="1" s="1"/>
  <c r="M5173" i="1" a="1"/>
  <c r="M5173" i="1" s="1"/>
  <c r="M5174" i="1" a="1"/>
  <c r="M5174" i="1" s="1"/>
  <c r="M5175" i="1" a="1"/>
  <c r="M5175" i="1" s="1"/>
  <c r="M5176" i="1" a="1"/>
  <c r="M5176" i="1" s="1"/>
  <c r="M5177" i="1" a="1"/>
  <c r="M5177" i="1" s="1"/>
  <c r="M5178" i="1" a="1"/>
  <c r="M5178" i="1" s="1"/>
  <c r="M5179" i="1" a="1"/>
  <c r="M5179" i="1" s="1"/>
  <c r="M5180" i="1" a="1"/>
  <c r="M5180" i="1" s="1"/>
  <c r="M5181" i="1" a="1"/>
  <c r="M5181" i="1" s="1"/>
  <c r="M5182" i="1" a="1"/>
  <c r="M5182" i="1" s="1"/>
  <c r="M5183" i="1" a="1"/>
  <c r="M5183" i="1" s="1"/>
  <c r="M5184" i="1" a="1"/>
  <c r="M5184" i="1" s="1"/>
  <c r="M5185" i="1" a="1"/>
  <c r="M5185" i="1" s="1"/>
  <c r="M5186" i="1" a="1"/>
  <c r="M5186" i="1" s="1"/>
  <c r="M5187" i="1" a="1"/>
  <c r="M5187" i="1" s="1"/>
  <c r="M5188" i="1" a="1"/>
  <c r="M5188" i="1" s="1"/>
  <c r="M5189" i="1" a="1"/>
  <c r="M5189" i="1" s="1"/>
  <c r="M5190" i="1" a="1"/>
  <c r="M5190" i="1" s="1"/>
  <c r="M5191" i="1" a="1"/>
  <c r="M5191" i="1" s="1"/>
  <c r="M5192" i="1" a="1"/>
  <c r="M5192" i="1" s="1"/>
  <c r="M5193" i="1" a="1"/>
  <c r="M5193" i="1" s="1"/>
  <c r="M5194" i="1" a="1"/>
  <c r="M5194" i="1" s="1"/>
  <c r="M5195" i="1" a="1"/>
  <c r="M5195" i="1" s="1"/>
  <c r="M5196" i="1" a="1"/>
  <c r="M5196" i="1" s="1"/>
  <c r="M5197" i="1" a="1"/>
  <c r="M5197" i="1" s="1"/>
  <c r="M5198" i="1" a="1"/>
  <c r="M5198" i="1" s="1"/>
  <c r="M5199" i="1" a="1"/>
  <c r="M5199" i="1" s="1"/>
  <c r="M5200" i="1" a="1"/>
  <c r="M5200" i="1" s="1"/>
  <c r="M5201" i="1" a="1"/>
  <c r="M5201" i="1" s="1"/>
  <c r="M5202" i="1" a="1"/>
  <c r="M5202" i="1" s="1"/>
  <c r="M5203" i="1" a="1"/>
  <c r="M5203" i="1" s="1"/>
  <c r="M5204" i="1" a="1"/>
  <c r="M5204" i="1" s="1"/>
  <c r="M5205" i="1" a="1"/>
  <c r="M5205" i="1" s="1"/>
  <c r="M5206" i="1" a="1"/>
  <c r="M5206" i="1" s="1"/>
  <c r="M5207" i="1" a="1"/>
  <c r="M5207" i="1" s="1"/>
  <c r="M5208" i="1" a="1"/>
  <c r="M5208" i="1" s="1"/>
  <c r="M5209" i="1" a="1"/>
  <c r="M5209" i="1" s="1"/>
  <c r="M5210" i="1" a="1"/>
  <c r="M5210" i="1" s="1"/>
  <c r="M5211" i="1" a="1"/>
  <c r="M5211" i="1" s="1"/>
  <c r="M5212" i="1" a="1"/>
  <c r="M5212" i="1" s="1"/>
  <c r="M5213" i="1" a="1"/>
  <c r="M5213" i="1" s="1"/>
  <c r="M5214" i="1" a="1"/>
  <c r="M5214" i="1" s="1"/>
  <c r="M5215" i="1" a="1"/>
  <c r="M5215" i="1" s="1"/>
  <c r="M5216" i="1" a="1"/>
  <c r="M5216" i="1" s="1"/>
  <c r="M5217" i="1" a="1"/>
  <c r="M5217" i="1" s="1"/>
  <c r="M5218" i="1" a="1"/>
  <c r="M5218" i="1" s="1"/>
  <c r="M5219" i="1" a="1"/>
  <c r="M5219" i="1" s="1"/>
  <c r="M5220" i="1" a="1"/>
  <c r="M5220" i="1" s="1"/>
  <c r="M5221" i="1" a="1"/>
  <c r="M5221" i="1" s="1"/>
  <c r="M5222" i="1" a="1"/>
  <c r="M5222" i="1" s="1"/>
  <c r="M5223" i="1" a="1"/>
  <c r="M5223" i="1" s="1"/>
  <c r="M5224" i="1" a="1"/>
  <c r="M5224" i="1" s="1"/>
  <c r="M5225" i="1" a="1"/>
  <c r="M5225" i="1" s="1"/>
  <c r="M5226" i="1" a="1"/>
  <c r="M5226" i="1" s="1"/>
  <c r="M5227" i="1" a="1"/>
  <c r="M5227" i="1" s="1"/>
  <c r="M5228" i="1" a="1"/>
  <c r="M5228" i="1" s="1"/>
  <c r="M5229" i="1" a="1"/>
  <c r="M5229" i="1" s="1"/>
  <c r="M5230" i="1" a="1"/>
  <c r="M5230" i="1" s="1"/>
  <c r="M5231" i="1" a="1"/>
  <c r="M5231" i="1" s="1"/>
  <c r="M5232" i="1" a="1"/>
  <c r="M5232" i="1" s="1"/>
  <c r="M5233" i="1" a="1"/>
  <c r="M5233" i="1" s="1"/>
  <c r="M5234" i="1" a="1"/>
  <c r="M5234" i="1" s="1"/>
  <c r="M5235" i="1" a="1"/>
  <c r="M5235" i="1" s="1"/>
  <c r="M5236" i="1" a="1"/>
  <c r="M5236" i="1" s="1"/>
  <c r="M5237" i="1" a="1"/>
  <c r="M5237" i="1" s="1"/>
  <c r="M5238" i="1" a="1"/>
  <c r="M5238" i="1" s="1"/>
  <c r="M5239" i="1" a="1"/>
  <c r="M5239" i="1" s="1"/>
  <c r="M5240" i="1" a="1"/>
  <c r="M5240" i="1" s="1"/>
  <c r="M5241" i="1" a="1"/>
  <c r="M5241" i="1" s="1"/>
  <c r="M5242" i="1" a="1"/>
  <c r="M5242" i="1" s="1"/>
  <c r="M5243" i="1" a="1"/>
  <c r="M5243" i="1" s="1"/>
  <c r="M5244" i="1" a="1"/>
  <c r="M5244" i="1" s="1"/>
  <c r="M5245" i="1" a="1"/>
  <c r="M5245" i="1" s="1"/>
  <c r="M5246" i="1" a="1"/>
  <c r="M5246" i="1" s="1"/>
  <c r="M5247" i="1" a="1"/>
  <c r="M5247" i="1" s="1"/>
  <c r="M5248" i="1" a="1"/>
  <c r="M5248" i="1" s="1"/>
  <c r="M5249" i="1" a="1"/>
  <c r="M5249" i="1" s="1"/>
  <c r="M5250" i="1" a="1"/>
  <c r="M5250" i="1" s="1"/>
  <c r="M5251" i="1" a="1"/>
  <c r="M5251" i="1" s="1"/>
  <c r="M5252" i="1" a="1"/>
  <c r="M5252" i="1" s="1"/>
  <c r="M5253" i="1" a="1"/>
  <c r="M5253" i="1" s="1"/>
  <c r="M5254" i="1" a="1"/>
  <c r="M5254" i="1" s="1"/>
  <c r="M5255" i="1" a="1"/>
  <c r="M5255" i="1" s="1"/>
  <c r="M5256" i="1" a="1"/>
  <c r="M5256" i="1" s="1"/>
  <c r="M5257" i="1" a="1"/>
  <c r="M5257" i="1" s="1"/>
  <c r="M5258" i="1" a="1"/>
  <c r="M5258" i="1" s="1"/>
  <c r="M5259" i="1" a="1"/>
  <c r="M5259" i="1" s="1"/>
  <c r="M5260" i="1" a="1"/>
  <c r="M5260" i="1" s="1"/>
  <c r="M5261" i="1" a="1"/>
  <c r="M5261" i="1" s="1"/>
  <c r="M5262" i="1" a="1"/>
  <c r="M5262" i="1" s="1"/>
  <c r="M5263" i="1" a="1"/>
  <c r="M5263" i="1" s="1"/>
  <c r="M5264" i="1" a="1"/>
  <c r="M5264" i="1" s="1"/>
  <c r="M5265" i="1" a="1"/>
  <c r="M5265" i="1" s="1"/>
  <c r="M5266" i="1" a="1"/>
  <c r="M5266" i="1" s="1"/>
  <c r="M5267" i="1" a="1"/>
  <c r="M5267" i="1" s="1"/>
  <c r="M5268" i="1" a="1"/>
  <c r="M5268" i="1" s="1"/>
  <c r="M5269" i="1" a="1"/>
  <c r="M5269" i="1" s="1"/>
  <c r="M5270" i="1" a="1"/>
  <c r="M5270" i="1" s="1"/>
  <c r="M5271" i="1" a="1"/>
  <c r="M5271" i="1" s="1"/>
  <c r="M5272" i="1" a="1"/>
  <c r="M5272" i="1" s="1"/>
  <c r="M5273" i="1" a="1"/>
  <c r="M5273" i="1" s="1"/>
  <c r="M5274" i="1" a="1"/>
  <c r="M5274" i="1" s="1"/>
  <c r="M5275" i="1" a="1"/>
  <c r="M5275" i="1" s="1"/>
  <c r="M5276" i="1" a="1"/>
  <c r="M5276" i="1" s="1"/>
  <c r="M5277" i="1" a="1"/>
  <c r="M5277" i="1" s="1"/>
  <c r="M5278" i="1" a="1"/>
  <c r="M5278" i="1" s="1"/>
  <c r="M5279" i="1" a="1"/>
  <c r="M5279" i="1" s="1"/>
  <c r="M5280" i="1" a="1"/>
  <c r="M5280" i="1" s="1"/>
  <c r="M5281" i="1" a="1"/>
  <c r="M5281" i="1" s="1"/>
  <c r="M5282" i="1" a="1"/>
  <c r="M5282" i="1" s="1"/>
  <c r="M5283" i="1" a="1"/>
  <c r="M5283" i="1" s="1"/>
  <c r="M5284" i="1" a="1"/>
  <c r="M5284" i="1" s="1"/>
  <c r="M5285" i="1" a="1"/>
  <c r="M5285" i="1" s="1"/>
  <c r="M5286" i="1" a="1"/>
  <c r="M5286" i="1" s="1"/>
  <c r="M5287" i="1" a="1"/>
  <c r="M5287" i="1" s="1"/>
  <c r="M5288" i="1" a="1"/>
  <c r="M5288" i="1" s="1"/>
  <c r="M5289" i="1" a="1"/>
  <c r="M5289" i="1" s="1"/>
  <c r="M5290" i="1" a="1"/>
  <c r="M5290" i="1" s="1"/>
  <c r="M5291" i="1" a="1"/>
  <c r="M5291" i="1" s="1"/>
  <c r="M5292" i="1" a="1"/>
  <c r="M5292" i="1" s="1"/>
  <c r="M5293" i="1" a="1"/>
  <c r="M5293" i="1" s="1"/>
  <c r="M5294" i="1" a="1"/>
  <c r="M5294" i="1" s="1"/>
  <c r="M5295" i="1" a="1"/>
  <c r="M5295" i="1" s="1"/>
  <c r="M5296" i="1" a="1"/>
  <c r="M5296" i="1" s="1"/>
  <c r="M5297" i="1" a="1"/>
  <c r="M5297" i="1" s="1"/>
  <c r="M5298" i="1" a="1"/>
  <c r="M5298" i="1" s="1"/>
  <c r="M5299" i="1" a="1"/>
  <c r="M5299" i="1" s="1"/>
  <c r="M5300" i="1" a="1"/>
  <c r="M5300" i="1" s="1"/>
  <c r="M5301" i="1" a="1"/>
  <c r="M5301" i="1" s="1"/>
  <c r="M5302" i="1" a="1"/>
  <c r="M5302" i="1" s="1"/>
  <c r="M5303" i="1" a="1"/>
  <c r="M5303" i="1" s="1"/>
  <c r="M5304" i="1" a="1"/>
  <c r="M5304" i="1" s="1"/>
  <c r="M5305" i="1" a="1"/>
  <c r="M5305" i="1" s="1"/>
  <c r="M5306" i="1" a="1"/>
  <c r="M5306" i="1" s="1"/>
  <c r="M5307" i="1" a="1"/>
  <c r="M5307" i="1" s="1"/>
  <c r="M5308" i="1" a="1"/>
  <c r="M5308" i="1" s="1"/>
  <c r="M5309" i="1" a="1"/>
  <c r="M5309" i="1" s="1"/>
  <c r="M5310" i="1" a="1"/>
  <c r="M5310" i="1" s="1"/>
  <c r="M5311" i="1" a="1"/>
  <c r="M5311" i="1" s="1"/>
  <c r="M5312" i="1" a="1"/>
  <c r="M5312" i="1" s="1"/>
  <c r="M5313" i="1" a="1"/>
  <c r="M5313" i="1" s="1"/>
  <c r="M5314" i="1" a="1"/>
  <c r="M5314" i="1" s="1"/>
  <c r="M5315" i="1" a="1"/>
  <c r="M5315" i="1" s="1"/>
  <c r="M5316" i="1" a="1"/>
  <c r="M5316" i="1" s="1"/>
  <c r="M5317" i="1" a="1"/>
  <c r="M5317" i="1" s="1"/>
  <c r="M5318" i="1" a="1"/>
  <c r="M5318" i="1" s="1"/>
  <c r="M5319" i="1" a="1"/>
  <c r="M5319" i="1" s="1"/>
  <c r="M5320" i="1" a="1"/>
  <c r="M5320" i="1" s="1"/>
  <c r="M5321" i="1" a="1"/>
  <c r="M5321" i="1" s="1"/>
  <c r="M5322" i="1" a="1"/>
  <c r="M5322" i="1" s="1"/>
  <c r="M5323" i="1" a="1"/>
  <c r="M5323" i="1" s="1"/>
  <c r="M5324" i="1" a="1"/>
  <c r="M5324" i="1" s="1"/>
  <c r="M5325" i="1" a="1"/>
  <c r="M5325" i="1" s="1"/>
  <c r="M5326" i="1" a="1"/>
  <c r="M5326" i="1" s="1"/>
  <c r="M5327" i="1" a="1"/>
  <c r="M5327" i="1" s="1"/>
  <c r="M5328" i="1" a="1"/>
  <c r="M5328" i="1" s="1"/>
  <c r="M5329" i="1" a="1"/>
  <c r="M5329" i="1" s="1"/>
  <c r="M5330" i="1" a="1"/>
  <c r="M5330" i="1" s="1"/>
  <c r="M5331" i="1" a="1"/>
  <c r="M5331" i="1" s="1"/>
  <c r="M5332" i="1" a="1"/>
  <c r="M5332" i="1" s="1"/>
  <c r="M5333" i="1" a="1"/>
  <c r="M5333" i="1" s="1"/>
  <c r="M5334" i="1" a="1"/>
  <c r="M5334" i="1" s="1"/>
  <c r="M5335" i="1" a="1"/>
  <c r="M5335" i="1" s="1"/>
  <c r="M5336" i="1" a="1"/>
  <c r="M5336" i="1" s="1"/>
  <c r="M5337" i="1" a="1"/>
  <c r="M5337" i="1" s="1"/>
  <c r="M5338" i="1" a="1"/>
  <c r="M5338" i="1" s="1"/>
  <c r="M5339" i="1" a="1"/>
  <c r="M5339" i="1" s="1"/>
  <c r="M5340" i="1" a="1"/>
  <c r="M5340" i="1" s="1"/>
  <c r="M5341" i="1" a="1"/>
  <c r="M5341" i="1" s="1"/>
  <c r="M5342" i="1" a="1"/>
  <c r="M5342" i="1" s="1"/>
  <c r="M5343" i="1" a="1"/>
  <c r="M5343" i="1" s="1"/>
  <c r="M5344" i="1" a="1"/>
  <c r="M5344" i="1" s="1"/>
  <c r="M5345" i="1" a="1"/>
  <c r="M5345" i="1" s="1"/>
  <c r="M5346" i="1" a="1"/>
  <c r="M5346" i="1" s="1"/>
  <c r="M5347" i="1" a="1"/>
  <c r="M5347" i="1" s="1"/>
  <c r="M5348" i="1" a="1"/>
  <c r="M5348" i="1" s="1"/>
  <c r="M5349" i="1" a="1"/>
  <c r="M5349" i="1" s="1"/>
  <c r="M5350" i="1" a="1"/>
  <c r="M5350" i="1" s="1"/>
  <c r="M5351" i="1" a="1"/>
  <c r="M5351" i="1" s="1"/>
  <c r="M5352" i="1" a="1"/>
  <c r="M5352" i="1" s="1"/>
  <c r="M5353" i="1" a="1"/>
  <c r="M5353" i="1" s="1"/>
  <c r="M5354" i="1" a="1"/>
  <c r="M5354" i="1" s="1"/>
  <c r="M5355" i="1" a="1"/>
  <c r="M5355" i="1" s="1"/>
  <c r="M5356" i="1" a="1"/>
  <c r="M5356" i="1" s="1"/>
  <c r="M5357" i="1" a="1"/>
  <c r="M5357" i="1" s="1"/>
  <c r="M5358" i="1" a="1"/>
  <c r="M5358" i="1" s="1"/>
  <c r="M5359" i="1" a="1"/>
  <c r="M5359" i="1" s="1"/>
  <c r="M5360" i="1" a="1"/>
  <c r="M5360" i="1" s="1"/>
  <c r="M5361" i="1" a="1"/>
  <c r="M5361" i="1" s="1"/>
  <c r="M5362" i="1" a="1"/>
  <c r="M5362" i="1" s="1"/>
  <c r="M5363" i="1" a="1"/>
  <c r="M5363" i="1" s="1"/>
  <c r="M5364" i="1" a="1"/>
  <c r="M5364" i="1" s="1"/>
  <c r="M5365" i="1" a="1"/>
  <c r="M5365" i="1" s="1"/>
  <c r="M5366" i="1" a="1"/>
  <c r="M5366" i="1" s="1"/>
  <c r="M5367" i="1" a="1"/>
  <c r="M5367" i="1" s="1"/>
  <c r="M5368" i="1" a="1"/>
  <c r="M5368" i="1" s="1"/>
  <c r="M5369" i="1" a="1"/>
  <c r="M5369" i="1" s="1"/>
  <c r="M5370" i="1" a="1"/>
  <c r="M5370" i="1" s="1"/>
  <c r="M5371" i="1" a="1"/>
  <c r="M5371" i="1" s="1"/>
  <c r="M5372" i="1" a="1"/>
  <c r="M5372" i="1" s="1"/>
  <c r="M5373" i="1" a="1"/>
  <c r="M5373" i="1" s="1"/>
  <c r="M5374" i="1" a="1"/>
  <c r="M5374" i="1" s="1"/>
  <c r="M5375" i="1" a="1"/>
  <c r="M5375" i="1" s="1"/>
  <c r="M5376" i="1" a="1"/>
  <c r="M5376" i="1" s="1"/>
  <c r="M5377" i="1" a="1"/>
  <c r="M5377" i="1" s="1"/>
  <c r="M5378" i="1" a="1"/>
  <c r="M5378" i="1" s="1"/>
  <c r="M5379" i="1" a="1"/>
  <c r="M5379" i="1" s="1"/>
  <c r="M5380" i="1" a="1"/>
  <c r="M5380" i="1" s="1"/>
  <c r="M5381" i="1" a="1"/>
  <c r="M5381" i="1" s="1"/>
  <c r="M5382" i="1" a="1"/>
  <c r="M5382" i="1" s="1"/>
  <c r="M5383" i="1" a="1"/>
  <c r="M5383" i="1" s="1"/>
  <c r="M5384" i="1" a="1"/>
  <c r="M5384" i="1" s="1"/>
  <c r="M5385" i="1" a="1"/>
  <c r="M5385" i="1" s="1"/>
  <c r="M5386" i="1" a="1"/>
  <c r="M5386" i="1" s="1"/>
  <c r="M5387" i="1" a="1"/>
  <c r="M5387" i="1" s="1"/>
  <c r="M5388" i="1" a="1"/>
  <c r="M5388" i="1" s="1"/>
  <c r="M5389" i="1" a="1"/>
  <c r="M5389" i="1" s="1"/>
  <c r="M5390" i="1" a="1"/>
  <c r="M5390" i="1" s="1"/>
  <c r="M5391" i="1" a="1"/>
  <c r="M5391" i="1" s="1"/>
  <c r="M5392" i="1" a="1"/>
  <c r="M5392" i="1" s="1"/>
  <c r="M5393" i="1" a="1"/>
  <c r="M5393" i="1" s="1"/>
  <c r="M5394" i="1" a="1"/>
  <c r="M5394" i="1" s="1"/>
  <c r="M5395" i="1" a="1"/>
  <c r="M5395" i="1" s="1"/>
  <c r="M5396" i="1" a="1"/>
  <c r="M5396" i="1" s="1"/>
  <c r="M5397" i="1" a="1"/>
  <c r="M5397" i="1" s="1"/>
  <c r="M5398" i="1" a="1"/>
  <c r="M5398" i="1" s="1"/>
  <c r="M5399" i="1" a="1"/>
  <c r="M5399" i="1" s="1"/>
  <c r="M5400" i="1" a="1"/>
  <c r="M5400" i="1" s="1"/>
  <c r="M5401" i="1" a="1"/>
  <c r="M5401" i="1" s="1"/>
  <c r="M5402" i="1" a="1"/>
  <c r="M5402" i="1" s="1"/>
  <c r="M5403" i="1" a="1"/>
  <c r="M5403" i="1" s="1"/>
  <c r="M5404" i="1" a="1"/>
  <c r="M5404" i="1" s="1"/>
  <c r="M5405" i="1" a="1"/>
  <c r="M5405" i="1" s="1"/>
  <c r="M5406" i="1" a="1"/>
  <c r="M5406" i="1" s="1"/>
  <c r="M5407" i="1" a="1"/>
  <c r="M5407" i="1" s="1"/>
  <c r="M5408" i="1" a="1"/>
  <c r="M5408" i="1" s="1"/>
  <c r="M5409" i="1" a="1"/>
  <c r="M5409" i="1" s="1"/>
  <c r="M5410" i="1" a="1"/>
  <c r="M5410" i="1" s="1"/>
  <c r="M5411" i="1" a="1"/>
  <c r="M5411" i="1" s="1"/>
  <c r="M5412" i="1" a="1"/>
  <c r="M5412" i="1" s="1"/>
  <c r="M5413" i="1" a="1"/>
  <c r="M5413" i="1" s="1"/>
  <c r="M5414" i="1" a="1"/>
  <c r="M5414" i="1" s="1"/>
  <c r="M5415" i="1" a="1"/>
  <c r="M5415" i="1" s="1"/>
  <c r="M5416" i="1" a="1"/>
  <c r="M5416" i="1" s="1"/>
  <c r="M5417" i="1" a="1"/>
  <c r="M5417" i="1" s="1"/>
  <c r="M5418" i="1" a="1"/>
  <c r="M5418" i="1" s="1"/>
  <c r="M5419" i="1" a="1"/>
  <c r="M5419" i="1" s="1"/>
  <c r="M5420" i="1" a="1"/>
  <c r="M5420" i="1" s="1"/>
  <c r="M5421" i="1" a="1"/>
  <c r="M5421" i="1" s="1"/>
  <c r="M5422" i="1" a="1"/>
  <c r="M5422" i="1" s="1"/>
  <c r="M5423" i="1" a="1"/>
  <c r="M5423" i="1" s="1"/>
  <c r="M5424" i="1" a="1"/>
  <c r="M5424" i="1" s="1"/>
  <c r="M5425" i="1" a="1"/>
  <c r="M5425" i="1" s="1"/>
  <c r="M5426" i="1" a="1"/>
  <c r="M5426" i="1" s="1"/>
  <c r="M5427" i="1" a="1"/>
  <c r="M5427" i="1" s="1"/>
  <c r="M5428" i="1" a="1"/>
  <c r="M5428" i="1" s="1"/>
  <c r="M5429" i="1" a="1"/>
  <c r="M5429" i="1" s="1"/>
  <c r="M5430" i="1" a="1"/>
  <c r="M5430" i="1" s="1"/>
  <c r="M5431" i="1" a="1"/>
  <c r="M5431" i="1" s="1"/>
  <c r="M5432" i="1" a="1"/>
  <c r="M5432" i="1" s="1"/>
  <c r="M5433" i="1" a="1"/>
  <c r="M5433" i="1" s="1"/>
  <c r="M5434" i="1" a="1"/>
  <c r="M5434" i="1" s="1"/>
  <c r="M5435" i="1" a="1"/>
  <c r="M5435" i="1" s="1"/>
  <c r="M5436" i="1" a="1"/>
  <c r="M5436" i="1" s="1"/>
  <c r="M5437" i="1" a="1"/>
  <c r="M5437" i="1" s="1"/>
  <c r="M5438" i="1" a="1"/>
  <c r="M5438" i="1" s="1"/>
  <c r="M5439" i="1" a="1"/>
  <c r="M5439" i="1" s="1"/>
  <c r="M5440" i="1" a="1"/>
  <c r="M5440" i="1" s="1"/>
  <c r="M5441" i="1" a="1"/>
  <c r="M5441" i="1" s="1"/>
  <c r="M5442" i="1" a="1"/>
  <c r="M5442" i="1" s="1"/>
  <c r="M5443" i="1" a="1"/>
  <c r="M5443" i="1" s="1"/>
  <c r="M5444" i="1" a="1"/>
  <c r="M5444" i="1" s="1"/>
  <c r="M5445" i="1" a="1"/>
  <c r="M5445" i="1" s="1"/>
  <c r="M5446" i="1" a="1"/>
  <c r="M5446" i="1" s="1"/>
  <c r="M5447" i="1" a="1"/>
  <c r="M5447" i="1" s="1"/>
  <c r="M5448" i="1" a="1"/>
  <c r="M5448" i="1" s="1"/>
  <c r="M5449" i="1" a="1"/>
  <c r="M5449" i="1" s="1"/>
  <c r="M5450" i="1" a="1"/>
  <c r="M5450" i="1" s="1"/>
  <c r="M5451" i="1" a="1"/>
  <c r="M5451" i="1" s="1"/>
  <c r="M5452" i="1" a="1"/>
  <c r="M5452" i="1" s="1"/>
  <c r="M5453" i="1" a="1"/>
  <c r="M5453" i="1" s="1"/>
  <c r="M5454" i="1" a="1"/>
  <c r="M5454" i="1" s="1"/>
  <c r="M5455" i="1" a="1"/>
  <c r="M5455" i="1" s="1"/>
  <c r="M5456" i="1" a="1"/>
  <c r="M5456" i="1" s="1"/>
  <c r="M5457" i="1" a="1"/>
  <c r="M5457" i="1" s="1"/>
  <c r="M5458" i="1" a="1"/>
  <c r="M5458" i="1" s="1"/>
  <c r="M5459" i="1" a="1"/>
  <c r="M5459" i="1" s="1"/>
  <c r="M5460" i="1" a="1"/>
  <c r="M5460" i="1" s="1"/>
  <c r="M5461" i="1" a="1"/>
  <c r="M5461" i="1" s="1"/>
  <c r="M5462" i="1" a="1"/>
  <c r="M5462" i="1" s="1"/>
  <c r="M5463" i="1" a="1"/>
  <c r="M5463" i="1" s="1"/>
  <c r="M5464" i="1" a="1"/>
  <c r="M5464" i="1" s="1"/>
  <c r="M5465" i="1" a="1"/>
  <c r="M5465" i="1" s="1"/>
  <c r="M5466" i="1" a="1"/>
  <c r="M5466" i="1" s="1"/>
  <c r="M5467" i="1" a="1"/>
  <c r="M5467" i="1" s="1"/>
  <c r="M5468" i="1" a="1"/>
  <c r="M5468" i="1" s="1"/>
  <c r="M5469" i="1" a="1"/>
  <c r="M5469" i="1" s="1"/>
  <c r="M5470" i="1" a="1"/>
  <c r="M5470" i="1" s="1"/>
  <c r="M5471" i="1" a="1"/>
  <c r="M5471" i="1" s="1"/>
  <c r="M5472" i="1" a="1"/>
  <c r="M5472" i="1" s="1"/>
  <c r="M5473" i="1" a="1"/>
  <c r="M5473" i="1" s="1"/>
  <c r="M5474" i="1" a="1"/>
  <c r="M5474" i="1" s="1"/>
  <c r="M5475" i="1" a="1"/>
  <c r="M5475" i="1" s="1"/>
  <c r="M5476" i="1" a="1"/>
  <c r="M5476" i="1" s="1"/>
  <c r="M5477" i="1" a="1"/>
  <c r="M5477" i="1" s="1"/>
  <c r="M5478" i="1" a="1"/>
  <c r="M5478" i="1" s="1"/>
  <c r="M5479" i="1" a="1"/>
  <c r="M5479" i="1" s="1"/>
  <c r="M5480" i="1" a="1"/>
  <c r="M5480" i="1" s="1"/>
  <c r="M5481" i="1" a="1"/>
  <c r="M5481" i="1" s="1"/>
  <c r="M5482" i="1" a="1"/>
  <c r="M5482" i="1" s="1"/>
  <c r="M5483" i="1" a="1"/>
  <c r="M5483" i="1" s="1"/>
  <c r="M5484" i="1" a="1"/>
  <c r="M5484" i="1" s="1"/>
  <c r="M5485" i="1" a="1"/>
  <c r="M5485" i="1" s="1"/>
  <c r="M5486" i="1" a="1"/>
  <c r="M5486" i="1" s="1"/>
  <c r="M5487" i="1" a="1"/>
  <c r="M5487" i="1" s="1"/>
  <c r="M5488" i="1" a="1"/>
  <c r="M5488" i="1" s="1"/>
  <c r="M5489" i="1" a="1"/>
  <c r="M5489" i="1" s="1"/>
  <c r="M5490" i="1" a="1"/>
  <c r="M5490" i="1" s="1"/>
  <c r="M5491" i="1" a="1"/>
  <c r="M5491" i="1" s="1"/>
  <c r="M5492" i="1" a="1"/>
  <c r="M5492" i="1" s="1"/>
  <c r="M5493" i="1" a="1"/>
  <c r="M5493" i="1" s="1"/>
  <c r="M5494" i="1" a="1"/>
  <c r="M5494" i="1" s="1"/>
  <c r="M5495" i="1" a="1"/>
  <c r="M5495" i="1" s="1"/>
  <c r="M5496" i="1" a="1"/>
  <c r="M5496" i="1" s="1"/>
  <c r="M5497" i="1" a="1"/>
  <c r="M5497" i="1" s="1"/>
  <c r="M5498" i="1" a="1"/>
  <c r="M5498" i="1" s="1"/>
  <c r="M5499" i="1" a="1"/>
  <c r="M5499" i="1" s="1"/>
  <c r="M5500" i="1" a="1"/>
  <c r="M5500" i="1" s="1"/>
  <c r="M5501" i="1" a="1"/>
  <c r="M5501" i="1" s="1"/>
  <c r="M5502" i="1" a="1"/>
  <c r="M5502" i="1" s="1"/>
  <c r="M5503" i="1" a="1"/>
  <c r="M5503" i="1" s="1"/>
  <c r="M5504" i="1" a="1"/>
  <c r="M5504" i="1" s="1"/>
  <c r="M5505" i="1" a="1"/>
  <c r="M5505" i="1" s="1"/>
  <c r="M5506" i="1" a="1"/>
  <c r="M5506" i="1" s="1"/>
  <c r="M5507" i="1" a="1"/>
  <c r="M5507" i="1" s="1"/>
  <c r="M5508" i="1" a="1"/>
  <c r="M5508" i="1" s="1"/>
  <c r="M5509" i="1" a="1"/>
  <c r="M5509" i="1" s="1"/>
  <c r="M5510" i="1" a="1"/>
  <c r="M5510" i="1" s="1"/>
  <c r="M5511" i="1" a="1"/>
  <c r="M5511" i="1" s="1"/>
  <c r="M5512" i="1" a="1"/>
  <c r="M5512" i="1" s="1"/>
  <c r="M5513" i="1" a="1"/>
  <c r="M5513" i="1" s="1"/>
  <c r="M5514" i="1" a="1"/>
  <c r="M5514" i="1" s="1"/>
  <c r="M5515" i="1" a="1"/>
  <c r="M5515" i="1" s="1"/>
  <c r="M5516" i="1" a="1"/>
  <c r="M5516" i="1" s="1"/>
  <c r="M5517" i="1" a="1"/>
  <c r="M5517" i="1" s="1"/>
  <c r="M5518" i="1" a="1"/>
  <c r="M5518" i="1" s="1"/>
  <c r="M5519" i="1" a="1"/>
  <c r="M5519" i="1" s="1"/>
  <c r="M5520" i="1" a="1"/>
  <c r="M5520" i="1" s="1"/>
  <c r="M5521" i="1" a="1"/>
  <c r="M5521" i="1" s="1"/>
  <c r="M5522" i="1" a="1"/>
  <c r="M5522" i="1" s="1"/>
  <c r="M5523" i="1" a="1"/>
  <c r="M5523" i="1" s="1"/>
  <c r="M5524" i="1" a="1"/>
  <c r="M5524" i="1" s="1"/>
  <c r="M5525" i="1" a="1"/>
  <c r="M5525" i="1" s="1"/>
  <c r="M5526" i="1" a="1"/>
  <c r="M5526" i="1" s="1"/>
  <c r="M5527" i="1" a="1"/>
  <c r="M5527" i="1" s="1"/>
  <c r="M5528" i="1" a="1"/>
  <c r="M5528" i="1" s="1"/>
  <c r="M5529" i="1" a="1"/>
  <c r="M5529" i="1" s="1"/>
  <c r="M5530" i="1" a="1"/>
  <c r="M5530" i="1" s="1"/>
  <c r="M5531" i="1" a="1"/>
  <c r="M5531" i="1" s="1"/>
  <c r="M5532" i="1" a="1"/>
  <c r="M5532" i="1" s="1"/>
  <c r="M5533" i="1" a="1"/>
  <c r="M5533" i="1" s="1"/>
  <c r="M5534" i="1" a="1"/>
  <c r="M5534" i="1" s="1"/>
  <c r="M5535" i="1" a="1"/>
  <c r="M5535" i="1" s="1"/>
  <c r="M5536" i="1" a="1"/>
  <c r="M5536" i="1" s="1"/>
  <c r="M5537" i="1" a="1"/>
  <c r="M5537" i="1" s="1"/>
  <c r="M5538" i="1" a="1"/>
  <c r="M5538" i="1" s="1"/>
  <c r="M5539" i="1" a="1"/>
  <c r="M5539" i="1" s="1"/>
  <c r="M5540" i="1" a="1"/>
  <c r="M5540" i="1" s="1"/>
  <c r="M5541" i="1" a="1"/>
  <c r="M5541" i="1" s="1"/>
  <c r="M5542" i="1" a="1"/>
  <c r="M5542" i="1" s="1"/>
  <c r="M5543" i="1" a="1"/>
  <c r="M5543" i="1" s="1"/>
  <c r="M5544" i="1" a="1"/>
  <c r="M5544" i="1" s="1"/>
  <c r="M5545" i="1" a="1"/>
  <c r="M5545" i="1" s="1"/>
  <c r="M5546" i="1" a="1"/>
  <c r="M5546" i="1" s="1"/>
  <c r="M5547" i="1" a="1"/>
  <c r="M5547" i="1" s="1"/>
  <c r="M5548" i="1" a="1"/>
  <c r="M5548" i="1" s="1"/>
  <c r="M5549" i="1" a="1"/>
  <c r="M5549" i="1" s="1"/>
  <c r="M5550" i="1" a="1"/>
  <c r="M5550" i="1" s="1"/>
  <c r="M5551" i="1" a="1"/>
  <c r="M5551" i="1" s="1"/>
  <c r="M5552" i="1" a="1"/>
  <c r="M5552" i="1" s="1"/>
  <c r="M5553" i="1" a="1"/>
  <c r="M5553" i="1" s="1"/>
  <c r="M5554" i="1" a="1"/>
  <c r="M5554" i="1" s="1"/>
  <c r="M5555" i="1" a="1"/>
  <c r="M5555" i="1" s="1"/>
  <c r="M5556" i="1" a="1"/>
  <c r="M5556" i="1" s="1"/>
  <c r="M5557" i="1" a="1"/>
  <c r="M5557" i="1" s="1"/>
  <c r="M5558" i="1" a="1"/>
  <c r="M5558" i="1" s="1"/>
  <c r="M5559" i="1" a="1"/>
  <c r="M5559" i="1" s="1"/>
  <c r="M5560" i="1" a="1"/>
  <c r="M5560" i="1" s="1"/>
  <c r="M5561" i="1" a="1"/>
  <c r="M5561" i="1" s="1"/>
  <c r="M5562" i="1" a="1"/>
  <c r="M5562" i="1" s="1"/>
  <c r="M5563" i="1" a="1"/>
  <c r="M5563" i="1" s="1"/>
  <c r="M5564" i="1" a="1"/>
  <c r="M5564" i="1" s="1"/>
  <c r="M5565" i="1" a="1"/>
  <c r="M5565" i="1" s="1"/>
  <c r="M5566" i="1" a="1"/>
  <c r="M5566" i="1" s="1"/>
  <c r="M5567" i="1" a="1"/>
  <c r="M5567" i="1" s="1"/>
  <c r="M5568" i="1" a="1"/>
  <c r="M5568" i="1" s="1"/>
  <c r="M5569" i="1" a="1"/>
  <c r="M5569" i="1" s="1"/>
  <c r="M5570" i="1" a="1"/>
  <c r="M5570" i="1" s="1"/>
  <c r="M5571" i="1" a="1"/>
  <c r="M5571" i="1" s="1"/>
  <c r="M5572" i="1" a="1"/>
  <c r="M5572" i="1" s="1"/>
  <c r="M5573" i="1" a="1"/>
  <c r="M5573" i="1" s="1"/>
  <c r="M5574" i="1" a="1"/>
  <c r="M5574" i="1" s="1"/>
  <c r="M5575" i="1" a="1"/>
  <c r="M5575" i="1" s="1"/>
  <c r="M5576" i="1" a="1"/>
  <c r="M5576" i="1" s="1"/>
  <c r="M5577" i="1" a="1"/>
  <c r="M5577" i="1" s="1"/>
  <c r="M5578" i="1" a="1"/>
  <c r="M5578" i="1" s="1"/>
  <c r="M5579" i="1" a="1"/>
  <c r="M5579" i="1" s="1"/>
  <c r="M5580" i="1" a="1"/>
  <c r="M5580" i="1" s="1"/>
  <c r="M5581" i="1" a="1"/>
  <c r="M5581" i="1" s="1"/>
  <c r="M5582" i="1" a="1"/>
  <c r="M5582" i="1" s="1"/>
  <c r="M5583" i="1" a="1"/>
  <c r="M5583" i="1" s="1"/>
  <c r="M5584" i="1" a="1"/>
  <c r="M5584" i="1" s="1"/>
  <c r="M5585" i="1" a="1"/>
  <c r="M5585" i="1" s="1"/>
  <c r="M5586" i="1" a="1"/>
  <c r="M5586" i="1" s="1"/>
  <c r="M5587" i="1" a="1"/>
  <c r="M5587" i="1" s="1"/>
  <c r="M5588" i="1" a="1"/>
  <c r="M5588" i="1" s="1"/>
  <c r="M5589" i="1" a="1"/>
  <c r="M5589" i="1" s="1"/>
  <c r="M5590" i="1" a="1"/>
  <c r="M5590" i="1" s="1"/>
  <c r="M5591" i="1" a="1"/>
  <c r="M5591" i="1" s="1"/>
  <c r="M5592" i="1" a="1"/>
  <c r="M5592" i="1" s="1"/>
  <c r="M5593" i="1" a="1"/>
  <c r="M5593" i="1" s="1"/>
  <c r="M5594" i="1" a="1"/>
  <c r="M5594" i="1" s="1"/>
  <c r="M5595" i="1" a="1"/>
  <c r="M5595" i="1" s="1"/>
  <c r="M5596" i="1" a="1"/>
  <c r="M5596" i="1" s="1"/>
  <c r="M5597" i="1" a="1"/>
  <c r="M5597" i="1" s="1"/>
  <c r="M5598" i="1" a="1"/>
  <c r="M5598" i="1" s="1"/>
  <c r="M5599" i="1" a="1"/>
  <c r="M5599" i="1" s="1"/>
  <c r="M5600" i="1" a="1"/>
  <c r="M5600" i="1" s="1"/>
  <c r="M5601" i="1" a="1"/>
  <c r="M5601" i="1" s="1"/>
  <c r="M5602" i="1" a="1"/>
  <c r="M5602" i="1" s="1"/>
  <c r="M5603" i="1" a="1"/>
  <c r="M5603" i="1" s="1"/>
  <c r="M5604" i="1" a="1"/>
  <c r="M5604" i="1" s="1"/>
  <c r="M5605" i="1" a="1"/>
  <c r="M5605" i="1" s="1"/>
  <c r="M5606" i="1" a="1"/>
  <c r="M5606" i="1" s="1"/>
  <c r="M5607" i="1" a="1"/>
  <c r="M5607" i="1" s="1"/>
  <c r="M5608" i="1" a="1"/>
  <c r="M5608" i="1" s="1"/>
  <c r="M5609" i="1" a="1"/>
  <c r="M5609" i="1" s="1"/>
  <c r="M5610" i="1" a="1"/>
  <c r="M5610" i="1" s="1"/>
  <c r="M5611" i="1" a="1"/>
  <c r="M5611" i="1" s="1"/>
  <c r="M5612" i="1" a="1"/>
  <c r="M5612" i="1" s="1"/>
  <c r="M5613" i="1" a="1"/>
  <c r="M5613" i="1" s="1"/>
  <c r="M5614" i="1" a="1"/>
  <c r="M5614" i="1" s="1"/>
  <c r="M5615" i="1" a="1"/>
  <c r="M5615" i="1" s="1"/>
  <c r="M5616" i="1" a="1"/>
  <c r="M5616" i="1" s="1"/>
  <c r="M5617" i="1" a="1"/>
  <c r="M5617" i="1" s="1"/>
  <c r="M5618" i="1" a="1"/>
  <c r="M5618" i="1" s="1"/>
  <c r="M5619" i="1" a="1"/>
  <c r="M5619" i="1" s="1"/>
  <c r="M5620" i="1" a="1"/>
  <c r="M5620" i="1" s="1"/>
  <c r="M5621" i="1" a="1"/>
  <c r="M5621" i="1" s="1"/>
  <c r="M5622" i="1" a="1"/>
  <c r="M5622" i="1" s="1"/>
  <c r="M5623" i="1" a="1"/>
  <c r="M5623" i="1" s="1"/>
  <c r="M5624" i="1" a="1"/>
  <c r="M5624" i="1" s="1"/>
  <c r="M5625" i="1" a="1"/>
  <c r="M5625" i="1" s="1"/>
  <c r="M5626" i="1" a="1"/>
  <c r="M5626" i="1" s="1"/>
  <c r="M5627" i="1" a="1"/>
  <c r="M5627" i="1" s="1"/>
  <c r="M5628" i="1" a="1"/>
  <c r="M5628" i="1" s="1"/>
  <c r="M5629" i="1" a="1"/>
  <c r="M5629" i="1" s="1"/>
  <c r="M5630" i="1" a="1"/>
  <c r="M5630" i="1" s="1"/>
  <c r="M5631" i="1" a="1"/>
  <c r="M5631" i="1" s="1"/>
  <c r="M5632" i="1" a="1"/>
  <c r="M5632" i="1" s="1"/>
  <c r="M5633" i="1" a="1"/>
  <c r="M5633" i="1" s="1"/>
  <c r="M5634" i="1" a="1"/>
  <c r="M5634" i="1" s="1"/>
  <c r="M5635" i="1" a="1"/>
  <c r="M5635" i="1" s="1"/>
  <c r="M5636" i="1" a="1"/>
  <c r="M5636" i="1" s="1"/>
  <c r="M5637" i="1" a="1"/>
  <c r="M5637" i="1" s="1"/>
  <c r="M5638" i="1" a="1"/>
  <c r="M5638" i="1" s="1"/>
  <c r="M5639" i="1" a="1"/>
  <c r="M5639" i="1" s="1"/>
  <c r="M5640" i="1" a="1"/>
  <c r="M5640" i="1" s="1"/>
  <c r="M5641" i="1" a="1"/>
  <c r="M5641" i="1" s="1"/>
  <c r="M5642" i="1" a="1"/>
  <c r="M5642" i="1" s="1"/>
  <c r="M5643" i="1" a="1"/>
  <c r="M5643" i="1" s="1"/>
  <c r="M5644" i="1" a="1"/>
  <c r="M5644" i="1" s="1"/>
  <c r="M5645" i="1" a="1"/>
  <c r="M5645" i="1" s="1"/>
  <c r="M5646" i="1" a="1"/>
  <c r="M5646" i="1" s="1"/>
  <c r="M5647" i="1" a="1"/>
  <c r="M5647" i="1" s="1"/>
  <c r="M5648" i="1" a="1"/>
  <c r="M5648" i="1" s="1"/>
  <c r="M5649" i="1" a="1"/>
  <c r="M5649" i="1" s="1"/>
  <c r="M5650" i="1" a="1"/>
  <c r="M5650" i="1" s="1"/>
  <c r="M5651" i="1" a="1"/>
  <c r="M5651" i="1" s="1"/>
  <c r="M5652" i="1" a="1"/>
  <c r="M5652" i="1" s="1"/>
  <c r="M5653" i="1" a="1"/>
  <c r="M5653" i="1" s="1"/>
  <c r="M5654" i="1" a="1"/>
  <c r="M5654" i="1" s="1"/>
  <c r="M5655" i="1" a="1"/>
  <c r="M5655" i="1" s="1"/>
  <c r="M5656" i="1" a="1"/>
  <c r="M5656" i="1" s="1"/>
  <c r="M5657" i="1" a="1"/>
  <c r="M5657" i="1" s="1"/>
  <c r="M5658" i="1" a="1"/>
  <c r="M5658" i="1" s="1"/>
  <c r="M5659" i="1" a="1"/>
  <c r="M5659" i="1" s="1"/>
  <c r="M5660" i="1" a="1"/>
  <c r="M5660" i="1" s="1"/>
  <c r="M5661" i="1" a="1"/>
  <c r="M5661" i="1" s="1"/>
  <c r="M5662" i="1" a="1"/>
  <c r="M5662" i="1" s="1"/>
  <c r="M5663" i="1" a="1"/>
  <c r="M5663" i="1" s="1"/>
  <c r="M5664" i="1" a="1"/>
  <c r="M5664" i="1" s="1"/>
  <c r="M5665" i="1" a="1"/>
  <c r="M5665" i="1" s="1"/>
  <c r="M5666" i="1" a="1"/>
  <c r="M5666" i="1" s="1"/>
  <c r="M5667" i="1" a="1"/>
  <c r="M5667" i="1" s="1"/>
  <c r="M5668" i="1" a="1"/>
  <c r="M5668" i="1" s="1"/>
  <c r="M5669" i="1" a="1"/>
  <c r="M5669" i="1" s="1"/>
  <c r="M5670" i="1" a="1"/>
  <c r="M5670" i="1" s="1"/>
  <c r="M5671" i="1" a="1"/>
  <c r="M5671" i="1" s="1"/>
  <c r="M5672" i="1" a="1"/>
  <c r="M5672" i="1" s="1"/>
  <c r="M5673" i="1" a="1"/>
  <c r="M5673" i="1" s="1"/>
  <c r="M5674" i="1" a="1"/>
  <c r="M5674" i="1" s="1"/>
  <c r="M5675" i="1" a="1"/>
  <c r="M5675" i="1" s="1"/>
  <c r="M5676" i="1" a="1"/>
  <c r="M5676" i="1" s="1"/>
  <c r="M5677" i="1" a="1"/>
  <c r="M5677" i="1" s="1"/>
  <c r="M5678" i="1" a="1"/>
  <c r="M5678" i="1" s="1"/>
  <c r="M5679" i="1" a="1"/>
  <c r="M5679" i="1" s="1"/>
  <c r="M5680" i="1" a="1"/>
  <c r="M5680" i="1" s="1"/>
  <c r="M5681" i="1" a="1"/>
  <c r="M5681" i="1" s="1"/>
  <c r="M5682" i="1" a="1"/>
  <c r="M5682" i="1" s="1"/>
  <c r="M5683" i="1" a="1"/>
  <c r="M5683" i="1" s="1"/>
  <c r="M5684" i="1" a="1"/>
  <c r="M5684" i="1" s="1"/>
  <c r="M5685" i="1" a="1"/>
  <c r="M5685" i="1" s="1"/>
  <c r="M5686" i="1" a="1"/>
  <c r="M5686" i="1" s="1"/>
  <c r="M5687" i="1" a="1"/>
  <c r="M5687" i="1" s="1"/>
  <c r="M5688" i="1" a="1"/>
  <c r="M5688" i="1" s="1"/>
  <c r="M5689" i="1" a="1"/>
  <c r="M5689" i="1" s="1"/>
  <c r="M5690" i="1" a="1"/>
  <c r="M5690" i="1" s="1"/>
  <c r="M5691" i="1" a="1"/>
  <c r="M5691" i="1" s="1"/>
  <c r="M5692" i="1" a="1"/>
  <c r="M5692" i="1" s="1"/>
  <c r="M5693" i="1" a="1"/>
  <c r="M5693" i="1" s="1"/>
  <c r="M5694" i="1" a="1"/>
  <c r="M5694" i="1" s="1"/>
  <c r="M5695" i="1" a="1"/>
  <c r="M5695" i="1" s="1"/>
  <c r="M5696" i="1" a="1"/>
  <c r="M5696" i="1" s="1"/>
  <c r="M5697" i="1" a="1"/>
  <c r="M5697" i="1" s="1"/>
  <c r="M5698" i="1" a="1"/>
  <c r="M5698" i="1" s="1"/>
  <c r="M5699" i="1" a="1"/>
  <c r="M5699" i="1" s="1"/>
  <c r="M5700" i="1" a="1"/>
  <c r="M5700" i="1" s="1"/>
  <c r="M5701" i="1" a="1"/>
  <c r="M5701" i="1" s="1"/>
  <c r="M5702" i="1" a="1"/>
  <c r="M5702" i="1" s="1"/>
  <c r="M5703" i="1" a="1"/>
  <c r="M5703" i="1" s="1"/>
  <c r="M5704" i="1" a="1"/>
  <c r="M5704" i="1" s="1"/>
  <c r="M5705" i="1" a="1"/>
  <c r="M5705" i="1" s="1"/>
  <c r="M5706" i="1" a="1"/>
  <c r="M5706" i="1" s="1"/>
  <c r="M5707" i="1" a="1"/>
  <c r="M5707" i="1" s="1"/>
  <c r="M5708" i="1" a="1"/>
  <c r="M5708" i="1" s="1"/>
  <c r="M5709" i="1" a="1"/>
  <c r="M5709" i="1" s="1"/>
  <c r="M5710" i="1" a="1"/>
  <c r="M5710" i="1" s="1"/>
  <c r="M5711" i="1" a="1"/>
  <c r="M5711" i="1" s="1"/>
  <c r="M5712" i="1" a="1"/>
  <c r="M5712" i="1" s="1"/>
  <c r="M5713" i="1" a="1"/>
  <c r="M5713" i="1" s="1"/>
  <c r="M5714" i="1" a="1"/>
  <c r="M5714" i="1" s="1"/>
  <c r="M5715" i="1" a="1"/>
  <c r="M5715" i="1" s="1"/>
  <c r="M5716" i="1" a="1"/>
  <c r="M5716" i="1" s="1"/>
  <c r="M5717" i="1" a="1"/>
  <c r="M5717" i="1" s="1"/>
  <c r="M5718" i="1" a="1"/>
  <c r="M5718" i="1" s="1"/>
  <c r="M5719" i="1" a="1"/>
  <c r="M5719" i="1" s="1"/>
  <c r="M5720" i="1" a="1"/>
  <c r="M5720" i="1" s="1"/>
  <c r="M5721" i="1" a="1"/>
  <c r="M5721" i="1" s="1"/>
  <c r="M5722" i="1" a="1"/>
  <c r="M5722" i="1" s="1"/>
  <c r="M5723" i="1" a="1"/>
  <c r="M5723" i="1" s="1"/>
  <c r="M5724" i="1" a="1"/>
  <c r="M5724" i="1" s="1"/>
  <c r="M5725" i="1" a="1"/>
  <c r="M5725" i="1" s="1"/>
  <c r="M5726" i="1" a="1"/>
  <c r="M5726" i="1" s="1"/>
  <c r="M5727" i="1" a="1"/>
  <c r="M5727" i="1" s="1"/>
  <c r="M5728" i="1" a="1"/>
  <c r="M5728" i="1" s="1"/>
  <c r="M5729" i="1" a="1"/>
  <c r="M5729" i="1" s="1"/>
  <c r="M5730" i="1" a="1"/>
  <c r="M5730" i="1" s="1"/>
  <c r="M5731" i="1" a="1"/>
  <c r="M5731" i="1" s="1"/>
  <c r="M5732" i="1" a="1"/>
  <c r="M5732" i="1" s="1"/>
  <c r="M5733" i="1" a="1"/>
  <c r="M5733" i="1" s="1"/>
  <c r="M5734" i="1" a="1"/>
  <c r="M5734" i="1" s="1"/>
  <c r="M5735" i="1" a="1"/>
  <c r="M5735" i="1" s="1"/>
  <c r="M5736" i="1" a="1"/>
  <c r="M5736" i="1" s="1"/>
  <c r="M5737" i="1" a="1"/>
  <c r="M5737" i="1" s="1"/>
  <c r="M5738" i="1" a="1"/>
  <c r="M5738" i="1" s="1"/>
  <c r="M5739" i="1" a="1"/>
  <c r="M5739" i="1" s="1"/>
  <c r="M5740" i="1" a="1"/>
  <c r="M5740" i="1" s="1"/>
  <c r="M5741" i="1" a="1"/>
  <c r="M5741" i="1" s="1"/>
  <c r="M5742" i="1" a="1"/>
  <c r="M5742" i="1" s="1"/>
  <c r="M5743" i="1" a="1"/>
  <c r="M5743" i="1" s="1"/>
  <c r="M5744" i="1" a="1"/>
  <c r="M5744" i="1" s="1"/>
  <c r="M5745" i="1" a="1"/>
  <c r="M5745" i="1" s="1"/>
  <c r="M5746" i="1" a="1"/>
  <c r="M5746" i="1" s="1"/>
  <c r="M5747" i="1" a="1"/>
  <c r="M5747" i="1" s="1"/>
  <c r="M5748" i="1" a="1"/>
  <c r="M5748" i="1" s="1"/>
  <c r="M5749" i="1" a="1"/>
  <c r="M5749" i="1" s="1"/>
  <c r="M5750" i="1" a="1"/>
  <c r="M5750" i="1" s="1"/>
  <c r="M5751" i="1" a="1"/>
  <c r="M5751" i="1" s="1"/>
  <c r="M5752" i="1" a="1"/>
  <c r="M5752" i="1" s="1"/>
  <c r="M5753" i="1" a="1"/>
  <c r="M5753" i="1" s="1"/>
  <c r="M5754" i="1" a="1"/>
  <c r="M5754" i="1" s="1"/>
  <c r="M5755" i="1" a="1"/>
  <c r="M5755" i="1" s="1"/>
  <c r="M5756" i="1" a="1"/>
  <c r="M5756" i="1" s="1"/>
  <c r="M5757" i="1" a="1"/>
  <c r="M5757" i="1" s="1"/>
  <c r="M5758" i="1" a="1"/>
  <c r="M5758" i="1" s="1"/>
  <c r="M5759" i="1" a="1"/>
  <c r="M5759" i="1" s="1"/>
  <c r="M5760" i="1" a="1"/>
  <c r="M5760" i="1" s="1"/>
  <c r="M5761" i="1" a="1"/>
  <c r="M5761" i="1" s="1"/>
  <c r="M5762" i="1" a="1"/>
  <c r="M5762" i="1" s="1"/>
  <c r="M5763" i="1" a="1"/>
  <c r="M5763" i="1" s="1"/>
  <c r="M5764" i="1" a="1"/>
  <c r="M5764" i="1" s="1"/>
  <c r="M5765" i="1" a="1"/>
  <c r="M5765" i="1" s="1"/>
  <c r="M5766" i="1" a="1"/>
  <c r="M5766" i="1" s="1"/>
  <c r="M5767" i="1" a="1"/>
  <c r="M5767" i="1" s="1"/>
  <c r="M5768" i="1" a="1"/>
  <c r="M5768" i="1" s="1"/>
  <c r="M5769" i="1" a="1"/>
  <c r="M5769" i="1" s="1"/>
  <c r="M5770" i="1" a="1"/>
  <c r="M5770" i="1" s="1"/>
  <c r="M5771" i="1" a="1"/>
  <c r="M5771" i="1" s="1"/>
  <c r="M5772" i="1" a="1"/>
  <c r="M5772" i="1" s="1"/>
  <c r="M5773" i="1" a="1"/>
  <c r="M5773" i="1" s="1"/>
  <c r="M5774" i="1" a="1"/>
  <c r="M5774" i="1" s="1"/>
  <c r="M5775" i="1" a="1"/>
  <c r="M5775" i="1" s="1"/>
  <c r="M5776" i="1" a="1"/>
  <c r="M5776" i="1" s="1"/>
  <c r="M5777" i="1" a="1"/>
  <c r="M5777" i="1" s="1"/>
  <c r="M5778" i="1" a="1"/>
  <c r="M5778" i="1" s="1"/>
  <c r="M5779" i="1" a="1"/>
  <c r="M5779" i="1" s="1"/>
  <c r="M5780" i="1" a="1"/>
  <c r="M5780" i="1" s="1"/>
  <c r="M5781" i="1" a="1"/>
  <c r="M5781" i="1" s="1"/>
  <c r="M5782" i="1" a="1"/>
  <c r="M5782" i="1" s="1"/>
  <c r="M5783" i="1" a="1"/>
  <c r="M5783" i="1" s="1"/>
  <c r="M5784" i="1" a="1"/>
  <c r="M5784" i="1" s="1"/>
  <c r="M5785" i="1" a="1"/>
  <c r="M5785" i="1" s="1"/>
  <c r="M5786" i="1" a="1"/>
  <c r="M5786" i="1" s="1"/>
  <c r="M5787" i="1" a="1"/>
  <c r="M5787" i="1" s="1"/>
  <c r="M5788" i="1" a="1"/>
  <c r="M5788" i="1" s="1"/>
  <c r="M5789" i="1" a="1"/>
  <c r="M5789" i="1" s="1"/>
  <c r="M5790" i="1" a="1"/>
  <c r="M5790" i="1" s="1"/>
  <c r="M5791" i="1" a="1"/>
  <c r="M5791" i="1" s="1"/>
  <c r="M5792" i="1" a="1"/>
  <c r="M5792" i="1" s="1"/>
  <c r="M5793" i="1" a="1"/>
  <c r="M5793" i="1" s="1"/>
  <c r="M5794" i="1" a="1"/>
  <c r="M5794" i="1" s="1"/>
  <c r="M5795" i="1" a="1"/>
  <c r="M5795" i="1" s="1"/>
  <c r="M5796" i="1" a="1"/>
  <c r="M5796" i="1" s="1"/>
  <c r="M5797" i="1" a="1"/>
  <c r="M5797" i="1" s="1"/>
  <c r="M5798" i="1" a="1"/>
  <c r="M5798" i="1" s="1"/>
  <c r="M5799" i="1" a="1"/>
  <c r="M5799" i="1" s="1"/>
  <c r="M5800" i="1" a="1"/>
  <c r="M5800" i="1" s="1"/>
  <c r="M5801" i="1" a="1"/>
  <c r="M5801" i="1" s="1"/>
  <c r="M5802" i="1" a="1"/>
  <c r="M5802" i="1" s="1"/>
  <c r="M5803" i="1" a="1"/>
  <c r="M5803" i="1" s="1"/>
  <c r="M5804" i="1" a="1"/>
  <c r="M5804" i="1" s="1"/>
  <c r="M5805" i="1" a="1"/>
  <c r="M5805" i="1" s="1"/>
  <c r="M5806" i="1" a="1"/>
  <c r="M5806" i="1" s="1"/>
  <c r="M5807" i="1" a="1"/>
  <c r="M5807" i="1" s="1"/>
  <c r="M5808" i="1" a="1"/>
  <c r="M5808" i="1" s="1"/>
  <c r="M5809" i="1" a="1"/>
  <c r="M5809" i="1" s="1"/>
  <c r="M5810" i="1" a="1"/>
  <c r="M5810" i="1" s="1"/>
  <c r="M5811" i="1" a="1"/>
  <c r="M5811" i="1" s="1"/>
  <c r="M5812" i="1" a="1"/>
  <c r="M5812" i="1" s="1"/>
  <c r="M5813" i="1" a="1"/>
  <c r="M5813" i="1" s="1"/>
  <c r="M5814" i="1" a="1"/>
  <c r="M5814" i="1" s="1"/>
  <c r="M5815" i="1" a="1"/>
  <c r="M5815" i="1" s="1"/>
  <c r="M5816" i="1" a="1"/>
  <c r="M5816" i="1" s="1"/>
  <c r="M5817" i="1" a="1"/>
  <c r="M5817" i="1" s="1"/>
  <c r="M5818" i="1" a="1"/>
  <c r="M5818" i="1" s="1"/>
  <c r="M5819" i="1" a="1"/>
  <c r="M5819" i="1" s="1"/>
  <c r="M5820" i="1" a="1"/>
  <c r="M5820" i="1" s="1"/>
  <c r="M5821" i="1" a="1"/>
  <c r="M5821" i="1" s="1"/>
  <c r="M5822" i="1" a="1"/>
  <c r="M5822" i="1" s="1"/>
  <c r="M5823" i="1" a="1"/>
  <c r="M5823" i="1" s="1"/>
  <c r="M5824" i="1" a="1"/>
  <c r="M5824" i="1" s="1"/>
  <c r="M5825" i="1" a="1"/>
  <c r="M5825" i="1" s="1"/>
  <c r="M5826" i="1" a="1"/>
  <c r="M5826" i="1" s="1"/>
  <c r="M5827" i="1" a="1"/>
  <c r="M5827" i="1" s="1"/>
  <c r="M5828" i="1" a="1"/>
  <c r="M5828" i="1" s="1"/>
  <c r="M5829" i="1" a="1"/>
  <c r="M5829" i="1" s="1"/>
  <c r="M5830" i="1" a="1"/>
  <c r="M5830" i="1" s="1"/>
  <c r="M5831" i="1" a="1"/>
  <c r="M5831" i="1" s="1"/>
  <c r="M5832" i="1" a="1"/>
  <c r="M5832" i="1" s="1"/>
  <c r="M5833" i="1" a="1"/>
  <c r="M5833" i="1" s="1"/>
  <c r="M5834" i="1" a="1"/>
  <c r="M5834" i="1" s="1"/>
  <c r="M5835" i="1" a="1"/>
  <c r="M5835" i="1" s="1"/>
  <c r="M5836" i="1" a="1"/>
  <c r="M5836" i="1" s="1"/>
  <c r="M5837" i="1" a="1"/>
  <c r="M5837" i="1" s="1"/>
  <c r="M5838" i="1" a="1"/>
  <c r="M5838" i="1" s="1"/>
  <c r="M5839" i="1" a="1"/>
  <c r="M5839" i="1" s="1"/>
  <c r="M5840" i="1" a="1"/>
  <c r="M5840" i="1" s="1"/>
  <c r="M5841" i="1" a="1"/>
  <c r="M5841" i="1" s="1"/>
  <c r="M5842" i="1" a="1"/>
  <c r="M5842" i="1" s="1"/>
  <c r="M5843" i="1" a="1"/>
  <c r="M5843" i="1" s="1"/>
  <c r="M5844" i="1" a="1"/>
  <c r="M5844" i="1" s="1"/>
  <c r="M5845" i="1" a="1"/>
  <c r="M5845" i="1" s="1"/>
  <c r="M5846" i="1" a="1"/>
  <c r="M5846" i="1" s="1"/>
  <c r="M5847" i="1" a="1"/>
  <c r="M5847" i="1" s="1"/>
  <c r="M5848" i="1" a="1"/>
  <c r="M5848" i="1" s="1"/>
  <c r="M5849" i="1" a="1"/>
  <c r="M5849" i="1" s="1"/>
  <c r="M5850" i="1" a="1"/>
  <c r="M5850" i="1" s="1"/>
  <c r="M5851" i="1" a="1"/>
  <c r="M5851" i="1" s="1"/>
  <c r="M5852" i="1" a="1"/>
  <c r="M5852" i="1" s="1"/>
  <c r="M5853" i="1" a="1"/>
  <c r="M5853" i="1" s="1"/>
  <c r="M5854" i="1" a="1"/>
  <c r="M5854" i="1" s="1"/>
  <c r="M5855" i="1" a="1"/>
  <c r="M5855" i="1" s="1"/>
  <c r="M5856" i="1" a="1"/>
  <c r="M5856" i="1" s="1"/>
  <c r="M5857" i="1" a="1"/>
  <c r="M5857" i="1" s="1"/>
  <c r="M5858" i="1" a="1"/>
  <c r="M5858" i="1" s="1"/>
  <c r="M5859" i="1" a="1"/>
  <c r="M5859" i="1" s="1"/>
  <c r="M5860" i="1" a="1"/>
  <c r="M5860" i="1" s="1"/>
  <c r="M5861" i="1" a="1"/>
  <c r="M5861" i="1" s="1"/>
  <c r="M5862" i="1" a="1"/>
  <c r="M5862" i="1" s="1"/>
  <c r="M5863" i="1" a="1"/>
  <c r="M5863" i="1" s="1"/>
  <c r="M5864" i="1" a="1"/>
  <c r="M5864" i="1" s="1"/>
  <c r="M5865" i="1" a="1"/>
  <c r="M5865" i="1" s="1"/>
  <c r="M5866" i="1" a="1"/>
  <c r="M5866" i="1" s="1"/>
  <c r="M5867" i="1" a="1"/>
  <c r="M5867" i="1" s="1"/>
  <c r="M5868" i="1" a="1"/>
  <c r="M5868" i="1" s="1"/>
  <c r="M5869" i="1" a="1"/>
  <c r="M5869" i="1" s="1"/>
  <c r="M5870" i="1" a="1"/>
  <c r="M5870" i="1" s="1"/>
  <c r="M5871" i="1" a="1"/>
  <c r="M5871" i="1" s="1"/>
  <c r="M5872" i="1" a="1"/>
  <c r="M5872" i="1" s="1"/>
  <c r="M5873" i="1" a="1"/>
  <c r="M5873" i="1" s="1"/>
  <c r="M5874" i="1" a="1"/>
  <c r="M5874" i="1" s="1"/>
  <c r="M5875" i="1" a="1"/>
  <c r="M5875" i="1" s="1"/>
  <c r="M5876" i="1" a="1"/>
  <c r="M5876" i="1" s="1"/>
  <c r="M5877" i="1" a="1"/>
  <c r="M5877" i="1" s="1"/>
  <c r="M5878" i="1" a="1"/>
  <c r="M5878" i="1" s="1"/>
  <c r="M5879" i="1" a="1"/>
  <c r="M5879" i="1" s="1"/>
  <c r="M5880" i="1" a="1"/>
  <c r="M5880" i="1" s="1"/>
  <c r="M5881" i="1" a="1"/>
  <c r="M5881" i="1" s="1"/>
  <c r="M5882" i="1" a="1"/>
  <c r="M5882" i="1" s="1"/>
  <c r="M5883" i="1" a="1"/>
  <c r="M5883" i="1" s="1"/>
  <c r="M5884" i="1" a="1"/>
  <c r="M5884" i="1" s="1"/>
  <c r="M5885" i="1" a="1"/>
  <c r="M5885" i="1" s="1"/>
  <c r="M5886" i="1" a="1"/>
  <c r="M5886" i="1" s="1"/>
  <c r="M5887" i="1" a="1"/>
  <c r="M5887" i="1" s="1"/>
  <c r="M5888" i="1" a="1"/>
  <c r="M5888" i="1" s="1"/>
  <c r="M5889" i="1" a="1"/>
  <c r="M5889" i="1" s="1"/>
  <c r="M5890" i="1" a="1"/>
  <c r="M5890" i="1" s="1"/>
  <c r="M5891" i="1" a="1"/>
  <c r="M5891" i="1" s="1"/>
  <c r="M5892" i="1" a="1"/>
  <c r="M5892" i="1" s="1"/>
  <c r="M5893" i="1" a="1"/>
  <c r="M5893" i="1" s="1"/>
  <c r="M5894" i="1" a="1"/>
  <c r="M5894" i="1" s="1"/>
  <c r="M5895" i="1" a="1"/>
  <c r="M5895" i="1" s="1"/>
  <c r="M5896" i="1" a="1"/>
  <c r="M5896" i="1" s="1"/>
  <c r="M5897" i="1" a="1"/>
  <c r="M5897" i="1" s="1"/>
  <c r="M5898" i="1" a="1"/>
  <c r="M5898" i="1" s="1"/>
  <c r="M5899" i="1" a="1"/>
  <c r="M5899" i="1" s="1"/>
  <c r="M5900" i="1" a="1"/>
  <c r="M5900" i="1" s="1"/>
  <c r="M5901" i="1" a="1"/>
  <c r="M5901" i="1" s="1"/>
  <c r="M5902" i="1" a="1"/>
  <c r="M5902" i="1" s="1"/>
  <c r="M5903" i="1" a="1"/>
  <c r="M5903" i="1" s="1"/>
  <c r="M5904" i="1" a="1"/>
  <c r="M5904" i="1" s="1"/>
  <c r="M5905" i="1" a="1"/>
  <c r="M5905" i="1" s="1"/>
  <c r="M5906" i="1" a="1"/>
  <c r="M5906" i="1" s="1"/>
  <c r="M5907" i="1" a="1"/>
  <c r="M5907" i="1" s="1"/>
  <c r="M5908" i="1" a="1"/>
  <c r="M5908" i="1" s="1"/>
  <c r="M5909" i="1" a="1"/>
  <c r="M5909" i="1" s="1"/>
  <c r="M5910" i="1" a="1"/>
  <c r="M5910" i="1" s="1"/>
  <c r="M5911" i="1" a="1"/>
  <c r="M5911" i="1" s="1"/>
  <c r="M5912" i="1" a="1"/>
  <c r="M5912" i="1" s="1"/>
  <c r="M5913" i="1" a="1"/>
  <c r="M5913" i="1" s="1"/>
  <c r="M5914" i="1" a="1"/>
  <c r="M5914" i="1" s="1"/>
  <c r="M5915" i="1" a="1"/>
  <c r="M5915" i="1" s="1"/>
  <c r="M5916" i="1" a="1"/>
  <c r="M5916" i="1" s="1"/>
  <c r="M5917" i="1" a="1"/>
  <c r="M5917" i="1" s="1"/>
  <c r="M5918" i="1" a="1"/>
  <c r="M5918" i="1" s="1"/>
  <c r="M5919" i="1" a="1"/>
  <c r="M5919" i="1" s="1"/>
  <c r="M5920" i="1" a="1"/>
  <c r="M5920" i="1" s="1"/>
  <c r="M5921" i="1" a="1"/>
  <c r="M5921" i="1" s="1"/>
  <c r="M5922" i="1" a="1"/>
  <c r="M5922" i="1" s="1"/>
  <c r="M5923" i="1" a="1"/>
  <c r="M5923" i="1" s="1"/>
  <c r="M5924" i="1" a="1"/>
  <c r="M5924" i="1" s="1"/>
  <c r="M5925" i="1" a="1"/>
  <c r="M5925" i="1" s="1"/>
  <c r="M5926" i="1" a="1"/>
  <c r="M5926" i="1" s="1"/>
  <c r="M5927" i="1" a="1"/>
  <c r="M5927" i="1" s="1"/>
  <c r="M5928" i="1" a="1"/>
  <c r="M5928" i="1" s="1"/>
  <c r="M5929" i="1" a="1"/>
  <c r="M5929" i="1" s="1"/>
  <c r="M5930" i="1" a="1"/>
  <c r="M5930" i="1" s="1"/>
  <c r="M5931" i="1" a="1"/>
  <c r="M5931" i="1" s="1"/>
  <c r="M5932" i="1" a="1"/>
  <c r="M5932" i="1" s="1"/>
  <c r="M5933" i="1" a="1"/>
  <c r="M5933" i="1" s="1"/>
  <c r="M5934" i="1" a="1"/>
  <c r="M5934" i="1" s="1"/>
  <c r="M5935" i="1" a="1"/>
  <c r="M5935" i="1" s="1"/>
  <c r="M5936" i="1" a="1"/>
  <c r="M5936" i="1" s="1"/>
  <c r="M5937" i="1" a="1"/>
  <c r="M5937" i="1" s="1"/>
  <c r="M5938" i="1" a="1"/>
  <c r="M5938" i="1" s="1"/>
  <c r="M5939" i="1" a="1"/>
  <c r="M5939" i="1" s="1"/>
  <c r="M5940" i="1" a="1"/>
  <c r="M5940" i="1" s="1"/>
  <c r="M5941" i="1" a="1"/>
  <c r="M5941" i="1" s="1"/>
  <c r="M5942" i="1" a="1"/>
  <c r="M5942" i="1" s="1"/>
  <c r="M5943" i="1" a="1"/>
  <c r="M5943" i="1" s="1"/>
  <c r="M5944" i="1" a="1"/>
  <c r="M5944" i="1" s="1"/>
  <c r="M5945" i="1" a="1"/>
  <c r="M5945" i="1" s="1"/>
  <c r="M5946" i="1" a="1"/>
  <c r="M5946" i="1" s="1"/>
  <c r="M5947" i="1" a="1"/>
  <c r="M5947" i="1" s="1"/>
  <c r="M5948" i="1" a="1"/>
  <c r="M5948" i="1" s="1"/>
  <c r="M5949" i="1" a="1"/>
  <c r="M5949" i="1" s="1"/>
  <c r="M5950" i="1" a="1"/>
  <c r="M5950" i="1" s="1"/>
  <c r="M5951" i="1" a="1"/>
  <c r="M5951" i="1" s="1"/>
  <c r="M5952" i="1" a="1"/>
  <c r="M5952" i="1" s="1"/>
  <c r="M5953" i="1" a="1"/>
  <c r="M5953" i="1" s="1"/>
  <c r="M5954" i="1" a="1"/>
  <c r="M5954" i="1" s="1"/>
  <c r="M5955" i="1" a="1"/>
  <c r="M5955" i="1" s="1"/>
  <c r="M5956" i="1" a="1"/>
  <c r="M5956" i="1" s="1"/>
  <c r="M5957" i="1" a="1"/>
  <c r="M5957" i="1" s="1"/>
  <c r="M5958" i="1" a="1"/>
  <c r="M5958" i="1" s="1"/>
  <c r="M5959" i="1" a="1"/>
  <c r="M5959" i="1" s="1"/>
  <c r="M5960" i="1" a="1"/>
  <c r="M5960" i="1" s="1"/>
  <c r="M5961" i="1" a="1"/>
  <c r="M5961" i="1" s="1"/>
  <c r="M5962" i="1" a="1"/>
  <c r="M5962" i="1" s="1"/>
  <c r="M5963" i="1" a="1"/>
  <c r="M5963" i="1" s="1"/>
  <c r="M5964" i="1" a="1"/>
  <c r="M5964" i="1" s="1"/>
  <c r="M5965" i="1" a="1"/>
  <c r="M5965" i="1" s="1"/>
  <c r="M5966" i="1" a="1"/>
  <c r="M5966" i="1" s="1"/>
  <c r="M5967" i="1" a="1"/>
  <c r="M5967" i="1" s="1"/>
  <c r="M5968" i="1" a="1"/>
  <c r="M5968" i="1" s="1"/>
  <c r="M5969" i="1" a="1"/>
  <c r="M5969" i="1" s="1"/>
  <c r="M5970" i="1" a="1"/>
  <c r="M5970" i="1" s="1"/>
  <c r="M5971" i="1" a="1"/>
  <c r="M5971" i="1" s="1"/>
  <c r="M5972" i="1" a="1"/>
  <c r="M5972" i="1" s="1"/>
  <c r="M5973" i="1" a="1"/>
  <c r="M5973" i="1" s="1"/>
  <c r="M5974" i="1" a="1"/>
  <c r="M5974" i="1" s="1"/>
  <c r="M5975" i="1" a="1"/>
  <c r="M5975" i="1" s="1"/>
  <c r="M5976" i="1" a="1"/>
  <c r="M5976" i="1" s="1"/>
  <c r="M5977" i="1" a="1"/>
  <c r="M5977" i="1" s="1"/>
  <c r="M5978" i="1" a="1"/>
  <c r="M5978" i="1" s="1"/>
  <c r="M5979" i="1" a="1"/>
  <c r="M5979" i="1" s="1"/>
  <c r="M5980" i="1" a="1"/>
  <c r="M5980" i="1" s="1"/>
  <c r="M5981" i="1" a="1"/>
  <c r="M5981" i="1" s="1"/>
  <c r="M5982" i="1" a="1"/>
  <c r="M5982" i="1" s="1"/>
  <c r="M5983" i="1" a="1"/>
  <c r="M5983" i="1" s="1"/>
  <c r="M5984" i="1" a="1"/>
  <c r="M5984" i="1" s="1"/>
  <c r="M5985" i="1" a="1"/>
  <c r="M5985" i="1" s="1"/>
  <c r="M5986" i="1" a="1"/>
  <c r="M5986" i="1" s="1"/>
  <c r="M5987" i="1" a="1"/>
  <c r="M5987" i="1" s="1"/>
  <c r="M5988" i="1" a="1"/>
  <c r="M5988" i="1" s="1"/>
  <c r="M5989" i="1" a="1"/>
  <c r="M5989" i="1" s="1"/>
  <c r="M5990" i="1" a="1"/>
  <c r="M5990" i="1" s="1"/>
  <c r="M5991" i="1" a="1"/>
  <c r="M5991" i="1" s="1"/>
  <c r="M5992" i="1" a="1"/>
  <c r="M5992" i="1" s="1"/>
  <c r="M5993" i="1" a="1"/>
  <c r="M5993" i="1" s="1"/>
  <c r="M5994" i="1" a="1"/>
  <c r="M5994" i="1" s="1"/>
  <c r="M5995" i="1" a="1"/>
  <c r="M5995" i="1" s="1"/>
  <c r="M5996" i="1" a="1"/>
  <c r="M5996" i="1" s="1"/>
  <c r="M5997" i="1" a="1"/>
  <c r="M5997" i="1" s="1"/>
  <c r="M5998" i="1" a="1"/>
  <c r="M5998" i="1" s="1"/>
  <c r="M5999" i="1" a="1"/>
  <c r="M5999" i="1" s="1"/>
  <c r="M6000" i="1" a="1"/>
  <c r="M6000" i="1" s="1"/>
  <c r="M6001" i="1" a="1"/>
  <c r="M6001" i="1" s="1"/>
  <c r="M6002" i="1" a="1"/>
  <c r="M6002" i="1" s="1"/>
  <c r="M6003" i="1" a="1"/>
  <c r="M6003" i="1" s="1"/>
  <c r="M6004" i="1" a="1"/>
  <c r="M6004" i="1" s="1"/>
  <c r="M6005" i="1" a="1"/>
  <c r="M6005" i="1" s="1"/>
  <c r="M6006" i="1" a="1"/>
  <c r="M6006" i="1" s="1"/>
  <c r="M6007" i="1" a="1"/>
  <c r="M6007" i="1" s="1"/>
  <c r="M6008" i="1" a="1"/>
  <c r="M6008" i="1" s="1"/>
  <c r="M6009" i="1" a="1"/>
  <c r="M6009" i="1" s="1"/>
  <c r="M6010" i="1" a="1"/>
  <c r="M6010" i="1" s="1"/>
  <c r="M6011" i="1" a="1"/>
  <c r="M6011" i="1" s="1"/>
  <c r="M6012" i="1" a="1"/>
  <c r="M6012" i="1" s="1"/>
  <c r="M6013" i="1" a="1"/>
  <c r="M6013" i="1" s="1"/>
  <c r="M6014" i="1" a="1"/>
  <c r="M6014" i="1" s="1"/>
  <c r="M6015" i="1" a="1"/>
  <c r="M6015" i="1" s="1"/>
  <c r="M6016" i="1" a="1"/>
  <c r="M6016" i="1" s="1"/>
  <c r="M6017" i="1" a="1"/>
  <c r="M6017" i="1" s="1"/>
  <c r="M6018" i="1" a="1"/>
  <c r="M6018" i="1" s="1"/>
  <c r="M6019" i="1" a="1"/>
  <c r="M6019" i="1" s="1"/>
  <c r="M6020" i="1" a="1"/>
  <c r="M6020" i="1" s="1"/>
  <c r="M6021" i="1" a="1"/>
  <c r="M6021" i="1" s="1"/>
  <c r="M6022" i="1" a="1"/>
  <c r="M6022" i="1" s="1"/>
  <c r="M6023" i="1" a="1"/>
  <c r="M6023" i="1" s="1"/>
  <c r="M6024" i="1" a="1"/>
  <c r="M6024" i="1" s="1"/>
  <c r="M6025" i="1" a="1"/>
  <c r="M6025" i="1" s="1"/>
  <c r="M6026" i="1" a="1"/>
  <c r="M6026" i="1" s="1"/>
  <c r="M6027" i="1" a="1"/>
  <c r="M6027" i="1" s="1"/>
  <c r="M6028" i="1" a="1"/>
  <c r="M6028" i="1" s="1"/>
  <c r="M6029" i="1" a="1"/>
  <c r="M6029" i="1" s="1"/>
  <c r="M6030" i="1" a="1"/>
  <c r="M6030" i="1" s="1"/>
  <c r="M6031" i="1" a="1"/>
  <c r="M6031" i="1" s="1"/>
  <c r="M6032" i="1" a="1"/>
  <c r="M6032" i="1" s="1"/>
  <c r="M6033" i="1" a="1"/>
  <c r="M6033" i="1" s="1"/>
  <c r="M6034" i="1" a="1"/>
  <c r="M6034" i="1" s="1"/>
  <c r="M6035" i="1" a="1"/>
  <c r="M6035" i="1" s="1"/>
  <c r="M6036" i="1" a="1"/>
  <c r="M6036" i="1" s="1"/>
  <c r="M6037" i="1" a="1"/>
  <c r="M6037" i="1" s="1"/>
  <c r="M6038" i="1" a="1"/>
  <c r="M6038" i="1" s="1"/>
  <c r="M6039" i="1" a="1"/>
  <c r="M6039" i="1" s="1"/>
  <c r="M6040" i="1" a="1"/>
  <c r="M6040" i="1" s="1"/>
  <c r="M6041" i="1" a="1"/>
  <c r="M6041" i="1" s="1"/>
  <c r="M6042" i="1" a="1"/>
  <c r="M6042" i="1" s="1"/>
  <c r="M6043" i="1" a="1"/>
  <c r="M6043" i="1" s="1"/>
  <c r="M6044" i="1" a="1"/>
  <c r="M6044" i="1" s="1"/>
  <c r="M6045" i="1" a="1"/>
  <c r="M6045" i="1" s="1"/>
  <c r="M6046" i="1" a="1"/>
  <c r="M6046" i="1" s="1"/>
  <c r="M6047" i="1" a="1"/>
  <c r="M6047" i="1" s="1"/>
  <c r="M6048" i="1" a="1"/>
  <c r="M6048" i="1" s="1"/>
  <c r="M6049" i="1" a="1"/>
  <c r="M6049" i="1" s="1"/>
  <c r="M6050" i="1" a="1"/>
  <c r="M6050" i="1" s="1"/>
  <c r="M6051" i="1" a="1"/>
  <c r="M6051" i="1" s="1"/>
  <c r="M6052" i="1" a="1"/>
  <c r="M6052" i="1" s="1"/>
  <c r="M6053" i="1" a="1"/>
  <c r="M6053" i="1" s="1"/>
  <c r="M6054" i="1" a="1"/>
  <c r="M6054" i="1" s="1"/>
  <c r="M6055" i="1" a="1"/>
  <c r="M6055" i="1" s="1"/>
  <c r="M6056" i="1" a="1"/>
  <c r="M6056" i="1" s="1"/>
  <c r="M6057" i="1" a="1"/>
  <c r="M6057" i="1" s="1"/>
  <c r="M6058" i="1" a="1"/>
  <c r="M6058" i="1" s="1"/>
  <c r="M6059" i="1" a="1"/>
  <c r="M6059" i="1" s="1"/>
  <c r="M6060" i="1" a="1"/>
  <c r="M6060" i="1" s="1"/>
  <c r="M6061" i="1" a="1"/>
  <c r="M6061" i="1" s="1"/>
  <c r="M6062" i="1" a="1"/>
  <c r="M6062" i="1" s="1"/>
  <c r="M6063" i="1" a="1"/>
  <c r="M6063" i="1" s="1"/>
  <c r="M6064" i="1" a="1"/>
  <c r="M6064" i="1" s="1"/>
  <c r="M6065" i="1" a="1"/>
  <c r="M6065" i="1" s="1"/>
  <c r="M6066" i="1" a="1"/>
  <c r="M6066" i="1" s="1"/>
  <c r="M6067" i="1" a="1"/>
  <c r="M6067" i="1" s="1"/>
  <c r="M6068" i="1" a="1"/>
  <c r="M6068" i="1" s="1"/>
  <c r="M6069" i="1" a="1"/>
  <c r="M6069" i="1" s="1"/>
  <c r="M6070" i="1" a="1"/>
  <c r="M6070" i="1" s="1"/>
  <c r="M6071" i="1" a="1"/>
  <c r="M6071" i="1" s="1"/>
  <c r="M6072" i="1" a="1"/>
  <c r="M6072" i="1" s="1"/>
  <c r="M6073" i="1" a="1"/>
  <c r="M6073" i="1" s="1"/>
  <c r="M6074" i="1" a="1"/>
  <c r="M6074" i="1" s="1"/>
  <c r="M6075" i="1" a="1"/>
  <c r="M6075" i="1" s="1"/>
  <c r="M6076" i="1" a="1"/>
  <c r="M6076" i="1" s="1"/>
  <c r="M6077" i="1" a="1"/>
  <c r="M6077" i="1" s="1"/>
  <c r="M6078" i="1" a="1"/>
  <c r="M6078" i="1" s="1"/>
  <c r="M6079" i="1" a="1"/>
  <c r="M6079" i="1" s="1"/>
  <c r="M6080" i="1" a="1"/>
  <c r="M6080" i="1" s="1"/>
  <c r="M6081" i="1" a="1"/>
  <c r="M6081" i="1" s="1"/>
  <c r="M6082" i="1" a="1"/>
  <c r="M6082" i="1" s="1"/>
  <c r="M6083" i="1" a="1"/>
  <c r="M6083" i="1" s="1"/>
  <c r="M6084" i="1" a="1"/>
  <c r="M6084" i="1" s="1"/>
  <c r="M6085" i="1" a="1"/>
  <c r="M6085" i="1" s="1"/>
  <c r="M6086" i="1" a="1"/>
  <c r="M6086" i="1" s="1"/>
  <c r="M6087" i="1" a="1"/>
  <c r="M6087" i="1" s="1"/>
  <c r="M6088" i="1" a="1"/>
  <c r="M6088" i="1" s="1"/>
  <c r="M6089" i="1" a="1"/>
  <c r="M6089" i="1" s="1"/>
  <c r="M6090" i="1" a="1"/>
  <c r="M6090" i="1" s="1"/>
  <c r="M6091" i="1" a="1"/>
  <c r="M6091" i="1" s="1"/>
  <c r="M6092" i="1" a="1"/>
  <c r="M6092" i="1" s="1"/>
  <c r="M6093" i="1" a="1"/>
  <c r="M6093" i="1" s="1"/>
  <c r="M6094" i="1" a="1"/>
  <c r="M6094" i="1" s="1"/>
  <c r="M6095" i="1" a="1"/>
  <c r="M6095" i="1" s="1"/>
  <c r="M6096" i="1" a="1"/>
  <c r="M6096" i="1" s="1"/>
  <c r="M6097" i="1" a="1"/>
  <c r="M6097" i="1" s="1"/>
  <c r="M6098" i="1" a="1"/>
  <c r="M6098" i="1" s="1"/>
  <c r="M6099" i="1" a="1"/>
  <c r="M6099" i="1" s="1"/>
  <c r="M6100" i="1" a="1"/>
  <c r="M6100" i="1" s="1"/>
  <c r="M6101" i="1" a="1"/>
  <c r="M6101" i="1" s="1"/>
  <c r="M6102" i="1" a="1"/>
  <c r="M6102" i="1" s="1"/>
  <c r="M6103" i="1" a="1"/>
  <c r="M6103" i="1" s="1"/>
  <c r="M6104" i="1" a="1"/>
  <c r="M6104" i="1" s="1"/>
  <c r="M6105" i="1" a="1"/>
  <c r="M6105" i="1" s="1"/>
  <c r="M6106" i="1" a="1"/>
  <c r="M6106" i="1" s="1"/>
  <c r="M6107" i="1" a="1"/>
  <c r="M6107" i="1" s="1"/>
  <c r="M6108" i="1" a="1"/>
  <c r="M6108" i="1" s="1"/>
  <c r="M6109" i="1" a="1"/>
  <c r="M6109" i="1" s="1"/>
  <c r="M6110" i="1" a="1"/>
  <c r="M6110" i="1" s="1"/>
  <c r="M6111" i="1" a="1"/>
  <c r="M6111" i="1" s="1"/>
  <c r="M6112" i="1" a="1"/>
  <c r="M6112" i="1" s="1"/>
  <c r="M6113" i="1" a="1"/>
  <c r="M6113" i="1" s="1"/>
  <c r="M6114" i="1" a="1"/>
  <c r="M6114" i="1" s="1"/>
  <c r="M6115" i="1" a="1"/>
  <c r="M6115" i="1" s="1"/>
  <c r="M6116" i="1" a="1"/>
  <c r="M6116" i="1" s="1"/>
  <c r="M6117" i="1" a="1"/>
  <c r="M6117" i="1" s="1"/>
  <c r="M6118" i="1" a="1"/>
  <c r="M6118" i="1" s="1"/>
  <c r="M6119" i="1" a="1"/>
  <c r="M6119" i="1" s="1"/>
  <c r="M6120" i="1" a="1"/>
  <c r="M6120" i="1" s="1"/>
  <c r="M6121" i="1" a="1"/>
  <c r="M6121" i="1" s="1"/>
  <c r="M6122" i="1" a="1"/>
  <c r="M6122" i="1" s="1"/>
  <c r="M6123" i="1" a="1"/>
  <c r="M6123" i="1" s="1"/>
  <c r="M6124" i="1" a="1"/>
  <c r="M6124" i="1" s="1"/>
  <c r="M6125" i="1" a="1"/>
  <c r="M6125" i="1" s="1"/>
  <c r="M6126" i="1" a="1"/>
  <c r="M6126" i="1" s="1"/>
  <c r="M6127" i="1" a="1"/>
  <c r="M6127" i="1" s="1"/>
  <c r="M6128" i="1" a="1"/>
  <c r="M6128" i="1" s="1"/>
  <c r="M6129" i="1" a="1"/>
  <c r="M6129" i="1" s="1"/>
  <c r="M6130" i="1" a="1"/>
  <c r="M6130" i="1" s="1"/>
  <c r="M6131" i="1" a="1"/>
  <c r="M6131" i="1" s="1"/>
  <c r="M6132" i="1" a="1"/>
  <c r="M6132" i="1" s="1"/>
  <c r="M6133" i="1" a="1"/>
  <c r="M6133" i="1" s="1"/>
  <c r="M6134" i="1" a="1"/>
  <c r="M6134" i="1" s="1"/>
  <c r="M6135" i="1" a="1"/>
  <c r="M6135" i="1" s="1"/>
  <c r="M6136" i="1" a="1"/>
  <c r="M6136" i="1" s="1"/>
  <c r="M6137" i="1" a="1"/>
  <c r="M6137" i="1" s="1"/>
  <c r="M6138" i="1" a="1"/>
  <c r="M6138" i="1" s="1"/>
  <c r="M6139" i="1" a="1"/>
  <c r="M6139" i="1" s="1"/>
  <c r="M6140" i="1" a="1"/>
  <c r="M6140" i="1" s="1"/>
  <c r="M6141" i="1" a="1"/>
  <c r="M6141" i="1" s="1"/>
  <c r="M6142" i="1" a="1"/>
  <c r="M6142" i="1" s="1"/>
  <c r="M6143" i="1" a="1"/>
  <c r="M6143" i="1" s="1"/>
  <c r="M6144" i="1" a="1"/>
  <c r="M6144" i="1" s="1"/>
  <c r="M6145" i="1" a="1"/>
  <c r="M6145" i="1" s="1"/>
  <c r="M6146" i="1" a="1"/>
  <c r="M6146" i="1" s="1"/>
  <c r="M6147" i="1" a="1"/>
  <c r="M6147" i="1" s="1"/>
  <c r="M6148" i="1" a="1"/>
  <c r="M6148" i="1" s="1"/>
  <c r="M6149" i="1" a="1"/>
  <c r="M6149" i="1" s="1"/>
  <c r="M6150" i="1" a="1"/>
  <c r="M6150" i="1" s="1"/>
  <c r="M6151" i="1" a="1"/>
  <c r="M6151" i="1" s="1"/>
  <c r="M6152" i="1" a="1"/>
  <c r="M6152" i="1" s="1"/>
  <c r="M6153" i="1" a="1"/>
  <c r="M6153" i="1" s="1"/>
  <c r="M6154" i="1" a="1"/>
  <c r="M6154" i="1" s="1"/>
  <c r="M6155" i="1" a="1"/>
  <c r="M6155" i="1" s="1"/>
  <c r="M6156" i="1" a="1"/>
  <c r="M6156" i="1" s="1"/>
  <c r="M6157" i="1" a="1"/>
  <c r="M6157" i="1" s="1"/>
  <c r="M6158" i="1" a="1"/>
  <c r="M6158" i="1" s="1"/>
  <c r="M6159" i="1" a="1"/>
  <c r="M6159" i="1" s="1"/>
  <c r="M6160" i="1" a="1"/>
  <c r="M6160" i="1" s="1"/>
  <c r="M6161" i="1" a="1"/>
  <c r="M6161" i="1" s="1"/>
  <c r="M6162" i="1" a="1"/>
  <c r="M6162" i="1" s="1"/>
  <c r="M6163" i="1" a="1"/>
  <c r="M6163" i="1" s="1"/>
  <c r="M6164" i="1" a="1"/>
  <c r="M6164" i="1" s="1"/>
  <c r="M6165" i="1" a="1"/>
  <c r="M6165" i="1" s="1"/>
  <c r="M6166" i="1" a="1"/>
  <c r="M6166" i="1" s="1"/>
  <c r="M6167" i="1" a="1"/>
  <c r="M6167" i="1" s="1"/>
  <c r="M6168" i="1" a="1"/>
  <c r="M6168" i="1" s="1"/>
  <c r="M6169" i="1" a="1"/>
  <c r="M6169" i="1" s="1"/>
  <c r="M6170" i="1" a="1"/>
  <c r="M6170" i="1" s="1"/>
  <c r="M6171" i="1" a="1"/>
  <c r="M6171" i="1" s="1"/>
  <c r="M6172" i="1" a="1"/>
  <c r="M6172" i="1" s="1"/>
  <c r="M6173" i="1" a="1"/>
  <c r="M6173" i="1" s="1"/>
  <c r="M6174" i="1" a="1"/>
  <c r="M6174" i="1" s="1"/>
  <c r="M6175" i="1" a="1"/>
  <c r="M6175" i="1" s="1"/>
  <c r="M6176" i="1" a="1"/>
  <c r="M6176" i="1" s="1"/>
  <c r="M6177" i="1" a="1"/>
  <c r="M6177" i="1" s="1"/>
  <c r="M6178" i="1" a="1"/>
  <c r="M6178" i="1" s="1"/>
  <c r="M6179" i="1" a="1"/>
  <c r="M6179" i="1" s="1"/>
  <c r="M6180" i="1" a="1"/>
  <c r="M6180" i="1" s="1"/>
  <c r="M6181" i="1" a="1"/>
  <c r="M6181" i="1" s="1"/>
  <c r="M6182" i="1" a="1"/>
  <c r="M6182" i="1" s="1"/>
  <c r="M6183" i="1" a="1"/>
  <c r="M6183" i="1" s="1"/>
  <c r="M6184" i="1" a="1"/>
  <c r="M6184" i="1" s="1"/>
  <c r="M6185" i="1" a="1"/>
  <c r="M6185" i="1" s="1"/>
  <c r="M6186" i="1" a="1"/>
  <c r="M6186" i="1" s="1"/>
  <c r="M6187" i="1" a="1"/>
  <c r="M6187" i="1" s="1"/>
  <c r="M6188" i="1" a="1"/>
  <c r="M6188" i="1" s="1"/>
  <c r="M6189" i="1" a="1"/>
  <c r="M6189" i="1" s="1"/>
  <c r="M6190" i="1" a="1"/>
  <c r="M6190" i="1" s="1"/>
  <c r="M6191" i="1" a="1"/>
  <c r="M6191" i="1" s="1"/>
  <c r="M6192" i="1" a="1"/>
  <c r="M6192" i="1" s="1"/>
  <c r="M6193" i="1" a="1"/>
  <c r="M6193" i="1" s="1"/>
  <c r="M6194" i="1" a="1"/>
  <c r="M6194" i="1" s="1"/>
  <c r="M6195" i="1" a="1"/>
  <c r="M6195" i="1" s="1"/>
  <c r="M6196" i="1" a="1"/>
  <c r="M6196" i="1" s="1"/>
  <c r="M6197" i="1" a="1"/>
  <c r="M6197" i="1" s="1"/>
  <c r="M6198" i="1" a="1"/>
  <c r="M6198" i="1" s="1"/>
  <c r="M6199" i="1" a="1"/>
  <c r="M6199" i="1" s="1"/>
  <c r="M6200" i="1" a="1"/>
  <c r="M6200" i="1" s="1"/>
  <c r="M6201" i="1" a="1"/>
  <c r="M6201" i="1" s="1"/>
  <c r="M6202" i="1" a="1"/>
  <c r="M6202" i="1" s="1"/>
  <c r="M6203" i="1" a="1"/>
  <c r="M6203" i="1" s="1"/>
  <c r="M6204" i="1" a="1"/>
  <c r="M6204" i="1" s="1"/>
  <c r="M6205" i="1" a="1"/>
  <c r="M6205" i="1" s="1"/>
  <c r="M6206" i="1" a="1"/>
  <c r="M6206" i="1" s="1"/>
  <c r="M6207" i="1" a="1"/>
  <c r="M6207" i="1" s="1"/>
  <c r="M6208" i="1" a="1"/>
  <c r="M6208" i="1" s="1"/>
  <c r="M6209" i="1" a="1"/>
  <c r="M6209" i="1" s="1"/>
  <c r="M6210" i="1" a="1"/>
  <c r="M6210" i="1" s="1"/>
  <c r="M6211" i="1" a="1"/>
  <c r="M6211" i="1" s="1"/>
  <c r="M6212" i="1" a="1"/>
  <c r="M6212" i="1" s="1"/>
  <c r="M6213" i="1" a="1"/>
  <c r="M6213" i="1" s="1"/>
  <c r="M6214" i="1" a="1"/>
  <c r="M6214" i="1" s="1"/>
  <c r="M6215" i="1" a="1"/>
  <c r="M6215" i="1" s="1"/>
  <c r="M6216" i="1" a="1"/>
  <c r="M6216" i="1" s="1"/>
  <c r="M6217" i="1" a="1"/>
  <c r="M6217" i="1" s="1"/>
  <c r="M6218" i="1" a="1"/>
  <c r="M6218" i="1" s="1"/>
  <c r="M6219" i="1" a="1"/>
  <c r="M6219" i="1" s="1"/>
  <c r="M6220" i="1" a="1"/>
  <c r="M6220" i="1" s="1"/>
  <c r="M6221" i="1" a="1"/>
  <c r="M6221" i="1" s="1"/>
  <c r="M6222" i="1" a="1"/>
  <c r="M6222" i="1" s="1"/>
  <c r="M6223" i="1" a="1"/>
  <c r="M6223" i="1" s="1"/>
  <c r="M6224" i="1" a="1"/>
  <c r="M6224" i="1" s="1"/>
  <c r="M6225" i="1" a="1"/>
  <c r="M6225" i="1" s="1"/>
  <c r="M6226" i="1" a="1"/>
  <c r="M6226" i="1" s="1"/>
  <c r="M6227" i="1" a="1"/>
  <c r="M6227" i="1" s="1"/>
  <c r="M6228" i="1" a="1"/>
  <c r="M6228" i="1" s="1"/>
  <c r="M6229" i="1" a="1"/>
  <c r="M6229" i="1" s="1"/>
  <c r="M6230" i="1" a="1"/>
  <c r="M6230" i="1" s="1"/>
  <c r="M6231" i="1" a="1"/>
  <c r="M6231" i="1" s="1"/>
  <c r="M6232" i="1" a="1"/>
  <c r="M6232" i="1" s="1"/>
  <c r="M6233" i="1" a="1"/>
  <c r="M6233" i="1" s="1"/>
  <c r="M6234" i="1" a="1"/>
  <c r="M6234" i="1" s="1"/>
  <c r="M6235" i="1" a="1"/>
  <c r="M6235" i="1" s="1"/>
  <c r="M6236" i="1" a="1"/>
  <c r="M6236" i="1" s="1"/>
  <c r="M6237" i="1" a="1"/>
  <c r="M6237" i="1" s="1"/>
  <c r="M6238" i="1" a="1"/>
  <c r="M6238" i="1" s="1"/>
  <c r="M6239" i="1" a="1"/>
  <c r="M6239" i="1" s="1"/>
  <c r="M6240" i="1" a="1"/>
  <c r="M6240" i="1" s="1"/>
  <c r="M6241" i="1" a="1"/>
  <c r="M6241" i="1" s="1"/>
  <c r="M6242" i="1" a="1"/>
  <c r="M6242" i="1" s="1"/>
  <c r="M6243" i="1" a="1"/>
  <c r="M6243" i="1" s="1"/>
  <c r="M6244" i="1" a="1"/>
  <c r="M6244" i="1" s="1"/>
  <c r="M6245" i="1" a="1"/>
  <c r="M6245" i="1" s="1"/>
  <c r="M6246" i="1" a="1"/>
  <c r="M6246" i="1" s="1"/>
  <c r="M6247" i="1" a="1"/>
  <c r="M6247" i="1" s="1"/>
  <c r="M6248" i="1" a="1"/>
  <c r="M6248" i="1" s="1"/>
  <c r="M6249" i="1" a="1"/>
  <c r="M6249" i="1" s="1"/>
  <c r="M6250" i="1" a="1"/>
  <c r="M6250" i="1" s="1"/>
  <c r="M6251" i="1" a="1"/>
  <c r="M6251" i="1" s="1"/>
  <c r="M6252" i="1" a="1"/>
  <c r="M6252" i="1" s="1"/>
  <c r="M6253" i="1" a="1"/>
  <c r="M6253" i="1" s="1"/>
  <c r="M6254" i="1" a="1"/>
  <c r="M6254" i="1" s="1"/>
  <c r="M6255" i="1" a="1"/>
  <c r="M6255" i="1" s="1"/>
  <c r="M6256" i="1" a="1"/>
  <c r="M6256" i="1" s="1"/>
  <c r="M6257" i="1" a="1"/>
  <c r="M6257" i="1" s="1"/>
  <c r="M6258" i="1" a="1"/>
  <c r="M6258" i="1" s="1"/>
  <c r="M6259" i="1" a="1"/>
  <c r="M6259" i="1" s="1"/>
  <c r="M6260" i="1" a="1"/>
  <c r="M6260" i="1" s="1"/>
  <c r="M6261" i="1" a="1"/>
  <c r="M6261" i="1" s="1"/>
  <c r="M6262" i="1" a="1"/>
  <c r="M6262" i="1" s="1"/>
  <c r="M6263" i="1" a="1"/>
  <c r="M6263" i="1" s="1"/>
  <c r="M6264" i="1" a="1"/>
  <c r="M6264" i="1" s="1"/>
  <c r="M6265" i="1" a="1"/>
  <c r="M6265" i="1" s="1"/>
  <c r="M6266" i="1" a="1"/>
  <c r="M6266" i="1" s="1"/>
  <c r="M6267" i="1" a="1"/>
  <c r="M6267" i="1" s="1"/>
  <c r="M6268" i="1" a="1"/>
  <c r="M6268" i="1" s="1"/>
  <c r="M6269" i="1" a="1"/>
  <c r="M6269" i="1" s="1"/>
  <c r="M6270" i="1" a="1"/>
  <c r="M6270" i="1" s="1"/>
  <c r="M6271" i="1" a="1"/>
  <c r="M6271" i="1" s="1"/>
  <c r="M6272" i="1" a="1"/>
  <c r="M6272" i="1" s="1"/>
  <c r="M6273" i="1" a="1"/>
  <c r="M6273" i="1" s="1"/>
  <c r="M6274" i="1" a="1"/>
  <c r="M6274" i="1" s="1"/>
  <c r="M6275" i="1" a="1"/>
  <c r="M6275" i="1" s="1"/>
  <c r="M6276" i="1" a="1"/>
  <c r="M6276" i="1" s="1"/>
  <c r="M6277" i="1" a="1"/>
  <c r="M6277" i="1" s="1"/>
  <c r="M6278" i="1" a="1"/>
  <c r="M6278" i="1" s="1"/>
  <c r="M6279" i="1" a="1"/>
  <c r="M6279" i="1" s="1"/>
  <c r="M6280" i="1" a="1"/>
  <c r="M6280" i="1" s="1"/>
  <c r="M6281" i="1" a="1"/>
  <c r="M6281" i="1" s="1"/>
  <c r="M6282" i="1" a="1"/>
  <c r="M6282" i="1" s="1"/>
  <c r="M6283" i="1" a="1"/>
  <c r="M6283" i="1" s="1"/>
  <c r="M6284" i="1" a="1"/>
  <c r="M6284" i="1" s="1"/>
  <c r="M6285" i="1" a="1"/>
  <c r="M6285" i="1" s="1"/>
  <c r="M6286" i="1" a="1"/>
  <c r="M6286" i="1" s="1"/>
  <c r="M6287" i="1" a="1"/>
  <c r="M6287" i="1" s="1"/>
  <c r="M6288" i="1" a="1"/>
  <c r="M6288" i="1" s="1"/>
  <c r="M6289" i="1" a="1"/>
  <c r="M6289" i="1" s="1"/>
  <c r="M6290" i="1" a="1"/>
  <c r="M6290" i="1" s="1"/>
  <c r="M6291" i="1" a="1"/>
  <c r="M6291" i="1" s="1"/>
  <c r="M6292" i="1" a="1"/>
  <c r="M6292" i="1" s="1"/>
  <c r="M6293" i="1" a="1"/>
  <c r="M6293" i="1" s="1"/>
  <c r="M6294" i="1" a="1"/>
  <c r="M6294" i="1" s="1"/>
  <c r="M6295" i="1" a="1"/>
  <c r="M6295" i="1" s="1"/>
  <c r="M6296" i="1" a="1"/>
  <c r="M6296" i="1" s="1"/>
  <c r="M6297" i="1" a="1"/>
  <c r="M6297" i="1" s="1"/>
  <c r="M6298" i="1" a="1"/>
  <c r="M6298" i="1" s="1"/>
  <c r="M6299" i="1" a="1"/>
  <c r="M6299" i="1" s="1"/>
  <c r="M6300" i="1" a="1"/>
  <c r="M6300" i="1" s="1"/>
  <c r="M6301" i="1" a="1"/>
  <c r="M6301" i="1" s="1"/>
  <c r="M6302" i="1" a="1"/>
  <c r="M6302" i="1" s="1"/>
  <c r="M6303" i="1" a="1"/>
  <c r="M6303" i="1" s="1"/>
  <c r="M6304" i="1" a="1"/>
  <c r="M6304" i="1" s="1"/>
  <c r="M6305" i="1" a="1"/>
  <c r="M6305" i="1" s="1"/>
  <c r="M6306" i="1" a="1"/>
  <c r="M6306" i="1" s="1"/>
  <c r="M6307" i="1" a="1"/>
  <c r="M6307" i="1" s="1"/>
  <c r="M6308" i="1" a="1"/>
  <c r="M6308" i="1" s="1"/>
  <c r="M6309" i="1" a="1"/>
  <c r="M6309" i="1" s="1"/>
  <c r="M6310" i="1" a="1"/>
  <c r="M6310" i="1" s="1"/>
  <c r="M6311" i="1" a="1"/>
  <c r="M6311" i="1" s="1"/>
  <c r="M6312" i="1" a="1"/>
  <c r="M6312" i="1" s="1"/>
  <c r="M6313" i="1" a="1"/>
  <c r="M6313" i="1" s="1"/>
  <c r="M6314" i="1" a="1"/>
  <c r="M6314" i="1" s="1"/>
  <c r="M6315" i="1" a="1"/>
  <c r="M6315" i="1" s="1"/>
  <c r="M6316" i="1" a="1"/>
  <c r="M6316" i="1" s="1"/>
  <c r="M6317" i="1" a="1"/>
  <c r="M6317" i="1" s="1"/>
  <c r="M6318" i="1" a="1"/>
  <c r="M6318" i="1" s="1"/>
  <c r="M6319" i="1" a="1"/>
  <c r="M6319" i="1" s="1"/>
  <c r="M6320" i="1" a="1"/>
  <c r="M6320" i="1" s="1"/>
  <c r="M6321" i="1" a="1"/>
  <c r="M6321" i="1" s="1"/>
  <c r="M6322" i="1" a="1"/>
  <c r="M6322" i="1" s="1"/>
  <c r="M6323" i="1" a="1"/>
  <c r="M6323" i="1" s="1"/>
  <c r="M6324" i="1" a="1"/>
  <c r="M6324" i="1" s="1"/>
  <c r="M6325" i="1" a="1"/>
  <c r="M6325" i="1" s="1"/>
  <c r="M6326" i="1" a="1"/>
  <c r="M6326" i="1" s="1"/>
  <c r="M6327" i="1" a="1"/>
  <c r="M6327" i="1" s="1"/>
  <c r="M6328" i="1" a="1"/>
  <c r="M6328" i="1" s="1"/>
  <c r="M6329" i="1" a="1"/>
  <c r="M6329" i="1" s="1"/>
  <c r="M6330" i="1" a="1"/>
  <c r="M6330" i="1" s="1"/>
  <c r="M6331" i="1" a="1"/>
  <c r="M6331" i="1" s="1"/>
  <c r="M6332" i="1" a="1"/>
  <c r="M6332" i="1" s="1"/>
  <c r="M6333" i="1" a="1"/>
  <c r="M6333" i="1" s="1"/>
  <c r="M6334" i="1" a="1"/>
  <c r="M6334" i="1" s="1"/>
  <c r="M6335" i="1" a="1"/>
  <c r="M6335" i="1" s="1"/>
  <c r="M6336" i="1" a="1"/>
  <c r="M6336" i="1" s="1"/>
  <c r="M6337" i="1" a="1"/>
  <c r="M6337" i="1" s="1"/>
  <c r="M6338" i="1" a="1"/>
  <c r="M6338" i="1" s="1"/>
  <c r="M6339" i="1" a="1"/>
  <c r="M6339" i="1" s="1"/>
  <c r="M6340" i="1" a="1"/>
  <c r="M6340" i="1" s="1"/>
  <c r="M6341" i="1" a="1"/>
  <c r="M6341" i="1" s="1"/>
  <c r="M6342" i="1" a="1"/>
  <c r="M6342" i="1" s="1"/>
  <c r="M6343" i="1" a="1"/>
  <c r="M6343" i="1" s="1"/>
  <c r="M6344" i="1" a="1"/>
  <c r="M6344" i="1" s="1"/>
  <c r="M6345" i="1" a="1"/>
  <c r="M6345" i="1" s="1"/>
  <c r="M6346" i="1" a="1"/>
  <c r="M6346" i="1" s="1"/>
  <c r="M6347" i="1" a="1"/>
  <c r="M6347" i="1" s="1"/>
  <c r="M6348" i="1" a="1"/>
  <c r="M6348" i="1" s="1"/>
  <c r="M6349" i="1" a="1"/>
  <c r="M6349" i="1" s="1"/>
  <c r="M6350" i="1" a="1"/>
  <c r="M6350" i="1" s="1"/>
  <c r="M6351" i="1" a="1"/>
  <c r="M6351" i="1" s="1"/>
  <c r="M6352" i="1" a="1"/>
  <c r="M6352" i="1" s="1"/>
  <c r="M6353" i="1" a="1"/>
  <c r="M6353" i="1" s="1"/>
  <c r="M6354" i="1" a="1"/>
  <c r="M6354" i="1" s="1"/>
  <c r="M6355" i="1" a="1"/>
  <c r="M6355" i="1" s="1"/>
  <c r="M6356" i="1" a="1"/>
  <c r="M6356" i="1" s="1"/>
  <c r="M6357" i="1" a="1"/>
  <c r="M6357" i="1" s="1"/>
  <c r="M6358" i="1" a="1"/>
  <c r="M6358" i="1" s="1"/>
  <c r="M6359" i="1" a="1"/>
  <c r="M6359" i="1" s="1"/>
  <c r="M6360" i="1" a="1"/>
  <c r="M6360" i="1" s="1"/>
  <c r="M6361" i="1" a="1"/>
  <c r="M6361" i="1" s="1"/>
  <c r="M6362" i="1" a="1"/>
  <c r="M6362" i="1" s="1"/>
  <c r="M6363" i="1" a="1"/>
  <c r="M6363" i="1" s="1"/>
  <c r="M6364" i="1" a="1"/>
  <c r="M6364" i="1" s="1"/>
  <c r="M6365" i="1" a="1"/>
  <c r="M6365" i="1" s="1"/>
  <c r="M6366" i="1" a="1"/>
  <c r="M6366" i="1" s="1"/>
  <c r="M6367" i="1" a="1"/>
  <c r="M6367" i="1" s="1"/>
  <c r="M6368" i="1" a="1"/>
  <c r="M6368" i="1" s="1"/>
  <c r="M6369" i="1" a="1"/>
  <c r="M6369" i="1" s="1"/>
  <c r="M6370" i="1" a="1"/>
  <c r="M6370" i="1" s="1"/>
  <c r="M6371" i="1" a="1"/>
  <c r="M6371" i="1" s="1"/>
  <c r="M6372" i="1" a="1"/>
  <c r="M6372" i="1" s="1"/>
  <c r="M6373" i="1" a="1"/>
  <c r="M6373" i="1" s="1"/>
  <c r="M6374" i="1" a="1"/>
  <c r="M6374" i="1" s="1"/>
  <c r="M6375" i="1" a="1"/>
  <c r="M6375" i="1" s="1"/>
  <c r="M6376" i="1" a="1"/>
  <c r="M6376" i="1" s="1"/>
  <c r="M6377" i="1" a="1"/>
  <c r="M6377" i="1" s="1"/>
  <c r="M6378" i="1" a="1"/>
  <c r="M6378" i="1" s="1"/>
  <c r="M6379" i="1" a="1"/>
  <c r="M6379" i="1" s="1"/>
  <c r="M6380" i="1" a="1"/>
  <c r="M6380" i="1" s="1"/>
  <c r="M6381" i="1" a="1"/>
  <c r="M6381" i="1" s="1"/>
  <c r="M6382" i="1" a="1"/>
  <c r="M6382" i="1" s="1"/>
  <c r="M6383" i="1" a="1"/>
  <c r="M6383" i="1" s="1"/>
  <c r="M6384" i="1" a="1"/>
  <c r="M6384" i="1" s="1"/>
  <c r="M6385" i="1" a="1"/>
  <c r="M6385" i="1" s="1"/>
  <c r="M6386" i="1" a="1"/>
  <c r="M6386" i="1" s="1"/>
  <c r="M6387" i="1" a="1"/>
  <c r="M6387" i="1" s="1"/>
  <c r="M6388" i="1" a="1"/>
  <c r="M6388" i="1" s="1"/>
  <c r="M6389" i="1" a="1"/>
  <c r="M6389" i="1" s="1"/>
  <c r="M6390" i="1" a="1"/>
  <c r="M6390" i="1" s="1"/>
  <c r="M6391" i="1" a="1"/>
  <c r="M6391" i="1" s="1"/>
  <c r="M6392" i="1" a="1"/>
  <c r="M6392" i="1" s="1"/>
  <c r="M6393" i="1" a="1"/>
  <c r="M6393" i="1" s="1"/>
  <c r="M6394" i="1" a="1"/>
  <c r="M6394" i="1" s="1"/>
  <c r="M6395" i="1" a="1"/>
  <c r="M6395" i="1" s="1"/>
  <c r="M6396" i="1" a="1"/>
  <c r="M6396" i="1" s="1"/>
  <c r="M6397" i="1" a="1"/>
  <c r="M6397" i="1" s="1"/>
  <c r="M6398" i="1" a="1"/>
  <c r="M6398" i="1" s="1"/>
  <c r="M6399" i="1" a="1"/>
  <c r="M6399" i="1" s="1"/>
  <c r="M6400" i="1" a="1"/>
  <c r="M6400" i="1" s="1"/>
  <c r="M6401" i="1" a="1"/>
  <c r="M6401" i="1" s="1"/>
  <c r="M6402" i="1" a="1"/>
  <c r="M6402" i="1" s="1"/>
  <c r="M6403" i="1" a="1"/>
  <c r="M6403" i="1" s="1"/>
  <c r="M6404" i="1" a="1"/>
  <c r="M6404" i="1" s="1"/>
  <c r="M6405" i="1" a="1"/>
  <c r="M6405" i="1" s="1"/>
  <c r="M6406" i="1" a="1"/>
  <c r="M6406" i="1" s="1"/>
  <c r="M6407" i="1" a="1"/>
  <c r="M6407" i="1" s="1"/>
  <c r="M6408" i="1" a="1"/>
  <c r="M6408" i="1" s="1"/>
  <c r="M6409" i="1" a="1"/>
  <c r="M6409" i="1" s="1"/>
  <c r="M6410" i="1" a="1"/>
  <c r="M6410" i="1" s="1"/>
  <c r="M6411" i="1" a="1"/>
  <c r="M6411" i="1" s="1"/>
  <c r="M6412" i="1" a="1"/>
  <c r="M6412" i="1" s="1"/>
  <c r="M6413" i="1" a="1"/>
  <c r="M6413" i="1" s="1"/>
  <c r="M6414" i="1" a="1"/>
  <c r="M6414" i="1" s="1"/>
  <c r="M6415" i="1" a="1"/>
  <c r="M6415" i="1" s="1"/>
  <c r="M6416" i="1" a="1"/>
  <c r="M6416" i="1" s="1"/>
  <c r="M6417" i="1" a="1"/>
  <c r="M6417" i="1" s="1"/>
  <c r="M6418" i="1" a="1"/>
  <c r="M6418" i="1" s="1"/>
  <c r="M6419" i="1" a="1"/>
  <c r="M6419" i="1" s="1"/>
  <c r="M6420" i="1" a="1"/>
  <c r="M6420" i="1" s="1"/>
  <c r="M6421" i="1" a="1"/>
  <c r="M6421" i="1" s="1"/>
  <c r="M6422" i="1" a="1"/>
  <c r="M6422" i="1" s="1"/>
  <c r="M6423" i="1" a="1"/>
  <c r="M6423" i="1" s="1"/>
  <c r="M6424" i="1" a="1"/>
  <c r="M6424" i="1" s="1"/>
  <c r="M6425" i="1" a="1"/>
  <c r="M6425" i="1" s="1"/>
  <c r="M6426" i="1" a="1"/>
  <c r="M6426" i="1" s="1"/>
  <c r="M6427" i="1" a="1"/>
  <c r="M6427" i="1" s="1"/>
  <c r="M6428" i="1" a="1"/>
  <c r="M6428" i="1" s="1"/>
  <c r="M6429" i="1" a="1"/>
  <c r="M6429" i="1" s="1"/>
  <c r="M6430" i="1" a="1"/>
  <c r="M6430" i="1" s="1"/>
  <c r="M6431" i="1" a="1"/>
  <c r="M6431" i="1" s="1"/>
  <c r="M6432" i="1" a="1"/>
  <c r="M6432" i="1" s="1"/>
  <c r="M6433" i="1" a="1"/>
  <c r="M6433" i="1" s="1"/>
  <c r="M6434" i="1" a="1"/>
  <c r="M6434" i="1" s="1"/>
  <c r="M6435" i="1" a="1"/>
  <c r="M6435" i="1" s="1"/>
  <c r="M6436" i="1" a="1"/>
  <c r="M6436" i="1" s="1"/>
  <c r="C2" i="1"/>
  <c r="E2" i="1" s="1"/>
  <c r="D2" i="1" a="1"/>
  <c r="D2" i="1" s="1"/>
  <c r="C3" i="1"/>
  <c r="E3" i="1" s="1"/>
  <c r="D3" i="1" a="1"/>
  <c r="D3" i="1" s="1"/>
  <c r="D1892" i="1" a="1"/>
  <c r="D1892" i="1" s="1"/>
  <c r="D137" i="1" a="1"/>
  <c r="D137" i="1" s="1"/>
  <c r="D182" i="1" a="1"/>
  <c r="D182" i="1" s="1"/>
  <c r="D632" i="1" a="1"/>
  <c r="D632" i="1" s="1"/>
  <c r="D1937" i="1" a="1"/>
  <c r="D1937" i="1" s="1"/>
  <c r="D317" i="1" a="1"/>
  <c r="D317" i="1" s="1"/>
  <c r="D362" i="1" a="1"/>
  <c r="D362" i="1" s="1"/>
  <c r="D47" i="1" a="1"/>
  <c r="D47" i="1" s="1"/>
  <c r="D1352" i="1" a="1"/>
  <c r="D1352" i="1" s="1"/>
  <c r="D452" i="1" a="1"/>
  <c r="D452" i="1" s="1"/>
  <c r="D497" i="1" a="1"/>
  <c r="D497" i="1" s="1"/>
  <c r="D542" i="1" a="1"/>
  <c r="D542" i="1" s="1"/>
  <c r="D992" i="1" a="1"/>
  <c r="D992" i="1" s="1"/>
  <c r="D722" i="1" a="1"/>
  <c r="D722" i="1" s="1"/>
  <c r="D767" i="1" a="1"/>
  <c r="D767" i="1" s="1"/>
  <c r="D812" i="1" a="1"/>
  <c r="D812" i="1" s="1"/>
  <c r="D407" i="1" a="1"/>
  <c r="D407" i="1" s="1"/>
  <c r="D1757" i="1" a="1"/>
  <c r="D1757" i="1" s="1"/>
  <c r="D902" i="1" a="1"/>
  <c r="D902" i="1" s="1"/>
  <c r="D947" i="1" a="1"/>
  <c r="D947" i="1" s="1"/>
  <c r="D92" i="1" a="1"/>
  <c r="D92" i="1" s="1"/>
  <c r="D1397" i="1" a="1"/>
  <c r="D1397" i="1" s="1"/>
  <c r="D1037" i="1" a="1"/>
  <c r="D1037" i="1" s="1"/>
  <c r="D1082" i="1" a="1"/>
  <c r="D1082" i="1" s="1"/>
  <c r="D1127" i="1" a="1"/>
  <c r="D1127" i="1" s="1"/>
  <c r="D857" i="1" a="1"/>
  <c r="D857" i="1" s="1"/>
  <c r="D1217" i="1" a="1"/>
  <c r="D1217" i="1" s="1"/>
  <c r="D1262" i="1" a="1"/>
  <c r="D1262" i="1" s="1"/>
  <c r="D1307" i="1" a="1"/>
  <c r="D1307" i="1" s="1"/>
  <c r="D227" i="1" a="1"/>
  <c r="D227" i="1" s="1"/>
  <c r="D1532" i="1" a="1"/>
  <c r="D1532" i="1" s="1"/>
  <c r="D1442" i="1" a="1"/>
  <c r="D1442" i="1" s="1"/>
  <c r="D1487" i="1" a="1"/>
  <c r="D1487" i="1" s="1"/>
  <c r="D1172" i="1" a="1"/>
  <c r="D1172" i="1" s="1"/>
  <c r="D1622" i="1" a="1"/>
  <c r="D1622" i="1" s="1"/>
  <c r="D1667" i="1" a="1"/>
  <c r="D1667" i="1" s="1"/>
  <c r="D1712" i="1" a="1"/>
  <c r="D1712" i="1" s="1"/>
  <c r="D677" i="1" a="1"/>
  <c r="D677" i="1" s="1"/>
  <c r="D1982" i="1" a="1"/>
  <c r="D1982" i="1" s="1"/>
  <c r="D1802" i="1" a="1"/>
  <c r="D1802" i="1" s="1"/>
  <c r="D1847" i="1" a="1"/>
  <c r="D1847" i="1" s="1"/>
  <c r="D272" i="1" a="1"/>
  <c r="D272" i="1" s="1"/>
  <c r="D1577" i="1" a="1"/>
  <c r="D1577" i="1" s="1"/>
  <c r="D2027" i="1" a="1"/>
  <c r="D2027" i="1" s="1"/>
  <c r="D2072" i="1" a="1"/>
  <c r="D2072" i="1" s="1"/>
  <c r="D2117" i="1" a="1"/>
  <c r="D2117" i="1" s="1"/>
  <c r="D3287" i="1" a="1"/>
  <c r="D3287" i="1" s="1"/>
  <c r="D2252" i="1" a="1"/>
  <c r="D2252" i="1" s="1"/>
  <c r="D2297" i="1" a="1"/>
  <c r="D2297" i="1" s="1"/>
  <c r="D2342" i="1" a="1"/>
  <c r="D2342" i="1" s="1"/>
  <c r="D2702" i="1" a="1"/>
  <c r="D2702" i="1" s="1"/>
  <c r="D4097" i="1" a="1"/>
  <c r="D4097" i="1" s="1"/>
  <c r="D2477" i="1" a="1"/>
  <c r="D2477" i="1" s="1"/>
  <c r="D2522" i="1" a="1"/>
  <c r="D2522" i="1" s="1"/>
  <c r="D2747" i="1" a="1"/>
  <c r="D2747" i="1" s="1"/>
  <c r="D4142" i="1" a="1"/>
  <c r="D4142" i="1" s="1"/>
  <c r="D2612" i="1" a="1"/>
  <c r="D2612" i="1" s="1"/>
  <c r="D2657" i="1" a="1"/>
  <c r="D2657" i="1" s="1"/>
  <c r="D2162" i="1" a="1"/>
  <c r="D2162" i="1" s="1"/>
  <c r="D3512" i="1" a="1"/>
  <c r="D3512" i="1" s="1"/>
  <c r="D2837" i="1" a="1"/>
  <c r="D2837" i="1" s="1"/>
  <c r="D2882" i="1" a="1"/>
  <c r="D2882" i="1" s="1"/>
  <c r="D2927" i="1" a="1"/>
  <c r="D2927" i="1" s="1"/>
  <c r="D3152" i="1" a="1"/>
  <c r="D3152" i="1" s="1"/>
  <c r="D3017" i="1" a="1"/>
  <c r="D3017" i="1" s="1"/>
  <c r="D3062" i="1" a="1"/>
  <c r="D3062" i="1" s="1"/>
  <c r="D3107" i="1" a="1"/>
  <c r="D3107" i="1" s="1"/>
  <c r="D2567" i="1" a="1"/>
  <c r="D2567" i="1" s="1"/>
  <c r="D3917" i="1" a="1"/>
  <c r="D3917" i="1" s="1"/>
  <c r="D3197" i="1" a="1"/>
  <c r="D3197" i="1" s="1"/>
  <c r="D3242" i="1" a="1"/>
  <c r="D3242" i="1" s="1"/>
  <c r="D2207" i="1" a="1"/>
  <c r="D2207" i="1" s="1"/>
  <c r="D3557" i="1" a="1"/>
  <c r="D3557" i="1" s="1"/>
  <c r="D3377" i="1" a="1"/>
  <c r="D3377" i="1" s="1"/>
  <c r="D3422" i="1" a="1"/>
  <c r="D3422" i="1" s="1"/>
  <c r="D3467" i="1" a="1"/>
  <c r="D3467" i="1" s="1"/>
  <c r="D2972" i="1" a="1"/>
  <c r="D2972" i="1" s="1"/>
  <c r="D4322" i="1" a="1"/>
  <c r="D4322" i="1" s="1"/>
  <c r="D3602" i="1" a="1"/>
  <c r="D3602" i="1" s="1"/>
  <c r="D3647" i="1" a="1"/>
  <c r="D3647" i="1" s="1"/>
  <c r="D2387" i="1" a="1"/>
  <c r="D2387" i="1" s="1"/>
  <c r="D3692" i="1" a="1"/>
  <c r="D3692" i="1" s="1"/>
  <c r="D3782" i="1" a="1"/>
  <c r="D3782" i="1" s="1"/>
  <c r="D3827" i="1" a="1"/>
  <c r="D3827" i="1" s="1"/>
  <c r="D3872" i="1" a="1"/>
  <c r="D3872" i="1" s="1"/>
  <c r="D3332" i="1" a="1"/>
  <c r="D3332" i="1" s="1"/>
  <c r="D3962" i="1" a="1"/>
  <c r="D3962" i="1" s="1"/>
  <c r="D4007" i="1" a="1"/>
  <c r="D4007" i="1" s="1"/>
  <c r="D4052" i="1" a="1"/>
  <c r="D4052" i="1" s="1"/>
  <c r="D2792" i="1" a="1"/>
  <c r="D2792" i="1" s="1"/>
  <c r="D4187" i="1" a="1"/>
  <c r="D4187" i="1" s="1"/>
  <c r="D4232" i="1" a="1"/>
  <c r="D4232" i="1" s="1"/>
  <c r="D4277" i="1" a="1"/>
  <c r="D4277" i="1" s="1"/>
  <c r="D2432" i="1" a="1"/>
  <c r="D2432" i="1" s="1"/>
  <c r="D3737" i="1" a="1"/>
  <c r="D3737" i="1" s="1"/>
  <c r="D4367" i="1" a="1"/>
  <c r="D4367" i="1" s="1"/>
  <c r="D4412" i="1" a="1"/>
  <c r="D4412" i="1" s="1"/>
  <c r="D4457" i="1" a="1"/>
  <c r="D4457" i="1" s="1"/>
  <c r="D5357" i="1" a="1"/>
  <c r="D5357" i="1" s="1"/>
  <c r="D4547" i="1" a="1"/>
  <c r="D4547" i="1" s="1"/>
  <c r="D4592" i="1" a="1"/>
  <c r="D4592" i="1" s="1"/>
  <c r="D4637" i="1" a="1"/>
  <c r="D4637" i="1" s="1"/>
  <c r="D4817" i="1" a="1"/>
  <c r="D4817" i="1" s="1"/>
  <c r="D6167" i="1" a="1"/>
  <c r="D6167" i="1" s="1"/>
  <c r="D4727" i="1" a="1"/>
  <c r="D4727" i="1" s="1"/>
  <c r="D4772" i="1" a="1"/>
  <c r="D4772" i="1" s="1"/>
  <c r="D4682" i="1" a="1"/>
  <c r="D4682" i="1" s="1"/>
  <c r="D5987" i="1" a="1"/>
  <c r="D5987" i="1" s="1"/>
  <c r="D4907" i="1" a="1"/>
  <c r="D4907" i="1" s="1"/>
  <c r="D4952" i="1" a="1"/>
  <c r="D4952" i="1" s="1"/>
  <c r="D4997" i="1" a="1"/>
  <c r="D4997" i="1" s="1"/>
  <c r="D5402" i="1" a="1"/>
  <c r="D5402" i="1" s="1"/>
  <c r="D5087" i="1" a="1"/>
  <c r="D5087" i="1" s="1"/>
  <c r="D5132" i="1" a="1"/>
  <c r="D5132" i="1" s="1"/>
  <c r="D5177" i="1" a="1"/>
  <c r="D5177" i="1" s="1"/>
  <c r="D5042" i="1" a="1"/>
  <c r="D5042" i="1" s="1"/>
  <c r="D6347" i="1" a="1"/>
  <c r="D6347" i="1" s="1"/>
  <c r="D5267" i="1" a="1"/>
  <c r="D5267" i="1" s="1"/>
  <c r="D5312" i="1" a="1"/>
  <c r="D5312" i="1" s="1"/>
  <c r="D4502" i="1" a="1"/>
  <c r="D4502" i="1" s="1"/>
  <c r="D5807" i="1" a="1"/>
  <c r="D5807" i="1" s="1"/>
  <c r="D5492" i="1" a="1"/>
  <c r="D5492" i="1" s="1"/>
  <c r="D5537" i="1" a="1"/>
  <c r="D5537" i="1" s="1"/>
  <c r="D5582" i="1" a="1"/>
  <c r="D5582" i="1" s="1"/>
  <c r="D5447" i="1" a="1"/>
  <c r="D5447" i="1" s="1"/>
  <c r="D5672" i="1" a="1"/>
  <c r="D5672" i="1" s="1"/>
  <c r="D5717" i="1" a="1"/>
  <c r="D5717" i="1" s="1"/>
  <c r="D5762" i="1" a="1"/>
  <c r="D5762" i="1" s="1"/>
  <c r="D4862" i="1" a="1"/>
  <c r="D4862" i="1" s="1"/>
  <c r="D6212" i="1" a="1"/>
  <c r="D6212" i="1" s="1"/>
  <c r="D5852" i="1" a="1"/>
  <c r="D5852" i="1" s="1"/>
  <c r="D5897" i="1" a="1"/>
  <c r="D5897" i="1" s="1"/>
  <c r="D5942" i="1" a="1"/>
  <c r="D5942" i="1" s="1"/>
  <c r="D5627" i="1" a="1"/>
  <c r="D5627" i="1" s="1"/>
  <c r="D6032" i="1" a="1"/>
  <c r="D6032" i="1" s="1"/>
  <c r="D6077" i="1" a="1"/>
  <c r="D6077" i="1" s="1"/>
  <c r="D6122" i="1" a="1"/>
  <c r="D6122" i="1" s="1"/>
  <c r="D5222" i="1" a="1"/>
  <c r="D5222" i="1" s="1"/>
  <c r="D6392" i="1" a="1"/>
  <c r="D6392" i="1" s="1"/>
  <c r="D6257" i="1" a="1"/>
  <c r="D6257" i="1" s="1"/>
  <c r="D6302" i="1" a="1"/>
  <c r="D6302" i="1" s="1"/>
  <c r="D588" i="1" a="1"/>
  <c r="D588" i="1" s="1"/>
  <c r="D1893" i="1" a="1"/>
  <c r="D1893" i="1" s="1"/>
  <c r="D138" i="1" a="1"/>
  <c r="D138" i="1" s="1"/>
  <c r="D183" i="1" a="1"/>
  <c r="D183" i="1" s="1"/>
  <c r="D633" i="1" a="1"/>
  <c r="D633" i="1" s="1"/>
  <c r="D1938" i="1" a="1"/>
  <c r="D1938" i="1" s="1"/>
  <c r="D318" i="1" a="1"/>
  <c r="D318" i="1" s="1"/>
  <c r="D363" i="1" a="1"/>
  <c r="D363" i="1" s="1"/>
  <c r="D48" i="1" a="1"/>
  <c r="D48" i="1" s="1"/>
  <c r="D1353" i="1" a="1"/>
  <c r="D1353" i="1" s="1"/>
  <c r="D453" i="1" a="1"/>
  <c r="D453" i="1" s="1"/>
  <c r="D498" i="1" a="1"/>
  <c r="D498" i="1" s="1"/>
  <c r="D543" i="1" a="1"/>
  <c r="D543" i="1" s="1"/>
  <c r="D993" i="1" a="1"/>
  <c r="D993" i="1" s="1"/>
  <c r="D723" i="1" a="1"/>
  <c r="D723" i="1" s="1"/>
  <c r="D768" i="1" a="1"/>
  <c r="D768" i="1" s="1"/>
  <c r="D813" i="1" a="1"/>
  <c r="D813" i="1" s="1"/>
  <c r="D408" i="1" a="1"/>
  <c r="D408" i="1" s="1"/>
  <c r="D1758" i="1" a="1"/>
  <c r="D1758" i="1" s="1"/>
  <c r="D903" i="1" a="1"/>
  <c r="D903" i="1" s="1"/>
  <c r="D948" i="1" a="1"/>
  <c r="D948" i="1" s="1"/>
  <c r="D93" i="1" a="1"/>
  <c r="D93" i="1" s="1"/>
  <c r="D1398" i="1" a="1"/>
  <c r="D1398" i="1" s="1"/>
  <c r="D1038" i="1" a="1"/>
  <c r="D1038" i="1" s="1"/>
  <c r="D1083" i="1" a="1"/>
  <c r="D1083" i="1" s="1"/>
  <c r="D1128" i="1" a="1"/>
  <c r="D1128" i="1" s="1"/>
  <c r="D858" i="1" a="1"/>
  <c r="D858" i="1" s="1"/>
  <c r="D1218" i="1" a="1"/>
  <c r="D1218" i="1" s="1"/>
  <c r="D1263" i="1" a="1"/>
  <c r="D1263" i="1" s="1"/>
  <c r="D1308" i="1" a="1"/>
  <c r="D1308" i="1" s="1"/>
  <c r="D228" i="1" a="1"/>
  <c r="D228" i="1" s="1"/>
  <c r="D1533" i="1" a="1"/>
  <c r="D1533" i="1" s="1"/>
  <c r="D1443" i="1" a="1"/>
  <c r="D1443" i="1" s="1"/>
  <c r="D1488" i="1" a="1"/>
  <c r="D1488" i="1" s="1"/>
  <c r="D1173" i="1" a="1"/>
  <c r="D1173" i="1" s="1"/>
  <c r="D1623" i="1" a="1"/>
  <c r="D1623" i="1" s="1"/>
  <c r="D1668" i="1" a="1"/>
  <c r="D1668" i="1" s="1"/>
  <c r="D1713" i="1" a="1"/>
  <c r="D1713" i="1" s="1"/>
  <c r="D678" i="1" a="1"/>
  <c r="D678" i="1" s="1"/>
  <c r="D1983" i="1" a="1"/>
  <c r="D1983" i="1" s="1"/>
  <c r="D1803" i="1" a="1"/>
  <c r="D1803" i="1" s="1"/>
  <c r="D1848" i="1" a="1"/>
  <c r="D1848" i="1" s="1"/>
  <c r="D273" i="1" a="1"/>
  <c r="D273" i="1" s="1"/>
  <c r="D1578" i="1" a="1"/>
  <c r="D1578" i="1" s="1"/>
  <c r="D2028" i="1" a="1"/>
  <c r="D2028" i="1" s="1"/>
  <c r="D2073" i="1" a="1"/>
  <c r="D2073" i="1" s="1"/>
  <c r="D2118" i="1" a="1"/>
  <c r="D2118" i="1" s="1"/>
  <c r="D3288" i="1" a="1"/>
  <c r="D3288" i="1" s="1"/>
  <c r="D2253" i="1" a="1"/>
  <c r="D2253" i="1" s="1"/>
  <c r="D2298" i="1" a="1"/>
  <c r="D2298" i="1" s="1"/>
  <c r="D2343" i="1" a="1"/>
  <c r="D2343" i="1" s="1"/>
  <c r="D2703" i="1" a="1"/>
  <c r="D2703" i="1" s="1"/>
  <c r="D4098" i="1" a="1"/>
  <c r="D4098" i="1" s="1"/>
  <c r="D2478" i="1" a="1"/>
  <c r="D2478" i="1" s="1"/>
  <c r="D2523" i="1" a="1"/>
  <c r="D2523" i="1" s="1"/>
  <c r="D2748" i="1" a="1"/>
  <c r="D2748" i="1" s="1"/>
  <c r="D4143" i="1" a="1"/>
  <c r="D4143" i="1" s="1"/>
  <c r="D2613" i="1" a="1"/>
  <c r="D2613" i="1" s="1"/>
  <c r="D2658" i="1" a="1"/>
  <c r="D2658" i="1" s="1"/>
  <c r="D2163" i="1" a="1"/>
  <c r="D2163" i="1" s="1"/>
  <c r="D3513" i="1" a="1"/>
  <c r="D3513" i="1" s="1"/>
  <c r="D2838" i="1" a="1"/>
  <c r="D2838" i="1" s="1"/>
  <c r="D2883" i="1" a="1"/>
  <c r="D2883" i="1" s="1"/>
  <c r="D2928" i="1" a="1"/>
  <c r="D2928" i="1" s="1"/>
  <c r="D3153" i="1" a="1"/>
  <c r="D3153" i="1" s="1"/>
  <c r="D3018" i="1" a="1"/>
  <c r="D3018" i="1" s="1"/>
  <c r="D3063" i="1" a="1"/>
  <c r="D3063" i="1" s="1"/>
  <c r="D3108" i="1" a="1"/>
  <c r="D3108" i="1" s="1"/>
  <c r="D2568" i="1" a="1"/>
  <c r="D2568" i="1" s="1"/>
  <c r="D3918" i="1" a="1"/>
  <c r="D3918" i="1" s="1"/>
  <c r="D3198" i="1" a="1"/>
  <c r="D3198" i="1" s="1"/>
  <c r="D3243" i="1" a="1"/>
  <c r="D3243" i="1" s="1"/>
  <c r="D2208" i="1" a="1"/>
  <c r="D2208" i="1" s="1"/>
  <c r="D3558" i="1" a="1"/>
  <c r="D3558" i="1" s="1"/>
  <c r="D3378" i="1" a="1"/>
  <c r="D3378" i="1" s="1"/>
  <c r="D3423" i="1" a="1"/>
  <c r="D3423" i="1" s="1"/>
  <c r="D3468" i="1" a="1"/>
  <c r="D3468" i="1" s="1"/>
  <c r="D2973" i="1" a="1"/>
  <c r="D2973" i="1" s="1"/>
  <c r="D4323" i="1" a="1"/>
  <c r="D4323" i="1" s="1"/>
  <c r="D3603" i="1" a="1"/>
  <c r="D3603" i="1" s="1"/>
  <c r="D3648" i="1" a="1"/>
  <c r="D3648" i="1" s="1"/>
  <c r="D2388" i="1" a="1"/>
  <c r="D2388" i="1" s="1"/>
  <c r="D3693" i="1" a="1"/>
  <c r="D3693" i="1" s="1"/>
  <c r="D3783" i="1" a="1"/>
  <c r="D3783" i="1" s="1"/>
  <c r="D3828" i="1" a="1"/>
  <c r="D3828" i="1" s="1"/>
  <c r="D3873" i="1" a="1"/>
  <c r="D3873" i="1" s="1"/>
  <c r="D3333" i="1" a="1"/>
  <c r="D3333" i="1" s="1"/>
  <c r="D3963" i="1" a="1"/>
  <c r="D3963" i="1" s="1"/>
  <c r="D4008" i="1" a="1"/>
  <c r="D4008" i="1" s="1"/>
  <c r="D4053" i="1" a="1"/>
  <c r="D4053" i="1" s="1"/>
  <c r="D2793" i="1" a="1"/>
  <c r="D2793" i="1" s="1"/>
  <c r="D4188" i="1" a="1"/>
  <c r="D4188" i="1" s="1"/>
  <c r="D4233" i="1" a="1"/>
  <c r="D4233" i="1" s="1"/>
  <c r="D4278" i="1" a="1"/>
  <c r="D4278" i="1" s="1"/>
  <c r="D2433" i="1" a="1"/>
  <c r="D2433" i="1" s="1"/>
  <c r="D3738" i="1" a="1"/>
  <c r="D3738" i="1" s="1"/>
  <c r="D4368" i="1" a="1"/>
  <c r="D4368" i="1" s="1"/>
  <c r="D4413" i="1" a="1"/>
  <c r="D4413" i="1" s="1"/>
  <c r="D4458" i="1" a="1"/>
  <c r="D4458" i="1" s="1"/>
  <c r="D5358" i="1" a="1"/>
  <c r="D5358" i="1" s="1"/>
  <c r="D4548" i="1" a="1"/>
  <c r="D4548" i="1" s="1"/>
  <c r="D4593" i="1" a="1"/>
  <c r="D4593" i="1" s="1"/>
  <c r="D4638" i="1" a="1"/>
  <c r="D4638" i="1" s="1"/>
  <c r="D4818" i="1" a="1"/>
  <c r="D4818" i="1" s="1"/>
  <c r="D6168" i="1" a="1"/>
  <c r="D6168" i="1" s="1"/>
  <c r="D4728" i="1" a="1"/>
  <c r="D4728" i="1" s="1"/>
  <c r="D4773" i="1" a="1"/>
  <c r="D4773" i="1" s="1"/>
  <c r="D4683" i="1" a="1"/>
  <c r="D4683" i="1" s="1"/>
  <c r="D5988" i="1" a="1"/>
  <c r="D5988" i="1" s="1"/>
  <c r="D4908" i="1" a="1"/>
  <c r="D4908" i="1" s="1"/>
  <c r="D4953" i="1" a="1"/>
  <c r="D4953" i="1" s="1"/>
  <c r="D4998" i="1" a="1"/>
  <c r="D4998" i="1" s="1"/>
  <c r="D5403" i="1" a="1"/>
  <c r="D5403" i="1" s="1"/>
  <c r="D5088" i="1" a="1"/>
  <c r="D5088" i="1" s="1"/>
  <c r="D5133" i="1" a="1"/>
  <c r="D5133" i="1" s="1"/>
  <c r="D5178" i="1" a="1"/>
  <c r="D5178" i="1" s="1"/>
  <c r="D5043" i="1" a="1"/>
  <c r="D5043" i="1" s="1"/>
  <c r="D6348" i="1" a="1"/>
  <c r="D6348" i="1" s="1"/>
  <c r="D5268" i="1" a="1"/>
  <c r="D5268" i="1" s="1"/>
  <c r="D5313" i="1" a="1"/>
  <c r="D5313" i="1" s="1"/>
  <c r="D4503" i="1" a="1"/>
  <c r="D4503" i="1" s="1"/>
  <c r="D5808" i="1" a="1"/>
  <c r="D5808" i="1" s="1"/>
  <c r="D5493" i="1" a="1"/>
  <c r="D5493" i="1" s="1"/>
  <c r="D5538" i="1" a="1"/>
  <c r="D5538" i="1" s="1"/>
  <c r="D5583" i="1" a="1"/>
  <c r="D5583" i="1" s="1"/>
  <c r="D5448" i="1" a="1"/>
  <c r="D5448" i="1" s="1"/>
  <c r="D5673" i="1" a="1"/>
  <c r="D5673" i="1" s="1"/>
  <c r="D5718" i="1" a="1"/>
  <c r="D5718" i="1" s="1"/>
  <c r="D5763" i="1" a="1"/>
  <c r="D5763" i="1" s="1"/>
  <c r="D4863" i="1" a="1"/>
  <c r="D4863" i="1" s="1"/>
  <c r="D6213" i="1" a="1"/>
  <c r="D6213" i="1" s="1"/>
  <c r="D5853" i="1" a="1"/>
  <c r="D5853" i="1" s="1"/>
  <c r="D5898" i="1" a="1"/>
  <c r="D5898" i="1" s="1"/>
  <c r="D5943" i="1" a="1"/>
  <c r="D5943" i="1" s="1"/>
  <c r="D5628" i="1" a="1"/>
  <c r="D5628" i="1" s="1"/>
  <c r="D6033" i="1" a="1"/>
  <c r="D6033" i="1" s="1"/>
  <c r="D6078" i="1" a="1"/>
  <c r="D6078" i="1" s="1"/>
  <c r="D6123" i="1" a="1"/>
  <c r="D6123" i="1" s="1"/>
  <c r="D5223" i="1" a="1"/>
  <c r="D5223" i="1" s="1"/>
  <c r="D6393" i="1" a="1"/>
  <c r="D6393" i="1" s="1"/>
  <c r="D6258" i="1" a="1"/>
  <c r="D6258" i="1" s="1"/>
  <c r="D6303" i="1" a="1"/>
  <c r="D6303" i="1" s="1"/>
  <c r="D589" i="1" a="1"/>
  <c r="D589" i="1" s="1"/>
  <c r="D1894" i="1" a="1"/>
  <c r="D1894" i="1" s="1"/>
  <c r="D139" i="1" a="1"/>
  <c r="D139" i="1" s="1"/>
  <c r="D184" i="1" a="1"/>
  <c r="D184" i="1" s="1"/>
  <c r="D634" i="1" a="1"/>
  <c r="D634" i="1" s="1"/>
  <c r="D1939" i="1" a="1"/>
  <c r="D1939" i="1" s="1"/>
  <c r="D319" i="1" a="1"/>
  <c r="D319" i="1" s="1"/>
  <c r="D364" i="1" a="1"/>
  <c r="D364" i="1" s="1"/>
  <c r="D49" i="1" a="1"/>
  <c r="D49" i="1" s="1"/>
  <c r="D1354" i="1" a="1"/>
  <c r="D1354" i="1" s="1"/>
  <c r="D454" i="1" a="1"/>
  <c r="D454" i="1" s="1"/>
  <c r="D499" i="1" a="1"/>
  <c r="D499" i="1" s="1"/>
  <c r="D544" i="1" a="1"/>
  <c r="D544" i="1" s="1"/>
  <c r="D994" i="1" a="1"/>
  <c r="D994" i="1" s="1"/>
  <c r="D724" i="1" a="1"/>
  <c r="D724" i="1" s="1"/>
  <c r="D769" i="1" a="1"/>
  <c r="D769" i="1" s="1"/>
  <c r="D814" i="1" a="1"/>
  <c r="D814" i="1" s="1"/>
  <c r="D409" i="1" a="1"/>
  <c r="D409" i="1" s="1"/>
  <c r="D1759" i="1" a="1"/>
  <c r="D1759" i="1" s="1"/>
  <c r="D904" i="1" a="1"/>
  <c r="D904" i="1" s="1"/>
  <c r="D949" i="1" a="1"/>
  <c r="D949" i="1" s="1"/>
  <c r="D94" i="1" a="1"/>
  <c r="D94" i="1" s="1"/>
  <c r="D1399" i="1" a="1"/>
  <c r="D1399" i="1" s="1"/>
  <c r="D1039" i="1" a="1"/>
  <c r="D1039" i="1" s="1"/>
  <c r="D1084" i="1" a="1"/>
  <c r="D1084" i="1" s="1"/>
  <c r="D1129" i="1" a="1"/>
  <c r="D1129" i="1" s="1"/>
  <c r="D859" i="1" a="1"/>
  <c r="D859" i="1" s="1"/>
  <c r="D1219" i="1" a="1"/>
  <c r="D1219" i="1" s="1"/>
  <c r="D1264" i="1" a="1"/>
  <c r="D1264" i="1" s="1"/>
  <c r="D1309" i="1" a="1"/>
  <c r="D1309" i="1" s="1"/>
  <c r="D229" i="1" a="1"/>
  <c r="D229" i="1" s="1"/>
  <c r="D1534" i="1" a="1"/>
  <c r="D1534" i="1" s="1"/>
  <c r="D1444" i="1" a="1"/>
  <c r="D1444" i="1" s="1"/>
  <c r="D1489" i="1" a="1"/>
  <c r="D1489" i="1" s="1"/>
  <c r="D4" i="1" a="1"/>
  <c r="D4" i="1" s="1"/>
  <c r="D1174" i="1" a="1"/>
  <c r="D1174" i="1" s="1"/>
  <c r="D1624" i="1" a="1"/>
  <c r="D1624" i="1" s="1"/>
  <c r="D1669" i="1" a="1"/>
  <c r="D1669" i="1" s="1"/>
  <c r="D1714" i="1" a="1"/>
  <c r="D1714" i="1" s="1"/>
  <c r="D679" i="1" a="1"/>
  <c r="D679" i="1" s="1"/>
  <c r="D1984" i="1" a="1"/>
  <c r="D1984" i="1" s="1"/>
  <c r="D1804" i="1" a="1"/>
  <c r="D1804" i="1" s="1"/>
  <c r="D1849" i="1" a="1"/>
  <c r="D1849" i="1" s="1"/>
  <c r="D274" i="1" a="1"/>
  <c r="D274" i="1" s="1"/>
  <c r="D1579" i="1" a="1"/>
  <c r="D1579" i="1" s="1"/>
  <c r="D2029" i="1" a="1"/>
  <c r="D2029" i="1" s="1"/>
  <c r="D2074" i="1" a="1"/>
  <c r="D2074" i="1" s="1"/>
  <c r="D2119" i="1" a="1"/>
  <c r="D2119" i="1" s="1"/>
  <c r="D3289" i="1" a="1"/>
  <c r="D3289" i="1" s="1"/>
  <c r="D2254" i="1" a="1"/>
  <c r="D2254" i="1" s="1"/>
  <c r="D2299" i="1" a="1"/>
  <c r="D2299" i="1" s="1"/>
  <c r="D2344" i="1" a="1"/>
  <c r="D2344" i="1" s="1"/>
  <c r="D2704" i="1" a="1"/>
  <c r="D2704" i="1" s="1"/>
  <c r="D4099" i="1" a="1"/>
  <c r="D4099" i="1" s="1"/>
  <c r="D2479" i="1" a="1"/>
  <c r="D2479" i="1" s="1"/>
  <c r="D2524" i="1" a="1"/>
  <c r="D2524" i="1" s="1"/>
  <c r="D2749" i="1" a="1"/>
  <c r="D2749" i="1" s="1"/>
  <c r="D4144" i="1" a="1"/>
  <c r="D4144" i="1" s="1"/>
  <c r="D2614" i="1" a="1"/>
  <c r="D2614" i="1" s="1"/>
  <c r="D2659" i="1" a="1"/>
  <c r="D2659" i="1" s="1"/>
  <c r="D2164" i="1" a="1"/>
  <c r="D2164" i="1" s="1"/>
  <c r="D3514" i="1" a="1"/>
  <c r="D3514" i="1" s="1"/>
  <c r="D2839" i="1" a="1"/>
  <c r="D2839" i="1" s="1"/>
  <c r="D2884" i="1" a="1"/>
  <c r="D2884" i="1" s="1"/>
  <c r="D2929" i="1" a="1"/>
  <c r="D2929" i="1" s="1"/>
  <c r="D3154" i="1" a="1"/>
  <c r="D3154" i="1" s="1"/>
  <c r="D3019" i="1" a="1"/>
  <c r="D3019" i="1" s="1"/>
  <c r="D3064" i="1" a="1"/>
  <c r="D3064" i="1" s="1"/>
  <c r="D3109" i="1" a="1"/>
  <c r="D3109" i="1" s="1"/>
  <c r="D2569" i="1" a="1"/>
  <c r="D2569" i="1" s="1"/>
  <c r="D3919" i="1" a="1"/>
  <c r="D3919" i="1" s="1"/>
  <c r="D3199" i="1" a="1"/>
  <c r="D3199" i="1" s="1"/>
  <c r="D3244" i="1" a="1"/>
  <c r="D3244" i="1" s="1"/>
  <c r="D2209" i="1" a="1"/>
  <c r="D2209" i="1" s="1"/>
  <c r="D3559" i="1" a="1"/>
  <c r="D3559" i="1" s="1"/>
  <c r="D3379" i="1" a="1"/>
  <c r="D3379" i="1" s="1"/>
  <c r="D3424" i="1" a="1"/>
  <c r="D3424" i="1" s="1"/>
  <c r="D3469" i="1" a="1"/>
  <c r="D3469" i="1" s="1"/>
  <c r="D2974" i="1" a="1"/>
  <c r="D2974" i="1" s="1"/>
  <c r="D4324" i="1" a="1"/>
  <c r="D4324" i="1" s="1"/>
  <c r="D3604" i="1" a="1"/>
  <c r="D3604" i="1" s="1"/>
  <c r="D3649" i="1" a="1"/>
  <c r="D3649" i="1" s="1"/>
  <c r="D2389" i="1" a="1"/>
  <c r="D2389" i="1" s="1"/>
  <c r="D3694" i="1" a="1"/>
  <c r="D3694" i="1" s="1"/>
  <c r="D3784" i="1" a="1"/>
  <c r="D3784" i="1" s="1"/>
  <c r="D3829" i="1" a="1"/>
  <c r="D3829" i="1" s="1"/>
  <c r="D3874" i="1" a="1"/>
  <c r="D3874" i="1" s="1"/>
  <c r="D3334" i="1" a="1"/>
  <c r="D3334" i="1" s="1"/>
  <c r="D3964" i="1" a="1"/>
  <c r="D3964" i="1" s="1"/>
  <c r="D4009" i="1" a="1"/>
  <c r="D4009" i="1" s="1"/>
  <c r="D4054" i="1" a="1"/>
  <c r="D4054" i="1" s="1"/>
  <c r="D2794" i="1" a="1"/>
  <c r="D2794" i="1" s="1"/>
  <c r="D4189" i="1" a="1"/>
  <c r="D4189" i="1" s="1"/>
  <c r="D4234" i="1" a="1"/>
  <c r="D4234" i="1" s="1"/>
  <c r="D4279" i="1" a="1"/>
  <c r="D4279" i="1" s="1"/>
  <c r="D2434" i="1" a="1"/>
  <c r="D2434" i="1" s="1"/>
  <c r="D3739" i="1" a="1"/>
  <c r="D3739" i="1" s="1"/>
  <c r="D4369" i="1" a="1"/>
  <c r="D4369" i="1" s="1"/>
  <c r="D4414" i="1" a="1"/>
  <c r="D4414" i="1" s="1"/>
  <c r="D4459" i="1" a="1"/>
  <c r="D4459" i="1" s="1"/>
  <c r="D5359" i="1" a="1"/>
  <c r="D5359" i="1" s="1"/>
  <c r="D4549" i="1" a="1"/>
  <c r="D4549" i="1" s="1"/>
  <c r="D4594" i="1" a="1"/>
  <c r="D4594" i="1" s="1"/>
  <c r="D4639" i="1" a="1"/>
  <c r="D4639" i="1" s="1"/>
  <c r="D4819" i="1" a="1"/>
  <c r="D4819" i="1" s="1"/>
  <c r="D6169" i="1" a="1"/>
  <c r="D6169" i="1" s="1"/>
  <c r="D4729" i="1" a="1"/>
  <c r="D4729" i="1" s="1"/>
  <c r="D4774" i="1" a="1"/>
  <c r="D4774" i="1" s="1"/>
  <c r="D4684" i="1" a="1"/>
  <c r="D4684" i="1" s="1"/>
  <c r="D5989" i="1" a="1"/>
  <c r="D5989" i="1" s="1"/>
  <c r="D4909" i="1" a="1"/>
  <c r="D4909" i="1" s="1"/>
  <c r="D4954" i="1" a="1"/>
  <c r="D4954" i="1" s="1"/>
  <c r="D4999" i="1" a="1"/>
  <c r="D4999" i="1" s="1"/>
  <c r="D5404" i="1" a="1"/>
  <c r="D5404" i="1" s="1"/>
  <c r="D5089" i="1" a="1"/>
  <c r="D5089" i="1" s="1"/>
  <c r="D5134" i="1" a="1"/>
  <c r="D5134" i="1" s="1"/>
  <c r="D5179" i="1" a="1"/>
  <c r="D5179" i="1" s="1"/>
  <c r="D5044" i="1" a="1"/>
  <c r="D5044" i="1" s="1"/>
  <c r="D6349" i="1" a="1"/>
  <c r="D6349" i="1" s="1"/>
  <c r="D5269" i="1" a="1"/>
  <c r="D5269" i="1" s="1"/>
  <c r="D5314" i="1" a="1"/>
  <c r="D5314" i="1" s="1"/>
  <c r="D4504" i="1" a="1"/>
  <c r="D4504" i="1" s="1"/>
  <c r="D5809" i="1" a="1"/>
  <c r="D5809" i="1" s="1"/>
  <c r="D5494" i="1" a="1"/>
  <c r="D5494" i="1" s="1"/>
  <c r="D5539" i="1" a="1"/>
  <c r="D5539" i="1" s="1"/>
  <c r="D5584" i="1" a="1"/>
  <c r="D5584" i="1" s="1"/>
  <c r="D5449" i="1" a="1"/>
  <c r="D5449" i="1" s="1"/>
  <c r="D5674" i="1" a="1"/>
  <c r="D5674" i="1" s="1"/>
  <c r="D5719" i="1" a="1"/>
  <c r="D5719" i="1" s="1"/>
  <c r="D5764" i="1" a="1"/>
  <c r="D5764" i="1" s="1"/>
  <c r="D4864" i="1" a="1"/>
  <c r="D4864" i="1" s="1"/>
  <c r="D6214" i="1" a="1"/>
  <c r="D6214" i="1" s="1"/>
  <c r="D5854" i="1" a="1"/>
  <c r="D5854" i="1" s="1"/>
  <c r="D5899" i="1" a="1"/>
  <c r="D5899" i="1" s="1"/>
  <c r="D5944" i="1" a="1"/>
  <c r="D5944" i="1" s="1"/>
  <c r="D5629" i="1" a="1"/>
  <c r="D5629" i="1" s="1"/>
  <c r="D6034" i="1" a="1"/>
  <c r="D6034" i="1" s="1"/>
  <c r="D6079" i="1" a="1"/>
  <c r="D6079" i="1" s="1"/>
  <c r="D6124" i="1" a="1"/>
  <c r="D6124" i="1" s="1"/>
  <c r="D5224" i="1" a="1"/>
  <c r="D5224" i="1" s="1"/>
  <c r="D6394" i="1" a="1"/>
  <c r="D6394" i="1" s="1"/>
  <c r="D6259" i="1" a="1"/>
  <c r="D6259" i="1" s="1"/>
  <c r="D6304" i="1" a="1"/>
  <c r="D6304" i="1" s="1"/>
  <c r="D590" i="1" a="1"/>
  <c r="D590" i="1" s="1"/>
  <c r="D1895" i="1" a="1"/>
  <c r="D1895" i="1" s="1"/>
  <c r="D140" i="1" a="1"/>
  <c r="D140" i="1" s="1"/>
  <c r="D185" i="1" a="1"/>
  <c r="D185" i="1" s="1"/>
  <c r="D635" i="1" a="1"/>
  <c r="D635" i="1" s="1"/>
  <c r="D1940" i="1" a="1"/>
  <c r="D1940" i="1" s="1"/>
  <c r="D320" i="1" a="1"/>
  <c r="D320" i="1" s="1"/>
  <c r="D365" i="1" a="1"/>
  <c r="D365" i="1" s="1"/>
  <c r="D50" i="1" a="1"/>
  <c r="D50" i="1" s="1"/>
  <c r="D1355" i="1" a="1"/>
  <c r="D1355" i="1" s="1"/>
  <c r="D455" i="1" a="1"/>
  <c r="D455" i="1" s="1"/>
  <c r="D500" i="1" a="1"/>
  <c r="D500" i="1" s="1"/>
  <c r="D545" i="1" a="1"/>
  <c r="D545" i="1" s="1"/>
  <c r="D995" i="1" a="1"/>
  <c r="D995" i="1" s="1"/>
  <c r="D725" i="1" a="1"/>
  <c r="D725" i="1" s="1"/>
  <c r="D770" i="1" a="1"/>
  <c r="D770" i="1" s="1"/>
  <c r="D815" i="1" a="1"/>
  <c r="D815" i="1" s="1"/>
  <c r="D410" i="1" a="1"/>
  <c r="D410" i="1" s="1"/>
  <c r="D1760" i="1" a="1"/>
  <c r="D1760" i="1" s="1"/>
  <c r="D905" i="1" a="1"/>
  <c r="D905" i="1" s="1"/>
  <c r="D950" i="1" a="1"/>
  <c r="D950" i="1" s="1"/>
  <c r="D95" i="1" a="1"/>
  <c r="D95" i="1" s="1"/>
  <c r="D1400" i="1" a="1"/>
  <c r="D1400" i="1" s="1"/>
  <c r="D1040" i="1" a="1"/>
  <c r="D1040" i="1" s="1"/>
  <c r="D1085" i="1" a="1"/>
  <c r="D1085" i="1" s="1"/>
  <c r="D1130" i="1" a="1"/>
  <c r="D1130" i="1" s="1"/>
  <c r="D860" i="1" a="1"/>
  <c r="D860" i="1" s="1"/>
  <c r="D1220" i="1" a="1"/>
  <c r="D1220" i="1" s="1"/>
  <c r="D1265" i="1" a="1"/>
  <c r="D1265" i="1" s="1"/>
  <c r="D1310" i="1" a="1"/>
  <c r="D1310" i="1" s="1"/>
  <c r="D230" i="1" a="1"/>
  <c r="D230" i="1" s="1"/>
  <c r="D1535" i="1" a="1"/>
  <c r="D1535" i="1" s="1"/>
  <c r="D1445" i="1" a="1"/>
  <c r="D1445" i="1" s="1"/>
  <c r="D1490" i="1" a="1"/>
  <c r="D1490" i="1" s="1"/>
  <c r="D5" i="1" a="1"/>
  <c r="D5" i="1" s="1"/>
  <c r="D1175" i="1" a="1"/>
  <c r="D1175" i="1" s="1"/>
  <c r="D1625" i="1" a="1"/>
  <c r="D1625" i="1" s="1"/>
  <c r="D1670" i="1" a="1"/>
  <c r="D1670" i="1" s="1"/>
  <c r="D1715" i="1" a="1"/>
  <c r="D1715" i="1" s="1"/>
  <c r="D680" i="1" a="1"/>
  <c r="D680" i="1" s="1"/>
  <c r="D1985" i="1" a="1"/>
  <c r="D1985" i="1" s="1"/>
  <c r="D1805" i="1" a="1"/>
  <c r="D1805" i="1" s="1"/>
  <c r="D1850" i="1" a="1"/>
  <c r="D1850" i="1" s="1"/>
  <c r="D275" i="1" a="1"/>
  <c r="D275" i="1" s="1"/>
  <c r="D1580" i="1" a="1"/>
  <c r="D1580" i="1" s="1"/>
  <c r="D2030" i="1" a="1"/>
  <c r="D2030" i="1" s="1"/>
  <c r="D2075" i="1" a="1"/>
  <c r="D2075" i="1" s="1"/>
  <c r="D2120" i="1" a="1"/>
  <c r="D2120" i="1" s="1"/>
  <c r="D3290" i="1" a="1"/>
  <c r="D3290" i="1" s="1"/>
  <c r="D2255" i="1" a="1"/>
  <c r="D2255" i="1" s="1"/>
  <c r="D2300" i="1" a="1"/>
  <c r="D2300" i="1" s="1"/>
  <c r="D2345" i="1" a="1"/>
  <c r="D2345" i="1" s="1"/>
  <c r="D2705" i="1" a="1"/>
  <c r="D2705" i="1" s="1"/>
  <c r="D4100" i="1" a="1"/>
  <c r="D4100" i="1" s="1"/>
  <c r="D2480" i="1" a="1"/>
  <c r="D2480" i="1" s="1"/>
  <c r="D2525" i="1" a="1"/>
  <c r="D2525" i="1" s="1"/>
  <c r="D2750" i="1" a="1"/>
  <c r="D2750" i="1" s="1"/>
  <c r="D4145" i="1" a="1"/>
  <c r="D4145" i="1" s="1"/>
  <c r="D2615" i="1" a="1"/>
  <c r="D2615" i="1" s="1"/>
  <c r="D2660" i="1" a="1"/>
  <c r="D2660" i="1" s="1"/>
  <c r="D2165" i="1" a="1"/>
  <c r="D2165" i="1" s="1"/>
  <c r="D3515" i="1" a="1"/>
  <c r="D3515" i="1" s="1"/>
  <c r="D2840" i="1" a="1"/>
  <c r="D2840" i="1" s="1"/>
  <c r="D2885" i="1" a="1"/>
  <c r="D2885" i="1" s="1"/>
  <c r="D2930" i="1" a="1"/>
  <c r="D2930" i="1" s="1"/>
  <c r="D3155" i="1" a="1"/>
  <c r="D3155" i="1" s="1"/>
  <c r="D3020" i="1" a="1"/>
  <c r="D3020" i="1" s="1"/>
  <c r="D3065" i="1" a="1"/>
  <c r="D3065" i="1" s="1"/>
  <c r="D3110" i="1" a="1"/>
  <c r="D3110" i="1" s="1"/>
  <c r="D2570" i="1" a="1"/>
  <c r="D2570" i="1" s="1"/>
  <c r="D3920" i="1" a="1"/>
  <c r="D3920" i="1" s="1"/>
  <c r="D3200" i="1" a="1"/>
  <c r="D3200" i="1" s="1"/>
  <c r="D3245" i="1" a="1"/>
  <c r="D3245" i="1" s="1"/>
  <c r="D2210" i="1" a="1"/>
  <c r="D2210" i="1" s="1"/>
  <c r="D3560" i="1" a="1"/>
  <c r="D3560" i="1" s="1"/>
  <c r="D3380" i="1" a="1"/>
  <c r="D3380" i="1" s="1"/>
  <c r="D3425" i="1" a="1"/>
  <c r="D3425" i="1" s="1"/>
  <c r="D3470" i="1" a="1"/>
  <c r="D3470" i="1" s="1"/>
  <c r="D2975" i="1" a="1"/>
  <c r="D2975" i="1" s="1"/>
  <c r="D4325" i="1" a="1"/>
  <c r="D4325" i="1" s="1"/>
  <c r="D3605" i="1" a="1"/>
  <c r="D3605" i="1" s="1"/>
  <c r="D3650" i="1" a="1"/>
  <c r="D3650" i="1" s="1"/>
  <c r="D2390" i="1" a="1"/>
  <c r="D2390" i="1" s="1"/>
  <c r="D3695" i="1" a="1"/>
  <c r="D3695" i="1" s="1"/>
  <c r="D3785" i="1" a="1"/>
  <c r="D3785" i="1" s="1"/>
  <c r="D3830" i="1" a="1"/>
  <c r="D3830" i="1" s="1"/>
  <c r="D3875" i="1" a="1"/>
  <c r="D3875" i="1" s="1"/>
  <c r="D3335" i="1" a="1"/>
  <c r="D3335" i="1" s="1"/>
  <c r="D3965" i="1" a="1"/>
  <c r="D3965" i="1" s="1"/>
  <c r="D4010" i="1" a="1"/>
  <c r="D4010" i="1" s="1"/>
  <c r="D4055" i="1" a="1"/>
  <c r="D4055" i="1" s="1"/>
  <c r="D2795" i="1" a="1"/>
  <c r="D2795" i="1" s="1"/>
  <c r="D4190" i="1" a="1"/>
  <c r="D4190" i="1" s="1"/>
  <c r="D4235" i="1" a="1"/>
  <c r="D4235" i="1" s="1"/>
  <c r="D4280" i="1" a="1"/>
  <c r="D4280" i="1" s="1"/>
  <c r="D2435" i="1" a="1"/>
  <c r="D2435" i="1" s="1"/>
  <c r="D3740" i="1" a="1"/>
  <c r="D3740" i="1" s="1"/>
  <c r="D4370" i="1" a="1"/>
  <c r="D4370" i="1" s="1"/>
  <c r="D4415" i="1" a="1"/>
  <c r="D4415" i="1" s="1"/>
  <c r="D4460" i="1" a="1"/>
  <c r="D4460" i="1" s="1"/>
  <c r="D5360" i="1" a="1"/>
  <c r="D5360" i="1" s="1"/>
  <c r="D4550" i="1" a="1"/>
  <c r="D4550" i="1" s="1"/>
  <c r="D4595" i="1" a="1"/>
  <c r="D4595" i="1" s="1"/>
  <c r="D4640" i="1" a="1"/>
  <c r="D4640" i="1" s="1"/>
  <c r="D4820" i="1" a="1"/>
  <c r="D4820" i="1" s="1"/>
  <c r="D6170" i="1" a="1"/>
  <c r="D6170" i="1" s="1"/>
  <c r="D4730" i="1" a="1"/>
  <c r="D4730" i="1" s="1"/>
  <c r="D4775" i="1" a="1"/>
  <c r="D4775" i="1" s="1"/>
  <c r="D4685" i="1" a="1"/>
  <c r="D4685" i="1" s="1"/>
  <c r="D5990" i="1" a="1"/>
  <c r="D5990" i="1" s="1"/>
  <c r="D4910" i="1" a="1"/>
  <c r="D4910" i="1" s="1"/>
  <c r="D4955" i="1" a="1"/>
  <c r="D4955" i="1" s="1"/>
  <c r="D5000" i="1" a="1"/>
  <c r="D5000" i="1" s="1"/>
  <c r="D5405" i="1" a="1"/>
  <c r="D5405" i="1" s="1"/>
  <c r="D5090" i="1" a="1"/>
  <c r="D5090" i="1" s="1"/>
  <c r="D5135" i="1" a="1"/>
  <c r="D5135" i="1" s="1"/>
  <c r="D5180" i="1" a="1"/>
  <c r="D5180" i="1" s="1"/>
  <c r="D5045" i="1" a="1"/>
  <c r="D5045" i="1" s="1"/>
  <c r="D6350" i="1" a="1"/>
  <c r="D6350" i="1" s="1"/>
  <c r="D5270" i="1" a="1"/>
  <c r="D5270" i="1" s="1"/>
  <c r="D5315" i="1" a="1"/>
  <c r="D5315" i="1" s="1"/>
  <c r="D4505" i="1" a="1"/>
  <c r="D4505" i="1" s="1"/>
  <c r="D5810" i="1" a="1"/>
  <c r="D5810" i="1" s="1"/>
  <c r="D5495" i="1" a="1"/>
  <c r="D5495" i="1" s="1"/>
  <c r="D5540" i="1" a="1"/>
  <c r="D5540" i="1" s="1"/>
  <c r="D5585" i="1" a="1"/>
  <c r="D5585" i="1" s="1"/>
  <c r="D5450" i="1" a="1"/>
  <c r="D5450" i="1" s="1"/>
  <c r="D5675" i="1" a="1"/>
  <c r="D5675" i="1" s="1"/>
  <c r="D5720" i="1" a="1"/>
  <c r="D5720" i="1" s="1"/>
  <c r="D5765" i="1" a="1"/>
  <c r="D5765" i="1" s="1"/>
  <c r="D4865" i="1" a="1"/>
  <c r="D4865" i="1" s="1"/>
  <c r="D6215" i="1" a="1"/>
  <c r="D6215" i="1" s="1"/>
  <c r="D5855" i="1" a="1"/>
  <c r="D5855" i="1" s="1"/>
  <c r="D5900" i="1" a="1"/>
  <c r="D5900" i="1" s="1"/>
  <c r="D5945" i="1" a="1"/>
  <c r="D5945" i="1" s="1"/>
  <c r="D5630" i="1" a="1"/>
  <c r="D5630" i="1" s="1"/>
  <c r="D6035" i="1" a="1"/>
  <c r="D6035" i="1" s="1"/>
  <c r="D6080" i="1" a="1"/>
  <c r="D6080" i="1" s="1"/>
  <c r="D6125" i="1" a="1"/>
  <c r="D6125" i="1" s="1"/>
  <c r="D5225" i="1" a="1"/>
  <c r="D5225" i="1" s="1"/>
  <c r="D6395" i="1" a="1"/>
  <c r="D6395" i="1" s="1"/>
  <c r="D6260" i="1" a="1"/>
  <c r="D6260" i="1" s="1"/>
  <c r="D6305" i="1" a="1"/>
  <c r="D6305" i="1" s="1"/>
  <c r="D591" i="1" a="1"/>
  <c r="D591" i="1" s="1"/>
  <c r="D1896" i="1" a="1"/>
  <c r="D1896" i="1" s="1"/>
  <c r="D141" i="1" a="1"/>
  <c r="D141" i="1" s="1"/>
  <c r="D186" i="1" a="1"/>
  <c r="D186" i="1" s="1"/>
  <c r="D636" i="1" a="1"/>
  <c r="D636" i="1" s="1"/>
  <c r="D1941" i="1" a="1"/>
  <c r="D1941" i="1" s="1"/>
  <c r="D321" i="1" a="1"/>
  <c r="D321" i="1" s="1"/>
  <c r="D366" i="1" a="1"/>
  <c r="D366" i="1" s="1"/>
  <c r="D51" i="1" a="1"/>
  <c r="D51" i="1" s="1"/>
  <c r="D1356" i="1" a="1"/>
  <c r="D1356" i="1" s="1"/>
  <c r="D456" i="1" a="1"/>
  <c r="D456" i="1" s="1"/>
  <c r="D501" i="1" a="1"/>
  <c r="D501" i="1" s="1"/>
  <c r="D546" i="1" a="1"/>
  <c r="D546" i="1" s="1"/>
  <c r="D996" i="1" a="1"/>
  <c r="D996" i="1" s="1"/>
  <c r="D726" i="1" a="1"/>
  <c r="D726" i="1" s="1"/>
  <c r="D771" i="1" a="1"/>
  <c r="D771" i="1" s="1"/>
  <c r="D816" i="1" a="1"/>
  <c r="D816" i="1" s="1"/>
  <c r="D411" i="1" a="1"/>
  <c r="D411" i="1" s="1"/>
  <c r="D1761" i="1" a="1"/>
  <c r="D1761" i="1" s="1"/>
  <c r="D906" i="1" a="1"/>
  <c r="D906" i="1" s="1"/>
  <c r="D951" i="1" a="1"/>
  <c r="D951" i="1" s="1"/>
  <c r="D96" i="1" a="1"/>
  <c r="D96" i="1" s="1"/>
  <c r="D1401" i="1" a="1"/>
  <c r="D1401" i="1" s="1"/>
  <c r="D1041" i="1" a="1"/>
  <c r="D1041" i="1" s="1"/>
  <c r="D1086" i="1" a="1"/>
  <c r="D1086" i="1" s="1"/>
  <c r="D1131" i="1" a="1"/>
  <c r="D1131" i="1" s="1"/>
  <c r="D861" i="1" a="1"/>
  <c r="D861" i="1" s="1"/>
  <c r="D1221" i="1" a="1"/>
  <c r="D1221" i="1" s="1"/>
  <c r="D1266" i="1" a="1"/>
  <c r="D1266" i="1" s="1"/>
  <c r="D1311" i="1" a="1"/>
  <c r="D1311" i="1" s="1"/>
  <c r="D231" i="1" a="1"/>
  <c r="D231" i="1" s="1"/>
  <c r="D1536" i="1" a="1"/>
  <c r="D1536" i="1" s="1"/>
  <c r="D1446" i="1" a="1"/>
  <c r="D1446" i="1" s="1"/>
  <c r="D1491" i="1" a="1"/>
  <c r="D1491" i="1" s="1"/>
  <c r="D6" i="1" a="1"/>
  <c r="D6" i="1" s="1"/>
  <c r="D1176" i="1" a="1"/>
  <c r="D1176" i="1" s="1"/>
  <c r="D1626" i="1" a="1"/>
  <c r="D1626" i="1" s="1"/>
  <c r="D1671" i="1" a="1"/>
  <c r="D1671" i="1" s="1"/>
  <c r="D1716" i="1" a="1"/>
  <c r="D1716" i="1" s="1"/>
  <c r="D681" i="1" a="1"/>
  <c r="D681" i="1" s="1"/>
  <c r="D1986" i="1" a="1"/>
  <c r="D1986" i="1" s="1"/>
  <c r="D1806" i="1" a="1"/>
  <c r="D1806" i="1" s="1"/>
  <c r="D1851" i="1" a="1"/>
  <c r="D1851" i="1" s="1"/>
  <c r="D276" i="1" a="1"/>
  <c r="D276" i="1" s="1"/>
  <c r="D1581" i="1" a="1"/>
  <c r="D1581" i="1" s="1"/>
  <c r="D2031" i="1" a="1"/>
  <c r="D2031" i="1" s="1"/>
  <c r="D2076" i="1" a="1"/>
  <c r="D2076" i="1" s="1"/>
  <c r="D2121" i="1" a="1"/>
  <c r="D2121" i="1" s="1"/>
  <c r="D3291" i="1" a="1"/>
  <c r="D3291" i="1" s="1"/>
  <c r="D2256" i="1" a="1"/>
  <c r="D2256" i="1" s="1"/>
  <c r="D2301" i="1" a="1"/>
  <c r="D2301" i="1" s="1"/>
  <c r="D2346" i="1" a="1"/>
  <c r="D2346" i="1" s="1"/>
  <c r="D2706" i="1" a="1"/>
  <c r="D2706" i="1" s="1"/>
  <c r="D4101" i="1" a="1"/>
  <c r="D4101" i="1" s="1"/>
  <c r="D2481" i="1" a="1"/>
  <c r="D2481" i="1" s="1"/>
  <c r="D2526" i="1" a="1"/>
  <c r="D2526" i="1" s="1"/>
  <c r="D2751" i="1" a="1"/>
  <c r="D2751" i="1" s="1"/>
  <c r="D4146" i="1" a="1"/>
  <c r="D4146" i="1" s="1"/>
  <c r="D2616" i="1" a="1"/>
  <c r="D2616" i="1" s="1"/>
  <c r="D2661" i="1" a="1"/>
  <c r="D2661" i="1" s="1"/>
  <c r="D2166" i="1" a="1"/>
  <c r="D2166" i="1" s="1"/>
  <c r="D3516" i="1" a="1"/>
  <c r="D3516" i="1" s="1"/>
  <c r="D2841" i="1" a="1"/>
  <c r="D2841" i="1" s="1"/>
  <c r="D2886" i="1" a="1"/>
  <c r="D2886" i="1" s="1"/>
  <c r="D2931" i="1" a="1"/>
  <c r="D2931" i="1" s="1"/>
  <c r="D3156" i="1" a="1"/>
  <c r="D3156" i="1" s="1"/>
  <c r="D3021" i="1" a="1"/>
  <c r="D3021" i="1" s="1"/>
  <c r="D3066" i="1" a="1"/>
  <c r="D3066" i="1" s="1"/>
  <c r="D3111" i="1" a="1"/>
  <c r="D3111" i="1" s="1"/>
  <c r="D2571" i="1" a="1"/>
  <c r="D2571" i="1" s="1"/>
  <c r="D3921" i="1" a="1"/>
  <c r="D3921" i="1" s="1"/>
  <c r="D3201" i="1" a="1"/>
  <c r="D3201" i="1" s="1"/>
  <c r="D3246" i="1" a="1"/>
  <c r="D3246" i="1" s="1"/>
  <c r="D2211" i="1" a="1"/>
  <c r="D2211" i="1" s="1"/>
  <c r="D3561" i="1" a="1"/>
  <c r="D3561" i="1" s="1"/>
  <c r="D3381" i="1" a="1"/>
  <c r="D3381" i="1" s="1"/>
  <c r="D3426" i="1" a="1"/>
  <c r="D3426" i="1" s="1"/>
  <c r="D3471" i="1" a="1"/>
  <c r="D3471" i="1" s="1"/>
  <c r="D2976" i="1" a="1"/>
  <c r="D2976" i="1" s="1"/>
  <c r="D4326" i="1" a="1"/>
  <c r="D4326" i="1" s="1"/>
  <c r="D3606" i="1" a="1"/>
  <c r="D3606" i="1" s="1"/>
  <c r="D3651" i="1" a="1"/>
  <c r="D3651" i="1" s="1"/>
  <c r="D2391" i="1" a="1"/>
  <c r="D2391" i="1" s="1"/>
  <c r="D3696" i="1" a="1"/>
  <c r="D3696" i="1" s="1"/>
  <c r="D3786" i="1" a="1"/>
  <c r="D3786" i="1" s="1"/>
  <c r="D3831" i="1" a="1"/>
  <c r="D3831" i="1" s="1"/>
  <c r="D3876" i="1" a="1"/>
  <c r="D3876" i="1" s="1"/>
  <c r="D3336" i="1" a="1"/>
  <c r="D3336" i="1" s="1"/>
  <c r="D3966" i="1" a="1"/>
  <c r="D3966" i="1" s="1"/>
  <c r="D4011" i="1" a="1"/>
  <c r="D4011" i="1" s="1"/>
  <c r="D4056" i="1" a="1"/>
  <c r="D4056" i="1" s="1"/>
  <c r="D2796" i="1" a="1"/>
  <c r="D2796" i="1" s="1"/>
  <c r="D4191" i="1" a="1"/>
  <c r="D4191" i="1" s="1"/>
  <c r="D4236" i="1" a="1"/>
  <c r="D4236" i="1" s="1"/>
  <c r="D4281" i="1" a="1"/>
  <c r="D4281" i="1" s="1"/>
  <c r="D2436" i="1" a="1"/>
  <c r="D2436" i="1" s="1"/>
  <c r="D3741" i="1" a="1"/>
  <c r="D3741" i="1" s="1"/>
  <c r="D4371" i="1" a="1"/>
  <c r="D4371" i="1" s="1"/>
  <c r="D4416" i="1" a="1"/>
  <c r="D4416" i="1" s="1"/>
  <c r="D4461" i="1" a="1"/>
  <c r="D4461" i="1" s="1"/>
  <c r="D5361" i="1" a="1"/>
  <c r="D5361" i="1" s="1"/>
  <c r="D4551" i="1" a="1"/>
  <c r="D4551" i="1" s="1"/>
  <c r="D4596" i="1" a="1"/>
  <c r="D4596" i="1" s="1"/>
  <c r="D4641" i="1" a="1"/>
  <c r="D4641" i="1" s="1"/>
  <c r="D4821" i="1" a="1"/>
  <c r="D4821" i="1" s="1"/>
  <c r="D6171" i="1" a="1"/>
  <c r="D6171" i="1" s="1"/>
  <c r="D4731" i="1" a="1"/>
  <c r="D4731" i="1" s="1"/>
  <c r="D4776" i="1" a="1"/>
  <c r="D4776" i="1" s="1"/>
  <c r="D4686" i="1" a="1"/>
  <c r="D4686" i="1" s="1"/>
  <c r="D5991" i="1" a="1"/>
  <c r="D5991" i="1" s="1"/>
  <c r="D4911" i="1" a="1"/>
  <c r="D4911" i="1" s="1"/>
  <c r="D4956" i="1" a="1"/>
  <c r="D4956" i="1" s="1"/>
  <c r="D5001" i="1" a="1"/>
  <c r="D5001" i="1" s="1"/>
  <c r="D5406" i="1" a="1"/>
  <c r="D5406" i="1" s="1"/>
  <c r="D5091" i="1" a="1"/>
  <c r="D5091" i="1" s="1"/>
  <c r="D5136" i="1" a="1"/>
  <c r="D5136" i="1" s="1"/>
  <c r="D5181" i="1" a="1"/>
  <c r="D5181" i="1" s="1"/>
  <c r="D5046" i="1" a="1"/>
  <c r="D5046" i="1" s="1"/>
  <c r="D6351" i="1" a="1"/>
  <c r="D6351" i="1" s="1"/>
  <c r="D5271" i="1" a="1"/>
  <c r="D5271" i="1" s="1"/>
  <c r="D5316" i="1" a="1"/>
  <c r="D5316" i="1" s="1"/>
  <c r="D4506" i="1" a="1"/>
  <c r="D4506" i="1" s="1"/>
  <c r="D5811" i="1" a="1"/>
  <c r="D5811" i="1" s="1"/>
  <c r="D5496" i="1" a="1"/>
  <c r="D5496" i="1" s="1"/>
  <c r="D5541" i="1" a="1"/>
  <c r="D5541" i="1" s="1"/>
  <c r="D5586" i="1" a="1"/>
  <c r="D5586" i="1" s="1"/>
  <c r="D5451" i="1" a="1"/>
  <c r="D5451" i="1" s="1"/>
  <c r="D5676" i="1" a="1"/>
  <c r="D5676" i="1" s="1"/>
  <c r="D5721" i="1" a="1"/>
  <c r="D5721" i="1" s="1"/>
  <c r="D5766" i="1" a="1"/>
  <c r="D5766" i="1" s="1"/>
  <c r="D4866" i="1" a="1"/>
  <c r="D4866" i="1" s="1"/>
  <c r="D6216" i="1" a="1"/>
  <c r="D6216" i="1" s="1"/>
  <c r="D5856" i="1" a="1"/>
  <c r="D5856" i="1" s="1"/>
  <c r="D5901" i="1" a="1"/>
  <c r="D5901" i="1" s="1"/>
  <c r="D5946" i="1" a="1"/>
  <c r="D5946" i="1" s="1"/>
  <c r="D5631" i="1" a="1"/>
  <c r="D5631" i="1" s="1"/>
  <c r="D6036" i="1" a="1"/>
  <c r="D6036" i="1" s="1"/>
  <c r="D6081" i="1" a="1"/>
  <c r="D6081" i="1" s="1"/>
  <c r="D6126" i="1" a="1"/>
  <c r="D6126" i="1" s="1"/>
  <c r="D5226" i="1" a="1"/>
  <c r="D5226" i="1" s="1"/>
  <c r="D6396" i="1" a="1"/>
  <c r="D6396" i="1" s="1"/>
  <c r="D6261" i="1" a="1"/>
  <c r="D6261" i="1" s="1"/>
  <c r="D6306" i="1" a="1"/>
  <c r="D6306" i="1" s="1"/>
  <c r="D592" i="1" a="1"/>
  <c r="D592" i="1" s="1"/>
  <c r="D1897" i="1" a="1"/>
  <c r="D1897" i="1" s="1"/>
  <c r="D142" i="1" a="1"/>
  <c r="D142" i="1" s="1"/>
  <c r="D187" i="1" a="1"/>
  <c r="D187" i="1" s="1"/>
  <c r="D637" i="1" a="1"/>
  <c r="D637" i="1" s="1"/>
  <c r="D1942" i="1" a="1"/>
  <c r="D1942" i="1" s="1"/>
  <c r="D322" i="1" a="1"/>
  <c r="D322" i="1" s="1"/>
  <c r="D367" i="1" a="1"/>
  <c r="D367" i="1" s="1"/>
  <c r="D52" i="1" a="1"/>
  <c r="D52" i="1" s="1"/>
  <c r="D1357" i="1" a="1"/>
  <c r="D1357" i="1" s="1"/>
  <c r="D457" i="1" a="1"/>
  <c r="D457" i="1" s="1"/>
  <c r="D502" i="1" a="1"/>
  <c r="D502" i="1" s="1"/>
  <c r="D547" i="1" a="1"/>
  <c r="D547" i="1" s="1"/>
  <c r="D997" i="1" a="1"/>
  <c r="D997" i="1" s="1"/>
  <c r="D727" i="1" a="1"/>
  <c r="D727" i="1" s="1"/>
  <c r="D772" i="1" a="1"/>
  <c r="D772" i="1" s="1"/>
  <c r="D817" i="1" a="1"/>
  <c r="D817" i="1" s="1"/>
  <c r="D412" i="1" a="1"/>
  <c r="D412" i="1" s="1"/>
  <c r="D1762" i="1" a="1"/>
  <c r="D1762" i="1" s="1"/>
  <c r="D907" i="1" a="1"/>
  <c r="D907" i="1" s="1"/>
  <c r="D952" i="1" a="1"/>
  <c r="D952" i="1" s="1"/>
  <c r="D97" i="1" a="1"/>
  <c r="D97" i="1" s="1"/>
  <c r="D1402" i="1" a="1"/>
  <c r="D1402" i="1" s="1"/>
  <c r="D1042" i="1" a="1"/>
  <c r="D1042" i="1" s="1"/>
  <c r="D1087" i="1" a="1"/>
  <c r="D1087" i="1" s="1"/>
  <c r="D1132" i="1" a="1"/>
  <c r="D1132" i="1" s="1"/>
  <c r="D862" i="1" a="1"/>
  <c r="D862" i="1" s="1"/>
  <c r="D1222" i="1" a="1"/>
  <c r="D1222" i="1" s="1"/>
  <c r="D1267" i="1" a="1"/>
  <c r="D1267" i="1" s="1"/>
  <c r="D1312" i="1" a="1"/>
  <c r="D1312" i="1" s="1"/>
  <c r="D232" i="1" a="1"/>
  <c r="D232" i="1" s="1"/>
  <c r="D1537" i="1" a="1"/>
  <c r="D1537" i="1" s="1"/>
  <c r="D1447" i="1" a="1"/>
  <c r="D1447" i="1" s="1"/>
  <c r="D1492" i="1" a="1"/>
  <c r="D1492" i="1" s="1"/>
  <c r="D7" i="1" a="1"/>
  <c r="D7" i="1" s="1"/>
  <c r="D1177" i="1" a="1"/>
  <c r="D1177" i="1" s="1"/>
  <c r="D1627" i="1" a="1"/>
  <c r="D1627" i="1" s="1"/>
  <c r="D1672" i="1" a="1"/>
  <c r="D1672" i="1" s="1"/>
  <c r="D1717" i="1" a="1"/>
  <c r="D1717" i="1" s="1"/>
  <c r="D682" i="1" a="1"/>
  <c r="D682" i="1" s="1"/>
  <c r="D1987" i="1" a="1"/>
  <c r="D1987" i="1" s="1"/>
  <c r="D1807" i="1" a="1"/>
  <c r="D1807" i="1" s="1"/>
  <c r="D1852" i="1" a="1"/>
  <c r="D1852" i="1" s="1"/>
  <c r="D277" i="1" a="1"/>
  <c r="D277" i="1" s="1"/>
  <c r="D1582" i="1" a="1"/>
  <c r="D1582" i="1" s="1"/>
  <c r="D2032" i="1" a="1"/>
  <c r="D2032" i="1" s="1"/>
  <c r="D2077" i="1" a="1"/>
  <c r="D2077" i="1" s="1"/>
  <c r="D2122" i="1" a="1"/>
  <c r="D2122" i="1" s="1"/>
  <c r="D3292" i="1" a="1"/>
  <c r="D3292" i="1" s="1"/>
  <c r="D2257" i="1" a="1"/>
  <c r="D2257" i="1" s="1"/>
  <c r="D2302" i="1" a="1"/>
  <c r="D2302" i="1" s="1"/>
  <c r="D2347" i="1" a="1"/>
  <c r="D2347" i="1" s="1"/>
  <c r="D2707" i="1" a="1"/>
  <c r="D2707" i="1" s="1"/>
  <c r="D4102" i="1" a="1"/>
  <c r="D4102" i="1" s="1"/>
  <c r="D2482" i="1" a="1"/>
  <c r="D2482" i="1" s="1"/>
  <c r="D2527" i="1" a="1"/>
  <c r="D2527" i="1" s="1"/>
  <c r="D2752" i="1" a="1"/>
  <c r="D2752" i="1" s="1"/>
  <c r="D4147" i="1" a="1"/>
  <c r="D4147" i="1" s="1"/>
  <c r="D2617" i="1" a="1"/>
  <c r="D2617" i="1" s="1"/>
  <c r="D2662" i="1" a="1"/>
  <c r="D2662" i="1" s="1"/>
  <c r="D2167" i="1" a="1"/>
  <c r="D2167" i="1" s="1"/>
  <c r="D3517" i="1" a="1"/>
  <c r="D3517" i="1" s="1"/>
  <c r="D2842" i="1" a="1"/>
  <c r="D2842" i="1" s="1"/>
  <c r="D2887" i="1" a="1"/>
  <c r="D2887" i="1" s="1"/>
  <c r="D2932" i="1" a="1"/>
  <c r="D2932" i="1" s="1"/>
  <c r="D3157" i="1" a="1"/>
  <c r="D3157" i="1" s="1"/>
  <c r="D3022" i="1" a="1"/>
  <c r="D3022" i="1" s="1"/>
  <c r="D3067" i="1" a="1"/>
  <c r="D3067" i="1" s="1"/>
  <c r="D3112" i="1" a="1"/>
  <c r="D3112" i="1" s="1"/>
  <c r="D2572" i="1" a="1"/>
  <c r="D2572" i="1" s="1"/>
  <c r="D3922" i="1" a="1"/>
  <c r="D3922" i="1" s="1"/>
  <c r="D3202" i="1" a="1"/>
  <c r="D3202" i="1" s="1"/>
  <c r="D3247" i="1" a="1"/>
  <c r="D3247" i="1" s="1"/>
  <c r="D2212" i="1" a="1"/>
  <c r="D2212" i="1" s="1"/>
  <c r="D3562" i="1" a="1"/>
  <c r="D3562" i="1" s="1"/>
  <c r="D3382" i="1" a="1"/>
  <c r="D3382" i="1" s="1"/>
  <c r="D3427" i="1" a="1"/>
  <c r="D3427" i="1" s="1"/>
  <c r="D3472" i="1" a="1"/>
  <c r="D3472" i="1" s="1"/>
  <c r="D2977" i="1" a="1"/>
  <c r="D2977" i="1" s="1"/>
  <c r="D4327" i="1" a="1"/>
  <c r="D4327" i="1" s="1"/>
  <c r="D3607" i="1" a="1"/>
  <c r="D3607" i="1" s="1"/>
  <c r="D3652" i="1" a="1"/>
  <c r="D3652" i="1" s="1"/>
  <c r="D2392" i="1" a="1"/>
  <c r="D2392" i="1" s="1"/>
  <c r="D3697" i="1" a="1"/>
  <c r="D3697" i="1" s="1"/>
  <c r="D3787" i="1" a="1"/>
  <c r="D3787" i="1" s="1"/>
  <c r="D3832" i="1" a="1"/>
  <c r="D3832" i="1" s="1"/>
  <c r="D3877" i="1" a="1"/>
  <c r="D3877" i="1" s="1"/>
  <c r="D3337" i="1" a="1"/>
  <c r="D3337" i="1" s="1"/>
  <c r="D3967" i="1" a="1"/>
  <c r="D3967" i="1" s="1"/>
  <c r="D4012" i="1" a="1"/>
  <c r="D4012" i="1" s="1"/>
  <c r="D4057" i="1" a="1"/>
  <c r="D4057" i="1" s="1"/>
  <c r="D2797" i="1" a="1"/>
  <c r="D2797" i="1" s="1"/>
  <c r="D4192" i="1" a="1"/>
  <c r="D4192" i="1" s="1"/>
  <c r="D4237" i="1" a="1"/>
  <c r="D4237" i="1" s="1"/>
  <c r="D4282" i="1" a="1"/>
  <c r="D4282" i="1" s="1"/>
  <c r="D2437" i="1" a="1"/>
  <c r="D2437" i="1" s="1"/>
  <c r="D3742" i="1" a="1"/>
  <c r="D3742" i="1" s="1"/>
  <c r="D4372" i="1" a="1"/>
  <c r="D4372" i="1" s="1"/>
  <c r="D4417" i="1" a="1"/>
  <c r="D4417" i="1" s="1"/>
  <c r="D4462" i="1" a="1"/>
  <c r="D4462" i="1" s="1"/>
  <c r="D5362" i="1" a="1"/>
  <c r="D5362" i="1" s="1"/>
  <c r="D4552" i="1" a="1"/>
  <c r="D4552" i="1" s="1"/>
  <c r="D4597" i="1" a="1"/>
  <c r="D4597" i="1" s="1"/>
  <c r="D4642" i="1" a="1"/>
  <c r="D4642" i="1" s="1"/>
  <c r="D4822" i="1" a="1"/>
  <c r="D4822" i="1" s="1"/>
  <c r="D6172" i="1" a="1"/>
  <c r="D6172" i="1" s="1"/>
  <c r="D4732" i="1" a="1"/>
  <c r="D4732" i="1" s="1"/>
  <c r="D4777" i="1" a="1"/>
  <c r="D4777" i="1" s="1"/>
  <c r="D4687" i="1" a="1"/>
  <c r="D4687" i="1" s="1"/>
  <c r="D5992" i="1" a="1"/>
  <c r="D5992" i="1" s="1"/>
  <c r="D4912" i="1" a="1"/>
  <c r="D4912" i="1" s="1"/>
  <c r="D4957" i="1" a="1"/>
  <c r="D4957" i="1" s="1"/>
  <c r="D5002" i="1" a="1"/>
  <c r="D5002" i="1" s="1"/>
  <c r="D5407" i="1" a="1"/>
  <c r="D5407" i="1" s="1"/>
  <c r="D5092" i="1" a="1"/>
  <c r="D5092" i="1" s="1"/>
  <c r="D5137" i="1" a="1"/>
  <c r="D5137" i="1" s="1"/>
  <c r="D5182" i="1" a="1"/>
  <c r="D5182" i="1" s="1"/>
  <c r="D5047" i="1" a="1"/>
  <c r="D5047" i="1" s="1"/>
  <c r="D6352" i="1" a="1"/>
  <c r="D6352" i="1" s="1"/>
  <c r="D5272" i="1" a="1"/>
  <c r="D5272" i="1" s="1"/>
  <c r="D5317" i="1" a="1"/>
  <c r="D5317" i="1" s="1"/>
  <c r="D4507" i="1" a="1"/>
  <c r="D4507" i="1" s="1"/>
  <c r="D5812" i="1" a="1"/>
  <c r="D5812" i="1" s="1"/>
  <c r="D5497" i="1" a="1"/>
  <c r="D5497" i="1" s="1"/>
  <c r="D5542" i="1" a="1"/>
  <c r="D5542" i="1" s="1"/>
  <c r="D5587" i="1" a="1"/>
  <c r="D5587" i="1" s="1"/>
  <c r="D5452" i="1" a="1"/>
  <c r="D5452" i="1" s="1"/>
  <c r="D5677" i="1" a="1"/>
  <c r="D5677" i="1" s="1"/>
  <c r="D5722" i="1" a="1"/>
  <c r="D5722" i="1" s="1"/>
  <c r="D5767" i="1" a="1"/>
  <c r="D5767" i="1" s="1"/>
  <c r="D4867" i="1" a="1"/>
  <c r="D4867" i="1" s="1"/>
  <c r="D6217" i="1" a="1"/>
  <c r="D6217" i="1" s="1"/>
  <c r="D5857" i="1" a="1"/>
  <c r="D5857" i="1" s="1"/>
  <c r="D5902" i="1" a="1"/>
  <c r="D5902" i="1" s="1"/>
  <c r="D5947" i="1" a="1"/>
  <c r="D5947" i="1" s="1"/>
  <c r="D5632" i="1" a="1"/>
  <c r="D5632" i="1" s="1"/>
  <c r="D6037" i="1" a="1"/>
  <c r="D6037" i="1" s="1"/>
  <c r="D6082" i="1" a="1"/>
  <c r="D6082" i="1" s="1"/>
  <c r="D6127" i="1" a="1"/>
  <c r="D6127" i="1" s="1"/>
  <c r="D5227" i="1" a="1"/>
  <c r="D5227" i="1" s="1"/>
  <c r="D6397" i="1" a="1"/>
  <c r="D6397" i="1" s="1"/>
  <c r="D6262" i="1" a="1"/>
  <c r="D6262" i="1" s="1"/>
  <c r="D6307" i="1" a="1"/>
  <c r="D6307" i="1" s="1"/>
  <c r="D593" i="1" a="1"/>
  <c r="D593" i="1" s="1"/>
  <c r="D1898" i="1" a="1"/>
  <c r="D1898" i="1" s="1"/>
  <c r="D143" i="1" a="1"/>
  <c r="D143" i="1" s="1"/>
  <c r="D188" i="1" a="1"/>
  <c r="D188" i="1" s="1"/>
  <c r="D638" i="1" a="1"/>
  <c r="D638" i="1" s="1"/>
  <c r="D1943" i="1" a="1"/>
  <c r="D1943" i="1" s="1"/>
  <c r="D323" i="1" a="1"/>
  <c r="D323" i="1" s="1"/>
  <c r="D368" i="1" a="1"/>
  <c r="D368" i="1" s="1"/>
  <c r="D53" i="1" a="1"/>
  <c r="D53" i="1" s="1"/>
  <c r="D1358" i="1" a="1"/>
  <c r="D1358" i="1" s="1"/>
  <c r="D458" i="1" a="1"/>
  <c r="D458" i="1" s="1"/>
  <c r="D503" i="1" a="1"/>
  <c r="D503" i="1" s="1"/>
  <c r="D548" i="1" a="1"/>
  <c r="D548" i="1" s="1"/>
  <c r="D998" i="1" a="1"/>
  <c r="D998" i="1" s="1"/>
  <c r="D728" i="1" a="1"/>
  <c r="D728" i="1" s="1"/>
  <c r="D773" i="1" a="1"/>
  <c r="D773" i="1" s="1"/>
  <c r="D818" i="1" a="1"/>
  <c r="D818" i="1" s="1"/>
  <c r="D413" i="1" a="1"/>
  <c r="D413" i="1" s="1"/>
  <c r="D1763" i="1" a="1"/>
  <c r="D1763" i="1" s="1"/>
  <c r="D908" i="1" a="1"/>
  <c r="D908" i="1" s="1"/>
  <c r="D953" i="1" a="1"/>
  <c r="D953" i="1" s="1"/>
  <c r="D98" i="1" a="1"/>
  <c r="D98" i="1" s="1"/>
  <c r="D1403" i="1" a="1"/>
  <c r="D1403" i="1" s="1"/>
  <c r="D1043" i="1" a="1"/>
  <c r="D1043" i="1" s="1"/>
  <c r="D1088" i="1" a="1"/>
  <c r="D1088" i="1" s="1"/>
  <c r="D1133" i="1" a="1"/>
  <c r="D1133" i="1" s="1"/>
  <c r="D863" i="1" a="1"/>
  <c r="D863" i="1" s="1"/>
  <c r="D1223" i="1" a="1"/>
  <c r="D1223" i="1" s="1"/>
  <c r="D1268" i="1" a="1"/>
  <c r="D1268" i="1" s="1"/>
  <c r="D1313" i="1" a="1"/>
  <c r="D1313" i="1" s="1"/>
  <c r="D233" i="1" a="1"/>
  <c r="D233" i="1" s="1"/>
  <c r="D1538" i="1" a="1"/>
  <c r="D1538" i="1" s="1"/>
  <c r="D1448" i="1" a="1"/>
  <c r="D1448" i="1" s="1"/>
  <c r="D1493" i="1" a="1"/>
  <c r="D1493" i="1" s="1"/>
  <c r="D8" i="1" a="1"/>
  <c r="D8" i="1" s="1"/>
  <c r="D1178" i="1" a="1"/>
  <c r="D1178" i="1" s="1"/>
  <c r="D1628" i="1" a="1"/>
  <c r="D1628" i="1" s="1"/>
  <c r="D1673" i="1" a="1"/>
  <c r="D1673" i="1" s="1"/>
  <c r="D1718" i="1" a="1"/>
  <c r="D1718" i="1" s="1"/>
  <c r="D683" i="1" a="1"/>
  <c r="D683" i="1" s="1"/>
  <c r="D1988" i="1" a="1"/>
  <c r="D1988" i="1" s="1"/>
  <c r="D1808" i="1" a="1"/>
  <c r="D1808" i="1" s="1"/>
  <c r="D1853" i="1" a="1"/>
  <c r="D1853" i="1" s="1"/>
  <c r="D278" i="1" a="1"/>
  <c r="D278" i="1" s="1"/>
  <c r="D1583" i="1" a="1"/>
  <c r="D1583" i="1" s="1"/>
  <c r="D2033" i="1" a="1"/>
  <c r="D2033" i="1" s="1"/>
  <c r="D2078" i="1" a="1"/>
  <c r="D2078" i="1" s="1"/>
  <c r="D2123" i="1" a="1"/>
  <c r="D2123" i="1" s="1"/>
  <c r="D3293" i="1" a="1"/>
  <c r="D3293" i="1" s="1"/>
  <c r="D2258" i="1" a="1"/>
  <c r="D2258" i="1" s="1"/>
  <c r="D2303" i="1" a="1"/>
  <c r="D2303" i="1" s="1"/>
  <c r="D2348" i="1" a="1"/>
  <c r="D2348" i="1" s="1"/>
  <c r="D2708" i="1" a="1"/>
  <c r="D2708" i="1" s="1"/>
  <c r="D4103" i="1" a="1"/>
  <c r="D4103" i="1" s="1"/>
  <c r="D2483" i="1" a="1"/>
  <c r="D2483" i="1" s="1"/>
  <c r="D2528" i="1" a="1"/>
  <c r="D2528" i="1" s="1"/>
  <c r="D2753" i="1" a="1"/>
  <c r="D2753" i="1" s="1"/>
  <c r="D4148" i="1" a="1"/>
  <c r="D4148" i="1" s="1"/>
  <c r="D2618" i="1" a="1"/>
  <c r="D2618" i="1" s="1"/>
  <c r="D2663" i="1" a="1"/>
  <c r="D2663" i="1" s="1"/>
  <c r="D2168" i="1" a="1"/>
  <c r="D2168" i="1" s="1"/>
  <c r="D3518" i="1" a="1"/>
  <c r="D3518" i="1" s="1"/>
  <c r="D2843" i="1" a="1"/>
  <c r="D2843" i="1" s="1"/>
  <c r="D2888" i="1" a="1"/>
  <c r="D2888" i="1" s="1"/>
  <c r="D2933" i="1" a="1"/>
  <c r="D2933" i="1" s="1"/>
  <c r="D3158" i="1" a="1"/>
  <c r="D3158" i="1" s="1"/>
  <c r="D3023" i="1" a="1"/>
  <c r="D3023" i="1" s="1"/>
  <c r="D3068" i="1" a="1"/>
  <c r="D3068" i="1" s="1"/>
  <c r="D3113" i="1" a="1"/>
  <c r="D3113" i="1" s="1"/>
  <c r="D2573" i="1" a="1"/>
  <c r="D2573" i="1" s="1"/>
  <c r="D3923" i="1" a="1"/>
  <c r="D3923" i="1" s="1"/>
  <c r="D3203" i="1" a="1"/>
  <c r="D3203" i="1" s="1"/>
  <c r="D3248" i="1" a="1"/>
  <c r="D3248" i="1" s="1"/>
  <c r="D2213" i="1" a="1"/>
  <c r="D2213" i="1" s="1"/>
  <c r="D3563" i="1" a="1"/>
  <c r="D3563" i="1" s="1"/>
  <c r="D3383" i="1" a="1"/>
  <c r="D3383" i="1" s="1"/>
  <c r="D3428" i="1" a="1"/>
  <c r="D3428" i="1" s="1"/>
  <c r="D3473" i="1" a="1"/>
  <c r="D3473" i="1" s="1"/>
  <c r="D2978" i="1" a="1"/>
  <c r="D2978" i="1" s="1"/>
  <c r="D4328" i="1" a="1"/>
  <c r="D4328" i="1" s="1"/>
  <c r="D3608" i="1" a="1"/>
  <c r="D3608" i="1" s="1"/>
  <c r="D3653" i="1" a="1"/>
  <c r="D3653" i="1" s="1"/>
  <c r="D2393" i="1" a="1"/>
  <c r="D2393" i="1" s="1"/>
  <c r="D3698" i="1" a="1"/>
  <c r="D3698" i="1" s="1"/>
  <c r="D3788" i="1" a="1"/>
  <c r="D3788" i="1" s="1"/>
  <c r="D3833" i="1" a="1"/>
  <c r="D3833" i="1" s="1"/>
  <c r="D3878" i="1" a="1"/>
  <c r="D3878" i="1" s="1"/>
  <c r="D3338" i="1" a="1"/>
  <c r="D3338" i="1" s="1"/>
  <c r="D3968" i="1" a="1"/>
  <c r="D3968" i="1" s="1"/>
  <c r="D4013" i="1" a="1"/>
  <c r="D4013" i="1" s="1"/>
  <c r="D4058" i="1" a="1"/>
  <c r="D4058" i="1" s="1"/>
  <c r="D2798" i="1" a="1"/>
  <c r="D2798" i="1" s="1"/>
  <c r="D4193" i="1" a="1"/>
  <c r="D4193" i="1" s="1"/>
  <c r="D4238" i="1" a="1"/>
  <c r="D4238" i="1" s="1"/>
  <c r="D4283" i="1" a="1"/>
  <c r="D4283" i="1" s="1"/>
  <c r="D2438" i="1" a="1"/>
  <c r="D2438" i="1" s="1"/>
  <c r="D3743" i="1" a="1"/>
  <c r="D3743" i="1" s="1"/>
  <c r="D4373" i="1" a="1"/>
  <c r="D4373" i="1" s="1"/>
  <c r="D4418" i="1" a="1"/>
  <c r="D4418" i="1" s="1"/>
  <c r="D4463" i="1" a="1"/>
  <c r="D4463" i="1" s="1"/>
  <c r="D5363" i="1" a="1"/>
  <c r="D5363" i="1" s="1"/>
  <c r="D4553" i="1" a="1"/>
  <c r="D4553" i="1" s="1"/>
  <c r="D4598" i="1" a="1"/>
  <c r="D4598" i="1" s="1"/>
  <c r="D4643" i="1" a="1"/>
  <c r="D4643" i="1" s="1"/>
  <c r="D4823" i="1" a="1"/>
  <c r="D4823" i="1" s="1"/>
  <c r="D6173" i="1" a="1"/>
  <c r="D6173" i="1" s="1"/>
  <c r="D4733" i="1" a="1"/>
  <c r="D4733" i="1" s="1"/>
  <c r="D4778" i="1" a="1"/>
  <c r="D4778" i="1" s="1"/>
  <c r="D4688" i="1" a="1"/>
  <c r="D4688" i="1" s="1"/>
  <c r="D5993" i="1" a="1"/>
  <c r="D5993" i="1" s="1"/>
  <c r="D4913" i="1" a="1"/>
  <c r="D4913" i="1" s="1"/>
  <c r="D4958" i="1" a="1"/>
  <c r="D4958" i="1" s="1"/>
  <c r="D5003" i="1" a="1"/>
  <c r="D5003" i="1" s="1"/>
  <c r="D5408" i="1" a="1"/>
  <c r="D5408" i="1" s="1"/>
  <c r="D5093" i="1" a="1"/>
  <c r="D5093" i="1" s="1"/>
  <c r="D5138" i="1" a="1"/>
  <c r="D5138" i="1" s="1"/>
  <c r="D5183" i="1" a="1"/>
  <c r="D5183" i="1" s="1"/>
  <c r="D5048" i="1" a="1"/>
  <c r="D5048" i="1" s="1"/>
  <c r="D6353" i="1" a="1"/>
  <c r="D6353" i="1" s="1"/>
  <c r="D5273" i="1" a="1"/>
  <c r="D5273" i="1" s="1"/>
  <c r="D5318" i="1" a="1"/>
  <c r="D5318" i="1" s="1"/>
  <c r="D4508" i="1" a="1"/>
  <c r="D4508" i="1" s="1"/>
  <c r="D5813" i="1" a="1"/>
  <c r="D5813" i="1" s="1"/>
  <c r="D5498" i="1" a="1"/>
  <c r="D5498" i="1" s="1"/>
  <c r="D5543" i="1" a="1"/>
  <c r="D5543" i="1" s="1"/>
  <c r="D5588" i="1" a="1"/>
  <c r="D5588" i="1" s="1"/>
  <c r="D5453" i="1" a="1"/>
  <c r="D5453" i="1" s="1"/>
  <c r="D5678" i="1" a="1"/>
  <c r="D5678" i="1" s="1"/>
  <c r="D5723" i="1" a="1"/>
  <c r="D5723" i="1" s="1"/>
  <c r="D5768" i="1" a="1"/>
  <c r="D5768" i="1" s="1"/>
  <c r="D4868" i="1" a="1"/>
  <c r="D4868" i="1" s="1"/>
  <c r="D6218" i="1" a="1"/>
  <c r="D6218" i="1" s="1"/>
  <c r="D5858" i="1" a="1"/>
  <c r="D5858" i="1" s="1"/>
  <c r="D5903" i="1" a="1"/>
  <c r="D5903" i="1" s="1"/>
  <c r="D5948" i="1" a="1"/>
  <c r="D5948" i="1" s="1"/>
  <c r="D5633" i="1" a="1"/>
  <c r="D5633" i="1" s="1"/>
  <c r="D6038" i="1" a="1"/>
  <c r="D6038" i="1" s="1"/>
  <c r="D6083" i="1" a="1"/>
  <c r="D6083" i="1" s="1"/>
  <c r="D6128" i="1" a="1"/>
  <c r="D6128" i="1" s="1"/>
  <c r="D5228" i="1" a="1"/>
  <c r="D5228" i="1" s="1"/>
  <c r="D6398" i="1" a="1"/>
  <c r="D6398" i="1" s="1"/>
  <c r="D6263" i="1" a="1"/>
  <c r="D6263" i="1" s="1"/>
  <c r="D6308" i="1" a="1"/>
  <c r="D6308" i="1" s="1"/>
  <c r="D594" i="1" a="1"/>
  <c r="D594" i="1" s="1"/>
  <c r="D1899" i="1" a="1"/>
  <c r="D1899" i="1" s="1"/>
  <c r="D144" i="1" a="1"/>
  <c r="D144" i="1" s="1"/>
  <c r="D189" i="1" a="1"/>
  <c r="D189" i="1" s="1"/>
  <c r="D639" i="1" a="1"/>
  <c r="D639" i="1" s="1"/>
  <c r="D1944" i="1" a="1"/>
  <c r="D1944" i="1" s="1"/>
  <c r="D324" i="1" a="1"/>
  <c r="D324" i="1" s="1"/>
  <c r="D369" i="1" a="1"/>
  <c r="D369" i="1" s="1"/>
  <c r="D54" i="1" a="1"/>
  <c r="D54" i="1" s="1"/>
  <c r="D1359" i="1" a="1"/>
  <c r="D1359" i="1" s="1"/>
  <c r="D459" i="1" a="1"/>
  <c r="D459" i="1" s="1"/>
  <c r="D504" i="1" a="1"/>
  <c r="D504" i="1" s="1"/>
  <c r="D549" i="1" a="1"/>
  <c r="D549" i="1" s="1"/>
  <c r="D999" i="1" a="1"/>
  <c r="D999" i="1" s="1"/>
  <c r="D729" i="1" a="1"/>
  <c r="D729" i="1" s="1"/>
  <c r="D774" i="1" a="1"/>
  <c r="D774" i="1" s="1"/>
  <c r="D819" i="1" a="1"/>
  <c r="D819" i="1" s="1"/>
  <c r="D414" i="1" a="1"/>
  <c r="D414" i="1" s="1"/>
  <c r="D1764" i="1" a="1"/>
  <c r="D1764" i="1" s="1"/>
  <c r="D909" i="1" a="1"/>
  <c r="D909" i="1" s="1"/>
  <c r="D954" i="1" a="1"/>
  <c r="D954" i="1" s="1"/>
  <c r="D99" i="1" a="1"/>
  <c r="D99" i="1" s="1"/>
  <c r="D1404" i="1" a="1"/>
  <c r="D1404" i="1" s="1"/>
  <c r="D1044" i="1" a="1"/>
  <c r="D1044" i="1" s="1"/>
  <c r="D1089" i="1" a="1"/>
  <c r="D1089" i="1" s="1"/>
  <c r="D1134" i="1" a="1"/>
  <c r="D1134" i="1" s="1"/>
  <c r="D864" i="1" a="1"/>
  <c r="D864" i="1" s="1"/>
  <c r="D1224" i="1" a="1"/>
  <c r="D1224" i="1" s="1"/>
  <c r="D1269" i="1" a="1"/>
  <c r="D1269" i="1" s="1"/>
  <c r="D1314" i="1" a="1"/>
  <c r="D1314" i="1" s="1"/>
  <c r="D234" i="1" a="1"/>
  <c r="D234" i="1" s="1"/>
  <c r="D1539" i="1" a="1"/>
  <c r="D1539" i="1" s="1"/>
  <c r="D1449" i="1" a="1"/>
  <c r="D1449" i="1" s="1"/>
  <c r="D1494" i="1" a="1"/>
  <c r="D1494" i="1" s="1"/>
  <c r="D9" i="1" a="1"/>
  <c r="D9" i="1" s="1"/>
  <c r="D1179" i="1" a="1"/>
  <c r="D1179" i="1" s="1"/>
  <c r="D1629" i="1" a="1"/>
  <c r="D1629" i="1" s="1"/>
  <c r="D1674" i="1" a="1"/>
  <c r="D1674" i="1" s="1"/>
  <c r="D1719" i="1" a="1"/>
  <c r="D1719" i="1" s="1"/>
  <c r="D684" i="1" a="1"/>
  <c r="D684" i="1" s="1"/>
  <c r="D1989" i="1" a="1"/>
  <c r="D1989" i="1" s="1"/>
  <c r="D1809" i="1" a="1"/>
  <c r="D1809" i="1" s="1"/>
  <c r="D1854" i="1" a="1"/>
  <c r="D1854" i="1" s="1"/>
  <c r="D279" i="1" a="1"/>
  <c r="D279" i="1" s="1"/>
  <c r="D1584" i="1" a="1"/>
  <c r="D1584" i="1" s="1"/>
  <c r="D2034" i="1" a="1"/>
  <c r="D2034" i="1" s="1"/>
  <c r="D2079" i="1" a="1"/>
  <c r="D2079" i="1" s="1"/>
  <c r="D2124" i="1" a="1"/>
  <c r="D2124" i="1" s="1"/>
  <c r="D3294" i="1" a="1"/>
  <c r="D3294" i="1" s="1"/>
  <c r="D2259" i="1" a="1"/>
  <c r="D2259" i="1" s="1"/>
  <c r="D2304" i="1" a="1"/>
  <c r="D2304" i="1" s="1"/>
  <c r="D2349" i="1" a="1"/>
  <c r="D2349" i="1" s="1"/>
  <c r="D2709" i="1" a="1"/>
  <c r="D2709" i="1" s="1"/>
  <c r="D4104" i="1" a="1"/>
  <c r="D4104" i="1" s="1"/>
  <c r="D2484" i="1" a="1"/>
  <c r="D2484" i="1" s="1"/>
  <c r="D2529" i="1" a="1"/>
  <c r="D2529" i="1" s="1"/>
  <c r="D2754" i="1" a="1"/>
  <c r="D2754" i="1" s="1"/>
  <c r="D4149" i="1" a="1"/>
  <c r="D4149" i="1" s="1"/>
  <c r="D2619" i="1" a="1"/>
  <c r="D2619" i="1" s="1"/>
  <c r="D2664" i="1" a="1"/>
  <c r="D2664" i="1" s="1"/>
  <c r="D2169" i="1" a="1"/>
  <c r="D2169" i="1" s="1"/>
  <c r="D3519" i="1" a="1"/>
  <c r="D3519" i="1" s="1"/>
  <c r="D2844" i="1" a="1"/>
  <c r="D2844" i="1" s="1"/>
  <c r="D2889" i="1" a="1"/>
  <c r="D2889" i="1" s="1"/>
  <c r="D2934" i="1" a="1"/>
  <c r="D2934" i="1" s="1"/>
  <c r="D3159" i="1" a="1"/>
  <c r="D3159" i="1" s="1"/>
  <c r="D3024" i="1" a="1"/>
  <c r="D3024" i="1" s="1"/>
  <c r="D3069" i="1" a="1"/>
  <c r="D3069" i="1" s="1"/>
  <c r="D3114" i="1" a="1"/>
  <c r="D3114" i="1" s="1"/>
  <c r="D2574" i="1" a="1"/>
  <c r="D2574" i="1" s="1"/>
  <c r="D3924" i="1" a="1"/>
  <c r="D3924" i="1" s="1"/>
  <c r="D3204" i="1" a="1"/>
  <c r="D3204" i="1" s="1"/>
  <c r="D3249" i="1" a="1"/>
  <c r="D3249" i="1" s="1"/>
  <c r="D2214" i="1" a="1"/>
  <c r="D2214" i="1" s="1"/>
  <c r="D3564" i="1" a="1"/>
  <c r="D3564" i="1" s="1"/>
  <c r="D3384" i="1" a="1"/>
  <c r="D3384" i="1" s="1"/>
  <c r="D3429" i="1" a="1"/>
  <c r="D3429" i="1" s="1"/>
  <c r="D3474" i="1" a="1"/>
  <c r="D3474" i="1" s="1"/>
  <c r="D2979" i="1" a="1"/>
  <c r="D2979" i="1" s="1"/>
  <c r="D4329" i="1" a="1"/>
  <c r="D4329" i="1" s="1"/>
  <c r="D3609" i="1" a="1"/>
  <c r="D3609" i="1" s="1"/>
  <c r="D3654" i="1" a="1"/>
  <c r="D3654" i="1" s="1"/>
  <c r="D2394" i="1" a="1"/>
  <c r="D2394" i="1" s="1"/>
  <c r="D3699" i="1" a="1"/>
  <c r="D3699" i="1" s="1"/>
  <c r="D3789" i="1" a="1"/>
  <c r="D3789" i="1" s="1"/>
  <c r="D3834" i="1" a="1"/>
  <c r="D3834" i="1" s="1"/>
  <c r="D3879" i="1" a="1"/>
  <c r="D3879" i="1" s="1"/>
  <c r="D3339" i="1" a="1"/>
  <c r="D3339" i="1" s="1"/>
  <c r="D3969" i="1" a="1"/>
  <c r="D3969" i="1" s="1"/>
  <c r="D4014" i="1" a="1"/>
  <c r="D4014" i="1" s="1"/>
  <c r="D4059" i="1" a="1"/>
  <c r="D4059" i="1" s="1"/>
  <c r="D2799" i="1" a="1"/>
  <c r="D2799" i="1" s="1"/>
  <c r="D4194" i="1" a="1"/>
  <c r="D4194" i="1" s="1"/>
  <c r="D4239" i="1" a="1"/>
  <c r="D4239" i="1" s="1"/>
  <c r="D4284" i="1" a="1"/>
  <c r="D4284" i="1" s="1"/>
  <c r="D2439" i="1" a="1"/>
  <c r="D2439" i="1" s="1"/>
  <c r="D3744" i="1" a="1"/>
  <c r="D3744" i="1" s="1"/>
  <c r="D4374" i="1" a="1"/>
  <c r="D4374" i="1" s="1"/>
  <c r="D4419" i="1" a="1"/>
  <c r="D4419" i="1" s="1"/>
  <c r="D4464" i="1" a="1"/>
  <c r="D4464" i="1" s="1"/>
  <c r="D5364" i="1" a="1"/>
  <c r="D5364" i="1" s="1"/>
  <c r="D4554" i="1" a="1"/>
  <c r="D4554" i="1" s="1"/>
  <c r="D4599" i="1" a="1"/>
  <c r="D4599" i="1" s="1"/>
  <c r="D4644" i="1" a="1"/>
  <c r="D4644" i="1" s="1"/>
  <c r="D4824" i="1" a="1"/>
  <c r="D4824" i="1" s="1"/>
  <c r="D6174" i="1" a="1"/>
  <c r="D6174" i="1" s="1"/>
  <c r="D4734" i="1" a="1"/>
  <c r="D4734" i="1" s="1"/>
  <c r="D4779" i="1" a="1"/>
  <c r="D4779" i="1" s="1"/>
  <c r="D4689" i="1" a="1"/>
  <c r="D4689" i="1" s="1"/>
  <c r="D5994" i="1" a="1"/>
  <c r="D5994" i="1" s="1"/>
  <c r="D4914" i="1" a="1"/>
  <c r="D4914" i="1" s="1"/>
  <c r="D4959" i="1" a="1"/>
  <c r="D4959" i="1" s="1"/>
  <c r="D5004" i="1" a="1"/>
  <c r="D5004" i="1" s="1"/>
  <c r="D5409" i="1" a="1"/>
  <c r="D5409" i="1" s="1"/>
  <c r="D5094" i="1" a="1"/>
  <c r="D5094" i="1" s="1"/>
  <c r="D5139" i="1" a="1"/>
  <c r="D5139" i="1" s="1"/>
  <c r="D5184" i="1" a="1"/>
  <c r="D5184" i="1" s="1"/>
  <c r="D5049" i="1" a="1"/>
  <c r="D5049" i="1" s="1"/>
  <c r="D6354" i="1" a="1"/>
  <c r="D6354" i="1" s="1"/>
  <c r="D5274" i="1" a="1"/>
  <c r="D5274" i="1" s="1"/>
  <c r="D5319" i="1" a="1"/>
  <c r="D5319" i="1" s="1"/>
  <c r="D4509" i="1" a="1"/>
  <c r="D4509" i="1" s="1"/>
  <c r="D5814" i="1" a="1"/>
  <c r="D5814" i="1" s="1"/>
  <c r="D5499" i="1" a="1"/>
  <c r="D5499" i="1" s="1"/>
  <c r="D5544" i="1" a="1"/>
  <c r="D5544" i="1" s="1"/>
  <c r="D5589" i="1" a="1"/>
  <c r="D5589" i="1" s="1"/>
  <c r="D5454" i="1" a="1"/>
  <c r="D5454" i="1" s="1"/>
  <c r="D5679" i="1" a="1"/>
  <c r="D5679" i="1" s="1"/>
  <c r="D5724" i="1" a="1"/>
  <c r="D5724" i="1" s="1"/>
  <c r="D5769" i="1" a="1"/>
  <c r="D5769" i="1" s="1"/>
  <c r="D4869" i="1" a="1"/>
  <c r="D4869" i="1" s="1"/>
  <c r="D6219" i="1" a="1"/>
  <c r="D6219" i="1" s="1"/>
  <c r="D5859" i="1" a="1"/>
  <c r="D5859" i="1" s="1"/>
  <c r="D5904" i="1" a="1"/>
  <c r="D5904" i="1" s="1"/>
  <c r="D5949" i="1" a="1"/>
  <c r="D5949" i="1" s="1"/>
  <c r="D5634" i="1" a="1"/>
  <c r="D5634" i="1" s="1"/>
  <c r="D6039" i="1" a="1"/>
  <c r="D6039" i="1" s="1"/>
  <c r="D6084" i="1" a="1"/>
  <c r="D6084" i="1" s="1"/>
  <c r="D6129" i="1" a="1"/>
  <c r="D6129" i="1" s="1"/>
  <c r="D5229" i="1" a="1"/>
  <c r="D5229" i="1" s="1"/>
  <c r="D6399" i="1" a="1"/>
  <c r="D6399" i="1" s="1"/>
  <c r="D6264" i="1" a="1"/>
  <c r="D6264" i="1" s="1"/>
  <c r="D6309" i="1" a="1"/>
  <c r="D6309" i="1" s="1"/>
  <c r="D595" i="1" a="1"/>
  <c r="D595" i="1" s="1"/>
  <c r="D1900" i="1" a="1"/>
  <c r="D1900" i="1" s="1"/>
  <c r="D145" i="1" a="1"/>
  <c r="D145" i="1" s="1"/>
  <c r="D190" i="1" a="1"/>
  <c r="D190" i="1" s="1"/>
  <c r="D640" i="1" a="1"/>
  <c r="D640" i="1" s="1"/>
  <c r="D1945" i="1" a="1"/>
  <c r="D1945" i="1" s="1"/>
  <c r="D325" i="1" a="1"/>
  <c r="D325" i="1" s="1"/>
  <c r="D370" i="1" a="1"/>
  <c r="D370" i="1" s="1"/>
  <c r="D55" i="1" a="1"/>
  <c r="D55" i="1" s="1"/>
  <c r="D1360" i="1" a="1"/>
  <c r="D1360" i="1" s="1"/>
  <c r="D460" i="1" a="1"/>
  <c r="D460" i="1" s="1"/>
  <c r="D505" i="1" a="1"/>
  <c r="D505" i="1" s="1"/>
  <c r="D550" i="1" a="1"/>
  <c r="D550" i="1" s="1"/>
  <c r="D1000" i="1" a="1"/>
  <c r="D1000" i="1" s="1"/>
  <c r="D730" i="1" a="1"/>
  <c r="D730" i="1" s="1"/>
  <c r="D775" i="1" a="1"/>
  <c r="D775" i="1" s="1"/>
  <c r="D820" i="1" a="1"/>
  <c r="D820" i="1" s="1"/>
  <c r="D415" i="1" a="1"/>
  <c r="D415" i="1" s="1"/>
  <c r="D1765" i="1" a="1"/>
  <c r="D1765" i="1" s="1"/>
  <c r="D910" i="1" a="1"/>
  <c r="D910" i="1" s="1"/>
  <c r="D955" i="1" a="1"/>
  <c r="D955" i="1" s="1"/>
  <c r="D100" i="1" a="1"/>
  <c r="D100" i="1" s="1"/>
  <c r="D1405" i="1" a="1"/>
  <c r="D1405" i="1" s="1"/>
  <c r="D1045" i="1" a="1"/>
  <c r="D1045" i="1" s="1"/>
  <c r="D1090" i="1" a="1"/>
  <c r="D1090" i="1" s="1"/>
  <c r="D1135" i="1" a="1"/>
  <c r="D1135" i="1" s="1"/>
  <c r="D865" i="1" a="1"/>
  <c r="D865" i="1" s="1"/>
  <c r="D1225" i="1" a="1"/>
  <c r="D1225" i="1" s="1"/>
  <c r="D1270" i="1" a="1"/>
  <c r="D1270" i="1" s="1"/>
  <c r="D1315" i="1" a="1"/>
  <c r="D1315" i="1" s="1"/>
  <c r="D235" i="1" a="1"/>
  <c r="D235" i="1" s="1"/>
  <c r="D1540" i="1" a="1"/>
  <c r="D1540" i="1" s="1"/>
  <c r="D1450" i="1" a="1"/>
  <c r="D1450" i="1" s="1"/>
  <c r="D1495" i="1" a="1"/>
  <c r="D1495" i="1" s="1"/>
  <c r="D10" i="1" a="1"/>
  <c r="D10" i="1" s="1"/>
  <c r="D1180" i="1" a="1"/>
  <c r="D1180" i="1" s="1"/>
  <c r="D1630" i="1" a="1"/>
  <c r="D1630" i="1" s="1"/>
  <c r="D1675" i="1" a="1"/>
  <c r="D1675" i="1" s="1"/>
  <c r="D1720" i="1" a="1"/>
  <c r="D1720" i="1" s="1"/>
  <c r="D685" i="1" a="1"/>
  <c r="D685" i="1" s="1"/>
  <c r="D1990" i="1" a="1"/>
  <c r="D1990" i="1" s="1"/>
  <c r="D1810" i="1" a="1"/>
  <c r="D1810" i="1" s="1"/>
  <c r="D1855" i="1" a="1"/>
  <c r="D1855" i="1" s="1"/>
  <c r="D280" i="1" a="1"/>
  <c r="D280" i="1" s="1"/>
  <c r="D1585" i="1" a="1"/>
  <c r="D1585" i="1" s="1"/>
  <c r="D2035" i="1" a="1"/>
  <c r="D2035" i="1" s="1"/>
  <c r="D2080" i="1" a="1"/>
  <c r="D2080" i="1" s="1"/>
  <c r="D2125" i="1" a="1"/>
  <c r="D2125" i="1" s="1"/>
  <c r="D3295" i="1" a="1"/>
  <c r="D3295" i="1" s="1"/>
  <c r="D2260" i="1" a="1"/>
  <c r="D2260" i="1" s="1"/>
  <c r="D2305" i="1" a="1"/>
  <c r="D2305" i="1" s="1"/>
  <c r="D2350" i="1" a="1"/>
  <c r="D2350" i="1" s="1"/>
  <c r="D2710" i="1" a="1"/>
  <c r="D2710" i="1" s="1"/>
  <c r="D4105" i="1" a="1"/>
  <c r="D4105" i="1" s="1"/>
  <c r="D2485" i="1" a="1"/>
  <c r="D2485" i="1" s="1"/>
  <c r="D2530" i="1" a="1"/>
  <c r="D2530" i="1" s="1"/>
  <c r="D2755" i="1" a="1"/>
  <c r="D2755" i="1" s="1"/>
  <c r="D4150" i="1" a="1"/>
  <c r="D4150" i="1" s="1"/>
  <c r="D2620" i="1" a="1"/>
  <c r="D2620" i="1" s="1"/>
  <c r="D2665" i="1" a="1"/>
  <c r="D2665" i="1" s="1"/>
  <c r="D2170" i="1" a="1"/>
  <c r="D2170" i="1" s="1"/>
  <c r="D3520" i="1" a="1"/>
  <c r="D3520" i="1" s="1"/>
  <c r="D2845" i="1" a="1"/>
  <c r="D2845" i="1" s="1"/>
  <c r="D2890" i="1" a="1"/>
  <c r="D2890" i="1" s="1"/>
  <c r="D2935" i="1" a="1"/>
  <c r="D2935" i="1" s="1"/>
  <c r="D3160" i="1" a="1"/>
  <c r="D3160" i="1" s="1"/>
  <c r="D3025" i="1" a="1"/>
  <c r="D3025" i="1" s="1"/>
  <c r="D3070" i="1" a="1"/>
  <c r="D3070" i="1" s="1"/>
  <c r="D3115" i="1" a="1"/>
  <c r="D3115" i="1" s="1"/>
  <c r="D2575" i="1" a="1"/>
  <c r="D2575" i="1" s="1"/>
  <c r="D3925" i="1" a="1"/>
  <c r="D3925" i="1" s="1"/>
  <c r="D3205" i="1" a="1"/>
  <c r="D3205" i="1" s="1"/>
  <c r="D3250" i="1" a="1"/>
  <c r="D3250" i="1" s="1"/>
  <c r="D2215" i="1" a="1"/>
  <c r="D2215" i="1" s="1"/>
  <c r="D3565" i="1" a="1"/>
  <c r="D3565" i="1" s="1"/>
  <c r="D3385" i="1" a="1"/>
  <c r="D3385" i="1" s="1"/>
  <c r="D3430" i="1" a="1"/>
  <c r="D3430" i="1" s="1"/>
  <c r="D3475" i="1" a="1"/>
  <c r="D3475" i="1" s="1"/>
  <c r="D2980" i="1" a="1"/>
  <c r="D2980" i="1" s="1"/>
  <c r="D4330" i="1" a="1"/>
  <c r="D4330" i="1" s="1"/>
  <c r="D3610" i="1" a="1"/>
  <c r="D3610" i="1" s="1"/>
  <c r="D3655" i="1" a="1"/>
  <c r="D3655" i="1" s="1"/>
  <c r="D2395" i="1" a="1"/>
  <c r="D2395" i="1" s="1"/>
  <c r="D3700" i="1" a="1"/>
  <c r="D3700" i="1" s="1"/>
  <c r="D3790" i="1" a="1"/>
  <c r="D3790" i="1" s="1"/>
  <c r="D3835" i="1" a="1"/>
  <c r="D3835" i="1" s="1"/>
  <c r="D3880" i="1" a="1"/>
  <c r="D3880" i="1" s="1"/>
  <c r="D3340" i="1" a="1"/>
  <c r="D3340" i="1" s="1"/>
  <c r="D3970" i="1" a="1"/>
  <c r="D3970" i="1" s="1"/>
  <c r="D4015" i="1" a="1"/>
  <c r="D4015" i="1" s="1"/>
  <c r="D4060" i="1" a="1"/>
  <c r="D4060" i="1" s="1"/>
  <c r="D2800" i="1" a="1"/>
  <c r="D2800" i="1" s="1"/>
  <c r="D4195" i="1" a="1"/>
  <c r="D4195" i="1" s="1"/>
  <c r="D4240" i="1" a="1"/>
  <c r="D4240" i="1" s="1"/>
  <c r="D4285" i="1" a="1"/>
  <c r="D4285" i="1" s="1"/>
  <c r="D2440" i="1" a="1"/>
  <c r="D2440" i="1" s="1"/>
  <c r="D3745" i="1" a="1"/>
  <c r="D3745" i="1" s="1"/>
  <c r="D4375" i="1" a="1"/>
  <c r="D4375" i="1" s="1"/>
  <c r="D4420" i="1" a="1"/>
  <c r="D4420" i="1" s="1"/>
  <c r="D4465" i="1" a="1"/>
  <c r="D4465" i="1" s="1"/>
  <c r="D5365" i="1" a="1"/>
  <c r="D5365" i="1" s="1"/>
  <c r="D4555" i="1" a="1"/>
  <c r="D4555" i="1" s="1"/>
  <c r="D4600" i="1" a="1"/>
  <c r="D4600" i="1" s="1"/>
  <c r="D4645" i="1" a="1"/>
  <c r="D4645" i="1" s="1"/>
  <c r="D4825" i="1" a="1"/>
  <c r="D4825" i="1" s="1"/>
  <c r="D6175" i="1" a="1"/>
  <c r="D6175" i="1" s="1"/>
  <c r="D4735" i="1" a="1"/>
  <c r="D4735" i="1" s="1"/>
  <c r="D4780" i="1" a="1"/>
  <c r="D4780" i="1" s="1"/>
  <c r="D4690" i="1" a="1"/>
  <c r="D4690" i="1" s="1"/>
  <c r="D5995" i="1" a="1"/>
  <c r="D5995" i="1" s="1"/>
  <c r="D4915" i="1" a="1"/>
  <c r="D4915" i="1" s="1"/>
  <c r="D4960" i="1" a="1"/>
  <c r="D4960" i="1" s="1"/>
  <c r="D5005" i="1" a="1"/>
  <c r="D5005" i="1" s="1"/>
  <c r="D5410" i="1" a="1"/>
  <c r="D5410" i="1" s="1"/>
  <c r="D5095" i="1" a="1"/>
  <c r="D5095" i="1" s="1"/>
  <c r="D5140" i="1" a="1"/>
  <c r="D5140" i="1" s="1"/>
  <c r="D5185" i="1" a="1"/>
  <c r="D5185" i="1" s="1"/>
  <c r="D5050" i="1" a="1"/>
  <c r="D5050" i="1" s="1"/>
  <c r="D6355" i="1" a="1"/>
  <c r="D6355" i="1" s="1"/>
  <c r="D5275" i="1" a="1"/>
  <c r="D5275" i="1" s="1"/>
  <c r="D5320" i="1" a="1"/>
  <c r="D5320" i="1" s="1"/>
  <c r="D4510" i="1" a="1"/>
  <c r="D4510" i="1" s="1"/>
  <c r="D5815" i="1" a="1"/>
  <c r="D5815" i="1" s="1"/>
  <c r="D5500" i="1" a="1"/>
  <c r="D5500" i="1" s="1"/>
  <c r="D5545" i="1" a="1"/>
  <c r="D5545" i="1" s="1"/>
  <c r="D5590" i="1" a="1"/>
  <c r="D5590" i="1" s="1"/>
  <c r="D5455" i="1" a="1"/>
  <c r="D5455" i="1" s="1"/>
  <c r="D5680" i="1" a="1"/>
  <c r="D5680" i="1" s="1"/>
  <c r="D5725" i="1" a="1"/>
  <c r="D5725" i="1" s="1"/>
  <c r="D5770" i="1" a="1"/>
  <c r="D5770" i="1" s="1"/>
  <c r="D4870" i="1" a="1"/>
  <c r="D4870" i="1" s="1"/>
  <c r="D6220" i="1" a="1"/>
  <c r="D6220" i="1" s="1"/>
  <c r="D5860" i="1" a="1"/>
  <c r="D5860" i="1" s="1"/>
  <c r="D5905" i="1" a="1"/>
  <c r="D5905" i="1" s="1"/>
  <c r="D5950" i="1" a="1"/>
  <c r="D5950" i="1" s="1"/>
  <c r="D5635" i="1" a="1"/>
  <c r="D5635" i="1" s="1"/>
  <c r="D6040" i="1" a="1"/>
  <c r="D6040" i="1" s="1"/>
  <c r="D6085" i="1" a="1"/>
  <c r="D6085" i="1" s="1"/>
  <c r="D6130" i="1" a="1"/>
  <c r="D6130" i="1" s="1"/>
  <c r="D5230" i="1" a="1"/>
  <c r="D5230" i="1" s="1"/>
  <c r="D6400" i="1" a="1"/>
  <c r="D6400" i="1" s="1"/>
  <c r="D6265" i="1" a="1"/>
  <c r="D6265" i="1" s="1"/>
  <c r="D6310" i="1" a="1"/>
  <c r="D6310" i="1" s="1"/>
  <c r="D596" i="1" a="1"/>
  <c r="D596" i="1" s="1"/>
  <c r="D1901" i="1" a="1"/>
  <c r="D1901" i="1" s="1"/>
  <c r="D146" i="1" a="1"/>
  <c r="D146" i="1" s="1"/>
  <c r="D191" i="1" a="1"/>
  <c r="D191" i="1" s="1"/>
  <c r="D641" i="1" a="1"/>
  <c r="D641" i="1" s="1"/>
  <c r="D1946" i="1" a="1"/>
  <c r="D1946" i="1" s="1"/>
  <c r="D326" i="1" a="1"/>
  <c r="D326" i="1" s="1"/>
  <c r="D371" i="1" a="1"/>
  <c r="D371" i="1" s="1"/>
  <c r="D56" i="1" a="1"/>
  <c r="D56" i="1" s="1"/>
  <c r="D1361" i="1" a="1"/>
  <c r="D1361" i="1" s="1"/>
  <c r="D461" i="1" a="1"/>
  <c r="D461" i="1" s="1"/>
  <c r="D506" i="1" a="1"/>
  <c r="D506" i="1" s="1"/>
  <c r="D551" i="1" a="1"/>
  <c r="D551" i="1" s="1"/>
  <c r="D1001" i="1" a="1"/>
  <c r="D1001" i="1" s="1"/>
  <c r="D731" i="1" a="1"/>
  <c r="D731" i="1" s="1"/>
  <c r="D776" i="1" a="1"/>
  <c r="D776" i="1" s="1"/>
  <c r="D821" i="1" a="1"/>
  <c r="D821" i="1" s="1"/>
  <c r="D416" i="1" a="1"/>
  <c r="D416" i="1" s="1"/>
  <c r="D1766" i="1" a="1"/>
  <c r="D1766" i="1" s="1"/>
  <c r="D911" i="1" a="1"/>
  <c r="D911" i="1" s="1"/>
  <c r="D956" i="1" a="1"/>
  <c r="D956" i="1" s="1"/>
  <c r="D101" i="1" a="1"/>
  <c r="D101" i="1" s="1"/>
  <c r="D1406" i="1" a="1"/>
  <c r="D1406" i="1" s="1"/>
  <c r="D1046" i="1" a="1"/>
  <c r="D1046" i="1" s="1"/>
  <c r="D1091" i="1" a="1"/>
  <c r="D1091" i="1" s="1"/>
  <c r="D1136" i="1" a="1"/>
  <c r="D1136" i="1" s="1"/>
  <c r="D866" i="1" a="1"/>
  <c r="D866" i="1" s="1"/>
  <c r="D1226" i="1" a="1"/>
  <c r="D1226" i="1" s="1"/>
  <c r="D1271" i="1" a="1"/>
  <c r="D1271" i="1" s="1"/>
  <c r="D1316" i="1" a="1"/>
  <c r="D1316" i="1" s="1"/>
  <c r="D236" i="1" a="1"/>
  <c r="D236" i="1" s="1"/>
  <c r="D1541" i="1" a="1"/>
  <c r="D1541" i="1" s="1"/>
  <c r="D1451" i="1" a="1"/>
  <c r="D1451" i="1" s="1"/>
  <c r="D1496" i="1" a="1"/>
  <c r="D1496" i="1" s="1"/>
  <c r="D11" i="1" a="1"/>
  <c r="D11" i="1" s="1"/>
  <c r="D1181" i="1" a="1"/>
  <c r="D1181" i="1" s="1"/>
  <c r="D1631" i="1" a="1"/>
  <c r="D1631" i="1" s="1"/>
  <c r="D1676" i="1" a="1"/>
  <c r="D1676" i="1" s="1"/>
  <c r="D1721" i="1" a="1"/>
  <c r="D1721" i="1" s="1"/>
  <c r="D686" i="1" a="1"/>
  <c r="D686" i="1" s="1"/>
  <c r="D1991" i="1" a="1"/>
  <c r="D1991" i="1" s="1"/>
  <c r="D1811" i="1" a="1"/>
  <c r="D1811" i="1" s="1"/>
  <c r="D1856" i="1" a="1"/>
  <c r="D1856" i="1" s="1"/>
  <c r="D281" i="1" a="1"/>
  <c r="D281" i="1" s="1"/>
  <c r="D1586" i="1" a="1"/>
  <c r="D1586" i="1" s="1"/>
  <c r="D2036" i="1" a="1"/>
  <c r="D2036" i="1" s="1"/>
  <c r="D2081" i="1" a="1"/>
  <c r="D2081" i="1" s="1"/>
  <c r="D2126" i="1" a="1"/>
  <c r="D2126" i="1" s="1"/>
  <c r="D3296" i="1" a="1"/>
  <c r="D3296" i="1" s="1"/>
  <c r="D2261" i="1" a="1"/>
  <c r="D2261" i="1" s="1"/>
  <c r="D2306" i="1" a="1"/>
  <c r="D2306" i="1" s="1"/>
  <c r="D2351" i="1" a="1"/>
  <c r="D2351" i="1" s="1"/>
  <c r="D2711" i="1" a="1"/>
  <c r="D2711" i="1" s="1"/>
  <c r="D4106" i="1" a="1"/>
  <c r="D4106" i="1" s="1"/>
  <c r="D2486" i="1" a="1"/>
  <c r="D2486" i="1" s="1"/>
  <c r="D2531" i="1" a="1"/>
  <c r="D2531" i="1" s="1"/>
  <c r="D2756" i="1" a="1"/>
  <c r="D2756" i="1" s="1"/>
  <c r="D4151" i="1" a="1"/>
  <c r="D4151" i="1" s="1"/>
  <c r="D2621" i="1" a="1"/>
  <c r="D2621" i="1" s="1"/>
  <c r="D2666" i="1" a="1"/>
  <c r="D2666" i="1" s="1"/>
  <c r="D2171" i="1" a="1"/>
  <c r="D2171" i="1" s="1"/>
  <c r="D3521" i="1" a="1"/>
  <c r="D3521" i="1" s="1"/>
  <c r="D2846" i="1" a="1"/>
  <c r="D2846" i="1" s="1"/>
  <c r="D2891" i="1" a="1"/>
  <c r="D2891" i="1" s="1"/>
  <c r="D2936" i="1" a="1"/>
  <c r="D2936" i="1" s="1"/>
  <c r="D3161" i="1" a="1"/>
  <c r="D3161" i="1" s="1"/>
  <c r="D3026" i="1" a="1"/>
  <c r="D3026" i="1" s="1"/>
  <c r="D3071" i="1" a="1"/>
  <c r="D3071" i="1" s="1"/>
  <c r="D3116" i="1" a="1"/>
  <c r="D3116" i="1" s="1"/>
  <c r="D2576" i="1" a="1"/>
  <c r="D2576" i="1" s="1"/>
  <c r="D3926" i="1" a="1"/>
  <c r="D3926" i="1" s="1"/>
  <c r="D3206" i="1" a="1"/>
  <c r="D3206" i="1" s="1"/>
  <c r="D3251" i="1" a="1"/>
  <c r="D3251" i="1" s="1"/>
  <c r="D2216" i="1" a="1"/>
  <c r="D2216" i="1" s="1"/>
  <c r="D3566" i="1" a="1"/>
  <c r="D3566" i="1" s="1"/>
  <c r="D3386" i="1" a="1"/>
  <c r="D3386" i="1" s="1"/>
  <c r="D3431" i="1" a="1"/>
  <c r="D3431" i="1" s="1"/>
  <c r="D3476" i="1" a="1"/>
  <c r="D3476" i="1" s="1"/>
  <c r="D2981" i="1" a="1"/>
  <c r="D2981" i="1" s="1"/>
  <c r="D4331" i="1" a="1"/>
  <c r="D4331" i="1" s="1"/>
  <c r="D3611" i="1" a="1"/>
  <c r="D3611" i="1" s="1"/>
  <c r="D3656" i="1" a="1"/>
  <c r="D3656" i="1" s="1"/>
  <c r="D2396" i="1" a="1"/>
  <c r="D2396" i="1" s="1"/>
  <c r="D3701" i="1" a="1"/>
  <c r="D3701" i="1" s="1"/>
  <c r="D3791" i="1" a="1"/>
  <c r="D3791" i="1" s="1"/>
  <c r="D3836" i="1" a="1"/>
  <c r="D3836" i="1" s="1"/>
  <c r="D3881" i="1" a="1"/>
  <c r="D3881" i="1" s="1"/>
  <c r="D3341" i="1" a="1"/>
  <c r="D3341" i="1" s="1"/>
  <c r="D3971" i="1" a="1"/>
  <c r="D3971" i="1" s="1"/>
  <c r="D4016" i="1" a="1"/>
  <c r="D4016" i="1" s="1"/>
  <c r="D4061" i="1" a="1"/>
  <c r="D4061" i="1" s="1"/>
  <c r="D2801" i="1" a="1"/>
  <c r="D2801" i="1" s="1"/>
  <c r="D4196" i="1" a="1"/>
  <c r="D4196" i="1" s="1"/>
  <c r="D4241" i="1" a="1"/>
  <c r="D4241" i="1" s="1"/>
  <c r="D4286" i="1" a="1"/>
  <c r="D4286" i="1" s="1"/>
  <c r="D2441" i="1" a="1"/>
  <c r="D2441" i="1" s="1"/>
  <c r="D3746" i="1" a="1"/>
  <c r="D3746" i="1" s="1"/>
  <c r="D4376" i="1" a="1"/>
  <c r="D4376" i="1" s="1"/>
  <c r="D4421" i="1" a="1"/>
  <c r="D4421" i="1" s="1"/>
  <c r="D4466" i="1" a="1"/>
  <c r="D4466" i="1" s="1"/>
  <c r="D5366" i="1" a="1"/>
  <c r="D5366" i="1" s="1"/>
  <c r="D4556" i="1" a="1"/>
  <c r="D4556" i="1" s="1"/>
  <c r="D4601" i="1" a="1"/>
  <c r="D4601" i="1" s="1"/>
  <c r="D4646" i="1" a="1"/>
  <c r="D4646" i="1" s="1"/>
  <c r="D4826" i="1" a="1"/>
  <c r="D4826" i="1" s="1"/>
  <c r="D6176" i="1" a="1"/>
  <c r="D6176" i="1" s="1"/>
  <c r="D4736" i="1" a="1"/>
  <c r="D4736" i="1" s="1"/>
  <c r="D4781" i="1" a="1"/>
  <c r="D4781" i="1" s="1"/>
  <c r="D4691" i="1" a="1"/>
  <c r="D4691" i="1" s="1"/>
  <c r="D5996" i="1" a="1"/>
  <c r="D5996" i="1" s="1"/>
  <c r="D4916" i="1" a="1"/>
  <c r="D4916" i="1" s="1"/>
  <c r="D4961" i="1" a="1"/>
  <c r="D4961" i="1" s="1"/>
  <c r="D5006" i="1" a="1"/>
  <c r="D5006" i="1" s="1"/>
  <c r="D5411" i="1" a="1"/>
  <c r="D5411" i="1" s="1"/>
  <c r="D5096" i="1" a="1"/>
  <c r="D5096" i="1" s="1"/>
  <c r="D5141" i="1" a="1"/>
  <c r="D5141" i="1" s="1"/>
  <c r="D5186" i="1" a="1"/>
  <c r="D5186" i="1" s="1"/>
  <c r="D5051" i="1" a="1"/>
  <c r="D5051" i="1" s="1"/>
  <c r="D6356" i="1" a="1"/>
  <c r="D6356" i="1" s="1"/>
  <c r="D5276" i="1" a="1"/>
  <c r="D5276" i="1" s="1"/>
  <c r="D5321" i="1" a="1"/>
  <c r="D5321" i="1" s="1"/>
  <c r="D4511" i="1" a="1"/>
  <c r="D4511" i="1" s="1"/>
  <c r="D5816" i="1" a="1"/>
  <c r="D5816" i="1" s="1"/>
  <c r="D5501" i="1" a="1"/>
  <c r="D5501" i="1" s="1"/>
  <c r="D5546" i="1" a="1"/>
  <c r="D5546" i="1" s="1"/>
  <c r="D5591" i="1" a="1"/>
  <c r="D5591" i="1" s="1"/>
  <c r="D5456" i="1" a="1"/>
  <c r="D5456" i="1" s="1"/>
  <c r="D5681" i="1" a="1"/>
  <c r="D5681" i="1" s="1"/>
  <c r="D5726" i="1" a="1"/>
  <c r="D5726" i="1" s="1"/>
  <c r="D5771" i="1" a="1"/>
  <c r="D5771" i="1" s="1"/>
  <c r="D4871" i="1" a="1"/>
  <c r="D4871" i="1" s="1"/>
  <c r="D6221" i="1" a="1"/>
  <c r="D6221" i="1" s="1"/>
  <c r="D5861" i="1" a="1"/>
  <c r="D5861" i="1" s="1"/>
  <c r="D5906" i="1" a="1"/>
  <c r="D5906" i="1" s="1"/>
  <c r="D5951" i="1" a="1"/>
  <c r="D5951" i="1" s="1"/>
  <c r="D5636" i="1" a="1"/>
  <c r="D5636" i="1" s="1"/>
  <c r="D6041" i="1" a="1"/>
  <c r="D6041" i="1" s="1"/>
  <c r="D6086" i="1" a="1"/>
  <c r="D6086" i="1" s="1"/>
  <c r="D6131" i="1" a="1"/>
  <c r="D6131" i="1" s="1"/>
  <c r="D5231" i="1" a="1"/>
  <c r="D5231" i="1" s="1"/>
  <c r="D6401" i="1" a="1"/>
  <c r="D6401" i="1" s="1"/>
  <c r="D6266" i="1" a="1"/>
  <c r="D6266" i="1" s="1"/>
  <c r="D6311" i="1" a="1"/>
  <c r="D6311" i="1" s="1"/>
  <c r="D597" i="1" a="1"/>
  <c r="D597" i="1" s="1"/>
  <c r="D1902" i="1" a="1"/>
  <c r="D1902" i="1" s="1"/>
  <c r="D147" i="1" a="1"/>
  <c r="D147" i="1" s="1"/>
  <c r="D192" i="1" a="1"/>
  <c r="D192" i="1" s="1"/>
  <c r="D642" i="1" a="1"/>
  <c r="D642" i="1" s="1"/>
  <c r="D1947" i="1" a="1"/>
  <c r="D1947" i="1" s="1"/>
  <c r="D327" i="1" a="1"/>
  <c r="D327" i="1" s="1"/>
  <c r="D372" i="1" a="1"/>
  <c r="D372" i="1" s="1"/>
  <c r="D57" i="1" a="1"/>
  <c r="D57" i="1" s="1"/>
  <c r="D1362" i="1" a="1"/>
  <c r="D1362" i="1" s="1"/>
  <c r="D462" i="1" a="1"/>
  <c r="D462" i="1" s="1"/>
  <c r="D507" i="1" a="1"/>
  <c r="D507" i="1" s="1"/>
  <c r="D552" i="1" a="1"/>
  <c r="D552" i="1" s="1"/>
  <c r="D1002" i="1" a="1"/>
  <c r="D1002" i="1" s="1"/>
  <c r="D732" i="1" a="1"/>
  <c r="D732" i="1" s="1"/>
  <c r="D777" i="1" a="1"/>
  <c r="D777" i="1" s="1"/>
  <c r="D822" i="1" a="1"/>
  <c r="D822" i="1" s="1"/>
  <c r="D417" i="1" a="1"/>
  <c r="D417" i="1" s="1"/>
  <c r="D1767" i="1" a="1"/>
  <c r="D1767" i="1" s="1"/>
  <c r="D912" i="1" a="1"/>
  <c r="D912" i="1" s="1"/>
  <c r="D957" i="1" a="1"/>
  <c r="D957" i="1" s="1"/>
  <c r="D102" i="1" a="1"/>
  <c r="D102" i="1" s="1"/>
  <c r="D1407" i="1" a="1"/>
  <c r="D1407" i="1" s="1"/>
  <c r="D1047" i="1" a="1"/>
  <c r="D1047" i="1" s="1"/>
  <c r="D1092" i="1" a="1"/>
  <c r="D1092" i="1" s="1"/>
  <c r="D1137" i="1" a="1"/>
  <c r="D1137" i="1" s="1"/>
  <c r="D867" i="1" a="1"/>
  <c r="D867" i="1" s="1"/>
  <c r="D1227" i="1" a="1"/>
  <c r="D1227" i="1" s="1"/>
  <c r="D1272" i="1" a="1"/>
  <c r="D1272" i="1" s="1"/>
  <c r="D1317" i="1" a="1"/>
  <c r="D1317" i="1" s="1"/>
  <c r="D237" i="1" a="1"/>
  <c r="D237" i="1" s="1"/>
  <c r="D1542" i="1" a="1"/>
  <c r="D1542" i="1" s="1"/>
  <c r="D1452" i="1" a="1"/>
  <c r="D1452" i="1" s="1"/>
  <c r="D1497" i="1" a="1"/>
  <c r="D1497" i="1" s="1"/>
  <c r="D12" i="1" a="1"/>
  <c r="D12" i="1" s="1"/>
  <c r="D1182" i="1" a="1"/>
  <c r="D1182" i="1" s="1"/>
  <c r="D1632" i="1" a="1"/>
  <c r="D1632" i="1" s="1"/>
  <c r="D1677" i="1" a="1"/>
  <c r="D1677" i="1" s="1"/>
  <c r="D1722" i="1" a="1"/>
  <c r="D1722" i="1" s="1"/>
  <c r="D687" i="1" a="1"/>
  <c r="D687" i="1" s="1"/>
  <c r="D1992" i="1" a="1"/>
  <c r="D1992" i="1" s="1"/>
  <c r="D1812" i="1" a="1"/>
  <c r="D1812" i="1" s="1"/>
  <c r="D1857" i="1" a="1"/>
  <c r="D1857" i="1" s="1"/>
  <c r="D282" i="1" a="1"/>
  <c r="D282" i="1" s="1"/>
  <c r="D1587" i="1" a="1"/>
  <c r="D1587" i="1" s="1"/>
  <c r="D2037" i="1" a="1"/>
  <c r="D2037" i="1" s="1"/>
  <c r="D2082" i="1" a="1"/>
  <c r="D2082" i="1" s="1"/>
  <c r="D2127" i="1" a="1"/>
  <c r="D2127" i="1" s="1"/>
  <c r="D3297" i="1" a="1"/>
  <c r="D3297" i="1" s="1"/>
  <c r="D2262" i="1" a="1"/>
  <c r="D2262" i="1" s="1"/>
  <c r="D2307" i="1" a="1"/>
  <c r="D2307" i="1" s="1"/>
  <c r="D2352" i="1" a="1"/>
  <c r="D2352" i="1" s="1"/>
  <c r="D2712" i="1" a="1"/>
  <c r="D2712" i="1" s="1"/>
  <c r="D4107" i="1" a="1"/>
  <c r="D4107" i="1" s="1"/>
  <c r="D2487" i="1" a="1"/>
  <c r="D2487" i="1" s="1"/>
  <c r="D2532" i="1" a="1"/>
  <c r="D2532" i="1" s="1"/>
  <c r="D2757" i="1" a="1"/>
  <c r="D2757" i="1" s="1"/>
  <c r="D4152" i="1" a="1"/>
  <c r="D4152" i="1" s="1"/>
  <c r="D2622" i="1" a="1"/>
  <c r="D2622" i="1" s="1"/>
  <c r="D2667" i="1" a="1"/>
  <c r="D2667" i="1" s="1"/>
  <c r="D2172" i="1" a="1"/>
  <c r="D2172" i="1" s="1"/>
  <c r="D3522" i="1" a="1"/>
  <c r="D3522" i="1" s="1"/>
  <c r="D2847" i="1" a="1"/>
  <c r="D2847" i="1" s="1"/>
  <c r="D2892" i="1" a="1"/>
  <c r="D2892" i="1" s="1"/>
  <c r="D2937" i="1" a="1"/>
  <c r="D2937" i="1" s="1"/>
  <c r="D3162" i="1" a="1"/>
  <c r="D3162" i="1" s="1"/>
  <c r="D3027" i="1" a="1"/>
  <c r="D3027" i="1" s="1"/>
  <c r="D3072" i="1" a="1"/>
  <c r="D3072" i="1" s="1"/>
  <c r="D3117" i="1" a="1"/>
  <c r="D3117" i="1" s="1"/>
  <c r="D2577" i="1" a="1"/>
  <c r="D2577" i="1" s="1"/>
  <c r="D3927" i="1" a="1"/>
  <c r="D3927" i="1" s="1"/>
  <c r="D3207" i="1" a="1"/>
  <c r="D3207" i="1" s="1"/>
  <c r="D3252" i="1" a="1"/>
  <c r="D3252" i="1" s="1"/>
  <c r="D2217" i="1" a="1"/>
  <c r="D2217" i="1" s="1"/>
  <c r="D3567" i="1" a="1"/>
  <c r="D3567" i="1" s="1"/>
  <c r="D3387" i="1" a="1"/>
  <c r="D3387" i="1" s="1"/>
  <c r="D3432" i="1" a="1"/>
  <c r="D3432" i="1" s="1"/>
  <c r="D3477" i="1" a="1"/>
  <c r="D3477" i="1" s="1"/>
  <c r="D2982" i="1" a="1"/>
  <c r="D2982" i="1" s="1"/>
  <c r="D4332" i="1" a="1"/>
  <c r="D4332" i="1" s="1"/>
  <c r="D3612" i="1" a="1"/>
  <c r="D3612" i="1" s="1"/>
  <c r="D3657" i="1" a="1"/>
  <c r="D3657" i="1" s="1"/>
  <c r="D2397" i="1" a="1"/>
  <c r="D2397" i="1" s="1"/>
  <c r="D3702" i="1" a="1"/>
  <c r="D3702" i="1" s="1"/>
  <c r="D3792" i="1" a="1"/>
  <c r="D3792" i="1" s="1"/>
  <c r="D3837" i="1" a="1"/>
  <c r="D3837" i="1" s="1"/>
  <c r="D3882" i="1" a="1"/>
  <c r="D3882" i="1" s="1"/>
  <c r="D3342" i="1" a="1"/>
  <c r="D3342" i="1" s="1"/>
  <c r="D3972" i="1" a="1"/>
  <c r="D3972" i="1" s="1"/>
  <c r="D4017" i="1" a="1"/>
  <c r="D4017" i="1" s="1"/>
  <c r="D4062" i="1" a="1"/>
  <c r="D4062" i="1" s="1"/>
  <c r="D2802" i="1" a="1"/>
  <c r="D2802" i="1" s="1"/>
  <c r="D4197" i="1" a="1"/>
  <c r="D4197" i="1" s="1"/>
  <c r="D4242" i="1" a="1"/>
  <c r="D4242" i="1" s="1"/>
  <c r="D4287" i="1" a="1"/>
  <c r="D4287" i="1" s="1"/>
  <c r="D2442" i="1" a="1"/>
  <c r="D2442" i="1" s="1"/>
  <c r="D3747" i="1" a="1"/>
  <c r="D3747" i="1" s="1"/>
  <c r="D4377" i="1" a="1"/>
  <c r="D4377" i="1" s="1"/>
  <c r="D4422" i="1" a="1"/>
  <c r="D4422" i="1" s="1"/>
  <c r="D4467" i="1" a="1"/>
  <c r="D4467" i="1" s="1"/>
  <c r="D5367" i="1" a="1"/>
  <c r="D5367" i="1" s="1"/>
  <c r="D4557" i="1" a="1"/>
  <c r="D4557" i="1" s="1"/>
  <c r="D4602" i="1" a="1"/>
  <c r="D4602" i="1" s="1"/>
  <c r="D4647" i="1" a="1"/>
  <c r="D4647" i="1" s="1"/>
  <c r="D4827" i="1" a="1"/>
  <c r="D4827" i="1" s="1"/>
  <c r="D6177" i="1" a="1"/>
  <c r="D6177" i="1" s="1"/>
  <c r="D4737" i="1" a="1"/>
  <c r="D4737" i="1" s="1"/>
  <c r="D4782" i="1" a="1"/>
  <c r="D4782" i="1" s="1"/>
  <c r="D4692" i="1" a="1"/>
  <c r="D4692" i="1" s="1"/>
  <c r="D5997" i="1" a="1"/>
  <c r="D5997" i="1" s="1"/>
  <c r="D4917" i="1" a="1"/>
  <c r="D4917" i="1" s="1"/>
  <c r="D4962" i="1" a="1"/>
  <c r="D4962" i="1" s="1"/>
  <c r="D5007" i="1" a="1"/>
  <c r="D5007" i="1" s="1"/>
  <c r="D5412" i="1" a="1"/>
  <c r="D5412" i="1" s="1"/>
  <c r="D5097" i="1" a="1"/>
  <c r="D5097" i="1" s="1"/>
  <c r="D5142" i="1" a="1"/>
  <c r="D5142" i="1" s="1"/>
  <c r="D5187" i="1" a="1"/>
  <c r="D5187" i="1" s="1"/>
  <c r="D5052" i="1" a="1"/>
  <c r="D5052" i="1" s="1"/>
  <c r="D6357" i="1" a="1"/>
  <c r="D6357" i="1" s="1"/>
  <c r="D5277" i="1" a="1"/>
  <c r="D5277" i="1" s="1"/>
  <c r="D5322" i="1" a="1"/>
  <c r="D5322" i="1" s="1"/>
  <c r="D4512" i="1" a="1"/>
  <c r="D4512" i="1" s="1"/>
  <c r="D5817" i="1" a="1"/>
  <c r="D5817" i="1" s="1"/>
  <c r="D5502" i="1" a="1"/>
  <c r="D5502" i="1" s="1"/>
  <c r="D5547" i="1" a="1"/>
  <c r="D5547" i="1" s="1"/>
  <c r="D5592" i="1" a="1"/>
  <c r="D5592" i="1" s="1"/>
  <c r="D5457" i="1" a="1"/>
  <c r="D5457" i="1" s="1"/>
  <c r="D5682" i="1" a="1"/>
  <c r="D5682" i="1" s="1"/>
  <c r="D5727" i="1" a="1"/>
  <c r="D5727" i="1" s="1"/>
  <c r="D5772" i="1" a="1"/>
  <c r="D5772" i="1" s="1"/>
  <c r="D4872" i="1" a="1"/>
  <c r="D4872" i="1" s="1"/>
  <c r="D6222" i="1" a="1"/>
  <c r="D6222" i="1" s="1"/>
  <c r="D5862" i="1" a="1"/>
  <c r="D5862" i="1" s="1"/>
  <c r="D5907" i="1" a="1"/>
  <c r="D5907" i="1" s="1"/>
  <c r="D5952" i="1" a="1"/>
  <c r="D5952" i="1" s="1"/>
  <c r="D5637" i="1" a="1"/>
  <c r="D5637" i="1" s="1"/>
  <c r="D6042" i="1" a="1"/>
  <c r="D6042" i="1" s="1"/>
  <c r="D6087" i="1" a="1"/>
  <c r="D6087" i="1" s="1"/>
  <c r="D6132" i="1" a="1"/>
  <c r="D6132" i="1" s="1"/>
  <c r="D5232" i="1" a="1"/>
  <c r="D5232" i="1" s="1"/>
  <c r="D6402" i="1" a="1"/>
  <c r="D6402" i="1" s="1"/>
  <c r="D6267" i="1" a="1"/>
  <c r="D6267" i="1" s="1"/>
  <c r="D6312" i="1" a="1"/>
  <c r="D6312" i="1" s="1"/>
  <c r="D598" i="1" a="1"/>
  <c r="D598" i="1" s="1"/>
  <c r="D1903" i="1" a="1"/>
  <c r="D1903" i="1" s="1"/>
  <c r="D148" i="1" a="1"/>
  <c r="D148" i="1" s="1"/>
  <c r="D193" i="1" a="1"/>
  <c r="D193" i="1" s="1"/>
  <c r="D643" i="1" a="1"/>
  <c r="D643" i="1" s="1"/>
  <c r="D1948" i="1" a="1"/>
  <c r="D1948" i="1" s="1"/>
  <c r="D328" i="1" a="1"/>
  <c r="D328" i="1" s="1"/>
  <c r="D373" i="1" a="1"/>
  <c r="D373" i="1" s="1"/>
  <c r="D58" i="1" a="1"/>
  <c r="D58" i="1" s="1"/>
  <c r="D1363" i="1" a="1"/>
  <c r="D1363" i="1" s="1"/>
  <c r="D463" i="1" a="1"/>
  <c r="D463" i="1" s="1"/>
  <c r="D508" i="1" a="1"/>
  <c r="D508" i="1" s="1"/>
  <c r="D553" i="1" a="1"/>
  <c r="D553" i="1" s="1"/>
  <c r="D1003" i="1" a="1"/>
  <c r="D1003" i="1" s="1"/>
  <c r="D733" i="1" a="1"/>
  <c r="D733" i="1" s="1"/>
  <c r="D778" i="1" a="1"/>
  <c r="D778" i="1" s="1"/>
  <c r="D823" i="1" a="1"/>
  <c r="D823" i="1" s="1"/>
  <c r="D418" i="1" a="1"/>
  <c r="D418" i="1" s="1"/>
  <c r="D1768" i="1" a="1"/>
  <c r="D1768" i="1" s="1"/>
  <c r="D913" i="1" a="1"/>
  <c r="D913" i="1" s="1"/>
  <c r="D958" i="1" a="1"/>
  <c r="D958" i="1" s="1"/>
  <c r="D103" i="1" a="1"/>
  <c r="D103" i="1" s="1"/>
  <c r="D1408" i="1" a="1"/>
  <c r="D1408" i="1" s="1"/>
  <c r="D1048" i="1" a="1"/>
  <c r="D1048" i="1" s="1"/>
  <c r="D1093" i="1" a="1"/>
  <c r="D1093" i="1" s="1"/>
  <c r="D1138" i="1" a="1"/>
  <c r="D1138" i="1" s="1"/>
  <c r="D868" i="1" a="1"/>
  <c r="D868" i="1" s="1"/>
  <c r="D1228" i="1" a="1"/>
  <c r="D1228" i="1" s="1"/>
  <c r="D1273" i="1" a="1"/>
  <c r="D1273" i="1" s="1"/>
  <c r="D1318" i="1" a="1"/>
  <c r="D1318" i="1" s="1"/>
  <c r="D238" i="1" a="1"/>
  <c r="D238" i="1" s="1"/>
  <c r="D1543" i="1" a="1"/>
  <c r="D1543" i="1" s="1"/>
  <c r="D1453" i="1" a="1"/>
  <c r="D1453" i="1" s="1"/>
  <c r="D1498" i="1" a="1"/>
  <c r="D1498" i="1" s="1"/>
  <c r="D13" i="1" a="1"/>
  <c r="D13" i="1" s="1"/>
  <c r="D1183" i="1" a="1"/>
  <c r="D1183" i="1" s="1"/>
  <c r="D1633" i="1" a="1"/>
  <c r="D1633" i="1" s="1"/>
  <c r="D1678" i="1" a="1"/>
  <c r="D1678" i="1" s="1"/>
  <c r="D1723" i="1" a="1"/>
  <c r="D1723" i="1" s="1"/>
  <c r="D688" i="1" a="1"/>
  <c r="D688" i="1" s="1"/>
  <c r="D1993" i="1" a="1"/>
  <c r="D1993" i="1" s="1"/>
  <c r="D1813" i="1" a="1"/>
  <c r="D1813" i="1" s="1"/>
  <c r="D1858" i="1" a="1"/>
  <c r="D1858" i="1" s="1"/>
  <c r="D283" i="1" a="1"/>
  <c r="D283" i="1" s="1"/>
  <c r="D1588" i="1" a="1"/>
  <c r="D1588" i="1" s="1"/>
  <c r="D2038" i="1" a="1"/>
  <c r="D2038" i="1" s="1"/>
  <c r="D2083" i="1" a="1"/>
  <c r="D2083" i="1" s="1"/>
  <c r="D2128" i="1" a="1"/>
  <c r="D2128" i="1" s="1"/>
  <c r="D3298" i="1" a="1"/>
  <c r="D3298" i="1" s="1"/>
  <c r="D2263" i="1" a="1"/>
  <c r="D2263" i="1" s="1"/>
  <c r="D2308" i="1" a="1"/>
  <c r="D2308" i="1" s="1"/>
  <c r="D2353" i="1" a="1"/>
  <c r="D2353" i="1" s="1"/>
  <c r="D2713" i="1" a="1"/>
  <c r="D2713" i="1" s="1"/>
  <c r="D4108" i="1" a="1"/>
  <c r="D4108" i="1" s="1"/>
  <c r="D2488" i="1" a="1"/>
  <c r="D2488" i="1" s="1"/>
  <c r="D2533" i="1" a="1"/>
  <c r="D2533" i="1" s="1"/>
  <c r="D2758" i="1" a="1"/>
  <c r="D2758" i="1" s="1"/>
  <c r="D4153" i="1" a="1"/>
  <c r="D4153" i="1" s="1"/>
  <c r="D2623" i="1" a="1"/>
  <c r="D2623" i="1" s="1"/>
  <c r="D2668" i="1" a="1"/>
  <c r="D2668" i="1" s="1"/>
  <c r="D2173" i="1" a="1"/>
  <c r="D2173" i="1" s="1"/>
  <c r="D3523" i="1" a="1"/>
  <c r="D3523" i="1" s="1"/>
  <c r="D2848" i="1" a="1"/>
  <c r="D2848" i="1" s="1"/>
  <c r="D2893" i="1" a="1"/>
  <c r="D2893" i="1" s="1"/>
  <c r="D2938" i="1" a="1"/>
  <c r="D2938" i="1" s="1"/>
  <c r="D3163" i="1" a="1"/>
  <c r="D3163" i="1" s="1"/>
  <c r="D3028" i="1" a="1"/>
  <c r="D3028" i="1" s="1"/>
  <c r="D3073" i="1" a="1"/>
  <c r="D3073" i="1" s="1"/>
  <c r="D3118" i="1" a="1"/>
  <c r="D3118" i="1" s="1"/>
  <c r="D2578" i="1" a="1"/>
  <c r="D2578" i="1" s="1"/>
  <c r="D3928" i="1" a="1"/>
  <c r="D3928" i="1" s="1"/>
  <c r="D3208" i="1" a="1"/>
  <c r="D3208" i="1" s="1"/>
  <c r="D3253" i="1" a="1"/>
  <c r="D3253" i="1" s="1"/>
  <c r="D2218" i="1" a="1"/>
  <c r="D2218" i="1" s="1"/>
  <c r="D3568" i="1" a="1"/>
  <c r="D3568" i="1" s="1"/>
  <c r="D3388" i="1" a="1"/>
  <c r="D3388" i="1" s="1"/>
  <c r="D3433" i="1" a="1"/>
  <c r="D3433" i="1" s="1"/>
  <c r="D3478" i="1" a="1"/>
  <c r="D3478" i="1" s="1"/>
  <c r="D2983" i="1" a="1"/>
  <c r="D2983" i="1" s="1"/>
  <c r="D4333" i="1" a="1"/>
  <c r="D4333" i="1" s="1"/>
  <c r="D3613" i="1" a="1"/>
  <c r="D3613" i="1" s="1"/>
  <c r="D3658" i="1" a="1"/>
  <c r="D3658" i="1" s="1"/>
  <c r="D2398" i="1" a="1"/>
  <c r="D2398" i="1" s="1"/>
  <c r="D3703" i="1" a="1"/>
  <c r="D3703" i="1" s="1"/>
  <c r="D3793" i="1" a="1"/>
  <c r="D3793" i="1" s="1"/>
  <c r="D3838" i="1" a="1"/>
  <c r="D3838" i="1" s="1"/>
  <c r="D3883" i="1" a="1"/>
  <c r="D3883" i="1" s="1"/>
  <c r="D3343" i="1" a="1"/>
  <c r="D3343" i="1" s="1"/>
  <c r="D3973" i="1" a="1"/>
  <c r="D3973" i="1" s="1"/>
  <c r="D4018" i="1" a="1"/>
  <c r="D4018" i="1" s="1"/>
  <c r="D4063" i="1" a="1"/>
  <c r="D4063" i="1" s="1"/>
  <c r="D2803" i="1" a="1"/>
  <c r="D2803" i="1" s="1"/>
  <c r="D4198" i="1" a="1"/>
  <c r="D4198" i="1" s="1"/>
  <c r="D4243" i="1" a="1"/>
  <c r="D4243" i="1" s="1"/>
  <c r="D4288" i="1" a="1"/>
  <c r="D4288" i="1" s="1"/>
  <c r="D2443" i="1" a="1"/>
  <c r="D2443" i="1" s="1"/>
  <c r="D3748" i="1" a="1"/>
  <c r="D3748" i="1" s="1"/>
  <c r="D4378" i="1" a="1"/>
  <c r="D4378" i="1" s="1"/>
  <c r="D4423" i="1" a="1"/>
  <c r="D4423" i="1" s="1"/>
  <c r="D4468" i="1" a="1"/>
  <c r="D4468" i="1" s="1"/>
  <c r="D5368" i="1" a="1"/>
  <c r="D5368" i="1" s="1"/>
  <c r="D4558" i="1" a="1"/>
  <c r="D4558" i="1" s="1"/>
  <c r="D4603" i="1" a="1"/>
  <c r="D4603" i="1" s="1"/>
  <c r="D4648" i="1" a="1"/>
  <c r="D4648" i="1" s="1"/>
  <c r="D4828" i="1" a="1"/>
  <c r="D4828" i="1" s="1"/>
  <c r="D6178" i="1" a="1"/>
  <c r="D6178" i="1" s="1"/>
  <c r="D4738" i="1" a="1"/>
  <c r="D4738" i="1" s="1"/>
  <c r="D4783" i="1" a="1"/>
  <c r="D4783" i="1" s="1"/>
  <c r="D4693" i="1" a="1"/>
  <c r="D4693" i="1" s="1"/>
  <c r="D5998" i="1" a="1"/>
  <c r="D5998" i="1" s="1"/>
  <c r="D4918" i="1" a="1"/>
  <c r="D4918" i="1" s="1"/>
  <c r="D4963" i="1" a="1"/>
  <c r="D4963" i="1" s="1"/>
  <c r="D5008" i="1" a="1"/>
  <c r="D5008" i="1" s="1"/>
  <c r="D5413" i="1" a="1"/>
  <c r="D5413" i="1" s="1"/>
  <c r="D5098" i="1" a="1"/>
  <c r="D5098" i="1" s="1"/>
  <c r="D5143" i="1" a="1"/>
  <c r="D5143" i="1" s="1"/>
  <c r="D5188" i="1" a="1"/>
  <c r="D5188" i="1" s="1"/>
  <c r="D5053" i="1" a="1"/>
  <c r="D5053" i="1" s="1"/>
  <c r="D6358" i="1" a="1"/>
  <c r="D6358" i="1" s="1"/>
  <c r="D5278" i="1" a="1"/>
  <c r="D5278" i="1" s="1"/>
  <c r="D5323" i="1" a="1"/>
  <c r="D5323" i="1" s="1"/>
  <c r="D4513" i="1" a="1"/>
  <c r="D4513" i="1" s="1"/>
  <c r="D5818" i="1" a="1"/>
  <c r="D5818" i="1" s="1"/>
  <c r="D5503" i="1" a="1"/>
  <c r="D5503" i="1" s="1"/>
  <c r="D5548" i="1" a="1"/>
  <c r="D5548" i="1" s="1"/>
  <c r="D5593" i="1" a="1"/>
  <c r="D5593" i="1" s="1"/>
  <c r="D5458" i="1" a="1"/>
  <c r="D5458" i="1" s="1"/>
  <c r="D5683" i="1" a="1"/>
  <c r="D5683" i="1" s="1"/>
  <c r="D5728" i="1" a="1"/>
  <c r="D5728" i="1" s="1"/>
  <c r="D5773" i="1" a="1"/>
  <c r="D5773" i="1" s="1"/>
  <c r="D4873" i="1" a="1"/>
  <c r="D4873" i="1" s="1"/>
  <c r="D6223" i="1" a="1"/>
  <c r="D6223" i="1" s="1"/>
  <c r="D5863" i="1" a="1"/>
  <c r="D5863" i="1" s="1"/>
  <c r="D5908" i="1" a="1"/>
  <c r="D5908" i="1" s="1"/>
  <c r="D5953" i="1" a="1"/>
  <c r="D5953" i="1" s="1"/>
  <c r="D5638" i="1" a="1"/>
  <c r="D5638" i="1" s="1"/>
  <c r="D6043" i="1" a="1"/>
  <c r="D6043" i="1" s="1"/>
  <c r="D6088" i="1" a="1"/>
  <c r="D6088" i="1" s="1"/>
  <c r="D6133" i="1" a="1"/>
  <c r="D6133" i="1" s="1"/>
  <c r="D5233" i="1" a="1"/>
  <c r="D5233" i="1" s="1"/>
  <c r="D6403" i="1" a="1"/>
  <c r="D6403" i="1" s="1"/>
  <c r="D6268" i="1" a="1"/>
  <c r="D6268" i="1" s="1"/>
  <c r="D6313" i="1" a="1"/>
  <c r="D6313" i="1" s="1"/>
  <c r="D599" i="1" a="1"/>
  <c r="D599" i="1" s="1"/>
  <c r="D1904" i="1" a="1"/>
  <c r="D1904" i="1" s="1"/>
  <c r="D149" i="1" a="1"/>
  <c r="D149" i="1" s="1"/>
  <c r="D194" i="1" a="1"/>
  <c r="D194" i="1" s="1"/>
  <c r="D644" i="1" a="1"/>
  <c r="D644" i="1" s="1"/>
  <c r="D1949" i="1" a="1"/>
  <c r="D1949" i="1" s="1"/>
  <c r="D329" i="1" a="1"/>
  <c r="D329" i="1" s="1"/>
  <c r="D374" i="1" a="1"/>
  <c r="D374" i="1" s="1"/>
  <c r="D59" i="1" a="1"/>
  <c r="D59" i="1" s="1"/>
  <c r="D1364" i="1" a="1"/>
  <c r="D1364" i="1" s="1"/>
  <c r="D464" i="1" a="1"/>
  <c r="D464" i="1" s="1"/>
  <c r="D509" i="1" a="1"/>
  <c r="D509" i="1" s="1"/>
  <c r="D554" i="1" a="1"/>
  <c r="D554" i="1" s="1"/>
  <c r="D1004" i="1" a="1"/>
  <c r="D1004" i="1" s="1"/>
  <c r="D734" i="1" a="1"/>
  <c r="D734" i="1" s="1"/>
  <c r="D779" i="1" a="1"/>
  <c r="D779" i="1" s="1"/>
  <c r="D824" i="1" a="1"/>
  <c r="D824" i="1" s="1"/>
  <c r="D419" i="1" a="1"/>
  <c r="D419" i="1" s="1"/>
  <c r="D1769" i="1" a="1"/>
  <c r="D1769" i="1" s="1"/>
  <c r="D914" i="1" a="1"/>
  <c r="D914" i="1" s="1"/>
  <c r="D959" i="1" a="1"/>
  <c r="D959" i="1" s="1"/>
  <c r="D104" i="1" a="1"/>
  <c r="D104" i="1" s="1"/>
  <c r="D1409" i="1" a="1"/>
  <c r="D1409" i="1" s="1"/>
  <c r="D1049" i="1" a="1"/>
  <c r="D1049" i="1" s="1"/>
  <c r="D1094" i="1" a="1"/>
  <c r="D1094" i="1" s="1"/>
  <c r="D1139" i="1" a="1"/>
  <c r="D1139" i="1" s="1"/>
  <c r="D869" i="1" a="1"/>
  <c r="D869" i="1" s="1"/>
  <c r="D1229" i="1" a="1"/>
  <c r="D1229" i="1" s="1"/>
  <c r="D1274" i="1" a="1"/>
  <c r="D1274" i="1" s="1"/>
  <c r="D1319" i="1" a="1"/>
  <c r="D1319" i="1" s="1"/>
  <c r="D239" i="1" a="1"/>
  <c r="D239" i="1" s="1"/>
  <c r="D1544" i="1" a="1"/>
  <c r="D1544" i="1" s="1"/>
  <c r="D1454" i="1" a="1"/>
  <c r="D1454" i="1" s="1"/>
  <c r="D1499" i="1" a="1"/>
  <c r="D1499" i="1" s="1"/>
  <c r="D14" i="1" a="1"/>
  <c r="D14" i="1" s="1"/>
  <c r="D1184" i="1" a="1"/>
  <c r="D1184" i="1" s="1"/>
  <c r="D1634" i="1" a="1"/>
  <c r="D1634" i="1" s="1"/>
  <c r="D1679" i="1" a="1"/>
  <c r="D1679" i="1" s="1"/>
  <c r="D1724" i="1" a="1"/>
  <c r="D1724" i="1" s="1"/>
  <c r="D689" i="1" a="1"/>
  <c r="D689" i="1" s="1"/>
  <c r="D1994" i="1" a="1"/>
  <c r="D1994" i="1" s="1"/>
  <c r="D1814" i="1" a="1"/>
  <c r="D1814" i="1" s="1"/>
  <c r="D1859" i="1" a="1"/>
  <c r="D1859" i="1" s="1"/>
  <c r="D284" i="1" a="1"/>
  <c r="D284" i="1" s="1"/>
  <c r="D1589" i="1" a="1"/>
  <c r="D1589" i="1" s="1"/>
  <c r="D2039" i="1" a="1"/>
  <c r="D2039" i="1" s="1"/>
  <c r="D2084" i="1" a="1"/>
  <c r="D2084" i="1" s="1"/>
  <c r="D2129" i="1" a="1"/>
  <c r="D2129" i="1" s="1"/>
  <c r="D3299" i="1" a="1"/>
  <c r="D3299" i="1" s="1"/>
  <c r="D2264" i="1" a="1"/>
  <c r="D2264" i="1" s="1"/>
  <c r="D2309" i="1" a="1"/>
  <c r="D2309" i="1" s="1"/>
  <c r="D2354" i="1" a="1"/>
  <c r="D2354" i="1" s="1"/>
  <c r="D2714" i="1" a="1"/>
  <c r="D2714" i="1" s="1"/>
  <c r="D4109" i="1" a="1"/>
  <c r="D4109" i="1" s="1"/>
  <c r="D2489" i="1" a="1"/>
  <c r="D2489" i="1" s="1"/>
  <c r="D2534" i="1" a="1"/>
  <c r="D2534" i="1" s="1"/>
  <c r="D2759" i="1" a="1"/>
  <c r="D2759" i="1" s="1"/>
  <c r="D4154" i="1" a="1"/>
  <c r="D4154" i="1" s="1"/>
  <c r="D2624" i="1" a="1"/>
  <c r="D2624" i="1" s="1"/>
  <c r="D2669" i="1" a="1"/>
  <c r="D2669" i="1" s="1"/>
  <c r="D2174" i="1" a="1"/>
  <c r="D2174" i="1" s="1"/>
  <c r="D3524" i="1" a="1"/>
  <c r="D3524" i="1" s="1"/>
  <c r="D2849" i="1" a="1"/>
  <c r="D2849" i="1" s="1"/>
  <c r="D2894" i="1" a="1"/>
  <c r="D2894" i="1" s="1"/>
  <c r="D2939" i="1" a="1"/>
  <c r="D2939" i="1" s="1"/>
  <c r="D3164" i="1" a="1"/>
  <c r="D3164" i="1" s="1"/>
  <c r="D3029" i="1" a="1"/>
  <c r="D3029" i="1" s="1"/>
  <c r="D3074" i="1" a="1"/>
  <c r="D3074" i="1" s="1"/>
  <c r="D3119" i="1" a="1"/>
  <c r="D3119" i="1" s="1"/>
  <c r="D2579" i="1" a="1"/>
  <c r="D2579" i="1" s="1"/>
  <c r="D3929" i="1" a="1"/>
  <c r="D3929" i="1" s="1"/>
  <c r="D3209" i="1" a="1"/>
  <c r="D3209" i="1" s="1"/>
  <c r="D3254" i="1" a="1"/>
  <c r="D3254" i="1" s="1"/>
  <c r="D2219" i="1" a="1"/>
  <c r="D2219" i="1" s="1"/>
  <c r="D3569" i="1" a="1"/>
  <c r="D3569" i="1" s="1"/>
  <c r="D3389" i="1" a="1"/>
  <c r="D3389" i="1" s="1"/>
  <c r="D3434" i="1" a="1"/>
  <c r="D3434" i="1" s="1"/>
  <c r="D3479" i="1" a="1"/>
  <c r="D3479" i="1" s="1"/>
  <c r="D2984" i="1" a="1"/>
  <c r="D2984" i="1" s="1"/>
  <c r="D4334" i="1" a="1"/>
  <c r="D4334" i="1" s="1"/>
  <c r="D3614" i="1" a="1"/>
  <c r="D3614" i="1" s="1"/>
  <c r="D3659" i="1" a="1"/>
  <c r="D3659" i="1" s="1"/>
  <c r="D2399" i="1" a="1"/>
  <c r="D2399" i="1" s="1"/>
  <c r="D3704" i="1" a="1"/>
  <c r="D3704" i="1" s="1"/>
  <c r="D3794" i="1" a="1"/>
  <c r="D3794" i="1" s="1"/>
  <c r="D3839" i="1" a="1"/>
  <c r="D3839" i="1" s="1"/>
  <c r="D3884" i="1" a="1"/>
  <c r="D3884" i="1" s="1"/>
  <c r="D3344" i="1" a="1"/>
  <c r="D3344" i="1" s="1"/>
  <c r="D3974" i="1" a="1"/>
  <c r="D3974" i="1" s="1"/>
  <c r="D4019" i="1" a="1"/>
  <c r="D4019" i="1" s="1"/>
  <c r="D4064" i="1" a="1"/>
  <c r="D4064" i="1" s="1"/>
  <c r="D2804" i="1" a="1"/>
  <c r="D2804" i="1" s="1"/>
  <c r="D4199" i="1" a="1"/>
  <c r="D4199" i="1" s="1"/>
  <c r="D4244" i="1" a="1"/>
  <c r="D4244" i="1" s="1"/>
  <c r="D4289" i="1" a="1"/>
  <c r="D4289" i="1" s="1"/>
  <c r="D2444" i="1" a="1"/>
  <c r="D2444" i="1" s="1"/>
  <c r="D3749" i="1" a="1"/>
  <c r="D3749" i="1" s="1"/>
  <c r="D4379" i="1" a="1"/>
  <c r="D4379" i="1" s="1"/>
  <c r="D4424" i="1" a="1"/>
  <c r="D4424" i="1" s="1"/>
  <c r="D4469" i="1" a="1"/>
  <c r="D4469" i="1" s="1"/>
  <c r="D5369" i="1" a="1"/>
  <c r="D5369" i="1" s="1"/>
  <c r="D4559" i="1" a="1"/>
  <c r="D4559" i="1" s="1"/>
  <c r="D4604" i="1" a="1"/>
  <c r="D4604" i="1" s="1"/>
  <c r="D4649" i="1" a="1"/>
  <c r="D4649" i="1" s="1"/>
  <c r="D4829" i="1" a="1"/>
  <c r="D4829" i="1" s="1"/>
  <c r="D6179" i="1" a="1"/>
  <c r="D6179" i="1" s="1"/>
  <c r="D4739" i="1" a="1"/>
  <c r="D4739" i="1" s="1"/>
  <c r="D4784" i="1" a="1"/>
  <c r="D4784" i="1" s="1"/>
  <c r="D4694" i="1" a="1"/>
  <c r="D4694" i="1" s="1"/>
  <c r="D5999" i="1" a="1"/>
  <c r="D5999" i="1" s="1"/>
  <c r="D4919" i="1" a="1"/>
  <c r="D4919" i="1" s="1"/>
  <c r="D4964" i="1" a="1"/>
  <c r="D4964" i="1" s="1"/>
  <c r="D5009" i="1" a="1"/>
  <c r="D5009" i="1" s="1"/>
  <c r="D5414" i="1" a="1"/>
  <c r="D5414" i="1" s="1"/>
  <c r="D5099" i="1" a="1"/>
  <c r="D5099" i="1" s="1"/>
  <c r="D5144" i="1" a="1"/>
  <c r="D5144" i="1" s="1"/>
  <c r="D5189" i="1" a="1"/>
  <c r="D5189" i="1" s="1"/>
  <c r="D5054" i="1" a="1"/>
  <c r="D5054" i="1" s="1"/>
  <c r="D6359" i="1" a="1"/>
  <c r="D6359" i="1" s="1"/>
  <c r="D5279" i="1" a="1"/>
  <c r="D5279" i="1" s="1"/>
  <c r="D5324" i="1" a="1"/>
  <c r="D5324" i="1" s="1"/>
  <c r="D4514" i="1" a="1"/>
  <c r="D4514" i="1" s="1"/>
  <c r="D5819" i="1" a="1"/>
  <c r="D5819" i="1" s="1"/>
  <c r="D5504" i="1" a="1"/>
  <c r="D5504" i="1" s="1"/>
  <c r="D5549" i="1" a="1"/>
  <c r="D5549" i="1" s="1"/>
  <c r="D5594" i="1" a="1"/>
  <c r="D5594" i="1" s="1"/>
  <c r="D5459" i="1" a="1"/>
  <c r="D5459" i="1" s="1"/>
  <c r="D5684" i="1" a="1"/>
  <c r="D5684" i="1" s="1"/>
  <c r="D5729" i="1" a="1"/>
  <c r="D5729" i="1" s="1"/>
  <c r="D5774" i="1" a="1"/>
  <c r="D5774" i="1" s="1"/>
  <c r="D4874" i="1" a="1"/>
  <c r="D4874" i="1" s="1"/>
  <c r="D6224" i="1" a="1"/>
  <c r="D6224" i="1" s="1"/>
  <c r="D5864" i="1" a="1"/>
  <c r="D5864" i="1" s="1"/>
  <c r="D5909" i="1" a="1"/>
  <c r="D5909" i="1" s="1"/>
  <c r="D5954" i="1" a="1"/>
  <c r="D5954" i="1" s="1"/>
  <c r="D5639" i="1" a="1"/>
  <c r="D5639" i="1" s="1"/>
  <c r="D6044" i="1" a="1"/>
  <c r="D6044" i="1" s="1"/>
  <c r="D6089" i="1" a="1"/>
  <c r="D6089" i="1" s="1"/>
  <c r="D6134" i="1" a="1"/>
  <c r="D6134" i="1" s="1"/>
  <c r="D5234" i="1" a="1"/>
  <c r="D5234" i="1" s="1"/>
  <c r="D6404" i="1" a="1"/>
  <c r="D6404" i="1" s="1"/>
  <c r="D6269" i="1" a="1"/>
  <c r="D6269" i="1" s="1"/>
  <c r="D6314" i="1" a="1"/>
  <c r="D6314" i="1" s="1"/>
  <c r="D600" i="1" a="1"/>
  <c r="D600" i="1" s="1"/>
  <c r="D1905" i="1" a="1"/>
  <c r="D1905" i="1" s="1"/>
  <c r="D150" i="1" a="1"/>
  <c r="D150" i="1" s="1"/>
  <c r="D195" i="1" a="1"/>
  <c r="D195" i="1" s="1"/>
  <c r="D645" i="1" a="1"/>
  <c r="D645" i="1" s="1"/>
  <c r="D1950" i="1" a="1"/>
  <c r="D1950" i="1" s="1"/>
  <c r="D330" i="1" a="1"/>
  <c r="D330" i="1" s="1"/>
  <c r="D375" i="1" a="1"/>
  <c r="D375" i="1" s="1"/>
  <c r="D60" i="1" a="1"/>
  <c r="D60" i="1" s="1"/>
  <c r="D1365" i="1" a="1"/>
  <c r="D1365" i="1" s="1"/>
  <c r="D465" i="1" a="1"/>
  <c r="D465" i="1" s="1"/>
  <c r="D510" i="1" a="1"/>
  <c r="D510" i="1" s="1"/>
  <c r="D555" i="1" a="1"/>
  <c r="D555" i="1" s="1"/>
  <c r="D1005" i="1" a="1"/>
  <c r="D1005" i="1" s="1"/>
  <c r="D735" i="1" a="1"/>
  <c r="D735" i="1" s="1"/>
  <c r="D780" i="1" a="1"/>
  <c r="D780" i="1" s="1"/>
  <c r="D825" i="1" a="1"/>
  <c r="D825" i="1" s="1"/>
  <c r="D420" i="1" a="1"/>
  <c r="D420" i="1" s="1"/>
  <c r="D1770" i="1" a="1"/>
  <c r="D1770" i="1" s="1"/>
  <c r="D915" i="1" a="1"/>
  <c r="D915" i="1" s="1"/>
  <c r="D960" i="1" a="1"/>
  <c r="D960" i="1" s="1"/>
  <c r="D105" i="1" a="1"/>
  <c r="D105" i="1" s="1"/>
  <c r="D1410" i="1" a="1"/>
  <c r="D1410" i="1" s="1"/>
  <c r="D1050" i="1" a="1"/>
  <c r="D1050" i="1" s="1"/>
  <c r="D1095" i="1" a="1"/>
  <c r="D1095" i="1" s="1"/>
  <c r="D1140" i="1" a="1"/>
  <c r="D1140" i="1" s="1"/>
  <c r="D870" i="1" a="1"/>
  <c r="D870" i="1" s="1"/>
  <c r="D1230" i="1" a="1"/>
  <c r="D1230" i="1" s="1"/>
  <c r="D1275" i="1" a="1"/>
  <c r="D1275" i="1" s="1"/>
  <c r="D1320" i="1" a="1"/>
  <c r="D1320" i="1" s="1"/>
  <c r="D240" i="1" a="1"/>
  <c r="D240" i="1" s="1"/>
  <c r="D1545" i="1" a="1"/>
  <c r="D1545" i="1" s="1"/>
  <c r="D1455" i="1" a="1"/>
  <c r="D1455" i="1" s="1"/>
  <c r="D1500" i="1" a="1"/>
  <c r="D1500" i="1" s="1"/>
  <c r="D15" i="1" a="1"/>
  <c r="D15" i="1" s="1"/>
  <c r="D1185" i="1" a="1"/>
  <c r="D1185" i="1" s="1"/>
  <c r="D1635" i="1" a="1"/>
  <c r="D1635" i="1" s="1"/>
  <c r="D1680" i="1" a="1"/>
  <c r="D1680" i="1" s="1"/>
  <c r="D1725" i="1" a="1"/>
  <c r="D1725" i="1" s="1"/>
  <c r="D690" i="1" a="1"/>
  <c r="D690" i="1" s="1"/>
  <c r="D1995" i="1" a="1"/>
  <c r="D1995" i="1" s="1"/>
  <c r="D1815" i="1" a="1"/>
  <c r="D1815" i="1" s="1"/>
  <c r="D1860" i="1" a="1"/>
  <c r="D1860" i="1" s="1"/>
  <c r="D285" i="1" a="1"/>
  <c r="D285" i="1" s="1"/>
  <c r="D1590" i="1" a="1"/>
  <c r="D1590" i="1" s="1"/>
  <c r="D2040" i="1" a="1"/>
  <c r="D2040" i="1" s="1"/>
  <c r="D2085" i="1" a="1"/>
  <c r="D2085" i="1" s="1"/>
  <c r="D2130" i="1" a="1"/>
  <c r="D2130" i="1" s="1"/>
  <c r="D3300" i="1" a="1"/>
  <c r="D3300" i="1" s="1"/>
  <c r="D2265" i="1" a="1"/>
  <c r="D2265" i="1" s="1"/>
  <c r="D2310" i="1" a="1"/>
  <c r="D2310" i="1" s="1"/>
  <c r="D2355" i="1" a="1"/>
  <c r="D2355" i="1" s="1"/>
  <c r="D2715" i="1" a="1"/>
  <c r="D2715" i="1" s="1"/>
  <c r="D4110" i="1" a="1"/>
  <c r="D4110" i="1" s="1"/>
  <c r="D2490" i="1" a="1"/>
  <c r="D2490" i="1" s="1"/>
  <c r="D2535" i="1" a="1"/>
  <c r="D2535" i="1" s="1"/>
  <c r="D2760" i="1" a="1"/>
  <c r="D2760" i="1" s="1"/>
  <c r="D4155" i="1" a="1"/>
  <c r="D4155" i="1" s="1"/>
  <c r="D2625" i="1" a="1"/>
  <c r="D2625" i="1" s="1"/>
  <c r="D2670" i="1" a="1"/>
  <c r="D2670" i="1" s="1"/>
  <c r="D2175" i="1" a="1"/>
  <c r="D2175" i="1" s="1"/>
  <c r="D3525" i="1" a="1"/>
  <c r="D3525" i="1" s="1"/>
  <c r="D2850" i="1" a="1"/>
  <c r="D2850" i="1" s="1"/>
  <c r="D2895" i="1" a="1"/>
  <c r="D2895" i="1" s="1"/>
  <c r="D2940" i="1" a="1"/>
  <c r="D2940" i="1" s="1"/>
  <c r="D3165" i="1" a="1"/>
  <c r="D3165" i="1" s="1"/>
  <c r="D3030" i="1" a="1"/>
  <c r="D3030" i="1" s="1"/>
  <c r="D3075" i="1" a="1"/>
  <c r="D3075" i="1" s="1"/>
  <c r="D3120" i="1" a="1"/>
  <c r="D3120" i="1" s="1"/>
  <c r="D2580" i="1" a="1"/>
  <c r="D2580" i="1" s="1"/>
  <c r="D3930" i="1" a="1"/>
  <c r="D3930" i="1" s="1"/>
  <c r="D3210" i="1" a="1"/>
  <c r="D3210" i="1" s="1"/>
  <c r="D3255" i="1" a="1"/>
  <c r="D3255" i="1" s="1"/>
  <c r="D2220" i="1" a="1"/>
  <c r="D2220" i="1" s="1"/>
  <c r="D3570" i="1" a="1"/>
  <c r="D3570" i="1" s="1"/>
  <c r="D3390" i="1" a="1"/>
  <c r="D3390" i="1" s="1"/>
  <c r="D3435" i="1" a="1"/>
  <c r="D3435" i="1" s="1"/>
  <c r="D3480" i="1" a="1"/>
  <c r="D3480" i="1" s="1"/>
  <c r="D2985" i="1" a="1"/>
  <c r="D2985" i="1" s="1"/>
  <c r="D4335" i="1" a="1"/>
  <c r="D4335" i="1" s="1"/>
  <c r="D3615" i="1" a="1"/>
  <c r="D3615" i="1" s="1"/>
  <c r="D3660" i="1" a="1"/>
  <c r="D3660" i="1" s="1"/>
  <c r="D2400" i="1" a="1"/>
  <c r="D2400" i="1" s="1"/>
  <c r="D3705" i="1" a="1"/>
  <c r="D3705" i="1" s="1"/>
  <c r="D3795" i="1" a="1"/>
  <c r="D3795" i="1" s="1"/>
  <c r="D3840" i="1" a="1"/>
  <c r="D3840" i="1" s="1"/>
  <c r="D3885" i="1" a="1"/>
  <c r="D3885" i="1" s="1"/>
  <c r="D3345" i="1" a="1"/>
  <c r="D3345" i="1" s="1"/>
  <c r="D3975" i="1" a="1"/>
  <c r="D3975" i="1" s="1"/>
  <c r="D4020" i="1" a="1"/>
  <c r="D4020" i="1" s="1"/>
  <c r="D4065" i="1" a="1"/>
  <c r="D4065" i="1" s="1"/>
  <c r="D2805" i="1" a="1"/>
  <c r="D2805" i="1" s="1"/>
  <c r="D4200" i="1" a="1"/>
  <c r="D4200" i="1" s="1"/>
  <c r="D4245" i="1" a="1"/>
  <c r="D4245" i="1" s="1"/>
  <c r="D4290" i="1" a="1"/>
  <c r="D4290" i="1" s="1"/>
  <c r="D2445" i="1" a="1"/>
  <c r="D2445" i="1" s="1"/>
  <c r="D3750" i="1" a="1"/>
  <c r="D3750" i="1" s="1"/>
  <c r="D4380" i="1" a="1"/>
  <c r="D4380" i="1" s="1"/>
  <c r="D4425" i="1" a="1"/>
  <c r="D4425" i="1" s="1"/>
  <c r="D4470" i="1" a="1"/>
  <c r="D4470" i="1" s="1"/>
  <c r="D5370" i="1" a="1"/>
  <c r="D5370" i="1" s="1"/>
  <c r="D4560" i="1" a="1"/>
  <c r="D4560" i="1" s="1"/>
  <c r="D4605" i="1" a="1"/>
  <c r="D4605" i="1" s="1"/>
  <c r="D4650" i="1" a="1"/>
  <c r="D4650" i="1" s="1"/>
  <c r="D4830" i="1" a="1"/>
  <c r="D4830" i="1" s="1"/>
  <c r="D6180" i="1" a="1"/>
  <c r="D6180" i="1" s="1"/>
  <c r="D4740" i="1" a="1"/>
  <c r="D4740" i="1" s="1"/>
  <c r="D4785" i="1" a="1"/>
  <c r="D4785" i="1" s="1"/>
  <c r="D4695" i="1" a="1"/>
  <c r="D4695" i="1" s="1"/>
  <c r="D6000" i="1" a="1"/>
  <c r="D6000" i="1" s="1"/>
  <c r="D4920" i="1" a="1"/>
  <c r="D4920" i="1" s="1"/>
  <c r="D4965" i="1" a="1"/>
  <c r="D4965" i="1" s="1"/>
  <c r="D5010" i="1" a="1"/>
  <c r="D5010" i="1" s="1"/>
  <c r="D5415" i="1" a="1"/>
  <c r="D5415" i="1" s="1"/>
  <c r="D5100" i="1" a="1"/>
  <c r="D5100" i="1" s="1"/>
  <c r="D5145" i="1" a="1"/>
  <c r="D5145" i="1" s="1"/>
  <c r="D5190" i="1" a="1"/>
  <c r="D5190" i="1" s="1"/>
  <c r="D5055" i="1" a="1"/>
  <c r="D5055" i="1" s="1"/>
  <c r="D6360" i="1" a="1"/>
  <c r="D6360" i="1" s="1"/>
  <c r="D5280" i="1" a="1"/>
  <c r="D5280" i="1" s="1"/>
  <c r="D5325" i="1" a="1"/>
  <c r="D5325" i="1" s="1"/>
  <c r="D4515" i="1" a="1"/>
  <c r="D4515" i="1" s="1"/>
  <c r="D5820" i="1" a="1"/>
  <c r="D5820" i="1" s="1"/>
  <c r="D5505" i="1" a="1"/>
  <c r="D5505" i="1" s="1"/>
  <c r="D5550" i="1" a="1"/>
  <c r="D5550" i="1" s="1"/>
  <c r="D5595" i="1" a="1"/>
  <c r="D5595" i="1" s="1"/>
  <c r="D5460" i="1" a="1"/>
  <c r="D5460" i="1" s="1"/>
  <c r="D5685" i="1" a="1"/>
  <c r="D5685" i="1" s="1"/>
  <c r="D5730" i="1" a="1"/>
  <c r="D5730" i="1" s="1"/>
  <c r="D5775" i="1" a="1"/>
  <c r="D5775" i="1" s="1"/>
  <c r="D4875" i="1" a="1"/>
  <c r="D4875" i="1" s="1"/>
  <c r="D6225" i="1" a="1"/>
  <c r="D6225" i="1" s="1"/>
  <c r="D5865" i="1" a="1"/>
  <c r="D5865" i="1" s="1"/>
  <c r="D5910" i="1" a="1"/>
  <c r="D5910" i="1" s="1"/>
  <c r="D5955" i="1" a="1"/>
  <c r="D5955" i="1" s="1"/>
  <c r="D5640" i="1" a="1"/>
  <c r="D5640" i="1" s="1"/>
  <c r="D6045" i="1" a="1"/>
  <c r="D6045" i="1" s="1"/>
  <c r="D6090" i="1" a="1"/>
  <c r="D6090" i="1" s="1"/>
  <c r="D6135" i="1" a="1"/>
  <c r="D6135" i="1" s="1"/>
  <c r="D5235" i="1" a="1"/>
  <c r="D5235" i="1" s="1"/>
  <c r="D6405" i="1" a="1"/>
  <c r="D6405" i="1" s="1"/>
  <c r="D6270" i="1" a="1"/>
  <c r="D6270" i="1" s="1"/>
  <c r="D6315" i="1" a="1"/>
  <c r="D6315" i="1" s="1"/>
  <c r="D601" i="1" a="1"/>
  <c r="D601" i="1" s="1"/>
  <c r="D1906" i="1" a="1"/>
  <c r="D1906" i="1" s="1"/>
  <c r="D151" i="1" a="1"/>
  <c r="D151" i="1" s="1"/>
  <c r="D196" i="1" a="1"/>
  <c r="D196" i="1" s="1"/>
  <c r="D646" i="1" a="1"/>
  <c r="D646" i="1" s="1"/>
  <c r="D1951" i="1" a="1"/>
  <c r="D1951" i="1" s="1"/>
  <c r="D331" i="1" a="1"/>
  <c r="D331" i="1" s="1"/>
  <c r="D376" i="1" a="1"/>
  <c r="D376" i="1" s="1"/>
  <c r="D61" i="1" a="1"/>
  <c r="D61" i="1" s="1"/>
  <c r="D1366" i="1" a="1"/>
  <c r="D1366" i="1" s="1"/>
  <c r="D466" i="1" a="1"/>
  <c r="D466" i="1" s="1"/>
  <c r="D511" i="1" a="1"/>
  <c r="D511" i="1" s="1"/>
  <c r="D556" i="1" a="1"/>
  <c r="D556" i="1" s="1"/>
  <c r="D1006" i="1" a="1"/>
  <c r="D1006" i="1" s="1"/>
  <c r="D736" i="1" a="1"/>
  <c r="D736" i="1" s="1"/>
  <c r="D781" i="1" a="1"/>
  <c r="D781" i="1" s="1"/>
  <c r="D826" i="1" a="1"/>
  <c r="D826" i="1" s="1"/>
  <c r="D421" i="1" a="1"/>
  <c r="D421" i="1" s="1"/>
  <c r="D1771" i="1" a="1"/>
  <c r="D1771" i="1" s="1"/>
  <c r="D916" i="1" a="1"/>
  <c r="D916" i="1" s="1"/>
  <c r="D961" i="1" a="1"/>
  <c r="D961" i="1" s="1"/>
  <c r="D106" i="1" a="1"/>
  <c r="D106" i="1" s="1"/>
  <c r="D1411" i="1" a="1"/>
  <c r="D1411" i="1" s="1"/>
  <c r="D1051" i="1" a="1"/>
  <c r="D1051" i="1" s="1"/>
  <c r="D1096" i="1" a="1"/>
  <c r="D1096" i="1" s="1"/>
  <c r="D1141" i="1" a="1"/>
  <c r="D1141" i="1" s="1"/>
  <c r="D871" i="1" a="1"/>
  <c r="D871" i="1" s="1"/>
  <c r="D1231" i="1" a="1"/>
  <c r="D1231" i="1" s="1"/>
  <c r="D1276" i="1" a="1"/>
  <c r="D1276" i="1" s="1"/>
  <c r="D1321" i="1" a="1"/>
  <c r="D1321" i="1" s="1"/>
  <c r="D241" i="1" a="1"/>
  <c r="D241" i="1" s="1"/>
  <c r="D1546" i="1" a="1"/>
  <c r="D1546" i="1" s="1"/>
  <c r="D1456" i="1" a="1"/>
  <c r="D1456" i="1" s="1"/>
  <c r="D1501" i="1" a="1"/>
  <c r="D1501" i="1" s="1"/>
  <c r="D16" i="1" a="1"/>
  <c r="D16" i="1" s="1"/>
  <c r="D1186" i="1" a="1"/>
  <c r="D1186" i="1" s="1"/>
  <c r="D1636" i="1" a="1"/>
  <c r="D1636" i="1" s="1"/>
  <c r="D1681" i="1" a="1"/>
  <c r="D1681" i="1" s="1"/>
  <c r="D1726" i="1" a="1"/>
  <c r="D1726" i="1" s="1"/>
  <c r="D691" i="1" a="1"/>
  <c r="D691" i="1" s="1"/>
  <c r="D1996" i="1" a="1"/>
  <c r="D1996" i="1" s="1"/>
  <c r="D1816" i="1" a="1"/>
  <c r="D1816" i="1" s="1"/>
  <c r="D1861" i="1" a="1"/>
  <c r="D1861" i="1" s="1"/>
  <c r="D286" i="1" a="1"/>
  <c r="D286" i="1" s="1"/>
  <c r="D1591" i="1" a="1"/>
  <c r="D1591" i="1" s="1"/>
  <c r="D2041" i="1" a="1"/>
  <c r="D2041" i="1" s="1"/>
  <c r="D2086" i="1" a="1"/>
  <c r="D2086" i="1" s="1"/>
  <c r="D2131" i="1" a="1"/>
  <c r="D2131" i="1" s="1"/>
  <c r="D3301" i="1" a="1"/>
  <c r="D3301" i="1" s="1"/>
  <c r="D2266" i="1" a="1"/>
  <c r="D2266" i="1" s="1"/>
  <c r="D2311" i="1" a="1"/>
  <c r="D2311" i="1" s="1"/>
  <c r="D2356" i="1" a="1"/>
  <c r="D2356" i="1" s="1"/>
  <c r="D2716" i="1" a="1"/>
  <c r="D2716" i="1" s="1"/>
  <c r="D4111" i="1" a="1"/>
  <c r="D4111" i="1" s="1"/>
  <c r="D2491" i="1" a="1"/>
  <c r="D2491" i="1" s="1"/>
  <c r="D2536" i="1" a="1"/>
  <c r="D2536" i="1" s="1"/>
  <c r="D2761" i="1" a="1"/>
  <c r="D2761" i="1" s="1"/>
  <c r="D4156" i="1" a="1"/>
  <c r="D4156" i="1" s="1"/>
  <c r="D2626" i="1" a="1"/>
  <c r="D2626" i="1" s="1"/>
  <c r="D2671" i="1" a="1"/>
  <c r="D2671" i="1" s="1"/>
  <c r="D2176" i="1" a="1"/>
  <c r="D2176" i="1" s="1"/>
  <c r="D3526" i="1" a="1"/>
  <c r="D3526" i="1" s="1"/>
  <c r="D2851" i="1" a="1"/>
  <c r="D2851" i="1" s="1"/>
  <c r="D2896" i="1" a="1"/>
  <c r="D2896" i="1" s="1"/>
  <c r="D2941" i="1" a="1"/>
  <c r="D2941" i="1" s="1"/>
  <c r="D3166" i="1" a="1"/>
  <c r="D3166" i="1" s="1"/>
  <c r="D3031" i="1" a="1"/>
  <c r="D3031" i="1" s="1"/>
  <c r="D3076" i="1" a="1"/>
  <c r="D3076" i="1" s="1"/>
  <c r="D3121" i="1" a="1"/>
  <c r="D3121" i="1" s="1"/>
  <c r="D2581" i="1" a="1"/>
  <c r="D2581" i="1" s="1"/>
  <c r="D3931" i="1" a="1"/>
  <c r="D3931" i="1" s="1"/>
  <c r="D3211" i="1" a="1"/>
  <c r="D3211" i="1" s="1"/>
  <c r="D3256" i="1" a="1"/>
  <c r="D3256" i="1" s="1"/>
  <c r="D2221" i="1" a="1"/>
  <c r="D2221" i="1" s="1"/>
  <c r="D3571" i="1" a="1"/>
  <c r="D3571" i="1" s="1"/>
  <c r="D3391" i="1" a="1"/>
  <c r="D3391" i="1" s="1"/>
  <c r="D3436" i="1" a="1"/>
  <c r="D3436" i="1" s="1"/>
  <c r="D3481" i="1" a="1"/>
  <c r="D3481" i="1" s="1"/>
  <c r="D2986" i="1" a="1"/>
  <c r="D2986" i="1" s="1"/>
  <c r="D4336" i="1" a="1"/>
  <c r="D4336" i="1" s="1"/>
  <c r="D3616" i="1" a="1"/>
  <c r="D3616" i="1" s="1"/>
  <c r="D3661" i="1" a="1"/>
  <c r="D3661" i="1" s="1"/>
  <c r="D2401" i="1" a="1"/>
  <c r="D2401" i="1" s="1"/>
  <c r="D3706" i="1" a="1"/>
  <c r="D3706" i="1" s="1"/>
  <c r="D3796" i="1" a="1"/>
  <c r="D3796" i="1" s="1"/>
  <c r="D3841" i="1" a="1"/>
  <c r="D3841" i="1" s="1"/>
  <c r="D3886" i="1" a="1"/>
  <c r="D3886" i="1" s="1"/>
  <c r="D3346" i="1" a="1"/>
  <c r="D3346" i="1" s="1"/>
  <c r="D3976" i="1" a="1"/>
  <c r="D3976" i="1" s="1"/>
  <c r="D4021" i="1" a="1"/>
  <c r="D4021" i="1" s="1"/>
  <c r="D4066" i="1" a="1"/>
  <c r="D4066" i="1" s="1"/>
  <c r="D2806" i="1" a="1"/>
  <c r="D2806" i="1" s="1"/>
  <c r="D4201" i="1" a="1"/>
  <c r="D4201" i="1" s="1"/>
  <c r="D4246" i="1" a="1"/>
  <c r="D4246" i="1" s="1"/>
  <c r="D4291" i="1" a="1"/>
  <c r="D4291" i="1" s="1"/>
  <c r="D2446" i="1" a="1"/>
  <c r="D2446" i="1" s="1"/>
  <c r="D3751" i="1" a="1"/>
  <c r="D3751" i="1" s="1"/>
  <c r="D4381" i="1" a="1"/>
  <c r="D4381" i="1" s="1"/>
  <c r="D4426" i="1" a="1"/>
  <c r="D4426" i="1" s="1"/>
  <c r="D4471" i="1" a="1"/>
  <c r="D4471" i="1" s="1"/>
  <c r="D5371" i="1" a="1"/>
  <c r="D5371" i="1" s="1"/>
  <c r="D4561" i="1" a="1"/>
  <c r="D4561" i="1" s="1"/>
  <c r="D4606" i="1" a="1"/>
  <c r="D4606" i="1" s="1"/>
  <c r="D4651" i="1" a="1"/>
  <c r="D4651" i="1" s="1"/>
  <c r="D4831" i="1" a="1"/>
  <c r="D4831" i="1" s="1"/>
  <c r="D6181" i="1" a="1"/>
  <c r="D6181" i="1" s="1"/>
  <c r="D4741" i="1" a="1"/>
  <c r="D4741" i="1" s="1"/>
  <c r="D4786" i="1" a="1"/>
  <c r="D4786" i="1" s="1"/>
  <c r="D4696" i="1" a="1"/>
  <c r="D4696" i="1" s="1"/>
  <c r="D6001" i="1" a="1"/>
  <c r="D6001" i="1" s="1"/>
  <c r="D4921" i="1" a="1"/>
  <c r="D4921" i="1" s="1"/>
  <c r="D4966" i="1" a="1"/>
  <c r="D4966" i="1" s="1"/>
  <c r="D5011" i="1" a="1"/>
  <c r="D5011" i="1" s="1"/>
  <c r="D5416" i="1" a="1"/>
  <c r="D5416" i="1" s="1"/>
  <c r="D5101" i="1" a="1"/>
  <c r="D5101" i="1" s="1"/>
  <c r="D5146" i="1" a="1"/>
  <c r="D5146" i="1" s="1"/>
  <c r="D5191" i="1" a="1"/>
  <c r="D5191" i="1" s="1"/>
  <c r="D5056" i="1" a="1"/>
  <c r="D5056" i="1" s="1"/>
  <c r="D6361" i="1" a="1"/>
  <c r="D6361" i="1" s="1"/>
  <c r="D5281" i="1" a="1"/>
  <c r="D5281" i="1" s="1"/>
  <c r="D5326" i="1" a="1"/>
  <c r="D5326" i="1" s="1"/>
  <c r="D4516" i="1" a="1"/>
  <c r="D4516" i="1" s="1"/>
  <c r="D5821" i="1" a="1"/>
  <c r="D5821" i="1" s="1"/>
  <c r="D5506" i="1" a="1"/>
  <c r="D5506" i="1" s="1"/>
  <c r="D5551" i="1" a="1"/>
  <c r="D5551" i="1" s="1"/>
  <c r="D5596" i="1" a="1"/>
  <c r="D5596" i="1" s="1"/>
  <c r="D5461" i="1" a="1"/>
  <c r="D5461" i="1" s="1"/>
  <c r="D5686" i="1" a="1"/>
  <c r="D5686" i="1" s="1"/>
  <c r="D5731" i="1" a="1"/>
  <c r="D5731" i="1" s="1"/>
  <c r="D5776" i="1" a="1"/>
  <c r="D5776" i="1" s="1"/>
  <c r="D4876" i="1" a="1"/>
  <c r="D4876" i="1" s="1"/>
  <c r="D6226" i="1" a="1"/>
  <c r="D6226" i="1" s="1"/>
  <c r="D5866" i="1" a="1"/>
  <c r="D5866" i="1" s="1"/>
  <c r="D5911" i="1" a="1"/>
  <c r="D5911" i="1" s="1"/>
  <c r="D5956" i="1" a="1"/>
  <c r="D5956" i="1" s="1"/>
  <c r="D5641" i="1" a="1"/>
  <c r="D5641" i="1" s="1"/>
  <c r="D6046" i="1" a="1"/>
  <c r="D6046" i="1" s="1"/>
  <c r="D6091" i="1" a="1"/>
  <c r="D6091" i="1" s="1"/>
  <c r="D6136" i="1" a="1"/>
  <c r="D6136" i="1" s="1"/>
  <c r="D5236" i="1" a="1"/>
  <c r="D5236" i="1" s="1"/>
  <c r="D6406" i="1" a="1"/>
  <c r="D6406" i="1" s="1"/>
  <c r="D6271" i="1" a="1"/>
  <c r="D6271" i="1" s="1"/>
  <c r="D6316" i="1" a="1"/>
  <c r="D6316" i="1" s="1"/>
  <c r="D602" i="1" a="1"/>
  <c r="D602" i="1" s="1"/>
  <c r="D1907" i="1" a="1"/>
  <c r="D1907" i="1" s="1"/>
  <c r="D152" i="1" a="1"/>
  <c r="D152" i="1" s="1"/>
  <c r="D197" i="1" a="1"/>
  <c r="D197" i="1" s="1"/>
  <c r="D647" i="1" a="1"/>
  <c r="D647" i="1" s="1"/>
  <c r="D1952" i="1" a="1"/>
  <c r="D1952" i="1" s="1"/>
  <c r="D332" i="1" a="1"/>
  <c r="D332" i="1" s="1"/>
  <c r="D377" i="1" a="1"/>
  <c r="D377" i="1" s="1"/>
  <c r="D62" i="1" a="1"/>
  <c r="D62" i="1" s="1"/>
  <c r="D1367" i="1" a="1"/>
  <c r="D1367" i="1" s="1"/>
  <c r="D467" i="1" a="1"/>
  <c r="D467" i="1" s="1"/>
  <c r="D512" i="1" a="1"/>
  <c r="D512" i="1" s="1"/>
  <c r="D557" i="1" a="1"/>
  <c r="D557" i="1" s="1"/>
  <c r="D1007" i="1" a="1"/>
  <c r="D1007" i="1" s="1"/>
  <c r="D737" i="1" a="1"/>
  <c r="D737" i="1" s="1"/>
  <c r="D782" i="1" a="1"/>
  <c r="D782" i="1" s="1"/>
  <c r="D827" i="1" a="1"/>
  <c r="D827" i="1" s="1"/>
  <c r="D422" i="1" a="1"/>
  <c r="D422" i="1" s="1"/>
  <c r="D1772" i="1" a="1"/>
  <c r="D1772" i="1" s="1"/>
  <c r="D917" i="1" a="1"/>
  <c r="D917" i="1" s="1"/>
  <c r="D962" i="1" a="1"/>
  <c r="D962" i="1" s="1"/>
  <c r="D107" i="1" a="1"/>
  <c r="D107" i="1" s="1"/>
  <c r="D1412" i="1" a="1"/>
  <c r="D1412" i="1" s="1"/>
  <c r="D1052" i="1" a="1"/>
  <c r="D1052" i="1" s="1"/>
  <c r="D1097" i="1" a="1"/>
  <c r="D1097" i="1" s="1"/>
  <c r="D1142" i="1" a="1"/>
  <c r="D1142" i="1" s="1"/>
  <c r="D872" i="1" a="1"/>
  <c r="D872" i="1" s="1"/>
  <c r="D1232" i="1" a="1"/>
  <c r="D1232" i="1" s="1"/>
  <c r="D1277" i="1" a="1"/>
  <c r="D1277" i="1" s="1"/>
  <c r="D1322" i="1" a="1"/>
  <c r="D1322" i="1" s="1"/>
  <c r="D242" i="1" a="1"/>
  <c r="D242" i="1" s="1"/>
  <c r="D1547" i="1" a="1"/>
  <c r="D1547" i="1" s="1"/>
  <c r="D1457" i="1" a="1"/>
  <c r="D1457" i="1" s="1"/>
  <c r="D1502" i="1" a="1"/>
  <c r="D1502" i="1" s="1"/>
  <c r="D17" i="1" a="1"/>
  <c r="D17" i="1" s="1"/>
  <c r="D1187" i="1" a="1"/>
  <c r="D1187" i="1" s="1"/>
  <c r="D1637" i="1" a="1"/>
  <c r="D1637" i="1" s="1"/>
  <c r="D1682" i="1" a="1"/>
  <c r="D1682" i="1" s="1"/>
  <c r="D1727" i="1" a="1"/>
  <c r="D1727" i="1" s="1"/>
  <c r="D692" i="1" a="1"/>
  <c r="D692" i="1" s="1"/>
  <c r="D1997" i="1" a="1"/>
  <c r="D1997" i="1" s="1"/>
  <c r="D1817" i="1" a="1"/>
  <c r="D1817" i="1" s="1"/>
  <c r="D1862" i="1" a="1"/>
  <c r="D1862" i="1" s="1"/>
  <c r="D287" i="1" a="1"/>
  <c r="D287" i="1" s="1"/>
  <c r="D1592" i="1" a="1"/>
  <c r="D1592" i="1" s="1"/>
  <c r="D2042" i="1" a="1"/>
  <c r="D2042" i="1" s="1"/>
  <c r="D2087" i="1" a="1"/>
  <c r="D2087" i="1" s="1"/>
  <c r="D2132" i="1" a="1"/>
  <c r="D2132" i="1" s="1"/>
  <c r="D3302" i="1" a="1"/>
  <c r="D3302" i="1" s="1"/>
  <c r="D2267" i="1" a="1"/>
  <c r="D2267" i="1" s="1"/>
  <c r="D2312" i="1" a="1"/>
  <c r="D2312" i="1" s="1"/>
  <c r="D2357" i="1" a="1"/>
  <c r="D2357" i="1" s="1"/>
  <c r="D2717" i="1" a="1"/>
  <c r="D2717" i="1" s="1"/>
  <c r="D4112" i="1" a="1"/>
  <c r="D4112" i="1" s="1"/>
  <c r="D2492" i="1" a="1"/>
  <c r="D2492" i="1" s="1"/>
  <c r="D2537" i="1" a="1"/>
  <c r="D2537" i="1" s="1"/>
  <c r="D2762" i="1" a="1"/>
  <c r="D2762" i="1" s="1"/>
  <c r="D4157" i="1" a="1"/>
  <c r="D4157" i="1" s="1"/>
  <c r="D2627" i="1" a="1"/>
  <c r="D2627" i="1" s="1"/>
  <c r="D2672" i="1" a="1"/>
  <c r="D2672" i="1" s="1"/>
  <c r="D2177" i="1" a="1"/>
  <c r="D2177" i="1" s="1"/>
  <c r="D3527" i="1" a="1"/>
  <c r="D3527" i="1" s="1"/>
  <c r="D2852" i="1" a="1"/>
  <c r="D2852" i="1" s="1"/>
  <c r="D2897" i="1" a="1"/>
  <c r="D2897" i="1" s="1"/>
  <c r="D2942" i="1" a="1"/>
  <c r="D2942" i="1" s="1"/>
  <c r="D3167" i="1" a="1"/>
  <c r="D3167" i="1" s="1"/>
  <c r="D3032" i="1" a="1"/>
  <c r="D3032" i="1" s="1"/>
  <c r="D3077" i="1" a="1"/>
  <c r="D3077" i="1" s="1"/>
  <c r="D3122" i="1" a="1"/>
  <c r="D3122" i="1" s="1"/>
  <c r="D2582" i="1" a="1"/>
  <c r="D2582" i="1" s="1"/>
  <c r="D3932" i="1" a="1"/>
  <c r="D3932" i="1" s="1"/>
  <c r="D3212" i="1" a="1"/>
  <c r="D3212" i="1" s="1"/>
  <c r="D3257" i="1" a="1"/>
  <c r="D3257" i="1" s="1"/>
  <c r="D2222" i="1" a="1"/>
  <c r="D2222" i="1" s="1"/>
  <c r="D3572" i="1" a="1"/>
  <c r="D3572" i="1" s="1"/>
  <c r="D3392" i="1" a="1"/>
  <c r="D3392" i="1" s="1"/>
  <c r="D3437" i="1" a="1"/>
  <c r="D3437" i="1" s="1"/>
  <c r="D3482" i="1" a="1"/>
  <c r="D3482" i="1" s="1"/>
  <c r="D2987" i="1" a="1"/>
  <c r="D2987" i="1" s="1"/>
  <c r="D4337" i="1" a="1"/>
  <c r="D4337" i="1" s="1"/>
  <c r="D3617" i="1" a="1"/>
  <c r="D3617" i="1" s="1"/>
  <c r="D3662" i="1" a="1"/>
  <c r="D3662" i="1" s="1"/>
  <c r="D2402" i="1" a="1"/>
  <c r="D2402" i="1" s="1"/>
  <c r="D3707" i="1" a="1"/>
  <c r="D3707" i="1" s="1"/>
  <c r="D3797" i="1" a="1"/>
  <c r="D3797" i="1" s="1"/>
  <c r="D3842" i="1" a="1"/>
  <c r="D3842" i="1" s="1"/>
  <c r="D3887" i="1" a="1"/>
  <c r="D3887" i="1" s="1"/>
  <c r="D3347" i="1" a="1"/>
  <c r="D3347" i="1" s="1"/>
  <c r="D3977" i="1" a="1"/>
  <c r="D3977" i="1" s="1"/>
  <c r="D4022" i="1" a="1"/>
  <c r="D4022" i="1" s="1"/>
  <c r="D4067" i="1" a="1"/>
  <c r="D4067" i="1" s="1"/>
  <c r="D2807" i="1" a="1"/>
  <c r="D2807" i="1" s="1"/>
  <c r="D4202" i="1" a="1"/>
  <c r="D4202" i="1" s="1"/>
  <c r="D4247" i="1" a="1"/>
  <c r="D4247" i="1" s="1"/>
  <c r="D4292" i="1" a="1"/>
  <c r="D4292" i="1" s="1"/>
  <c r="D2447" i="1" a="1"/>
  <c r="D2447" i="1" s="1"/>
  <c r="D3752" i="1" a="1"/>
  <c r="D3752" i="1" s="1"/>
  <c r="D4382" i="1" a="1"/>
  <c r="D4382" i="1" s="1"/>
  <c r="D4427" i="1" a="1"/>
  <c r="D4427" i="1" s="1"/>
  <c r="D4472" i="1" a="1"/>
  <c r="D4472" i="1" s="1"/>
  <c r="D5372" i="1" a="1"/>
  <c r="D5372" i="1" s="1"/>
  <c r="D4562" i="1" a="1"/>
  <c r="D4562" i="1" s="1"/>
  <c r="D4607" i="1" a="1"/>
  <c r="D4607" i="1" s="1"/>
  <c r="D4652" i="1" a="1"/>
  <c r="D4652" i="1" s="1"/>
  <c r="D4832" i="1" a="1"/>
  <c r="D4832" i="1" s="1"/>
  <c r="D6182" i="1" a="1"/>
  <c r="D6182" i="1" s="1"/>
  <c r="D4742" i="1" a="1"/>
  <c r="D4742" i="1" s="1"/>
  <c r="D4787" i="1" a="1"/>
  <c r="D4787" i="1" s="1"/>
  <c r="D4697" i="1" a="1"/>
  <c r="D4697" i="1" s="1"/>
  <c r="D6002" i="1" a="1"/>
  <c r="D6002" i="1" s="1"/>
  <c r="D4922" i="1" a="1"/>
  <c r="D4922" i="1" s="1"/>
  <c r="D4967" i="1" a="1"/>
  <c r="D4967" i="1" s="1"/>
  <c r="D5012" i="1" a="1"/>
  <c r="D5012" i="1" s="1"/>
  <c r="D5417" i="1" a="1"/>
  <c r="D5417" i="1" s="1"/>
  <c r="D5102" i="1" a="1"/>
  <c r="D5102" i="1" s="1"/>
  <c r="D5147" i="1" a="1"/>
  <c r="D5147" i="1" s="1"/>
  <c r="D5192" i="1" a="1"/>
  <c r="D5192" i="1" s="1"/>
  <c r="D5057" i="1" a="1"/>
  <c r="D5057" i="1" s="1"/>
  <c r="D6362" i="1" a="1"/>
  <c r="D6362" i="1" s="1"/>
  <c r="D5282" i="1" a="1"/>
  <c r="D5282" i="1" s="1"/>
  <c r="D5327" i="1" a="1"/>
  <c r="D5327" i="1" s="1"/>
  <c r="D4517" i="1" a="1"/>
  <c r="D4517" i="1" s="1"/>
  <c r="D5822" i="1" a="1"/>
  <c r="D5822" i="1" s="1"/>
  <c r="D5507" i="1" a="1"/>
  <c r="D5507" i="1" s="1"/>
  <c r="D5552" i="1" a="1"/>
  <c r="D5552" i="1" s="1"/>
  <c r="D5597" i="1" a="1"/>
  <c r="D5597" i="1" s="1"/>
  <c r="D5462" i="1" a="1"/>
  <c r="D5462" i="1" s="1"/>
  <c r="D5687" i="1" a="1"/>
  <c r="D5687" i="1" s="1"/>
  <c r="D5732" i="1" a="1"/>
  <c r="D5732" i="1" s="1"/>
  <c r="D5777" i="1" a="1"/>
  <c r="D5777" i="1" s="1"/>
  <c r="D4877" i="1" a="1"/>
  <c r="D4877" i="1" s="1"/>
  <c r="D6227" i="1" a="1"/>
  <c r="D6227" i="1" s="1"/>
  <c r="D5867" i="1" a="1"/>
  <c r="D5867" i="1" s="1"/>
  <c r="D5912" i="1" a="1"/>
  <c r="D5912" i="1" s="1"/>
  <c r="D5957" i="1" a="1"/>
  <c r="D5957" i="1" s="1"/>
  <c r="D5642" i="1" a="1"/>
  <c r="D5642" i="1" s="1"/>
  <c r="D6047" i="1" a="1"/>
  <c r="D6047" i="1" s="1"/>
  <c r="D6092" i="1" a="1"/>
  <c r="D6092" i="1" s="1"/>
  <c r="D6137" i="1" a="1"/>
  <c r="D6137" i="1" s="1"/>
  <c r="D5237" i="1" a="1"/>
  <c r="D5237" i="1" s="1"/>
  <c r="D6407" i="1" a="1"/>
  <c r="D6407" i="1" s="1"/>
  <c r="D6272" i="1" a="1"/>
  <c r="D6272" i="1" s="1"/>
  <c r="D6317" i="1" a="1"/>
  <c r="D6317" i="1" s="1"/>
  <c r="D603" i="1" a="1"/>
  <c r="D603" i="1" s="1"/>
  <c r="D1908" i="1" a="1"/>
  <c r="D1908" i="1" s="1"/>
  <c r="D153" i="1" a="1"/>
  <c r="D153" i="1" s="1"/>
  <c r="D198" i="1" a="1"/>
  <c r="D198" i="1" s="1"/>
  <c r="D648" i="1" a="1"/>
  <c r="D648" i="1" s="1"/>
  <c r="D1953" i="1" a="1"/>
  <c r="D1953" i="1" s="1"/>
  <c r="D333" i="1" a="1"/>
  <c r="D333" i="1" s="1"/>
  <c r="D378" i="1" a="1"/>
  <c r="D378" i="1" s="1"/>
  <c r="D63" i="1" a="1"/>
  <c r="D63" i="1" s="1"/>
  <c r="D1368" i="1" a="1"/>
  <c r="D1368" i="1" s="1"/>
  <c r="D468" i="1" a="1"/>
  <c r="D468" i="1" s="1"/>
  <c r="D513" i="1" a="1"/>
  <c r="D513" i="1" s="1"/>
  <c r="D558" i="1" a="1"/>
  <c r="D558" i="1" s="1"/>
  <c r="D1008" i="1" a="1"/>
  <c r="D1008" i="1" s="1"/>
  <c r="D738" i="1" a="1"/>
  <c r="D738" i="1" s="1"/>
  <c r="D783" i="1" a="1"/>
  <c r="D783" i="1" s="1"/>
  <c r="D828" i="1" a="1"/>
  <c r="D828" i="1" s="1"/>
  <c r="D423" i="1" a="1"/>
  <c r="D423" i="1" s="1"/>
  <c r="D1773" i="1" a="1"/>
  <c r="D1773" i="1" s="1"/>
  <c r="D918" i="1" a="1"/>
  <c r="D918" i="1" s="1"/>
  <c r="D963" i="1" a="1"/>
  <c r="D963" i="1" s="1"/>
  <c r="D108" i="1" a="1"/>
  <c r="D108" i="1" s="1"/>
  <c r="D1413" i="1" a="1"/>
  <c r="D1413" i="1" s="1"/>
  <c r="D1053" i="1" a="1"/>
  <c r="D1053" i="1" s="1"/>
  <c r="D1098" i="1" a="1"/>
  <c r="D1098" i="1" s="1"/>
  <c r="D1143" i="1" a="1"/>
  <c r="D1143" i="1" s="1"/>
  <c r="D873" i="1" a="1"/>
  <c r="D873" i="1" s="1"/>
  <c r="D1233" i="1" a="1"/>
  <c r="D1233" i="1" s="1"/>
  <c r="D1278" i="1" a="1"/>
  <c r="D1278" i="1" s="1"/>
  <c r="D1323" i="1" a="1"/>
  <c r="D1323" i="1" s="1"/>
  <c r="D243" i="1" a="1"/>
  <c r="D243" i="1" s="1"/>
  <c r="D1548" i="1" a="1"/>
  <c r="D1548" i="1" s="1"/>
  <c r="D1458" i="1" a="1"/>
  <c r="D1458" i="1" s="1"/>
  <c r="D1503" i="1" a="1"/>
  <c r="D1503" i="1" s="1"/>
  <c r="D18" i="1" a="1"/>
  <c r="D18" i="1" s="1"/>
  <c r="D1188" i="1" a="1"/>
  <c r="D1188" i="1" s="1"/>
  <c r="D1638" i="1" a="1"/>
  <c r="D1638" i="1" s="1"/>
  <c r="D1683" i="1" a="1"/>
  <c r="D1683" i="1" s="1"/>
  <c r="D1728" i="1" a="1"/>
  <c r="D1728" i="1" s="1"/>
  <c r="D693" i="1" a="1"/>
  <c r="D693" i="1" s="1"/>
  <c r="D1998" i="1" a="1"/>
  <c r="D1998" i="1" s="1"/>
  <c r="D1818" i="1" a="1"/>
  <c r="D1818" i="1" s="1"/>
  <c r="D1863" i="1" a="1"/>
  <c r="D1863" i="1" s="1"/>
  <c r="D288" i="1" a="1"/>
  <c r="D288" i="1" s="1"/>
  <c r="D1593" i="1" a="1"/>
  <c r="D1593" i="1" s="1"/>
  <c r="D2043" i="1" a="1"/>
  <c r="D2043" i="1" s="1"/>
  <c r="D2088" i="1" a="1"/>
  <c r="D2088" i="1" s="1"/>
  <c r="D2133" i="1" a="1"/>
  <c r="D2133" i="1" s="1"/>
  <c r="D3303" i="1" a="1"/>
  <c r="D3303" i="1" s="1"/>
  <c r="D2268" i="1" a="1"/>
  <c r="D2268" i="1" s="1"/>
  <c r="D2313" i="1" a="1"/>
  <c r="D2313" i="1" s="1"/>
  <c r="D2358" i="1" a="1"/>
  <c r="D2358" i="1" s="1"/>
  <c r="D2718" i="1" a="1"/>
  <c r="D2718" i="1" s="1"/>
  <c r="D4113" i="1" a="1"/>
  <c r="D4113" i="1" s="1"/>
  <c r="D2493" i="1" a="1"/>
  <c r="D2493" i="1" s="1"/>
  <c r="D2538" i="1" a="1"/>
  <c r="D2538" i="1" s="1"/>
  <c r="D2763" i="1" a="1"/>
  <c r="D2763" i="1" s="1"/>
  <c r="D4158" i="1" a="1"/>
  <c r="D4158" i="1" s="1"/>
  <c r="D2628" i="1" a="1"/>
  <c r="D2628" i="1" s="1"/>
  <c r="D2673" i="1" a="1"/>
  <c r="D2673" i="1" s="1"/>
  <c r="D2178" i="1" a="1"/>
  <c r="D2178" i="1" s="1"/>
  <c r="D3528" i="1" a="1"/>
  <c r="D3528" i="1" s="1"/>
  <c r="D2853" i="1" a="1"/>
  <c r="D2853" i="1" s="1"/>
  <c r="D2898" i="1" a="1"/>
  <c r="D2898" i="1" s="1"/>
  <c r="D2943" i="1" a="1"/>
  <c r="D2943" i="1" s="1"/>
  <c r="D3168" i="1" a="1"/>
  <c r="D3168" i="1" s="1"/>
  <c r="D3033" i="1" a="1"/>
  <c r="D3033" i="1" s="1"/>
  <c r="D3078" i="1" a="1"/>
  <c r="D3078" i="1" s="1"/>
  <c r="D3123" i="1" a="1"/>
  <c r="D3123" i="1" s="1"/>
  <c r="D2583" i="1" a="1"/>
  <c r="D2583" i="1" s="1"/>
  <c r="D3933" i="1" a="1"/>
  <c r="D3933" i="1" s="1"/>
  <c r="D3213" i="1" a="1"/>
  <c r="D3213" i="1" s="1"/>
  <c r="D3258" i="1" a="1"/>
  <c r="D3258" i="1" s="1"/>
  <c r="D2223" i="1" a="1"/>
  <c r="D2223" i="1" s="1"/>
  <c r="D3573" i="1" a="1"/>
  <c r="D3573" i="1" s="1"/>
  <c r="D3393" i="1" a="1"/>
  <c r="D3393" i="1" s="1"/>
  <c r="D3438" i="1" a="1"/>
  <c r="D3438" i="1" s="1"/>
  <c r="D3483" i="1" a="1"/>
  <c r="D3483" i="1" s="1"/>
  <c r="D2988" i="1" a="1"/>
  <c r="D2988" i="1" s="1"/>
  <c r="D4338" i="1" a="1"/>
  <c r="D4338" i="1" s="1"/>
  <c r="D3618" i="1" a="1"/>
  <c r="D3618" i="1" s="1"/>
  <c r="D3663" i="1" a="1"/>
  <c r="D3663" i="1" s="1"/>
  <c r="D2403" i="1" a="1"/>
  <c r="D2403" i="1" s="1"/>
  <c r="D3708" i="1" a="1"/>
  <c r="D3708" i="1" s="1"/>
  <c r="D3798" i="1" a="1"/>
  <c r="D3798" i="1" s="1"/>
  <c r="D3843" i="1" a="1"/>
  <c r="D3843" i="1" s="1"/>
  <c r="D3888" i="1" a="1"/>
  <c r="D3888" i="1" s="1"/>
  <c r="D3348" i="1" a="1"/>
  <c r="D3348" i="1" s="1"/>
  <c r="D3978" i="1" a="1"/>
  <c r="D3978" i="1" s="1"/>
  <c r="D4023" i="1" a="1"/>
  <c r="D4023" i="1" s="1"/>
  <c r="D4068" i="1" a="1"/>
  <c r="D4068" i="1" s="1"/>
  <c r="D2808" i="1" a="1"/>
  <c r="D2808" i="1" s="1"/>
  <c r="D4203" i="1" a="1"/>
  <c r="D4203" i="1" s="1"/>
  <c r="D4248" i="1" a="1"/>
  <c r="D4248" i="1" s="1"/>
  <c r="D4293" i="1" a="1"/>
  <c r="D4293" i="1" s="1"/>
  <c r="D2448" i="1" a="1"/>
  <c r="D2448" i="1" s="1"/>
  <c r="D3753" i="1" a="1"/>
  <c r="D3753" i="1" s="1"/>
  <c r="D4383" i="1" a="1"/>
  <c r="D4383" i="1" s="1"/>
  <c r="D4428" i="1" a="1"/>
  <c r="D4428" i="1" s="1"/>
  <c r="D4473" i="1" a="1"/>
  <c r="D4473" i="1" s="1"/>
  <c r="D5373" i="1" a="1"/>
  <c r="D5373" i="1" s="1"/>
  <c r="D4563" i="1" a="1"/>
  <c r="D4563" i="1" s="1"/>
  <c r="D4608" i="1" a="1"/>
  <c r="D4608" i="1" s="1"/>
  <c r="D4653" i="1" a="1"/>
  <c r="D4653" i="1" s="1"/>
  <c r="D4833" i="1" a="1"/>
  <c r="D4833" i="1" s="1"/>
  <c r="D6183" i="1" a="1"/>
  <c r="D6183" i="1" s="1"/>
  <c r="D4743" i="1" a="1"/>
  <c r="D4743" i="1" s="1"/>
  <c r="D4788" i="1" a="1"/>
  <c r="D4788" i="1" s="1"/>
  <c r="D4698" i="1" a="1"/>
  <c r="D4698" i="1" s="1"/>
  <c r="D6003" i="1" a="1"/>
  <c r="D6003" i="1" s="1"/>
  <c r="D4923" i="1" a="1"/>
  <c r="D4923" i="1" s="1"/>
  <c r="D4968" i="1" a="1"/>
  <c r="D4968" i="1" s="1"/>
  <c r="D5013" i="1" a="1"/>
  <c r="D5013" i="1" s="1"/>
  <c r="D5418" i="1" a="1"/>
  <c r="D5418" i="1" s="1"/>
  <c r="D5103" i="1" a="1"/>
  <c r="D5103" i="1" s="1"/>
  <c r="D5148" i="1" a="1"/>
  <c r="D5148" i="1" s="1"/>
  <c r="D5193" i="1" a="1"/>
  <c r="D5193" i="1" s="1"/>
  <c r="D5058" i="1" a="1"/>
  <c r="D5058" i="1" s="1"/>
  <c r="D6363" i="1" a="1"/>
  <c r="D6363" i="1" s="1"/>
  <c r="D5283" i="1" a="1"/>
  <c r="D5283" i="1" s="1"/>
  <c r="D5328" i="1" a="1"/>
  <c r="D5328" i="1" s="1"/>
  <c r="D4518" i="1" a="1"/>
  <c r="D4518" i="1" s="1"/>
  <c r="D5823" i="1" a="1"/>
  <c r="D5823" i="1" s="1"/>
  <c r="D5508" i="1" a="1"/>
  <c r="D5508" i="1" s="1"/>
  <c r="D5553" i="1" a="1"/>
  <c r="D5553" i="1" s="1"/>
  <c r="D5598" i="1" a="1"/>
  <c r="D5598" i="1" s="1"/>
  <c r="D5463" i="1" a="1"/>
  <c r="D5463" i="1" s="1"/>
  <c r="D5688" i="1" a="1"/>
  <c r="D5688" i="1" s="1"/>
  <c r="D5733" i="1" a="1"/>
  <c r="D5733" i="1" s="1"/>
  <c r="D5778" i="1" a="1"/>
  <c r="D5778" i="1" s="1"/>
  <c r="D4878" i="1" a="1"/>
  <c r="D4878" i="1" s="1"/>
  <c r="D6228" i="1" a="1"/>
  <c r="D6228" i="1" s="1"/>
  <c r="D5868" i="1" a="1"/>
  <c r="D5868" i="1" s="1"/>
  <c r="D5913" i="1" a="1"/>
  <c r="D5913" i="1" s="1"/>
  <c r="D5958" i="1" a="1"/>
  <c r="D5958" i="1" s="1"/>
  <c r="D5643" i="1" a="1"/>
  <c r="D5643" i="1" s="1"/>
  <c r="D6048" i="1" a="1"/>
  <c r="D6048" i="1" s="1"/>
  <c r="D6093" i="1" a="1"/>
  <c r="D6093" i="1" s="1"/>
  <c r="D6138" i="1" a="1"/>
  <c r="D6138" i="1" s="1"/>
  <c r="D5238" i="1" a="1"/>
  <c r="D5238" i="1" s="1"/>
  <c r="D6408" i="1" a="1"/>
  <c r="D6408" i="1" s="1"/>
  <c r="D6273" i="1" a="1"/>
  <c r="D6273" i="1" s="1"/>
  <c r="D6318" i="1" a="1"/>
  <c r="D6318" i="1" s="1"/>
  <c r="D604" i="1" a="1"/>
  <c r="D604" i="1" s="1"/>
  <c r="D1909" i="1" a="1"/>
  <c r="D1909" i="1" s="1"/>
  <c r="D154" i="1" a="1"/>
  <c r="D154" i="1" s="1"/>
  <c r="D199" i="1" a="1"/>
  <c r="D199" i="1" s="1"/>
  <c r="D649" i="1" a="1"/>
  <c r="D649" i="1" s="1"/>
  <c r="D1954" i="1" a="1"/>
  <c r="D1954" i="1" s="1"/>
  <c r="D334" i="1" a="1"/>
  <c r="D334" i="1" s="1"/>
  <c r="D379" i="1" a="1"/>
  <c r="D379" i="1" s="1"/>
  <c r="D64" i="1" a="1"/>
  <c r="D64" i="1" s="1"/>
  <c r="D1369" i="1" a="1"/>
  <c r="D1369" i="1" s="1"/>
  <c r="D469" i="1" a="1"/>
  <c r="D469" i="1" s="1"/>
  <c r="D514" i="1" a="1"/>
  <c r="D514" i="1" s="1"/>
  <c r="D559" i="1" a="1"/>
  <c r="D559" i="1" s="1"/>
  <c r="D1009" i="1" a="1"/>
  <c r="D1009" i="1" s="1"/>
  <c r="D739" i="1" a="1"/>
  <c r="D739" i="1" s="1"/>
  <c r="D784" i="1" a="1"/>
  <c r="D784" i="1" s="1"/>
  <c r="D829" i="1" a="1"/>
  <c r="D829" i="1" s="1"/>
  <c r="D424" i="1" a="1"/>
  <c r="D424" i="1" s="1"/>
  <c r="D1774" i="1" a="1"/>
  <c r="D1774" i="1" s="1"/>
  <c r="D919" i="1" a="1"/>
  <c r="D919" i="1" s="1"/>
  <c r="D964" i="1" a="1"/>
  <c r="D964" i="1" s="1"/>
  <c r="D109" i="1" a="1"/>
  <c r="D109" i="1" s="1"/>
  <c r="D1414" i="1" a="1"/>
  <c r="D1414" i="1" s="1"/>
  <c r="D1054" i="1" a="1"/>
  <c r="D1054" i="1" s="1"/>
  <c r="D1099" i="1" a="1"/>
  <c r="D1099" i="1" s="1"/>
  <c r="D1144" i="1" a="1"/>
  <c r="D1144" i="1" s="1"/>
  <c r="D874" i="1" a="1"/>
  <c r="D874" i="1" s="1"/>
  <c r="D1234" i="1" a="1"/>
  <c r="D1234" i="1" s="1"/>
  <c r="D1279" i="1" a="1"/>
  <c r="D1279" i="1" s="1"/>
  <c r="D1324" i="1" a="1"/>
  <c r="D1324" i="1" s="1"/>
  <c r="D244" i="1" a="1"/>
  <c r="D244" i="1" s="1"/>
  <c r="D1549" i="1" a="1"/>
  <c r="D1549" i="1" s="1"/>
  <c r="D1459" i="1" a="1"/>
  <c r="D1459" i="1" s="1"/>
  <c r="D1504" i="1" a="1"/>
  <c r="D1504" i="1" s="1"/>
  <c r="D19" i="1" a="1"/>
  <c r="D19" i="1" s="1"/>
  <c r="D1189" i="1" a="1"/>
  <c r="D1189" i="1" s="1"/>
  <c r="D1639" i="1" a="1"/>
  <c r="D1639" i="1" s="1"/>
  <c r="D1684" i="1" a="1"/>
  <c r="D1684" i="1" s="1"/>
  <c r="D1729" i="1" a="1"/>
  <c r="D1729" i="1" s="1"/>
  <c r="D694" i="1" a="1"/>
  <c r="D694" i="1" s="1"/>
  <c r="D1999" i="1" a="1"/>
  <c r="D1999" i="1" s="1"/>
  <c r="D1819" i="1" a="1"/>
  <c r="D1819" i="1" s="1"/>
  <c r="D1864" i="1" a="1"/>
  <c r="D1864" i="1" s="1"/>
  <c r="D289" i="1" a="1"/>
  <c r="D289" i="1" s="1"/>
  <c r="D1594" i="1" a="1"/>
  <c r="D1594" i="1" s="1"/>
  <c r="D2044" i="1" a="1"/>
  <c r="D2044" i="1" s="1"/>
  <c r="D2089" i="1" a="1"/>
  <c r="D2089" i="1" s="1"/>
  <c r="D2134" i="1" a="1"/>
  <c r="D2134" i="1" s="1"/>
  <c r="D3304" i="1" a="1"/>
  <c r="D3304" i="1" s="1"/>
  <c r="D2269" i="1" a="1"/>
  <c r="D2269" i="1" s="1"/>
  <c r="D2314" i="1" a="1"/>
  <c r="D2314" i="1" s="1"/>
  <c r="D2359" i="1" a="1"/>
  <c r="D2359" i="1" s="1"/>
  <c r="D2719" i="1" a="1"/>
  <c r="D2719" i="1" s="1"/>
  <c r="D4114" i="1" a="1"/>
  <c r="D4114" i="1" s="1"/>
  <c r="D2494" i="1" a="1"/>
  <c r="D2494" i="1" s="1"/>
  <c r="D2539" i="1" a="1"/>
  <c r="D2539" i="1" s="1"/>
  <c r="D2764" i="1" a="1"/>
  <c r="D2764" i="1" s="1"/>
  <c r="D4159" i="1" a="1"/>
  <c r="D4159" i="1" s="1"/>
  <c r="D2629" i="1" a="1"/>
  <c r="D2629" i="1" s="1"/>
  <c r="D2674" i="1" a="1"/>
  <c r="D2674" i="1" s="1"/>
  <c r="D2179" i="1" a="1"/>
  <c r="D2179" i="1" s="1"/>
  <c r="D3529" i="1" a="1"/>
  <c r="D3529" i="1" s="1"/>
  <c r="D2854" i="1" a="1"/>
  <c r="D2854" i="1" s="1"/>
  <c r="D2899" i="1" a="1"/>
  <c r="D2899" i="1" s="1"/>
  <c r="D2944" i="1" a="1"/>
  <c r="D2944" i="1" s="1"/>
  <c r="D3169" i="1" a="1"/>
  <c r="D3169" i="1" s="1"/>
  <c r="D3034" i="1" a="1"/>
  <c r="D3034" i="1" s="1"/>
  <c r="D3079" i="1" a="1"/>
  <c r="D3079" i="1" s="1"/>
  <c r="D3124" i="1" a="1"/>
  <c r="D3124" i="1" s="1"/>
  <c r="D2584" i="1" a="1"/>
  <c r="D2584" i="1" s="1"/>
  <c r="D3934" i="1" a="1"/>
  <c r="D3934" i="1" s="1"/>
  <c r="D3214" i="1" a="1"/>
  <c r="D3214" i="1" s="1"/>
  <c r="D3259" i="1" a="1"/>
  <c r="D3259" i="1" s="1"/>
  <c r="D2224" i="1" a="1"/>
  <c r="D2224" i="1" s="1"/>
  <c r="D3574" i="1" a="1"/>
  <c r="D3574" i="1" s="1"/>
  <c r="D3394" i="1" a="1"/>
  <c r="D3394" i="1" s="1"/>
  <c r="D3439" i="1" a="1"/>
  <c r="D3439" i="1" s="1"/>
  <c r="D3484" i="1" a="1"/>
  <c r="D3484" i="1" s="1"/>
  <c r="D2989" i="1" a="1"/>
  <c r="D2989" i="1" s="1"/>
  <c r="D4339" i="1" a="1"/>
  <c r="D4339" i="1" s="1"/>
  <c r="D3619" i="1" a="1"/>
  <c r="D3619" i="1" s="1"/>
  <c r="D3664" i="1" a="1"/>
  <c r="D3664" i="1" s="1"/>
  <c r="D2404" i="1" a="1"/>
  <c r="D2404" i="1" s="1"/>
  <c r="D3709" i="1" a="1"/>
  <c r="D3709" i="1" s="1"/>
  <c r="D3799" i="1" a="1"/>
  <c r="D3799" i="1" s="1"/>
  <c r="D3844" i="1" a="1"/>
  <c r="D3844" i="1" s="1"/>
  <c r="D3889" i="1" a="1"/>
  <c r="D3889" i="1" s="1"/>
  <c r="D3349" i="1" a="1"/>
  <c r="D3349" i="1" s="1"/>
  <c r="D3979" i="1" a="1"/>
  <c r="D3979" i="1" s="1"/>
  <c r="D4024" i="1" a="1"/>
  <c r="D4024" i="1" s="1"/>
  <c r="D4069" i="1" a="1"/>
  <c r="D4069" i="1" s="1"/>
  <c r="D2809" i="1" a="1"/>
  <c r="D2809" i="1" s="1"/>
  <c r="D4204" i="1" a="1"/>
  <c r="D4204" i="1" s="1"/>
  <c r="D4249" i="1" a="1"/>
  <c r="D4249" i="1" s="1"/>
  <c r="D4294" i="1" a="1"/>
  <c r="D4294" i="1" s="1"/>
  <c r="D2449" i="1" a="1"/>
  <c r="D2449" i="1" s="1"/>
  <c r="D3754" i="1" a="1"/>
  <c r="D3754" i="1" s="1"/>
  <c r="D4384" i="1" a="1"/>
  <c r="D4384" i="1" s="1"/>
  <c r="D4429" i="1" a="1"/>
  <c r="D4429" i="1" s="1"/>
  <c r="D4474" i="1" a="1"/>
  <c r="D4474" i="1" s="1"/>
  <c r="D5374" i="1" a="1"/>
  <c r="D5374" i="1" s="1"/>
  <c r="D4564" i="1" a="1"/>
  <c r="D4564" i="1" s="1"/>
  <c r="D4609" i="1" a="1"/>
  <c r="D4609" i="1" s="1"/>
  <c r="D4654" i="1" a="1"/>
  <c r="D4654" i="1" s="1"/>
  <c r="D4834" i="1" a="1"/>
  <c r="D4834" i="1" s="1"/>
  <c r="D6184" i="1" a="1"/>
  <c r="D6184" i="1" s="1"/>
  <c r="D4744" i="1" a="1"/>
  <c r="D4744" i="1" s="1"/>
  <c r="D4789" i="1" a="1"/>
  <c r="D4789" i="1" s="1"/>
  <c r="D4699" i="1" a="1"/>
  <c r="D4699" i="1" s="1"/>
  <c r="D6004" i="1" a="1"/>
  <c r="D6004" i="1" s="1"/>
  <c r="D4924" i="1" a="1"/>
  <c r="D4924" i="1" s="1"/>
  <c r="D4969" i="1" a="1"/>
  <c r="D4969" i="1" s="1"/>
  <c r="D5014" i="1" a="1"/>
  <c r="D5014" i="1" s="1"/>
  <c r="D5419" i="1" a="1"/>
  <c r="D5419" i="1" s="1"/>
  <c r="D5104" i="1" a="1"/>
  <c r="D5104" i="1" s="1"/>
  <c r="D5149" i="1" a="1"/>
  <c r="D5149" i="1" s="1"/>
  <c r="D5194" i="1" a="1"/>
  <c r="D5194" i="1" s="1"/>
  <c r="D5059" i="1" a="1"/>
  <c r="D5059" i="1" s="1"/>
  <c r="D6364" i="1" a="1"/>
  <c r="D6364" i="1" s="1"/>
  <c r="D5284" i="1" a="1"/>
  <c r="D5284" i="1" s="1"/>
  <c r="D5329" i="1" a="1"/>
  <c r="D5329" i="1" s="1"/>
  <c r="D4519" i="1" a="1"/>
  <c r="D4519" i="1" s="1"/>
  <c r="D5824" i="1" a="1"/>
  <c r="D5824" i="1" s="1"/>
  <c r="D5509" i="1" a="1"/>
  <c r="D5509" i="1" s="1"/>
  <c r="D5554" i="1" a="1"/>
  <c r="D5554" i="1" s="1"/>
  <c r="D5599" i="1" a="1"/>
  <c r="D5599" i="1" s="1"/>
  <c r="D5464" i="1" a="1"/>
  <c r="D5464" i="1" s="1"/>
  <c r="D5689" i="1" a="1"/>
  <c r="D5689" i="1" s="1"/>
  <c r="D5734" i="1" a="1"/>
  <c r="D5734" i="1" s="1"/>
  <c r="D5779" i="1" a="1"/>
  <c r="D5779" i="1" s="1"/>
  <c r="D4879" i="1" a="1"/>
  <c r="D4879" i="1" s="1"/>
  <c r="D6229" i="1" a="1"/>
  <c r="D6229" i="1" s="1"/>
  <c r="D5869" i="1" a="1"/>
  <c r="D5869" i="1" s="1"/>
  <c r="D5914" i="1" a="1"/>
  <c r="D5914" i="1" s="1"/>
  <c r="D5959" i="1" a="1"/>
  <c r="D5959" i="1" s="1"/>
  <c r="D5644" i="1" a="1"/>
  <c r="D5644" i="1" s="1"/>
  <c r="D6049" i="1" a="1"/>
  <c r="D6049" i="1" s="1"/>
  <c r="D6094" i="1" a="1"/>
  <c r="D6094" i="1" s="1"/>
  <c r="D6139" i="1" a="1"/>
  <c r="D6139" i="1" s="1"/>
  <c r="D5239" i="1" a="1"/>
  <c r="D5239" i="1" s="1"/>
  <c r="D6409" i="1" a="1"/>
  <c r="D6409" i="1" s="1"/>
  <c r="D6274" i="1" a="1"/>
  <c r="D6274" i="1" s="1"/>
  <c r="D6319" i="1" a="1"/>
  <c r="D6319" i="1" s="1"/>
  <c r="D605" i="1" a="1"/>
  <c r="D605" i="1" s="1"/>
  <c r="D1910" i="1" a="1"/>
  <c r="D1910" i="1" s="1"/>
  <c r="D155" i="1" a="1"/>
  <c r="D155" i="1" s="1"/>
  <c r="D200" i="1" a="1"/>
  <c r="D200" i="1" s="1"/>
  <c r="D650" i="1" a="1"/>
  <c r="D650" i="1" s="1"/>
  <c r="D1955" i="1" a="1"/>
  <c r="D1955" i="1" s="1"/>
  <c r="D335" i="1" a="1"/>
  <c r="D335" i="1" s="1"/>
  <c r="D380" i="1" a="1"/>
  <c r="D380" i="1" s="1"/>
  <c r="D65" i="1" a="1"/>
  <c r="D65" i="1" s="1"/>
  <c r="D1370" i="1" a="1"/>
  <c r="D1370" i="1" s="1"/>
  <c r="D470" i="1" a="1"/>
  <c r="D470" i="1" s="1"/>
  <c r="D515" i="1" a="1"/>
  <c r="D515" i="1" s="1"/>
  <c r="D560" i="1" a="1"/>
  <c r="D560" i="1" s="1"/>
  <c r="D1010" i="1" a="1"/>
  <c r="D1010" i="1" s="1"/>
  <c r="D740" i="1" a="1"/>
  <c r="D740" i="1" s="1"/>
  <c r="D785" i="1" a="1"/>
  <c r="D785" i="1" s="1"/>
  <c r="D830" i="1" a="1"/>
  <c r="D830" i="1" s="1"/>
  <c r="D425" i="1" a="1"/>
  <c r="D425" i="1" s="1"/>
  <c r="D1775" i="1" a="1"/>
  <c r="D1775" i="1" s="1"/>
  <c r="D920" i="1" a="1"/>
  <c r="D920" i="1" s="1"/>
  <c r="D965" i="1" a="1"/>
  <c r="D965" i="1" s="1"/>
  <c r="D110" i="1" a="1"/>
  <c r="D110" i="1" s="1"/>
  <c r="D1415" i="1" a="1"/>
  <c r="D1415" i="1" s="1"/>
  <c r="D1055" i="1" a="1"/>
  <c r="D1055" i="1" s="1"/>
  <c r="D1100" i="1" a="1"/>
  <c r="D1100" i="1" s="1"/>
  <c r="D1145" i="1" a="1"/>
  <c r="D1145" i="1" s="1"/>
  <c r="D875" i="1" a="1"/>
  <c r="D875" i="1" s="1"/>
  <c r="D1235" i="1" a="1"/>
  <c r="D1235" i="1" s="1"/>
  <c r="D1280" i="1" a="1"/>
  <c r="D1280" i="1" s="1"/>
  <c r="D1325" i="1" a="1"/>
  <c r="D1325" i="1" s="1"/>
  <c r="D245" i="1" a="1"/>
  <c r="D245" i="1" s="1"/>
  <c r="D1550" i="1" a="1"/>
  <c r="D1550" i="1" s="1"/>
  <c r="D1460" i="1" a="1"/>
  <c r="D1460" i="1" s="1"/>
  <c r="D1505" i="1" a="1"/>
  <c r="D1505" i="1" s="1"/>
  <c r="D20" i="1" a="1"/>
  <c r="D20" i="1" s="1"/>
  <c r="D1190" i="1" a="1"/>
  <c r="D1190" i="1" s="1"/>
  <c r="D1640" i="1" a="1"/>
  <c r="D1640" i="1" s="1"/>
  <c r="D1685" i="1" a="1"/>
  <c r="D1685" i="1" s="1"/>
  <c r="D1730" i="1" a="1"/>
  <c r="D1730" i="1" s="1"/>
  <c r="D695" i="1" a="1"/>
  <c r="D695" i="1" s="1"/>
  <c r="D2000" i="1" a="1"/>
  <c r="D2000" i="1" s="1"/>
  <c r="D1820" i="1" a="1"/>
  <c r="D1820" i="1" s="1"/>
  <c r="D1865" i="1" a="1"/>
  <c r="D1865" i="1" s="1"/>
  <c r="D290" i="1" a="1"/>
  <c r="D290" i="1" s="1"/>
  <c r="D1595" i="1" a="1"/>
  <c r="D1595" i="1" s="1"/>
  <c r="D2045" i="1" a="1"/>
  <c r="D2045" i="1" s="1"/>
  <c r="D2090" i="1" a="1"/>
  <c r="D2090" i="1" s="1"/>
  <c r="D2135" i="1" a="1"/>
  <c r="D2135" i="1" s="1"/>
  <c r="D3305" i="1" a="1"/>
  <c r="D3305" i="1" s="1"/>
  <c r="D2270" i="1" a="1"/>
  <c r="D2270" i="1" s="1"/>
  <c r="D2315" i="1" a="1"/>
  <c r="D2315" i="1" s="1"/>
  <c r="D2360" i="1" a="1"/>
  <c r="D2360" i="1" s="1"/>
  <c r="D2720" i="1" a="1"/>
  <c r="D2720" i="1" s="1"/>
  <c r="D4115" i="1" a="1"/>
  <c r="D4115" i="1" s="1"/>
  <c r="D2495" i="1" a="1"/>
  <c r="D2495" i="1" s="1"/>
  <c r="D2540" i="1" a="1"/>
  <c r="D2540" i="1" s="1"/>
  <c r="D2765" i="1" a="1"/>
  <c r="D2765" i="1" s="1"/>
  <c r="D4160" i="1" a="1"/>
  <c r="D4160" i="1" s="1"/>
  <c r="D2630" i="1" a="1"/>
  <c r="D2630" i="1" s="1"/>
  <c r="D2675" i="1" a="1"/>
  <c r="D2675" i="1" s="1"/>
  <c r="D2180" i="1" a="1"/>
  <c r="D2180" i="1" s="1"/>
  <c r="D3530" i="1" a="1"/>
  <c r="D3530" i="1" s="1"/>
  <c r="D2855" i="1" a="1"/>
  <c r="D2855" i="1" s="1"/>
  <c r="D2900" i="1" a="1"/>
  <c r="D2900" i="1" s="1"/>
  <c r="D2945" i="1" a="1"/>
  <c r="D2945" i="1" s="1"/>
  <c r="D3170" i="1" a="1"/>
  <c r="D3170" i="1" s="1"/>
  <c r="D3035" i="1" a="1"/>
  <c r="D3035" i="1" s="1"/>
  <c r="D3080" i="1" a="1"/>
  <c r="D3080" i="1" s="1"/>
  <c r="D3125" i="1" a="1"/>
  <c r="D3125" i="1" s="1"/>
  <c r="D2585" i="1" a="1"/>
  <c r="D2585" i="1" s="1"/>
  <c r="D3935" i="1" a="1"/>
  <c r="D3935" i="1" s="1"/>
  <c r="D3215" i="1" a="1"/>
  <c r="D3215" i="1" s="1"/>
  <c r="D3260" i="1" a="1"/>
  <c r="D3260" i="1" s="1"/>
  <c r="D2225" i="1" a="1"/>
  <c r="D2225" i="1" s="1"/>
  <c r="D3575" i="1" a="1"/>
  <c r="D3575" i="1" s="1"/>
  <c r="D3395" i="1" a="1"/>
  <c r="D3395" i="1" s="1"/>
  <c r="D3440" i="1" a="1"/>
  <c r="D3440" i="1" s="1"/>
  <c r="D3485" i="1" a="1"/>
  <c r="D3485" i="1" s="1"/>
  <c r="D2990" i="1" a="1"/>
  <c r="D2990" i="1" s="1"/>
  <c r="D4340" i="1" a="1"/>
  <c r="D4340" i="1" s="1"/>
  <c r="D3620" i="1" a="1"/>
  <c r="D3620" i="1" s="1"/>
  <c r="D3665" i="1" a="1"/>
  <c r="D3665" i="1" s="1"/>
  <c r="D2405" i="1" a="1"/>
  <c r="D2405" i="1" s="1"/>
  <c r="D3710" i="1" a="1"/>
  <c r="D3710" i="1" s="1"/>
  <c r="D3800" i="1" a="1"/>
  <c r="D3800" i="1" s="1"/>
  <c r="D3845" i="1" a="1"/>
  <c r="D3845" i="1" s="1"/>
  <c r="D3890" i="1" a="1"/>
  <c r="D3890" i="1" s="1"/>
  <c r="D3350" i="1" a="1"/>
  <c r="D3350" i="1" s="1"/>
  <c r="D3980" i="1" a="1"/>
  <c r="D3980" i="1" s="1"/>
  <c r="D4025" i="1" a="1"/>
  <c r="D4025" i="1" s="1"/>
  <c r="D4070" i="1" a="1"/>
  <c r="D4070" i="1" s="1"/>
  <c r="D2810" i="1" a="1"/>
  <c r="D2810" i="1" s="1"/>
  <c r="D4205" i="1" a="1"/>
  <c r="D4205" i="1" s="1"/>
  <c r="D4250" i="1" a="1"/>
  <c r="D4250" i="1" s="1"/>
  <c r="D4295" i="1" a="1"/>
  <c r="D4295" i="1" s="1"/>
  <c r="D2450" i="1" a="1"/>
  <c r="D2450" i="1" s="1"/>
  <c r="D3755" i="1" a="1"/>
  <c r="D3755" i="1" s="1"/>
  <c r="D4385" i="1" a="1"/>
  <c r="D4385" i="1" s="1"/>
  <c r="D4430" i="1" a="1"/>
  <c r="D4430" i="1" s="1"/>
  <c r="D4475" i="1" a="1"/>
  <c r="D4475" i="1" s="1"/>
  <c r="D5375" i="1" a="1"/>
  <c r="D5375" i="1" s="1"/>
  <c r="D4565" i="1" a="1"/>
  <c r="D4565" i="1" s="1"/>
  <c r="D4610" i="1" a="1"/>
  <c r="D4610" i="1" s="1"/>
  <c r="D4655" i="1" a="1"/>
  <c r="D4655" i="1" s="1"/>
  <c r="D4835" i="1" a="1"/>
  <c r="D4835" i="1" s="1"/>
  <c r="D6185" i="1" a="1"/>
  <c r="D6185" i="1" s="1"/>
  <c r="D4745" i="1" a="1"/>
  <c r="D4745" i="1" s="1"/>
  <c r="D4790" i="1" a="1"/>
  <c r="D4790" i="1" s="1"/>
  <c r="D4700" i="1" a="1"/>
  <c r="D4700" i="1" s="1"/>
  <c r="D6005" i="1" a="1"/>
  <c r="D6005" i="1" s="1"/>
  <c r="D4925" i="1" a="1"/>
  <c r="D4925" i="1" s="1"/>
  <c r="D4970" i="1" a="1"/>
  <c r="D4970" i="1" s="1"/>
  <c r="D5015" i="1" a="1"/>
  <c r="D5015" i="1" s="1"/>
  <c r="D5420" i="1" a="1"/>
  <c r="D5420" i="1" s="1"/>
  <c r="D5105" i="1" a="1"/>
  <c r="D5105" i="1" s="1"/>
  <c r="D5150" i="1" a="1"/>
  <c r="D5150" i="1" s="1"/>
  <c r="D5195" i="1" a="1"/>
  <c r="D5195" i="1" s="1"/>
  <c r="D5060" i="1" a="1"/>
  <c r="D5060" i="1" s="1"/>
  <c r="D6365" i="1" a="1"/>
  <c r="D6365" i="1" s="1"/>
  <c r="D5285" i="1" a="1"/>
  <c r="D5285" i="1" s="1"/>
  <c r="D5330" i="1" a="1"/>
  <c r="D5330" i="1" s="1"/>
  <c r="D4520" i="1" a="1"/>
  <c r="D4520" i="1" s="1"/>
  <c r="D5825" i="1" a="1"/>
  <c r="D5825" i="1" s="1"/>
  <c r="D5510" i="1" a="1"/>
  <c r="D5510" i="1" s="1"/>
  <c r="D5555" i="1" a="1"/>
  <c r="D5555" i="1" s="1"/>
  <c r="D5600" i="1" a="1"/>
  <c r="D5600" i="1" s="1"/>
  <c r="D5465" i="1" a="1"/>
  <c r="D5465" i="1" s="1"/>
  <c r="D5690" i="1" a="1"/>
  <c r="D5690" i="1" s="1"/>
  <c r="D5735" i="1" a="1"/>
  <c r="D5735" i="1" s="1"/>
  <c r="D5780" i="1" a="1"/>
  <c r="D5780" i="1" s="1"/>
  <c r="D4880" i="1" a="1"/>
  <c r="D4880" i="1" s="1"/>
  <c r="D6230" i="1" a="1"/>
  <c r="D6230" i="1" s="1"/>
  <c r="D5870" i="1" a="1"/>
  <c r="D5870" i="1" s="1"/>
  <c r="D5915" i="1" a="1"/>
  <c r="D5915" i="1" s="1"/>
  <c r="D5960" i="1" a="1"/>
  <c r="D5960" i="1" s="1"/>
  <c r="D5645" i="1" a="1"/>
  <c r="D5645" i="1" s="1"/>
  <c r="D6050" i="1" a="1"/>
  <c r="D6050" i="1" s="1"/>
  <c r="D6095" i="1" a="1"/>
  <c r="D6095" i="1" s="1"/>
  <c r="D6140" i="1" a="1"/>
  <c r="D6140" i="1" s="1"/>
  <c r="D5240" i="1" a="1"/>
  <c r="D5240" i="1" s="1"/>
  <c r="D6410" i="1" a="1"/>
  <c r="D6410" i="1" s="1"/>
  <c r="D6275" i="1" a="1"/>
  <c r="D6275" i="1" s="1"/>
  <c r="D6320" i="1" a="1"/>
  <c r="D6320" i="1" s="1"/>
  <c r="D606" i="1" a="1"/>
  <c r="D606" i="1" s="1"/>
  <c r="D1911" i="1" a="1"/>
  <c r="D1911" i="1" s="1"/>
  <c r="D156" i="1" a="1"/>
  <c r="D156" i="1" s="1"/>
  <c r="D201" i="1" a="1"/>
  <c r="D201" i="1" s="1"/>
  <c r="D651" i="1" a="1"/>
  <c r="D651" i="1" s="1"/>
  <c r="D1956" i="1" a="1"/>
  <c r="D1956" i="1" s="1"/>
  <c r="D336" i="1" a="1"/>
  <c r="D336" i="1" s="1"/>
  <c r="D381" i="1" a="1"/>
  <c r="D381" i="1" s="1"/>
  <c r="D66" i="1" a="1"/>
  <c r="D66" i="1" s="1"/>
  <c r="D1371" i="1" a="1"/>
  <c r="D1371" i="1" s="1"/>
  <c r="D471" i="1" a="1"/>
  <c r="D471" i="1" s="1"/>
  <c r="D516" i="1" a="1"/>
  <c r="D516" i="1" s="1"/>
  <c r="D561" i="1" a="1"/>
  <c r="D561" i="1" s="1"/>
  <c r="D1011" i="1" a="1"/>
  <c r="D1011" i="1" s="1"/>
  <c r="D741" i="1" a="1"/>
  <c r="D741" i="1" s="1"/>
  <c r="D786" i="1" a="1"/>
  <c r="D786" i="1" s="1"/>
  <c r="D831" i="1" a="1"/>
  <c r="D831" i="1" s="1"/>
  <c r="D426" i="1" a="1"/>
  <c r="D426" i="1" s="1"/>
  <c r="D1776" i="1" a="1"/>
  <c r="D1776" i="1" s="1"/>
  <c r="D921" i="1" a="1"/>
  <c r="D921" i="1" s="1"/>
  <c r="D966" i="1" a="1"/>
  <c r="D966" i="1" s="1"/>
  <c r="D111" i="1" a="1"/>
  <c r="D111" i="1" s="1"/>
  <c r="D1416" i="1" a="1"/>
  <c r="D1416" i="1" s="1"/>
  <c r="D1056" i="1" a="1"/>
  <c r="D1056" i="1" s="1"/>
  <c r="D1101" i="1" a="1"/>
  <c r="D1101" i="1" s="1"/>
  <c r="D1146" i="1" a="1"/>
  <c r="D1146" i="1" s="1"/>
  <c r="D876" i="1" a="1"/>
  <c r="D876" i="1" s="1"/>
  <c r="D1236" i="1" a="1"/>
  <c r="D1236" i="1" s="1"/>
  <c r="D1281" i="1" a="1"/>
  <c r="D1281" i="1" s="1"/>
  <c r="D1326" i="1" a="1"/>
  <c r="D1326" i="1" s="1"/>
  <c r="D246" i="1" a="1"/>
  <c r="D246" i="1" s="1"/>
  <c r="D1551" i="1" a="1"/>
  <c r="D1551" i="1" s="1"/>
  <c r="D1461" i="1" a="1"/>
  <c r="D1461" i="1" s="1"/>
  <c r="D1506" i="1" a="1"/>
  <c r="D1506" i="1" s="1"/>
  <c r="D21" i="1" a="1"/>
  <c r="D21" i="1" s="1"/>
  <c r="D1191" i="1" a="1"/>
  <c r="D1191" i="1" s="1"/>
  <c r="D1641" i="1" a="1"/>
  <c r="D1641" i="1" s="1"/>
  <c r="D1686" i="1" a="1"/>
  <c r="D1686" i="1" s="1"/>
  <c r="D1731" i="1" a="1"/>
  <c r="D1731" i="1" s="1"/>
  <c r="D696" i="1" a="1"/>
  <c r="D696" i="1" s="1"/>
  <c r="D2001" i="1" a="1"/>
  <c r="D2001" i="1" s="1"/>
  <c r="D1821" i="1" a="1"/>
  <c r="D1821" i="1" s="1"/>
  <c r="D1866" i="1" a="1"/>
  <c r="D1866" i="1" s="1"/>
  <c r="D291" i="1" a="1"/>
  <c r="D291" i="1" s="1"/>
  <c r="D1596" i="1" a="1"/>
  <c r="D1596" i="1" s="1"/>
  <c r="D2046" i="1" a="1"/>
  <c r="D2046" i="1" s="1"/>
  <c r="D2091" i="1" a="1"/>
  <c r="D2091" i="1" s="1"/>
  <c r="D2136" i="1" a="1"/>
  <c r="D2136" i="1" s="1"/>
  <c r="D3306" i="1" a="1"/>
  <c r="D3306" i="1" s="1"/>
  <c r="D2271" i="1" a="1"/>
  <c r="D2271" i="1" s="1"/>
  <c r="D2316" i="1" a="1"/>
  <c r="D2316" i="1" s="1"/>
  <c r="D2361" i="1" a="1"/>
  <c r="D2361" i="1" s="1"/>
  <c r="D2721" i="1" a="1"/>
  <c r="D2721" i="1" s="1"/>
  <c r="D4116" i="1" a="1"/>
  <c r="D4116" i="1" s="1"/>
  <c r="D2496" i="1" a="1"/>
  <c r="D2496" i="1" s="1"/>
  <c r="D2541" i="1" a="1"/>
  <c r="D2541" i="1" s="1"/>
  <c r="D2766" i="1" a="1"/>
  <c r="D2766" i="1" s="1"/>
  <c r="D4161" i="1" a="1"/>
  <c r="D4161" i="1" s="1"/>
  <c r="D2631" i="1" a="1"/>
  <c r="D2631" i="1" s="1"/>
  <c r="D2676" i="1" a="1"/>
  <c r="D2676" i="1" s="1"/>
  <c r="D2181" i="1" a="1"/>
  <c r="D2181" i="1" s="1"/>
  <c r="D3531" i="1" a="1"/>
  <c r="D3531" i="1" s="1"/>
  <c r="D2856" i="1" a="1"/>
  <c r="D2856" i="1" s="1"/>
  <c r="D2901" i="1" a="1"/>
  <c r="D2901" i="1" s="1"/>
  <c r="D2946" i="1" a="1"/>
  <c r="D2946" i="1" s="1"/>
  <c r="D3171" i="1" a="1"/>
  <c r="D3171" i="1" s="1"/>
  <c r="D3036" i="1" a="1"/>
  <c r="D3036" i="1" s="1"/>
  <c r="D3081" i="1" a="1"/>
  <c r="D3081" i="1" s="1"/>
  <c r="D3126" i="1" a="1"/>
  <c r="D3126" i="1" s="1"/>
  <c r="D2586" i="1" a="1"/>
  <c r="D2586" i="1" s="1"/>
  <c r="D3936" i="1" a="1"/>
  <c r="D3936" i="1" s="1"/>
  <c r="D3216" i="1" a="1"/>
  <c r="D3216" i="1" s="1"/>
  <c r="D3261" i="1" a="1"/>
  <c r="D3261" i="1" s="1"/>
  <c r="D2226" i="1" a="1"/>
  <c r="D2226" i="1" s="1"/>
  <c r="D3576" i="1" a="1"/>
  <c r="D3576" i="1" s="1"/>
  <c r="D3396" i="1" a="1"/>
  <c r="D3396" i="1" s="1"/>
  <c r="D3441" i="1" a="1"/>
  <c r="D3441" i="1" s="1"/>
  <c r="D3486" i="1" a="1"/>
  <c r="D3486" i="1" s="1"/>
  <c r="D2991" i="1" a="1"/>
  <c r="D2991" i="1" s="1"/>
  <c r="D4341" i="1" a="1"/>
  <c r="D4341" i="1" s="1"/>
  <c r="D3621" i="1" a="1"/>
  <c r="D3621" i="1" s="1"/>
  <c r="D3666" i="1" a="1"/>
  <c r="D3666" i="1" s="1"/>
  <c r="D2406" i="1" a="1"/>
  <c r="D2406" i="1" s="1"/>
  <c r="D3711" i="1" a="1"/>
  <c r="D3711" i="1" s="1"/>
  <c r="D3801" i="1" a="1"/>
  <c r="D3801" i="1" s="1"/>
  <c r="D3846" i="1" a="1"/>
  <c r="D3846" i="1" s="1"/>
  <c r="D3891" i="1" a="1"/>
  <c r="D3891" i="1" s="1"/>
  <c r="D3351" i="1" a="1"/>
  <c r="D3351" i="1" s="1"/>
  <c r="D3981" i="1" a="1"/>
  <c r="D3981" i="1" s="1"/>
  <c r="D4026" i="1" a="1"/>
  <c r="D4026" i="1" s="1"/>
  <c r="D4071" i="1" a="1"/>
  <c r="D4071" i="1" s="1"/>
  <c r="D2811" i="1" a="1"/>
  <c r="D2811" i="1" s="1"/>
  <c r="D4206" i="1" a="1"/>
  <c r="D4206" i="1" s="1"/>
  <c r="D4251" i="1" a="1"/>
  <c r="D4251" i="1" s="1"/>
  <c r="D4296" i="1" a="1"/>
  <c r="D4296" i="1" s="1"/>
  <c r="D2451" i="1" a="1"/>
  <c r="D2451" i="1" s="1"/>
  <c r="D3756" i="1" a="1"/>
  <c r="D3756" i="1" s="1"/>
  <c r="D4386" i="1" a="1"/>
  <c r="D4386" i="1" s="1"/>
  <c r="D4431" i="1" a="1"/>
  <c r="D4431" i="1" s="1"/>
  <c r="D4476" i="1" a="1"/>
  <c r="D4476" i="1" s="1"/>
  <c r="D5376" i="1" a="1"/>
  <c r="D5376" i="1" s="1"/>
  <c r="D4566" i="1" a="1"/>
  <c r="D4566" i="1" s="1"/>
  <c r="D4611" i="1" a="1"/>
  <c r="D4611" i="1" s="1"/>
  <c r="D4656" i="1" a="1"/>
  <c r="D4656" i="1" s="1"/>
  <c r="D4836" i="1" a="1"/>
  <c r="D4836" i="1" s="1"/>
  <c r="D6186" i="1" a="1"/>
  <c r="D6186" i="1" s="1"/>
  <c r="D4746" i="1" a="1"/>
  <c r="D4746" i="1" s="1"/>
  <c r="D4791" i="1" a="1"/>
  <c r="D4791" i="1" s="1"/>
  <c r="D4701" i="1" a="1"/>
  <c r="D4701" i="1" s="1"/>
  <c r="D6006" i="1" a="1"/>
  <c r="D6006" i="1" s="1"/>
  <c r="D4926" i="1" a="1"/>
  <c r="D4926" i="1" s="1"/>
  <c r="D4971" i="1" a="1"/>
  <c r="D4971" i="1" s="1"/>
  <c r="D5016" i="1" a="1"/>
  <c r="D5016" i="1" s="1"/>
  <c r="D5421" i="1" a="1"/>
  <c r="D5421" i="1" s="1"/>
  <c r="D5106" i="1" a="1"/>
  <c r="D5106" i="1" s="1"/>
  <c r="D5151" i="1" a="1"/>
  <c r="D5151" i="1" s="1"/>
  <c r="D5196" i="1" a="1"/>
  <c r="D5196" i="1" s="1"/>
  <c r="D5061" i="1" a="1"/>
  <c r="D5061" i="1" s="1"/>
  <c r="D6366" i="1" a="1"/>
  <c r="D6366" i="1" s="1"/>
  <c r="D5286" i="1" a="1"/>
  <c r="D5286" i="1" s="1"/>
  <c r="D5331" i="1" a="1"/>
  <c r="D5331" i="1" s="1"/>
  <c r="D4521" i="1" a="1"/>
  <c r="D4521" i="1" s="1"/>
  <c r="D5826" i="1" a="1"/>
  <c r="D5826" i="1" s="1"/>
  <c r="D5511" i="1" a="1"/>
  <c r="D5511" i="1" s="1"/>
  <c r="D5556" i="1" a="1"/>
  <c r="D5556" i="1" s="1"/>
  <c r="D5601" i="1" a="1"/>
  <c r="D5601" i="1" s="1"/>
  <c r="D5466" i="1" a="1"/>
  <c r="D5466" i="1" s="1"/>
  <c r="D5691" i="1" a="1"/>
  <c r="D5691" i="1" s="1"/>
  <c r="D5736" i="1" a="1"/>
  <c r="D5736" i="1" s="1"/>
  <c r="D5781" i="1" a="1"/>
  <c r="D5781" i="1" s="1"/>
  <c r="D4881" i="1" a="1"/>
  <c r="D4881" i="1" s="1"/>
  <c r="D6231" i="1" a="1"/>
  <c r="D6231" i="1" s="1"/>
  <c r="D5871" i="1" a="1"/>
  <c r="D5871" i="1" s="1"/>
  <c r="D5916" i="1" a="1"/>
  <c r="D5916" i="1" s="1"/>
  <c r="D5961" i="1" a="1"/>
  <c r="D5961" i="1" s="1"/>
  <c r="D5646" i="1" a="1"/>
  <c r="D5646" i="1" s="1"/>
  <c r="D6051" i="1" a="1"/>
  <c r="D6051" i="1" s="1"/>
  <c r="D6096" i="1" a="1"/>
  <c r="D6096" i="1" s="1"/>
  <c r="D6141" i="1" a="1"/>
  <c r="D6141" i="1" s="1"/>
  <c r="D5241" i="1" a="1"/>
  <c r="D5241" i="1" s="1"/>
  <c r="D6411" i="1" a="1"/>
  <c r="D6411" i="1" s="1"/>
  <c r="D6276" i="1" a="1"/>
  <c r="D6276" i="1" s="1"/>
  <c r="D6321" i="1" a="1"/>
  <c r="D6321" i="1" s="1"/>
  <c r="D607" i="1" a="1"/>
  <c r="D607" i="1" s="1"/>
  <c r="D1912" i="1" a="1"/>
  <c r="D1912" i="1" s="1"/>
  <c r="D157" i="1" a="1"/>
  <c r="D157" i="1" s="1"/>
  <c r="D202" i="1" a="1"/>
  <c r="D202" i="1" s="1"/>
  <c r="D652" i="1" a="1"/>
  <c r="D652" i="1" s="1"/>
  <c r="D1957" i="1" a="1"/>
  <c r="D1957" i="1" s="1"/>
  <c r="D337" i="1" a="1"/>
  <c r="D337" i="1" s="1"/>
  <c r="D382" i="1" a="1"/>
  <c r="D382" i="1" s="1"/>
  <c r="D67" i="1" a="1"/>
  <c r="D67" i="1" s="1"/>
  <c r="D1372" i="1" a="1"/>
  <c r="D1372" i="1" s="1"/>
  <c r="D472" i="1" a="1"/>
  <c r="D472" i="1" s="1"/>
  <c r="D517" i="1" a="1"/>
  <c r="D517" i="1" s="1"/>
  <c r="D562" i="1" a="1"/>
  <c r="D562" i="1" s="1"/>
  <c r="D1012" i="1" a="1"/>
  <c r="D1012" i="1" s="1"/>
  <c r="D742" i="1" a="1"/>
  <c r="D742" i="1" s="1"/>
  <c r="D787" i="1" a="1"/>
  <c r="D787" i="1" s="1"/>
  <c r="D832" i="1" a="1"/>
  <c r="D832" i="1" s="1"/>
  <c r="D427" i="1" a="1"/>
  <c r="D427" i="1" s="1"/>
  <c r="D1777" i="1" a="1"/>
  <c r="D1777" i="1" s="1"/>
  <c r="D922" i="1" a="1"/>
  <c r="D922" i="1" s="1"/>
  <c r="D967" i="1" a="1"/>
  <c r="D967" i="1" s="1"/>
  <c r="D112" i="1" a="1"/>
  <c r="D112" i="1" s="1"/>
  <c r="D1417" i="1" a="1"/>
  <c r="D1417" i="1" s="1"/>
  <c r="D1057" i="1" a="1"/>
  <c r="D1057" i="1" s="1"/>
  <c r="D1102" i="1" a="1"/>
  <c r="D1102" i="1" s="1"/>
  <c r="D1147" i="1" a="1"/>
  <c r="D1147" i="1" s="1"/>
  <c r="D877" i="1" a="1"/>
  <c r="D877" i="1" s="1"/>
  <c r="D1237" i="1" a="1"/>
  <c r="D1237" i="1" s="1"/>
  <c r="D1282" i="1" a="1"/>
  <c r="D1282" i="1" s="1"/>
  <c r="D1327" i="1" a="1"/>
  <c r="D1327" i="1" s="1"/>
  <c r="D247" i="1" a="1"/>
  <c r="D247" i="1" s="1"/>
  <c r="D1552" i="1" a="1"/>
  <c r="D1552" i="1" s="1"/>
  <c r="D1462" i="1" a="1"/>
  <c r="D1462" i="1" s="1"/>
  <c r="D1507" i="1" a="1"/>
  <c r="D1507" i="1" s="1"/>
  <c r="D22" i="1" a="1"/>
  <c r="D22" i="1" s="1"/>
  <c r="D1192" i="1" a="1"/>
  <c r="D1192" i="1" s="1"/>
  <c r="D1642" i="1" a="1"/>
  <c r="D1642" i="1" s="1"/>
  <c r="D1687" i="1" a="1"/>
  <c r="D1687" i="1" s="1"/>
  <c r="D1732" i="1" a="1"/>
  <c r="D1732" i="1" s="1"/>
  <c r="D697" i="1" a="1"/>
  <c r="D697" i="1" s="1"/>
  <c r="D2002" i="1" a="1"/>
  <c r="D2002" i="1" s="1"/>
  <c r="D1822" i="1" a="1"/>
  <c r="D1822" i="1" s="1"/>
  <c r="D1867" i="1" a="1"/>
  <c r="D1867" i="1" s="1"/>
  <c r="D292" i="1" a="1"/>
  <c r="D292" i="1" s="1"/>
  <c r="D1597" i="1" a="1"/>
  <c r="D1597" i="1" s="1"/>
  <c r="D2047" i="1" a="1"/>
  <c r="D2047" i="1" s="1"/>
  <c r="D2092" i="1" a="1"/>
  <c r="D2092" i="1" s="1"/>
  <c r="D2137" i="1" a="1"/>
  <c r="D2137" i="1" s="1"/>
  <c r="D3307" i="1" a="1"/>
  <c r="D3307" i="1" s="1"/>
  <c r="D2272" i="1" a="1"/>
  <c r="D2272" i="1" s="1"/>
  <c r="D2317" i="1" a="1"/>
  <c r="D2317" i="1" s="1"/>
  <c r="D2362" i="1" a="1"/>
  <c r="D2362" i="1" s="1"/>
  <c r="D2722" i="1" a="1"/>
  <c r="D2722" i="1" s="1"/>
  <c r="D4117" i="1" a="1"/>
  <c r="D4117" i="1" s="1"/>
  <c r="D2497" i="1" a="1"/>
  <c r="D2497" i="1" s="1"/>
  <c r="D2542" i="1" a="1"/>
  <c r="D2542" i="1" s="1"/>
  <c r="D2767" i="1" a="1"/>
  <c r="D2767" i="1" s="1"/>
  <c r="D4162" i="1" a="1"/>
  <c r="D4162" i="1" s="1"/>
  <c r="D2632" i="1" a="1"/>
  <c r="D2632" i="1" s="1"/>
  <c r="D2677" i="1" a="1"/>
  <c r="D2677" i="1" s="1"/>
  <c r="D2182" i="1" a="1"/>
  <c r="D2182" i="1" s="1"/>
  <c r="D3532" i="1" a="1"/>
  <c r="D3532" i="1" s="1"/>
  <c r="D2857" i="1" a="1"/>
  <c r="D2857" i="1" s="1"/>
  <c r="D2902" i="1" a="1"/>
  <c r="D2902" i="1" s="1"/>
  <c r="D2947" i="1" a="1"/>
  <c r="D2947" i="1" s="1"/>
  <c r="D3172" i="1" a="1"/>
  <c r="D3172" i="1" s="1"/>
  <c r="D3037" i="1" a="1"/>
  <c r="D3037" i="1" s="1"/>
  <c r="D3082" i="1" a="1"/>
  <c r="D3082" i="1" s="1"/>
  <c r="D3127" i="1" a="1"/>
  <c r="D3127" i="1" s="1"/>
  <c r="D2587" i="1" a="1"/>
  <c r="D2587" i="1" s="1"/>
  <c r="D3937" i="1" a="1"/>
  <c r="D3937" i="1" s="1"/>
  <c r="D3217" i="1" a="1"/>
  <c r="D3217" i="1" s="1"/>
  <c r="D3262" i="1" a="1"/>
  <c r="D3262" i="1" s="1"/>
  <c r="D2227" i="1" a="1"/>
  <c r="D2227" i="1" s="1"/>
  <c r="D3577" i="1" a="1"/>
  <c r="D3577" i="1" s="1"/>
  <c r="D3397" i="1" a="1"/>
  <c r="D3397" i="1" s="1"/>
  <c r="D3442" i="1" a="1"/>
  <c r="D3442" i="1" s="1"/>
  <c r="D3487" i="1" a="1"/>
  <c r="D3487" i="1" s="1"/>
  <c r="D2992" i="1" a="1"/>
  <c r="D2992" i="1" s="1"/>
  <c r="D4342" i="1" a="1"/>
  <c r="D4342" i="1" s="1"/>
  <c r="D3622" i="1" a="1"/>
  <c r="D3622" i="1" s="1"/>
  <c r="D3667" i="1" a="1"/>
  <c r="D3667" i="1" s="1"/>
  <c r="D2407" i="1" a="1"/>
  <c r="D2407" i="1" s="1"/>
  <c r="D3712" i="1" a="1"/>
  <c r="D3712" i="1" s="1"/>
  <c r="D3802" i="1" a="1"/>
  <c r="D3802" i="1" s="1"/>
  <c r="D3847" i="1" a="1"/>
  <c r="D3847" i="1" s="1"/>
  <c r="D3892" i="1" a="1"/>
  <c r="D3892" i="1" s="1"/>
  <c r="D3352" i="1" a="1"/>
  <c r="D3352" i="1" s="1"/>
  <c r="D3982" i="1" a="1"/>
  <c r="D3982" i="1" s="1"/>
  <c r="D4027" i="1" a="1"/>
  <c r="D4027" i="1" s="1"/>
  <c r="D4072" i="1" a="1"/>
  <c r="D4072" i="1" s="1"/>
  <c r="D2812" i="1" a="1"/>
  <c r="D2812" i="1" s="1"/>
  <c r="D4207" i="1" a="1"/>
  <c r="D4207" i="1" s="1"/>
  <c r="D4252" i="1" a="1"/>
  <c r="D4252" i="1" s="1"/>
  <c r="D4297" i="1" a="1"/>
  <c r="D4297" i="1" s="1"/>
  <c r="D2452" i="1" a="1"/>
  <c r="D2452" i="1" s="1"/>
  <c r="D3757" i="1" a="1"/>
  <c r="D3757" i="1" s="1"/>
  <c r="D4387" i="1" a="1"/>
  <c r="D4387" i="1" s="1"/>
  <c r="D4432" i="1" a="1"/>
  <c r="D4432" i="1" s="1"/>
  <c r="D4477" i="1" a="1"/>
  <c r="D4477" i="1" s="1"/>
  <c r="D5377" i="1" a="1"/>
  <c r="D5377" i="1" s="1"/>
  <c r="D4567" i="1" a="1"/>
  <c r="D4567" i="1" s="1"/>
  <c r="D4612" i="1" a="1"/>
  <c r="D4612" i="1" s="1"/>
  <c r="D4657" i="1" a="1"/>
  <c r="D4657" i="1" s="1"/>
  <c r="D4837" i="1" a="1"/>
  <c r="D4837" i="1" s="1"/>
  <c r="D6187" i="1" a="1"/>
  <c r="D6187" i="1" s="1"/>
  <c r="D4747" i="1" a="1"/>
  <c r="D4747" i="1" s="1"/>
  <c r="D4792" i="1" a="1"/>
  <c r="D4792" i="1" s="1"/>
  <c r="D4702" i="1" a="1"/>
  <c r="D4702" i="1" s="1"/>
  <c r="D6007" i="1" a="1"/>
  <c r="D6007" i="1" s="1"/>
  <c r="D4927" i="1" a="1"/>
  <c r="D4927" i="1" s="1"/>
  <c r="D4972" i="1" a="1"/>
  <c r="D4972" i="1" s="1"/>
  <c r="D5017" i="1" a="1"/>
  <c r="D5017" i="1" s="1"/>
  <c r="D5422" i="1" a="1"/>
  <c r="D5422" i="1" s="1"/>
  <c r="D5107" i="1" a="1"/>
  <c r="D5107" i="1" s="1"/>
  <c r="D5152" i="1" a="1"/>
  <c r="D5152" i="1" s="1"/>
  <c r="D5197" i="1" a="1"/>
  <c r="D5197" i="1" s="1"/>
  <c r="D5062" i="1" a="1"/>
  <c r="D5062" i="1" s="1"/>
  <c r="D6367" i="1" a="1"/>
  <c r="D6367" i="1" s="1"/>
  <c r="D5287" i="1" a="1"/>
  <c r="D5287" i="1" s="1"/>
  <c r="D5332" i="1" a="1"/>
  <c r="D5332" i="1" s="1"/>
  <c r="D4522" i="1" a="1"/>
  <c r="D4522" i="1" s="1"/>
  <c r="D5827" i="1" a="1"/>
  <c r="D5827" i="1" s="1"/>
  <c r="D5512" i="1" a="1"/>
  <c r="D5512" i="1" s="1"/>
  <c r="D5557" i="1" a="1"/>
  <c r="D5557" i="1" s="1"/>
  <c r="D5602" i="1" a="1"/>
  <c r="D5602" i="1" s="1"/>
  <c r="D5467" i="1" a="1"/>
  <c r="D5467" i="1" s="1"/>
  <c r="D5692" i="1" a="1"/>
  <c r="D5692" i="1" s="1"/>
  <c r="D5737" i="1" a="1"/>
  <c r="D5737" i="1" s="1"/>
  <c r="D5782" i="1" a="1"/>
  <c r="D5782" i="1" s="1"/>
  <c r="D4882" i="1" a="1"/>
  <c r="D4882" i="1" s="1"/>
  <c r="D6232" i="1" a="1"/>
  <c r="D6232" i="1" s="1"/>
  <c r="D5872" i="1" a="1"/>
  <c r="D5872" i="1" s="1"/>
  <c r="D5917" i="1" a="1"/>
  <c r="D5917" i="1" s="1"/>
  <c r="D5962" i="1" a="1"/>
  <c r="D5962" i="1" s="1"/>
  <c r="D5647" i="1" a="1"/>
  <c r="D5647" i="1" s="1"/>
  <c r="D6052" i="1" a="1"/>
  <c r="D6052" i="1" s="1"/>
  <c r="D6097" i="1" a="1"/>
  <c r="D6097" i="1" s="1"/>
  <c r="D6142" i="1" a="1"/>
  <c r="D6142" i="1" s="1"/>
  <c r="D5242" i="1" a="1"/>
  <c r="D5242" i="1" s="1"/>
  <c r="D6412" i="1" a="1"/>
  <c r="D6412" i="1" s="1"/>
  <c r="D6277" i="1" a="1"/>
  <c r="D6277" i="1" s="1"/>
  <c r="D6322" i="1" a="1"/>
  <c r="D6322" i="1" s="1"/>
  <c r="D608" i="1" a="1"/>
  <c r="D608" i="1" s="1"/>
  <c r="D1913" i="1" a="1"/>
  <c r="D1913" i="1" s="1"/>
  <c r="D158" i="1" a="1"/>
  <c r="D158" i="1" s="1"/>
  <c r="D203" i="1" a="1"/>
  <c r="D203" i="1" s="1"/>
  <c r="D653" i="1" a="1"/>
  <c r="D653" i="1" s="1"/>
  <c r="D1958" i="1" a="1"/>
  <c r="D1958" i="1" s="1"/>
  <c r="D338" i="1" a="1"/>
  <c r="D338" i="1" s="1"/>
  <c r="D383" i="1" a="1"/>
  <c r="D383" i="1" s="1"/>
  <c r="D68" i="1" a="1"/>
  <c r="D68" i="1" s="1"/>
  <c r="D1373" i="1" a="1"/>
  <c r="D1373" i="1" s="1"/>
  <c r="D473" i="1" a="1"/>
  <c r="D473" i="1" s="1"/>
  <c r="D518" i="1" a="1"/>
  <c r="D518" i="1" s="1"/>
  <c r="D563" i="1" a="1"/>
  <c r="D563" i="1" s="1"/>
  <c r="D1013" i="1" a="1"/>
  <c r="D1013" i="1" s="1"/>
  <c r="D743" i="1" a="1"/>
  <c r="D743" i="1" s="1"/>
  <c r="D788" i="1" a="1"/>
  <c r="D788" i="1" s="1"/>
  <c r="D833" i="1" a="1"/>
  <c r="D833" i="1" s="1"/>
  <c r="D428" i="1" a="1"/>
  <c r="D428" i="1" s="1"/>
  <c r="D1778" i="1" a="1"/>
  <c r="D1778" i="1" s="1"/>
  <c r="D923" i="1" a="1"/>
  <c r="D923" i="1" s="1"/>
  <c r="D968" i="1" a="1"/>
  <c r="D968" i="1" s="1"/>
  <c r="D113" i="1" a="1"/>
  <c r="D113" i="1" s="1"/>
  <c r="D1418" i="1" a="1"/>
  <c r="D1418" i="1" s="1"/>
  <c r="D1058" i="1" a="1"/>
  <c r="D1058" i="1" s="1"/>
  <c r="D1103" i="1" a="1"/>
  <c r="D1103" i="1" s="1"/>
  <c r="D1148" i="1" a="1"/>
  <c r="D1148" i="1" s="1"/>
  <c r="D878" i="1" a="1"/>
  <c r="D878" i="1" s="1"/>
  <c r="D1238" i="1" a="1"/>
  <c r="D1238" i="1" s="1"/>
  <c r="D1283" i="1" a="1"/>
  <c r="D1283" i="1" s="1"/>
  <c r="D1328" i="1" a="1"/>
  <c r="D1328" i="1" s="1"/>
  <c r="D248" i="1" a="1"/>
  <c r="D248" i="1" s="1"/>
  <c r="D1553" i="1" a="1"/>
  <c r="D1553" i="1" s="1"/>
  <c r="D1463" i="1" a="1"/>
  <c r="D1463" i="1" s="1"/>
  <c r="D1508" i="1" a="1"/>
  <c r="D1508" i="1" s="1"/>
  <c r="D23" i="1" a="1"/>
  <c r="D23" i="1" s="1"/>
  <c r="D1193" i="1" a="1"/>
  <c r="D1193" i="1" s="1"/>
  <c r="D1643" i="1" a="1"/>
  <c r="D1643" i="1" s="1"/>
  <c r="D1688" i="1" a="1"/>
  <c r="D1688" i="1" s="1"/>
  <c r="D1733" i="1" a="1"/>
  <c r="D1733" i="1" s="1"/>
  <c r="D698" i="1" a="1"/>
  <c r="D698" i="1" s="1"/>
  <c r="D2003" i="1" a="1"/>
  <c r="D2003" i="1" s="1"/>
  <c r="D1823" i="1" a="1"/>
  <c r="D1823" i="1" s="1"/>
  <c r="D1868" i="1" a="1"/>
  <c r="D1868" i="1" s="1"/>
  <c r="D293" i="1" a="1"/>
  <c r="D293" i="1" s="1"/>
  <c r="D1598" i="1" a="1"/>
  <c r="D1598" i="1" s="1"/>
  <c r="D2048" i="1" a="1"/>
  <c r="D2048" i="1" s="1"/>
  <c r="D2093" i="1" a="1"/>
  <c r="D2093" i="1" s="1"/>
  <c r="D2138" i="1" a="1"/>
  <c r="D2138" i="1" s="1"/>
  <c r="D3308" i="1" a="1"/>
  <c r="D3308" i="1" s="1"/>
  <c r="D2273" i="1" a="1"/>
  <c r="D2273" i="1" s="1"/>
  <c r="D2318" i="1" a="1"/>
  <c r="D2318" i="1" s="1"/>
  <c r="D2363" i="1" a="1"/>
  <c r="D2363" i="1" s="1"/>
  <c r="D2723" i="1" a="1"/>
  <c r="D2723" i="1" s="1"/>
  <c r="D4118" i="1" a="1"/>
  <c r="D4118" i="1" s="1"/>
  <c r="D2498" i="1" a="1"/>
  <c r="D2498" i="1" s="1"/>
  <c r="D2543" i="1" a="1"/>
  <c r="D2543" i="1" s="1"/>
  <c r="D2768" i="1" a="1"/>
  <c r="D2768" i="1" s="1"/>
  <c r="D4163" i="1" a="1"/>
  <c r="D4163" i="1" s="1"/>
  <c r="D2633" i="1" a="1"/>
  <c r="D2633" i="1" s="1"/>
  <c r="D2678" i="1" a="1"/>
  <c r="D2678" i="1" s="1"/>
  <c r="D2183" i="1" a="1"/>
  <c r="D2183" i="1" s="1"/>
  <c r="D3533" i="1" a="1"/>
  <c r="D3533" i="1" s="1"/>
  <c r="D2858" i="1" a="1"/>
  <c r="D2858" i="1" s="1"/>
  <c r="D2903" i="1" a="1"/>
  <c r="D2903" i="1" s="1"/>
  <c r="D2948" i="1" a="1"/>
  <c r="D2948" i="1" s="1"/>
  <c r="D3173" i="1" a="1"/>
  <c r="D3173" i="1" s="1"/>
  <c r="D3038" i="1" a="1"/>
  <c r="D3038" i="1" s="1"/>
  <c r="D3083" i="1" a="1"/>
  <c r="D3083" i="1" s="1"/>
  <c r="D3128" i="1" a="1"/>
  <c r="D3128" i="1" s="1"/>
  <c r="D2588" i="1" a="1"/>
  <c r="D2588" i="1" s="1"/>
  <c r="D3938" i="1" a="1"/>
  <c r="D3938" i="1" s="1"/>
  <c r="D3218" i="1" a="1"/>
  <c r="D3218" i="1" s="1"/>
  <c r="D3263" i="1" a="1"/>
  <c r="D3263" i="1" s="1"/>
  <c r="D2228" i="1" a="1"/>
  <c r="D2228" i="1" s="1"/>
  <c r="D3578" i="1" a="1"/>
  <c r="D3578" i="1" s="1"/>
  <c r="D3398" i="1" a="1"/>
  <c r="D3398" i="1" s="1"/>
  <c r="D3443" i="1" a="1"/>
  <c r="D3443" i="1" s="1"/>
  <c r="D3488" i="1" a="1"/>
  <c r="D3488" i="1" s="1"/>
  <c r="D2993" i="1" a="1"/>
  <c r="D2993" i="1" s="1"/>
  <c r="D4343" i="1" a="1"/>
  <c r="D4343" i="1" s="1"/>
  <c r="D3623" i="1" a="1"/>
  <c r="D3623" i="1" s="1"/>
  <c r="D3668" i="1" a="1"/>
  <c r="D3668" i="1" s="1"/>
  <c r="D2408" i="1" a="1"/>
  <c r="D2408" i="1" s="1"/>
  <c r="D3713" i="1" a="1"/>
  <c r="D3713" i="1" s="1"/>
  <c r="D3803" i="1" a="1"/>
  <c r="D3803" i="1" s="1"/>
  <c r="D3848" i="1" a="1"/>
  <c r="D3848" i="1" s="1"/>
  <c r="D3893" i="1" a="1"/>
  <c r="D3893" i="1" s="1"/>
  <c r="D3353" i="1" a="1"/>
  <c r="D3353" i="1" s="1"/>
  <c r="D3983" i="1" a="1"/>
  <c r="D3983" i="1" s="1"/>
  <c r="D4028" i="1" a="1"/>
  <c r="D4028" i="1" s="1"/>
  <c r="D4073" i="1" a="1"/>
  <c r="D4073" i="1" s="1"/>
  <c r="D2813" i="1" a="1"/>
  <c r="D2813" i="1" s="1"/>
  <c r="D4208" i="1" a="1"/>
  <c r="D4208" i="1" s="1"/>
  <c r="D4253" i="1" a="1"/>
  <c r="D4253" i="1" s="1"/>
  <c r="D4298" i="1" a="1"/>
  <c r="D4298" i="1" s="1"/>
  <c r="D2453" i="1" a="1"/>
  <c r="D2453" i="1" s="1"/>
  <c r="D3758" i="1" a="1"/>
  <c r="D3758" i="1" s="1"/>
  <c r="D4388" i="1" a="1"/>
  <c r="D4388" i="1" s="1"/>
  <c r="D4433" i="1" a="1"/>
  <c r="D4433" i="1" s="1"/>
  <c r="D4478" i="1" a="1"/>
  <c r="D4478" i="1" s="1"/>
  <c r="D5378" i="1" a="1"/>
  <c r="D5378" i="1" s="1"/>
  <c r="D4568" i="1" a="1"/>
  <c r="D4568" i="1" s="1"/>
  <c r="D4613" i="1" a="1"/>
  <c r="D4613" i="1" s="1"/>
  <c r="D4658" i="1" a="1"/>
  <c r="D4658" i="1" s="1"/>
  <c r="D4838" i="1" a="1"/>
  <c r="D4838" i="1" s="1"/>
  <c r="D6188" i="1" a="1"/>
  <c r="D6188" i="1" s="1"/>
  <c r="D4748" i="1" a="1"/>
  <c r="D4748" i="1" s="1"/>
  <c r="D4793" i="1" a="1"/>
  <c r="D4793" i="1" s="1"/>
  <c r="D4703" i="1" a="1"/>
  <c r="D4703" i="1" s="1"/>
  <c r="D6008" i="1" a="1"/>
  <c r="D6008" i="1" s="1"/>
  <c r="D4928" i="1" a="1"/>
  <c r="D4928" i="1" s="1"/>
  <c r="D4973" i="1" a="1"/>
  <c r="D4973" i="1" s="1"/>
  <c r="D5018" i="1" a="1"/>
  <c r="D5018" i="1" s="1"/>
  <c r="D5423" i="1" a="1"/>
  <c r="D5423" i="1" s="1"/>
  <c r="D5108" i="1" a="1"/>
  <c r="D5108" i="1" s="1"/>
  <c r="D5153" i="1" a="1"/>
  <c r="D5153" i="1" s="1"/>
  <c r="D5198" i="1" a="1"/>
  <c r="D5198" i="1" s="1"/>
  <c r="D5063" i="1" a="1"/>
  <c r="D5063" i="1" s="1"/>
  <c r="D6368" i="1" a="1"/>
  <c r="D6368" i="1" s="1"/>
  <c r="D5288" i="1" a="1"/>
  <c r="D5288" i="1" s="1"/>
  <c r="D5333" i="1" a="1"/>
  <c r="D5333" i="1" s="1"/>
  <c r="D4523" i="1" a="1"/>
  <c r="D4523" i="1" s="1"/>
  <c r="D5828" i="1" a="1"/>
  <c r="D5828" i="1" s="1"/>
  <c r="D5513" i="1" a="1"/>
  <c r="D5513" i="1" s="1"/>
  <c r="D5558" i="1" a="1"/>
  <c r="D5558" i="1" s="1"/>
  <c r="D5603" i="1" a="1"/>
  <c r="D5603" i="1" s="1"/>
  <c r="D5468" i="1" a="1"/>
  <c r="D5468" i="1" s="1"/>
  <c r="D5693" i="1" a="1"/>
  <c r="D5693" i="1" s="1"/>
  <c r="D5738" i="1" a="1"/>
  <c r="D5738" i="1" s="1"/>
  <c r="D5783" i="1" a="1"/>
  <c r="D5783" i="1" s="1"/>
  <c r="D4883" i="1" a="1"/>
  <c r="D4883" i="1" s="1"/>
  <c r="D6233" i="1" a="1"/>
  <c r="D6233" i="1" s="1"/>
  <c r="D5873" i="1" a="1"/>
  <c r="D5873" i="1" s="1"/>
  <c r="D5918" i="1" a="1"/>
  <c r="D5918" i="1" s="1"/>
  <c r="D5963" i="1" a="1"/>
  <c r="D5963" i="1" s="1"/>
  <c r="D5648" i="1" a="1"/>
  <c r="D5648" i="1" s="1"/>
  <c r="D6053" i="1" a="1"/>
  <c r="D6053" i="1" s="1"/>
  <c r="D6098" i="1" a="1"/>
  <c r="D6098" i="1" s="1"/>
  <c r="D6143" i="1" a="1"/>
  <c r="D6143" i="1" s="1"/>
  <c r="D5243" i="1" a="1"/>
  <c r="D5243" i="1" s="1"/>
  <c r="D6413" i="1" a="1"/>
  <c r="D6413" i="1" s="1"/>
  <c r="D6278" i="1" a="1"/>
  <c r="D6278" i="1" s="1"/>
  <c r="D6323" i="1" a="1"/>
  <c r="D6323" i="1" s="1"/>
  <c r="D609" i="1" a="1"/>
  <c r="D609" i="1" s="1"/>
  <c r="D1914" i="1" a="1"/>
  <c r="D1914" i="1" s="1"/>
  <c r="D159" i="1" a="1"/>
  <c r="D159" i="1" s="1"/>
  <c r="D204" i="1" a="1"/>
  <c r="D204" i="1" s="1"/>
  <c r="D654" i="1" a="1"/>
  <c r="D654" i="1" s="1"/>
  <c r="D1959" i="1" a="1"/>
  <c r="D1959" i="1" s="1"/>
  <c r="D339" i="1" a="1"/>
  <c r="D339" i="1" s="1"/>
  <c r="D384" i="1" a="1"/>
  <c r="D384" i="1" s="1"/>
  <c r="D69" i="1" a="1"/>
  <c r="D69" i="1" s="1"/>
  <c r="D1374" i="1" a="1"/>
  <c r="D1374" i="1" s="1"/>
  <c r="D474" i="1" a="1"/>
  <c r="D474" i="1" s="1"/>
  <c r="D519" i="1" a="1"/>
  <c r="D519" i="1" s="1"/>
  <c r="D564" i="1" a="1"/>
  <c r="D564" i="1" s="1"/>
  <c r="D1014" i="1" a="1"/>
  <c r="D1014" i="1" s="1"/>
  <c r="D744" i="1" a="1"/>
  <c r="D744" i="1" s="1"/>
  <c r="D789" i="1" a="1"/>
  <c r="D789" i="1" s="1"/>
  <c r="D834" i="1" a="1"/>
  <c r="D834" i="1" s="1"/>
  <c r="D429" i="1" a="1"/>
  <c r="D429" i="1" s="1"/>
  <c r="D1779" i="1" a="1"/>
  <c r="D1779" i="1" s="1"/>
  <c r="D924" i="1" a="1"/>
  <c r="D924" i="1" s="1"/>
  <c r="D969" i="1" a="1"/>
  <c r="D969" i="1" s="1"/>
  <c r="D114" i="1" a="1"/>
  <c r="D114" i="1" s="1"/>
  <c r="D1419" i="1" a="1"/>
  <c r="D1419" i="1" s="1"/>
  <c r="D1059" i="1" a="1"/>
  <c r="D1059" i="1" s="1"/>
  <c r="D1104" i="1" a="1"/>
  <c r="D1104" i="1" s="1"/>
  <c r="D1149" i="1" a="1"/>
  <c r="D1149" i="1" s="1"/>
  <c r="D879" i="1" a="1"/>
  <c r="D879" i="1" s="1"/>
  <c r="D1239" i="1" a="1"/>
  <c r="D1239" i="1" s="1"/>
  <c r="D1284" i="1" a="1"/>
  <c r="D1284" i="1" s="1"/>
  <c r="D1329" i="1" a="1"/>
  <c r="D1329" i="1" s="1"/>
  <c r="D249" i="1" a="1"/>
  <c r="D249" i="1" s="1"/>
  <c r="D1554" i="1" a="1"/>
  <c r="D1554" i="1" s="1"/>
  <c r="D1464" i="1" a="1"/>
  <c r="D1464" i="1" s="1"/>
  <c r="D1509" i="1" a="1"/>
  <c r="D1509" i="1" s="1"/>
  <c r="D24" i="1" a="1"/>
  <c r="D24" i="1" s="1"/>
  <c r="D1194" i="1" a="1"/>
  <c r="D1194" i="1" s="1"/>
  <c r="D1644" i="1" a="1"/>
  <c r="D1644" i="1" s="1"/>
  <c r="D1689" i="1" a="1"/>
  <c r="D1689" i="1" s="1"/>
  <c r="D1734" i="1" a="1"/>
  <c r="D1734" i="1" s="1"/>
  <c r="D699" i="1" a="1"/>
  <c r="D699" i="1" s="1"/>
  <c r="D2004" i="1" a="1"/>
  <c r="D2004" i="1" s="1"/>
  <c r="D1824" i="1" a="1"/>
  <c r="D1824" i="1" s="1"/>
  <c r="D1869" i="1" a="1"/>
  <c r="D1869" i="1" s="1"/>
  <c r="D294" i="1" a="1"/>
  <c r="D294" i="1" s="1"/>
  <c r="D1599" i="1" a="1"/>
  <c r="D1599" i="1" s="1"/>
  <c r="D2049" i="1" a="1"/>
  <c r="D2049" i="1" s="1"/>
  <c r="D2094" i="1" a="1"/>
  <c r="D2094" i="1" s="1"/>
  <c r="D2139" i="1" a="1"/>
  <c r="D2139" i="1" s="1"/>
  <c r="D3309" i="1" a="1"/>
  <c r="D3309" i="1" s="1"/>
  <c r="D2274" i="1" a="1"/>
  <c r="D2274" i="1" s="1"/>
  <c r="D2319" i="1" a="1"/>
  <c r="D2319" i="1" s="1"/>
  <c r="D2364" i="1" a="1"/>
  <c r="D2364" i="1" s="1"/>
  <c r="D2724" i="1" a="1"/>
  <c r="D2724" i="1" s="1"/>
  <c r="D4119" i="1" a="1"/>
  <c r="D4119" i="1" s="1"/>
  <c r="D2499" i="1" a="1"/>
  <c r="D2499" i="1" s="1"/>
  <c r="D2544" i="1" a="1"/>
  <c r="D2544" i="1" s="1"/>
  <c r="D2769" i="1" a="1"/>
  <c r="D2769" i="1" s="1"/>
  <c r="D4164" i="1" a="1"/>
  <c r="D4164" i="1" s="1"/>
  <c r="D2634" i="1" a="1"/>
  <c r="D2634" i="1" s="1"/>
  <c r="D2679" i="1" a="1"/>
  <c r="D2679" i="1" s="1"/>
  <c r="D2184" i="1" a="1"/>
  <c r="D2184" i="1" s="1"/>
  <c r="D3534" i="1" a="1"/>
  <c r="D3534" i="1" s="1"/>
  <c r="D2859" i="1" a="1"/>
  <c r="D2859" i="1" s="1"/>
  <c r="D2904" i="1" a="1"/>
  <c r="D2904" i="1" s="1"/>
  <c r="D2949" i="1" a="1"/>
  <c r="D2949" i="1" s="1"/>
  <c r="D3174" i="1" a="1"/>
  <c r="D3174" i="1" s="1"/>
  <c r="D3039" i="1" a="1"/>
  <c r="D3039" i="1" s="1"/>
  <c r="D3084" i="1" a="1"/>
  <c r="D3084" i="1" s="1"/>
  <c r="D3129" i="1" a="1"/>
  <c r="D3129" i="1" s="1"/>
  <c r="D2589" i="1" a="1"/>
  <c r="D2589" i="1" s="1"/>
  <c r="D3939" i="1" a="1"/>
  <c r="D3939" i="1" s="1"/>
  <c r="D3219" i="1" a="1"/>
  <c r="D3219" i="1" s="1"/>
  <c r="D3264" i="1" a="1"/>
  <c r="D3264" i="1" s="1"/>
  <c r="D2229" i="1" a="1"/>
  <c r="D2229" i="1" s="1"/>
  <c r="D3579" i="1" a="1"/>
  <c r="D3579" i="1" s="1"/>
  <c r="D3399" i="1" a="1"/>
  <c r="D3399" i="1" s="1"/>
  <c r="D3444" i="1" a="1"/>
  <c r="D3444" i="1" s="1"/>
  <c r="D3489" i="1" a="1"/>
  <c r="D3489" i="1" s="1"/>
  <c r="D2994" i="1" a="1"/>
  <c r="D2994" i="1" s="1"/>
  <c r="D4344" i="1" a="1"/>
  <c r="D4344" i="1" s="1"/>
  <c r="D3624" i="1" a="1"/>
  <c r="D3624" i="1" s="1"/>
  <c r="D3669" i="1" a="1"/>
  <c r="D3669" i="1" s="1"/>
  <c r="D2409" i="1" a="1"/>
  <c r="D2409" i="1" s="1"/>
  <c r="D3714" i="1" a="1"/>
  <c r="D3714" i="1" s="1"/>
  <c r="D3804" i="1" a="1"/>
  <c r="D3804" i="1" s="1"/>
  <c r="D3849" i="1" a="1"/>
  <c r="D3849" i="1" s="1"/>
  <c r="D3894" i="1" a="1"/>
  <c r="D3894" i="1" s="1"/>
  <c r="D3354" i="1" a="1"/>
  <c r="D3354" i="1" s="1"/>
  <c r="D3984" i="1" a="1"/>
  <c r="D3984" i="1" s="1"/>
  <c r="D4029" i="1" a="1"/>
  <c r="D4029" i="1" s="1"/>
  <c r="D4074" i="1" a="1"/>
  <c r="D4074" i="1" s="1"/>
  <c r="D2814" i="1" a="1"/>
  <c r="D2814" i="1" s="1"/>
  <c r="D4209" i="1" a="1"/>
  <c r="D4209" i="1" s="1"/>
  <c r="D4254" i="1" a="1"/>
  <c r="D4254" i="1" s="1"/>
  <c r="D4299" i="1" a="1"/>
  <c r="D4299" i="1" s="1"/>
  <c r="D2454" i="1" a="1"/>
  <c r="D2454" i="1" s="1"/>
  <c r="D3759" i="1" a="1"/>
  <c r="D3759" i="1" s="1"/>
  <c r="D4389" i="1" a="1"/>
  <c r="D4389" i="1" s="1"/>
  <c r="D4434" i="1" a="1"/>
  <c r="D4434" i="1" s="1"/>
  <c r="D4479" i="1" a="1"/>
  <c r="D4479" i="1" s="1"/>
  <c r="D5379" i="1" a="1"/>
  <c r="D5379" i="1" s="1"/>
  <c r="D4569" i="1" a="1"/>
  <c r="D4569" i="1" s="1"/>
  <c r="D4614" i="1" a="1"/>
  <c r="D4614" i="1" s="1"/>
  <c r="D4659" i="1" a="1"/>
  <c r="D4659" i="1" s="1"/>
  <c r="D4839" i="1" a="1"/>
  <c r="D4839" i="1" s="1"/>
  <c r="D6189" i="1" a="1"/>
  <c r="D6189" i="1" s="1"/>
  <c r="D4749" i="1" a="1"/>
  <c r="D4749" i="1" s="1"/>
  <c r="D4794" i="1" a="1"/>
  <c r="D4794" i="1" s="1"/>
  <c r="D4704" i="1" a="1"/>
  <c r="D4704" i="1" s="1"/>
  <c r="D6009" i="1" a="1"/>
  <c r="D6009" i="1" s="1"/>
  <c r="D4929" i="1" a="1"/>
  <c r="D4929" i="1" s="1"/>
  <c r="D4974" i="1" a="1"/>
  <c r="D4974" i="1" s="1"/>
  <c r="D5019" i="1" a="1"/>
  <c r="D5019" i="1" s="1"/>
  <c r="D5424" i="1" a="1"/>
  <c r="D5424" i="1" s="1"/>
  <c r="D5109" i="1" a="1"/>
  <c r="D5109" i="1" s="1"/>
  <c r="D5154" i="1" a="1"/>
  <c r="D5154" i="1" s="1"/>
  <c r="D5199" i="1" a="1"/>
  <c r="D5199" i="1" s="1"/>
  <c r="D5064" i="1" a="1"/>
  <c r="D5064" i="1" s="1"/>
  <c r="D6369" i="1" a="1"/>
  <c r="D6369" i="1" s="1"/>
  <c r="D5289" i="1" a="1"/>
  <c r="D5289" i="1" s="1"/>
  <c r="D5334" i="1" a="1"/>
  <c r="D5334" i="1" s="1"/>
  <c r="D4524" i="1" a="1"/>
  <c r="D4524" i="1" s="1"/>
  <c r="D5829" i="1" a="1"/>
  <c r="D5829" i="1" s="1"/>
  <c r="D5514" i="1" a="1"/>
  <c r="D5514" i="1" s="1"/>
  <c r="D5559" i="1" a="1"/>
  <c r="D5559" i="1" s="1"/>
  <c r="D5604" i="1" a="1"/>
  <c r="D5604" i="1" s="1"/>
  <c r="D5469" i="1" a="1"/>
  <c r="D5469" i="1" s="1"/>
  <c r="D5694" i="1" a="1"/>
  <c r="D5694" i="1" s="1"/>
  <c r="D5739" i="1" a="1"/>
  <c r="D5739" i="1" s="1"/>
  <c r="D5784" i="1" a="1"/>
  <c r="D5784" i="1" s="1"/>
  <c r="D4884" i="1" a="1"/>
  <c r="D4884" i="1" s="1"/>
  <c r="D6234" i="1" a="1"/>
  <c r="D6234" i="1" s="1"/>
  <c r="D5874" i="1" a="1"/>
  <c r="D5874" i="1" s="1"/>
  <c r="D5919" i="1" a="1"/>
  <c r="D5919" i="1" s="1"/>
  <c r="D5964" i="1" a="1"/>
  <c r="D5964" i="1" s="1"/>
  <c r="D5649" i="1" a="1"/>
  <c r="D5649" i="1" s="1"/>
  <c r="D6054" i="1" a="1"/>
  <c r="D6054" i="1" s="1"/>
  <c r="D6099" i="1" a="1"/>
  <c r="D6099" i="1" s="1"/>
  <c r="D6144" i="1" a="1"/>
  <c r="D6144" i="1" s="1"/>
  <c r="D5244" i="1" a="1"/>
  <c r="D5244" i="1" s="1"/>
  <c r="D6414" i="1" a="1"/>
  <c r="D6414" i="1" s="1"/>
  <c r="D6279" i="1" a="1"/>
  <c r="D6279" i="1" s="1"/>
  <c r="D6324" i="1" a="1"/>
  <c r="D6324" i="1" s="1"/>
  <c r="D610" i="1" a="1"/>
  <c r="D610" i="1" s="1"/>
  <c r="D1915" i="1" a="1"/>
  <c r="D1915" i="1" s="1"/>
  <c r="D160" i="1" a="1"/>
  <c r="D160" i="1" s="1"/>
  <c r="D205" i="1" a="1"/>
  <c r="D205" i="1" s="1"/>
  <c r="D655" i="1" a="1"/>
  <c r="D655" i="1" s="1"/>
  <c r="D1960" i="1" a="1"/>
  <c r="D1960" i="1" s="1"/>
  <c r="D340" i="1" a="1"/>
  <c r="D340" i="1" s="1"/>
  <c r="D385" i="1" a="1"/>
  <c r="D385" i="1" s="1"/>
  <c r="D70" i="1" a="1"/>
  <c r="D70" i="1" s="1"/>
  <c r="D1375" i="1" a="1"/>
  <c r="D1375" i="1" s="1"/>
  <c r="D475" i="1" a="1"/>
  <c r="D475" i="1" s="1"/>
  <c r="D520" i="1" a="1"/>
  <c r="D520" i="1" s="1"/>
  <c r="D565" i="1" a="1"/>
  <c r="D565" i="1" s="1"/>
  <c r="D1015" i="1" a="1"/>
  <c r="D1015" i="1" s="1"/>
  <c r="D745" i="1" a="1"/>
  <c r="D745" i="1" s="1"/>
  <c r="D790" i="1" a="1"/>
  <c r="D790" i="1" s="1"/>
  <c r="D835" i="1" a="1"/>
  <c r="D835" i="1" s="1"/>
  <c r="D430" i="1" a="1"/>
  <c r="D430" i="1" s="1"/>
  <c r="D1780" i="1" a="1"/>
  <c r="D1780" i="1" s="1"/>
  <c r="D925" i="1" a="1"/>
  <c r="D925" i="1" s="1"/>
  <c r="D970" i="1" a="1"/>
  <c r="D970" i="1" s="1"/>
  <c r="D115" i="1" a="1"/>
  <c r="D115" i="1" s="1"/>
  <c r="D1420" i="1" a="1"/>
  <c r="D1420" i="1" s="1"/>
  <c r="D1060" i="1" a="1"/>
  <c r="D1060" i="1" s="1"/>
  <c r="D1105" i="1" a="1"/>
  <c r="D1105" i="1" s="1"/>
  <c r="D1150" i="1" a="1"/>
  <c r="D1150" i="1" s="1"/>
  <c r="D880" i="1" a="1"/>
  <c r="D880" i="1" s="1"/>
  <c r="D1240" i="1" a="1"/>
  <c r="D1240" i="1" s="1"/>
  <c r="D1285" i="1" a="1"/>
  <c r="D1285" i="1" s="1"/>
  <c r="D1330" i="1" a="1"/>
  <c r="D1330" i="1" s="1"/>
  <c r="D250" i="1" a="1"/>
  <c r="D250" i="1" s="1"/>
  <c r="D1555" i="1" a="1"/>
  <c r="D1555" i="1" s="1"/>
  <c r="D1465" i="1" a="1"/>
  <c r="D1465" i="1" s="1"/>
  <c r="D1510" i="1" a="1"/>
  <c r="D1510" i="1" s="1"/>
  <c r="D25" i="1" a="1"/>
  <c r="D25" i="1" s="1"/>
  <c r="D1195" i="1" a="1"/>
  <c r="D1195" i="1" s="1"/>
  <c r="D1645" i="1" a="1"/>
  <c r="D1645" i="1" s="1"/>
  <c r="D1690" i="1" a="1"/>
  <c r="D1690" i="1" s="1"/>
  <c r="D1735" i="1" a="1"/>
  <c r="D1735" i="1" s="1"/>
  <c r="D700" i="1" a="1"/>
  <c r="D700" i="1" s="1"/>
  <c r="D2005" i="1" a="1"/>
  <c r="D2005" i="1" s="1"/>
  <c r="D1825" i="1" a="1"/>
  <c r="D1825" i="1" s="1"/>
  <c r="D1870" i="1" a="1"/>
  <c r="D1870" i="1" s="1"/>
  <c r="D295" i="1" a="1"/>
  <c r="D295" i="1" s="1"/>
  <c r="D1600" i="1" a="1"/>
  <c r="D1600" i="1" s="1"/>
  <c r="D2050" i="1" a="1"/>
  <c r="D2050" i="1" s="1"/>
  <c r="D2095" i="1" a="1"/>
  <c r="D2095" i="1" s="1"/>
  <c r="D2140" i="1" a="1"/>
  <c r="D2140" i="1" s="1"/>
  <c r="D3310" i="1" a="1"/>
  <c r="D3310" i="1" s="1"/>
  <c r="D2275" i="1" a="1"/>
  <c r="D2275" i="1" s="1"/>
  <c r="D2320" i="1" a="1"/>
  <c r="D2320" i="1" s="1"/>
  <c r="D2365" i="1" a="1"/>
  <c r="D2365" i="1" s="1"/>
  <c r="D2725" i="1" a="1"/>
  <c r="D2725" i="1" s="1"/>
  <c r="D4120" i="1" a="1"/>
  <c r="D4120" i="1" s="1"/>
  <c r="D2500" i="1" a="1"/>
  <c r="D2500" i="1" s="1"/>
  <c r="D2545" i="1" a="1"/>
  <c r="D2545" i="1" s="1"/>
  <c r="D2770" i="1" a="1"/>
  <c r="D2770" i="1" s="1"/>
  <c r="D4165" i="1" a="1"/>
  <c r="D4165" i="1" s="1"/>
  <c r="D2635" i="1" a="1"/>
  <c r="D2635" i="1" s="1"/>
  <c r="D2680" i="1" a="1"/>
  <c r="D2680" i="1" s="1"/>
  <c r="D2185" i="1" a="1"/>
  <c r="D2185" i="1" s="1"/>
  <c r="D3535" i="1" a="1"/>
  <c r="D3535" i="1" s="1"/>
  <c r="D2860" i="1" a="1"/>
  <c r="D2860" i="1" s="1"/>
  <c r="D2905" i="1" a="1"/>
  <c r="D2905" i="1" s="1"/>
  <c r="D2950" i="1" a="1"/>
  <c r="D2950" i="1" s="1"/>
  <c r="D3175" i="1" a="1"/>
  <c r="D3175" i="1" s="1"/>
  <c r="D3040" i="1" a="1"/>
  <c r="D3040" i="1" s="1"/>
  <c r="D3085" i="1" a="1"/>
  <c r="D3085" i="1" s="1"/>
  <c r="D3130" i="1" a="1"/>
  <c r="D3130" i="1" s="1"/>
  <c r="D2590" i="1" a="1"/>
  <c r="D2590" i="1" s="1"/>
  <c r="D3940" i="1" a="1"/>
  <c r="D3940" i="1" s="1"/>
  <c r="D3220" i="1" a="1"/>
  <c r="D3220" i="1" s="1"/>
  <c r="D3265" i="1" a="1"/>
  <c r="D3265" i="1" s="1"/>
  <c r="D2230" i="1" a="1"/>
  <c r="D2230" i="1" s="1"/>
  <c r="D3580" i="1" a="1"/>
  <c r="D3580" i="1" s="1"/>
  <c r="D3400" i="1" a="1"/>
  <c r="D3400" i="1" s="1"/>
  <c r="D3445" i="1" a="1"/>
  <c r="D3445" i="1" s="1"/>
  <c r="D3490" i="1" a="1"/>
  <c r="D3490" i="1" s="1"/>
  <c r="D2995" i="1" a="1"/>
  <c r="D2995" i="1" s="1"/>
  <c r="D4345" i="1" a="1"/>
  <c r="D4345" i="1" s="1"/>
  <c r="D3625" i="1" a="1"/>
  <c r="D3625" i="1" s="1"/>
  <c r="D3670" i="1" a="1"/>
  <c r="D3670" i="1" s="1"/>
  <c r="D2410" i="1" a="1"/>
  <c r="D2410" i="1" s="1"/>
  <c r="D3715" i="1" a="1"/>
  <c r="D3715" i="1" s="1"/>
  <c r="D3805" i="1" a="1"/>
  <c r="D3805" i="1" s="1"/>
  <c r="D3850" i="1" a="1"/>
  <c r="D3850" i="1" s="1"/>
  <c r="D3895" i="1" a="1"/>
  <c r="D3895" i="1" s="1"/>
  <c r="D3355" i="1" a="1"/>
  <c r="D3355" i="1" s="1"/>
  <c r="D3985" i="1" a="1"/>
  <c r="D3985" i="1" s="1"/>
  <c r="D4030" i="1" a="1"/>
  <c r="D4030" i="1" s="1"/>
  <c r="D4075" i="1" a="1"/>
  <c r="D4075" i="1" s="1"/>
  <c r="D2815" i="1" a="1"/>
  <c r="D2815" i="1" s="1"/>
  <c r="D4210" i="1" a="1"/>
  <c r="D4210" i="1" s="1"/>
  <c r="D4255" i="1" a="1"/>
  <c r="D4255" i="1" s="1"/>
  <c r="D4300" i="1" a="1"/>
  <c r="D4300" i="1" s="1"/>
  <c r="D2455" i="1" a="1"/>
  <c r="D2455" i="1" s="1"/>
  <c r="D3760" i="1" a="1"/>
  <c r="D3760" i="1" s="1"/>
  <c r="D4390" i="1" a="1"/>
  <c r="D4390" i="1" s="1"/>
  <c r="D4435" i="1" a="1"/>
  <c r="D4435" i="1" s="1"/>
  <c r="D4480" i="1" a="1"/>
  <c r="D4480" i="1" s="1"/>
  <c r="D5380" i="1" a="1"/>
  <c r="D5380" i="1" s="1"/>
  <c r="D4570" i="1" a="1"/>
  <c r="D4570" i="1" s="1"/>
  <c r="D4615" i="1" a="1"/>
  <c r="D4615" i="1" s="1"/>
  <c r="D4660" i="1" a="1"/>
  <c r="D4660" i="1" s="1"/>
  <c r="D4840" i="1" a="1"/>
  <c r="D4840" i="1" s="1"/>
  <c r="D6190" i="1" a="1"/>
  <c r="D6190" i="1" s="1"/>
  <c r="D4750" i="1" a="1"/>
  <c r="D4750" i="1" s="1"/>
  <c r="D4795" i="1" a="1"/>
  <c r="D4795" i="1" s="1"/>
  <c r="D4705" i="1" a="1"/>
  <c r="D4705" i="1" s="1"/>
  <c r="D6010" i="1" a="1"/>
  <c r="D6010" i="1" s="1"/>
  <c r="D4930" i="1" a="1"/>
  <c r="D4930" i="1" s="1"/>
  <c r="D4975" i="1" a="1"/>
  <c r="D4975" i="1" s="1"/>
  <c r="D5020" i="1" a="1"/>
  <c r="D5020" i="1" s="1"/>
  <c r="D5425" i="1" a="1"/>
  <c r="D5425" i="1" s="1"/>
  <c r="D5110" i="1" a="1"/>
  <c r="D5110" i="1" s="1"/>
  <c r="D5155" i="1" a="1"/>
  <c r="D5155" i="1" s="1"/>
  <c r="D5200" i="1" a="1"/>
  <c r="D5200" i="1" s="1"/>
  <c r="D5065" i="1" a="1"/>
  <c r="D5065" i="1" s="1"/>
  <c r="D6370" i="1" a="1"/>
  <c r="D6370" i="1" s="1"/>
  <c r="D5290" i="1" a="1"/>
  <c r="D5290" i="1" s="1"/>
  <c r="D5335" i="1" a="1"/>
  <c r="D5335" i="1" s="1"/>
  <c r="D4525" i="1" a="1"/>
  <c r="D4525" i="1" s="1"/>
  <c r="D5830" i="1" a="1"/>
  <c r="D5830" i="1" s="1"/>
  <c r="D5515" i="1" a="1"/>
  <c r="D5515" i="1" s="1"/>
  <c r="D5560" i="1" a="1"/>
  <c r="D5560" i="1" s="1"/>
  <c r="D5605" i="1" a="1"/>
  <c r="D5605" i="1" s="1"/>
  <c r="D5470" i="1" a="1"/>
  <c r="D5470" i="1" s="1"/>
  <c r="D5695" i="1" a="1"/>
  <c r="D5695" i="1" s="1"/>
  <c r="D5740" i="1" a="1"/>
  <c r="D5740" i="1" s="1"/>
  <c r="D5785" i="1" a="1"/>
  <c r="D5785" i="1" s="1"/>
  <c r="D4885" i="1" a="1"/>
  <c r="D4885" i="1" s="1"/>
  <c r="D6235" i="1" a="1"/>
  <c r="D6235" i="1" s="1"/>
  <c r="D5875" i="1" a="1"/>
  <c r="D5875" i="1" s="1"/>
  <c r="D5920" i="1" a="1"/>
  <c r="D5920" i="1" s="1"/>
  <c r="D5965" i="1" a="1"/>
  <c r="D5965" i="1" s="1"/>
  <c r="D5650" i="1" a="1"/>
  <c r="D5650" i="1" s="1"/>
  <c r="D6055" i="1" a="1"/>
  <c r="D6055" i="1" s="1"/>
  <c r="D6100" i="1" a="1"/>
  <c r="D6100" i="1" s="1"/>
  <c r="D6145" i="1" a="1"/>
  <c r="D6145" i="1" s="1"/>
  <c r="D5245" i="1" a="1"/>
  <c r="D5245" i="1" s="1"/>
  <c r="D6415" i="1" a="1"/>
  <c r="D6415" i="1" s="1"/>
  <c r="D6280" i="1" a="1"/>
  <c r="D6280" i="1" s="1"/>
  <c r="D6325" i="1" a="1"/>
  <c r="D6325" i="1" s="1"/>
  <c r="D611" i="1" a="1"/>
  <c r="D611" i="1" s="1"/>
  <c r="D1916" i="1" a="1"/>
  <c r="D1916" i="1" s="1"/>
  <c r="D161" i="1" a="1"/>
  <c r="D161" i="1" s="1"/>
  <c r="D206" i="1" a="1"/>
  <c r="D206" i="1" s="1"/>
  <c r="D656" i="1" a="1"/>
  <c r="D656" i="1" s="1"/>
  <c r="D1961" i="1" a="1"/>
  <c r="D1961" i="1" s="1"/>
  <c r="D341" i="1" a="1"/>
  <c r="D341" i="1" s="1"/>
  <c r="D386" i="1" a="1"/>
  <c r="D386" i="1" s="1"/>
  <c r="D71" i="1" a="1"/>
  <c r="D71" i="1" s="1"/>
  <c r="D1376" i="1" a="1"/>
  <c r="D1376" i="1" s="1"/>
  <c r="D476" i="1" a="1"/>
  <c r="D476" i="1" s="1"/>
  <c r="D521" i="1" a="1"/>
  <c r="D521" i="1" s="1"/>
  <c r="D566" i="1" a="1"/>
  <c r="D566" i="1" s="1"/>
  <c r="D1016" i="1" a="1"/>
  <c r="D1016" i="1" s="1"/>
  <c r="D746" i="1" a="1"/>
  <c r="D746" i="1" s="1"/>
  <c r="D791" i="1" a="1"/>
  <c r="D791" i="1" s="1"/>
  <c r="D836" i="1" a="1"/>
  <c r="D836" i="1" s="1"/>
  <c r="D431" i="1" a="1"/>
  <c r="D431" i="1" s="1"/>
  <c r="D1781" i="1" a="1"/>
  <c r="D1781" i="1" s="1"/>
  <c r="D926" i="1" a="1"/>
  <c r="D926" i="1" s="1"/>
  <c r="D971" i="1" a="1"/>
  <c r="D971" i="1" s="1"/>
  <c r="D116" i="1" a="1"/>
  <c r="D116" i="1" s="1"/>
  <c r="D1421" i="1" a="1"/>
  <c r="D1421" i="1" s="1"/>
  <c r="D1061" i="1" a="1"/>
  <c r="D1061" i="1" s="1"/>
  <c r="D1106" i="1" a="1"/>
  <c r="D1106" i="1" s="1"/>
  <c r="D1151" i="1" a="1"/>
  <c r="D1151" i="1" s="1"/>
  <c r="D881" i="1" a="1"/>
  <c r="D881" i="1" s="1"/>
  <c r="D1241" i="1" a="1"/>
  <c r="D1241" i="1" s="1"/>
  <c r="D1286" i="1" a="1"/>
  <c r="D1286" i="1" s="1"/>
  <c r="D1331" i="1" a="1"/>
  <c r="D1331" i="1" s="1"/>
  <c r="D251" i="1" a="1"/>
  <c r="D251" i="1" s="1"/>
  <c r="D1556" i="1" a="1"/>
  <c r="D1556" i="1" s="1"/>
  <c r="D1466" i="1" a="1"/>
  <c r="D1466" i="1" s="1"/>
  <c r="D1511" i="1" a="1"/>
  <c r="D1511" i="1" s="1"/>
  <c r="D26" i="1" a="1"/>
  <c r="D26" i="1" s="1"/>
  <c r="D1196" i="1" a="1"/>
  <c r="D1196" i="1" s="1"/>
  <c r="D1646" i="1" a="1"/>
  <c r="D1646" i="1" s="1"/>
  <c r="D1691" i="1" a="1"/>
  <c r="D1691" i="1" s="1"/>
  <c r="D1736" i="1" a="1"/>
  <c r="D1736" i="1" s="1"/>
  <c r="D701" i="1" a="1"/>
  <c r="D701" i="1" s="1"/>
  <c r="D2006" i="1" a="1"/>
  <c r="D2006" i="1" s="1"/>
  <c r="D1826" i="1" a="1"/>
  <c r="D1826" i="1" s="1"/>
  <c r="D1871" i="1" a="1"/>
  <c r="D1871" i="1" s="1"/>
  <c r="D296" i="1" a="1"/>
  <c r="D296" i="1" s="1"/>
  <c r="D1601" i="1" a="1"/>
  <c r="D1601" i="1" s="1"/>
  <c r="D2051" i="1" a="1"/>
  <c r="D2051" i="1" s="1"/>
  <c r="D2096" i="1" a="1"/>
  <c r="D2096" i="1" s="1"/>
  <c r="D2141" i="1" a="1"/>
  <c r="D2141" i="1" s="1"/>
  <c r="D3311" i="1" a="1"/>
  <c r="D3311" i="1" s="1"/>
  <c r="D2276" i="1" a="1"/>
  <c r="D2276" i="1" s="1"/>
  <c r="D2321" i="1" a="1"/>
  <c r="D2321" i="1" s="1"/>
  <c r="D2366" i="1" a="1"/>
  <c r="D2366" i="1" s="1"/>
  <c r="D2726" i="1" a="1"/>
  <c r="D2726" i="1" s="1"/>
  <c r="D4121" i="1" a="1"/>
  <c r="D4121" i="1" s="1"/>
  <c r="D2501" i="1" a="1"/>
  <c r="D2501" i="1" s="1"/>
  <c r="D2546" i="1" a="1"/>
  <c r="D2546" i="1" s="1"/>
  <c r="D2771" i="1" a="1"/>
  <c r="D2771" i="1" s="1"/>
  <c r="D4166" i="1" a="1"/>
  <c r="D4166" i="1" s="1"/>
  <c r="D2636" i="1" a="1"/>
  <c r="D2636" i="1" s="1"/>
  <c r="D2681" i="1" a="1"/>
  <c r="D2681" i="1" s="1"/>
  <c r="D2186" i="1" a="1"/>
  <c r="D2186" i="1" s="1"/>
  <c r="D3536" i="1" a="1"/>
  <c r="D3536" i="1" s="1"/>
  <c r="D2861" i="1" a="1"/>
  <c r="D2861" i="1" s="1"/>
  <c r="D2906" i="1" a="1"/>
  <c r="D2906" i="1" s="1"/>
  <c r="D2951" i="1" a="1"/>
  <c r="D2951" i="1" s="1"/>
  <c r="D3176" i="1" a="1"/>
  <c r="D3176" i="1" s="1"/>
  <c r="D3041" i="1" a="1"/>
  <c r="D3041" i="1" s="1"/>
  <c r="D3086" i="1" a="1"/>
  <c r="D3086" i="1" s="1"/>
  <c r="D3131" i="1" a="1"/>
  <c r="D3131" i="1" s="1"/>
  <c r="D2591" i="1" a="1"/>
  <c r="D2591" i="1" s="1"/>
  <c r="D3941" i="1" a="1"/>
  <c r="D3941" i="1" s="1"/>
  <c r="D3221" i="1" a="1"/>
  <c r="D3221" i="1" s="1"/>
  <c r="D3266" i="1" a="1"/>
  <c r="D3266" i="1" s="1"/>
  <c r="D2231" i="1" a="1"/>
  <c r="D2231" i="1" s="1"/>
  <c r="D3581" i="1" a="1"/>
  <c r="D3581" i="1" s="1"/>
  <c r="D3401" i="1" a="1"/>
  <c r="D3401" i="1" s="1"/>
  <c r="D3446" i="1" a="1"/>
  <c r="D3446" i="1" s="1"/>
  <c r="D3491" i="1" a="1"/>
  <c r="D3491" i="1" s="1"/>
  <c r="D2996" i="1" a="1"/>
  <c r="D2996" i="1" s="1"/>
  <c r="D4346" i="1" a="1"/>
  <c r="D4346" i="1" s="1"/>
  <c r="D3626" i="1" a="1"/>
  <c r="D3626" i="1" s="1"/>
  <c r="D3671" i="1" a="1"/>
  <c r="D3671" i="1" s="1"/>
  <c r="D2411" i="1" a="1"/>
  <c r="D2411" i="1" s="1"/>
  <c r="D3716" i="1" a="1"/>
  <c r="D3716" i="1" s="1"/>
  <c r="D3806" i="1" a="1"/>
  <c r="D3806" i="1" s="1"/>
  <c r="D3851" i="1" a="1"/>
  <c r="D3851" i="1" s="1"/>
  <c r="D3896" i="1" a="1"/>
  <c r="D3896" i="1" s="1"/>
  <c r="D3356" i="1" a="1"/>
  <c r="D3356" i="1" s="1"/>
  <c r="D3986" i="1" a="1"/>
  <c r="D3986" i="1" s="1"/>
  <c r="D4031" i="1" a="1"/>
  <c r="D4031" i="1" s="1"/>
  <c r="D4076" i="1" a="1"/>
  <c r="D4076" i="1" s="1"/>
  <c r="D2816" i="1" a="1"/>
  <c r="D2816" i="1" s="1"/>
  <c r="D4211" i="1" a="1"/>
  <c r="D4211" i="1" s="1"/>
  <c r="D4256" i="1" a="1"/>
  <c r="D4256" i="1" s="1"/>
  <c r="D4301" i="1" a="1"/>
  <c r="D4301" i="1" s="1"/>
  <c r="D2456" i="1" a="1"/>
  <c r="D2456" i="1" s="1"/>
  <c r="D3761" i="1" a="1"/>
  <c r="D3761" i="1" s="1"/>
  <c r="D4391" i="1" a="1"/>
  <c r="D4391" i="1" s="1"/>
  <c r="D4436" i="1" a="1"/>
  <c r="D4436" i="1" s="1"/>
  <c r="D4481" i="1" a="1"/>
  <c r="D4481" i="1" s="1"/>
  <c r="D5381" i="1" a="1"/>
  <c r="D5381" i="1" s="1"/>
  <c r="D4571" i="1" a="1"/>
  <c r="D4571" i="1" s="1"/>
  <c r="D4616" i="1" a="1"/>
  <c r="D4616" i="1" s="1"/>
  <c r="D4661" i="1" a="1"/>
  <c r="D4661" i="1" s="1"/>
  <c r="D4841" i="1" a="1"/>
  <c r="D4841" i="1" s="1"/>
  <c r="D6191" i="1" a="1"/>
  <c r="D6191" i="1" s="1"/>
  <c r="D4751" i="1" a="1"/>
  <c r="D4751" i="1" s="1"/>
  <c r="D4796" i="1" a="1"/>
  <c r="D4796" i="1" s="1"/>
  <c r="D4706" i="1" a="1"/>
  <c r="D4706" i="1" s="1"/>
  <c r="D6011" i="1" a="1"/>
  <c r="D6011" i="1" s="1"/>
  <c r="D4931" i="1" a="1"/>
  <c r="D4931" i="1" s="1"/>
  <c r="D4976" i="1" a="1"/>
  <c r="D4976" i="1" s="1"/>
  <c r="D5021" i="1" a="1"/>
  <c r="D5021" i="1" s="1"/>
  <c r="D5426" i="1" a="1"/>
  <c r="D5426" i="1" s="1"/>
  <c r="D5111" i="1" a="1"/>
  <c r="D5111" i="1" s="1"/>
  <c r="D5156" i="1" a="1"/>
  <c r="D5156" i="1" s="1"/>
  <c r="D5201" i="1" a="1"/>
  <c r="D5201" i="1" s="1"/>
  <c r="D5066" i="1" a="1"/>
  <c r="D5066" i="1" s="1"/>
  <c r="D6371" i="1" a="1"/>
  <c r="D6371" i="1" s="1"/>
  <c r="D5291" i="1" a="1"/>
  <c r="D5291" i="1" s="1"/>
  <c r="D5336" i="1" a="1"/>
  <c r="D5336" i="1" s="1"/>
  <c r="D4526" i="1" a="1"/>
  <c r="D4526" i="1" s="1"/>
  <c r="D5831" i="1" a="1"/>
  <c r="D5831" i="1" s="1"/>
  <c r="D5516" i="1" a="1"/>
  <c r="D5516" i="1" s="1"/>
  <c r="D5561" i="1" a="1"/>
  <c r="D5561" i="1" s="1"/>
  <c r="D5606" i="1" a="1"/>
  <c r="D5606" i="1" s="1"/>
  <c r="D5471" i="1" a="1"/>
  <c r="D5471" i="1" s="1"/>
  <c r="D5696" i="1" a="1"/>
  <c r="D5696" i="1" s="1"/>
  <c r="D5741" i="1" a="1"/>
  <c r="D5741" i="1" s="1"/>
  <c r="D5786" i="1" a="1"/>
  <c r="D5786" i="1" s="1"/>
  <c r="D4886" i="1" a="1"/>
  <c r="D4886" i="1" s="1"/>
  <c r="D6236" i="1" a="1"/>
  <c r="D6236" i="1" s="1"/>
  <c r="D5876" i="1" a="1"/>
  <c r="D5876" i="1" s="1"/>
  <c r="D5921" i="1" a="1"/>
  <c r="D5921" i="1" s="1"/>
  <c r="D5966" i="1" a="1"/>
  <c r="D5966" i="1" s="1"/>
  <c r="D5651" i="1" a="1"/>
  <c r="D5651" i="1" s="1"/>
  <c r="D6056" i="1" a="1"/>
  <c r="D6056" i="1" s="1"/>
  <c r="D6101" i="1" a="1"/>
  <c r="D6101" i="1" s="1"/>
  <c r="D6146" i="1" a="1"/>
  <c r="D6146" i="1" s="1"/>
  <c r="D5246" i="1" a="1"/>
  <c r="D5246" i="1" s="1"/>
  <c r="D6416" i="1" a="1"/>
  <c r="D6416" i="1" s="1"/>
  <c r="D6281" i="1" a="1"/>
  <c r="D6281" i="1" s="1"/>
  <c r="D6326" i="1" a="1"/>
  <c r="D6326" i="1" s="1"/>
  <c r="D612" i="1" a="1"/>
  <c r="D612" i="1" s="1"/>
  <c r="D1917" i="1" a="1"/>
  <c r="D1917" i="1" s="1"/>
  <c r="D162" i="1" a="1"/>
  <c r="D162" i="1" s="1"/>
  <c r="D207" i="1" a="1"/>
  <c r="D207" i="1" s="1"/>
  <c r="D657" i="1" a="1"/>
  <c r="D657" i="1" s="1"/>
  <c r="D1962" i="1" a="1"/>
  <c r="D1962" i="1" s="1"/>
  <c r="D342" i="1" a="1"/>
  <c r="D342" i="1" s="1"/>
  <c r="D387" i="1" a="1"/>
  <c r="D387" i="1" s="1"/>
  <c r="D72" i="1" a="1"/>
  <c r="D72" i="1" s="1"/>
  <c r="D1377" i="1" a="1"/>
  <c r="D1377" i="1" s="1"/>
  <c r="D477" i="1" a="1"/>
  <c r="D477" i="1" s="1"/>
  <c r="D522" i="1" a="1"/>
  <c r="D522" i="1" s="1"/>
  <c r="D567" i="1" a="1"/>
  <c r="D567" i="1" s="1"/>
  <c r="D1017" i="1" a="1"/>
  <c r="D1017" i="1" s="1"/>
  <c r="D747" i="1" a="1"/>
  <c r="D747" i="1" s="1"/>
  <c r="D792" i="1" a="1"/>
  <c r="D792" i="1" s="1"/>
  <c r="D837" i="1" a="1"/>
  <c r="D837" i="1" s="1"/>
  <c r="D432" i="1" a="1"/>
  <c r="D432" i="1" s="1"/>
  <c r="D1782" i="1" a="1"/>
  <c r="D1782" i="1" s="1"/>
  <c r="D927" i="1" a="1"/>
  <c r="D927" i="1" s="1"/>
  <c r="D972" i="1" a="1"/>
  <c r="D972" i="1" s="1"/>
  <c r="D117" i="1" a="1"/>
  <c r="D117" i="1" s="1"/>
  <c r="D1422" i="1" a="1"/>
  <c r="D1422" i="1" s="1"/>
  <c r="D1062" i="1" a="1"/>
  <c r="D1062" i="1" s="1"/>
  <c r="D1107" i="1" a="1"/>
  <c r="D1107" i="1" s="1"/>
  <c r="D1152" i="1" a="1"/>
  <c r="D1152" i="1" s="1"/>
  <c r="D882" i="1" a="1"/>
  <c r="D882" i="1" s="1"/>
  <c r="D1242" i="1" a="1"/>
  <c r="D1242" i="1" s="1"/>
  <c r="D1287" i="1" a="1"/>
  <c r="D1287" i="1" s="1"/>
  <c r="D1332" i="1" a="1"/>
  <c r="D1332" i="1" s="1"/>
  <c r="D252" i="1" a="1"/>
  <c r="D252" i="1" s="1"/>
  <c r="D1557" i="1" a="1"/>
  <c r="D1557" i="1" s="1"/>
  <c r="D1467" i="1" a="1"/>
  <c r="D1467" i="1" s="1"/>
  <c r="D1512" i="1" a="1"/>
  <c r="D1512" i="1" s="1"/>
  <c r="D27" i="1" a="1"/>
  <c r="D27" i="1" s="1"/>
  <c r="D1197" i="1" a="1"/>
  <c r="D1197" i="1" s="1"/>
  <c r="D1647" i="1" a="1"/>
  <c r="D1647" i="1" s="1"/>
  <c r="D1692" i="1" a="1"/>
  <c r="D1692" i="1" s="1"/>
  <c r="D1737" i="1" a="1"/>
  <c r="D1737" i="1" s="1"/>
  <c r="D702" i="1" a="1"/>
  <c r="D702" i="1" s="1"/>
  <c r="D2007" i="1" a="1"/>
  <c r="D2007" i="1" s="1"/>
  <c r="D1827" i="1" a="1"/>
  <c r="D1827" i="1" s="1"/>
  <c r="D1872" i="1" a="1"/>
  <c r="D1872" i="1" s="1"/>
  <c r="D297" i="1" a="1"/>
  <c r="D297" i="1" s="1"/>
  <c r="D1602" i="1" a="1"/>
  <c r="D1602" i="1" s="1"/>
  <c r="D2052" i="1" a="1"/>
  <c r="D2052" i="1" s="1"/>
  <c r="D2097" i="1" a="1"/>
  <c r="D2097" i="1" s="1"/>
  <c r="D2142" i="1" a="1"/>
  <c r="D2142" i="1" s="1"/>
  <c r="D3312" i="1" a="1"/>
  <c r="D3312" i="1" s="1"/>
  <c r="D2277" i="1" a="1"/>
  <c r="D2277" i="1" s="1"/>
  <c r="D2322" i="1" a="1"/>
  <c r="D2322" i="1" s="1"/>
  <c r="D2367" i="1" a="1"/>
  <c r="D2367" i="1" s="1"/>
  <c r="D2727" i="1" a="1"/>
  <c r="D2727" i="1" s="1"/>
  <c r="D4122" i="1" a="1"/>
  <c r="D4122" i="1" s="1"/>
  <c r="D2502" i="1" a="1"/>
  <c r="D2502" i="1" s="1"/>
  <c r="D2547" i="1" a="1"/>
  <c r="D2547" i="1" s="1"/>
  <c r="D2772" i="1" a="1"/>
  <c r="D2772" i="1" s="1"/>
  <c r="D4167" i="1" a="1"/>
  <c r="D4167" i="1" s="1"/>
  <c r="D2637" i="1" a="1"/>
  <c r="D2637" i="1" s="1"/>
  <c r="D2682" i="1" a="1"/>
  <c r="D2682" i="1" s="1"/>
  <c r="D2187" i="1" a="1"/>
  <c r="D2187" i="1" s="1"/>
  <c r="D3537" i="1" a="1"/>
  <c r="D3537" i="1" s="1"/>
  <c r="D2862" i="1" a="1"/>
  <c r="D2862" i="1" s="1"/>
  <c r="D2907" i="1" a="1"/>
  <c r="D2907" i="1" s="1"/>
  <c r="D2952" i="1" a="1"/>
  <c r="D2952" i="1" s="1"/>
  <c r="D3177" i="1" a="1"/>
  <c r="D3177" i="1" s="1"/>
  <c r="D3042" i="1" a="1"/>
  <c r="D3042" i="1" s="1"/>
  <c r="D3087" i="1" a="1"/>
  <c r="D3087" i="1" s="1"/>
  <c r="D3132" i="1" a="1"/>
  <c r="D3132" i="1" s="1"/>
  <c r="D2592" i="1" a="1"/>
  <c r="D2592" i="1" s="1"/>
  <c r="D3942" i="1" a="1"/>
  <c r="D3942" i="1" s="1"/>
  <c r="D3222" i="1" a="1"/>
  <c r="D3222" i="1" s="1"/>
  <c r="D3267" i="1" a="1"/>
  <c r="D3267" i="1" s="1"/>
  <c r="D2232" i="1" a="1"/>
  <c r="D2232" i="1" s="1"/>
  <c r="D3582" i="1" a="1"/>
  <c r="D3582" i="1" s="1"/>
  <c r="D3402" i="1" a="1"/>
  <c r="D3402" i="1" s="1"/>
  <c r="D3447" i="1" a="1"/>
  <c r="D3447" i="1" s="1"/>
  <c r="D3492" i="1" a="1"/>
  <c r="D3492" i="1" s="1"/>
  <c r="D2997" i="1" a="1"/>
  <c r="D2997" i="1" s="1"/>
  <c r="D4347" i="1" a="1"/>
  <c r="D4347" i="1" s="1"/>
  <c r="D3627" i="1" a="1"/>
  <c r="D3627" i="1" s="1"/>
  <c r="D3672" i="1" a="1"/>
  <c r="D3672" i="1" s="1"/>
  <c r="D2412" i="1" a="1"/>
  <c r="D2412" i="1" s="1"/>
  <c r="D3717" i="1" a="1"/>
  <c r="D3717" i="1" s="1"/>
  <c r="D3807" i="1" a="1"/>
  <c r="D3807" i="1" s="1"/>
  <c r="D3852" i="1" a="1"/>
  <c r="D3852" i="1" s="1"/>
  <c r="D3897" i="1" a="1"/>
  <c r="D3897" i="1" s="1"/>
  <c r="D3357" i="1" a="1"/>
  <c r="D3357" i="1" s="1"/>
  <c r="D3987" i="1" a="1"/>
  <c r="D3987" i="1" s="1"/>
  <c r="D4032" i="1" a="1"/>
  <c r="D4032" i="1" s="1"/>
  <c r="D4077" i="1" a="1"/>
  <c r="D4077" i="1" s="1"/>
  <c r="D2817" i="1" a="1"/>
  <c r="D2817" i="1" s="1"/>
  <c r="D4212" i="1" a="1"/>
  <c r="D4212" i="1" s="1"/>
  <c r="D4257" i="1" a="1"/>
  <c r="D4257" i="1" s="1"/>
  <c r="D4302" i="1" a="1"/>
  <c r="D4302" i="1" s="1"/>
  <c r="D2457" i="1" a="1"/>
  <c r="D2457" i="1" s="1"/>
  <c r="D3762" i="1" a="1"/>
  <c r="D3762" i="1" s="1"/>
  <c r="D4392" i="1" a="1"/>
  <c r="D4392" i="1" s="1"/>
  <c r="D4437" i="1" a="1"/>
  <c r="D4437" i="1" s="1"/>
  <c r="D4482" i="1" a="1"/>
  <c r="D4482" i="1" s="1"/>
  <c r="D5382" i="1" a="1"/>
  <c r="D5382" i="1" s="1"/>
  <c r="D4572" i="1" a="1"/>
  <c r="D4572" i="1" s="1"/>
  <c r="D4617" i="1" a="1"/>
  <c r="D4617" i="1" s="1"/>
  <c r="D4662" i="1" a="1"/>
  <c r="D4662" i="1" s="1"/>
  <c r="D4842" i="1" a="1"/>
  <c r="D4842" i="1" s="1"/>
  <c r="D6192" i="1" a="1"/>
  <c r="D6192" i="1" s="1"/>
  <c r="D4752" i="1" a="1"/>
  <c r="D4752" i="1" s="1"/>
  <c r="D4797" i="1" a="1"/>
  <c r="D4797" i="1" s="1"/>
  <c r="D4707" i="1" a="1"/>
  <c r="D4707" i="1" s="1"/>
  <c r="D6012" i="1" a="1"/>
  <c r="D6012" i="1" s="1"/>
  <c r="D4932" i="1" a="1"/>
  <c r="D4932" i="1" s="1"/>
  <c r="D4977" i="1" a="1"/>
  <c r="D4977" i="1" s="1"/>
  <c r="D5022" i="1" a="1"/>
  <c r="D5022" i="1" s="1"/>
  <c r="D5427" i="1" a="1"/>
  <c r="D5427" i="1" s="1"/>
  <c r="D5112" i="1" a="1"/>
  <c r="D5112" i="1" s="1"/>
  <c r="D5157" i="1" a="1"/>
  <c r="D5157" i="1" s="1"/>
  <c r="D5202" i="1" a="1"/>
  <c r="D5202" i="1" s="1"/>
  <c r="D5067" i="1" a="1"/>
  <c r="D5067" i="1" s="1"/>
  <c r="D6372" i="1" a="1"/>
  <c r="D6372" i="1" s="1"/>
  <c r="D5292" i="1" a="1"/>
  <c r="D5292" i="1" s="1"/>
  <c r="D5337" i="1" a="1"/>
  <c r="D5337" i="1" s="1"/>
  <c r="D4527" i="1" a="1"/>
  <c r="D4527" i="1" s="1"/>
  <c r="D5832" i="1" a="1"/>
  <c r="D5832" i="1" s="1"/>
  <c r="D5517" i="1" a="1"/>
  <c r="D5517" i="1" s="1"/>
  <c r="D5562" i="1" a="1"/>
  <c r="D5562" i="1" s="1"/>
  <c r="D5607" i="1" a="1"/>
  <c r="D5607" i="1" s="1"/>
  <c r="D5472" i="1" a="1"/>
  <c r="D5472" i="1" s="1"/>
  <c r="D5697" i="1" a="1"/>
  <c r="D5697" i="1" s="1"/>
  <c r="D5742" i="1" a="1"/>
  <c r="D5742" i="1" s="1"/>
  <c r="D5787" i="1" a="1"/>
  <c r="D5787" i="1" s="1"/>
  <c r="D4887" i="1" a="1"/>
  <c r="D4887" i="1" s="1"/>
  <c r="D6237" i="1" a="1"/>
  <c r="D6237" i="1" s="1"/>
  <c r="D5877" i="1" a="1"/>
  <c r="D5877" i="1" s="1"/>
  <c r="D5922" i="1" a="1"/>
  <c r="D5922" i="1" s="1"/>
  <c r="D5967" i="1" a="1"/>
  <c r="D5967" i="1" s="1"/>
  <c r="D5652" i="1" a="1"/>
  <c r="D5652" i="1" s="1"/>
  <c r="D6057" i="1" a="1"/>
  <c r="D6057" i="1" s="1"/>
  <c r="D6102" i="1" a="1"/>
  <c r="D6102" i="1" s="1"/>
  <c r="D6147" i="1" a="1"/>
  <c r="D6147" i="1" s="1"/>
  <c r="D5247" i="1" a="1"/>
  <c r="D5247" i="1" s="1"/>
  <c r="D6417" i="1" a="1"/>
  <c r="D6417" i="1" s="1"/>
  <c r="D6282" i="1" a="1"/>
  <c r="D6282" i="1" s="1"/>
  <c r="D6327" i="1" a="1"/>
  <c r="D6327" i="1" s="1"/>
  <c r="D613" i="1" a="1"/>
  <c r="D613" i="1" s="1"/>
  <c r="D1918" i="1" a="1"/>
  <c r="D1918" i="1" s="1"/>
  <c r="D163" i="1" a="1"/>
  <c r="D163" i="1" s="1"/>
  <c r="D208" i="1" a="1"/>
  <c r="D208" i="1" s="1"/>
  <c r="D658" i="1" a="1"/>
  <c r="D658" i="1" s="1"/>
  <c r="D1963" i="1" a="1"/>
  <c r="D1963" i="1" s="1"/>
  <c r="D343" i="1" a="1"/>
  <c r="D343" i="1" s="1"/>
  <c r="D388" i="1" a="1"/>
  <c r="D388" i="1" s="1"/>
  <c r="D73" i="1" a="1"/>
  <c r="D73" i="1" s="1"/>
  <c r="D1378" i="1" a="1"/>
  <c r="D1378" i="1" s="1"/>
  <c r="D478" i="1" a="1"/>
  <c r="D478" i="1" s="1"/>
  <c r="D523" i="1" a="1"/>
  <c r="D523" i="1" s="1"/>
  <c r="D568" i="1" a="1"/>
  <c r="D568" i="1" s="1"/>
  <c r="D1018" i="1" a="1"/>
  <c r="D1018" i="1" s="1"/>
  <c r="D748" i="1" a="1"/>
  <c r="D748" i="1" s="1"/>
  <c r="D793" i="1" a="1"/>
  <c r="D793" i="1" s="1"/>
  <c r="D838" i="1" a="1"/>
  <c r="D838" i="1" s="1"/>
  <c r="D433" i="1" a="1"/>
  <c r="D433" i="1" s="1"/>
  <c r="D1783" i="1" a="1"/>
  <c r="D1783" i="1" s="1"/>
  <c r="D928" i="1" a="1"/>
  <c r="D928" i="1" s="1"/>
  <c r="D973" i="1" a="1"/>
  <c r="D973" i="1" s="1"/>
  <c r="D118" i="1" a="1"/>
  <c r="D118" i="1" s="1"/>
  <c r="D1423" i="1" a="1"/>
  <c r="D1423" i="1" s="1"/>
  <c r="D1063" i="1" a="1"/>
  <c r="D1063" i="1" s="1"/>
  <c r="D1108" i="1" a="1"/>
  <c r="D1108" i="1" s="1"/>
  <c r="D1153" i="1" a="1"/>
  <c r="D1153" i="1" s="1"/>
  <c r="D883" i="1" a="1"/>
  <c r="D883" i="1" s="1"/>
  <c r="D1243" i="1" a="1"/>
  <c r="D1243" i="1" s="1"/>
  <c r="D1288" i="1" a="1"/>
  <c r="D1288" i="1" s="1"/>
  <c r="D1333" i="1" a="1"/>
  <c r="D1333" i="1" s="1"/>
  <c r="D253" i="1" a="1"/>
  <c r="D253" i="1" s="1"/>
  <c r="D1558" i="1" a="1"/>
  <c r="D1558" i="1" s="1"/>
  <c r="D1468" i="1" a="1"/>
  <c r="D1468" i="1" s="1"/>
  <c r="D1513" i="1" a="1"/>
  <c r="D1513" i="1" s="1"/>
  <c r="D28" i="1" a="1"/>
  <c r="D28" i="1" s="1"/>
  <c r="D1198" i="1" a="1"/>
  <c r="D1198" i="1" s="1"/>
  <c r="D1648" i="1" a="1"/>
  <c r="D1648" i="1" s="1"/>
  <c r="D1693" i="1" a="1"/>
  <c r="D1693" i="1" s="1"/>
  <c r="D1738" i="1" a="1"/>
  <c r="D1738" i="1" s="1"/>
  <c r="D703" i="1" a="1"/>
  <c r="D703" i="1" s="1"/>
  <c r="D2008" i="1" a="1"/>
  <c r="D2008" i="1" s="1"/>
  <c r="D1828" i="1" a="1"/>
  <c r="D1828" i="1" s="1"/>
  <c r="D1873" i="1" a="1"/>
  <c r="D1873" i="1" s="1"/>
  <c r="D298" i="1" a="1"/>
  <c r="D298" i="1" s="1"/>
  <c r="D1603" i="1" a="1"/>
  <c r="D1603" i="1" s="1"/>
  <c r="D2053" i="1" a="1"/>
  <c r="D2053" i="1" s="1"/>
  <c r="D2098" i="1" a="1"/>
  <c r="D2098" i="1" s="1"/>
  <c r="D2143" i="1" a="1"/>
  <c r="D2143" i="1" s="1"/>
  <c r="D3313" i="1" a="1"/>
  <c r="D3313" i="1" s="1"/>
  <c r="D2278" i="1" a="1"/>
  <c r="D2278" i="1" s="1"/>
  <c r="D2323" i="1" a="1"/>
  <c r="D2323" i="1" s="1"/>
  <c r="D2368" i="1" a="1"/>
  <c r="D2368" i="1" s="1"/>
  <c r="D2728" i="1" a="1"/>
  <c r="D2728" i="1" s="1"/>
  <c r="D4123" i="1" a="1"/>
  <c r="D4123" i="1" s="1"/>
  <c r="D2503" i="1" a="1"/>
  <c r="D2503" i="1" s="1"/>
  <c r="D2548" i="1" a="1"/>
  <c r="D2548" i="1" s="1"/>
  <c r="D2773" i="1" a="1"/>
  <c r="D2773" i="1" s="1"/>
  <c r="D4168" i="1" a="1"/>
  <c r="D4168" i="1" s="1"/>
  <c r="D2638" i="1" a="1"/>
  <c r="D2638" i="1" s="1"/>
  <c r="D2683" i="1" a="1"/>
  <c r="D2683" i="1" s="1"/>
  <c r="D2188" i="1" a="1"/>
  <c r="D2188" i="1" s="1"/>
  <c r="D3538" i="1" a="1"/>
  <c r="D3538" i="1" s="1"/>
  <c r="D2863" i="1" a="1"/>
  <c r="D2863" i="1" s="1"/>
  <c r="D2908" i="1" a="1"/>
  <c r="D2908" i="1" s="1"/>
  <c r="D2953" i="1" a="1"/>
  <c r="D2953" i="1" s="1"/>
  <c r="D3178" i="1" a="1"/>
  <c r="D3178" i="1" s="1"/>
  <c r="D3043" i="1" a="1"/>
  <c r="D3043" i="1" s="1"/>
  <c r="D3088" i="1" a="1"/>
  <c r="D3088" i="1" s="1"/>
  <c r="D3133" i="1" a="1"/>
  <c r="D3133" i="1" s="1"/>
  <c r="D2593" i="1" a="1"/>
  <c r="D2593" i="1" s="1"/>
  <c r="D3943" i="1" a="1"/>
  <c r="D3943" i="1" s="1"/>
  <c r="D3223" i="1" a="1"/>
  <c r="D3223" i="1" s="1"/>
  <c r="D3268" i="1" a="1"/>
  <c r="D3268" i="1" s="1"/>
  <c r="D2233" i="1" a="1"/>
  <c r="D2233" i="1" s="1"/>
  <c r="D3583" i="1" a="1"/>
  <c r="D3583" i="1" s="1"/>
  <c r="D3403" i="1" a="1"/>
  <c r="D3403" i="1" s="1"/>
  <c r="D3448" i="1" a="1"/>
  <c r="D3448" i="1" s="1"/>
  <c r="D3493" i="1" a="1"/>
  <c r="D3493" i="1" s="1"/>
  <c r="D2998" i="1" a="1"/>
  <c r="D2998" i="1" s="1"/>
  <c r="D4348" i="1" a="1"/>
  <c r="D4348" i="1" s="1"/>
  <c r="D3628" i="1" a="1"/>
  <c r="D3628" i="1" s="1"/>
  <c r="D3673" i="1" a="1"/>
  <c r="D3673" i="1" s="1"/>
  <c r="D2413" i="1" a="1"/>
  <c r="D2413" i="1" s="1"/>
  <c r="D3718" i="1" a="1"/>
  <c r="D3718" i="1" s="1"/>
  <c r="D3808" i="1" a="1"/>
  <c r="D3808" i="1" s="1"/>
  <c r="D3853" i="1" a="1"/>
  <c r="D3853" i="1" s="1"/>
  <c r="D3898" i="1" a="1"/>
  <c r="D3898" i="1" s="1"/>
  <c r="D3358" i="1" a="1"/>
  <c r="D3358" i="1" s="1"/>
  <c r="D3988" i="1" a="1"/>
  <c r="D3988" i="1" s="1"/>
  <c r="D4033" i="1" a="1"/>
  <c r="D4033" i="1" s="1"/>
  <c r="D4078" i="1" a="1"/>
  <c r="D4078" i="1" s="1"/>
  <c r="D2818" i="1" a="1"/>
  <c r="D2818" i="1" s="1"/>
  <c r="D4213" i="1" a="1"/>
  <c r="D4213" i="1" s="1"/>
  <c r="D4258" i="1" a="1"/>
  <c r="D4258" i="1" s="1"/>
  <c r="D4303" i="1" a="1"/>
  <c r="D4303" i="1" s="1"/>
  <c r="D2458" i="1" a="1"/>
  <c r="D2458" i="1" s="1"/>
  <c r="D3763" i="1" a="1"/>
  <c r="D3763" i="1" s="1"/>
  <c r="D4393" i="1" a="1"/>
  <c r="D4393" i="1" s="1"/>
  <c r="D4438" i="1" a="1"/>
  <c r="D4438" i="1" s="1"/>
  <c r="D4483" i="1" a="1"/>
  <c r="D4483" i="1" s="1"/>
  <c r="D5383" i="1" a="1"/>
  <c r="D5383" i="1" s="1"/>
  <c r="D4573" i="1" a="1"/>
  <c r="D4573" i="1" s="1"/>
  <c r="D4618" i="1" a="1"/>
  <c r="D4618" i="1" s="1"/>
  <c r="D4663" i="1" a="1"/>
  <c r="D4663" i="1" s="1"/>
  <c r="D4843" i="1" a="1"/>
  <c r="D4843" i="1" s="1"/>
  <c r="D6193" i="1" a="1"/>
  <c r="D6193" i="1" s="1"/>
  <c r="D4753" i="1" a="1"/>
  <c r="D4753" i="1" s="1"/>
  <c r="D4798" i="1" a="1"/>
  <c r="D4798" i="1" s="1"/>
  <c r="D4708" i="1" a="1"/>
  <c r="D4708" i="1" s="1"/>
  <c r="D6013" i="1" a="1"/>
  <c r="D6013" i="1" s="1"/>
  <c r="D4933" i="1" a="1"/>
  <c r="D4933" i="1" s="1"/>
  <c r="D4978" i="1" a="1"/>
  <c r="D4978" i="1" s="1"/>
  <c r="D5023" i="1" a="1"/>
  <c r="D5023" i="1" s="1"/>
  <c r="D5428" i="1" a="1"/>
  <c r="D5428" i="1" s="1"/>
  <c r="D5113" i="1" a="1"/>
  <c r="D5113" i="1" s="1"/>
  <c r="D5158" i="1" a="1"/>
  <c r="D5158" i="1" s="1"/>
  <c r="D5203" i="1" a="1"/>
  <c r="D5203" i="1" s="1"/>
  <c r="D5068" i="1" a="1"/>
  <c r="D5068" i="1" s="1"/>
  <c r="D6373" i="1" a="1"/>
  <c r="D6373" i="1" s="1"/>
  <c r="D5293" i="1" a="1"/>
  <c r="D5293" i="1" s="1"/>
  <c r="D5338" i="1" a="1"/>
  <c r="D5338" i="1" s="1"/>
  <c r="D4528" i="1" a="1"/>
  <c r="D4528" i="1" s="1"/>
  <c r="D5833" i="1" a="1"/>
  <c r="D5833" i="1" s="1"/>
  <c r="D5518" i="1" a="1"/>
  <c r="D5518" i="1" s="1"/>
  <c r="D5563" i="1" a="1"/>
  <c r="D5563" i="1" s="1"/>
  <c r="D5608" i="1" a="1"/>
  <c r="D5608" i="1" s="1"/>
  <c r="D5473" i="1" a="1"/>
  <c r="D5473" i="1" s="1"/>
  <c r="D5698" i="1" a="1"/>
  <c r="D5698" i="1" s="1"/>
  <c r="D5743" i="1" a="1"/>
  <c r="D5743" i="1" s="1"/>
  <c r="D5788" i="1" a="1"/>
  <c r="D5788" i="1" s="1"/>
  <c r="D4888" i="1" a="1"/>
  <c r="D4888" i="1" s="1"/>
  <c r="D6238" i="1" a="1"/>
  <c r="D6238" i="1" s="1"/>
  <c r="D5878" i="1" a="1"/>
  <c r="D5878" i="1" s="1"/>
  <c r="D5923" i="1" a="1"/>
  <c r="D5923" i="1" s="1"/>
  <c r="D5968" i="1" a="1"/>
  <c r="D5968" i="1" s="1"/>
  <c r="D5653" i="1" a="1"/>
  <c r="D5653" i="1" s="1"/>
  <c r="D6058" i="1" a="1"/>
  <c r="D6058" i="1" s="1"/>
  <c r="D6103" i="1" a="1"/>
  <c r="D6103" i="1" s="1"/>
  <c r="D6148" i="1" a="1"/>
  <c r="D6148" i="1" s="1"/>
  <c r="D5248" i="1" a="1"/>
  <c r="D5248" i="1" s="1"/>
  <c r="D6418" i="1" a="1"/>
  <c r="D6418" i="1" s="1"/>
  <c r="D6283" i="1" a="1"/>
  <c r="D6283" i="1" s="1"/>
  <c r="D6328" i="1" a="1"/>
  <c r="D6328" i="1" s="1"/>
  <c r="D614" i="1" a="1"/>
  <c r="D614" i="1" s="1"/>
  <c r="D1919" i="1" a="1"/>
  <c r="D1919" i="1" s="1"/>
  <c r="D164" i="1" a="1"/>
  <c r="D164" i="1" s="1"/>
  <c r="D209" i="1" a="1"/>
  <c r="D209" i="1" s="1"/>
  <c r="D659" i="1" a="1"/>
  <c r="D659" i="1" s="1"/>
  <c r="D1964" i="1" a="1"/>
  <c r="D1964" i="1" s="1"/>
  <c r="D344" i="1" a="1"/>
  <c r="D344" i="1" s="1"/>
  <c r="D389" i="1" a="1"/>
  <c r="D389" i="1" s="1"/>
  <c r="D74" i="1" a="1"/>
  <c r="D74" i="1" s="1"/>
  <c r="D1379" i="1" a="1"/>
  <c r="D1379" i="1" s="1"/>
  <c r="D479" i="1" a="1"/>
  <c r="D479" i="1" s="1"/>
  <c r="D524" i="1" a="1"/>
  <c r="D524" i="1" s="1"/>
  <c r="D569" i="1" a="1"/>
  <c r="D569" i="1" s="1"/>
  <c r="D1019" i="1" a="1"/>
  <c r="D1019" i="1" s="1"/>
  <c r="D749" i="1" a="1"/>
  <c r="D749" i="1" s="1"/>
  <c r="D794" i="1" a="1"/>
  <c r="D794" i="1" s="1"/>
  <c r="D839" i="1" a="1"/>
  <c r="D839" i="1" s="1"/>
  <c r="D434" i="1" a="1"/>
  <c r="D434" i="1" s="1"/>
  <c r="D1784" i="1" a="1"/>
  <c r="D1784" i="1" s="1"/>
  <c r="D929" i="1" a="1"/>
  <c r="D929" i="1" s="1"/>
  <c r="D974" i="1" a="1"/>
  <c r="D974" i="1" s="1"/>
  <c r="D119" i="1" a="1"/>
  <c r="D119" i="1" s="1"/>
  <c r="D1424" i="1" a="1"/>
  <c r="D1424" i="1" s="1"/>
  <c r="D1064" i="1" a="1"/>
  <c r="D1064" i="1" s="1"/>
  <c r="D1109" i="1" a="1"/>
  <c r="D1109" i="1" s="1"/>
  <c r="D1154" i="1" a="1"/>
  <c r="D1154" i="1" s="1"/>
  <c r="D884" i="1" a="1"/>
  <c r="D884" i="1" s="1"/>
  <c r="D1244" i="1" a="1"/>
  <c r="D1244" i="1" s="1"/>
  <c r="D1289" i="1" a="1"/>
  <c r="D1289" i="1" s="1"/>
  <c r="D1334" i="1" a="1"/>
  <c r="D1334" i="1" s="1"/>
  <c r="D254" i="1" a="1"/>
  <c r="D254" i="1" s="1"/>
  <c r="D1559" i="1" a="1"/>
  <c r="D1559" i="1" s="1"/>
  <c r="D1469" i="1" a="1"/>
  <c r="D1469" i="1" s="1"/>
  <c r="D1514" i="1" a="1"/>
  <c r="D1514" i="1" s="1"/>
  <c r="D29" i="1" a="1"/>
  <c r="D29" i="1" s="1"/>
  <c r="D1199" i="1" a="1"/>
  <c r="D1199" i="1" s="1"/>
  <c r="D1649" i="1" a="1"/>
  <c r="D1649" i="1" s="1"/>
  <c r="D1694" i="1" a="1"/>
  <c r="D1694" i="1" s="1"/>
  <c r="D1739" i="1" a="1"/>
  <c r="D1739" i="1" s="1"/>
  <c r="D704" i="1" a="1"/>
  <c r="D704" i="1" s="1"/>
  <c r="D2009" i="1" a="1"/>
  <c r="D2009" i="1" s="1"/>
  <c r="D1829" i="1" a="1"/>
  <c r="D1829" i="1" s="1"/>
  <c r="D1874" i="1" a="1"/>
  <c r="D1874" i="1" s="1"/>
  <c r="D299" i="1" a="1"/>
  <c r="D299" i="1" s="1"/>
  <c r="D1604" i="1" a="1"/>
  <c r="D1604" i="1" s="1"/>
  <c r="D2054" i="1" a="1"/>
  <c r="D2054" i="1" s="1"/>
  <c r="D2099" i="1" a="1"/>
  <c r="D2099" i="1" s="1"/>
  <c r="D2144" i="1" a="1"/>
  <c r="D2144" i="1" s="1"/>
  <c r="D3314" i="1" a="1"/>
  <c r="D3314" i="1" s="1"/>
  <c r="D2279" i="1" a="1"/>
  <c r="D2279" i="1" s="1"/>
  <c r="D2324" i="1" a="1"/>
  <c r="D2324" i="1" s="1"/>
  <c r="D2369" i="1" a="1"/>
  <c r="D2369" i="1" s="1"/>
  <c r="D2729" i="1" a="1"/>
  <c r="D2729" i="1" s="1"/>
  <c r="D4124" i="1" a="1"/>
  <c r="D4124" i="1" s="1"/>
  <c r="D2504" i="1" a="1"/>
  <c r="D2504" i="1" s="1"/>
  <c r="D2549" i="1" a="1"/>
  <c r="D2549" i="1" s="1"/>
  <c r="D2774" i="1" a="1"/>
  <c r="D2774" i="1" s="1"/>
  <c r="D4169" i="1" a="1"/>
  <c r="D4169" i="1" s="1"/>
  <c r="D2639" i="1" a="1"/>
  <c r="D2639" i="1" s="1"/>
  <c r="D2684" i="1" a="1"/>
  <c r="D2684" i="1" s="1"/>
  <c r="D2189" i="1" a="1"/>
  <c r="D2189" i="1" s="1"/>
  <c r="D3539" i="1" a="1"/>
  <c r="D3539" i="1" s="1"/>
  <c r="D2864" i="1" a="1"/>
  <c r="D2864" i="1" s="1"/>
  <c r="D2909" i="1" a="1"/>
  <c r="D2909" i="1" s="1"/>
  <c r="D2954" i="1" a="1"/>
  <c r="D2954" i="1" s="1"/>
  <c r="D3179" i="1" a="1"/>
  <c r="D3179" i="1" s="1"/>
  <c r="D3044" i="1" a="1"/>
  <c r="D3044" i="1" s="1"/>
  <c r="D3089" i="1" a="1"/>
  <c r="D3089" i="1" s="1"/>
  <c r="D3134" i="1" a="1"/>
  <c r="D3134" i="1" s="1"/>
  <c r="D2594" i="1" a="1"/>
  <c r="D2594" i="1" s="1"/>
  <c r="D3944" i="1" a="1"/>
  <c r="D3944" i="1" s="1"/>
  <c r="D3224" i="1" a="1"/>
  <c r="D3224" i="1" s="1"/>
  <c r="D3269" i="1" a="1"/>
  <c r="D3269" i="1" s="1"/>
  <c r="D2234" i="1" a="1"/>
  <c r="D2234" i="1" s="1"/>
  <c r="D3584" i="1" a="1"/>
  <c r="D3584" i="1" s="1"/>
  <c r="D3404" i="1" a="1"/>
  <c r="D3404" i="1" s="1"/>
  <c r="D3449" i="1" a="1"/>
  <c r="D3449" i="1" s="1"/>
  <c r="D3494" i="1" a="1"/>
  <c r="D3494" i="1" s="1"/>
  <c r="D2999" i="1" a="1"/>
  <c r="D2999" i="1" s="1"/>
  <c r="D4349" i="1" a="1"/>
  <c r="D4349" i="1" s="1"/>
  <c r="D3629" i="1" a="1"/>
  <c r="D3629" i="1" s="1"/>
  <c r="D3674" i="1" a="1"/>
  <c r="D3674" i="1" s="1"/>
  <c r="D2414" i="1" a="1"/>
  <c r="D2414" i="1" s="1"/>
  <c r="D3719" i="1" a="1"/>
  <c r="D3719" i="1" s="1"/>
  <c r="D3809" i="1" a="1"/>
  <c r="D3809" i="1" s="1"/>
  <c r="D3854" i="1" a="1"/>
  <c r="D3854" i="1" s="1"/>
  <c r="D3899" i="1" a="1"/>
  <c r="D3899" i="1" s="1"/>
  <c r="D3359" i="1" a="1"/>
  <c r="D3359" i="1" s="1"/>
  <c r="D3989" i="1" a="1"/>
  <c r="D3989" i="1" s="1"/>
  <c r="D4034" i="1" a="1"/>
  <c r="D4034" i="1" s="1"/>
  <c r="D4079" i="1" a="1"/>
  <c r="D4079" i="1" s="1"/>
  <c r="D2819" i="1" a="1"/>
  <c r="D2819" i="1" s="1"/>
  <c r="D4214" i="1" a="1"/>
  <c r="D4214" i="1" s="1"/>
  <c r="D4259" i="1" a="1"/>
  <c r="D4259" i="1" s="1"/>
  <c r="D4304" i="1" a="1"/>
  <c r="D4304" i="1" s="1"/>
  <c r="D2459" i="1" a="1"/>
  <c r="D2459" i="1" s="1"/>
  <c r="D3764" i="1" a="1"/>
  <c r="D3764" i="1" s="1"/>
  <c r="D4394" i="1" a="1"/>
  <c r="D4394" i="1" s="1"/>
  <c r="D4439" i="1" a="1"/>
  <c r="D4439" i="1" s="1"/>
  <c r="D4484" i="1" a="1"/>
  <c r="D4484" i="1" s="1"/>
  <c r="D5384" i="1" a="1"/>
  <c r="D5384" i="1" s="1"/>
  <c r="D4574" i="1" a="1"/>
  <c r="D4574" i="1" s="1"/>
  <c r="D4619" i="1" a="1"/>
  <c r="D4619" i="1" s="1"/>
  <c r="D4664" i="1" a="1"/>
  <c r="D4664" i="1" s="1"/>
  <c r="D4844" i="1" a="1"/>
  <c r="D4844" i="1" s="1"/>
  <c r="D6194" i="1" a="1"/>
  <c r="D6194" i="1" s="1"/>
  <c r="D4754" i="1" a="1"/>
  <c r="D4754" i="1" s="1"/>
  <c r="D4799" i="1" a="1"/>
  <c r="D4799" i="1" s="1"/>
  <c r="D4709" i="1" a="1"/>
  <c r="D4709" i="1" s="1"/>
  <c r="D6014" i="1" a="1"/>
  <c r="D6014" i="1" s="1"/>
  <c r="D4934" i="1" a="1"/>
  <c r="D4934" i="1" s="1"/>
  <c r="D4979" i="1" a="1"/>
  <c r="D4979" i="1" s="1"/>
  <c r="D5024" i="1" a="1"/>
  <c r="D5024" i="1" s="1"/>
  <c r="D5429" i="1" a="1"/>
  <c r="D5429" i="1" s="1"/>
  <c r="D5114" i="1" a="1"/>
  <c r="D5114" i="1" s="1"/>
  <c r="D5159" i="1" a="1"/>
  <c r="D5159" i="1" s="1"/>
  <c r="D5204" i="1" a="1"/>
  <c r="D5204" i="1" s="1"/>
  <c r="D5069" i="1" a="1"/>
  <c r="D5069" i="1" s="1"/>
  <c r="D6374" i="1" a="1"/>
  <c r="D6374" i="1" s="1"/>
  <c r="D5294" i="1" a="1"/>
  <c r="D5294" i="1" s="1"/>
  <c r="D5339" i="1" a="1"/>
  <c r="D5339" i="1" s="1"/>
  <c r="D4529" i="1" a="1"/>
  <c r="D4529" i="1" s="1"/>
  <c r="D5834" i="1" a="1"/>
  <c r="D5834" i="1" s="1"/>
  <c r="D5519" i="1" a="1"/>
  <c r="D5519" i="1" s="1"/>
  <c r="D5564" i="1" a="1"/>
  <c r="D5564" i="1" s="1"/>
  <c r="D5609" i="1" a="1"/>
  <c r="D5609" i="1" s="1"/>
  <c r="D5474" i="1" a="1"/>
  <c r="D5474" i="1" s="1"/>
  <c r="D5699" i="1" a="1"/>
  <c r="D5699" i="1" s="1"/>
  <c r="D5744" i="1" a="1"/>
  <c r="D5744" i="1" s="1"/>
  <c r="D5789" i="1" a="1"/>
  <c r="D5789" i="1" s="1"/>
  <c r="D4889" i="1" a="1"/>
  <c r="D4889" i="1" s="1"/>
  <c r="D6239" i="1" a="1"/>
  <c r="D6239" i="1" s="1"/>
  <c r="D5879" i="1" a="1"/>
  <c r="D5879" i="1" s="1"/>
  <c r="D5924" i="1" a="1"/>
  <c r="D5924" i="1" s="1"/>
  <c r="D5969" i="1" a="1"/>
  <c r="D5969" i="1" s="1"/>
  <c r="D5654" i="1" a="1"/>
  <c r="D5654" i="1" s="1"/>
  <c r="D6059" i="1" a="1"/>
  <c r="D6059" i="1" s="1"/>
  <c r="D6104" i="1" a="1"/>
  <c r="D6104" i="1" s="1"/>
  <c r="D6149" i="1" a="1"/>
  <c r="D6149" i="1" s="1"/>
  <c r="D5249" i="1" a="1"/>
  <c r="D5249" i="1" s="1"/>
  <c r="D6419" i="1" a="1"/>
  <c r="D6419" i="1" s="1"/>
  <c r="D6284" i="1" a="1"/>
  <c r="D6284" i="1" s="1"/>
  <c r="D6329" i="1" a="1"/>
  <c r="D6329" i="1" s="1"/>
  <c r="D615" i="1" a="1"/>
  <c r="D615" i="1" s="1"/>
  <c r="D1920" i="1" a="1"/>
  <c r="D1920" i="1" s="1"/>
  <c r="D165" i="1" a="1"/>
  <c r="D165" i="1" s="1"/>
  <c r="D210" i="1" a="1"/>
  <c r="D210" i="1" s="1"/>
  <c r="D660" i="1" a="1"/>
  <c r="D660" i="1" s="1"/>
  <c r="D1965" i="1" a="1"/>
  <c r="D1965" i="1" s="1"/>
  <c r="D345" i="1" a="1"/>
  <c r="D345" i="1" s="1"/>
  <c r="D390" i="1" a="1"/>
  <c r="D390" i="1" s="1"/>
  <c r="D75" i="1" a="1"/>
  <c r="D75" i="1" s="1"/>
  <c r="D1380" i="1" a="1"/>
  <c r="D1380" i="1" s="1"/>
  <c r="D480" i="1" a="1"/>
  <c r="D480" i="1" s="1"/>
  <c r="D525" i="1" a="1"/>
  <c r="D525" i="1" s="1"/>
  <c r="D570" i="1" a="1"/>
  <c r="D570" i="1" s="1"/>
  <c r="D1020" i="1" a="1"/>
  <c r="D1020" i="1" s="1"/>
  <c r="D750" i="1" a="1"/>
  <c r="D750" i="1" s="1"/>
  <c r="D795" i="1" a="1"/>
  <c r="D795" i="1" s="1"/>
  <c r="D840" i="1" a="1"/>
  <c r="D840" i="1" s="1"/>
  <c r="D435" i="1" a="1"/>
  <c r="D435" i="1" s="1"/>
  <c r="D1785" i="1" a="1"/>
  <c r="D1785" i="1" s="1"/>
  <c r="D930" i="1" a="1"/>
  <c r="D930" i="1" s="1"/>
  <c r="D975" i="1" a="1"/>
  <c r="D975" i="1" s="1"/>
  <c r="D120" i="1" a="1"/>
  <c r="D120" i="1" s="1"/>
  <c r="D1425" i="1" a="1"/>
  <c r="D1425" i="1" s="1"/>
  <c r="D1065" i="1" a="1"/>
  <c r="D1065" i="1" s="1"/>
  <c r="D1110" i="1" a="1"/>
  <c r="D1110" i="1" s="1"/>
  <c r="D1155" i="1" a="1"/>
  <c r="D1155" i="1" s="1"/>
  <c r="D885" i="1" a="1"/>
  <c r="D885" i="1" s="1"/>
  <c r="D1245" i="1" a="1"/>
  <c r="D1245" i="1" s="1"/>
  <c r="D1290" i="1" a="1"/>
  <c r="D1290" i="1" s="1"/>
  <c r="D1335" i="1" a="1"/>
  <c r="D1335" i="1" s="1"/>
  <c r="D255" i="1" a="1"/>
  <c r="D255" i="1" s="1"/>
  <c r="D1560" i="1" a="1"/>
  <c r="D1560" i="1" s="1"/>
  <c r="D1470" i="1" a="1"/>
  <c r="D1470" i="1" s="1"/>
  <c r="D1515" i="1" a="1"/>
  <c r="D1515" i="1" s="1"/>
  <c r="D30" i="1" a="1"/>
  <c r="D30" i="1" s="1"/>
  <c r="D1200" i="1" a="1"/>
  <c r="D1200" i="1" s="1"/>
  <c r="D1650" i="1" a="1"/>
  <c r="D1650" i="1" s="1"/>
  <c r="D1695" i="1" a="1"/>
  <c r="D1695" i="1" s="1"/>
  <c r="D1740" i="1" a="1"/>
  <c r="D1740" i="1" s="1"/>
  <c r="D705" i="1" a="1"/>
  <c r="D705" i="1" s="1"/>
  <c r="D2010" i="1" a="1"/>
  <c r="D2010" i="1" s="1"/>
  <c r="D1830" i="1" a="1"/>
  <c r="D1830" i="1" s="1"/>
  <c r="D1875" i="1" a="1"/>
  <c r="D1875" i="1" s="1"/>
  <c r="D300" i="1" a="1"/>
  <c r="D300" i="1" s="1"/>
  <c r="D1605" i="1" a="1"/>
  <c r="D1605" i="1" s="1"/>
  <c r="D2055" i="1" a="1"/>
  <c r="D2055" i="1" s="1"/>
  <c r="D2100" i="1" a="1"/>
  <c r="D2100" i="1" s="1"/>
  <c r="D2145" i="1" a="1"/>
  <c r="D2145" i="1" s="1"/>
  <c r="D3315" i="1" a="1"/>
  <c r="D3315" i="1" s="1"/>
  <c r="D2280" i="1" a="1"/>
  <c r="D2280" i="1" s="1"/>
  <c r="D2325" i="1" a="1"/>
  <c r="D2325" i="1" s="1"/>
  <c r="D2370" i="1" a="1"/>
  <c r="D2370" i="1" s="1"/>
  <c r="D2730" i="1" a="1"/>
  <c r="D2730" i="1" s="1"/>
  <c r="D4125" i="1" a="1"/>
  <c r="D4125" i="1" s="1"/>
  <c r="D2505" i="1" a="1"/>
  <c r="D2505" i="1" s="1"/>
  <c r="D2550" i="1" a="1"/>
  <c r="D2550" i="1" s="1"/>
  <c r="D2775" i="1" a="1"/>
  <c r="D2775" i="1" s="1"/>
  <c r="D4170" i="1" a="1"/>
  <c r="D4170" i="1" s="1"/>
  <c r="D2640" i="1" a="1"/>
  <c r="D2640" i="1" s="1"/>
  <c r="D2685" i="1" a="1"/>
  <c r="D2685" i="1" s="1"/>
  <c r="D2190" i="1" a="1"/>
  <c r="D2190" i="1" s="1"/>
  <c r="D3540" i="1" a="1"/>
  <c r="D3540" i="1" s="1"/>
  <c r="D2865" i="1" a="1"/>
  <c r="D2865" i="1" s="1"/>
  <c r="D2910" i="1" a="1"/>
  <c r="D2910" i="1" s="1"/>
  <c r="D2955" i="1" a="1"/>
  <c r="D2955" i="1" s="1"/>
  <c r="D3180" i="1" a="1"/>
  <c r="D3180" i="1" s="1"/>
  <c r="D3045" i="1" a="1"/>
  <c r="D3045" i="1" s="1"/>
  <c r="D3090" i="1" a="1"/>
  <c r="D3090" i="1" s="1"/>
  <c r="D3135" i="1" a="1"/>
  <c r="D3135" i="1" s="1"/>
  <c r="D2595" i="1" a="1"/>
  <c r="D2595" i="1" s="1"/>
  <c r="D3945" i="1" a="1"/>
  <c r="D3945" i="1" s="1"/>
  <c r="D3225" i="1" a="1"/>
  <c r="D3225" i="1" s="1"/>
  <c r="D3270" i="1" a="1"/>
  <c r="D3270" i="1" s="1"/>
  <c r="D2235" i="1" a="1"/>
  <c r="D2235" i="1" s="1"/>
  <c r="D3585" i="1" a="1"/>
  <c r="D3585" i="1" s="1"/>
  <c r="D3405" i="1" a="1"/>
  <c r="D3405" i="1" s="1"/>
  <c r="D3450" i="1" a="1"/>
  <c r="D3450" i="1" s="1"/>
  <c r="D3495" i="1" a="1"/>
  <c r="D3495" i="1" s="1"/>
  <c r="D3000" i="1" a="1"/>
  <c r="D3000" i="1" s="1"/>
  <c r="D4350" i="1" a="1"/>
  <c r="D4350" i="1" s="1"/>
  <c r="D3630" i="1" a="1"/>
  <c r="D3630" i="1" s="1"/>
  <c r="D3675" i="1" a="1"/>
  <c r="D3675" i="1" s="1"/>
  <c r="D2415" i="1" a="1"/>
  <c r="D2415" i="1" s="1"/>
  <c r="D3720" i="1" a="1"/>
  <c r="D3720" i="1" s="1"/>
  <c r="D3810" i="1" a="1"/>
  <c r="D3810" i="1" s="1"/>
  <c r="D3855" i="1" a="1"/>
  <c r="D3855" i="1" s="1"/>
  <c r="D3900" i="1" a="1"/>
  <c r="D3900" i="1" s="1"/>
  <c r="D3360" i="1" a="1"/>
  <c r="D3360" i="1" s="1"/>
  <c r="D3990" i="1" a="1"/>
  <c r="D3990" i="1" s="1"/>
  <c r="D4035" i="1" a="1"/>
  <c r="D4035" i="1" s="1"/>
  <c r="D4080" i="1" a="1"/>
  <c r="D4080" i="1" s="1"/>
  <c r="D2820" i="1" a="1"/>
  <c r="D2820" i="1" s="1"/>
  <c r="D4215" i="1" a="1"/>
  <c r="D4215" i="1" s="1"/>
  <c r="D4260" i="1" a="1"/>
  <c r="D4260" i="1" s="1"/>
  <c r="D4305" i="1" a="1"/>
  <c r="D4305" i="1" s="1"/>
  <c r="D2460" i="1" a="1"/>
  <c r="D2460" i="1" s="1"/>
  <c r="D3765" i="1" a="1"/>
  <c r="D3765" i="1" s="1"/>
  <c r="D4395" i="1" a="1"/>
  <c r="D4395" i="1" s="1"/>
  <c r="D4440" i="1" a="1"/>
  <c r="D4440" i="1" s="1"/>
  <c r="D4485" i="1" a="1"/>
  <c r="D4485" i="1" s="1"/>
  <c r="D5385" i="1" a="1"/>
  <c r="D5385" i="1" s="1"/>
  <c r="D4575" i="1" a="1"/>
  <c r="D4575" i="1" s="1"/>
  <c r="D4620" i="1" a="1"/>
  <c r="D4620" i="1" s="1"/>
  <c r="D4665" i="1" a="1"/>
  <c r="D4665" i="1" s="1"/>
  <c r="D4845" i="1" a="1"/>
  <c r="D4845" i="1" s="1"/>
  <c r="D6195" i="1" a="1"/>
  <c r="D6195" i="1" s="1"/>
  <c r="D4755" i="1" a="1"/>
  <c r="D4755" i="1" s="1"/>
  <c r="D4800" i="1" a="1"/>
  <c r="D4800" i="1" s="1"/>
  <c r="D4710" i="1" a="1"/>
  <c r="D4710" i="1" s="1"/>
  <c r="D6015" i="1" a="1"/>
  <c r="D6015" i="1" s="1"/>
  <c r="D4935" i="1" a="1"/>
  <c r="D4935" i="1" s="1"/>
  <c r="D4980" i="1" a="1"/>
  <c r="D4980" i="1" s="1"/>
  <c r="D5025" i="1" a="1"/>
  <c r="D5025" i="1" s="1"/>
  <c r="D5430" i="1" a="1"/>
  <c r="D5430" i="1" s="1"/>
  <c r="D5115" i="1" a="1"/>
  <c r="D5115" i="1" s="1"/>
  <c r="D5160" i="1" a="1"/>
  <c r="D5160" i="1" s="1"/>
  <c r="D5205" i="1" a="1"/>
  <c r="D5205" i="1" s="1"/>
  <c r="D5070" i="1" a="1"/>
  <c r="D5070" i="1" s="1"/>
  <c r="D6375" i="1" a="1"/>
  <c r="D6375" i="1" s="1"/>
  <c r="D5295" i="1" a="1"/>
  <c r="D5295" i="1" s="1"/>
  <c r="D5340" i="1" a="1"/>
  <c r="D5340" i="1" s="1"/>
  <c r="D4530" i="1" a="1"/>
  <c r="D4530" i="1" s="1"/>
  <c r="D5835" i="1" a="1"/>
  <c r="D5835" i="1" s="1"/>
  <c r="D5520" i="1" a="1"/>
  <c r="D5520" i="1" s="1"/>
  <c r="D5565" i="1" a="1"/>
  <c r="D5565" i="1" s="1"/>
  <c r="D5610" i="1" a="1"/>
  <c r="D5610" i="1" s="1"/>
  <c r="D5475" i="1" a="1"/>
  <c r="D5475" i="1" s="1"/>
  <c r="D5700" i="1" a="1"/>
  <c r="D5700" i="1" s="1"/>
  <c r="D5745" i="1" a="1"/>
  <c r="D5745" i="1" s="1"/>
  <c r="D5790" i="1" a="1"/>
  <c r="D5790" i="1" s="1"/>
  <c r="D4890" i="1" a="1"/>
  <c r="D4890" i="1" s="1"/>
  <c r="D6240" i="1" a="1"/>
  <c r="D6240" i="1" s="1"/>
  <c r="D5880" i="1" a="1"/>
  <c r="D5880" i="1" s="1"/>
  <c r="D5925" i="1" a="1"/>
  <c r="D5925" i="1" s="1"/>
  <c r="D5970" i="1" a="1"/>
  <c r="D5970" i="1" s="1"/>
  <c r="D5655" i="1" a="1"/>
  <c r="D5655" i="1" s="1"/>
  <c r="D6060" i="1" a="1"/>
  <c r="D6060" i="1" s="1"/>
  <c r="D6105" i="1" a="1"/>
  <c r="D6105" i="1" s="1"/>
  <c r="D6150" i="1" a="1"/>
  <c r="D6150" i="1" s="1"/>
  <c r="D5250" i="1" a="1"/>
  <c r="D5250" i="1" s="1"/>
  <c r="D6420" i="1" a="1"/>
  <c r="D6420" i="1" s="1"/>
  <c r="D6285" i="1" a="1"/>
  <c r="D6285" i="1" s="1"/>
  <c r="D6330" i="1" a="1"/>
  <c r="D6330" i="1" s="1"/>
  <c r="D616" i="1" a="1"/>
  <c r="D616" i="1" s="1"/>
  <c r="D1921" i="1" a="1"/>
  <c r="D1921" i="1" s="1"/>
  <c r="D166" i="1" a="1"/>
  <c r="D166" i="1" s="1"/>
  <c r="D211" i="1" a="1"/>
  <c r="D211" i="1" s="1"/>
  <c r="D661" i="1" a="1"/>
  <c r="D661" i="1" s="1"/>
  <c r="D1966" i="1" a="1"/>
  <c r="D1966" i="1" s="1"/>
  <c r="D346" i="1" a="1"/>
  <c r="D346" i="1" s="1"/>
  <c r="D391" i="1" a="1"/>
  <c r="D391" i="1" s="1"/>
  <c r="D76" i="1" a="1"/>
  <c r="D76" i="1" s="1"/>
  <c r="D1381" i="1" a="1"/>
  <c r="D1381" i="1" s="1"/>
  <c r="D481" i="1" a="1"/>
  <c r="D481" i="1" s="1"/>
  <c r="D526" i="1" a="1"/>
  <c r="D526" i="1" s="1"/>
  <c r="D571" i="1" a="1"/>
  <c r="D571" i="1" s="1"/>
  <c r="D1021" i="1" a="1"/>
  <c r="D1021" i="1" s="1"/>
  <c r="D751" i="1" a="1"/>
  <c r="D751" i="1" s="1"/>
  <c r="D796" i="1" a="1"/>
  <c r="D796" i="1" s="1"/>
  <c r="D841" i="1" a="1"/>
  <c r="D841" i="1" s="1"/>
  <c r="D436" i="1" a="1"/>
  <c r="D436" i="1" s="1"/>
  <c r="D1786" i="1" a="1"/>
  <c r="D1786" i="1" s="1"/>
  <c r="D931" i="1" a="1"/>
  <c r="D931" i="1" s="1"/>
  <c r="D976" i="1" a="1"/>
  <c r="D976" i="1" s="1"/>
  <c r="D121" i="1" a="1"/>
  <c r="D121" i="1" s="1"/>
  <c r="D1426" i="1" a="1"/>
  <c r="D1426" i="1" s="1"/>
  <c r="D1066" i="1" a="1"/>
  <c r="D1066" i="1" s="1"/>
  <c r="D1111" i="1" a="1"/>
  <c r="D1111" i="1" s="1"/>
  <c r="D1156" i="1" a="1"/>
  <c r="D1156" i="1" s="1"/>
  <c r="D886" i="1" a="1"/>
  <c r="D886" i="1" s="1"/>
  <c r="D1246" i="1" a="1"/>
  <c r="D1246" i="1" s="1"/>
  <c r="D1291" i="1" a="1"/>
  <c r="D1291" i="1" s="1"/>
  <c r="D1336" i="1" a="1"/>
  <c r="D1336" i="1" s="1"/>
  <c r="D256" i="1" a="1"/>
  <c r="D256" i="1" s="1"/>
  <c r="D1561" i="1" a="1"/>
  <c r="D1561" i="1" s="1"/>
  <c r="D1471" i="1" a="1"/>
  <c r="D1471" i="1" s="1"/>
  <c r="D1516" i="1" a="1"/>
  <c r="D1516" i="1" s="1"/>
  <c r="D31" i="1" a="1"/>
  <c r="D31" i="1" s="1"/>
  <c r="D1201" i="1" a="1"/>
  <c r="D1201" i="1" s="1"/>
  <c r="D1651" i="1" a="1"/>
  <c r="D1651" i="1" s="1"/>
  <c r="D1696" i="1" a="1"/>
  <c r="D1696" i="1" s="1"/>
  <c r="D1741" i="1" a="1"/>
  <c r="D1741" i="1" s="1"/>
  <c r="D706" i="1" a="1"/>
  <c r="D706" i="1" s="1"/>
  <c r="D2011" i="1" a="1"/>
  <c r="D2011" i="1" s="1"/>
  <c r="D1831" i="1" a="1"/>
  <c r="D1831" i="1" s="1"/>
  <c r="D1876" i="1" a="1"/>
  <c r="D1876" i="1" s="1"/>
  <c r="D301" i="1" a="1"/>
  <c r="D301" i="1" s="1"/>
  <c r="D1606" i="1" a="1"/>
  <c r="D1606" i="1" s="1"/>
  <c r="D2056" i="1" a="1"/>
  <c r="D2056" i="1" s="1"/>
  <c r="D2101" i="1" a="1"/>
  <c r="D2101" i="1" s="1"/>
  <c r="D2146" i="1" a="1"/>
  <c r="D2146" i="1" s="1"/>
  <c r="D3316" i="1" a="1"/>
  <c r="D3316" i="1" s="1"/>
  <c r="D2281" i="1" a="1"/>
  <c r="D2281" i="1" s="1"/>
  <c r="D2326" i="1" a="1"/>
  <c r="D2326" i="1" s="1"/>
  <c r="D2371" i="1" a="1"/>
  <c r="D2371" i="1" s="1"/>
  <c r="D2731" i="1" a="1"/>
  <c r="D2731" i="1" s="1"/>
  <c r="D4126" i="1" a="1"/>
  <c r="D4126" i="1" s="1"/>
  <c r="D2506" i="1" a="1"/>
  <c r="D2506" i="1" s="1"/>
  <c r="D2551" i="1" a="1"/>
  <c r="D2551" i="1" s="1"/>
  <c r="D2776" i="1" a="1"/>
  <c r="D2776" i="1" s="1"/>
  <c r="D4171" i="1" a="1"/>
  <c r="D4171" i="1" s="1"/>
  <c r="D2641" i="1" a="1"/>
  <c r="D2641" i="1" s="1"/>
  <c r="D2686" i="1" a="1"/>
  <c r="D2686" i="1" s="1"/>
  <c r="D2191" i="1" a="1"/>
  <c r="D2191" i="1" s="1"/>
  <c r="D3541" i="1" a="1"/>
  <c r="D3541" i="1" s="1"/>
  <c r="D2866" i="1" a="1"/>
  <c r="D2866" i="1" s="1"/>
  <c r="D2911" i="1" a="1"/>
  <c r="D2911" i="1" s="1"/>
  <c r="D2956" i="1" a="1"/>
  <c r="D2956" i="1" s="1"/>
  <c r="D3181" i="1" a="1"/>
  <c r="D3181" i="1" s="1"/>
  <c r="D3046" i="1" a="1"/>
  <c r="D3046" i="1" s="1"/>
  <c r="D3091" i="1" a="1"/>
  <c r="D3091" i="1" s="1"/>
  <c r="D3136" i="1" a="1"/>
  <c r="D3136" i="1" s="1"/>
  <c r="D2596" i="1" a="1"/>
  <c r="D2596" i="1" s="1"/>
  <c r="D3946" i="1" a="1"/>
  <c r="D3946" i="1" s="1"/>
  <c r="D3226" i="1" a="1"/>
  <c r="D3226" i="1" s="1"/>
  <c r="D3271" i="1" a="1"/>
  <c r="D3271" i="1" s="1"/>
  <c r="D2236" i="1" a="1"/>
  <c r="D2236" i="1" s="1"/>
  <c r="D3586" i="1" a="1"/>
  <c r="D3586" i="1" s="1"/>
  <c r="D3406" i="1" a="1"/>
  <c r="D3406" i="1" s="1"/>
  <c r="D3451" i="1" a="1"/>
  <c r="D3451" i="1" s="1"/>
  <c r="D3496" i="1" a="1"/>
  <c r="D3496" i="1" s="1"/>
  <c r="D3001" i="1" a="1"/>
  <c r="D3001" i="1" s="1"/>
  <c r="D4351" i="1" a="1"/>
  <c r="D4351" i="1" s="1"/>
  <c r="D3631" i="1" a="1"/>
  <c r="D3631" i="1" s="1"/>
  <c r="D3676" i="1" a="1"/>
  <c r="D3676" i="1" s="1"/>
  <c r="D2416" i="1" a="1"/>
  <c r="D2416" i="1" s="1"/>
  <c r="D3721" i="1" a="1"/>
  <c r="D3721" i="1" s="1"/>
  <c r="D3811" i="1" a="1"/>
  <c r="D3811" i="1" s="1"/>
  <c r="D3856" i="1" a="1"/>
  <c r="D3856" i="1" s="1"/>
  <c r="D3901" i="1" a="1"/>
  <c r="D3901" i="1" s="1"/>
  <c r="D3361" i="1" a="1"/>
  <c r="D3361" i="1" s="1"/>
  <c r="D3991" i="1" a="1"/>
  <c r="D3991" i="1" s="1"/>
  <c r="D4036" i="1" a="1"/>
  <c r="D4036" i="1" s="1"/>
  <c r="D4081" i="1" a="1"/>
  <c r="D4081" i="1" s="1"/>
  <c r="D2821" i="1" a="1"/>
  <c r="D2821" i="1" s="1"/>
  <c r="D4216" i="1" a="1"/>
  <c r="D4216" i="1" s="1"/>
  <c r="D4261" i="1" a="1"/>
  <c r="D4261" i="1" s="1"/>
  <c r="D4306" i="1" a="1"/>
  <c r="D4306" i="1" s="1"/>
  <c r="D2461" i="1" a="1"/>
  <c r="D2461" i="1" s="1"/>
  <c r="D3766" i="1" a="1"/>
  <c r="D3766" i="1" s="1"/>
  <c r="D4396" i="1" a="1"/>
  <c r="D4396" i="1" s="1"/>
  <c r="D4441" i="1" a="1"/>
  <c r="D4441" i="1" s="1"/>
  <c r="D4486" i="1" a="1"/>
  <c r="D4486" i="1" s="1"/>
  <c r="D5386" i="1" a="1"/>
  <c r="D5386" i="1" s="1"/>
  <c r="D4576" i="1" a="1"/>
  <c r="D4576" i="1" s="1"/>
  <c r="D4621" i="1" a="1"/>
  <c r="D4621" i="1" s="1"/>
  <c r="D4666" i="1" a="1"/>
  <c r="D4666" i="1" s="1"/>
  <c r="D4846" i="1" a="1"/>
  <c r="D4846" i="1" s="1"/>
  <c r="D6196" i="1" a="1"/>
  <c r="D6196" i="1" s="1"/>
  <c r="D4756" i="1" a="1"/>
  <c r="D4756" i="1" s="1"/>
  <c r="D4801" i="1" a="1"/>
  <c r="D4801" i="1" s="1"/>
  <c r="D4711" i="1" a="1"/>
  <c r="D4711" i="1" s="1"/>
  <c r="D6016" i="1" a="1"/>
  <c r="D6016" i="1" s="1"/>
  <c r="D4936" i="1" a="1"/>
  <c r="D4936" i="1" s="1"/>
  <c r="D4981" i="1" a="1"/>
  <c r="D4981" i="1" s="1"/>
  <c r="D5026" i="1" a="1"/>
  <c r="D5026" i="1" s="1"/>
  <c r="D5431" i="1" a="1"/>
  <c r="D5431" i="1" s="1"/>
  <c r="D5116" i="1" a="1"/>
  <c r="D5116" i="1" s="1"/>
  <c r="D5161" i="1" a="1"/>
  <c r="D5161" i="1" s="1"/>
  <c r="D5206" i="1" a="1"/>
  <c r="D5206" i="1" s="1"/>
  <c r="D5071" i="1" a="1"/>
  <c r="D5071" i="1" s="1"/>
  <c r="D6376" i="1" a="1"/>
  <c r="D6376" i="1" s="1"/>
  <c r="D5296" i="1" a="1"/>
  <c r="D5296" i="1" s="1"/>
  <c r="D5341" i="1" a="1"/>
  <c r="D5341" i="1" s="1"/>
  <c r="D4531" i="1" a="1"/>
  <c r="D4531" i="1" s="1"/>
  <c r="D5836" i="1" a="1"/>
  <c r="D5836" i="1" s="1"/>
  <c r="D5521" i="1" a="1"/>
  <c r="D5521" i="1" s="1"/>
  <c r="D5566" i="1" a="1"/>
  <c r="D5566" i="1" s="1"/>
  <c r="D5611" i="1" a="1"/>
  <c r="D5611" i="1" s="1"/>
  <c r="D5476" i="1" a="1"/>
  <c r="D5476" i="1" s="1"/>
  <c r="D5701" i="1" a="1"/>
  <c r="D5701" i="1" s="1"/>
  <c r="D5746" i="1" a="1"/>
  <c r="D5746" i="1" s="1"/>
  <c r="D5791" i="1" a="1"/>
  <c r="D5791" i="1" s="1"/>
  <c r="D4891" i="1" a="1"/>
  <c r="D4891" i="1" s="1"/>
  <c r="D6241" i="1" a="1"/>
  <c r="D6241" i="1" s="1"/>
  <c r="D5881" i="1" a="1"/>
  <c r="D5881" i="1" s="1"/>
  <c r="D5926" i="1" a="1"/>
  <c r="D5926" i="1" s="1"/>
  <c r="D5971" i="1" a="1"/>
  <c r="D5971" i="1" s="1"/>
  <c r="D5656" i="1" a="1"/>
  <c r="D5656" i="1" s="1"/>
  <c r="D6061" i="1" a="1"/>
  <c r="D6061" i="1" s="1"/>
  <c r="D6106" i="1" a="1"/>
  <c r="D6106" i="1" s="1"/>
  <c r="D6151" i="1" a="1"/>
  <c r="D6151" i="1" s="1"/>
  <c r="D5251" i="1" a="1"/>
  <c r="D5251" i="1" s="1"/>
  <c r="D6421" i="1" a="1"/>
  <c r="D6421" i="1" s="1"/>
  <c r="D6286" i="1" a="1"/>
  <c r="D6286" i="1" s="1"/>
  <c r="D6331" i="1" a="1"/>
  <c r="D6331" i="1" s="1"/>
  <c r="D617" i="1" a="1"/>
  <c r="D617" i="1" s="1"/>
  <c r="D1922" i="1" a="1"/>
  <c r="D1922" i="1" s="1"/>
  <c r="D167" i="1" a="1"/>
  <c r="D167" i="1" s="1"/>
  <c r="D212" i="1" a="1"/>
  <c r="D212" i="1" s="1"/>
  <c r="D662" i="1" a="1"/>
  <c r="D662" i="1" s="1"/>
  <c r="D1967" i="1" a="1"/>
  <c r="D1967" i="1" s="1"/>
  <c r="D347" i="1" a="1"/>
  <c r="D347" i="1" s="1"/>
  <c r="D392" i="1" a="1"/>
  <c r="D392" i="1" s="1"/>
  <c r="D77" i="1" a="1"/>
  <c r="D77" i="1" s="1"/>
  <c r="D1382" i="1" a="1"/>
  <c r="D1382" i="1" s="1"/>
  <c r="D482" i="1" a="1"/>
  <c r="D482" i="1" s="1"/>
  <c r="D527" i="1" a="1"/>
  <c r="D527" i="1" s="1"/>
  <c r="D572" i="1" a="1"/>
  <c r="D572" i="1" s="1"/>
  <c r="D1022" i="1" a="1"/>
  <c r="D1022" i="1" s="1"/>
  <c r="D752" i="1" a="1"/>
  <c r="D752" i="1" s="1"/>
  <c r="D797" i="1" a="1"/>
  <c r="D797" i="1" s="1"/>
  <c r="D842" i="1" a="1"/>
  <c r="D842" i="1" s="1"/>
  <c r="D437" i="1" a="1"/>
  <c r="D437" i="1" s="1"/>
  <c r="D1787" i="1" a="1"/>
  <c r="D1787" i="1" s="1"/>
  <c r="D932" i="1" a="1"/>
  <c r="D932" i="1" s="1"/>
  <c r="D977" i="1" a="1"/>
  <c r="D977" i="1" s="1"/>
  <c r="D122" i="1" a="1"/>
  <c r="D122" i="1" s="1"/>
  <c r="D1427" i="1" a="1"/>
  <c r="D1427" i="1" s="1"/>
  <c r="D1067" i="1" a="1"/>
  <c r="D1067" i="1" s="1"/>
  <c r="D1112" i="1" a="1"/>
  <c r="D1112" i="1" s="1"/>
  <c r="D1157" i="1" a="1"/>
  <c r="D1157" i="1" s="1"/>
  <c r="D887" i="1" a="1"/>
  <c r="D887" i="1" s="1"/>
  <c r="D1247" i="1" a="1"/>
  <c r="D1247" i="1" s="1"/>
  <c r="D1292" i="1" a="1"/>
  <c r="D1292" i="1" s="1"/>
  <c r="D1337" i="1" a="1"/>
  <c r="D1337" i="1" s="1"/>
  <c r="D257" i="1" a="1"/>
  <c r="D257" i="1" s="1"/>
  <c r="D1562" i="1" a="1"/>
  <c r="D1562" i="1" s="1"/>
  <c r="D1472" i="1" a="1"/>
  <c r="D1472" i="1" s="1"/>
  <c r="D1517" i="1" a="1"/>
  <c r="D1517" i="1" s="1"/>
  <c r="D32" i="1" a="1"/>
  <c r="D32" i="1" s="1"/>
  <c r="D1202" i="1" a="1"/>
  <c r="D1202" i="1" s="1"/>
  <c r="D1652" i="1" a="1"/>
  <c r="D1652" i="1" s="1"/>
  <c r="D1697" i="1" a="1"/>
  <c r="D1697" i="1" s="1"/>
  <c r="D1742" i="1" a="1"/>
  <c r="D1742" i="1" s="1"/>
  <c r="D707" i="1" a="1"/>
  <c r="D707" i="1" s="1"/>
  <c r="D2012" i="1" a="1"/>
  <c r="D2012" i="1" s="1"/>
  <c r="D1832" i="1" a="1"/>
  <c r="D1832" i="1" s="1"/>
  <c r="D1877" i="1" a="1"/>
  <c r="D1877" i="1" s="1"/>
  <c r="D302" i="1" a="1"/>
  <c r="D302" i="1" s="1"/>
  <c r="D1607" i="1" a="1"/>
  <c r="D1607" i="1" s="1"/>
  <c r="D2057" i="1" a="1"/>
  <c r="D2057" i="1" s="1"/>
  <c r="D2102" i="1" a="1"/>
  <c r="D2102" i="1" s="1"/>
  <c r="D2147" i="1" a="1"/>
  <c r="D2147" i="1" s="1"/>
  <c r="D3317" i="1" a="1"/>
  <c r="D3317" i="1" s="1"/>
  <c r="D2282" i="1" a="1"/>
  <c r="D2282" i="1" s="1"/>
  <c r="D2327" i="1" a="1"/>
  <c r="D2327" i="1" s="1"/>
  <c r="D2372" i="1" a="1"/>
  <c r="D2372" i="1" s="1"/>
  <c r="D2732" i="1" a="1"/>
  <c r="D2732" i="1" s="1"/>
  <c r="D4127" i="1" a="1"/>
  <c r="D4127" i="1" s="1"/>
  <c r="D2507" i="1" a="1"/>
  <c r="D2507" i="1" s="1"/>
  <c r="D2552" i="1" a="1"/>
  <c r="D2552" i="1" s="1"/>
  <c r="D2777" i="1" a="1"/>
  <c r="D2777" i="1" s="1"/>
  <c r="D4172" i="1" a="1"/>
  <c r="D4172" i="1" s="1"/>
  <c r="D2642" i="1" a="1"/>
  <c r="D2642" i="1" s="1"/>
  <c r="D2687" i="1" a="1"/>
  <c r="D2687" i="1" s="1"/>
  <c r="D2192" i="1" a="1"/>
  <c r="D2192" i="1" s="1"/>
  <c r="D3542" i="1" a="1"/>
  <c r="D3542" i="1" s="1"/>
  <c r="D2867" i="1" a="1"/>
  <c r="D2867" i="1" s="1"/>
  <c r="D2912" i="1" a="1"/>
  <c r="D2912" i="1" s="1"/>
  <c r="D2957" i="1" a="1"/>
  <c r="D2957" i="1" s="1"/>
  <c r="D3182" i="1" a="1"/>
  <c r="D3182" i="1" s="1"/>
  <c r="D3047" i="1" a="1"/>
  <c r="D3047" i="1" s="1"/>
  <c r="D3092" i="1" a="1"/>
  <c r="D3092" i="1" s="1"/>
  <c r="D3137" i="1" a="1"/>
  <c r="D3137" i="1" s="1"/>
  <c r="D2597" i="1" a="1"/>
  <c r="D2597" i="1" s="1"/>
  <c r="D3947" i="1" a="1"/>
  <c r="D3947" i="1" s="1"/>
  <c r="D3227" i="1" a="1"/>
  <c r="D3227" i="1" s="1"/>
  <c r="D3272" i="1" a="1"/>
  <c r="D3272" i="1" s="1"/>
  <c r="D2237" i="1" a="1"/>
  <c r="D2237" i="1" s="1"/>
  <c r="D3587" i="1" a="1"/>
  <c r="D3587" i="1" s="1"/>
  <c r="D3407" i="1" a="1"/>
  <c r="D3407" i="1" s="1"/>
  <c r="D3452" i="1" a="1"/>
  <c r="D3452" i="1" s="1"/>
  <c r="D3497" i="1" a="1"/>
  <c r="D3497" i="1" s="1"/>
  <c r="D3002" i="1" a="1"/>
  <c r="D3002" i="1" s="1"/>
  <c r="D4352" i="1" a="1"/>
  <c r="D4352" i="1" s="1"/>
  <c r="D3632" i="1" a="1"/>
  <c r="D3632" i="1" s="1"/>
  <c r="D3677" i="1" a="1"/>
  <c r="D3677" i="1" s="1"/>
  <c r="D2417" i="1" a="1"/>
  <c r="D2417" i="1" s="1"/>
  <c r="D3722" i="1" a="1"/>
  <c r="D3722" i="1" s="1"/>
  <c r="D3812" i="1" a="1"/>
  <c r="D3812" i="1" s="1"/>
  <c r="D3857" i="1" a="1"/>
  <c r="D3857" i="1" s="1"/>
  <c r="D3902" i="1" a="1"/>
  <c r="D3902" i="1" s="1"/>
  <c r="D3362" i="1" a="1"/>
  <c r="D3362" i="1" s="1"/>
  <c r="D3992" i="1" a="1"/>
  <c r="D3992" i="1" s="1"/>
  <c r="D4037" i="1" a="1"/>
  <c r="D4037" i="1" s="1"/>
  <c r="D4082" i="1" a="1"/>
  <c r="D4082" i="1" s="1"/>
  <c r="D2822" i="1" a="1"/>
  <c r="D2822" i="1" s="1"/>
  <c r="D4217" i="1" a="1"/>
  <c r="D4217" i="1" s="1"/>
  <c r="D4262" i="1" a="1"/>
  <c r="D4262" i="1" s="1"/>
  <c r="D4307" i="1" a="1"/>
  <c r="D4307" i="1" s="1"/>
  <c r="D2462" i="1" a="1"/>
  <c r="D2462" i="1" s="1"/>
  <c r="D3767" i="1" a="1"/>
  <c r="D3767" i="1" s="1"/>
  <c r="D4397" i="1" a="1"/>
  <c r="D4397" i="1" s="1"/>
  <c r="D4442" i="1" a="1"/>
  <c r="D4442" i="1" s="1"/>
  <c r="D4487" i="1" a="1"/>
  <c r="D4487" i="1" s="1"/>
  <c r="D5387" i="1" a="1"/>
  <c r="D5387" i="1" s="1"/>
  <c r="D4577" i="1" a="1"/>
  <c r="D4577" i="1" s="1"/>
  <c r="D4622" i="1" a="1"/>
  <c r="D4622" i="1" s="1"/>
  <c r="D4667" i="1" a="1"/>
  <c r="D4667" i="1" s="1"/>
  <c r="D4847" i="1" a="1"/>
  <c r="D4847" i="1" s="1"/>
  <c r="D6197" i="1" a="1"/>
  <c r="D6197" i="1" s="1"/>
  <c r="D4757" i="1" a="1"/>
  <c r="D4757" i="1" s="1"/>
  <c r="D4802" i="1" a="1"/>
  <c r="D4802" i="1" s="1"/>
  <c r="D4712" i="1" a="1"/>
  <c r="D4712" i="1" s="1"/>
  <c r="D6017" i="1" a="1"/>
  <c r="D6017" i="1" s="1"/>
  <c r="D4937" i="1" a="1"/>
  <c r="D4937" i="1" s="1"/>
  <c r="D4982" i="1" a="1"/>
  <c r="D4982" i="1" s="1"/>
  <c r="D5027" i="1" a="1"/>
  <c r="D5027" i="1" s="1"/>
  <c r="D5432" i="1" a="1"/>
  <c r="D5432" i="1" s="1"/>
  <c r="D5117" i="1" a="1"/>
  <c r="D5117" i="1" s="1"/>
  <c r="D5162" i="1" a="1"/>
  <c r="D5162" i="1" s="1"/>
  <c r="D5207" i="1" a="1"/>
  <c r="D5207" i="1" s="1"/>
  <c r="D5072" i="1" a="1"/>
  <c r="D5072" i="1" s="1"/>
  <c r="D6377" i="1" a="1"/>
  <c r="D6377" i="1" s="1"/>
  <c r="D5297" i="1" a="1"/>
  <c r="D5297" i="1" s="1"/>
  <c r="D5342" i="1" a="1"/>
  <c r="D5342" i="1" s="1"/>
  <c r="D4532" i="1" a="1"/>
  <c r="D4532" i="1" s="1"/>
  <c r="D5837" i="1" a="1"/>
  <c r="D5837" i="1" s="1"/>
  <c r="D5522" i="1" a="1"/>
  <c r="D5522" i="1" s="1"/>
  <c r="D5567" i="1" a="1"/>
  <c r="D5567" i="1" s="1"/>
  <c r="D5612" i="1" a="1"/>
  <c r="D5612" i="1" s="1"/>
  <c r="D5477" i="1" a="1"/>
  <c r="D5477" i="1" s="1"/>
  <c r="D5702" i="1" a="1"/>
  <c r="D5702" i="1" s="1"/>
  <c r="D5747" i="1" a="1"/>
  <c r="D5747" i="1" s="1"/>
  <c r="D5792" i="1" a="1"/>
  <c r="D5792" i="1" s="1"/>
  <c r="D4892" i="1" a="1"/>
  <c r="D4892" i="1" s="1"/>
  <c r="D6242" i="1" a="1"/>
  <c r="D6242" i="1" s="1"/>
  <c r="D5882" i="1" a="1"/>
  <c r="D5882" i="1" s="1"/>
  <c r="D5927" i="1" a="1"/>
  <c r="D5927" i="1" s="1"/>
  <c r="D5972" i="1" a="1"/>
  <c r="D5972" i="1" s="1"/>
  <c r="D5657" i="1" a="1"/>
  <c r="D5657" i="1" s="1"/>
  <c r="D6062" i="1" a="1"/>
  <c r="D6062" i="1" s="1"/>
  <c r="D6107" i="1" a="1"/>
  <c r="D6107" i="1" s="1"/>
  <c r="D6152" i="1" a="1"/>
  <c r="D6152" i="1" s="1"/>
  <c r="D5252" i="1" a="1"/>
  <c r="D5252" i="1" s="1"/>
  <c r="D6422" i="1" a="1"/>
  <c r="D6422" i="1" s="1"/>
  <c r="D6287" i="1" a="1"/>
  <c r="D6287" i="1" s="1"/>
  <c r="D6332" i="1" a="1"/>
  <c r="D6332" i="1" s="1"/>
  <c r="D618" i="1" a="1"/>
  <c r="D618" i="1" s="1"/>
  <c r="D1923" i="1" a="1"/>
  <c r="D1923" i="1" s="1"/>
  <c r="D168" i="1" a="1"/>
  <c r="D168" i="1" s="1"/>
  <c r="D213" i="1" a="1"/>
  <c r="D213" i="1" s="1"/>
  <c r="D663" i="1" a="1"/>
  <c r="D663" i="1" s="1"/>
  <c r="D1968" i="1" a="1"/>
  <c r="D1968" i="1" s="1"/>
  <c r="D348" i="1" a="1"/>
  <c r="D348" i="1" s="1"/>
  <c r="D393" i="1" a="1"/>
  <c r="D393" i="1" s="1"/>
  <c r="D78" i="1" a="1"/>
  <c r="D78" i="1" s="1"/>
  <c r="D1383" i="1" a="1"/>
  <c r="D1383" i="1" s="1"/>
  <c r="D483" i="1" a="1"/>
  <c r="D483" i="1" s="1"/>
  <c r="D528" i="1" a="1"/>
  <c r="D528" i="1" s="1"/>
  <c r="D573" i="1" a="1"/>
  <c r="D573" i="1" s="1"/>
  <c r="D1023" i="1" a="1"/>
  <c r="D1023" i="1" s="1"/>
  <c r="D753" i="1" a="1"/>
  <c r="D753" i="1" s="1"/>
  <c r="D798" i="1" a="1"/>
  <c r="D798" i="1" s="1"/>
  <c r="D843" i="1" a="1"/>
  <c r="D843" i="1" s="1"/>
  <c r="D438" i="1" a="1"/>
  <c r="D438" i="1" s="1"/>
  <c r="D1788" i="1" a="1"/>
  <c r="D1788" i="1" s="1"/>
  <c r="D933" i="1" a="1"/>
  <c r="D933" i="1" s="1"/>
  <c r="D978" i="1" a="1"/>
  <c r="D978" i="1" s="1"/>
  <c r="D123" i="1" a="1"/>
  <c r="D123" i="1" s="1"/>
  <c r="D1428" i="1" a="1"/>
  <c r="D1428" i="1" s="1"/>
  <c r="D1068" i="1" a="1"/>
  <c r="D1068" i="1" s="1"/>
  <c r="D1113" i="1" a="1"/>
  <c r="D1113" i="1" s="1"/>
  <c r="D1158" i="1" a="1"/>
  <c r="D1158" i="1" s="1"/>
  <c r="D888" i="1" a="1"/>
  <c r="D888" i="1" s="1"/>
  <c r="D1248" i="1" a="1"/>
  <c r="D1248" i="1" s="1"/>
  <c r="D1293" i="1" a="1"/>
  <c r="D1293" i="1" s="1"/>
  <c r="D1338" i="1" a="1"/>
  <c r="D1338" i="1" s="1"/>
  <c r="D258" i="1" a="1"/>
  <c r="D258" i="1" s="1"/>
  <c r="D1563" i="1" a="1"/>
  <c r="D1563" i="1" s="1"/>
  <c r="D1473" i="1" a="1"/>
  <c r="D1473" i="1" s="1"/>
  <c r="D1518" i="1" a="1"/>
  <c r="D1518" i="1" s="1"/>
  <c r="D33" i="1" a="1"/>
  <c r="D33" i="1" s="1"/>
  <c r="D1203" i="1" a="1"/>
  <c r="D1203" i="1" s="1"/>
  <c r="D1653" i="1" a="1"/>
  <c r="D1653" i="1" s="1"/>
  <c r="D1698" i="1" a="1"/>
  <c r="D1698" i="1" s="1"/>
  <c r="D1743" i="1" a="1"/>
  <c r="D1743" i="1" s="1"/>
  <c r="D708" i="1" a="1"/>
  <c r="D708" i="1" s="1"/>
  <c r="D2013" i="1" a="1"/>
  <c r="D2013" i="1" s="1"/>
  <c r="D1833" i="1" a="1"/>
  <c r="D1833" i="1" s="1"/>
  <c r="D1878" i="1" a="1"/>
  <c r="D1878" i="1" s="1"/>
  <c r="D303" i="1" a="1"/>
  <c r="D303" i="1" s="1"/>
  <c r="D1608" i="1" a="1"/>
  <c r="D1608" i="1" s="1"/>
  <c r="D2058" i="1" a="1"/>
  <c r="D2058" i="1" s="1"/>
  <c r="D2103" i="1" a="1"/>
  <c r="D2103" i="1" s="1"/>
  <c r="D2148" i="1" a="1"/>
  <c r="D2148" i="1" s="1"/>
  <c r="D3318" i="1" a="1"/>
  <c r="D3318" i="1" s="1"/>
  <c r="D2283" i="1" a="1"/>
  <c r="D2283" i="1" s="1"/>
  <c r="D2328" i="1" a="1"/>
  <c r="D2328" i="1" s="1"/>
  <c r="D2373" i="1" a="1"/>
  <c r="D2373" i="1" s="1"/>
  <c r="D2733" i="1" a="1"/>
  <c r="D2733" i="1" s="1"/>
  <c r="D4128" i="1" a="1"/>
  <c r="D4128" i="1" s="1"/>
  <c r="D2508" i="1" a="1"/>
  <c r="D2508" i="1" s="1"/>
  <c r="D2553" i="1" a="1"/>
  <c r="D2553" i="1" s="1"/>
  <c r="D2778" i="1" a="1"/>
  <c r="D2778" i="1" s="1"/>
  <c r="D4173" i="1" a="1"/>
  <c r="D4173" i="1" s="1"/>
  <c r="D2643" i="1" a="1"/>
  <c r="D2643" i="1" s="1"/>
  <c r="D2688" i="1" a="1"/>
  <c r="D2688" i="1" s="1"/>
  <c r="D2193" i="1" a="1"/>
  <c r="D2193" i="1" s="1"/>
  <c r="D3543" i="1" a="1"/>
  <c r="D3543" i="1" s="1"/>
  <c r="D2868" i="1" a="1"/>
  <c r="D2868" i="1" s="1"/>
  <c r="D2913" i="1" a="1"/>
  <c r="D2913" i="1" s="1"/>
  <c r="D2958" i="1" a="1"/>
  <c r="D2958" i="1" s="1"/>
  <c r="D3183" i="1" a="1"/>
  <c r="D3183" i="1" s="1"/>
  <c r="D3048" i="1" a="1"/>
  <c r="D3048" i="1" s="1"/>
  <c r="D3093" i="1" a="1"/>
  <c r="D3093" i="1" s="1"/>
  <c r="D3138" i="1" a="1"/>
  <c r="D3138" i="1" s="1"/>
  <c r="D2598" i="1" a="1"/>
  <c r="D2598" i="1" s="1"/>
  <c r="D3948" i="1" a="1"/>
  <c r="D3948" i="1" s="1"/>
  <c r="D3228" i="1" a="1"/>
  <c r="D3228" i="1" s="1"/>
  <c r="D3273" i="1" a="1"/>
  <c r="D3273" i="1" s="1"/>
  <c r="D2238" i="1" a="1"/>
  <c r="D2238" i="1" s="1"/>
  <c r="D3588" i="1" a="1"/>
  <c r="D3588" i="1" s="1"/>
  <c r="D3408" i="1" a="1"/>
  <c r="D3408" i="1" s="1"/>
  <c r="D3453" i="1" a="1"/>
  <c r="D3453" i="1" s="1"/>
  <c r="D3498" i="1" a="1"/>
  <c r="D3498" i="1" s="1"/>
  <c r="D3003" i="1" a="1"/>
  <c r="D3003" i="1" s="1"/>
  <c r="D4353" i="1" a="1"/>
  <c r="D4353" i="1" s="1"/>
  <c r="D3633" i="1" a="1"/>
  <c r="D3633" i="1" s="1"/>
  <c r="D3678" i="1" a="1"/>
  <c r="D3678" i="1" s="1"/>
  <c r="D2418" i="1" a="1"/>
  <c r="D2418" i="1" s="1"/>
  <c r="D3723" i="1" a="1"/>
  <c r="D3723" i="1" s="1"/>
  <c r="D3813" i="1" a="1"/>
  <c r="D3813" i="1" s="1"/>
  <c r="D3858" i="1" a="1"/>
  <c r="D3858" i="1" s="1"/>
  <c r="D3903" i="1" a="1"/>
  <c r="D3903" i="1" s="1"/>
  <c r="D3363" i="1" a="1"/>
  <c r="D3363" i="1" s="1"/>
  <c r="D3993" i="1" a="1"/>
  <c r="D3993" i="1" s="1"/>
  <c r="D4038" i="1" a="1"/>
  <c r="D4038" i="1" s="1"/>
  <c r="D4083" i="1" a="1"/>
  <c r="D4083" i="1" s="1"/>
  <c r="D2823" i="1" a="1"/>
  <c r="D2823" i="1" s="1"/>
  <c r="D4218" i="1" a="1"/>
  <c r="D4218" i="1" s="1"/>
  <c r="D4263" i="1" a="1"/>
  <c r="D4263" i="1" s="1"/>
  <c r="D4308" i="1" a="1"/>
  <c r="D4308" i="1" s="1"/>
  <c r="D2463" i="1" a="1"/>
  <c r="D2463" i="1" s="1"/>
  <c r="D3768" i="1" a="1"/>
  <c r="D3768" i="1" s="1"/>
  <c r="D4398" i="1" a="1"/>
  <c r="D4398" i="1" s="1"/>
  <c r="D4443" i="1" a="1"/>
  <c r="D4443" i="1" s="1"/>
  <c r="D4488" i="1" a="1"/>
  <c r="D4488" i="1" s="1"/>
  <c r="D5388" i="1" a="1"/>
  <c r="D5388" i="1" s="1"/>
  <c r="D4578" i="1" a="1"/>
  <c r="D4578" i="1" s="1"/>
  <c r="D4623" i="1" a="1"/>
  <c r="D4623" i="1" s="1"/>
  <c r="D4668" i="1" a="1"/>
  <c r="D4668" i="1" s="1"/>
  <c r="D4848" i="1" a="1"/>
  <c r="D4848" i="1" s="1"/>
  <c r="D6198" i="1" a="1"/>
  <c r="D6198" i="1" s="1"/>
  <c r="D4758" i="1" a="1"/>
  <c r="D4758" i="1" s="1"/>
  <c r="D4803" i="1" a="1"/>
  <c r="D4803" i="1" s="1"/>
  <c r="D4713" i="1" a="1"/>
  <c r="D4713" i="1" s="1"/>
  <c r="D6018" i="1" a="1"/>
  <c r="D6018" i="1" s="1"/>
  <c r="D4938" i="1" a="1"/>
  <c r="D4938" i="1" s="1"/>
  <c r="D4983" i="1" a="1"/>
  <c r="D4983" i="1" s="1"/>
  <c r="D5028" i="1" a="1"/>
  <c r="D5028" i="1" s="1"/>
  <c r="D5433" i="1" a="1"/>
  <c r="D5433" i="1" s="1"/>
  <c r="D5118" i="1" a="1"/>
  <c r="D5118" i="1" s="1"/>
  <c r="D5163" i="1" a="1"/>
  <c r="D5163" i="1" s="1"/>
  <c r="D5208" i="1" a="1"/>
  <c r="D5208" i="1" s="1"/>
  <c r="D5073" i="1" a="1"/>
  <c r="D5073" i="1" s="1"/>
  <c r="D6378" i="1" a="1"/>
  <c r="D6378" i="1" s="1"/>
  <c r="D5298" i="1" a="1"/>
  <c r="D5298" i="1" s="1"/>
  <c r="D5343" i="1" a="1"/>
  <c r="D5343" i="1" s="1"/>
  <c r="D4533" i="1" a="1"/>
  <c r="D4533" i="1" s="1"/>
  <c r="D5838" i="1" a="1"/>
  <c r="D5838" i="1" s="1"/>
  <c r="D5523" i="1" a="1"/>
  <c r="D5523" i="1" s="1"/>
  <c r="D5568" i="1" a="1"/>
  <c r="D5568" i="1" s="1"/>
  <c r="D5613" i="1" a="1"/>
  <c r="D5613" i="1" s="1"/>
  <c r="D5478" i="1" a="1"/>
  <c r="D5478" i="1" s="1"/>
  <c r="D5703" i="1" a="1"/>
  <c r="D5703" i="1" s="1"/>
  <c r="D5748" i="1" a="1"/>
  <c r="D5748" i="1" s="1"/>
  <c r="D5793" i="1" a="1"/>
  <c r="D5793" i="1" s="1"/>
  <c r="D4893" i="1" a="1"/>
  <c r="D4893" i="1" s="1"/>
  <c r="D6243" i="1" a="1"/>
  <c r="D6243" i="1" s="1"/>
  <c r="D5883" i="1" a="1"/>
  <c r="D5883" i="1" s="1"/>
  <c r="D5928" i="1" a="1"/>
  <c r="D5928" i="1" s="1"/>
  <c r="D5973" i="1" a="1"/>
  <c r="D5973" i="1" s="1"/>
  <c r="D5658" i="1" a="1"/>
  <c r="D5658" i="1" s="1"/>
  <c r="D6063" i="1" a="1"/>
  <c r="D6063" i="1" s="1"/>
  <c r="D6108" i="1" a="1"/>
  <c r="D6108" i="1" s="1"/>
  <c r="D6153" i="1" a="1"/>
  <c r="D6153" i="1" s="1"/>
  <c r="D5253" i="1" a="1"/>
  <c r="D5253" i="1" s="1"/>
  <c r="D6423" i="1" a="1"/>
  <c r="D6423" i="1" s="1"/>
  <c r="D6288" i="1" a="1"/>
  <c r="D6288" i="1" s="1"/>
  <c r="D6333" i="1" a="1"/>
  <c r="D6333" i="1" s="1"/>
  <c r="D619" i="1" a="1"/>
  <c r="D619" i="1" s="1"/>
  <c r="D1924" i="1" a="1"/>
  <c r="D1924" i="1" s="1"/>
  <c r="D169" i="1" a="1"/>
  <c r="D169" i="1" s="1"/>
  <c r="D214" i="1" a="1"/>
  <c r="D214" i="1" s="1"/>
  <c r="D664" i="1" a="1"/>
  <c r="D664" i="1" s="1"/>
  <c r="D1969" i="1" a="1"/>
  <c r="D1969" i="1" s="1"/>
  <c r="D349" i="1" a="1"/>
  <c r="D349" i="1" s="1"/>
  <c r="D394" i="1" a="1"/>
  <c r="D394" i="1" s="1"/>
  <c r="D79" i="1" a="1"/>
  <c r="D79" i="1" s="1"/>
  <c r="D1384" i="1" a="1"/>
  <c r="D1384" i="1" s="1"/>
  <c r="D484" i="1" a="1"/>
  <c r="D484" i="1" s="1"/>
  <c r="D529" i="1" a="1"/>
  <c r="D529" i="1" s="1"/>
  <c r="D574" i="1" a="1"/>
  <c r="D574" i="1" s="1"/>
  <c r="D1024" i="1" a="1"/>
  <c r="D1024" i="1" s="1"/>
  <c r="D754" i="1" a="1"/>
  <c r="D754" i="1" s="1"/>
  <c r="D799" i="1" a="1"/>
  <c r="D799" i="1" s="1"/>
  <c r="D844" i="1" a="1"/>
  <c r="D844" i="1" s="1"/>
  <c r="D439" i="1" a="1"/>
  <c r="D439" i="1" s="1"/>
  <c r="D1789" i="1" a="1"/>
  <c r="D1789" i="1" s="1"/>
  <c r="D934" i="1" a="1"/>
  <c r="D934" i="1" s="1"/>
  <c r="D979" i="1" a="1"/>
  <c r="D979" i="1" s="1"/>
  <c r="D124" i="1" a="1"/>
  <c r="D124" i="1" s="1"/>
  <c r="D1429" i="1" a="1"/>
  <c r="D1429" i="1" s="1"/>
  <c r="D1069" i="1" a="1"/>
  <c r="D1069" i="1" s="1"/>
  <c r="D1114" i="1" a="1"/>
  <c r="D1114" i="1" s="1"/>
  <c r="D1159" i="1" a="1"/>
  <c r="D1159" i="1" s="1"/>
  <c r="D889" i="1" a="1"/>
  <c r="D889" i="1" s="1"/>
  <c r="D1249" i="1" a="1"/>
  <c r="D1249" i="1" s="1"/>
  <c r="D1294" i="1" a="1"/>
  <c r="D1294" i="1" s="1"/>
  <c r="D1339" i="1" a="1"/>
  <c r="D1339" i="1" s="1"/>
  <c r="D259" i="1" a="1"/>
  <c r="D259" i="1" s="1"/>
  <c r="D1564" i="1" a="1"/>
  <c r="D1564" i="1" s="1"/>
  <c r="D1474" i="1" a="1"/>
  <c r="D1474" i="1" s="1"/>
  <c r="D1519" i="1" a="1"/>
  <c r="D1519" i="1" s="1"/>
  <c r="D34" i="1" a="1"/>
  <c r="D34" i="1" s="1"/>
  <c r="D1204" i="1" a="1"/>
  <c r="D1204" i="1" s="1"/>
  <c r="D1654" i="1" a="1"/>
  <c r="D1654" i="1" s="1"/>
  <c r="D1699" i="1" a="1"/>
  <c r="D1699" i="1" s="1"/>
  <c r="D1744" i="1" a="1"/>
  <c r="D1744" i="1" s="1"/>
  <c r="D709" i="1" a="1"/>
  <c r="D709" i="1" s="1"/>
  <c r="D2014" i="1" a="1"/>
  <c r="D2014" i="1" s="1"/>
  <c r="D1834" i="1" a="1"/>
  <c r="D1834" i="1" s="1"/>
  <c r="D1879" i="1" a="1"/>
  <c r="D1879" i="1" s="1"/>
  <c r="D304" i="1" a="1"/>
  <c r="D304" i="1" s="1"/>
  <c r="D1609" i="1" a="1"/>
  <c r="D1609" i="1" s="1"/>
  <c r="D2059" i="1" a="1"/>
  <c r="D2059" i="1" s="1"/>
  <c r="D2104" i="1" a="1"/>
  <c r="D2104" i="1" s="1"/>
  <c r="D2149" i="1" a="1"/>
  <c r="D2149" i="1" s="1"/>
  <c r="D3319" i="1" a="1"/>
  <c r="D3319" i="1" s="1"/>
  <c r="D2284" i="1" a="1"/>
  <c r="D2284" i="1" s="1"/>
  <c r="D2329" i="1" a="1"/>
  <c r="D2329" i="1" s="1"/>
  <c r="D2374" i="1" a="1"/>
  <c r="D2374" i="1" s="1"/>
  <c r="D2734" i="1" a="1"/>
  <c r="D2734" i="1" s="1"/>
  <c r="D4129" i="1" a="1"/>
  <c r="D4129" i="1" s="1"/>
  <c r="D2509" i="1" a="1"/>
  <c r="D2509" i="1" s="1"/>
  <c r="D2554" i="1" a="1"/>
  <c r="D2554" i="1" s="1"/>
  <c r="D2779" i="1" a="1"/>
  <c r="D2779" i="1" s="1"/>
  <c r="D4174" i="1" a="1"/>
  <c r="D4174" i="1" s="1"/>
  <c r="D2644" i="1" a="1"/>
  <c r="D2644" i="1" s="1"/>
  <c r="D2689" i="1" a="1"/>
  <c r="D2689" i="1" s="1"/>
  <c r="D2194" i="1" a="1"/>
  <c r="D2194" i="1" s="1"/>
  <c r="D3544" i="1" a="1"/>
  <c r="D3544" i="1" s="1"/>
  <c r="D2869" i="1" a="1"/>
  <c r="D2869" i="1" s="1"/>
  <c r="D2914" i="1" a="1"/>
  <c r="D2914" i="1" s="1"/>
  <c r="D2959" i="1" a="1"/>
  <c r="D2959" i="1" s="1"/>
  <c r="D3184" i="1" a="1"/>
  <c r="D3184" i="1" s="1"/>
  <c r="D3049" i="1" a="1"/>
  <c r="D3049" i="1" s="1"/>
  <c r="D3094" i="1" a="1"/>
  <c r="D3094" i="1" s="1"/>
  <c r="D3139" i="1" a="1"/>
  <c r="D3139" i="1" s="1"/>
  <c r="D2599" i="1" a="1"/>
  <c r="D2599" i="1" s="1"/>
  <c r="D3949" i="1" a="1"/>
  <c r="D3949" i="1" s="1"/>
  <c r="D3229" i="1" a="1"/>
  <c r="D3229" i="1" s="1"/>
  <c r="D3274" i="1" a="1"/>
  <c r="D3274" i="1" s="1"/>
  <c r="D2239" i="1" a="1"/>
  <c r="D2239" i="1" s="1"/>
  <c r="D3589" i="1" a="1"/>
  <c r="D3589" i="1" s="1"/>
  <c r="D3409" i="1" a="1"/>
  <c r="D3409" i="1" s="1"/>
  <c r="D3454" i="1" a="1"/>
  <c r="D3454" i="1" s="1"/>
  <c r="D3499" i="1" a="1"/>
  <c r="D3499" i="1" s="1"/>
  <c r="D3004" i="1" a="1"/>
  <c r="D3004" i="1" s="1"/>
  <c r="D4354" i="1" a="1"/>
  <c r="D4354" i="1" s="1"/>
  <c r="D3634" i="1" a="1"/>
  <c r="D3634" i="1" s="1"/>
  <c r="D3679" i="1" a="1"/>
  <c r="D3679" i="1" s="1"/>
  <c r="D2419" i="1" a="1"/>
  <c r="D2419" i="1" s="1"/>
  <c r="D3724" i="1" a="1"/>
  <c r="D3724" i="1" s="1"/>
  <c r="D3814" i="1" a="1"/>
  <c r="D3814" i="1" s="1"/>
  <c r="D3859" i="1" a="1"/>
  <c r="D3859" i="1" s="1"/>
  <c r="D3904" i="1" a="1"/>
  <c r="D3904" i="1" s="1"/>
  <c r="D3364" i="1" a="1"/>
  <c r="D3364" i="1" s="1"/>
  <c r="D3994" i="1" a="1"/>
  <c r="D3994" i="1" s="1"/>
  <c r="D4039" i="1" a="1"/>
  <c r="D4039" i="1" s="1"/>
  <c r="D4084" i="1" a="1"/>
  <c r="D4084" i="1" s="1"/>
  <c r="D2824" i="1" a="1"/>
  <c r="D2824" i="1" s="1"/>
  <c r="D4219" i="1" a="1"/>
  <c r="D4219" i="1" s="1"/>
  <c r="D4264" i="1" a="1"/>
  <c r="D4264" i="1" s="1"/>
  <c r="D4309" i="1" a="1"/>
  <c r="D4309" i="1" s="1"/>
  <c r="D2464" i="1" a="1"/>
  <c r="D2464" i="1" s="1"/>
  <c r="D3769" i="1" a="1"/>
  <c r="D3769" i="1" s="1"/>
  <c r="D4399" i="1" a="1"/>
  <c r="D4399" i="1" s="1"/>
  <c r="D4444" i="1" a="1"/>
  <c r="D4444" i="1" s="1"/>
  <c r="D4489" i="1" a="1"/>
  <c r="D4489" i="1" s="1"/>
  <c r="D5389" i="1" a="1"/>
  <c r="D5389" i="1" s="1"/>
  <c r="D4579" i="1" a="1"/>
  <c r="D4579" i="1" s="1"/>
  <c r="D4624" i="1" a="1"/>
  <c r="D4624" i="1" s="1"/>
  <c r="D4669" i="1" a="1"/>
  <c r="D4669" i="1" s="1"/>
  <c r="D4849" i="1" a="1"/>
  <c r="D4849" i="1" s="1"/>
  <c r="D6199" i="1" a="1"/>
  <c r="D6199" i="1" s="1"/>
  <c r="D4759" i="1" a="1"/>
  <c r="D4759" i="1" s="1"/>
  <c r="D4804" i="1" a="1"/>
  <c r="D4804" i="1" s="1"/>
  <c r="D4714" i="1" a="1"/>
  <c r="D4714" i="1" s="1"/>
  <c r="D6019" i="1" a="1"/>
  <c r="D6019" i="1" s="1"/>
  <c r="D4939" i="1" a="1"/>
  <c r="D4939" i="1" s="1"/>
  <c r="D4984" i="1" a="1"/>
  <c r="D4984" i="1" s="1"/>
  <c r="D5029" i="1" a="1"/>
  <c r="D5029" i="1" s="1"/>
  <c r="D5434" i="1" a="1"/>
  <c r="D5434" i="1" s="1"/>
  <c r="D5119" i="1" a="1"/>
  <c r="D5119" i="1" s="1"/>
  <c r="D5164" i="1" a="1"/>
  <c r="D5164" i="1" s="1"/>
  <c r="D5209" i="1" a="1"/>
  <c r="D5209" i="1" s="1"/>
  <c r="D5074" i="1" a="1"/>
  <c r="D5074" i="1" s="1"/>
  <c r="D6379" i="1" a="1"/>
  <c r="D6379" i="1" s="1"/>
  <c r="D5299" i="1" a="1"/>
  <c r="D5299" i="1" s="1"/>
  <c r="D5344" i="1" a="1"/>
  <c r="D5344" i="1" s="1"/>
  <c r="D4534" i="1" a="1"/>
  <c r="D4534" i="1" s="1"/>
  <c r="D5839" i="1" a="1"/>
  <c r="D5839" i="1" s="1"/>
  <c r="D5524" i="1" a="1"/>
  <c r="D5524" i="1" s="1"/>
  <c r="D5569" i="1" a="1"/>
  <c r="D5569" i="1" s="1"/>
  <c r="D5614" i="1" a="1"/>
  <c r="D5614" i="1" s="1"/>
  <c r="D5479" i="1" a="1"/>
  <c r="D5479" i="1" s="1"/>
  <c r="D5704" i="1" a="1"/>
  <c r="D5704" i="1" s="1"/>
  <c r="D5749" i="1" a="1"/>
  <c r="D5749" i="1" s="1"/>
  <c r="D5794" i="1" a="1"/>
  <c r="D5794" i="1" s="1"/>
  <c r="D4894" i="1" a="1"/>
  <c r="D4894" i="1" s="1"/>
  <c r="D6244" i="1" a="1"/>
  <c r="D6244" i="1" s="1"/>
  <c r="D5884" i="1" a="1"/>
  <c r="D5884" i="1" s="1"/>
  <c r="D5929" i="1" a="1"/>
  <c r="D5929" i="1" s="1"/>
  <c r="D5974" i="1" a="1"/>
  <c r="D5974" i="1" s="1"/>
  <c r="D5659" i="1" a="1"/>
  <c r="D5659" i="1" s="1"/>
  <c r="D6064" i="1" a="1"/>
  <c r="D6064" i="1" s="1"/>
  <c r="D6109" i="1" a="1"/>
  <c r="D6109" i="1" s="1"/>
  <c r="D6154" i="1" a="1"/>
  <c r="D6154" i="1" s="1"/>
  <c r="D5254" i="1" a="1"/>
  <c r="D5254" i="1" s="1"/>
  <c r="D6424" i="1" a="1"/>
  <c r="D6424" i="1" s="1"/>
  <c r="D6289" i="1" a="1"/>
  <c r="D6289" i="1" s="1"/>
  <c r="D6334" i="1" a="1"/>
  <c r="D6334" i="1" s="1"/>
  <c r="D620" i="1" a="1"/>
  <c r="D620" i="1" s="1"/>
  <c r="D1925" i="1" a="1"/>
  <c r="D1925" i="1" s="1"/>
  <c r="D170" i="1" a="1"/>
  <c r="D170" i="1" s="1"/>
  <c r="D215" i="1" a="1"/>
  <c r="D215" i="1" s="1"/>
  <c r="D665" i="1" a="1"/>
  <c r="D665" i="1" s="1"/>
  <c r="D1970" i="1" a="1"/>
  <c r="D1970" i="1" s="1"/>
  <c r="D350" i="1" a="1"/>
  <c r="D350" i="1" s="1"/>
  <c r="D395" i="1" a="1"/>
  <c r="D395" i="1" s="1"/>
  <c r="D80" i="1" a="1"/>
  <c r="D80" i="1" s="1"/>
  <c r="D1385" i="1" a="1"/>
  <c r="D1385" i="1" s="1"/>
  <c r="D485" i="1" a="1"/>
  <c r="D485" i="1" s="1"/>
  <c r="D530" i="1" a="1"/>
  <c r="D530" i="1" s="1"/>
  <c r="D575" i="1" a="1"/>
  <c r="D575" i="1" s="1"/>
  <c r="D1025" i="1" a="1"/>
  <c r="D1025" i="1" s="1"/>
  <c r="D755" i="1" a="1"/>
  <c r="D755" i="1" s="1"/>
  <c r="D800" i="1" a="1"/>
  <c r="D800" i="1" s="1"/>
  <c r="D845" i="1" a="1"/>
  <c r="D845" i="1" s="1"/>
  <c r="D440" i="1" a="1"/>
  <c r="D440" i="1" s="1"/>
  <c r="D1790" i="1" a="1"/>
  <c r="D1790" i="1" s="1"/>
  <c r="D935" i="1" a="1"/>
  <c r="D935" i="1" s="1"/>
  <c r="D980" i="1" a="1"/>
  <c r="D980" i="1" s="1"/>
  <c r="D125" i="1" a="1"/>
  <c r="D125" i="1" s="1"/>
  <c r="D1430" i="1" a="1"/>
  <c r="D1430" i="1" s="1"/>
  <c r="D1070" i="1" a="1"/>
  <c r="D1070" i="1" s="1"/>
  <c r="D1115" i="1" a="1"/>
  <c r="D1115" i="1" s="1"/>
  <c r="D1160" i="1" a="1"/>
  <c r="D1160" i="1" s="1"/>
  <c r="D890" i="1" a="1"/>
  <c r="D890" i="1" s="1"/>
  <c r="D1250" i="1" a="1"/>
  <c r="D1250" i="1" s="1"/>
  <c r="D1295" i="1" a="1"/>
  <c r="D1295" i="1" s="1"/>
  <c r="D1340" i="1" a="1"/>
  <c r="D1340" i="1" s="1"/>
  <c r="D260" i="1" a="1"/>
  <c r="D260" i="1" s="1"/>
  <c r="D1565" i="1" a="1"/>
  <c r="D1565" i="1" s="1"/>
  <c r="D1475" i="1" a="1"/>
  <c r="D1475" i="1" s="1"/>
  <c r="D1520" i="1" a="1"/>
  <c r="D1520" i="1" s="1"/>
  <c r="D35" i="1" a="1"/>
  <c r="D35" i="1" s="1"/>
  <c r="D1205" i="1" a="1"/>
  <c r="D1205" i="1" s="1"/>
  <c r="D1655" i="1" a="1"/>
  <c r="D1655" i="1" s="1"/>
  <c r="D1700" i="1" a="1"/>
  <c r="D1700" i="1" s="1"/>
  <c r="D1745" i="1" a="1"/>
  <c r="D1745" i="1" s="1"/>
  <c r="D710" i="1" a="1"/>
  <c r="D710" i="1" s="1"/>
  <c r="D2015" i="1" a="1"/>
  <c r="D2015" i="1" s="1"/>
  <c r="D1835" i="1" a="1"/>
  <c r="D1835" i="1" s="1"/>
  <c r="D1880" i="1" a="1"/>
  <c r="D1880" i="1" s="1"/>
  <c r="D305" i="1" a="1"/>
  <c r="D305" i="1" s="1"/>
  <c r="D1610" i="1" a="1"/>
  <c r="D1610" i="1" s="1"/>
  <c r="D2060" i="1" a="1"/>
  <c r="D2060" i="1" s="1"/>
  <c r="D2105" i="1" a="1"/>
  <c r="D2105" i="1" s="1"/>
  <c r="D2150" i="1" a="1"/>
  <c r="D2150" i="1" s="1"/>
  <c r="D3320" i="1" a="1"/>
  <c r="D3320" i="1" s="1"/>
  <c r="D2285" i="1" a="1"/>
  <c r="D2285" i="1" s="1"/>
  <c r="D2330" i="1" a="1"/>
  <c r="D2330" i="1" s="1"/>
  <c r="D2375" i="1" a="1"/>
  <c r="D2375" i="1" s="1"/>
  <c r="D2735" i="1" a="1"/>
  <c r="D2735" i="1" s="1"/>
  <c r="D4130" i="1" a="1"/>
  <c r="D4130" i="1" s="1"/>
  <c r="D2510" i="1" a="1"/>
  <c r="D2510" i="1" s="1"/>
  <c r="D2555" i="1" a="1"/>
  <c r="D2555" i="1" s="1"/>
  <c r="D2780" i="1" a="1"/>
  <c r="D2780" i="1" s="1"/>
  <c r="D4175" i="1" a="1"/>
  <c r="D4175" i="1" s="1"/>
  <c r="D2645" i="1" a="1"/>
  <c r="D2645" i="1" s="1"/>
  <c r="D2690" i="1" a="1"/>
  <c r="D2690" i="1" s="1"/>
  <c r="D2195" i="1" a="1"/>
  <c r="D2195" i="1" s="1"/>
  <c r="D3545" i="1" a="1"/>
  <c r="D3545" i="1" s="1"/>
  <c r="D2870" i="1" a="1"/>
  <c r="D2870" i="1" s="1"/>
  <c r="D2915" i="1" a="1"/>
  <c r="D2915" i="1" s="1"/>
  <c r="D2960" i="1" a="1"/>
  <c r="D2960" i="1" s="1"/>
  <c r="D3185" i="1" a="1"/>
  <c r="D3185" i="1" s="1"/>
  <c r="D3050" i="1" a="1"/>
  <c r="D3050" i="1" s="1"/>
  <c r="D3095" i="1" a="1"/>
  <c r="D3095" i="1" s="1"/>
  <c r="D3140" i="1" a="1"/>
  <c r="D3140" i="1" s="1"/>
  <c r="D2600" i="1" a="1"/>
  <c r="D2600" i="1" s="1"/>
  <c r="D3950" i="1" a="1"/>
  <c r="D3950" i="1" s="1"/>
  <c r="D3230" i="1" a="1"/>
  <c r="D3230" i="1" s="1"/>
  <c r="D3275" i="1" a="1"/>
  <c r="D3275" i="1" s="1"/>
  <c r="D2240" i="1" a="1"/>
  <c r="D2240" i="1" s="1"/>
  <c r="D3590" i="1" a="1"/>
  <c r="D3590" i="1" s="1"/>
  <c r="D3410" i="1" a="1"/>
  <c r="D3410" i="1" s="1"/>
  <c r="D3455" i="1" a="1"/>
  <c r="D3455" i="1" s="1"/>
  <c r="D3500" i="1" a="1"/>
  <c r="D3500" i="1" s="1"/>
  <c r="D3005" i="1" a="1"/>
  <c r="D3005" i="1" s="1"/>
  <c r="D4355" i="1" a="1"/>
  <c r="D4355" i="1" s="1"/>
  <c r="D3635" i="1" a="1"/>
  <c r="D3635" i="1" s="1"/>
  <c r="D3680" i="1" a="1"/>
  <c r="D3680" i="1" s="1"/>
  <c r="D2420" i="1" a="1"/>
  <c r="D2420" i="1" s="1"/>
  <c r="D3725" i="1" a="1"/>
  <c r="D3725" i="1" s="1"/>
  <c r="D3815" i="1" a="1"/>
  <c r="D3815" i="1" s="1"/>
  <c r="D3860" i="1" a="1"/>
  <c r="D3860" i="1" s="1"/>
  <c r="D3905" i="1" a="1"/>
  <c r="D3905" i="1" s="1"/>
  <c r="D3365" i="1" a="1"/>
  <c r="D3365" i="1" s="1"/>
  <c r="D3995" i="1" a="1"/>
  <c r="D3995" i="1" s="1"/>
  <c r="D4040" i="1" a="1"/>
  <c r="D4040" i="1" s="1"/>
  <c r="D4085" i="1" a="1"/>
  <c r="D4085" i="1" s="1"/>
  <c r="D2825" i="1" a="1"/>
  <c r="D2825" i="1" s="1"/>
  <c r="D4220" i="1" a="1"/>
  <c r="D4220" i="1" s="1"/>
  <c r="D4265" i="1" a="1"/>
  <c r="D4265" i="1" s="1"/>
  <c r="D4310" i="1" a="1"/>
  <c r="D4310" i="1" s="1"/>
  <c r="D2465" i="1" a="1"/>
  <c r="D2465" i="1" s="1"/>
  <c r="D3770" i="1" a="1"/>
  <c r="D3770" i="1" s="1"/>
  <c r="D4400" i="1" a="1"/>
  <c r="D4400" i="1" s="1"/>
  <c r="D4445" i="1" a="1"/>
  <c r="D4445" i="1" s="1"/>
  <c r="D4490" i="1" a="1"/>
  <c r="D4490" i="1" s="1"/>
  <c r="D5390" i="1" a="1"/>
  <c r="D5390" i="1" s="1"/>
  <c r="D4580" i="1" a="1"/>
  <c r="D4580" i="1" s="1"/>
  <c r="D4625" i="1" a="1"/>
  <c r="D4625" i="1" s="1"/>
  <c r="D4670" i="1" a="1"/>
  <c r="D4670" i="1" s="1"/>
  <c r="D4850" i="1" a="1"/>
  <c r="D4850" i="1" s="1"/>
  <c r="D6200" i="1" a="1"/>
  <c r="D6200" i="1" s="1"/>
  <c r="D4760" i="1" a="1"/>
  <c r="D4760" i="1" s="1"/>
  <c r="D4805" i="1" a="1"/>
  <c r="D4805" i="1" s="1"/>
  <c r="D4715" i="1" a="1"/>
  <c r="D4715" i="1" s="1"/>
  <c r="D6020" i="1" a="1"/>
  <c r="D6020" i="1" s="1"/>
  <c r="D4940" i="1" a="1"/>
  <c r="D4940" i="1" s="1"/>
  <c r="D4985" i="1" a="1"/>
  <c r="D4985" i="1" s="1"/>
  <c r="D5030" i="1" a="1"/>
  <c r="D5030" i="1" s="1"/>
  <c r="D5435" i="1" a="1"/>
  <c r="D5435" i="1" s="1"/>
  <c r="D5120" i="1" a="1"/>
  <c r="D5120" i="1" s="1"/>
  <c r="D5165" i="1" a="1"/>
  <c r="D5165" i="1" s="1"/>
  <c r="D5210" i="1" a="1"/>
  <c r="D5210" i="1" s="1"/>
  <c r="D5075" i="1" a="1"/>
  <c r="D5075" i="1" s="1"/>
  <c r="D6380" i="1" a="1"/>
  <c r="D6380" i="1" s="1"/>
  <c r="D5300" i="1" a="1"/>
  <c r="D5300" i="1" s="1"/>
  <c r="D5345" i="1" a="1"/>
  <c r="D5345" i="1" s="1"/>
  <c r="D4535" i="1" a="1"/>
  <c r="D4535" i="1" s="1"/>
  <c r="D5840" i="1" a="1"/>
  <c r="D5840" i="1" s="1"/>
  <c r="D5525" i="1" a="1"/>
  <c r="D5525" i="1" s="1"/>
  <c r="D5570" i="1" a="1"/>
  <c r="D5570" i="1" s="1"/>
  <c r="D5615" i="1" a="1"/>
  <c r="D5615" i="1" s="1"/>
  <c r="D5480" i="1" a="1"/>
  <c r="D5480" i="1" s="1"/>
  <c r="D5705" i="1" a="1"/>
  <c r="D5705" i="1" s="1"/>
  <c r="D5750" i="1" a="1"/>
  <c r="D5750" i="1" s="1"/>
  <c r="D5795" i="1" a="1"/>
  <c r="D5795" i="1" s="1"/>
  <c r="D4895" i="1" a="1"/>
  <c r="D4895" i="1" s="1"/>
  <c r="D6245" i="1" a="1"/>
  <c r="D6245" i="1" s="1"/>
  <c r="D5885" i="1" a="1"/>
  <c r="D5885" i="1" s="1"/>
  <c r="D5930" i="1" a="1"/>
  <c r="D5930" i="1" s="1"/>
  <c r="D5975" i="1" a="1"/>
  <c r="D5975" i="1" s="1"/>
  <c r="D5660" i="1" a="1"/>
  <c r="D5660" i="1" s="1"/>
  <c r="D6065" i="1" a="1"/>
  <c r="D6065" i="1" s="1"/>
  <c r="D6110" i="1" a="1"/>
  <c r="D6110" i="1" s="1"/>
  <c r="D6155" i="1" a="1"/>
  <c r="D6155" i="1" s="1"/>
  <c r="D5255" i="1" a="1"/>
  <c r="D5255" i="1" s="1"/>
  <c r="D6425" i="1" a="1"/>
  <c r="D6425" i="1" s="1"/>
  <c r="D6290" i="1" a="1"/>
  <c r="D6290" i="1" s="1"/>
  <c r="D6335" i="1" a="1"/>
  <c r="D6335" i="1" s="1"/>
  <c r="D621" i="1" a="1"/>
  <c r="D621" i="1" s="1"/>
  <c r="D1926" i="1" a="1"/>
  <c r="D1926" i="1" s="1"/>
  <c r="D171" i="1" a="1"/>
  <c r="D171" i="1" s="1"/>
  <c r="D216" i="1" a="1"/>
  <c r="D216" i="1" s="1"/>
  <c r="D666" i="1" a="1"/>
  <c r="D666" i="1" s="1"/>
  <c r="D1971" i="1" a="1"/>
  <c r="D1971" i="1" s="1"/>
  <c r="D351" i="1" a="1"/>
  <c r="D351" i="1" s="1"/>
  <c r="D396" i="1" a="1"/>
  <c r="D396" i="1" s="1"/>
  <c r="D81" i="1" a="1"/>
  <c r="D81" i="1" s="1"/>
  <c r="D1386" i="1" a="1"/>
  <c r="D1386" i="1" s="1"/>
  <c r="D486" i="1" a="1"/>
  <c r="D486" i="1" s="1"/>
  <c r="D531" i="1" a="1"/>
  <c r="D531" i="1" s="1"/>
  <c r="D576" i="1" a="1"/>
  <c r="D576" i="1" s="1"/>
  <c r="D1026" i="1" a="1"/>
  <c r="D1026" i="1" s="1"/>
  <c r="D756" i="1" a="1"/>
  <c r="D756" i="1" s="1"/>
  <c r="D801" i="1" a="1"/>
  <c r="D801" i="1" s="1"/>
  <c r="D846" i="1" a="1"/>
  <c r="D846" i="1" s="1"/>
  <c r="D441" i="1" a="1"/>
  <c r="D441" i="1" s="1"/>
  <c r="D1791" i="1" a="1"/>
  <c r="D1791" i="1" s="1"/>
  <c r="D936" i="1" a="1"/>
  <c r="D936" i="1" s="1"/>
  <c r="D981" i="1" a="1"/>
  <c r="D981" i="1" s="1"/>
  <c r="D126" i="1" a="1"/>
  <c r="D126" i="1" s="1"/>
  <c r="D1431" i="1" a="1"/>
  <c r="D1431" i="1" s="1"/>
  <c r="D1071" i="1" a="1"/>
  <c r="D1071" i="1" s="1"/>
  <c r="D1116" i="1" a="1"/>
  <c r="D1116" i="1" s="1"/>
  <c r="D1161" i="1" a="1"/>
  <c r="D1161" i="1" s="1"/>
  <c r="D891" i="1" a="1"/>
  <c r="D891" i="1" s="1"/>
  <c r="D1251" i="1" a="1"/>
  <c r="D1251" i="1" s="1"/>
  <c r="D1296" i="1" a="1"/>
  <c r="D1296" i="1" s="1"/>
  <c r="D1341" i="1" a="1"/>
  <c r="D1341" i="1" s="1"/>
  <c r="D261" i="1" a="1"/>
  <c r="D261" i="1" s="1"/>
  <c r="D1566" i="1" a="1"/>
  <c r="D1566" i="1" s="1"/>
  <c r="D1476" i="1" a="1"/>
  <c r="D1476" i="1" s="1"/>
  <c r="D1521" i="1" a="1"/>
  <c r="D1521" i="1" s="1"/>
  <c r="D36" i="1" a="1"/>
  <c r="D36" i="1" s="1"/>
  <c r="D1206" i="1" a="1"/>
  <c r="D1206" i="1" s="1"/>
  <c r="D1656" i="1" a="1"/>
  <c r="D1656" i="1" s="1"/>
  <c r="D1701" i="1" a="1"/>
  <c r="D1701" i="1" s="1"/>
  <c r="D1746" i="1" a="1"/>
  <c r="D1746" i="1" s="1"/>
  <c r="D711" i="1" a="1"/>
  <c r="D711" i="1" s="1"/>
  <c r="D2016" i="1" a="1"/>
  <c r="D2016" i="1" s="1"/>
  <c r="D1836" i="1" a="1"/>
  <c r="D1836" i="1" s="1"/>
  <c r="D1881" i="1" a="1"/>
  <c r="D1881" i="1" s="1"/>
  <c r="D306" i="1" a="1"/>
  <c r="D306" i="1" s="1"/>
  <c r="D1611" i="1" a="1"/>
  <c r="D1611" i="1" s="1"/>
  <c r="D2061" i="1" a="1"/>
  <c r="D2061" i="1" s="1"/>
  <c r="D2106" i="1" a="1"/>
  <c r="D2106" i="1" s="1"/>
  <c r="D2151" i="1" a="1"/>
  <c r="D2151" i="1" s="1"/>
  <c r="D3321" i="1" a="1"/>
  <c r="D3321" i="1" s="1"/>
  <c r="D2286" i="1" a="1"/>
  <c r="D2286" i="1" s="1"/>
  <c r="D2331" i="1" a="1"/>
  <c r="D2331" i="1" s="1"/>
  <c r="D2376" i="1" a="1"/>
  <c r="D2376" i="1" s="1"/>
  <c r="D2736" i="1" a="1"/>
  <c r="D2736" i="1" s="1"/>
  <c r="D4131" i="1" a="1"/>
  <c r="D4131" i="1" s="1"/>
  <c r="D2511" i="1" a="1"/>
  <c r="D2511" i="1" s="1"/>
  <c r="D2556" i="1" a="1"/>
  <c r="D2556" i="1" s="1"/>
  <c r="D2781" i="1" a="1"/>
  <c r="D2781" i="1" s="1"/>
  <c r="D4176" i="1" a="1"/>
  <c r="D4176" i="1" s="1"/>
  <c r="D2646" i="1" a="1"/>
  <c r="D2646" i="1" s="1"/>
  <c r="D2691" i="1" a="1"/>
  <c r="D2691" i="1" s="1"/>
  <c r="D2196" i="1" a="1"/>
  <c r="D2196" i="1" s="1"/>
  <c r="D3546" i="1" a="1"/>
  <c r="D3546" i="1" s="1"/>
  <c r="D2871" i="1" a="1"/>
  <c r="D2871" i="1" s="1"/>
  <c r="D2916" i="1" a="1"/>
  <c r="D2916" i="1" s="1"/>
  <c r="D2961" i="1" a="1"/>
  <c r="D2961" i="1" s="1"/>
  <c r="D3186" i="1" a="1"/>
  <c r="D3186" i="1" s="1"/>
  <c r="D3051" i="1" a="1"/>
  <c r="D3051" i="1" s="1"/>
  <c r="D3096" i="1" a="1"/>
  <c r="D3096" i="1" s="1"/>
  <c r="D3141" i="1" a="1"/>
  <c r="D3141" i="1" s="1"/>
  <c r="D2601" i="1" a="1"/>
  <c r="D2601" i="1" s="1"/>
  <c r="D3951" i="1" a="1"/>
  <c r="D3951" i="1" s="1"/>
  <c r="D3231" i="1" a="1"/>
  <c r="D3231" i="1" s="1"/>
  <c r="D3276" i="1" a="1"/>
  <c r="D3276" i="1" s="1"/>
  <c r="D2241" i="1" a="1"/>
  <c r="D2241" i="1" s="1"/>
  <c r="D3591" i="1" a="1"/>
  <c r="D3591" i="1" s="1"/>
  <c r="D3411" i="1" a="1"/>
  <c r="D3411" i="1" s="1"/>
  <c r="D3456" i="1" a="1"/>
  <c r="D3456" i="1" s="1"/>
  <c r="D3501" i="1" a="1"/>
  <c r="D3501" i="1" s="1"/>
  <c r="D3006" i="1" a="1"/>
  <c r="D3006" i="1" s="1"/>
  <c r="D4356" i="1" a="1"/>
  <c r="D4356" i="1" s="1"/>
  <c r="D3636" i="1" a="1"/>
  <c r="D3636" i="1" s="1"/>
  <c r="D3681" i="1" a="1"/>
  <c r="D3681" i="1" s="1"/>
  <c r="D2421" i="1" a="1"/>
  <c r="D2421" i="1" s="1"/>
  <c r="D3726" i="1" a="1"/>
  <c r="D3726" i="1" s="1"/>
  <c r="D3816" i="1" a="1"/>
  <c r="D3816" i="1" s="1"/>
  <c r="D3861" i="1" a="1"/>
  <c r="D3861" i="1" s="1"/>
  <c r="D3906" i="1" a="1"/>
  <c r="D3906" i="1" s="1"/>
  <c r="D3366" i="1" a="1"/>
  <c r="D3366" i="1" s="1"/>
  <c r="D3996" i="1" a="1"/>
  <c r="D3996" i="1" s="1"/>
  <c r="D4041" i="1" a="1"/>
  <c r="D4041" i="1" s="1"/>
  <c r="D4086" i="1" a="1"/>
  <c r="D4086" i="1" s="1"/>
  <c r="D2826" i="1" a="1"/>
  <c r="D2826" i="1" s="1"/>
  <c r="D4221" i="1" a="1"/>
  <c r="D4221" i="1" s="1"/>
  <c r="D4266" i="1" a="1"/>
  <c r="D4266" i="1" s="1"/>
  <c r="D4311" i="1" a="1"/>
  <c r="D4311" i="1" s="1"/>
  <c r="D2466" i="1" a="1"/>
  <c r="D2466" i="1" s="1"/>
  <c r="D3771" i="1" a="1"/>
  <c r="D3771" i="1" s="1"/>
  <c r="D4401" i="1" a="1"/>
  <c r="D4401" i="1" s="1"/>
  <c r="D4446" i="1" a="1"/>
  <c r="D4446" i="1" s="1"/>
  <c r="D4491" i="1" a="1"/>
  <c r="D4491" i="1" s="1"/>
  <c r="D5391" i="1" a="1"/>
  <c r="D5391" i="1" s="1"/>
  <c r="D4581" i="1" a="1"/>
  <c r="D4581" i="1" s="1"/>
  <c r="D4626" i="1" a="1"/>
  <c r="D4626" i="1" s="1"/>
  <c r="D4671" i="1" a="1"/>
  <c r="D4671" i="1" s="1"/>
  <c r="D4851" i="1" a="1"/>
  <c r="D4851" i="1" s="1"/>
  <c r="D6201" i="1" a="1"/>
  <c r="D6201" i="1" s="1"/>
  <c r="D4761" i="1" a="1"/>
  <c r="D4761" i="1" s="1"/>
  <c r="D4806" i="1" a="1"/>
  <c r="D4806" i="1" s="1"/>
  <c r="D4716" i="1" a="1"/>
  <c r="D4716" i="1" s="1"/>
  <c r="D6021" i="1" a="1"/>
  <c r="D6021" i="1" s="1"/>
  <c r="D4941" i="1" a="1"/>
  <c r="D4941" i="1" s="1"/>
  <c r="D4986" i="1" a="1"/>
  <c r="D4986" i="1" s="1"/>
  <c r="D5031" i="1" a="1"/>
  <c r="D5031" i="1" s="1"/>
  <c r="D5436" i="1" a="1"/>
  <c r="D5436" i="1" s="1"/>
  <c r="D5121" i="1" a="1"/>
  <c r="D5121" i="1" s="1"/>
  <c r="D5166" i="1" a="1"/>
  <c r="D5166" i="1" s="1"/>
  <c r="D5211" i="1" a="1"/>
  <c r="D5211" i="1" s="1"/>
  <c r="D5076" i="1" a="1"/>
  <c r="D5076" i="1" s="1"/>
  <c r="D6381" i="1" a="1"/>
  <c r="D6381" i="1" s="1"/>
  <c r="D5301" i="1" a="1"/>
  <c r="D5301" i="1" s="1"/>
  <c r="D5346" i="1" a="1"/>
  <c r="D5346" i="1" s="1"/>
  <c r="D4536" i="1" a="1"/>
  <c r="D4536" i="1" s="1"/>
  <c r="D5841" i="1" a="1"/>
  <c r="D5841" i="1" s="1"/>
  <c r="D5526" i="1" a="1"/>
  <c r="D5526" i="1" s="1"/>
  <c r="D5571" i="1" a="1"/>
  <c r="D5571" i="1" s="1"/>
  <c r="D5616" i="1" a="1"/>
  <c r="D5616" i="1" s="1"/>
  <c r="D5481" i="1" a="1"/>
  <c r="D5481" i="1" s="1"/>
  <c r="D5706" i="1" a="1"/>
  <c r="D5706" i="1" s="1"/>
  <c r="D5751" i="1" a="1"/>
  <c r="D5751" i="1" s="1"/>
  <c r="D5796" i="1" a="1"/>
  <c r="D5796" i="1" s="1"/>
  <c r="D4896" i="1" a="1"/>
  <c r="D4896" i="1" s="1"/>
  <c r="D6246" i="1" a="1"/>
  <c r="D6246" i="1" s="1"/>
  <c r="D5886" i="1" a="1"/>
  <c r="D5886" i="1" s="1"/>
  <c r="D5931" i="1" a="1"/>
  <c r="D5931" i="1" s="1"/>
  <c r="D5976" i="1" a="1"/>
  <c r="D5976" i="1" s="1"/>
  <c r="D5661" i="1" a="1"/>
  <c r="D5661" i="1" s="1"/>
  <c r="D6066" i="1" a="1"/>
  <c r="D6066" i="1" s="1"/>
  <c r="D6111" i="1" a="1"/>
  <c r="D6111" i="1" s="1"/>
  <c r="D6156" i="1" a="1"/>
  <c r="D6156" i="1" s="1"/>
  <c r="D5256" i="1" a="1"/>
  <c r="D5256" i="1" s="1"/>
  <c r="D6426" i="1" a="1"/>
  <c r="D6426" i="1" s="1"/>
  <c r="D6291" i="1" a="1"/>
  <c r="D6291" i="1" s="1"/>
  <c r="D6336" i="1" a="1"/>
  <c r="D6336" i="1" s="1"/>
  <c r="D622" i="1" a="1"/>
  <c r="D622" i="1" s="1"/>
  <c r="D1927" i="1" a="1"/>
  <c r="D1927" i="1" s="1"/>
  <c r="D172" i="1" a="1"/>
  <c r="D172" i="1" s="1"/>
  <c r="D217" i="1" a="1"/>
  <c r="D217" i="1" s="1"/>
  <c r="D667" i="1" a="1"/>
  <c r="D667" i="1" s="1"/>
  <c r="D1972" i="1" a="1"/>
  <c r="D1972" i="1" s="1"/>
  <c r="D352" i="1" a="1"/>
  <c r="D352" i="1" s="1"/>
  <c r="D397" i="1" a="1"/>
  <c r="D397" i="1" s="1"/>
  <c r="D82" i="1" a="1"/>
  <c r="D82" i="1" s="1"/>
  <c r="D1387" i="1" a="1"/>
  <c r="D1387" i="1" s="1"/>
  <c r="D487" i="1" a="1"/>
  <c r="D487" i="1" s="1"/>
  <c r="D532" i="1" a="1"/>
  <c r="D532" i="1" s="1"/>
  <c r="D577" i="1" a="1"/>
  <c r="D577" i="1" s="1"/>
  <c r="D1027" i="1" a="1"/>
  <c r="D1027" i="1" s="1"/>
  <c r="D757" i="1" a="1"/>
  <c r="D757" i="1" s="1"/>
  <c r="D802" i="1" a="1"/>
  <c r="D802" i="1" s="1"/>
  <c r="D847" i="1" a="1"/>
  <c r="D847" i="1" s="1"/>
  <c r="D442" i="1" a="1"/>
  <c r="D442" i="1" s="1"/>
  <c r="D1792" i="1" a="1"/>
  <c r="D1792" i="1" s="1"/>
  <c r="D937" i="1" a="1"/>
  <c r="D937" i="1" s="1"/>
  <c r="D982" i="1" a="1"/>
  <c r="D982" i="1" s="1"/>
  <c r="D127" i="1" a="1"/>
  <c r="D127" i="1" s="1"/>
  <c r="D1432" i="1" a="1"/>
  <c r="D1432" i="1" s="1"/>
  <c r="D1072" i="1" a="1"/>
  <c r="D1072" i="1" s="1"/>
  <c r="D1117" i="1" a="1"/>
  <c r="D1117" i="1" s="1"/>
  <c r="D1162" i="1" a="1"/>
  <c r="D1162" i="1" s="1"/>
  <c r="D892" i="1" a="1"/>
  <c r="D892" i="1" s="1"/>
  <c r="D1252" i="1" a="1"/>
  <c r="D1252" i="1" s="1"/>
  <c r="D1297" i="1" a="1"/>
  <c r="D1297" i="1" s="1"/>
  <c r="D1342" i="1" a="1"/>
  <c r="D1342" i="1" s="1"/>
  <c r="D262" i="1" a="1"/>
  <c r="D262" i="1" s="1"/>
  <c r="D1567" i="1" a="1"/>
  <c r="D1567" i="1" s="1"/>
  <c r="D1477" i="1" a="1"/>
  <c r="D1477" i="1" s="1"/>
  <c r="D1522" i="1" a="1"/>
  <c r="D1522" i="1" s="1"/>
  <c r="D37" i="1" a="1"/>
  <c r="D37" i="1" s="1"/>
  <c r="D1207" i="1" a="1"/>
  <c r="D1207" i="1" s="1"/>
  <c r="D1657" i="1" a="1"/>
  <c r="D1657" i="1" s="1"/>
  <c r="D1702" i="1" a="1"/>
  <c r="D1702" i="1" s="1"/>
  <c r="D1747" i="1" a="1"/>
  <c r="D1747" i="1" s="1"/>
  <c r="D712" i="1" a="1"/>
  <c r="D712" i="1" s="1"/>
  <c r="D2017" i="1" a="1"/>
  <c r="D2017" i="1" s="1"/>
  <c r="D1837" i="1" a="1"/>
  <c r="D1837" i="1" s="1"/>
  <c r="D1882" i="1" a="1"/>
  <c r="D1882" i="1" s="1"/>
  <c r="D307" i="1" a="1"/>
  <c r="D307" i="1" s="1"/>
  <c r="D1612" i="1" a="1"/>
  <c r="D1612" i="1" s="1"/>
  <c r="D2062" i="1" a="1"/>
  <c r="D2062" i="1" s="1"/>
  <c r="D2107" i="1" a="1"/>
  <c r="D2107" i="1" s="1"/>
  <c r="D2152" i="1" a="1"/>
  <c r="D2152" i="1" s="1"/>
  <c r="D3322" i="1" a="1"/>
  <c r="D3322" i="1" s="1"/>
  <c r="D2287" i="1" a="1"/>
  <c r="D2287" i="1" s="1"/>
  <c r="D2332" i="1" a="1"/>
  <c r="D2332" i="1" s="1"/>
  <c r="D2377" i="1" a="1"/>
  <c r="D2377" i="1" s="1"/>
  <c r="D2737" i="1" a="1"/>
  <c r="D2737" i="1" s="1"/>
  <c r="D4132" i="1" a="1"/>
  <c r="D4132" i="1" s="1"/>
  <c r="D2512" i="1" a="1"/>
  <c r="D2512" i="1" s="1"/>
  <c r="D2557" i="1" a="1"/>
  <c r="D2557" i="1" s="1"/>
  <c r="D2782" i="1" a="1"/>
  <c r="D2782" i="1" s="1"/>
  <c r="D4177" i="1" a="1"/>
  <c r="D4177" i="1" s="1"/>
  <c r="D2647" i="1" a="1"/>
  <c r="D2647" i="1" s="1"/>
  <c r="D2692" i="1" a="1"/>
  <c r="D2692" i="1" s="1"/>
  <c r="D2197" i="1" a="1"/>
  <c r="D2197" i="1" s="1"/>
  <c r="D3547" i="1" a="1"/>
  <c r="D3547" i="1" s="1"/>
  <c r="D2872" i="1" a="1"/>
  <c r="D2872" i="1" s="1"/>
  <c r="D2917" i="1" a="1"/>
  <c r="D2917" i="1" s="1"/>
  <c r="D2962" i="1" a="1"/>
  <c r="D2962" i="1" s="1"/>
  <c r="D3187" i="1" a="1"/>
  <c r="D3187" i="1" s="1"/>
  <c r="D3052" i="1" a="1"/>
  <c r="D3052" i="1" s="1"/>
  <c r="D3097" i="1" a="1"/>
  <c r="D3097" i="1" s="1"/>
  <c r="D3142" i="1" a="1"/>
  <c r="D3142" i="1" s="1"/>
  <c r="D2602" i="1" a="1"/>
  <c r="D2602" i="1" s="1"/>
  <c r="D3952" i="1" a="1"/>
  <c r="D3952" i="1" s="1"/>
  <c r="D3232" i="1" a="1"/>
  <c r="D3232" i="1" s="1"/>
  <c r="D3277" i="1" a="1"/>
  <c r="D3277" i="1" s="1"/>
  <c r="D2242" i="1" a="1"/>
  <c r="D2242" i="1" s="1"/>
  <c r="D3592" i="1" a="1"/>
  <c r="D3592" i="1" s="1"/>
  <c r="D3412" i="1" a="1"/>
  <c r="D3412" i="1" s="1"/>
  <c r="D3457" i="1" a="1"/>
  <c r="D3457" i="1" s="1"/>
  <c r="D3502" i="1" a="1"/>
  <c r="D3502" i="1" s="1"/>
  <c r="D3007" i="1" a="1"/>
  <c r="D3007" i="1" s="1"/>
  <c r="D4357" i="1" a="1"/>
  <c r="D4357" i="1" s="1"/>
  <c r="D3637" i="1" a="1"/>
  <c r="D3637" i="1" s="1"/>
  <c r="D3682" i="1" a="1"/>
  <c r="D3682" i="1" s="1"/>
  <c r="D2422" i="1" a="1"/>
  <c r="D2422" i="1" s="1"/>
  <c r="D3727" i="1" a="1"/>
  <c r="D3727" i="1" s="1"/>
  <c r="D3817" i="1" a="1"/>
  <c r="D3817" i="1" s="1"/>
  <c r="D3862" i="1" a="1"/>
  <c r="D3862" i="1" s="1"/>
  <c r="D3907" i="1" a="1"/>
  <c r="D3907" i="1" s="1"/>
  <c r="D3367" i="1" a="1"/>
  <c r="D3367" i="1" s="1"/>
  <c r="D3997" i="1" a="1"/>
  <c r="D3997" i="1" s="1"/>
  <c r="D4042" i="1" a="1"/>
  <c r="D4042" i="1" s="1"/>
  <c r="D4087" i="1" a="1"/>
  <c r="D4087" i="1" s="1"/>
  <c r="D2827" i="1" a="1"/>
  <c r="D2827" i="1" s="1"/>
  <c r="D4222" i="1" a="1"/>
  <c r="D4222" i="1" s="1"/>
  <c r="D4267" i="1" a="1"/>
  <c r="D4267" i="1" s="1"/>
  <c r="D4312" i="1" a="1"/>
  <c r="D4312" i="1" s="1"/>
  <c r="D2467" i="1" a="1"/>
  <c r="D2467" i="1" s="1"/>
  <c r="D3772" i="1" a="1"/>
  <c r="D3772" i="1" s="1"/>
  <c r="D4402" i="1" a="1"/>
  <c r="D4402" i="1" s="1"/>
  <c r="D4447" i="1" a="1"/>
  <c r="D4447" i="1" s="1"/>
  <c r="D4492" i="1" a="1"/>
  <c r="D4492" i="1" s="1"/>
  <c r="D5392" i="1" a="1"/>
  <c r="D5392" i="1" s="1"/>
  <c r="D4582" i="1" a="1"/>
  <c r="D4582" i="1" s="1"/>
  <c r="D4627" i="1" a="1"/>
  <c r="D4627" i="1" s="1"/>
  <c r="D4672" i="1" a="1"/>
  <c r="D4672" i="1" s="1"/>
  <c r="D4852" i="1" a="1"/>
  <c r="D4852" i="1" s="1"/>
  <c r="D6202" i="1" a="1"/>
  <c r="D6202" i="1" s="1"/>
  <c r="D4762" i="1" a="1"/>
  <c r="D4762" i="1" s="1"/>
  <c r="D4807" i="1" a="1"/>
  <c r="D4807" i="1" s="1"/>
  <c r="D4717" i="1" a="1"/>
  <c r="D4717" i="1" s="1"/>
  <c r="D6022" i="1" a="1"/>
  <c r="D6022" i="1" s="1"/>
  <c r="D4942" i="1" a="1"/>
  <c r="D4942" i="1" s="1"/>
  <c r="D4987" i="1" a="1"/>
  <c r="D4987" i="1" s="1"/>
  <c r="D5032" i="1" a="1"/>
  <c r="D5032" i="1" s="1"/>
  <c r="D5437" i="1" a="1"/>
  <c r="D5437" i="1" s="1"/>
  <c r="D5122" i="1" a="1"/>
  <c r="D5122" i="1" s="1"/>
  <c r="D5167" i="1" a="1"/>
  <c r="D5167" i="1" s="1"/>
  <c r="D5212" i="1" a="1"/>
  <c r="D5212" i="1" s="1"/>
  <c r="D5077" i="1" a="1"/>
  <c r="D5077" i="1" s="1"/>
  <c r="D6382" i="1" a="1"/>
  <c r="D6382" i="1" s="1"/>
  <c r="D5302" i="1" a="1"/>
  <c r="D5302" i="1" s="1"/>
  <c r="D5347" i="1" a="1"/>
  <c r="D5347" i="1" s="1"/>
  <c r="D4537" i="1" a="1"/>
  <c r="D4537" i="1" s="1"/>
  <c r="D5842" i="1" a="1"/>
  <c r="D5842" i="1" s="1"/>
  <c r="D5527" i="1" a="1"/>
  <c r="D5527" i="1" s="1"/>
  <c r="D5572" i="1" a="1"/>
  <c r="D5572" i="1" s="1"/>
  <c r="D5617" i="1" a="1"/>
  <c r="D5617" i="1" s="1"/>
  <c r="D5482" i="1" a="1"/>
  <c r="D5482" i="1" s="1"/>
  <c r="D5707" i="1" a="1"/>
  <c r="D5707" i="1" s="1"/>
  <c r="D5752" i="1" a="1"/>
  <c r="D5752" i="1" s="1"/>
  <c r="D5797" i="1" a="1"/>
  <c r="D5797" i="1" s="1"/>
  <c r="D4897" i="1" a="1"/>
  <c r="D4897" i="1" s="1"/>
  <c r="D6247" i="1" a="1"/>
  <c r="D6247" i="1" s="1"/>
  <c r="D5887" i="1" a="1"/>
  <c r="D5887" i="1" s="1"/>
  <c r="D5932" i="1" a="1"/>
  <c r="D5932" i="1" s="1"/>
  <c r="D5977" i="1" a="1"/>
  <c r="D5977" i="1" s="1"/>
  <c r="D5662" i="1" a="1"/>
  <c r="D5662" i="1" s="1"/>
  <c r="D6067" i="1" a="1"/>
  <c r="D6067" i="1" s="1"/>
  <c r="D6112" i="1" a="1"/>
  <c r="D6112" i="1" s="1"/>
  <c r="D6157" i="1" a="1"/>
  <c r="D6157" i="1" s="1"/>
  <c r="D5257" i="1" a="1"/>
  <c r="D5257" i="1" s="1"/>
  <c r="D6427" i="1" a="1"/>
  <c r="D6427" i="1" s="1"/>
  <c r="D6292" i="1" a="1"/>
  <c r="D6292" i="1" s="1"/>
  <c r="D6337" i="1" a="1"/>
  <c r="D6337" i="1" s="1"/>
  <c r="D623" i="1" a="1"/>
  <c r="D623" i="1" s="1"/>
  <c r="D1928" i="1" a="1"/>
  <c r="D1928" i="1" s="1"/>
  <c r="D173" i="1" a="1"/>
  <c r="D173" i="1" s="1"/>
  <c r="D218" i="1" a="1"/>
  <c r="D218" i="1" s="1"/>
  <c r="D668" i="1" a="1"/>
  <c r="D668" i="1" s="1"/>
  <c r="D1973" i="1" a="1"/>
  <c r="D1973" i="1" s="1"/>
  <c r="D353" i="1" a="1"/>
  <c r="D353" i="1" s="1"/>
  <c r="D398" i="1" a="1"/>
  <c r="D398" i="1" s="1"/>
  <c r="D83" i="1" a="1"/>
  <c r="D83" i="1" s="1"/>
  <c r="D1388" i="1" a="1"/>
  <c r="D1388" i="1" s="1"/>
  <c r="D488" i="1" a="1"/>
  <c r="D488" i="1" s="1"/>
  <c r="D533" i="1" a="1"/>
  <c r="D533" i="1" s="1"/>
  <c r="D578" i="1" a="1"/>
  <c r="D578" i="1" s="1"/>
  <c r="D1028" i="1" a="1"/>
  <c r="D1028" i="1" s="1"/>
  <c r="D758" i="1" a="1"/>
  <c r="D758" i="1" s="1"/>
  <c r="D803" i="1" a="1"/>
  <c r="D803" i="1" s="1"/>
  <c r="D848" i="1" a="1"/>
  <c r="D848" i="1" s="1"/>
  <c r="D443" i="1" a="1"/>
  <c r="D443" i="1" s="1"/>
  <c r="D1793" i="1" a="1"/>
  <c r="D1793" i="1" s="1"/>
  <c r="D938" i="1" a="1"/>
  <c r="D938" i="1" s="1"/>
  <c r="D983" i="1" a="1"/>
  <c r="D983" i="1" s="1"/>
  <c r="D128" i="1" a="1"/>
  <c r="D128" i="1" s="1"/>
  <c r="D1433" i="1" a="1"/>
  <c r="D1433" i="1" s="1"/>
  <c r="D1073" i="1" a="1"/>
  <c r="D1073" i="1" s="1"/>
  <c r="D1118" i="1" a="1"/>
  <c r="D1118" i="1" s="1"/>
  <c r="D1163" i="1" a="1"/>
  <c r="D1163" i="1" s="1"/>
  <c r="D893" i="1" a="1"/>
  <c r="D893" i="1" s="1"/>
  <c r="D1253" i="1" a="1"/>
  <c r="D1253" i="1" s="1"/>
  <c r="D1298" i="1" a="1"/>
  <c r="D1298" i="1" s="1"/>
  <c r="D1343" i="1" a="1"/>
  <c r="D1343" i="1" s="1"/>
  <c r="D263" i="1" a="1"/>
  <c r="D263" i="1" s="1"/>
  <c r="D1568" i="1" a="1"/>
  <c r="D1568" i="1" s="1"/>
  <c r="D1478" i="1" a="1"/>
  <c r="D1478" i="1" s="1"/>
  <c r="D1523" i="1" a="1"/>
  <c r="D1523" i="1" s="1"/>
  <c r="D38" i="1" a="1"/>
  <c r="D38" i="1" s="1"/>
  <c r="D1208" i="1" a="1"/>
  <c r="D1208" i="1" s="1"/>
  <c r="D1658" i="1" a="1"/>
  <c r="D1658" i="1" s="1"/>
  <c r="D1703" i="1" a="1"/>
  <c r="D1703" i="1" s="1"/>
  <c r="D1748" i="1" a="1"/>
  <c r="D1748" i="1" s="1"/>
  <c r="D713" i="1" a="1"/>
  <c r="D713" i="1" s="1"/>
  <c r="D2018" i="1" a="1"/>
  <c r="D2018" i="1" s="1"/>
  <c r="D1838" i="1" a="1"/>
  <c r="D1838" i="1" s="1"/>
  <c r="D1883" i="1" a="1"/>
  <c r="D1883" i="1" s="1"/>
  <c r="D308" i="1" a="1"/>
  <c r="D308" i="1" s="1"/>
  <c r="D1613" i="1" a="1"/>
  <c r="D1613" i="1" s="1"/>
  <c r="D2063" i="1" a="1"/>
  <c r="D2063" i="1" s="1"/>
  <c r="D2108" i="1" a="1"/>
  <c r="D2108" i="1" s="1"/>
  <c r="D2153" i="1" a="1"/>
  <c r="D2153" i="1" s="1"/>
  <c r="D3323" i="1" a="1"/>
  <c r="D3323" i="1" s="1"/>
  <c r="D2288" i="1" a="1"/>
  <c r="D2288" i="1" s="1"/>
  <c r="D2333" i="1" a="1"/>
  <c r="D2333" i="1" s="1"/>
  <c r="D2378" i="1" a="1"/>
  <c r="D2378" i="1" s="1"/>
  <c r="D2738" i="1" a="1"/>
  <c r="D2738" i="1" s="1"/>
  <c r="D4133" i="1" a="1"/>
  <c r="D4133" i="1" s="1"/>
  <c r="D2513" i="1" a="1"/>
  <c r="D2513" i="1" s="1"/>
  <c r="D2558" i="1" a="1"/>
  <c r="D2558" i="1" s="1"/>
  <c r="D2783" i="1" a="1"/>
  <c r="D2783" i="1" s="1"/>
  <c r="D4178" i="1" a="1"/>
  <c r="D4178" i="1" s="1"/>
  <c r="D2648" i="1" a="1"/>
  <c r="D2648" i="1" s="1"/>
  <c r="D2693" i="1" a="1"/>
  <c r="D2693" i="1" s="1"/>
  <c r="D2198" i="1" a="1"/>
  <c r="D2198" i="1" s="1"/>
  <c r="D3548" i="1" a="1"/>
  <c r="D3548" i="1" s="1"/>
  <c r="D2873" i="1" a="1"/>
  <c r="D2873" i="1" s="1"/>
  <c r="D2918" i="1" a="1"/>
  <c r="D2918" i="1" s="1"/>
  <c r="D2963" i="1" a="1"/>
  <c r="D2963" i="1" s="1"/>
  <c r="D3188" i="1" a="1"/>
  <c r="D3188" i="1" s="1"/>
  <c r="D3053" i="1" a="1"/>
  <c r="D3053" i="1" s="1"/>
  <c r="D3098" i="1" a="1"/>
  <c r="D3098" i="1" s="1"/>
  <c r="D3143" i="1" a="1"/>
  <c r="D3143" i="1" s="1"/>
  <c r="D2603" i="1" a="1"/>
  <c r="D2603" i="1" s="1"/>
  <c r="D3953" i="1" a="1"/>
  <c r="D3953" i="1" s="1"/>
  <c r="D3233" i="1" a="1"/>
  <c r="D3233" i="1" s="1"/>
  <c r="D3278" i="1" a="1"/>
  <c r="D3278" i="1" s="1"/>
  <c r="D2243" i="1" a="1"/>
  <c r="D2243" i="1" s="1"/>
  <c r="D3593" i="1" a="1"/>
  <c r="D3593" i="1" s="1"/>
  <c r="D3413" i="1" a="1"/>
  <c r="D3413" i="1" s="1"/>
  <c r="D3458" i="1" a="1"/>
  <c r="D3458" i="1" s="1"/>
  <c r="D3503" i="1" a="1"/>
  <c r="D3503" i="1" s="1"/>
  <c r="D3008" i="1" a="1"/>
  <c r="D3008" i="1" s="1"/>
  <c r="D4358" i="1" a="1"/>
  <c r="D4358" i="1" s="1"/>
  <c r="D3638" i="1" a="1"/>
  <c r="D3638" i="1" s="1"/>
  <c r="D3683" i="1" a="1"/>
  <c r="D3683" i="1" s="1"/>
  <c r="D2423" i="1" a="1"/>
  <c r="D2423" i="1" s="1"/>
  <c r="D3728" i="1" a="1"/>
  <c r="D3728" i="1" s="1"/>
  <c r="D3818" i="1" a="1"/>
  <c r="D3818" i="1" s="1"/>
  <c r="D3863" i="1" a="1"/>
  <c r="D3863" i="1" s="1"/>
  <c r="D3908" i="1" a="1"/>
  <c r="D3908" i="1" s="1"/>
  <c r="D3368" i="1" a="1"/>
  <c r="D3368" i="1" s="1"/>
  <c r="D3998" i="1" a="1"/>
  <c r="D3998" i="1" s="1"/>
  <c r="D4043" i="1" a="1"/>
  <c r="D4043" i="1" s="1"/>
  <c r="D4088" i="1" a="1"/>
  <c r="D4088" i="1" s="1"/>
  <c r="D2828" i="1" a="1"/>
  <c r="D2828" i="1" s="1"/>
  <c r="D4223" i="1" a="1"/>
  <c r="D4223" i="1" s="1"/>
  <c r="D4268" i="1" a="1"/>
  <c r="D4268" i="1" s="1"/>
  <c r="D4313" i="1" a="1"/>
  <c r="D4313" i="1" s="1"/>
  <c r="D2468" i="1" a="1"/>
  <c r="D2468" i="1" s="1"/>
  <c r="D3773" i="1" a="1"/>
  <c r="D3773" i="1" s="1"/>
  <c r="D4403" i="1" a="1"/>
  <c r="D4403" i="1" s="1"/>
  <c r="D4448" i="1" a="1"/>
  <c r="D4448" i="1" s="1"/>
  <c r="D4493" i="1" a="1"/>
  <c r="D4493" i="1" s="1"/>
  <c r="D5393" i="1" a="1"/>
  <c r="D5393" i="1" s="1"/>
  <c r="D4583" i="1" a="1"/>
  <c r="D4583" i="1" s="1"/>
  <c r="D4628" i="1" a="1"/>
  <c r="D4628" i="1" s="1"/>
  <c r="D4673" i="1" a="1"/>
  <c r="D4673" i="1" s="1"/>
  <c r="D4853" i="1" a="1"/>
  <c r="D4853" i="1" s="1"/>
  <c r="D6203" i="1" a="1"/>
  <c r="D6203" i="1" s="1"/>
  <c r="D4763" i="1" a="1"/>
  <c r="D4763" i="1" s="1"/>
  <c r="D4808" i="1" a="1"/>
  <c r="D4808" i="1" s="1"/>
  <c r="D4718" i="1" a="1"/>
  <c r="D4718" i="1" s="1"/>
  <c r="D6023" i="1" a="1"/>
  <c r="D6023" i="1" s="1"/>
  <c r="D4943" i="1" a="1"/>
  <c r="D4943" i="1" s="1"/>
  <c r="D4988" i="1" a="1"/>
  <c r="D4988" i="1" s="1"/>
  <c r="D5033" i="1" a="1"/>
  <c r="D5033" i="1" s="1"/>
  <c r="D5438" i="1" a="1"/>
  <c r="D5438" i="1" s="1"/>
  <c r="D5123" i="1" a="1"/>
  <c r="D5123" i="1" s="1"/>
  <c r="D5168" i="1" a="1"/>
  <c r="D5168" i="1" s="1"/>
  <c r="D5213" i="1" a="1"/>
  <c r="D5213" i="1" s="1"/>
  <c r="D5078" i="1" a="1"/>
  <c r="D5078" i="1" s="1"/>
  <c r="D6383" i="1" a="1"/>
  <c r="D6383" i="1" s="1"/>
  <c r="D5303" i="1" a="1"/>
  <c r="D5303" i="1" s="1"/>
  <c r="D5348" i="1" a="1"/>
  <c r="D5348" i="1" s="1"/>
  <c r="D4538" i="1" a="1"/>
  <c r="D4538" i="1" s="1"/>
  <c r="D5843" i="1" a="1"/>
  <c r="D5843" i="1" s="1"/>
  <c r="D5528" i="1" a="1"/>
  <c r="D5528" i="1" s="1"/>
  <c r="D5573" i="1" a="1"/>
  <c r="D5573" i="1" s="1"/>
  <c r="D5618" i="1" a="1"/>
  <c r="D5618" i="1" s="1"/>
  <c r="D5483" i="1" a="1"/>
  <c r="D5483" i="1" s="1"/>
  <c r="D5708" i="1" a="1"/>
  <c r="D5708" i="1" s="1"/>
  <c r="D5753" i="1" a="1"/>
  <c r="D5753" i="1" s="1"/>
  <c r="D5798" i="1" a="1"/>
  <c r="D5798" i="1" s="1"/>
  <c r="D4898" i="1" a="1"/>
  <c r="D4898" i="1" s="1"/>
  <c r="D6248" i="1" a="1"/>
  <c r="D6248" i="1" s="1"/>
  <c r="D5888" i="1" a="1"/>
  <c r="D5888" i="1" s="1"/>
  <c r="D5933" i="1" a="1"/>
  <c r="D5933" i="1" s="1"/>
  <c r="D5978" i="1" a="1"/>
  <c r="D5978" i="1" s="1"/>
  <c r="D5663" i="1" a="1"/>
  <c r="D5663" i="1" s="1"/>
  <c r="D6068" i="1" a="1"/>
  <c r="D6068" i="1" s="1"/>
  <c r="D6113" i="1" a="1"/>
  <c r="D6113" i="1" s="1"/>
  <c r="D6158" i="1" a="1"/>
  <c r="D6158" i="1" s="1"/>
  <c r="D5258" i="1" a="1"/>
  <c r="D5258" i="1" s="1"/>
  <c r="D6428" i="1" a="1"/>
  <c r="D6428" i="1" s="1"/>
  <c r="D6293" i="1" a="1"/>
  <c r="D6293" i="1" s="1"/>
  <c r="D6338" i="1" a="1"/>
  <c r="D6338" i="1" s="1"/>
  <c r="D624" i="1" a="1"/>
  <c r="D624" i="1" s="1"/>
  <c r="D1929" i="1" a="1"/>
  <c r="D1929" i="1" s="1"/>
  <c r="D174" i="1" a="1"/>
  <c r="D174" i="1" s="1"/>
  <c r="D219" i="1" a="1"/>
  <c r="D219" i="1" s="1"/>
  <c r="D669" i="1" a="1"/>
  <c r="D669" i="1" s="1"/>
  <c r="D1974" i="1" a="1"/>
  <c r="D1974" i="1" s="1"/>
  <c r="D354" i="1" a="1"/>
  <c r="D354" i="1" s="1"/>
  <c r="D399" i="1" a="1"/>
  <c r="D399" i="1" s="1"/>
  <c r="D84" i="1" a="1"/>
  <c r="D84" i="1" s="1"/>
  <c r="D1389" i="1" a="1"/>
  <c r="D1389" i="1" s="1"/>
  <c r="D489" i="1" a="1"/>
  <c r="D489" i="1" s="1"/>
  <c r="D534" i="1" a="1"/>
  <c r="D534" i="1" s="1"/>
  <c r="D579" i="1" a="1"/>
  <c r="D579" i="1" s="1"/>
  <c r="D1029" i="1" a="1"/>
  <c r="D1029" i="1" s="1"/>
  <c r="D759" i="1" a="1"/>
  <c r="D759" i="1" s="1"/>
  <c r="D804" i="1" a="1"/>
  <c r="D804" i="1" s="1"/>
  <c r="D849" i="1" a="1"/>
  <c r="D849" i="1" s="1"/>
  <c r="D444" i="1" a="1"/>
  <c r="D444" i="1" s="1"/>
  <c r="D1794" i="1" a="1"/>
  <c r="D1794" i="1" s="1"/>
  <c r="D939" i="1" a="1"/>
  <c r="D939" i="1" s="1"/>
  <c r="D984" i="1" a="1"/>
  <c r="D984" i="1" s="1"/>
  <c r="D129" i="1" a="1"/>
  <c r="D129" i="1" s="1"/>
  <c r="D1434" i="1" a="1"/>
  <c r="D1434" i="1" s="1"/>
  <c r="D1074" i="1" a="1"/>
  <c r="D1074" i="1" s="1"/>
  <c r="D1119" i="1" a="1"/>
  <c r="D1119" i="1" s="1"/>
  <c r="D1164" i="1" a="1"/>
  <c r="D1164" i="1" s="1"/>
  <c r="D894" i="1" a="1"/>
  <c r="D894" i="1" s="1"/>
  <c r="D1254" i="1" a="1"/>
  <c r="D1254" i="1" s="1"/>
  <c r="D1299" i="1" a="1"/>
  <c r="D1299" i="1" s="1"/>
  <c r="D1344" i="1" a="1"/>
  <c r="D1344" i="1" s="1"/>
  <c r="D264" i="1" a="1"/>
  <c r="D264" i="1" s="1"/>
  <c r="D1569" i="1" a="1"/>
  <c r="D1569" i="1" s="1"/>
  <c r="D1479" i="1" a="1"/>
  <c r="D1479" i="1" s="1"/>
  <c r="D1524" i="1" a="1"/>
  <c r="D1524" i="1" s="1"/>
  <c r="D39" i="1" a="1"/>
  <c r="D39" i="1" s="1"/>
  <c r="D1209" i="1" a="1"/>
  <c r="D1209" i="1" s="1"/>
  <c r="D1659" i="1" a="1"/>
  <c r="D1659" i="1" s="1"/>
  <c r="D1704" i="1" a="1"/>
  <c r="D1704" i="1" s="1"/>
  <c r="D1749" i="1" a="1"/>
  <c r="D1749" i="1" s="1"/>
  <c r="D714" i="1" a="1"/>
  <c r="D714" i="1" s="1"/>
  <c r="D2019" i="1" a="1"/>
  <c r="D2019" i="1" s="1"/>
  <c r="D1839" i="1" a="1"/>
  <c r="D1839" i="1" s="1"/>
  <c r="D1884" i="1" a="1"/>
  <c r="D1884" i="1" s="1"/>
  <c r="D309" i="1" a="1"/>
  <c r="D309" i="1" s="1"/>
  <c r="D1614" i="1" a="1"/>
  <c r="D1614" i="1" s="1"/>
  <c r="D2064" i="1" a="1"/>
  <c r="D2064" i="1" s="1"/>
  <c r="D2109" i="1" a="1"/>
  <c r="D2109" i="1" s="1"/>
  <c r="D2154" i="1" a="1"/>
  <c r="D2154" i="1" s="1"/>
  <c r="D3324" i="1" a="1"/>
  <c r="D3324" i="1" s="1"/>
  <c r="D2289" i="1" a="1"/>
  <c r="D2289" i="1" s="1"/>
  <c r="D2334" i="1" a="1"/>
  <c r="D2334" i="1" s="1"/>
  <c r="D2379" i="1" a="1"/>
  <c r="D2379" i="1" s="1"/>
  <c r="D2739" i="1" a="1"/>
  <c r="D2739" i="1" s="1"/>
  <c r="D4134" i="1" a="1"/>
  <c r="D4134" i="1" s="1"/>
  <c r="D2514" i="1" a="1"/>
  <c r="D2514" i="1" s="1"/>
  <c r="D2559" i="1" a="1"/>
  <c r="D2559" i="1" s="1"/>
  <c r="D2784" i="1" a="1"/>
  <c r="D2784" i="1" s="1"/>
  <c r="D4179" i="1" a="1"/>
  <c r="D4179" i="1" s="1"/>
  <c r="D2649" i="1" a="1"/>
  <c r="D2649" i="1" s="1"/>
  <c r="D2694" i="1" a="1"/>
  <c r="D2694" i="1" s="1"/>
  <c r="D2199" i="1" a="1"/>
  <c r="D2199" i="1" s="1"/>
  <c r="D3549" i="1" a="1"/>
  <c r="D3549" i="1" s="1"/>
  <c r="D2874" i="1" a="1"/>
  <c r="D2874" i="1" s="1"/>
  <c r="D2919" i="1" a="1"/>
  <c r="D2919" i="1" s="1"/>
  <c r="D2964" i="1" a="1"/>
  <c r="D2964" i="1" s="1"/>
  <c r="D3189" i="1" a="1"/>
  <c r="D3189" i="1" s="1"/>
  <c r="D3054" i="1" a="1"/>
  <c r="D3054" i="1" s="1"/>
  <c r="D3099" i="1" a="1"/>
  <c r="D3099" i="1" s="1"/>
  <c r="D3144" i="1" a="1"/>
  <c r="D3144" i="1" s="1"/>
  <c r="D2604" i="1" a="1"/>
  <c r="D2604" i="1" s="1"/>
  <c r="D3954" i="1" a="1"/>
  <c r="D3954" i="1" s="1"/>
  <c r="D3234" i="1" a="1"/>
  <c r="D3234" i="1" s="1"/>
  <c r="D3279" i="1" a="1"/>
  <c r="D3279" i="1" s="1"/>
  <c r="D2244" i="1" a="1"/>
  <c r="D2244" i="1" s="1"/>
  <c r="D3594" i="1" a="1"/>
  <c r="D3594" i="1" s="1"/>
  <c r="D3414" i="1" a="1"/>
  <c r="D3414" i="1" s="1"/>
  <c r="D3459" i="1" a="1"/>
  <c r="D3459" i="1" s="1"/>
  <c r="D3504" i="1" a="1"/>
  <c r="D3504" i="1" s="1"/>
  <c r="D3009" i="1" a="1"/>
  <c r="D3009" i="1" s="1"/>
  <c r="D4359" i="1" a="1"/>
  <c r="D4359" i="1" s="1"/>
  <c r="D3639" i="1" a="1"/>
  <c r="D3639" i="1" s="1"/>
  <c r="D3684" i="1" a="1"/>
  <c r="D3684" i="1" s="1"/>
  <c r="D2424" i="1" a="1"/>
  <c r="D2424" i="1" s="1"/>
  <c r="D3729" i="1" a="1"/>
  <c r="D3729" i="1" s="1"/>
  <c r="D3819" i="1" a="1"/>
  <c r="D3819" i="1" s="1"/>
  <c r="D3864" i="1" a="1"/>
  <c r="D3864" i="1" s="1"/>
  <c r="D3909" i="1" a="1"/>
  <c r="D3909" i="1" s="1"/>
  <c r="D3369" i="1" a="1"/>
  <c r="D3369" i="1" s="1"/>
  <c r="D3999" i="1" a="1"/>
  <c r="D3999" i="1" s="1"/>
  <c r="D4044" i="1" a="1"/>
  <c r="D4044" i="1" s="1"/>
  <c r="D4089" i="1" a="1"/>
  <c r="D4089" i="1" s="1"/>
  <c r="D2829" i="1" a="1"/>
  <c r="D2829" i="1" s="1"/>
  <c r="D4224" i="1" a="1"/>
  <c r="D4224" i="1" s="1"/>
  <c r="D4269" i="1" a="1"/>
  <c r="D4269" i="1" s="1"/>
  <c r="D4314" i="1" a="1"/>
  <c r="D4314" i="1" s="1"/>
  <c r="D2469" i="1" a="1"/>
  <c r="D2469" i="1" s="1"/>
  <c r="D3774" i="1" a="1"/>
  <c r="D3774" i="1" s="1"/>
  <c r="D4404" i="1" a="1"/>
  <c r="D4404" i="1" s="1"/>
  <c r="D4449" i="1" a="1"/>
  <c r="D4449" i="1" s="1"/>
  <c r="D4494" i="1" a="1"/>
  <c r="D4494" i="1" s="1"/>
  <c r="D5394" i="1" a="1"/>
  <c r="D5394" i="1" s="1"/>
  <c r="D4584" i="1" a="1"/>
  <c r="D4584" i="1" s="1"/>
  <c r="D4629" i="1" a="1"/>
  <c r="D4629" i="1" s="1"/>
  <c r="D4674" i="1" a="1"/>
  <c r="D4674" i="1" s="1"/>
  <c r="D4854" i="1" a="1"/>
  <c r="D4854" i="1" s="1"/>
  <c r="D6204" i="1" a="1"/>
  <c r="D6204" i="1" s="1"/>
  <c r="D4764" i="1" a="1"/>
  <c r="D4764" i="1" s="1"/>
  <c r="D4809" i="1" a="1"/>
  <c r="D4809" i="1" s="1"/>
  <c r="D4719" i="1" a="1"/>
  <c r="D4719" i="1" s="1"/>
  <c r="D6024" i="1" a="1"/>
  <c r="D6024" i="1" s="1"/>
  <c r="D4944" i="1" a="1"/>
  <c r="D4944" i="1" s="1"/>
  <c r="D4989" i="1" a="1"/>
  <c r="D4989" i="1" s="1"/>
  <c r="D5034" i="1" a="1"/>
  <c r="D5034" i="1" s="1"/>
  <c r="D5439" i="1" a="1"/>
  <c r="D5439" i="1" s="1"/>
  <c r="D5124" i="1" a="1"/>
  <c r="D5124" i="1" s="1"/>
  <c r="D5169" i="1" a="1"/>
  <c r="D5169" i="1" s="1"/>
  <c r="D5214" i="1" a="1"/>
  <c r="D5214" i="1" s="1"/>
  <c r="D5079" i="1" a="1"/>
  <c r="D5079" i="1" s="1"/>
  <c r="D6384" i="1" a="1"/>
  <c r="D6384" i="1" s="1"/>
  <c r="D5304" i="1" a="1"/>
  <c r="D5304" i="1" s="1"/>
  <c r="D5349" i="1" a="1"/>
  <c r="D5349" i="1" s="1"/>
  <c r="D4539" i="1" a="1"/>
  <c r="D4539" i="1" s="1"/>
  <c r="D5844" i="1" a="1"/>
  <c r="D5844" i="1" s="1"/>
  <c r="D5529" i="1" a="1"/>
  <c r="D5529" i="1" s="1"/>
  <c r="D5574" i="1" a="1"/>
  <c r="D5574" i="1" s="1"/>
  <c r="D5619" i="1" a="1"/>
  <c r="D5619" i="1" s="1"/>
  <c r="D5484" i="1" a="1"/>
  <c r="D5484" i="1" s="1"/>
  <c r="D5709" i="1" a="1"/>
  <c r="D5709" i="1" s="1"/>
  <c r="D5754" i="1" a="1"/>
  <c r="D5754" i="1" s="1"/>
  <c r="D5799" i="1" a="1"/>
  <c r="D5799" i="1" s="1"/>
  <c r="D4899" i="1" a="1"/>
  <c r="D4899" i="1" s="1"/>
  <c r="D6249" i="1" a="1"/>
  <c r="D6249" i="1" s="1"/>
  <c r="D5889" i="1" a="1"/>
  <c r="D5889" i="1" s="1"/>
  <c r="D5934" i="1" a="1"/>
  <c r="D5934" i="1" s="1"/>
  <c r="D5979" i="1" a="1"/>
  <c r="D5979" i="1" s="1"/>
  <c r="D5664" i="1" a="1"/>
  <c r="D5664" i="1" s="1"/>
  <c r="D6069" i="1" a="1"/>
  <c r="D6069" i="1" s="1"/>
  <c r="D6114" i="1" a="1"/>
  <c r="D6114" i="1" s="1"/>
  <c r="D6159" i="1" a="1"/>
  <c r="D6159" i="1" s="1"/>
  <c r="D5259" i="1" a="1"/>
  <c r="D5259" i="1" s="1"/>
  <c r="D6429" i="1" a="1"/>
  <c r="D6429" i="1" s="1"/>
  <c r="D6294" i="1" a="1"/>
  <c r="D6294" i="1" s="1"/>
  <c r="D6339" i="1" a="1"/>
  <c r="D6339" i="1" s="1"/>
  <c r="D625" i="1" a="1"/>
  <c r="D625" i="1" s="1"/>
  <c r="D1930" i="1" a="1"/>
  <c r="D1930" i="1" s="1"/>
  <c r="D175" i="1" a="1"/>
  <c r="D175" i="1" s="1"/>
  <c r="D220" i="1" a="1"/>
  <c r="D220" i="1" s="1"/>
  <c r="D670" i="1" a="1"/>
  <c r="D670" i="1" s="1"/>
  <c r="D1975" i="1" a="1"/>
  <c r="D1975" i="1" s="1"/>
  <c r="D355" i="1" a="1"/>
  <c r="D355" i="1" s="1"/>
  <c r="D400" i="1" a="1"/>
  <c r="D400" i="1" s="1"/>
  <c r="D85" i="1" a="1"/>
  <c r="D85" i="1" s="1"/>
  <c r="D1390" i="1" a="1"/>
  <c r="D1390" i="1" s="1"/>
  <c r="D490" i="1" a="1"/>
  <c r="D490" i="1" s="1"/>
  <c r="D535" i="1" a="1"/>
  <c r="D535" i="1" s="1"/>
  <c r="D580" i="1" a="1"/>
  <c r="D580" i="1" s="1"/>
  <c r="D1030" i="1" a="1"/>
  <c r="D1030" i="1" s="1"/>
  <c r="D760" i="1" a="1"/>
  <c r="D760" i="1" s="1"/>
  <c r="D805" i="1" a="1"/>
  <c r="D805" i="1" s="1"/>
  <c r="D850" i="1" a="1"/>
  <c r="D850" i="1" s="1"/>
  <c r="D445" i="1" a="1"/>
  <c r="D445" i="1" s="1"/>
  <c r="D1795" i="1" a="1"/>
  <c r="D1795" i="1" s="1"/>
  <c r="D940" i="1" a="1"/>
  <c r="D940" i="1" s="1"/>
  <c r="D985" i="1" a="1"/>
  <c r="D985" i="1" s="1"/>
  <c r="D130" i="1" a="1"/>
  <c r="D130" i="1" s="1"/>
  <c r="D1435" i="1" a="1"/>
  <c r="D1435" i="1" s="1"/>
  <c r="D1075" i="1" a="1"/>
  <c r="D1075" i="1" s="1"/>
  <c r="D1120" i="1" a="1"/>
  <c r="D1120" i="1" s="1"/>
  <c r="D1165" i="1" a="1"/>
  <c r="D1165" i="1" s="1"/>
  <c r="D895" i="1" a="1"/>
  <c r="D895" i="1" s="1"/>
  <c r="D1255" i="1" a="1"/>
  <c r="D1255" i="1" s="1"/>
  <c r="D1300" i="1" a="1"/>
  <c r="D1300" i="1" s="1"/>
  <c r="D1345" i="1" a="1"/>
  <c r="D1345" i="1" s="1"/>
  <c r="D265" i="1" a="1"/>
  <c r="D265" i="1" s="1"/>
  <c r="D1570" i="1" a="1"/>
  <c r="D1570" i="1" s="1"/>
  <c r="D1480" i="1" a="1"/>
  <c r="D1480" i="1" s="1"/>
  <c r="D1525" i="1" a="1"/>
  <c r="D1525" i="1" s="1"/>
  <c r="D40" i="1" a="1"/>
  <c r="D40" i="1" s="1"/>
  <c r="D1210" i="1" a="1"/>
  <c r="D1210" i="1" s="1"/>
  <c r="D1660" i="1" a="1"/>
  <c r="D1660" i="1" s="1"/>
  <c r="D1705" i="1" a="1"/>
  <c r="D1705" i="1" s="1"/>
  <c r="D1750" i="1" a="1"/>
  <c r="D1750" i="1" s="1"/>
  <c r="D715" i="1" a="1"/>
  <c r="D715" i="1" s="1"/>
  <c r="D2020" i="1" a="1"/>
  <c r="D2020" i="1" s="1"/>
  <c r="D1840" i="1" a="1"/>
  <c r="D1840" i="1" s="1"/>
  <c r="D1885" i="1" a="1"/>
  <c r="D1885" i="1" s="1"/>
  <c r="D310" i="1" a="1"/>
  <c r="D310" i="1" s="1"/>
  <c r="D1615" i="1" a="1"/>
  <c r="D1615" i="1" s="1"/>
  <c r="D2065" i="1" a="1"/>
  <c r="D2065" i="1" s="1"/>
  <c r="D2110" i="1" a="1"/>
  <c r="D2110" i="1" s="1"/>
  <c r="D2155" i="1" a="1"/>
  <c r="D2155" i="1" s="1"/>
  <c r="D3325" i="1" a="1"/>
  <c r="D3325" i="1" s="1"/>
  <c r="D2290" i="1" a="1"/>
  <c r="D2290" i="1" s="1"/>
  <c r="D2335" i="1" a="1"/>
  <c r="D2335" i="1" s="1"/>
  <c r="D2380" i="1" a="1"/>
  <c r="D2380" i="1" s="1"/>
  <c r="D2740" i="1" a="1"/>
  <c r="D2740" i="1" s="1"/>
  <c r="D4135" i="1" a="1"/>
  <c r="D4135" i="1" s="1"/>
  <c r="D2515" i="1" a="1"/>
  <c r="D2515" i="1" s="1"/>
  <c r="D2560" i="1" a="1"/>
  <c r="D2560" i="1" s="1"/>
  <c r="D2785" i="1" a="1"/>
  <c r="D2785" i="1" s="1"/>
  <c r="D4180" i="1" a="1"/>
  <c r="D4180" i="1" s="1"/>
  <c r="D2650" i="1" a="1"/>
  <c r="D2650" i="1" s="1"/>
  <c r="D2695" i="1" a="1"/>
  <c r="D2695" i="1" s="1"/>
  <c r="D2200" i="1" a="1"/>
  <c r="D2200" i="1" s="1"/>
  <c r="D3550" i="1" a="1"/>
  <c r="D3550" i="1" s="1"/>
  <c r="D2875" i="1" a="1"/>
  <c r="D2875" i="1" s="1"/>
  <c r="D2920" i="1" a="1"/>
  <c r="D2920" i="1" s="1"/>
  <c r="D2965" i="1" a="1"/>
  <c r="D2965" i="1" s="1"/>
  <c r="D3190" i="1" a="1"/>
  <c r="D3190" i="1" s="1"/>
  <c r="D3055" i="1" a="1"/>
  <c r="D3055" i="1" s="1"/>
  <c r="D3100" i="1" a="1"/>
  <c r="D3100" i="1" s="1"/>
  <c r="D3145" i="1" a="1"/>
  <c r="D3145" i="1" s="1"/>
  <c r="D2605" i="1" a="1"/>
  <c r="D2605" i="1" s="1"/>
  <c r="D3955" i="1" a="1"/>
  <c r="D3955" i="1" s="1"/>
  <c r="D3235" i="1" a="1"/>
  <c r="D3235" i="1" s="1"/>
  <c r="D3280" i="1" a="1"/>
  <c r="D3280" i="1" s="1"/>
  <c r="D2245" i="1" a="1"/>
  <c r="D2245" i="1" s="1"/>
  <c r="D3595" i="1" a="1"/>
  <c r="D3595" i="1" s="1"/>
  <c r="D3415" i="1" a="1"/>
  <c r="D3415" i="1" s="1"/>
  <c r="D3460" i="1" a="1"/>
  <c r="D3460" i="1" s="1"/>
  <c r="D3505" i="1" a="1"/>
  <c r="D3505" i="1" s="1"/>
  <c r="D3010" i="1" a="1"/>
  <c r="D3010" i="1" s="1"/>
  <c r="D4360" i="1" a="1"/>
  <c r="D4360" i="1" s="1"/>
  <c r="D3640" i="1" a="1"/>
  <c r="D3640" i="1" s="1"/>
  <c r="D3685" i="1" a="1"/>
  <c r="D3685" i="1" s="1"/>
  <c r="D2425" i="1" a="1"/>
  <c r="D2425" i="1" s="1"/>
  <c r="D3730" i="1" a="1"/>
  <c r="D3730" i="1" s="1"/>
  <c r="D3820" i="1" a="1"/>
  <c r="D3820" i="1" s="1"/>
  <c r="D3865" i="1" a="1"/>
  <c r="D3865" i="1" s="1"/>
  <c r="D3910" i="1" a="1"/>
  <c r="D3910" i="1" s="1"/>
  <c r="D3370" i="1" a="1"/>
  <c r="D3370" i="1" s="1"/>
  <c r="D4000" i="1" a="1"/>
  <c r="D4000" i="1" s="1"/>
  <c r="D4045" i="1" a="1"/>
  <c r="D4045" i="1" s="1"/>
  <c r="D4090" i="1" a="1"/>
  <c r="D4090" i="1" s="1"/>
  <c r="D2830" i="1" a="1"/>
  <c r="D2830" i="1" s="1"/>
  <c r="D4225" i="1" a="1"/>
  <c r="D4225" i="1" s="1"/>
  <c r="D4270" i="1" a="1"/>
  <c r="D4270" i="1" s="1"/>
  <c r="D4315" i="1" a="1"/>
  <c r="D4315" i="1" s="1"/>
  <c r="D2470" i="1" a="1"/>
  <c r="D2470" i="1" s="1"/>
  <c r="D3775" i="1" a="1"/>
  <c r="D3775" i="1" s="1"/>
  <c r="D4405" i="1" a="1"/>
  <c r="D4405" i="1" s="1"/>
  <c r="D4450" i="1" a="1"/>
  <c r="D4450" i="1" s="1"/>
  <c r="D4495" i="1" a="1"/>
  <c r="D4495" i="1" s="1"/>
  <c r="D5395" i="1" a="1"/>
  <c r="D5395" i="1" s="1"/>
  <c r="D4585" i="1" a="1"/>
  <c r="D4585" i="1" s="1"/>
  <c r="D4630" i="1" a="1"/>
  <c r="D4630" i="1" s="1"/>
  <c r="D4675" i="1" a="1"/>
  <c r="D4675" i="1" s="1"/>
  <c r="D4855" i="1" a="1"/>
  <c r="D4855" i="1" s="1"/>
  <c r="D6205" i="1" a="1"/>
  <c r="D6205" i="1" s="1"/>
  <c r="D4765" i="1" a="1"/>
  <c r="D4765" i="1" s="1"/>
  <c r="D4810" i="1" a="1"/>
  <c r="D4810" i="1" s="1"/>
  <c r="D4720" i="1" a="1"/>
  <c r="D4720" i="1" s="1"/>
  <c r="D6025" i="1" a="1"/>
  <c r="D6025" i="1" s="1"/>
  <c r="D4945" i="1" a="1"/>
  <c r="D4945" i="1" s="1"/>
  <c r="D4990" i="1" a="1"/>
  <c r="D4990" i="1" s="1"/>
  <c r="D5035" i="1" a="1"/>
  <c r="D5035" i="1" s="1"/>
  <c r="D5440" i="1" a="1"/>
  <c r="D5440" i="1" s="1"/>
  <c r="D5125" i="1" a="1"/>
  <c r="D5125" i="1" s="1"/>
  <c r="D5170" i="1" a="1"/>
  <c r="D5170" i="1" s="1"/>
  <c r="D5215" i="1" a="1"/>
  <c r="D5215" i="1" s="1"/>
  <c r="D5080" i="1" a="1"/>
  <c r="D5080" i="1" s="1"/>
  <c r="D6385" i="1" a="1"/>
  <c r="D6385" i="1" s="1"/>
  <c r="D5305" i="1" a="1"/>
  <c r="D5305" i="1" s="1"/>
  <c r="D5350" i="1" a="1"/>
  <c r="D5350" i="1" s="1"/>
  <c r="D4540" i="1" a="1"/>
  <c r="D4540" i="1" s="1"/>
  <c r="D5845" i="1" a="1"/>
  <c r="D5845" i="1" s="1"/>
  <c r="D5530" i="1" a="1"/>
  <c r="D5530" i="1" s="1"/>
  <c r="D5575" i="1" a="1"/>
  <c r="D5575" i="1" s="1"/>
  <c r="D5620" i="1" a="1"/>
  <c r="D5620" i="1" s="1"/>
  <c r="D5485" i="1" a="1"/>
  <c r="D5485" i="1" s="1"/>
  <c r="D5710" i="1" a="1"/>
  <c r="D5710" i="1" s="1"/>
  <c r="D5755" i="1" a="1"/>
  <c r="D5755" i="1" s="1"/>
  <c r="D5800" i="1" a="1"/>
  <c r="D5800" i="1" s="1"/>
  <c r="D4900" i="1" a="1"/>
  <c r="D4900" i="1" s="1"/>
  <c r="D6250" i="1" a="1"/>
  <c r="D6250" i="1" s="1"/>
  <c r="D5890" i="1" a="1"/>
  <c r="D5890" i="1" s="1"/>
  <c r="D5935" i="1" a="1"/>
  <c r="D5935" i="1" s="1"/>
  <c r="D5980" i="1" a="1"/>
  <c r="D5980" i="1" s="1"/>
  <c r="D5665" i="1" a="1"/>
  <c r="D5665" i="1" s="1"/>
  <c r="D6070" i="1" a="1"/>
  <c r="D6070" i="1" s="1"/>
  <c r="D6115" i="1" a="1"/>
  <c r="D6115" i="1" s="1"/>
  <c r="D6160" i="1" a="1"/>
  <c r="D6160" i="1" s="1"/>
  <c r="D5260" i="1" a="1"/>
  <c r="D5260" i="1" s="1"/>
  <c r="D6430" i="1" a="1"/>
  <c r="D6430" i="1" s="1"/>
  <c r="D6295" i="1" a="1"/>
  <c r="D6295" i="1" s="1"/>
  <c r="D6340" i="1" a="1"/>
  <c r="D6340" i="1" s="1"/>
  <c r="D626" i="1" a="1"/>
  <c r="D626" i="1" s="1"/>
  <c r="D1931" i="1" a="1"/>
  <c r="D1931" i="1" s="1"/>
  <c r="D176" i="1" a="1"/>
  <c r="D176" i="1" s="1"/>
  <c r="D221" i="1" a="1"/>
  <c r="D221" i="1" s="1"/>
  <c r="D671" i="1" a="1"/>
  <c r="D671" i="1" s="1"/>
  <c r="D1976" i="1" a="1"/>
  <c r="D1976" i="1" s="1"/>
  <c r="D356" i="1" a="1"/>
  <c r="D356" i="1" s="1"/>
  <c r="D401" i="1" a="1"/>
  <c r="D401" i="1" s="1"/>
  <c r="D86" i="1" a="1"/>
  <c r="D86" i="1" s="1"/>
  <c r="D1391" i="1" a="1"/>
  <c r="D1391" i="1" s="1"/>
  <c r="D491" i="1" a="1"/>
  <c r="D491" i="1" s="1"/>
  <c r="D536" i="1" a="1"/>
  <c r="D536" i="1" s="1"/>
  <c r="D581" i="1" a="1"/>
  <c r="D581" i="1" s="1"/>
  <c r="D1031" i="1" a="1"/>
  <c r="D1031" i="1" s="1"/>
  <c r="D761" i="1" a="1"/>
  <c r="D761" i="1" s="1"/>
  <c r="D806" i="1" a="1"/>
  <c r="D806" i="1" s="1"/>
  <c r="D851" i="1" a="1"/>
  <c r="D851" i="1" s="1"/>
  <c r="D446" i="1" a="1"/>
  <c r="D446" i="1" s="1"/>
  <c r="D1796" i="1" a="1"/>
  <c r="D1796" i="1" s="1"/>
  <c r="D941" i="1" a="1"/>
  <c r="D941" i="1" s="1"/>
  <c r="D986" i="1" a="1"/>
  <c r="D986" i="1" s="1"/>
  <c r="D131" i="1" a="1"/>
  <c r="D131" i="1" s="1"/>
  <c r="D1436" i="1" a="1"/>
  <c r="D1436" i="1" s="1"/>
  <c r="D1076" i="1" a="1"/>
  <c r="D1076" i="1" s="1"/>
  <c r="D1121" i="1" a="1"/>
  <c r="D1121" i="1" s="1"/>
  <c r="D1166" i="1" a="1"/>
  <c r="D1166" i="1" s="1"/>
  <c r="D896" i="1" a="1"/>
  <c r="D896" i="1" s="1"/>
  <c r="D1256" i="1" a="1"/>
  <c r="D1256" i="1" s="1"/>
  <c r="D1301" i="1" a="1"/>
  <c r="D1301" i="1" s="1"/>
  <c r="D1346" i="1" a="1"/>
  <c r="D1346" i="1" s="1"/>
  <c r="D266" i="1" a="1"/>
  <c r="D266" i="1" s="1"/>
  <c r="D1571" i="1" a="1"/>
  <c r="D1571" i="1" s="1"/>
  <c r="D1481" i="1" a="1"/>
  <c r="D1481" i="1" s="1"/>
  <c r="D1526" i="1" a="1"/>
  <c r="D1526" i="1" s="1"/>
  <c r="D41" i="1" a="1"/>
  <c r="D41" i="1" s="1"/>
  <c r="D1211" i="1" a="1"/>
  <c r="D1211" i="1" s="1"/>
  <c r="D1661" i="1" a="1"/>
  <c r="D1661" i="1" s="1"/>
  <c r="D1706" i="1" a="1"/>
  <c r="D1706" i="1" s="1"/>
  <c r="D1751" i="1" a="1"/>
  <c r="D1751" i="1" s="1"/>
  <c r="D716" i="1" a="1"/>
  <c r="D716" i="1" s="1"/>
  <c r="D2021" i="1" a="1"/>
  <c r="D2021" i="1" s="1"/>
  <c r="D1841" i="1" a="1"/>
  <c r="D1841" i="1" s="1"/>
  <c r="D1886" i="1" a="1"/>
  <c r="D1886" i="1" s="1"/>
  <c r="D311" i="1" a="1"/>
  <c r="D311" i="1" s="1"/>
  <c r="D1616" i="1" a="1"/>
  <c r="D1616" i="1" s="1"/>
  <c r="D2066" i="1" a="1"/>
  <c r="D2066" i="1" s="1"/>
  <c r="D2111" i="1" a="1"/>
  <c r="D2111" i="1" s="1"/>
  <c r="D2156" i="1" a="1"/>
  <c r="D2156" i="1" s="1"/>
  <c r="D3326" i="1" a="1"/>
  <c r="D3326" i="1" s="1"/>
  <c r="D2291" i="1" a="1"/>
  <c r="D2291" i="1" s="1"/>
  <c r="D2336" i="1" a="1"/>
  <c r="D2336" i="1" s="1"/>
  <c r="D2381" i="1" a="1"/>
  <c r="D2381" i="1" s="1"/>
  <c r="D2741" i="1" a="1"/>
  <c r="D2741" i="1" s="1"/>
  <c r="D4136" i="1" a="1"/>
  <c r="D4136" i="1" s="1"/>
  <c r="D2516" i="1" a="1"/>
  <c r="D2516" i="1" s="1"/>
  <c r="D2561" i="1" a="1"/>
  <c r="D2561" i="1" s="1"/>
  <c r="D2786" i="1" a="1"/>
  <c r="D2786" i="1" s="1"/>
  <c r="D4181" i="1" a="1"/>
  <c r="D4181" i="1" s="1"/>
  <c r="D2651" i="1" a="1"/>
  <c r="D2651" i="1" s="1"/>
  <c r="D2696" i="1" a="1"/>
  <c r="D2696" i="1" s="1"/>
  <c r="D2201" i="1" a="1"/>
  <c r="D2201" i="1" s="1"/>
  <c r="D3551" i="1" a="1"/>
  <c r="D3551" i="1" s="1"/>
  <c r="D2876" i="1" a="1"/>
  <c r="D2876" i="1" s="1"/>
  <c r="D2921" i="1" a="1"/>
  <c r="D2921" i="1" s="1"/>
  <c r="D2966" i="1" a="1"/>
  <c r="D2966" i="1" s="1"/>
  <c r="D3191" i="1" a="1"/>
  <c r="D3191" i="1" s="1"/>
  <c r="D3056" i="1" a="1"/>
  <c r="D3056" i="1" s="1"/>
  <c r="D3101" i="1" a="1"/>
  <c r="D3101" i="1" s="1"/>
  <c r="D3146" i="1" a="1"/>
  <c r="D3146" i="1" s="1"/>
  <c r="D2606" i="1" a="1"/>
  <c r="D2606" i="1" s="1"/>
  <c r="D3956" i="1" a="1"/>
  <c r="D3956" i="1" s="1"/>
  <c r="D3236" i="1" a="1"/>
  <c r="D3236" i="1" s="1"/>
  <c r="D3281" i="1" a="1"/>
  <c r="D3281" i="1" s="1"/>
  <c r="D2246" i="1" a="1"/>
  <c r="D2246" i="1" s="1"/>
  <c r="D3596" i="1" a="1"/>
  <c r="D3596" i="1" s="1"/>
  <c r="D3416" i="1" a="1"/>
  <c r="D3416" i="1" s="1"/>
  <c r="D3461" i="1" a="1"/>
  <c r="D3461" i="1" s="1"/>
  <c r="D3506" i="1" a="1"/>
  <c r="D3506" i="1" s="1"/>
  <c r="D3011" i="1" a="1"/>
  <c r="D3011" i="1" s="1"/>
  <c r="D4361" i="1" a="1"/>
  <c r="D4361" i="1" s="1"/>
  <c r="D3641" i="1" a="1"/>
  <c r="D3641" i="1" s="1"/>
  <c r="D3686" i="1" a="1"/>
  <c r="D3686" i="1" s="1"/>
  <c r="D2426" i="1" a="1"/>
  <c r="D2426" i="1" s="1"/>
  <c r="D3731" i="1" a="1"/>
  <c r="D3731" i="1" s="1"/>
  <c r="D3821" i="1" a="1"/>
  <c r="D3821" i="1" s="1"/>
  <c r="D3866" i="1" a="1"/>
  <c r="D3866" i="1" s="1"/>
  <c r="D3911" i="1" a="1"/>
  <c r="D3911" i="1" s="1"/>
  <c r="D3371" i="1" a="1"/>
  <c r="D3371" i="1" s="1"/>
  <c r="D4001" i="1" a="1"/>
  <c r="D4001" i="1" s="1"/>
  <c r="D4046" i="1" a="1"/>
  <c r="D4046" i="1" s="1"/>
  <c r="D4091" i="1" a="1"/>
  <c r="D4091" i="1" s="1"/>
  <c r="D2831" i="1" a="1"/>
  <c r="D2831" i="1" s="1"/>
  <c r="D4226" i="1" a="1"/>
  <c r="D4226" i="1" s="1"/>
  <c r="D4271" i="1" a="1"/>
  <c r="D4271" i="1" s="1"/>
  <c r="D4316" i="1" a="1"/>
  <c r="D4316" i="1" s="1"/>
  <c r="D2471" i="1" a="1"/>
  <c r="D2471" i="1" s="1"/>
  <c r="D3776" i="1" a="1"/>
  <c r="D3776" i="1" s="1"/>
  <c r="D4406" i="1" a="1"/>
  <c r="D4406" i="1" s="1"/>
  <c r="D4451" i="1" a="1"/>
  <c r="D4451" i="1" s="1"/>
  <c r="D4496" i="1" a="1"/>
  <c r="D4496" i="1" s="1"/>
  <c r="D5396" i="1" a="1"/>
  <c r="D5396" i="1" s="1"/>
  <c r="D4586" i="1" a="1"/>
  <c r="D4586" i="1" s="1"/>
  <c r="D4631" i="1" a="1"/>
  <c r="D4631" i="1" s="1"/>
  <c r="D4676" i="1" a="1"/>
  <c r="D4676" i="1" s="1"/>
  <c r="D4856" i="1" a="1"/>
  <c r="D4856" i="1" s="1"/>
  <c r="D6206" i="1" a="1"/>
  <c r="D6206" i="1" s="1"/>
  <c r="D4766" i="1" a="1"/>
  <c r="D4766" i="1" s="1"/>
  <c r="D4811" i="1" a="1"/>
  <c r="D4811" i="1" s="1"/>
  <c r="D4721" i="1" a="1"/>
  <c r="D4721" i="1" s="1"/>
  <c r="D6026" i="1" a="1"/>
  <c r="D6026" i="1" s="1"/>
  <c r="D4946" i="1" a="1"/>
  <c r="D4946" i="1" s="1"/>
  <c r="D4991" i="1" a="1"/>
  <c r="D4991" i="1" s="1"/>
  <c r="D5036" i="1" a="1"/>
  <c r="D5036" i="1" s="1"/>
  <c r="D5441" i="1" a="1"/>
  <c r="D5441" i="1" s="1"/>
  <c r="D5126" i="1" a="1"/>
  <c r="D5126" i="1" s="1"/>
  <c r="D5171" i="1" a="1"/>
  <c r="D5171" i="1" s="1"/>
  <c r="D5216" i="1" a="1"/>
  <c r="D5216" i="1" s="1"/>
  <c r="D5081" i="1" a="1"/>
  <c r="D5081" i="1" s="1"/>
  <c r="D6386" i="1" a="1"/>
  <c r="D6386" i="1" s="1"/>
  <c r="D5306" i="1" a="1"/>
  <c r="D5306" i="1" s="1"/>
  <c r="D5351" i="1" a="1"/>
  <c r="D5351" i="1" s="1"/>
  <c r="D4541" i="1" a="1"/>
  <c r="D4541" i="1" s="1"/>
  <c r="D5846" i="1" a="1"/>
  <c r="D5846" i="1" s="1"/>
  <c r="D5531" i="1" a="1"/>
  <c r="D5531" i="1" s="1"/>
  <c r="D5576" i="1" a="1"/>
  <c r="D5576" i="1" s="1"/>
  <c r="D5621" i="1" a="1"/>
  <c r="D5621" i="1" s="1"/>
  <c r="D5486" i="1" a="1"/>
  <c r="D5486" i="1" s="1"/>
  <c r="D5711" i="1" a="1"/>
  <c r="D5711" i="1" s="1"/>
  <c r="D5756" i="1" a="1"/>
  <c r="D5756" i="1" s="1"/>
  <c r="D5801" i="1" a="1"/>
  <c r="D5801" i="1" s="1"/>
  <c r="D4901" i="1" a="1"/>
  <c r="D4901" i="1" s="1"/>
  <c r="D6251" i="1" a="1"/>
  <c r="D6251" i="1" s="1"/>
  <c r="D5891" i="1" a="1"/>
  <c r="D5891" i="1" s="1"/>
  <c r="D5936" i="1" a="1"/>
  <c r="D5936" i="1" s="1"/>
  <c r="D5981" i="1" a="1"/>
  <c r="D5981" i="1" s="1"/>
  <c r="D5666" i="1" a="1"/>
  <c r="D5666" i="1" s="1"/>
  <c r="D6071" i="1" a="1"/>
  <c r="D6071" i="1" s="1"/>
  <c r="D6116" i="1" a="1"/>
  <c r="D6116" i="1" s="1"/>
  <c r="D6161" i="1" a="1"/>
  <c r="D6161" i="1" s="1"/>
  <c r="D5261" i="1" a="1"/>
  <c r="D5261" i="1" s="1"/>
  <c r="D6431" i="1" a="1"/>
  <c r="D6431" i="1" s="1"/>
  <c r="D6296" i="1" a="1"/>
  <c r="D6296" i="1" s="1"/>
  <c r="D6341" i="1" a="1"/>
  <c r="D6341" i="1" s="1"/>
  <c r="D627" i="1" a="1"/>
  <c r="D627" i="1" s="1"/>
  <c r="D1932" i="1" a="1"/>
  <c r="D1932" i="1" s="1"/>
  <c r="D177" i="1" a="1"/>
  <c r="D177" i="1" s="1"/>
  <c r="D222" i="1" a="1"/>
  <c r="D222" i="1" s="1"/>
  <c r="D672" i="1" a="1"/>
  <c r="D672" i="1" s="1"/>
  <c r="D1977" i="1" a="1"/>
  <c r="D1977" i="1" s="1"/>
  <c r="D357" i="1" a="1"/>
  <c r="D357" i="1" s="1"/>
  <c r="D402" i="1" a="1"/>
  <c r="D402" i="1" s="1"/>
  <c r="D87" i="1" a="1"/>
  <c r="D87" i="1" s="1"/>
  <c r="D1392" i="1" a="1"/>
  <c r="D1392" i="1" s="1"/>
  <c r="D492" i="1" a="1"/>
  <c r="D492" i="1" s="1"/>
  <c r="D537" i="1" a="1"/>
  <c r="D537" i="1" s="1"/>
  <c r="D582" i="1" a="1"/>
  <c r="D582" i="1" s="1"/>
  <c r="D1032" i="1" a="1"/>
  <c r="D1032" i="1" s="1"/>
  <c r="D762" i="1" a="1"/>
  <c r="D762" i="1" s="1"/>
  <c r="D807" i="1" a="1"/>
  <c r="D807" i="1" s="1"/>
  <c r="D852" i="1" a="1"/>
  <c r="D852" i="1" s="1"/>
  <c r="D447" i="1" a="1"/>
  <c r="D447" i="1" s="1"/>
  <c r="D1797" i="1" a="1"/>
  <c r="D1797" i="1" s="1"/>
  <c r="D942" i="1" a="1"/>
  <c r="D942" i="1" s="1"/>
  <c r="D987" i="1" a="1"/>
  <c r="D987" i="1" s="1"/>
  <c r="D132" i="1" a="1"/>
  <c r="D132" i="1" s="1"/>
  <c r="D1437" i="1" a="1"/>
  <c r="D1437" i="1" s="1"/>
  <c r="D1077" i="1" a="1"/>
  <c r="D1077" i="1" s="1"/>
  <c r="D1122" i="1" a="1"/>
  <c r="D1122" i="1" s="1"/>
  <c r="D1167" i="1" a="1"/>
  <c r="D1167" i="1" s="1"/>
  <c r="D897" i="1" a="1"/>
  <c r="D897" i="1" s="1"/>
  <c r="D1257" i="1" a="1"/>
  <c r="D1257" i="1" s="1"/>
  <c r="D1302" i="1" a="1"/>
  <c r="D1302" i="1" s="1"/>
  <c r="D1347" i="1" a="1"/>
  <c r="D1347" i="1" s="1"/>
  <c r="D267" i="1" a="1"/>
  <c r="D267" i="1" s="1"/>
  <c r="D1572" i="1" a="1"/>
  <c r="D1572" i="1" s="1"/>
  <c r="D1482" i="1" a="1"/>
  <c r="D1482" i="1" s="1"/>
  <c r="D1527" i="1" a="1"/>
  <c r="D1527" i="1" s="1"/>
  <c r="D42" i="1" a="1"/>
  <c r="D42" i="1" s="1"/>
  <c r="D1212" i="1" a="1"/>
  <c r="D1212" i="1" s="1"/>
  <c r="D1662" i="1" a="1"/>
  <c r="D1662" i="1" s="1"/>
  <c r="D1707" i="1" a="1"/>
  <c r="D1707" i="1" s="1"/>
  <c r="D1752" i="1" a="1"/>
  <c r="D1752" i="1" s="1"/>
  <c r="D717" i="1" a="1"/>
  <c r="D717" i="1" s="1"/>
  <c r="D2022" i="1" a="1"/>
  <c r="D2022" i="1" s="1"/>
  <c r="D1842" i="1" a="1"/>
  <c r="D1842" i="1" s="1"/>
  <c r="D1887" i="1" a="1"/>
  <c r="D1887" i="1" s="1"/>
  <c r="D312" i="1" a="1"/>
  <c r="D312" i="1" s="1"/>
  <c r="D1617" i="1" a="1"/>
  <c r="D1617" i="1" s="1"/>
  <c r="D2067" i="1" a="1"/>
  <c r="D2067" i="1" s="1"/>
  <c r="D2112" i="1" a="1"/>
  <c r="D2112" i="1" s="1"/>
  <c r="D2157" i="1" a="1"/>
  <c r="D2157" i="1" s="1"/>
  <c r="D3327" i="1" a="1"/>
  <c r="D3327" i="1" s="1"/>
  <c r="D2292" i="1" a="1"/>
  <c r="D2292" i="1" s="1"/>
  <c r="D2337" i="1" a="1"/>
  <c r="D2337" i="1" s="1"/>
  <c r="D2382" i="1" a="1"/>
  <c r="D2382" i="1" s="1"/>
  <c r="D2742" i="1" a="1"/>
  <c r="D2742" i="1" s="1"/>
  <c r="D4137" i="1" a="1"/>
  <c r="D4137" i="1" s="1"/>
  <c r="D2517" i="1" a="1"/>
  <c r="D2517" i="1" s="1"/>
  <c r="D2562" i="1" a="1"/>
  <c r="D2562" i="1" s="1"/>
  <c r="D2787" i="1" a="1"/>
  <c r="D2787" i="1" s="1"/>
  <c r="D4182" i="1" a="1"/>
  <c r="D4182" i="1" s="1"/>
  <c r="D2652" i="1" a="1"/>
  <c r="D2652" i="1" s="1"/>
  <c r="D2697" i="1" a="1"/>
  <c r="D2697" i="1" s="1"/>
  <c r="D2202" i="1" a="1"/>
  <c r="D2202" i="1" s="1"/>
  <c r="D3552" i="1" a="1"/>
  <c r="D3552" i="1" s="1"/>
  <c r="D2877" i="1" a="1"/>
  <c r="D2877" i="1" s="1"/>
  <c r="D2922" i="1" a="1"/>
  <c r="D2922" i="1" s="1"/>
  <c r="D2967" i="1" a="1"/>
  <c r="D2967" i="1" s="1"/>
  <c r="D3192" i="1" a="1"/>
  <c r="D3192" i="1" s="1"/>
  <c r="D3057" i="1" a="1"/>
  <c r="D3057" i="1" s="1"/>
  <c r="D3102" i="1" a="1"/>
  <c r="D3102" i="1" s="1"/>
  <c r="D3147" i="1" a="1"/>
  <c r="D3147" i="1" s="1"/>
  <c r="D2607" i="1" a="1"/>
  <c r="D2607" i="1" s="1"/>
  <c r="D3957" i="1" a="1"/>
  <c r="D3957" i="1" s="1"/>
  <c r="D3237" i="1" a="1"/>
  <c r="D3237" i="1" s="1"/>
  <c r="D3282" i="1" a="1"/>
  <c r="D3282" i="1" s="1"/>
  <c r="D2247" i="1" a="1"/>
  <c r="D2247" i="1" s="1"/>
  <c r="D3597" i="1" a="1"/>
  <c r="D3597" i="1" s="1"/>
  <c r="D3417" i="1" a="1"/>
  <c r="D3417" i="1" s="1"/>
  <c r="D3462" i="1" a="1"/>
  <c r="D3462" i="1" s="1"/>
  <c r="D3507" i="1" a="1"/>
  <c r="D3507" i="1" s="1"/>
  <c r="D3012" i="1" a="1"/>
  <c r="D3012" i="1" s="1"/>
  <c r="D4362" i="1" a="1"/>
  <c r="D4362" i="1" s="1"/>
  <c r="D3642" i="1" a="1"/>
  <c r="D3642" i="1" s="1"/>
  <c r="D3687" i="1" a="1"/>
  <c r="D3687" i="1" s="1"/>
  <c r="D2427" i="1" a="1"/>
  <c r="D2427" i="1" s="1"/>
  <c r="D3732" i="1" a="1"/>
  <c r="D3732" i="1" s="1"/>
  <c r="D3822" i="1" a="1"/>
  <c r="D3822" i="1" s="1"/>
  <c r="D3867" i="1" a="1"/>
  <c r="D3867" i="1" s="1"/>
  <c r="D3912" i="1" a="1"/>
  <c r="D3912" i="1" s="1"/>
  <c r="D3372" i="1" a="1"/>
  <c r="D3372" i="1" s="1"/>
  <c r="D4002" i="1" a="1"/>
  <c r="D4002" i="1" s="1"/>
  <c r="D4047" i="1" a="1"/>
  <c r="D4047" i="1" s="1"/>
  <c r="D4092" i="1" a="1"/>
  <c r="D4092" i="1" s="1"/>
  <c r="D2832" i="1" a="1"/>
  <c r="D2832" i="1" s="1"/>
  <c r="D4227" i="1" a="1"/>
  <c r="D4227" i="1" s="1"/>
  <c r="D4272" i="1" a="1"/>
  <c r="D4272" i="1" s="1"/>
  <c r="D4317" i="1" a="1"/>
  <c r="D4317" i="1" s="1"/>
  <c r="D2472" i="1" a="1"/>
  <c r="D2472" i="1" s="1"/>
  <c r="D3777" i="1" a="1"/>
  <c r="D3777" i="1" s="1"/>
  <c r="D4407" i="1" a="1"/>
  <c r="D4407" i="1" s="1"/>
  <c r="D4452" i="1" a="1"/>
  <c r="D4452" i="1" s="1"/>
  <c r="D4497" i="1" a="1"/>
  <c r="D4497" i="1" s="1"/>
  <c r="D5397" i="1" a="1"/>
  <c r="D5397" i="1" s="1"/>
  <c r="D4587" i="1" a="1"/>
  <c r="D4587" i="1" s="1"/>
  <c r="D4632" i="1" a="1"/>
  <c r="D4632" i="1" s="1"/>
  <c r="D4677" i="1" a="1"/>
  <c r="D4677" i="1" s="1"/>
  <c r="D4857" i="1" a="1"/>
  <c r="D4857" i="1" s="1"/>
  <c r="D6207" i="1" a="1"/>
  <c r="D6207" i="1" s="1"/>
  <c r="D4767" i="1" a="1"/>
  <c r="D4767" i="1" s="1"/>
  <c r="D4812" i="1" a="1"/>
  <c r="D4812" i="1" s="1"/>
  <c r="D4722" i="1" a="1"/>
  <c r="D4722" i="1" s="1"/>
  <c r="D6027" i="1" a="1"/>
  <c r="D6027" i="1" s="1"/>
  <c r="D4947" i="1" a="1"/>
  <c r="D4947" i="1" s="1"/>
  <c r="D4992" i="1" a="1"/>
  <c r="D4992" i="1" s="1"/>
  <c r="D5037" i="1" a="1"/>
  <c r="D5037" i="1" s="1"/>
  <c r="D5442" i="1" a="1"/>
  <c r="D5442" i="1" s="1"/>
  <c r="D5127" i="1" a="1"/>
  <c r="D5127" i="1" s="1"/>
  <c r="D5172" i="1" a="1"/>
  <c r="D5172" i="1" s="1"/>
  <c r="D5217" i="1" a="1"/>
  <c r="D5217" i="1" s="1"/>
  <c r="D5082" i="1" a="1"/>
  <c r="D5082" i="1" s="1"/>
  <c r="D6387" i="1" a="1"/>
  <c r="D6387" i="1" s="1"/>
  <c r="D5307" i="1" a="1"/>
  <c r="D5307" i="1" s="1"/>
  <c r="D5352" i="1" a="1"/>
  <c r="D5352" i="1" s="1"/>
  <c r="D4542" i="1" a="1"/>
  <c r="D4542" i="1" s="1"/>
  <c r="D5847" i="1" a="1"/>
  <c r="D5847" i="1" s="1"/>
  <c r="D5532" i="1" a="1"/>
  <c r="D5532" i="1" s="1"/>
  <c r="D5577" i="1" a="1"/>
  <c r="D5577" i="1" s="1"/>
  <c r="D5622" i="1" a="1"/>
  <c r="D5622" i="1" s="1"/>
  <c r="D5487" i="1" a="1"/>
  <c r="D5487" i="1" s="1"/>
  <c r="D5712" i="1" a="1"/>
  <c r="D5712" i="1" s="1"/>
  <c r="D5757" i="1" a="1"/>
  <c r="D5757" i="1" s="1"/>
  <c r="D5802" i="1" a="1"/>
  <c r="D5802" i="1" s="1"/>
  <c r="D4902" i="1" a="1"/>
  <c r="D4902" i="1" s="1"/>
  <c r="D6252" i="1" a="1"/>
  <c r="D6252" i="1" s="1"/>
  <c r="D5892" i="1" a="1"/>
  <c r="D5892" i="1" s="1"/>
  <c r="D5937" i="1" a="1"/>
  <c r="D5937" i="1" s="1"/>
  <c r="D5982" i="1" a="1"/>
  <c r="D5982" i="1" s="1"/>
  <c r="D5667" i="1" a="1"/>
  <c r="D5667" i="1" s="1"/>
  <c r="D6072" i="1" a="1"/>
  <c r="D6072" i="1" s="1"/>
  <c r="D6117" i="1" a="1"/>
  <c r="D6117" i="1" s="1"/>
  <c r="D6162" i="1" a="1"/>
  <c r="D6162" i="1" s="1"/>
  <c r="D5262" i="1" a="1"/>
  <c r="D5262" i="1" s="1"/>
  <c r="D6432" i="1" a="1"/>
  <c r="D6432" i="1" s="1"/>
  <c r="D6297" i="1" a="1"/>
  <c r="D6297" i="1" s="1"/>
  <c r="D6342" i="1" a="1"/>
  <c r="D6342" i="1" s="1"/>
  <c r="D628" i="1" a="1"/>
  <c r="D628" i="1" s="1"/>
  <c r="D1933" i="1" a="1"/>
  <c r="D1933" i="1" s="1"/>
  <c r="D178" i="1" a="1"/>
  <c r="D178" i="1" s="1"/>
  <c r="D223" i="1" a="1"/>
  <c r="D223" i="1" s="1"/>
  <c r="D673" i="1" a="1"/>
  <c r="D673" i="1" s="1"/>
  <c r="D1978" i="1" a="1"/>
  <c r="D1978" i="1" s="1"/>
  <c r="D358" i="1" a="1"/>
  <c r="D358" i="1" s="1"/>
  <c r="D403" i="1" a="1"/>
  <c r="D403" i="1" s="1"/>
  <c r="D88" i="1" a="1"/>
  <c r="D88" i="1" s="1"/>
  <c r="D1393" i="1" a="1"/>
  <c r="D1393" i="1" s="1"/>
  <c r="D493" i="1" a="1"/>
  <c r="D493" i="1" s="1"/>
  <c r="D538" i="1" a="1"/>
  <c r="D538" i="1" s="1"/>
  <c r="D583" i="1" a="1"/>
  <c r="D583" i="1" s="1"/>
  <c r="D1033" i="1" a="1"/>
  <c r="D1033" i="1" s="1"/>
  <c r="D763" i="1" a="1"/>
  <c r="D763" i="1" s="1"/>
  <c r="D808" i="1" a="1"/>
  <c r="D808" i="1" s="1"/>
  <c r="D853" i="1" a="1"/>
  <c r="D853" i="1" s="1"/>
  <c r="D448" i="1" a="1"/>
  <c r="D448" i="1" s="1"/>
  <c r="D1798" i="1" a="1"/>
  <c r="D1798" i="1" s="1"/>
  <c r="D943" i="1" a="1"/>
  <c r="D943" i="1" s="1"/>
  <c r="D988" i="1" a="1"/>
  <c r="D988" i="1" s="1"/>
  <c r="D133" i="1" a="1"/>
  <c r="D133" i="1" s="1"/>
  <c r="D1438" i="1" a="1"/>
  <c r="D1438" i="1" s="1"/>
  <c r="D1078" i="1" a="1"/>
  <c r="D1078" i="1" s="1"/>
  <c r="D1123" i="1" a="1"/>
  <c r="D1123" i="1" s="1"/>
  <c r="D1168" i="1" a="1"/>
  <c r="D1168" i="1" s="1"/>
  <c r="D898" i="1" a="1"/>
  <c r="D898" i="1" s="1"/>
  <c r="D1258" i="1" a="1"/>
  <c r="D1258" i="1" s="1"/>
  <c r="D1303" i="1" a="1"/>
  <c r="D1303" i="1" s="1"/>
  <c r="D1348" i="1" a="1"/>
  <c r="D1348" i="1" s="1"/>
  <c r="D268" i="1" a="1"/>
  <c r="D268" i="1" s="1"/>
  <c r="D1573" i="1" a="1"/>
  <c r="D1573" i="1" s="1"/>
  <c r="D1483" i="1" a="1"/>
  <c r="D1483" i="1" s="1"/>
  <c r="D1528" i="1" a="1"/>
  <c r="D1528" i="1" s="1"/>
  <c r="D43" i="1" a="1"/>
  <c r="D43" i="1" s="1"/>
  <c r="D1213" i="1" a="1"/>
  <c r="D1213" i="1" s="1"/>
  <c r="D1663" i="1" a="1"/>
  <c r="D1663" i="1" s="1"/>
  <c r="D1708" i="1" a="1"/>
  <c r="D1708" i="1" s="1"/>
  <c r="D1753" i="1" a="1"/>
  <c r="D1753" i="1" s="1"/>
  <c r="D718" i="1" a="1"/>
  <c r="D718" i="1" s="1"/>
  <c r="D2023" i="1" a="1"/>
  <c r="D2023" i="1" s="1"/>
  <c r="D1843" i="1" a="1"/>
  <c r="D1843" i="1" s="1"/>
  <c r="D1888" i="1" a="1"/>
  <c r="D1888" i="1" s="1"/>
  <c r="D313" i="1" a="1"/>
  <c r="D313" i="1" s="1"/>
  <c r="D1618" i="1" a="1"/>
  <c r="D1618" i="1" s="1"/>
  <c r="D2068" i="1" a="1"/>
  <c r="D2068" i="1" s="1"/>
  <c r="D2113" i="1" a="1"/>
  <c r="D2113" i="1" s="1"/>
  <c r="D2158" i="1" a="1"/>
  <c r="D2158" i="1" s="1"/>
  <c r="D3328" i="1" a="1"/>
  <c r="D3328" i="1" s="1"/>
  <c r="D2293" i="1" a="1"/>
  <c r="D2293" i="1" s="1"/>
  <c r="D2338" i="1" a="1"/>
  <c r="D2338" i="1" s="1"/>
  <c r="D2383" i="1" a="1"/>
  <c r="D2383" i="1" s="1"/>
  <c r="D2743" i="1" a="1"/>
  <c r="D2743" i="1" s="1"/>
  <c r="D4138" i="1" a="1"/>
  <c r="D4138" i="1" s="1"/>
  <c r="D2518" i="1" a="1"/>
  <c r="D2518" i="1" s="1"/>
  <c r="D2563" i="1" a="1"/>
  <c r="D2563" i="1" s="1"/>
  <c r="D2788" i="1" a="1"/>
  <c r="D2788" i="1" s="1"/>
  <c r="D4183" i="1" a="1"/>
  <c r="D4183" i="1" s="1"/>
  <c r="D2653" i="1" a="1"/>
  <c r="D2653" i="1" s="1"/>
  <c r="D2698" i="1" a="1"/>
  <c r="D2698" i="1" s="1"/>
  <c r="D2203" i="1" a="1"/>
  <c r="D2203" i="1" s="1"/>
  <c r="D3553" i="1" a="1"/>
  <c r="D3553" i="1" s="1"/>
  <c r="D2878" i="1" a="1"/>
  <c r="D2878" i="1" s="1"/>
  <c r="D2923" i="1" a="1"/>
  <c r="D2923" i="1" s="1"/>
  <c r="D2968" i="1" a="1"/>
  <c r="D2968" i="1" s="1"/>
  <c r="D3193" i="1" a="1"/>
  <c r="D3193" i="1" s="1"/>
  <c r="D3058" i="1" a="1"/>
  <c r="D3058" i="1" s="1"/>
  <c r="D3103" i="1" a="1"/>
  <c r="D3103" i="1" s="1"/>
  <c r="D3148" i="1" a="1"/>
  <c r="D3148" i="1" s="1"/>
  <c r="D2608" i="1" a="1"/>
  <c r="D2608" i="1" s="1"/>
  <c r="D3958" i="1" a="1"/>
  <c r="D3958" i="1" s="1"/>
  <c r="D3238" i="1" a="1"/>
  <c r="D3238" i="1" s="1"/>
  <c r="D3283" i="1" a="1"/>
  <c r="D3283" i="1" s="1"/>
  <c r="D2248" i="1" a="1"/>
  <c r="D2248" i="1" s="1"/>
  <c r="D3598" i="1" a="1"/>
  <c r="D3598" i="1" s="1"/>
  <c r="D3418" i="1" a="1"/>
  <c r="D3418" i="1" s="1"/>
  <c r="D3463" i="1" a="1"/>
  <c r="D3463" i="1" s="1"/>
  <c r="D3508" i="1" a="1"/>
  <c r="D3508" i="1" s="1"/>
  <c r="D3013" i="1" a="1"/>
  <c r="D3013" i="1" s="1"/>
  <c r="D4363" i="1" a="1"/>
  <c r="D4363" i="1" s="1"/>
  <c r="D3643" i="1" a="1"/>
  <c r="D3643" i="1" s="1"/>
  <c r="D3688" i="1" a="1"/>
  <c r="D3688" i="1" s="1"/>
  <c r="D2428" i="1" a="1"/>
  <c r="D2428" i="1" s="1"/>
  <c r="D3733" i="1" a="1"/>
  <c r="D3733" i="1" s="1"/>
  <c r="D3823" i="1" a="1"/>
  <c r="D3823" i="1" s="1"/>
  <c r="D3868" i="1" a="1"/>
  <c r="D3868" i="1" s="1"/>
  <c r="D3913" i="1" a="1"/>
  <c r="D3913" i="1" s="1"/>
  <c r="D3373" i="1" a="1"/>
  <c r="D3373" i="1" s="1"/>
  <c r="D4003" i="1" a="1"/>
  <c r="D4003" i="1" s="1"/>
  <c r="D4048" i="1" a="1"/>
  <c r="D4048" i="1" s="1"/>
  <c r="D4093" i="1" a="1"/>
  <c r="D4093" i="1" s="1"/>
  <c r="D2833" i="1" a="1"/>
  <c r="D2833" i="1" s="1"/>
  <c r="D4228" i="1" a="1"/>
  <c r="D4228" i="1" s="1"/>
  <c r="D4273" i="1" a="1"/>
  <c r="D4273" i="1" s="1"/>
  <c r="D4318" i="1" a="1"/>
  <c r="D4318" i="1" s="1"/>
  <c r="D2473" i="1" a="1"/>
  <c r="D2473" i="1" s="1"/>
  <c r="D3778" i="1" a="1"/>
  <c r="D3778" i="1" s="1"/>
  <c r="D4408" i="1" a="1"/>
  <c r="D4408" i="1" s="1"/>
  <c r="D4453" i="1" a="1"/>
  <c r="D4453" i="1" s="1"/>
  <c r="D4498" i="1" a="1"/>
  <c r="D4498" i="1" s="1"/>
  <c r="D5398" i="1" a="1"/>
  <c r="D5398" i="1" s="1"/>
  <c r="D4588" i="1" a="1"/>
  <c r="D4588" i="1" s="1"/>
  <c r="D4633" i="1" a="1"/>
  <c r="D4633" i="1" s="1"/>
  <c r="D4678" i="1" a="1"/>
  <c r="D4678" i="1" s="1"/>
  <c r="D4858" i="1" a="1"/>
  <c r="D4858" i="1" s="1"/>
  <c r="D6208" i="1" a="1"/>
  <c r="D6208" i="1" s="1"/>
  <c r="D4768" i="1" a="1"/>
  <c r="D4768" i="1" s="1"/>
  <c r="D4813" i="1" a="1"/>
  <c r="D4813" i="1" s="1"/>
  <c r="D4723" i="1" a="1"/>
  <c r="D4723" i="1" s="1"/>
  <c r="D6028" i="1" a="1"/>
  <c r="D6028" i="1" s="1"/>
  <c r="D4948" i="1" a="1"/>
  <c r="D4948" i="1" s="1"/>
  <c r="D4993" i="1" a="1"/>
  <c r="D4993" i="1" s="1"/>
  <c r="D5038" i="1" a="1"/>
  <c r="D5038" i="1" s="1"/>
  <c r="D5443" i="1" a="1"/>
  <c r="D5443" i="1" s="1"/>
  <c r="D5128" i="1" a="1"/>
  <c r="D5128" i="1" s="1"/>
  <c r="D5173" i="1" a="1"/>
  <c r="D5173" i="1" s="1"/>
  <c r="D5218" i="1" a="1"/>
  <c r="D5218" i="1" s="1"/>
  <c r="D5083" i="1" a="1"/>
  <c r="D5083" i="1" s="1"/>
  <c r="D6388" i="1" a="1"/>
  <c r="D6388" i="1" s="1"/>
  <c r="D5308" i="1" a="1"/>
  <c r="D5308" i="1" s="1"/>
  <c r="D5353" i="1" a="1"/>
  <c r="D5353" i="1" s="1"/>
  <c r="D4543" i="1" a="1"/>
  <c r="D4543" i="1" s="1"/>
  <c r="D5848" i="1" a="1"/>
  <c r="D5848" i="1" s="1"/>
  <c r="D5533" i="1" a="1"/>
  <c r="D5533" i="1" s="1"/>
  <c r="D5578" i="1" a="1"/>
  <c r="D5578" i="1" s="1"/>
  <c r="D5623" i="1" a="1"/>
  <c r="D5623" i="1" s="1"/>
  <c r="D5488" i="1" a="1"/>
  <c r="D5488" i="1" s="1"/>
  <c r="D5713" i="1" a="1"/>
  <c r="D5713" i="1" s="1"/>
  <c r="D5758" i="1" a="1"/>
  <c r="D5758" i="1" s="1"/>
  <c r="D5803" i="1" a="1"/>
  <c r="D5803" i="1" s="1"/>
  <c r="D4903" i="1" a="1"/>
  <c r="D4903" i="1" s="1"/>
  <c r="D6253" i="1" a="1"/>
  <c r="D6253" i="1" s="1"/>
  <c r="D5893" i="1" a="1"/>
  <c r="D5893" i="1" s="1"/>
  <c r="D5938" i="1" a="1"/>
  <c r="D5938" i="1" s="1"/>
  <c r="D5983" i="1" a="1"/>
  <c r="D5983" i="1" s="1"/>
  <c r="D5668" i="1" a="1"/>
  <c r="D5668" i="1" s="1"/>
  <c r="D6073" i="1" a="1"/>
  <c r="D6073" i="1" s="1"/>
  <c r="D6118" i="1" a="1"/>
  <c r="D6118" i="1" s="1"/>
  <c r="D6163" i="1" a="1"/>
  <c r="D6163" i="1" s="1"/>
  <c r="D5263" i="1" a="1"/>
  <c r="D5263" i="1" s="1"/>
  <c r="D6433" i="1" a="1"/>
  <c r="D6433" i="1" s="1"/>
  <c r="D6298" i="1" a="1"/>
  <c r="D6298" i="1" s="1"/>
  <c r="D6343" i="1" a="1"/>
  <c r="D6343" i="1" s="1"/>
  <c r="D629" i="1" a="1"/>
  <c r="D629" i="1" s="1"/>
  <c r="D1934" i="1" a="1"/>
  <c r="D1934" i="1" s="1"/>
  <c r="D179" i="1" a="1"/>
  <c r="D179" i="1" s="1"/>
  <c r="D224" i="1" a="1"/>
  <c r="D224" i="1" s="1"/>
  <c r="D674" i="1" a="1"/>
  <c r="D674" i="1" s="1"/>
  <c r="D1979" i="1" a="1"/>
  <c r="D1979" i="1" s="1"/>
  <c r="D359" i="1" a="1"/>
  <c r="D359" i="1" s="1"/>
  <c r="D404" i="1" a="1"/>
  <c r="D404" i="1" s="1"/>
  <c r="D89" i="1" a="1"/>
  <c r="D89" i="1" s="1"/>
  <c r="D1394" i="1" a="1"/>
  <c r="D1394" i="1" s="1"/>
  <c r="D494" i="1" a="1"/>
  <c r="D494" i="1" s="1"/>
  <c r="D539" i="1" a="1"/>
  <c r="D539" i="1" s="1"/>
  <c r="D584" i="1" a="1"/>
  <c r="D584" i="1" s="1"/>
  <c r="D1034" i="1" a="1"/>
  <c r="D1034" i="1" s="1"/>
  <c r="D764" i="1" a="1"/>
  <c r="D764" i="1" s="1"/>
  <c r="D809" i="1" a="1"/>
  <c r="D809" i="1" s="1"/>
  <c r="D854" i="1" a="1"/>
  <c r="D854" i="1" s="1"/>
  <c r="D449" i="1" a="1"/>
  <c r="D449" i="1" s="1"/>
  <c r="D1799" i="1" a="1"/>
  <c r="D1799" i="1" s="1"/>
  <c r="D944" i="1" a="1"/>
  <c r="D944" i="1" s="1"/>
  <c r="D989" i="1" a="1"/>
  <c r="D989" i="1" s="1"/>
  <c r="D134" i="1" a="1"/>
  <c r="D134" i="1" s="1"/>
  <c r="D1439" i="1" a="1"/>
  <c r="D1439" i="1" s="1"/>
  <c r="D1079" i="1" a="1"/>
  <c r="D1079" i="1" s="1"/>
  <c r="D1124" i="1" a="1"/>
  <c r="D1124" i="1" s="1"/>
  <c r="D1169" i="1" a="1"/>
  <c r="D1169" i="1" s="1"/>
  <c r="D899" i="1" a="1"/>
  <c r="D899" i="1" s="1"/>
  <c r="D1259" i="1" a="1"/>
  <c r="D1259" i="1" s="1"/>
  <c r="D1304" i="1" a="1"/>
  <c r="D1304" i="1" s="1"/>
  <c r="D1349" i="1" a="1"/>
  <c r="D1349" i="1" s="1"/>
  <c r="D269" i="1" a="1"/>
  <c r="D269" i="1" s="1"/>
  <c r="D1574" i="1" a="1"/>
  <c r="D1574" i="1" s="1"/>
  <c r="D1484" i="1" a="1"/>
  <c r="D1484" i="1" s="1"/>
  <c r="D1529" i="1" a="1"/>
  <c r="D1529" i="1" s="1"/>
  <c r="D44" i="1" a="1"/>
  <c r="D44" i="1" s="1"/>
  <c r="D1214" i="1" a="1"/>
  <c r="D1214" i="1" s="1"/>
  <c r="D1664" i="1" a="1"/>
  <c r="D1664" i="1" s="1"/>
  <c r="D1709" i="1" a="1"/>
  <c r="D1709" i="1" s="1"/>
  <c r="D1754" i="1" a="1"/>
  <c r="D1754" i="1" s="1"/>
  <c r="D719" i="1" a="1"/>
  <c r="D719" i="1" s="1"/>
  <c r="D2024" i="1" a="1"/>
  <c r="D2024" i="1" s="1"/>
  <c r="D1844" i="1" a="1"/>
  <c r="D1844" i="1" s="1"/>
  <c r="D1889" i="1" a="1"/>
  <c r="D1889" i="1" s="1"/>
  <c r="D314" i="1" a="1"/>
  <c r="D314" i="1" s="1"/>
  <c r="D1619" i="1" a="1"/>
  <c r="D1619" i="1" s="1"/>
  <c r="D2069" i="1" a="1"/>
  <c r="D2069" i="1" s="1"/>
  <c r="D2114" i="1" a="1"/>
  <c r="D2114" i="1" s="1"/>
  <c r="D2159" i="1" a="1"/>
  <c r="D2159" i="1" s="1"/>
  <c r="D3329" i="1" a="1"/>
  <c r="D3329" i="1" s="1"/>
  <c r="D2294" i="1" a="1"/>
  <c r="D2294" i="1" s="1"/>
  <c r="D2339" i="1" a="1"/>
  <c r="D2339" i="1" s="1"/>
  <c r="D2384" i="1" a="1"/>
  <c r="D2384" i="1" s="1"/>
  <c r="D2744" i="1" a="1"/>
  <c r="D2744" i="1" s="1"/>
  <c r="D4139" i="1" a="1"/>
  <c r="D4139" i="1" s="1"/>
  <c r="D2519" i="1" a="1"/>
  <c r="D2519" i="1" s="1"/>
  <c r="D2564" i="1" a="1"/>
  <c r="D2564" i="1" s="1"/>
  <c r="D2789" i="1" a="1"/>
  <c r="D2789" i="1" s="1"/>
  <c r="D4184" i="1" a="1"/>
  <c r="D4184" i="1" s="1"/>
  <c r="D2654" i="1" a="1"/>
  <c r="D2654" i="1" s="1"/>
  <c r="D2699" i="1" a="1"/>
  <c r="D2699" i="1" s="1"/>
  <c r="D2204" i="1" a="1"/>
  <c r="D2204" i="1" s="1"/>
  <c r="D3554" i="1" a="1"/>
  <c r="D3554" i="1" s="1"/>
  <c r="D2879" i="1" a="1"/>
  <c r="D2879" i="1" s="1"/>
  <c r="D2924" i="1" a="1"/>
  <c r="D2924" i="1" s="1"/>
  <c r="D2969" i="1" a="1"/>
  <c r="D2969" i="1" s="1"/>
  <c r="D3194" i="1" a="1"/>
  <c r="D3194" i="1" s="1"/>
  <c r="D3059" i="1" a="1"/>
  <c r="D3059" i="1" s="1"/>
  <c r="D3104" i="1" a="1"/>
  <c r="D3104" i="1" s="1"/>
  <c r="D3149" i="1" a="1"/>
  <c r="D3149" i="1" s="1"/>
  <c r="D2609" i="1" a="1"/>
  <c r="D2609" i="1" s="1"/>
  <c r="D3959" i="1" a="1"/>
  <c r="D3959" i="1" s="1"/>
  <c r="D3239" i="1" a="1"/>
  <c r="D3239" i="1" s="1"/>
  <c r="D3284" i="1" a="1"/>
  <c r="D3284" i="1" s="1"/>
  <c r="D2249" i="1" a="1"/>
  <c r="D2249" i="1" s="1"/>
  <c r="D3599" i="1" a="1"/>
  <c r="D3599" i="1" s="1"/>
  <c r="D3419" i="1" a="1"/>
  <c r="D3419" i="1" s="1"/>
  <c r="D3464" i="1" a="1"/>
  <c r="D3464" i="1" s="1"/>
  <c r="D3509" i="1" a="1"/>
  <c r="D3509" i="1" s="1"/>
  <c r="D3014" i="1" a="1"/>
  <c r="D3014" i="1" s="1"/>
  <c r="D4364" i="1" a="1"/>
  <c r="D4364" i="1" s="1"/>
  <c r="D3644" i="1" a="1"/>
  <c r="D3644" i="1" s="1"/>
  <c r="D3689" i="1" a="1"/>
  <c r="D3689" i="1" s="1"/>
  <c r="D2429" i="1" a="1"/>
  <c r="D2429" i="1" s="1"/>
  <c r="D3734" i="1" a="1"/>
  <c r="D3734" i="1" s="1"/>
  <c r="D3824" i="1" a="1"/>
  <c r="D3824" i="1" s="1"/>
  <c r="D3869" i="1" a="1"/>
  <c r="D3869" i="1" s="1"/>
  <c r="D3914" i="1" a="1"/>
  <c r="D3914" i="1" s="1"/>
  <c r="D3374" i="1" a="1"/>
  <c r="D3374" i="1" s="1"/>
  <c r="D4004" i="1" a="1"/>
  <c r="D4004" i="1" s="1"/>
  <c r="D4049" i="1" a="1"/>
  <c r="D4049" i="1" s="1"/>
  <c r="D4094" i="1" a="1"/>
  <c r="D4094" i="1" s="1"/>
  <c r="D2834" i="1" a="1"/>
  <c r="D2834" i="1" s="1"/>
  <c r="D4229" i="1" a="1"/>
  <c r="D4229" i="1" s="1"/>
  <c r="D4274" i="1" a="1"/>
  <c r="D4274" i="1" s="1"/>
  <c r="D4319" i="1" a="1"/>
  <c r="D4319" i="1" s="1"/>
  <c r="D2474" i="1" a="1"/>
  <c r="D2474" i="1" s="1"/>
  <c r="D3779" i="1" a="1"/>
  <c r="D3779" i="1" s="1"/>
  <c r="D4409" i="1" a="1"/>
  <c r="D4409" i="1" s="1"/>
  <c r="D4454" i="1" a="1"/>
  <c r="D4454" i="1" s="1"/>
  <c r="D4499" i="1" a="1"/>
  <c r="D4499" i="1" s="1"/>
  <c r="D5399" i="1" a="1"/>
  <c r="D5399" i="1" s="1"/>
  <c r="D4589" i="1" a="1"/>
  <c r="D4589" i="1" s="1"/>
  <c r="D4634" i="1" a="1"/>
  <c r="D4634" i="1" s="1"/>
  <c r="D4679" i="1" a="1"/>
  <c r="D4679" i="1" s="1"/>
  <c r="D4859" i="1" a="1"/>
  <c r="D4859" i="1" s="1"/>
  <c r="D6209" i="1" a="1"/>
  <c r="D6209" i="1" s="1"/>
  <c r="D4769" i="1" a="1"/>
  <c r="D4769" i="1" s="1"/>
  <c r="D4814" i="1" a="1"/>
  <c r="D4814" i="1" s="1"/>
  <c r="D4724" i="1" a="1"/>
  <c r="D4724" i="1" s="1"/>
  <c r="D6029" i="1" a="1"/>
  <c r="D6029" i="1" s="1"/>
  <c r="D4949" i="1" a="1"/>
  <c r="D4949" i="1" s="1"/>
  <c r="D4994" i="1" a="1"/>
  <c r="D4994" i="1" s="1"/>
  <c r="D5039" i="1" a="1"/>
  <c r="D5039" i="1" s="1"/>
  <c r="D5444" i="1" a="1"/>
  <c r="D5444" i="1" s="1"/>
  <c r="D5129" i="1" a="1"/>
  <c r="D5129" i="1" s="1"/>
  <c r="D5174" i="1" a="1"/>
  <c r="D5174" i="1" s="1"/>
  <c r="D5219" i="1" a="1"/>
  <c r="D5219" i="1" s="1"/>
  <c r="D5084" i="1" a="1"/>
  <c r="D5084" i="1" s="1"/>
  <c r="D6389" i="1" a="1"/>
  <c r="D6389" i="1" s="1"/>
  <c r="D5309" i="1" a="1"/>
  <c r="D5309" i="1" s="1"/>
  <c r="D5354" i="1" a="1"/>
  <c r="D5354" i="1" s="1"/>
  <c r="D4544" i="1" a="1"/>
  <c r="D4544" i="1" s="1"/>
  <c r="D5849" i="1" a="1"/>
  <c r="D5849" i="1" s="1"/>
  <c r="D5534" i="1" a="1"/>
  <c r="D5534" i="1" s="1"/>
  <c r="D5579" i="1" a="1"/>
  <c r="D5579" i="1" s="1"/>
  <c r="D5624" i="1" a="1"/>
  <c r="D5624" i="1" s="1"/>
  <c r="D5489" i="1" a="1"/>
  <c r="D5489" i="1" s="1"/>
  <c r="D5714" i="1" a="1"/>
  <c r="D5714" i="1" s="1"/>
  <c r="D5759" i="1" a="1"/>
  <c r="D5759" i="1" s="1"/>
  <c r="D5804" i="1" a="1"/>
  <c r="D5804" i="1" s="1"/>
  <c r="D4904" i="1" a="1"/>
  <c r="D4904" i="1" s="1"/>
  <c r="D6254" i="1" a="1"/>
  <c r="D6254" i="1" s="1"/>
  <c r="D5894" i="1" a="1"/>
  <c r="D5894" i="1" s="1"/>
  <c r="D5939" i="1" a="1"/>
  <c r="D5939" i="1" s="1"/>
  <c r="D5984" i="1" a="1"/>
  <c r="D5984" i="1" s="1"/>
  <c r="D5669" i="1" a="1"/>
  <c r="D5669" i="1" s="1"/>
  <c r="D6074" i="1" a="1"/>
  <c r="D6074" i="1" s="1"/>
  <c r="D6119" i="1" a="1"/>
  <c r="D6119" i="1" s="1"/>
  <c r="D6164" i="1" a="1"/>
  <c r="D6164" i="1" s="1"/>
  <c r="D5264" i="1" a="1"/>
  <c r="D5264" i="1" s="1"/>
  <c r="D6434" i="1" a="1"/>
  <c r="D6434" i="1" s="1"/>
  <c r="D6299" i="1" a="1"/>
  <c r="D6299" i="1" s="1"/>
  <c r="D6344" i="1" a="1"/>
  <c r="D6344" i="1" s="1"/>
  <c r="D630" i="1" a="1"/>
  <c r="D630" i="1" s="1"/>
  <c r="D1935" i="1" a="1"/>
  <c r="D1935" i="1" s="1"/>
  <c r="D180" i="1" a="1"/>
  <c r="D180" i="1" s="1"/>
  <c r="D225" i="1" a="1"/>
  <c r="D225" i="1" s="1"/>
  <c r="D675" i="1" a="1"/>
  <c r="D675" i="1" s="1"/>
  <c r="D1980" i="1" a="1"/>
  <c r="D1980" i="1" s="1"/>
  <c r="D360" i="1" a="1"/>
  <c r="D360" i="1" s="1"/>
  <c r="D405" i="1" a="1"/>
  <c r="D405" i="1" s="1"/>
  <c r="D90" i="1" a="1"/>
  <c r="D90" i="1" s="1"/>
  <c r="D1395" i="1" a="1"/>
  <c r="D1395" i="1" s="1"/>
  <c r="D495" i="1" a="1"/>
  <c r="D495" i="1" s="1"/>
  <c r="D540" i="1" a="1"/>
  <c r="D540" i="1" s="1"/>
  <c r="D585" i="1" a="1"/>
  <c r="D585" i="1" s="1"/>
  <c r="D1035" i="1" a="1"/>
  <c r="D1035" i="1" s="1"/>
  <c r="D765" i="1" a="1"/>
  <c r="D765" i="1" s="1"/>
  <c r="D810" i="1" a="1"/>
  <c r="D810" i="1" s="1"/>
  <c r="D855" i="1" a="1"/>
  <c r="D855" i="1" s="1"/>
  <c r="D450" i="1" a="1"/>
  <c r="D450" i="1" s="1"/>
  <c r="D1800" i="1" a="1"/>
  <c r="D1800" i="1" s="1"/>
  <c r="D945" i="1" a="1"/>
  <c r="D945" i="1" s="1"/>
  <c r="D990" i="1" a="1"/>
  <c r="D990" i="1" s="1"/>
  <c r="D135" i="1" a="1"/>
  <c r="D135" i="1" s="1"/>
  <c r="D1440" i="1" a="1"/>
  <c r="D1440" i="1" s="1"/>
  <c r="D1080" i="1" a="1"/>
  <c r="D1080" i="1" s="1"/>
  <c r="D1125" i="1" a="1"/>
  <c r="D1125" i="1" s="1"/>
  <c r="D1170" i="1" a="1"/>
  <c r="D1170" i="1" s="1"/>
  <c r="D900" i="1" a="1"/>
  <c r="D900" i="1" s="1"/>
  <c r="D1260" i="1" a="1"/>
  <c r="D1260" i="1" s="1"/>
  <c r="D1305" i="1" a="1"/>
  <c r="D1305" i="1" s="1"/>
  <c r="D1350" i="1" a="1"/>
  <c r="D1350" i="1" s="1"/>
  <c r="D270" i="1" a="1"/>
  <c r="D270" i="1" s="1"/>
  <c r="D1575" i="1" a="1"/>
  <c r="D1575" i="1" s="1"/>
  <c r="D1485" i="1" a="1"/>
  <c r="D1485" i="1" s="1"/>
  <c r="D1530" i="1" a="1"/>
  <c r="D1530" i="1" s="1"/>
  <c r="D45" i="1" a="1"/>
  <c r="D45" i="1" s="1"/>
  <c r="D1215" i="1" a="1"/>
  <c r="D1215" i="1" s="1"/>
  <c r="D1665" i="1" a="1"/>
  <c r="D1665" i="1" s="1"/>
  <c r="D1710" i="1" a="1"/>
  <c r="D1710" i="1" s="1"/>
  <c r="D1755" i="1" a="1"/>
  <c r="D1755" i="1" s="1"/>
  <c r="D720" i="1" a="1"/>
  <c r="D720" i="1" s="1"/>
  <c r="D2025" i="1" a="1"/>
  <c r="D2025" i="1" s="1"/>
  <c r="D1845" i="1" a="1"/>
  <c r="D1845" i="1" s="1"/>
  <c r="D1890" i="1" a="1"/>
  <c r="D1890" i="1" s="1"/>
  <c r="D315" i="1" a="1"/>
  <c r="D315" i="1" s="1"/>
  <c r="D1620" i="1" a="1"/>
  <c r="D1620" i="1" s="1"/>
  <c r="D2070" i="1" a="1"/>
  <c r="D2070" i="1" s="1"/>
  <c r="D2115" i="1" a="1"/>
  <c r="D2115" i="1" s="1"/>
  <c r="D2160" i="1" a="1"/>
  <c r="D2160" i="1" s="1"/>
  <c r="D3330" i="1" a="1"/>
  <c r="D3330" i="1" s="1"/>
  <c r="D2295" i="1" a="1"/>
  <c r="D2295" i="1" s="1"/>
  <c r="D2340" i="1" a="1"/>
  <c r="D2340" i="1" s="1"/>
  <c r="D2385" i="1" a="1"/>
  <c r="D2385" i="1" s="1"/>
  <c r="D2745" i="1" a="1"/>
  <c r="D2745" i="1" s="1"/>
  <c r="D4140" i="1" a="1"/>
  <c r="D4140" i="1" s="1"/>
  <c r="D2520" i="1" a="1"/>
  <c r="D2520" i="1" s="1"/>
  <c r="D2565" i="1" a="1"/>
  <c r="D2565" i="1" s="1"/>
  <c r="D2790" i="1" a="1"/>
  <c r="D2790" i="1" s="1"/>
  <c r="D4185" i="1" a="1"/>
  <c r="D4185" i="1" s="1"/>
  <c r="D2655" i="1" a="1"/>
  <c r="D2655" i="1" s="1"/>
  <c r="D2700" i="1" a="1"/>
  <c r="D2700" i="1" s="1"/>
  <c r="D2205" i="1" a="1"/>
  <c r="D2205" i="1" s="1"/>
  <c r="D3555" i="1" a="1"/>
  <c r="D3555" i="1" s="1"/>
  <c r="D2880" i="1" a="1"/>
  <c r="D2880" i="1" s="1"/>
  <c r="D2925" i="1" a="1"/>
  <c r="D2925" i="1" s="1"/>
  <c r="D2970" i="1" a="1"/>
  <c r="D2970" i="1" s="1"/>
  <c r="D3195" i="1" a="1"/>
  <c r="D3195" i="1" s="1"/>
  <c r="D3060" i="1" a="1"/>
  <c r="D3060" i="1" s="1"/>
  <c r="D3105" i="1" a="1"/>
  <c r="D3105" i="1" s="1"/>
  <c r="D3150" i="1" a="1"/>
  <c r="D3150" i="1" s="1"/>
  <c r="D2610" i="1" a="1"/>
  <c r="D2610" i="1" s="1"/>
  <c r="D3960" i="1" a="1"/>
  <c r="D3960" i="1" s="1"/>
  <c r="D3240" i="1" a="1"/>
  <c r="D3240" i="1" s="1"/>
  <c r="D3285" i="1" a="1"/>
  <c r="D3285" i="1" s="1"/>
  <c r="D2250" i="1" a="1"/>
  <c r="D2250" i="1" s="1"/>
  <c r="D3600" i="1" a="1"/>
  <c r="D3600" i="1" s="1"/>
  <c r="D3420" i="1" a="1"/>
  <c r="D3420" i="1" s="1"/>
  <c r="D3465" i="1" a="1"/>
  <c r="D3465" i="1" s="1"/>
  <c r="D3510" i="1" a="1"/>
  <c r="D3510" i="1" s="1"/>
  <c r="D3015" i="1" a="1"/>
  <c r="D3015" i="1" s="1"/>
  <c r="D4365" i="1" a="1"/>
  <c r="D4365" i="1" s="1"/>
  <c r="D3645" i="1" a="1"/>
  <c r="D3645" i="1" s="1"/>
  <c r="D3690" i="1" a="1"/>
  <c r="D3690" i="1" s="1"/>
  <c r="D2430" i="1" a="1"/>
  <c r="D2430" i="1" s="1"/>
  <c r="D3735" i="1" a="1"/>
  <c r="D3735" i="1" s="1"/>
  <c r="D3825" i="1" a="1"/>
  <c r="D3825" i="1" s="1"/>
  <c r="D3870" i="1" a="1"/>
  <c r="D3870" i="1" s="1"/>
  <c r="D3915" i="1" a="1"/>
  <c r="D3915" i="1" s="1"/>
  <c r="D3375" i="1" a="1"/>
  <c r="D3375" i="1" s="1"/>
  <c r="D4005" i="1" a="1"/>
  <c r="D4005" i="1" s="1"/>
  <c r="D4050" i="1" a="1"/>
  <c r="D4050" i="1" s="1"/>
  <c r="D4095" i="1" a="1"/>
  <c r="D4095" i="1" s="1"/>
  <c r="D2835" i="1" a="1"/>
  <c r="D2835" i="1" s="1"/>
  <c r="D4230" i="1" a="1"/>
  <c r="D4230" i="1" s="1"/>
  <c r="D4275" i="1" a="1"/>
  <c r="D4275" i="1" s="1"/>
  <c r="D4320" i="1" a="1"/>
  <c r="D4320" i="1" s="1"/>
  <c r="D2475" i="1" a="1"/>
  <c r="D2475" i="1" s="1"/>
  <c r="D3780" i="1" a="1"/>
  <c r="D3780" i="1" s="1"/>
  <c r="D4410" i="1" a="1"/>
  <c r="D4410" i="1" s="1"/>
  <c r="D4455" i="1" a="1"/>
  <c r="D4455" i="1" s="1"/>
  <c r="D4500" i="1" a="1"/>
  <c r="D4500" i="1" s="1"/>
  <c r="D5400" i="1" a="1"/>
  <c r="D5400" i="1" s="1"/>
  <c r="D4590" i="1" a="1"/>
  <c r="D4590" i="1" s="1"/>
  <c r="D4635" i="1" a="1"/>
  <c r="D4635" i="1" s="1"/>
  <c r="D4680" i="1" a="1"/>
  <c r="D4680" i="1" s="1"/>
  <c r="D4860" i="1" a="1"/>
  <c r="D4860" i="1" s="1"/>
  <c r="D6210" i="1" a="1"/>
  <c r="D6210" i="1" s="1"/>
  <c r="D4770" i="1" a="1"/>
  <c r="D4770" i="1" s="1"/>
  <c r="D4815" i="1" a="1"/>
  <c r="D4815" i="1" s="1"/>
  <c r="D4725" i="1" a="1"/>
  <c r="D4725" i="1" s="1"/>
  <c r="D6030" i="1" a="1"/>
  <c r="D6030" i="1" s="1"/>
  <c r="D4950" i="1" a="1"/>
  <c r="D4950" i="1" s="1"/>
  <c r="D4995" i="1" a="1"/>
  <c r="D4995" i="1" s="1"/>
  <c r="D5040" i="1" a="1"/>
  <c r="D5040" i="1" s="1"/>
  <c r="D5445" i="1" a="1"/>
  <c r="D5445" i="1" s="1"/>
  <c r="D5130" i="1" a="1"/>
  <c r="D5130" i="1" s="1"/>
  <c r="D5175" i="1" a="1"/>
  <c r="D5175" i="1" s="1"/>
  <c r="D5220" i="1" a="1"/>
  <c r="D5220" i="1" s="1"/>
  <c r="D5085" i="1" a="1"/>
  <c r="D5085" i="1" s="1"/>
  <c r="D6390" i="1" a="1"/>
  <c r="D6390" i="1" s="1"/>
  <c r="D5310" i="1" a="1"/>
  <c r="D5310" i="1" s="1"/>
  <c r="D5355" i="1" a="1"/>
  <c r="D5355" i="1" s="1"/>
  <c r="D4545" i="1" a="1"/>
  <c r="D4545" i="1" s="1"/>
  <c r="D5850" i="1" a="1"/>
  <c r="D5850" i="1" s="1"/>
  <c r="D5535" i="1" a="1"/>
  <c r="D5535" i="1" s="1"/>
  <c r="D5580" i="1" a="1"/>
  <c r="D5580" i="1" s="1"/>
  <c r="D5625" i="1" a="1"/>
  <c r="D5625" i="1" s="1"/>
  <c r="D5490" i="1" a="1"/>
  <c r="D5490" i="1" s="1"/>
  <c r="D5715" i="1" a="1"/>
  <c r="D5715" i="1" s="1"/>
  <c r="D5760" i="1" a="1"/>
  <c r="D5760" i="1" s="1"/>
  <c r="D5805" i="1" a="1"/>
  <c r="D5805" i="1" s="1"/>
  <c r="D4905" i="1" a="1"/>
  <c r="D4905" i="1" s="1"/>
  <c r="D6255" i="1" a="1"/>
  <c r="D6255" i="1" s="1"/>
  <c r="D5895" i="1" a="1"/>
  <c r="D5895" i="1" s="1"/>
  <c r="D5940" i="1" a="1"/>
  <c r="D5940" i="1" s="1"/>
  <c r="D5985" i="1" a="1"/>
  <c r="D5985" i="1" s="1"/>
  <c r="D5670" i="1" a="1"/>
  <c r="D5670" i="1" s="1"/>
  <c r="D6075" i="1" a="1"/>
  <c r="D6075" i="1" s="1"/>
  <c r="D6120" i="1" a="1"/>
  <c r="D6120" i="1" s="1"/>
  <c r="D6165" i="1" a="1"/>
  <c r="D6165" i="1" s="1"/>
  <c r="D5265" i="1" a="1"/>
  <c r="D5265" i="1" s="1"/>
  <c r="D6435" i="1" a="1"/>
  <c r="D6435" i="1" s="1"/>
  <c r="D6300" i="1" a="1"/>
  <c r="D6300" i="1" s="1"/>
  <c r="D6345" i="1" a="1"/>
  <c r="D6345" i="1" s="1"/>
  <c r="D631" i="1" a="1"/>
  <c r="D631" i="1" s="1"/>
  <c r="D1936" i="1" a="1"/>
  <c r="D1936" i="1" s="1"/>
  <c r="D181" i="1" a="1"/>
  <c r="D181" i="1" s="1"/>
  <c r="D226" i="1" a="1"/>
  <c r="D226" i="1" s="1"/>
  <c r="D676" i="1" a="1"/>
  <c r="D676" i="1" s="1"/>
  <c r="D1981" i="1" a="1"/>
  <c r="D1981" i="1" s="1"/>
  <c r="D361" i="1" a="1"/>
  <c r="D361" i="1" s="1"/>
  <c r="D406" i="1" a="1"/>
  <c r="D406" i="1" s="1"/>
  <c r="D91" i="1" a="1"/>
  <c r="D91" i="1" s="1"/>
  <c r="D1396" i="1" a="1"/>
  <c r="D1396" i="1" s="1"/>
  <c r="D496" i="1" a="1"/>
  <c r="D496" i="1" s="1"/>
  <c r="D541" i="1" a="1"/>
  <c r="D541" i="1" s="1"/>
  <c r="D586" i="1" a="1"/>
  <c r="D586" i="1" s="1"/>
  <c r="D1036" i="1" a="1"/>
  <c r="D1036" i="1" s="1"/>
  <c r="D766" i="1" a="1"/>
  <c r="D766" i="1" s="1"/>
  <c r="D811" i="1" a="1"/>
  <c r="D811" i="1" s="1"/>
  <c r="D856" i="1" a="1"/>
  <c r="D856" i="1" s="1"/>
  <c r="D451" i="1" a="1"/>
  <c r="D451" i="1" s="1"/>
  <c r="D1801" i="1" a="1"/>
  <c r="D1801" i="1" s="1"/>
  <c r="D946" i="1" a="1"/>
  <c r="D946" i="1" s="1"/>
  <c r="D991" i="1" a="1"/>
  <c r="D991" i="1" s="1"/>
  <c r="D136" i="1" a="1"/>
  <c r="D136" i="1" s="1"/>
  <c r="D1441" i="1" a="1"/>
  <c r="D1441" i="1" s="1"/>
  <c r="D1081" i="1" a="1"/>
  <c r="D1081" i="1" s="1"/>
  <c r="D1126" i="1" a="1"/>
  <c r="D1126" i="1" s="1"/>
  <c r="D1171" i="1" a="1"/>
  <c r="D1171" i="1" s="1"/>
  <c r="D901" i="1" a="1"/>
  <c r="D901" i="1" s="1"/>
  <c r="D1261" i="1" a="1"/>
  <c r="D1261" i="1" s="1"/>
  <c r="D1306" i="1" a="1"/>
  <c r="D1306" i="1" s="1"/>
  <c r="D1351" i="1" a="1"/>
  <c r="D1351" i="1" s="1"/>
  <c r="D271" i="1" a="1"/>
  <c r="D271" i="1" s="1"/>
  <c r="D1576" i="1" a="1"/>
  <c r="D1576" i="1" s="1"/>
  <c r="D1486" i="1" a="1"/>
  <c r="D1486" i="1" s="1"/>
  <c r="D1531" i="1" a="1"/>
  <c r="D1531" i="1" s="1"/>
  <c r="D46" i="1" a="1"/>
  <c r="D46" i="1" s="1"/>
  <c r="D1216" i="1" a="1"/>
  <c r="D1216" i="1" s="1"/>
  <c r="D1666" i="1" a="1"/>
  <c r="D1666" i="1" s="1"/>
  <c r="D1711" i="1" a="1"/>
  <c r="D1711" i="1" s="1"/>
  <c r="D1756" i="1" a="1"/>
  <c r="D1756" i="1" s="1"/>
  <c r="D721" i="1" a="1"/>
  <c r="D721" i="1" s="1"/>
  <c r="D2026" i="1" a="1"/>
  <c r="D2026" i="1" s="1"/>
  <c r="D1846" i="1" a="1"/>
  <c r="D1846" i="1" s="1"/>
  <c r="D1891" i="1" a="1"/>
  <c r="D1891" i="1" s="1"/>
  <c r="D316" i="1" a="1"/>
  <c r="D316" i="1" s="1"/>
  <c r="D1621" i="1" a="1"/>
  <c r="D1621" i="1" s="1"/>
  <c r="D2071" i="1" a="1"/>
  <c r="D2071" i="1" s="1"/>
  <c r="D2116" i="1" a="1"/>
  <c r="D2116" i="1" s="1"/>
  <c r="D2161" i="1" a="1"/>
  <c r="D2161" i="1" s="1"/>
  <c r="D3331" i="1" a="1"/>
  <c r="D3331" i="1" s="1"/>
  <c r="D2296" i="1" a="1"/>
  <c r="D2296" i="1" s="1"/>
  <c r="D2341" i="1" a="1"/>
  <c r="D2341" i="1" s="1"/>
  <c r="D2386" i="1" a="1"/>
  <c r="D2386" i="1" s="1"/>
  <c r="D2746" i="1" a="1"/>
  <c r="D2746" i="1" s="1"/>
  <c r="D4141" i="1" a="1"/>
  <c r="D4141" i="1" s="1"/>
  <c r="D2521" i="1" a="1"/>
  <c r="D2521" i="1" s="1"/>
  <c r="D2566" i="1" a="1"/>
  <c r="D2566" i="1" s="1"/>
  <c r="D2791" i="1" a="1"/>
  <c r="D2791" i="1" s="1"/>
  <c r="D4186" i="1" a="1"/>
  <c r="D4186" i="1" s="1"/>
  <c r="D2656" i="1" a="1"/>
  <c r="D2656" i="1" s="1"/>
  <c r="D2701" i="1" a="1"/>
  <c r="D2701" i="1" s="1"/>
  <c r="D2206" i="1" a="1"/>
  <c r="D2206" i="1" s="1"/>
  <c r="D3556" i="1" a="1"/>
  <c r="D3556" i="1" s="1"/>
  <c r="D2881" i="1" a="1"/>
  <c r="D2881" i="1" s="1"/>
  <c r="D2926" i="1" a="1"/>
  <c r="D2926" i="1" s="1"/>
  <c r="D2971" i="1" a="1"/>
  <c r="D2971" i="1" s="1"/>
  <c r="D3196" i="1" a="1"/>
  <c r="D3196" i="1" s="1"/>
  <c r="D3061" i="1" a="1"/>
  <c r="D3061" i="1" s="1"/>
  <c r="D3106" i="1" a="1"/>
  <c r="D3106" i="1" s="1"/>
  <c r="D3151" i="1" a="1"/>
  <c r="D3151" i="1" s="1"/>
  <c r="D2611" i="1" a="1"/>
  <c r="D2611" i="1" s="1"/>
  <c r="D3961" i="1" a="1"/>
  <c r="D3961" i="1" s="1"/>
  <c r="D3241" i="1" a="1"/>
  <c r="D3241" i="1" s="1"/>
  <c r="D3286" i="1" a="1"/>
  <c r="D3286" i="1" s="1"/>
  <c r="D2251" i="1" a="1"/>
  <c r="D2251" i="1" s="1"/>
  <c r="D3601" i="1" a="1"/>
  <c r="D3601" i="1" s="1"/>
  <c r="D3421" i="1" a="1"/>
  <c r="D3421" i="1" s="1"/>
  <c r="D3466" i="1" a="1"/>
  <c r="D3466" i="1" s="1"/>
  <c r="D3511" i="1" a="1"/>
  <c r="D3511" i="1" s="1"/>
  <c r="D3016" i="1" a="1"/>
  <c r="D3016" i="1" s="1"/>
  <c r="D4366" i="1" a="1"/>
  <c r="D4366" i="1" s="1"/>
  <c r="D3646" i="1" a="1"/>
  <c r="D3646" i="1" s="1"/>
  <c r="D3691" i="1" a="1"/>
  <c r="D3691" i="1" s="1"/>
  <c r="D2431" i="1" a="1"/>
  <c r="D2431" i="1" s="1"/>
  <c r="D3736" i="1" a="1"/>
  <c r="D3736" i="1" s="1"/>
  <c r="D3826" i="1" a="1"/>
  <c r="D3826" i="1" s="1"/>
  <c r="D3871" i="1" a="1"/>
  <c r="D3871" i="1" s="1"/>
  <c r="D3916" i="1" a="1"/>
  <c r="D3916" i="1" s="1"/>
  <c r="D3376" i="1" a="1"/>
  <c r="D3376" i="1" s="1"/>
  <c r="D4006" i="1" a="1"/>
  <c r="D4006" i="1" s="1"/>
  <c r="D4051" i="1" a="1"/>
  <c r="D4051" i="1" s="1"/>
  <c r="D4096" i="1" a="1"/>
  <c r="D4096" i="1" s="1"/>
  <c r="D2836" i="1" a="1"/>
  <c r="D2836" i="1" s="1"/>
  <c r="D4231" i="1" a="1"/>
  <c r="D4231" i="1" s="1"/>
  <c r="D4276" i="1" a="1"/>
  <c r="D4276" i="1" s="1"/>
  <c r="D4321" i="1" a="1"/>
  <c r="D4321" i="1" s="1"/>
  <c r="D2476" i="1" a="1"/>
  <c r="D2476" i="1" s="1"/>
  <c r="D3781" i="1" a="1"/>
  <c r="D3781" i="1" s="1"/>
  <c r="D4411" i="1" a="1"/>
  <c r="D4411" i="1" s="1"/>
  <c r="D4456" i="1" a="1"/>
  <c r="D4456" i="1" s="1"/>
  <c r="D4501" i="1" a="1"/>
  <c r="D4501" i="1" s="1"/>
  <c r="D5401" i="1" a="1"/>
  <c r="D5401" i="1" s="1"/>
  <c r="D4591" i="1" a="1"/>
  <c r="D4591" i="1" s="1"/>
  <c r="D4636" i="1" a="1"/>
  <c r="D4636" i="1" s="1"/>
  <c r="D4681" i="1" a="1"/>
  <c r="D4681" i="1" s="1"/>
  <c r="D4861" i="1" a="1"/>
  <c r="D4861" i="1" s="1"/>
  <c r="D6211" i="1" a="1"/>
  <c r="D6211" i="1" s="1"/>
  <c r="D4771" i="1" a="1"/>
  <c r="D4771" i="1" s="1"/>
  <c r="D4816" i="1" a="1"/>
  <c r="D4816" i="1" s="1"/>
  <c r="D4726" i="1" a="1"/>
  <c r="D4726" i="1" s="1"/>
  <c r="D6031" i="1" a="1"/>
  <c r="D6031" i="1" s="1"/>
  <c r="D4951" i="1" a="1"/>
  <c r="D4951" i="1" s="1"/>
  <c r="D4996" i="1" a="1"/>
  <c r="D4996" i="1" s="1"/>
  <c r="D5041" i="1" a="1"/>
  <c r="D5041" i="1" s="1"/>
  <c r="D5446" i="1" a="1"/>
  <c r="D5446" i="1" s="1"/>
  <c r="D5131" i="1" a="1"/>
  <c r="D5131" i="1" s="1"/>
  <c r="D5176" i="1" a="1"/>
  <c r="D5176" i="1" s="1"/>
  <c r="D5221" i="1" a="1"/>
  <c r="D5221" i="1" s="1"/>
  <c r="D5086" i="1" a="1"/>
  <c r="D5086" i="1" s="1"/>
  <c r="D6391" i="1" a="1"/>
  <c r="D6391" i="1" s="1"/>
  <c r="D5311" i="1" a="1"/>
  <c r="D5311" i="1" s="1"/>
  <c r="D5356" i="1" a="1"/>
  <c r="D5356" i="1" s="1"/>
  <c r="D4546" i="1" a="1"/>
  <c r="D4546" i="1" s="1"/>
  <c r="D5851" i="1" a="1"/>
  <c r="D5851" i="1" s="1"/>
  <c r="D5536" i="1" a="1"/>
  <c r="D5536" i="1" s="1"/>
  <c r="D5581" i="1" a="1"/>
  <c r="D5581" i="1" s="1"/>
  <c r="D5626" i="1" a="1"/>
  <c r="D5626" i="1" s="1"/>
  <c r="D5491" i="1" a="1"/>
  <c r="D5491" i="1" s="1"/>
  <c r="D5716" i="1" a="1"/>
  <c r="D5716" i="1" s="1"/>
  <c r="D5761" i="1" a="1"/>
  <c r="D5761" i="1" s="1"/>
  <c r="D5806" i="1" a="1"/>
  <c r="D5806" i="1" s="1"/>
  <c r="D4906" i="1" a="1"/>
  <c r="D4906" i="1" s="1"/>
  <c r="D6256" i="1" a="1"/>
  <c r="D6256" i="1" s="1"/>
  <c r="D5896" i="1" a="1"/>
  <c r="D5896" i="1" s="1"/>
  <c r="D5941" i="1" a="1"/>
  <c r="D5941" i="1" s="1"/>
  <c r="D5986" i="1" a="1"/>
  <c r="D5986" i="1" s="1"/>
  <c r="D5671" i="1" a="1"/>
  <c r="D5671" i="1" s="1"/>
  <c r="D6076" i="1" a="1"/>
  <c r="D6076" i="1" s="1"/>
  <c r="D6121" i="1" a="1"/>
  <c r="D6121" i="1" s="1"/>
  <c r="D6166" i="1" a="1"/>
  <c r="D6166" i="1" s="1"/>
  <c r="D5266" i="1" a="1"/>
  <c r="D5266" i="1" s="1"/>
  <c r="D6436" i="1" a="1"/>
  <c r="D6436" i="1" s="1"/>
  <c r="D6301" i="1" a="1"/>
  <c r="D6301" i="1" s="1"/>
  <c r="D6346" i="1" a="1"/>
  <c r="D6346" i="1" s="1"/>
  <c r="D587" i="1" a="1"/>
  <c r="D587" i="1" s="1"/>
  <c r="C587" i="1"/>
  <c r="E587" i="1" s="1"/>
  <c r="C1892" i="1"/>
  <c r="E1892" i="1" s="1"/>
  <c r="C137" i="1"/>
  <c r="E137" i="1" s="1"/>
  <c r="C182" i="1"/>
  <c r="E182" i="1" s="1"/>
  <c r="C632" i="1"/>
  <c r="E632" i="1" s="1"/>
  <c r="C1937" i="1"/>
  <c r="E1937" i="1" s="1"/>
  <c r="C317" i="1"/>
  <c r="E317" i="1" s="1"/>
  <c r="C362" i="1"/>
  <c r="E362" i="1" s="1"/>
  <c r="C47" i="1"/>
  <c r="E47" i="1" s="1"/>
  <c r="C1352" i="1"/>
  <c r="E1352" i="1" s="1"/>
  <c r="C452" i="1"/>
  <c r="E452" i="1" s="1"/>
  <c r="C497" i="1"/>
  <c r="E497" i="1" s="1"/>
  <c r="C542" i="1"/>
  <c r="E542" i="1" s="1"/>
  <c r="C992" i="1"/>
  <c r="E992" i="1" s="1"/>
  <c r="C722" i="1"/>
  <c r="E722" i="1" s="1"/>
  <c r="C767" i="1"/>
  <c r="E767" i="1" s="1"/>
  <c r="C812" i="1"/>
  <c r="E812" i="1" s="1"/>
  <c r="C407" i="1"/>
  <c r="E407" i="1" s="1"/>
  <c r="C1757" i="1"/>
  <c r="E1757" i="1" s="1"/>
  <c r="C902" i="1"/>
  <c r="E902" i="1" s="1"/>
  <c r="C947" i="1"/>
  <c r="E947" i="1" s="1"/>
  <c r="C92" i="1"/>
  <c r="E92" i="1" s="1"/>
  <c r="C1397" i="1"/>
  <c r="E1397" i="1" s="1"/>
  <c r="C1037" i="1"/>
  <c r="E1037" i="1" s="1"/>
  <c r="C1082" i="1"/>
  <c r="E1082" i="1" s="1"/>
  <c r="C1127" i="1"/>
  <c r="E1127" i="1" s="1"/>
  <c r="C857" i="1"/>
  <c r="E857" i="1" s="1"/>
  <c r="C1217" i="1"/>
  <c r="E1217" i="1" s="1"/>
  <c r="C1262" i="1"/>
  <c r="E1262" i="1" s="1"/>
  <c r="C1307" i="1"/>
  <c r="E1307" i="1" s="1"/>
  <c r="C227" i="1"/>
  <c r="E227" i="1" s="1"/>
  <c r="C1532" i="1"/>
  <c r="E1532" i="1" s="1"/>
  <c r="C1442" i="1"/>
  <c r="E1442" i="1" s="1"/>
  <c r="C1487" i="1"/>
  <c r="E1487" i="1" s="1"/>
  <c r="C1172" i="1"/>
  <c r="E1172" i="1" s="1"/>
  <c r="C1622" i="1"/>
  <c r="E1622" i="1" s="1"/>
  <c r="C1667" i="1"/>
  <c r="E1667" i="1" s="1"/>
  <c r="C1712" i="1"/>
  <c r="E1712" i="1" s="1"/>
  <c r="C677" i="1"/>
  <c r="E677" i="1" s="1"/>
  <c r="C1982" i="1"/>
  <c r="E1982" i="1" s="1"/>
  <c r="C1802" i="1"/>
  <c r="E1802" i="1" s="1"/>
  <c r="C1847" i="1"/>
  <c r="E1847" i="1" s="1"/>
  <c r="C272" i="1"/>
  <c r="E272" i="1" s="1"/>
  <c r="C1577" i="1"/>
  <c r="E1577" i="1" s="1"/>
  <c r="C2027" i="1"/>
  <c r="E2027" i="1" s="1"/>
  <c r="C2072" i="1"/>
  <c r="E2072" i="1" s="1"/>
  <c r="C2117" i="1"/>
  <c r="E2117" i="1" s="1"/>
  <c r="C3287" i="1"/>
  <c r="E3287" i="1" s="1"/>
  <c r="C2252" i="1"/>
  <c r="E2252" i="1" s="1"/>
  <c r="C2297" i="1"/>
  <c r="E2297" i="1" s="1"/>
  <c r="C2342" i="1"/>
  <c r="E2342" i="1" s="1"/>
  <c r="C2702" i="1"/>
  <c r="E2702" i="1" s="1"/>
  <c r="C4097" i="1"/>
  <c r="E4097" i="1" s="1"/>
  <c r="C2477" i="1"/>
  <c r="E2477" i="1" s="1"/>
  <c r="C2522" i="1"/>
  <c r="E2522" i="1" s="1"/>
  <c r="C2747" i="1"/>
  <c r="E2747" i="1" s="1"/>
  <c r="C4142" i="1"/>
  <c r="E4142" i="1" s="1"/>
  <c r="C2612" i="1"/>
  <c r="E2612" i="1" s="1"/>
  <c r="C2657" i="1"/>
  <c r="E2657" i="1" s="1"/>
  <c r="C2162" i="1"/>
  <c r="E2162" i="1" s="1"/>
  <c r="C3512" i="1"/>
  <c r="E3512" i="1" s="1"/>
  <c r="C2837" i="1"/>
  <c r="E2837" i="1" s="1"/>
  <c r="C2882" i="1"/>
  <c r="E2882" i="1" s="1"/>
  <c r="C2927" i="1"/>
  <c r="E2927" i="1" s="1"/>
  <c r="C3152" i="1"/>
  <c r="E3152" i="1" s="1"/>
  <c r="C3017" i="1"/>
  <c r="E3017" i="1" s="1"/>
  <c r="C3062" i="1"/>
  <c r="E3062" i="1" s="1"/>
  <c r="C3107" i="1"/>
  <c r="E3107" i="1" s="1"/>
  <c r="C2567" i="1"/>
  <c r="E2567" i="1" s="1"/>
  <c r="C3917" i="1"/>
  <c r="E3917" i="1" s="1"/>
  <c r="C3197" i="1"/>
  <c r="E3197" i="1" s="1"/>
  <c r="C3242" i="1"/>
  <c r="E3242" i="1" s="1"/>
  <c r="C2207" i="1"/>
  <c r="E2207" i="1" s="1"/>
  <c r="C3557" i="1"/>
  <c r="E3557" i="1" s="1"/>
  <c r="C3377" i="1"/>
  <c r="E3377" i="1" s="1"/>
  <c r="C3422" i="1"/>
  <c r="E3422" i="1" s="1"/>
  <c r="C3467" i="1"/>
  <c r="E3467" i="1" s="1"/>
  <c r="C2972" i="1"/>
  <c r="E2972" i="1" s="1"/>
  <c r="C4322" i="1"/>
  <c r="E4322" i="1" s="1"/>
  <c r="C3602" i="1"/>
  <c r="E3602" i="1" s="1"/>
  <c r="C3647" i="1"/>
  <c r="E3647" i="1" s="1"/>
  <c r="C2387" i="1"/>
  <c r="E2387" i="1" s="1"/>
  <c r="C3692" i="1"/>
  <c r="E3692" i="1" s="1"/>
  <c r="C3782" i="1"/>
  <c r="E3782" i="1" s="1"/>
  <c r="C3827" i="1"/>
  <c r="E3827" i="1" s="1"/>
  <c r="C3872" i="1"/>
  <c r="E3872" i="1" s="1"/>
  <c r="C3332" i="1"/>
  <c r="E3332" i="1" s="1"/>
  <c r="C3962" i="1"/>
  <c r="E3962" i="1" s="1"/>
  <c r="C4007" i="1"/>
  <c r="E4007" i="1" s="1"/>
  <c r="C4052" i="1"/>
  <c r="E4052" i="1" s="1"/>
  <c r="C2792" i="1"/>
  <c r="E2792" i="1" s="1"/>
  <c r="C4187" i="1"/>
  <c r="E4187" i="1" s="1"/>
  <c r="C4232" i="1"/>
  <c r="E4232" i="1" s="1"/>
  <c r="C4277" i="1"/>
  <c r="E4277" i="1" s="1"/>
  <c r="C2432" i="1"/>
  <c r="E2432" i="1" s="1"/>
  <c r="C3737" i="1"/>
  <c r="E3737" i="1" s="1"/>
  <c r="C4367" i="1"/>
  <c r="E4367" i="1" s="1"/>
  <c r="C4412" i="1"/>
  <c r="E4412" i="1" s="1"/>
  <c r="C4457" i="1"/>
  <c r="E4457" i="1" s="1"/>
  <c r="C5357" i="1"/>
  <c r="E5357" i="1" s="1"/>
  <c r="C4547" i="1"/>
  <c r="E4547" i="1" s="1"/>
  <c r="C4592" i="1"/>
  <c r="E4592" i="1" s="1"/>
  <c r="C4637" i="1"/>
  <c r="E4637" i="1" s="1"/>
  <c r="C4817" i="1"/>
  <c r="E4817" i="1" s="1"/>
  <c r="C6167" i="1"/>
  <c r="E6167" i="1" s="1"/>
  <c r="C4727" i="1"/>
  <c r="E4727" i="1" s="1"/>
  <c r="C4772" i="1"/>
  <c r="E4772" i="1" s="1"/>
  <c r="C4682" i="1"/>
  <c r="E4682" i="1" s="1"/>
  <c r="C5987" i="1"/>
  <c r="E5987" i="1" s="1"/>
  <c r="C4907" i="1"/>
  <c r="E4907" i="1" s="1"/>
  <c r="C4952" i="1"/>
  <c r="E4952" i="1" s="1"/>
  <c r="C4997" i="1"/>
  <c r="E4997" i="1" s="1"/>
  <c r="C5402" i="1"/>
  <c r="E5402" i="1" s="1"/>
  <c r="C5087" i="1"/>
  <c r="E5087" i="1" s="1"/>
  <c r="C5132" i="1"/>
  <c r="E5132" i="1" s="1"/>
  <c r="C5177" i="1"/>
  <c r="E5177" i="1" s="1"/>
  <c r="C5042" i="1"/>
  <c r="E5042" i="1" s="1"/>
  <c r="C6347" i="1"/>
  <c r="E6347" i="1" s="1"/>
  <c r="C5267" i="1"/>
  <c r="E5267" i="1" s="1"/>
  <c r="C5312" i="1"/>
  <c r="E5312" i="1" s="1"/>
  <c r="C4502" i="1"/>
  <c r="E4502" i="1" s="1"/>
  <c r="C5807" i="1"/>
  <c r="E5807" i="1" s="1"/>
  <c r="C5492" i="1"/>
  <c r="E5492" i="1" s="1"/>
  <c r="C5537" i="1"/>
  <c r="E5537" i="1" s="1"/>
  <c r="C5582" i="1"/>
  <c r="E5582" i="1" s="1"/>
  <c r="C5447" i="1"/>
  <c r="E5447" i="1" s="1"/>
  <c r="C5672" i="1"/>
  <c r="E5672" i="1" s="1"/>
  <c r="C5717" i="1"/>
  <c r="E5717" i="1" s="1"/>
  <c r="C5762" i="1"/>
  <c r="E5762" i="1" s="1"/>
  <c r="C4862" i="1"/>
  <c r="E4862" i="1" s="1"/>
  <c r="C6212" i="1"/>
  <c r="E6212" i="1" s="1"/>
  <c r="C5852" i="1"/>
  <c r="E5852" i="1" s="1"/>
  <c r="C5897" i="1"/>
  <c r="E5897" i="1" s="1"/>
  <c r="C5942" i="1"/>
  <c r="E5942" i="1" s="1"/>
  <c r="C5627" i="1"/>
  <c r="E5627" i="1" s="1"/>
  <c r="C6032" i="1"/>
  <c r="E6032" i="1" s="1"/>
  <c r="C6077" i="1"/>
  <c r="E6077" i="1" s="1"/>
  <c r="C6122" i="1"/>
  <c r="E6122" i="1" s="1"/>
  <c r="C5222" i="1"/>
  <c r="E5222" i="1" s="1"/>
  <c r="C6392" i="1"/>
  <c r="E6392" i="1" s="1"/>
  <c r="C6257" i="1"/>
  <c r="E6257" i="1" s="1"/>
  <c r="C6302" i="1"/>
  <c r="E6302" i="1" s="1"/>
  <c r="C588" i="1"/>
  <c r="E588" i="1" s="1"/>
  <c r="C1893" i="1"/>
  <c r="E1893" i="1" s="1"/>
  <c r="C138" i="1"/>
  <c r="E138" i="1" s="1"/>
  <c r="C183" i="1"/>
  <c r="E183" i="1" s="1"/>
  <c r="C633" i="1"/>
  <c r="E633" i="1" s="1"/>
  <c r="C1938" i="1"/>
  <c r="E1938" i="1" s="1"/>
  <c r="C318" i="1"/>
  <c r="E318" i="1" s="1"/>
  <c r="C363" i="1"/>
  <c r="E363" i="1" s="1"/>
  <c r="C48" i="1"/>
  <c r="E48" i="1" s="1"/>
  <c r="C1353" i="1"/>
  <c r="E1353" i="1" s="1"/>
  <c r="C453" i="1"/>
  <c r="E453" i="1" s="1"/>
  <c r="C498" i="1"/>
  <c r="E498" i="1" s="1"/>
  <c r="C543" i="1"/>
  <c r="E543" i="1" s="1"/>
  <c r="C993" i="1"/>
  <c r="E993" i="1" s="1"/>
  <c r="C723" i="1"/>
  <c r="E723" i="1" s="1"/>
  <c r="C768" i="1"/>
  <c r="E768" i="1" s="1"/>
  <c r="C813" i="1"/>
  <c r="E813" i="1" s="1"/>
  <c r="C408" i="1"/>
  <c r="E408" i="1" s="1"/>
  <c r="C1758" i="1"/>
  <c r="E1758" i="1" s="1"/>
  <c r="C903" i="1"/>
  <c r="E903" i="1" s="1"/>
  <c r="C948" i="1"/>
  <c r="E948" i="1" s="1"/>
  <c r="C93" i="1"/>
  <c r="E93" i="1" s="1"/>
  <c r="C1398" i="1"/>
  <c r="E1398" i="1" s="1"/>
  <c r="C1038" i="1"/>
  <c r="E1038" i="1" s="1"/>
  <c r="C1083" i="1"/>
  <c r="E1083" i="1" s="1"/>
  <c r="C1128" i="1"/>
  <c r="E1128" i="1" s="1"/>
  <c r="C858" i="1"/>
  <c r="E858" i="1" s="1"/>
  <c r="C1218" i="1"/>
  <c r="E1218" i="1" s="1"/>
  <c r="C1263" i="1"/>
  <c r="E1263" i="1" s="1"/>
  <c r="C1308" i="1"/>
  <c r="E1308" i="1" s="1"/>
  <c r="C228" i="1"/>
  <c r="E228" i="1" s="1"/>
  <c r="C1533" i="1"/>
  <c r="E1533" i="1" s="1"/>
  <c r="C1443" i="1"/>
  <c r="E1443" i="1" s="1"/>
  <c r="C1488" i="1"/>
  <c r="E1488" i="1" s="1"/>
  <c r="C1173" i="1"/>
  <c r="E1173" i="1" s="1"/>
  <c r="C1623" i="1"/>
  <c r="E1623" i="1" s="1"/>
  <c r="C1668" i="1"/>
  <c r="E1668" i="1" s="1"/>
  <c r="C1713" i="1"/>
  <c r="E1713" i="1" s="1"/>
  <c r="C678" i="1"/>
  <c r="E678" i="1" s="1"/>
  <c r="C1983" i="1"/>
  <c r="E1983" i="1" s="1"/>
  <c r="C1803" i="1"/>
  <c r="E1803" i="1" s="1"/>
  <c r="C1848" i="1"/>
  <c r="E1848" i="1" s="1"/>
  <c r="C273" i="1"/>
  <c r="E273" i="1" s="1"/>
  <c r="C1578" i="1"/>
  <c r="E1578" i="1" s="1"/>
  <c r="C2028" i="1"/>
  <c r="E2028" i="1" s="1"/>
  <c r="C2073" i="1"/>
  <c r="E2073" i="1" s="1"/>
  <c r="C2118" i="1"/>
  <c r="E2118" i="1" s="1"/>
  <c r="C3288" i="1"/>
  <c r="E3288" i="1" s="1"/>
  <c r="C2253" i="1"/>
  <c r="E2253" i="1" s="1"/>
  <c r="C2298" i="1"/>
  <c r="E2298" i="1" s="1"/>
  <c r="C2343" i="1"/>
  <c r="E2343" i="1" s="1"/>
  <c r="C2703" i="1"/>
  <c r="E2703" i="1" s="1"/>
  <c r="C4098" i="1"/>
  <c r="E4098" i="1" s="1"/>
  <c r="C2478" i="1"/>
  <c r="E2478" i="1" s="1"/>
  <c r="C2523" i="1"/>
  <c r="E2523" i="1" s="1"/>
  <c r="C2748" i="1"/>
  <c r="E2748" i="1" s="1"/>
  <c r="C4143" i="1"/>
  <c r="E4143" i="1" s="1"/>
  <c r="C2613" i="1"/>
  <c r="E2613" i="1" s="1"/>
  <c r="C2658" i="1"/>
  <c r="E2658" i="1" s="1"/>
  <c r="C2163" i="1"/>
  <c r="E2163" i="1" s="1"/>
  <c r="C3513" i="1"/>
  <c r="E3513" i="1" s="1"/>
  <c r="C2838" i="1"/>
  <c r="E2838" i="1" s="1"/>
  <c r="C2883" i="1"/>
  <c r="E2883" i="1" s="1"/>
  <c r="C2928" i="1"/>
  <c r="E2928" i="1" s="1"/>
  <c r="C3153" i="1"/>
  <c r="E3153" i="1" s="1"/>
  <c r="C3018" i="1"/>
  <c r="E3018" i="1" s="1"/>
  <c r="C3063" i="1"/>
  <c r="E3063" i="1" s="1"/>
  <c r="C3108" i="1"/>
  <c r="E3108" i="1" s="1"/>
  <c r="C2568" i="1"/>
  <c r="E2568" i="1" s="1"/>
  <c r="C3918" i="1"/>
  <c r="E3918" i="1" s="1"/>
  <c r="C3198" i="1"/>
  <c r="E3198" i="1" s="1"/>
  <c r="C3243" i="1"/>
  <c r="E3243" i="1" s="1"/>
  <c r="C2208" i="1"/>
  <c r="E2208" i="1" s="1"/>
  <c r="C3558" i="1"/>
  <c r="E3558" i="1" s="1"/>
  <c r="C3378" i="1"/>
  <c r="E3378" i="1" s="1"/>
  <c r="C3423" i="1"/>
  <c r="E3423" i="1" s="1"/>
  <c r="C3468" i="1"/>
  <c r="E3468" i="1" s="1"/>
  <c r="C2973" i="1"/>
  <c r="E2973" i="1" s="1"/>
  <c r="C4323" i="1"/>
  <c r="E4323" i="1" s="1"/>
  <c r="C3603" i="1"/>
  <c r="E3603" i="1" s="1"/>
  <c r="C3648" i="1"/>
  <c r="E3648" i="1" s="1"/>
  <c r="C2388" i="1"/>
  <c r="E2388" i="1" s="1"/>
  <c r="C3693" i="1"/>
  <c r="E3693" i="1" s="1"/>
  <c r="C3783" i="1"/>
  <c r="E3783" i="1" s="1"/>
  <c r="C3828" i="1"/>
  <c r="E3828" i="1" s="1"/>
  <c r="C3873" i="1"/>
  <c r="E3873" i="1" s="1"/>
  <c r="C3333" i="1"/>
  <c r="E3333" i="1" s="1"/>
  <c r="C3963" i="1"/>
  <c r="E3963" i="1" s="1"/>
  <c r="C4008" i="1"/>
  <c r="E4008" i="1" s="1"/>
  <c r="C4053" i="1"/>
  <c r="E4053" i="1" s="1"/>
  <c r="C2793" i="1"/>
  <c r="E2793" i="1" s="1"/>
  <c r="C4188" i="1"/>
  <c r="E4188" i="1" s="1"/>
  <c r="C4233" i="1"/>
  <c r="E4233" i="1" s="1"/>
  <c r="C4278" i="1"/>
  <c r="E4278" i="1" s="1"/>
  <c r="C2433" i="1"/>
  <c r="E2433" i="1" s="1"/>
  <c r="C3738" i="1"/>
  <c r="E3738" i="1" s="1"/>
  <c r="C4368" i="1"/>
  <c r="E4368" i="1" s="1"/>
  <c r="C4413" i="1"/>
  <c r="E4413" i="1" s="1"/>
  <c r="C4458" i="1"/>
  <c r="E4458" i="1" s="1"/>
  <c r="C5358" i="1"/>
  <c r="E5358" i="1" s="1"/>
  <c r="C4548" i="1"/>
  <c r="E4548" i="1" s="1"/>
  <c r="C4593" i="1"/>
  <c r="E4593" i="1" s="1"/>
  <c r="C4638" i="1"/>
  <c r="E4638" i="1" s="1"/>
  <c r="C4818" i="1"/>
  <c r="E4818" i="1" s="1"/>
  <c r="C6168" i="1"/>
  <c r="E6168" i="1" s="1"/>
  <c r="C4728" i="1"/>
  <c r="E4728" i="1" s="1"/>
  <c r="C4773" i="1"/>
  <c r="E4773" i="1" s="1"/>
  <c r="C4683" i="1"/>
  <c r="E4683" i="1" s="1"/>
  <c r="C5988" i="1"/>
  <c r="E5988" i="1" s="1"/>
  <c r="C4908" i="1"/>
  <c r="E4908" i="1" s="1"/>
  <c r="C4953" i="1"/>
  <c r="E4953" i="1" s="1"/>
  <c r="C4998" i="1"/>
  <c r="E4998" i="1" s="1"/>
  <c r="C5403" i="1"/>
  <c r="E5403" i="1" s="1"/>
  <c r="C5088" i="1"/>
  <c r="E5088" i="1" s="1"/>
  <c r="C5133" i="1"/>
  <c r="E5133" i="1" s="1"/>
  <c r="C5178" i="1"/>
  <c r="E5178" i="1" s="1"/>
  <c r="C5043" i="1"/>
  <c r="E5043" i="1" s="1"/>
  <c r="C6348" i="1"/>
  <c r="E6348" i="1" s="1"/>
  <c r="C5268" i="1"/>
  <c r="E5268" i="1" s="1"/>
  <c r="C5313" i="1"/>
  <c r="E5313" i="1" s="1"/>
  <c r="C4503" i="1"/>
  <c r="E4503" i="1" s="1"/>
  <c r="C5808" i="1"/>
  <c r="E5808" i="1" s="1"/>
  <c r="C5493" i="1"/>
  <c r="E5493" i="1" s="1"/>
  <c r="C5538" i="1"/>
  <c r="E5538" i="1" s="1"/>
  <c r="C5583" i="1"/>
  <c r="E5583" i="1" s="1"/>
  <c r="C5448" i="1"/>
  <c r="E5448" i="1" s="1"/>
  <c r="C5673" i="1"/>
  <c r="E5673" i="1" s="1"/>
  <c r="C5718" i="1"/>
  <c r="E5718" i="1" s="1"/>
  <c r="C5763" i="1"/>
  <c r="E5763" i="1" s="1"/>
  <c r="C4863" i="1"/>
  <c r="E4863" i="1" s="1"/>
  <c r="C6213" i="1"/>
  <c r="E6213" i="1" s="1"/>
  <c r="C5853" i="1"/>
  <c r="E5853" i="1" s="1"/>
  <c r="C5898" i="1"/>
  <c r="E5898" i="1" s="1"/>
  <c r="C5943" i="1"/>
  <c r="E5943" i="1" s="1"/>
  <c r="C5628" i="1"/>
  <c r="E5628" i="1" s="1"/>
  <c r="C6033" i="1"/>
  <c r="E6033" i="1" s="1"/>
  <c r="C6078" i="1"/>
  <c r="E6078" i="1" s="1"/>
  <c r="C6123" i="1"/>
  <c r="E6123" i="1" s="1"/>
  <c r="C5223" i="1"/>
  <c r="E5223" i="1" s="1"/>
  <c r="C6393" i="1"/>
  <c r="E6393" i="1" s="1"/>
  <c r="C6258" i="1"/>
  <c r="E6258" i="1" s="1"/>
  <c r="C6303" i="1"/>
  <c r="E6303" i="1" s="1"/>
  <c r="C589" i="1"/>
  <c r="E589" i="1" s="1"/>
  <c r="C1894" i="1"/>
  <c r="E1894" i="1" s="1"/>
  <c r="C139" i="1"/>
  <c r="E139" i="1" s="1"/>
  <c r="C184" i="1"/>
  <c r="E184" i="1" s="1"/>
  <c r="C634" i="1"/>
  <c r="E634" i="1" s="1"/>
  <c r="C1939" i="1"/>
  <c r="E1939" i="1" s="1"/>
  <c r="C319" i="1"/>
  <c r="E319" i="1" s="1"/>
  <c r="C364" i="1"/>
  <c r="E364" i="1" s="1"/>
  <c r="C49" i="1"/>
  <c r="E49" i="1" s="1"/>
  <c r="C1354" i="1"/>
  <c r="E1354" i="1" s="1"/>
  <c r="C454" i="1"/>
  <c r="E454" i="1" s="1"/>
  <c r="C499" i="1"/>
  <c r="E499" i="1" s="1"/>
  <c r="C544" i="1"/>
  <c r="E544" i="1" s="1"/>
  <c r="C994" i="1"/>
  <c r="E994" i="1" s="1"/>
  <c r="C724" i="1"/>
  <c r="E724" i="1" s="1"/>
  <c r="C769" i="1"/>
  <c r="E769" i="1" s="1"/>
  <c r="C814" i="1"/>
  <c r="E814" i="1" s="1"/>
  <c r="C409" i="1"/>
  <c r="E409" i="1" s="1"/>
  <c r="C1759" i="1"/>
  <c r="E1759" i="1" s="1"/>
  <c r="C904" i="1"/>
  <c r="E904" i="1" s="1"/>
  <c r="C949" i="1"/>
  <c r="E949" i="1" s="1"/>
  <c r="C94" i="1"/>
  <c r="E94" i="1" s="1"/>
  <c r="C1399" i="1"/>
  <c r="E1399" i="1" s="1"/>
  <c r="C1039" i="1"/>
  <c r="E1039" i="1" s="1"/>
  <c r="C1084" i="1"/>
  <c r="E1084" i="1" s="1"/>
  <c r="C1129" i="1"/>
  <c r="E1129" i="1" s="1"/>
  <c r="C859" i="1"/>
  <c r="E859" i="1" s="1"/>
  <c r="C1219" i="1"/>
  <c r="E1219" i="1" s="1"/>
  <c r="C1264" i="1"/>
  <c r="E1264" i="1" s="1"/>
  <c r="C1309" i="1"/>
  <c r="E1309" i="1" s="1"/>
  <c r="C229" i="1"/>
  <c r="E229" i="1" s="1"/>
  <c r="C1534" i="1"/>
  <c r="E1534" i="1" s="1"/>
  <c r="C1444" i="1"/>
  <c r="E1444" i="1" s="1"/>
  <c r="C1489" i="1"/>
  <c r="E1489" i="1" s="1"/>
  <c r="C4" i="1"/>
  <c r="E4" i="1" s="1"/>
  <c r="C1174" i="1"/>
  <c r="E1174" i="1" s="1"/>
  <c r="C1624" i="1"/>
  <c r="E1624" i="1" s="1"/>
  <c r="C1669" i="1"/>
  <c r="E1669" i="1" s="1"/>
  <c r="C1714" i="1"/>
  <c r="E1714" i="1" s="1"/>
  <c r="C679" i="1"/>
  <c r="E679" i="1" s="1"/>
  <c r="C1984" i="1"/>
  <c r="E1984" i="1" s="1"/>
  <c r="C1804" i="1"/>
  <c r="E1804" i="1" s="1"/>
  <c r="C1849" i="1"/>
  <c r="E1849" i="1" s="1"/>
  <c r="C274" i="1"/>
  <c r="E274" i="1" s="1"/>
  <c r="C1579" i="1"/>
  <c r="E1579" i="1" s="1"/>
  <c r="C2029" i="1"/>
  <c r="E2029" i="1" s="1"/>
  <c r="C2074" i="1"/>
  <c r="E2074" i="1" s="1"/>
  <c r="C2119" i="1"/>
  <c r="E2119" i="1" s="1"/>
  <c r="C3289" i="1"/>
  <c r="E3289" i="1" s="1"/>
  <c r="C2254" i="1"/>
  <c r="E2254" i="1" s="1"/>
  <c r="C2299" i="1"/>
  <c r="E2299" i="1" s="1"/>
  <c r="C2344" i="1"/>
  <c r="E2344" i="1" s="1"/>
  <c r="C2704" i="1"/>
  <c r="E2704" i="1" s="1"/>
  <c r="C4099" i="1"/>
  <c r="E4099" i="1" s="1"/>
  <c r="C2479" i="1"/>
  <c r="E2479" i="1" s="1"/>
  <c r="C2524" i="1"/>
  <c r="E2524" i="1" s="1"/>
  <c r="C2749" i="1"/>
  <c r="E2749" i="1" s="1"/>
  <c r="C4144" i="1"/>
  <c r="E4144" i="1" s="1"/>
  <c r="C2614" i="1"/>
  <c r="E2614" i="1" s="1"/>
  <c r="C2659" i="1"/>
  <c r="E2659" i="1" s="1"/>
  <c r="C2164" i="1"/>
  <c r="E2164" i="1" s="1"/>
  <c r="C3514" i="1"/>
  <c r="E3514" i="1" s="1"/>
  <c r="C2839" i="1"/>
  <c r="E2839" i="1" s="1"/>
  <c r="C2884" i="1"/>
  <c r="E2884" i="1" s="1"/>
  <c r="C2929" i="1"/>
  <c r="E2929" i="1" s="1"/>
  <c r="C3154" i="1"/>
  <c r="E3154" i="1" s="1"/>
  <c r="C3019" i="1"/>
  <c r="E3019" i="1" s="1"/>
  <c r="C3064" i="1"/>
  <c r="E3064" i="1" s="1"/>
  <c r="C3109" i="1"/>
  <c r="E3109" i="1" s="1"/>
  <c r="C2569" i="1"/>
  <c r="E2569" i="1" s="1"/>
  <c r="C3919" i="1"/>
  <c r="E3919" i="1" s="1"/>
  <c r="C3199" i="1"/>
  <c r="E3199" i="1" s="1"/>
  <c r="C3244" i="1"/>
  <c r="E3244" i="1" s="1"/>
  <c r="C2209" i="1"/>
  <c r="E2209" i="1" s="1"/>
  <c r="C3559" i="1"/>
  <c r="E3559" i="1" s="1"/>
  <c r="C3379" i="1"/>
  <c r="E3379" i="1" s="1"/>
  <c r="C3424" i="1"/>
  <c r="E3424" i="1" s="1"/>
  <c r="C3469" i="1"/>
  <c r="E3469" i="1" s="1"/>
  <c r="C2974" i="1"/>
  <c r="E2974" i="1" s="1"/>
  <c r="C4324" i="1"/>
  <c r="E4324" i="1" s="1"/>
  <c r="C3604" i="1"/>
  <c r="E3604" i="1" s="1"/>
  <c r="C3649" i="1"/>
  <c r="E3649" i="1" s="1"/>
  <c r="C2389" i="1"/>
  <c r="E2389" i="1" s="1"/>
  <c r="C3694" i="1"/>
  <c r="E3694" i="1" s="1"/>
  <c r="C3784" i="1"/>
  <c r="E3784" i="1" s="1"/>
  <c r="C3829" i="1"/>
  <c r="E3829" i="1" s="1"/>
  <c r="C3874" i="1"/>
  <c r="E3874" i="1" s="1"/>
  <c r="C3334" i="1"/>
  <c r="E3334" i="1" s="1"/>
  <c r="C3964" i="1"/>
  <c r="E3964" i="1" s="1"/>
  <c r="C4009" i="1"/>
  <c r="E4009" i="1" s="1"/>
  <c r="C4054" i="1"/>
  <c r="E4054" i="1" s="1"/>
  <c r="C2794" i="1"/>
  <c r="E2794" i="1" s="1"/>
  <c r="C4189" i="1"/>
  <c r="E4189" i="1" s="1"/>
  <c r="C4234" i="1"/>
  <c r="E4234" i="1" s="1"/>
  <c r="C4279" i="1"/>
  <c r="E4279" i="1" s="1"/>
  <c r="C2434" i="1"/>
  <c r="E2434" i="1" s="1"/>
  <c r="C3739" i="1"/>
  <c r="E3739" i="1" s="1"/>
  <c r="C4369" i="1"/>
  <c r="E4369" i="1" s="1"/>
  <c r="C4414" i="1"/>
  <c r="E4414" i="1" s="1"/>
  <c r="C4459" i="1"/>
  <c r="E4459" i="1" s="1"/>
  <c r="C5359" i="1"/>
  <c r="E5359" i="1" s="1"/>
  <c r="C4549" i="1"/>
  <c r="E4549" i="1" s="1"/>
  <c r="C4594" i="1"/>
  <c r="E4594" i="1" s="1"/>
  <c r="C4639" i="1"/>
  <c r="E4639" i="1" s="1"/>
  <c r="C4819" i="1"/>
  <c r="E4819" i="1" s="1"/>
  <c r="C6169" i="1"/>
  <c r="E6169" i="1" s="1"/>
  <c r="C4729" i="1"/>
  <c r="E4729" i="1" s="1"/>
  <c r="C4774" i="1"/>
  <c r="E4774" i="1" s="1"/>
  <c r="C4684" i="1"/>
  <c r="E4684" i="1" s="1"/>
  <c r="C5989" i="1"/>
  <c r="E5989" i="1" s="1"/>
  <c r="C4909" i="1"/>
  <c r="E4909" i="1" s="1"/>
  <c r="C4954" i="1"/>
  <c r="E4954" i="1" s="1"/>
  <c r="C4999" i="1"/>
  <c r="E4999" i="1" s="1"/>
  <c r="C5404" i="1"/>
  <c r="E5404" i="1" s="1"/>
  <c r="C5089" i="1"/>
  <c r="E5089" i="1" s="1"/>
  <c r="C5134" i="1"/>
  <c r="E5134" i="1" s="1"/>
  <c r="C5179" i="1"/>
  <c r="E5179" i="1" s="1"/>
  <c r="C5044" i="1"/>
  <c r="E5044" i="1" s="1"/>
  <c r="C6349" i="1"/>
  <c r="E6349" i="1" s="1"/>
  <c r="C5269" i="1"/>
  <c r="E5269" i="1" s="1"/>
  <c r="C5314" i="1"/>
  <c r="E5314" i="1" s="1"/>
  <c r="C4504" i="1"/>
  <c r="E4504" i="1" s="1"/>
  <c r="C5809" i="1"/>
  <c r="E5809" i="1" s="1"/>
  <c r="C5494" i="1"/>
  <c r="E5494" i="1" s="1"/>
  <c r="C5539" i="1"/>
  <c r="E5539" i="1" s="1"/>
  <c r="C5584" i="1"/>
  <c r="E5584" i="1" s="1"/>
  <c r="C5449" i="1"/>
  <c r="E5449" i="1" s="1"/>
  <c r="C5674" i="1"/>
  <c r="E5674" i="1" s="1"/>
  <c r="C5719" i="1"/>
  <c r="E5719" i="1" s="1"/>
  <c r="C5764" i="1"/>
  <c r="E5764" i="1" s="1"/>
  <c r="C4864" i="1"/>
  <c r="E4864" i="1" s="1"/>
  <c r="C6214" i="1"/>
  <c r="E6214" i="1" s="1"/>
  <c r="C5854" i="1"/>
  <c r="E5854" i="1" s="1"/>
  <c r="C5899" i="1"/>
  <c r="E5899" i="1" s="1"/>
  <c r="C5944" i="1"/>
  <c r="E5944" i="1" s="1"/>
  <c r="C5629" i="1"/>
  <c r="E5629" i="1" s="1"/>
  <c r="C6034" i="1"/>
  <c r="E6034" i="1" s="1"/>
  <c r="C6079" i="1"/>
  <c r="E6079" i="1" s="1"/>
  <c r="C6124" i="1"/>
  <c r="E6124" i="1" s="1"/>
  <c r="C5224" i="1"/>
  <c r="E5224" i="1" s="1"/>
  <c r="C6394" i="1"/>
  <c r="E6394" i="1" s="1"/>
  <c r="C6259" i="1"/>
  <c r="E6259" i="1" s="1"/>
  <c r="C6304" i="1"/>
  <c r="E6304" i="1" s="1"/>
  <c r="C590" i="1"/>
  <c r="E590" i="1" s="1"/>
  <c r="C1895" i="1"/>
  <c r="E1895" i="1" s="1"/>
  <c r="C140" i="1"/>
  <c r="E140" i="1" s="1"/>
  <c r="C185" i="1"/>
  <c r="E185" i="1" s="1"/>
  <c r="C635" i="1"/>
  <c r="E635" i="1" s="1"/>
  <c r="C1940" i="1"/>
  <c r="E1940" i="1" s="1"/>
  <c r="C320" i="1"/>
  <c r="E320" i="1" s="1"/>
  <c r="C365" i="1"/>
  <c r="E365" i="1" s="1"/>
  <c r="C50" i="1"/>
  <c r="E50" i="1" s="1"/>
  <c r="C1355" i="1"/>
  <c r="E1355" i="1" s="1"/>
  <c r="C455" i="1"/>
  <c r="E455" i="1" s="1"/>
  <c r="C500" i="1"/>
  <c r="E500" i="1" s="1"/>
  <c r="C545" i="1"/>
  <c r="E545" i="1" s="1"/>
  <c r="C995" i="1"/>
  <c r="E995" i="1" s="1"/>
  <c r="C725" i="1"/>
  <c r="E725" i="1" s="1"/>
  <c r="C770" i="1"/>
  <c r="E770" i="1" s="1"/>
  <c r="C815" i="1"/>
  <c r="E815" i="1" s="1"/>
  <c r="C410" i="1"/>
  <c r="E410" i="1" s="1"/>
  <c r="C1760" i="1"/>
  <c r="E1760" i="1" s="1"/>
  <c r="C905" i="1"/>
  <c r="E905" i="1" s="1"/>
  <c r="C950" i="1"/>
  <c r="E950" i="1" s="1"/>
  <c r="C95" i="1"/>
  <c r="E95" i="1" s="1"/>
  <c r="C1400" i="1"/>
  <c r="E1400" i="1" s="1"/>
  <c r="C1040" i="1"/>
  <c r="E1040" i="1" s="1"/>
  <c r="C1085" i="1"/>
  <c r="E1085" i="1" s="1"/>
  <c r="C1130" i="1"/>
  <c r="E1130" i="1" s="1"/>
  <c r="C860" i="1"/>
  <c r="E860" i="1" s="1"/>
  <c r="C1220" i="1"/>
  <c r="E1220" i="1" s="1"/>
  <c r="C1265" i="1"/>
  <c r="E1265" i="1" s="1"/>
  <c r="C1310" i="1"/>
  <c r="E1310" i="1" s="1"/>
  <c r="C230" i="1"/>
  <c r="E230" i="1" s="1"/>
  <c r="C1535" i="1"/>
  <c r="E1535" i="1" s="1"/>
  <c r="C1445" i="1"/>
  <c r="E1445" i="1" s="1"/>
  <c r="C1490" i="1"/>
  <c r="E1490" i="1" s="1"/>
  <c r="C5" i="1"/>
  <c r="E5" i="1" s="1"/>
  <c r="C1175" i="1"/>
  <c r="E1175" i="1" s="1"/>
  <c r="C1625" i="1"/>
  <c r="E1625" i="1" s="1"/>
  <c r="C1670" i="1"/>
  <c r="E1670" i="1" s="1"/>
  <c r="C1715" i="1"/>
  <c r="E1715" i="1" s="1"/>
  <c r="C680" i="1"/>
  <c r="E680" i="1" s="1"/>
  <c r="C1985" i="1"/>
  <c r="E1985" i="1" s="1"/>
  <c r="C1805" i="1"/>
  <c r="E1805" i="1" s="1"/>
  <c r="C1850" i="1"/>
  <c r="E1850" i="1" s="1"/>
  <c r="C275" i="1"/>
  <c r="E275" i="1" s="1"/>
  <c r="C1580" i="1"/>
  <c r="E1580" i="1" s="1"/>
  <c r="C2030" i="1"/>
  <c r="E2030" i="1" s="1"/>
  <c r="C2075" i="1"/>
  <c r="E2075" i="1" s="1"/>
  <c r="C2120" i="1"/>
  <c r="E2120" i="1" s="1"/>
  <c r="C3290" i="1"/>
  <c r="E3290" i="1" s="1"/>
  <c r="C2255" i="1"/>
  <c r="E2255" i="1" s="1"/>
  <c r="C2300" i="1"/>
  <c r="E2300" i="1" s="1"/>
  <c r="C2345" i="1"/>
  <c r="E2345" i="1" s="1"/>
  <c r="C2705" i="1"/>
  <c r="E2705" i="1" s="1"/>
  <c r="C4100" i="1"/>
  <c r="E4100" i="1" s="1"/>
  <c r="C2480" i="1"/>
  <c r="E2480" i="1" s="1"/>
  <c r="C2525" i="1"/>
  <c r="E2525" i="1" s="1"/>
  <c r="C2750" i="1"/>
  <c r="E2750" i="1" s="1"/>
  <c r="C4145" i="1"/>
  <c r="E4145" i="1" s="1"/>
  <c r="C2615" i="1"/>
  <c r="E2615" i="1" s="1"/>
  <c r="C2660" i="1"/>
  <c r="E2660" i="1" s="1"/>
  <c r="C2165" i="1"/>
  <c r="E2165" i="1" s="1"/>
  <c r="C3515" i="1"/>
  <c r="E3515" i="1" s="1"/>
  <c r="C2840" i="1"/>
  <c r="E2840" i="1" s="1"/>
  <c r="C2885" i="1"/>
  <c r="E2885" i="1" s="1"/>
  <c r="C2930" i="1"/>
  <c r="E2930" i="1" s="1"/>
  <c r="C3155" i="1"/>
  <c r="E3155" i="1" s="1"/>
  <c r="C3020" i="1"/>
  <c r="E3020" i="1" s="1"/>
  <c r="C3065" i="1"/>
  <c r="E3065" i="1" s="1"/>
  <c r="C3110" i="1"/>
  <c r="E3110" i="1" s="1"/>
  <c r="C2570" i="1"/>
  <c r="E2570" i="1" s="1"/>
  <c r="C3920" i="1"/>
  <c r="E3920" i="1" s="1"/>
  <c r="C3200" i="1"/>
  <c r="E3200" i="1" s="1"/>
  <c r="C3245" i="1"/>
  <c r="E3245" i="1" s="1"/>
  <c r="C2210" i="1"/>
  <c r="E2210" i="1" s="1"/>
  <c r="C3560" i="1"/>
  <c r="E3560" i="1" s="1"/>
  <c r="C3380" i="1"/>
  <c r="E3380" i="1" s="1"/>
  <c r="C3425" i="1"/>
  <c r="E3425" i="1" s="1"/>
  <c r="C3470" i="1"/>
  <c r="E3470" i="1" s="1"/>
  <c r="C2975" i="1"/>
  <c r="E2975" i="1" s="1"/>
  <c r="C4325" i="1"/>
  <c r="E4325" i="1" s="1"/>
  <c r="C3605" i="1"/>
  <c r="E3605" i="1" s="1"/>
  <c r="C3650" i="1"/>
  <c r="E3650" i="1" s="1"/>
  <c r="C2390" i="1"/>
  <c r="E2390" i="1" s="1"/>
  <c r="C3695" i="1"/>
  <c r="E3695" i="1" s="1"/>
  <c r="C3785" i="1"/>
  <c r="E3785" i="1" s="1"/>
  <c r="C3830" i="1"/>
  <c r="E3830" i="1" s="1"/>
  <c r="C3875" i="1"/>
  <c r="E3875" i="1" s="1"/>
  <c r="C3335" i="1"/>
  <c r="E3335" i="1" s="1"/>
  <c r="C3965" i="1"/>
  <c r="E3965" i="1" s="1"/>
  <c r="C4010" i="1"/>
  <c r="E4010" i="1" s="1"/>
  <c r="C4055" i="1"/>
  <c r="E4055" i="1" s="1"/>
  <c r="C2795" i="1"/>
  <c r="E2795" i="1" s="1"/>
  <c r="C4190" i="1"/>
  <c r="E4190" i="1" s="1"/>
  <c r="C4235" i="1"/>
  <c r="E4235" i="1" s="1"/>
  <c r="C4280" i="1"/>
  <c r="E4280" i="1" s="1"/>
  <c r="C2435" i="1"/>
  <c r="E2435" i="1" s="1"/>
  <c r="C3740" i="1"/>
  <c r="E3740" i="1" s="1"/>
  <c r="C4370" i="1"/>
  <c r="E4370" i="1" s="1"/>
  <c r="C4415" i="1"/>
  <c r="E4415" i="1" s="1"/>
  <c r="C4460" i="1"/>
  <c r="E4460" i="1" s="1"/>
  <c r="C5360" i="1"/>
  <c r="E5360" i="1" s="1"/>
  <c r="C4550" i="1"/>
  <c r="E4550" i="1" s="1"/>
  <c r="C4595" i="1"/>
  <c r="E4595" i="1" s="1"/>
  <c r="C4640" i="1"/>
  <c r="E4640" i="1" s="1"/>
  <c r="C4820" i="1"/>
  <c r="E4820" i="1" s="1"/>
  <c r="C6170" i="1"/>
  <c r="E6170" i="1" s="1"/>
  <c r="C4730" i="1"/>
  <c r="E4730" i="1" s="1"/>
  <c r="C4775" i="1"/>
  <c r="E4775" i="1" s="1"/>
  <c r="C4685" i="1"/>
  <c r="E4685" i="1" s="1"/>
  <c r="C5990" i="1"/>
  <c r="E5990" i="1" s="1"/>
  <c r="C4910" i="1"/>
  <c r="E4910" i="1" s="1"/>
  <c r="C4955" i="1"/>
  <c r="E4955" i="1" s="1"/>
  <c r="C5000" i="1"/>
  <c r="E5000" i="1" s="1"/>
  <c r="C5405" i="1"/>
  <c r="E5405" i="1" s="1"/>
  <c r="C5090" i="1"/>
  <c r="E5090" i="1" s="1"/>
  <c r="C5135" i="1"/>
  <c r="E5135" i="1" s="1"/>
  <c r="C5180" i="1"/>
  <c r="E5180" i="1" s="1"/>
  <c r="C5045" i="1"/>
  <c r="E5045" i="1" s="1"/>
  <c r="C6350" i="1"/>
  <c r="E6350" i="1" s="1"/>
  <c r="C5270" i="1"/>
  <c r="E5270" i="1" s="1"/>
  <c r="C5315" i="1"/>
  <c r="E5315" i="1" s="1"/>
  <c r="C4505" i="1"/>
  <c r="E4505" i="1" s="1"/>
  <c r="C5810" i="1"/>
  <c r="E5810" i="1" s="1"/>
  <c r="C5495" i="1"/>
  <c r="E5495" i="1" s="1"/>
  <c r="C5540" i="1"/>
  <c r="E5540" i="1" s="1"/>
  <c r="C5585" i="1"/>
  <c r="E5585" i="1" s="1"/>
  <c r="C5450" i="1"/>
  <c r="E5450" i="1" s="1"/>
  <c r="C5675" i="1"/>
  <c r="E5675" i="1" s="1"/>
  <c r="C5720" i="1"/>
  <c r="E5720" i="1" s="1"/>
  <c r="C5765" i="1"/>
  <c r="E5765" i="1" s="1"/>
  <c r="C4865" i="1"/>
  <c r="E4865" i="1" s="1"/>
  <c r="C6215" i="1"/>
  <c r="E6215" i="1" s="1"/>
  <c r="C5855" i="1"/>
  <c r="E5855" i="1" s="1"/>
  <c r="C5900" i="1"/>
  <c r="E5900" i="1" s="1"/>
  <c r="C5945" i="1"/>
  <c r="E5945" i="1" s="1"/>
  <c r="C5630" i="1"/>
  <c r="E5630" i="1" s="1"/>
  <c r="C6035" i="1"/>
  <c r="E6035" i="1" s="1"/>
  <c r="C6080" i="1"/>
  <c r="E6080" i="1" s="1"/>
  <c r="C6125" i="1"/>
  <c r="E6125" i="1" s="1"/>
  <c r="C5225" i="1"/>
  <c r="E5225" i="1" s="1"/>
  <c r="C6395" i="1"/>
  <c r="E6395" i="1" s="1"/>
  <c r="C6260" i="1"/>
  <c r="E6260" i="1" s="1"/>
  <c r="C6305" i="1"/>
  <c r="E6305" i="1" s="1"/>
  <c r="C591" i="1"/>
  <c r="E591" i="1" s="1"/>
  <c r="C1896" i="1"/>
  <c r="E1896" i="1" s="1"/>
  <c r="C141" i="1"/>
  <c r="E141" i="1" s="1"/>
  <c r="C186" i="1"/>
  <c r="E186" i="1" s="1"/>
  <c r="C636" i="1"/>
  <c r="E636" i="1" s="1"/>
  <c r="C1941" i="1"/>
  <c r="E1941" i="1" s="1"/>
  <c r="C321" i="1"/>
  <c r="E321" i="1" s="1"/>
  <c r="C366" i="1"/>
  <c r="E366" i="1" s="1"/>
  <c r="C51" i="1"/>
  <c r="E51" i="1" s="1"/>
  <c r="C1356" i="1"/>
  <c r="E1356" i="1" s="1"/>
  <c r="C456" i="1"/>
  <c r="E456" i="1" s="1"/>
  <c r="C501" i="1"/>
  <c r="E501" i="1" s="1"/>
  <c r="C546" i="1"/>
  <c r="E546" i="1" s="1"/>
  <c r="C996" i="1"/>
  <c r="E996" i="1" s="1"/>
  <c r="C726" i="1"/>
  <c r="E726" i="1" s="1"/>
  <c r="C771" i="1"/>
  <c r="E771" i="1" s="1"/>
  <c r="C816" i="1"/>
  <c r="E816" i="1" s="1"/>
  <c r="C411" i="1"/>
  <c r="E411" i="1" s="1"/>
  <c r="C1761" i="1"/>
  <c r="E1761" i="1" s="1"/>
  <c r="C906" i="1"/>
  <c r="E906" i="1" s="1"/>
  <c r="C951" i="1"/>
  <c r="E951" i="1" s="1"/>
  <c r="C96" i="1"/>
  <c r="E96" i="1" s="1"/>
  <c r="C1401" i="1"/>
  <c r="E1401" i="1" s="1"/>
  <c r="C1041" i="1"/>
  <c r="E1041" i="1" s="1"/>
  <c r="C1086" i="1"/>
  <c r="E1086" i="1" s="1"/>
  <c r="C1131" i="1"/>
  <c r="E1131" i="1" s="1"/>
  <c r="C861" i="1"/>
  <c r="E861" i="1" s="1"/>
  <c r="C1221" i="1"/>
  <c r="E1221" i="1" s="1"/>
  <c r="C1266" i="1"/>
  <c r="E1266" i="1" s="1"/>
  <c r="C1311" i="1"/>
  <c r="E1311" i="1" s="1"/>
  <c r="C231" i="1"/>
  <c r="E231" i="1" s="1"/>
  <c r="C1536" i="1"/>
  <c r="E1536" i="1" s="1"/>
  <c r="C1446" i="1"/>
  <c r="E1446" i="1" s="1"/>
  <c r="C1491" i="1"/>
  <c r="E1491" i="1" s="1"/>
  <c r="C6" i="1"/>
  <c r="E6" i="1" s="1"/>
  <c r="C1176" i="1"/>
  <c r="E1176" i="1" s="1"/>
  <c r="C1626" i="1"/>
  <c r="E1626" i="1" s="1"/>
  <c r="C1671" i="1"/>
  <c r="E1671" i="1" s="1"/>
  <c r="C1716" i="1"/>
  <c r="E1716" i="1" s="1"/>
  <c r="C681" i="1"/>
  <c r="E681" i="1" s="1"/>
  <c r="C1986" i="1"/>
  <c r="E1986" i="1" s="1"/>
  <c r="C1806" i="1"/>
  <c r="E1806" i="1" s="1"/>
  <c r="C1851" i="1"/>
  <c r="E1851" i="1" s="1"/>
  <c r="C276" i="1"/>
  <c r="E276" i="1" s="1"/>
  <c r="C1581" i="1"/>
  <c r="E1581" i="1" s="1"/>
  <c r="C2031" i="1"/>
  <c r="E2031" i="1" s="1"/>
  <c r="C2076" i="1"/>
  <c r="E2076" i="1" s="1"/>
  <c r="C2121" i="1"/>
  <c r="E2121" i="1" s="1"/>
  <c r="C3291" i="1"/>
  <c r="E3291" i="1" s="1"/>
  <c r="C2256" i="1"/>
  <c r="E2256" i="1" s="1"/>
  <c r="C2301" i="1"/>
  <c r="E2301" i="1" s="1"/>
  <c r="C2346" i="1"/>
  <c r="E2346" i="1" s="1"/>
  <c r="C2706" i="1"/>
  <c r="E2706" i="1" s="1"/>
  <c r="C4101" i="1"/>
  <c r="E4101" i="1" s="1"/>
  <c r="C2481" i="1"/>
  <c r="E2481" i="1" s="1"/>
  <c r="C2526" i="1"/>
  <c r="E2526" i="1" s="1"/>
  <c r="C2751" i="1"/>
  <c r="E2751" i="1" s="1"/>
  <c r="C4146" i="1"/>
  <c r="E4146" i="1" s="1"/>
  <c r="C2616" i="1"/>
  <c r="E2616" i="1" s="1"/>
  <c r="C2661" i="1"/>
  <c r="E2661" i="1" s="1"/>
  <c r="C2166" i="1"/>
  <c r="E2166" i="1" s="1"/>
  <c r="C3516" i="1"/>
  <c r="E3516" i="1" s="1"/>
  <c r="C2841" i="1"/>
  <c r="E2841" i="1" s="1"/>
  <c r="C2886" i="1"/>
  <c r="E2886" i="1" s="1"/>
  <c r="C2931" i="1"/>
  <c r="E2931" i="1" s="1"/>
  <c r="C3156" i="1"/>
  <c r="E3156" i="1" s="1"/>
  <c r="C3021" i="1"/>
  <c r="E3021" i="1" s="1"/>
  <c r="C3066" i="1"/>
  <c r="E3066" i="1" s="1"/>
  <c r="C3111" i="1"/>
  <c r="E3111" i="1" s="1"/>
  <c r="C2571" i="1"/>
  <c r="E2571" i="1" s="1"/>
  <c r="C3921" i="1"/>
  <c r="E3921" i="1" s="1"/>
  <c r="C3201" i="1"/>
  <c r="E3201" i="1" s="1"/>
  <c r="C3246" i="1"/>
  <c r="E3246" i="1" s="1"/>
  <c r="C2211" i="1"/>
  <c r="E2211" i="1" s="1"/>
  <c r="C3561" i="1"/>
  <c r="E3561" i="1" s="1"/>
  <c r="C3381" i="1"/>
  <c r="E3381" i="1" s="1"/>
  <c r="C3426" i="1"/>
  <c r="E3426" i="1" s="1"/>
  <c r="C3471" i="1"/>
  <c r="E3471" i="1" s="1"/>
  <c r="C2976" i="1"/>
  <c r="E2976" i="1" s="1"/>
  <c r="C4326" i="1"/>
  <c r="E4326" i="1" s="1"/>
  <c r="C3606" i="1"/>
  <c r="E3606" i="1" s="1"/>
  <c r="C3651" i="1"/>
  <c r="E3651" i="1" s="1"/>
  <c r="C2391" i="1"/>
  <c r="E2391" i="1" s="1"/>
  <c r="C3696" i="1"/>
  <c r="E3696" i="1" s="1"/>
  <c r="C3786" i="1"/>
  <c r="E3786" i="1" s="1"/>
  <c r="C3831" i="1"/>
  <c r="E3831" i="1" s="1"/>
  <c r="C3876" i="1"/>
  <c r="E3876" i="1" s="1"/>
  <c r="C3336" i="1"/>
  <c r="E3336" i="1" s="1"/>
  <c r="C3966" i="1"/>
  <c r="E3966" i="1" s="1"/>
  <c r="C4011" i="1"/>
  <c r="E4011" i="1" s="1"/>
  <c r="C4056" i="1"/>
  <c r="E4056" i="1" s="1"/>
  <c r="C2796" i="1"/>
  <c r="E2796" i="1" s="1"/>
  <c r="C4191" i="1"/>
  <c r="E4191" i="1" s="1"/>
  <c r="C4236" i="1"/>
  <c r="E4236" i="1" s="1"/>
  <c r="C4281" i="1"/>
  <c r="E4281" i="1" s="1"/>
  <c r="C2436" i="1"/>
  <c r="E2436" i="1" s="1"/>
  <c r="C3741" i="1"/>
  <c r="E3741" i="1" s="1"/>
  <c r="C4371" i="1"/>
  <c r="E4371" i="1" s="1"/>
  <c r="C4416" i="1"/>
  <c r="E4416" i="1" s="1"/>
  <c r="C4461" i="1"/>
  <c r="E4461" i="1" s="1"/>
  <c r="C5361" i="1"/>
  <c r="E5361" i="1" s="1"/>
  <c r="C4551" i="1"/>
  <c r="E4551" i="1" s="1"/>
  <c r="C4596" i="1"/>
  <c r="E4596" i="1" s="1"/>
  <c r="C4641" i="1"/>
  <c r="E4641" i="1" s="1"/>
  <c r="C4821" i="1"/>
  <c r="E4821" i="1" s="1"/>
  <c r="C6171" i="1"/>
  <c r="E6171" i="1" s="1"/>
  <c r="C4731" i="1"/>
  <c r="E4731" i="1" s="1"/>
  <c r="C4776" i="1"/>
  <c r="E4776" i="1" s="1"/>
  <c r="C4686" i="1"/>
  <c r="E4686" i="1" s="1"/>
  <c r="C5991" i="1"/>
  <c r="E5991" i="1" s="1"/>
  <c r="C4911" i="1"/>
  <c r="E4911" i="1" s="1"/>
  <c r="C4956" i="1"/>
  <c r="E4956" i="1" s="1"/>
  <c r="C5001" i="1"/>
  <c r="E5001" i="1" s="1"/>
  <c r="C5406" i="1"/>
  <c r="E5406" i="1" s="1"/>
  <c r="C5091" i="1"/>
  <c r="E5091" i="1" s="1"/>
  <c r="C5136" i="1"/>
  <c r="E5136" i="1" s="1"/>
  <c r="C5181" i="1"/>
  <c r="E5181" i="1" s="1"/>
  <c r="C5046" i="1"/>
  <c r="E5046" i="1" s="1"/>
  <c r="C6351" i="1"/>
  <c r="E6351" i="1" s="1"/>
  <c r="C5271" i="1"/>
  <c r="E5271" i="1" s="1"/>
  <c r="C5316" i="1"/>
  <c r="E5316" i="1" s="1"/>
  <c r="C4506" i="1"/>
  <c r="E4506" i="1" s="1"/>
  <c r="C5811" i="1"/>
  <c r="E5811" i="1" s="1"/>
  <c r="C5496" i="1"/>
  <c r="E5496" i="1" s="1"/>
  <c r="C5541" i="1"/>
  <c r="E5541" i="1" s="1"/>
  <c r="C5586" i="1"/>
  <c r="E5586" i="1" s="1"/>
  <c r="C5451" i="1"/>
  <c r="E5451" i="1" s="1"/>
  <c r="C5676" i="1"/>
  <c r="E5676" i="1" s="1"/>
  <c r="C5721" i="1"/>
  <c r="E5721" i="1" s="1"/>
  <c r="C5766" i="1"/>
  <c r="E5766" i="1" s="1"/>
  <c r="C4866" i="1"/>
  <c r="E4866" i="1" s="1"/>
  <c r="C6216" i="1"/>
  <c r="E6216" i="1" s="1"/>
  <c r="C5856" i="1"/>
  <c r="E5856" i="1" s="1"/>
  <c r="C5901" i="1"/>
  <c r="E5901" i="1" s="1"/>
  <c r="C5946" i="1"/>
  <c r="E5946" i="1" s="1"/>
  <c r="C5631" i="1"/>
  <c r="E5631" i="1" s="1"/>
  <c r="C6036" i="1"/>
  <c r="E6036" i="1" s="1"/>
  <c r="C6081" i="1"/>
  <c r="E6081" i="1" s="1"/>
  <c r="C6126" i="1"/>
  <c r="E6126" i="1" s="1"/>
  <c r="C5226" i="1"/>
  <c r="E5226" i="1" s="1"/>
  <c r="C6396" i="1"/>
  <c r="E6396" i="1" s="1"/>
  <c r="C6261" i="1"/>
  <c r="E6261" i="1" s="1"/>
  <c r="C6306" i="1"/>
  <c r="E6306" i="1" s="1"/>
  <c r="C592" i="1"/>
  <c r="E592" i="1" s="1"/>
  <c r="C1897" i="1"/>
  <c r="E1897" i="1" s="1"/>
  <c r="C142" i="1"/>
  <c r="E142" i="1" s="1"/>
  <c r="C187" i="1"/>
  <c r="E187" i="1" s="1"/>
  <c r="C637" i="1"/>
  <c r="E637" i="1" s="1"/>
  <c r="C1942" i="1"/>
  <c r="E1942" i="1" s="1"/>
  <c r="C322" i="1"/>
  <c r="E322" i="1" s="1"/>
  <c r="C367" i="1"/>
  <c r="E367" i="1" s="1"/>
  <c r="C52" i="1"/>
  <c r="E52" i="1" s="1"/>
  <c r="C1357" i="1"/>
  <c r="E1357" i="1" s="1"/>
  <c r="C457" i="1"/>
  <c r="E457" i="1" s="1"/>
  <c r="C502" i="1"/>
  <c r="E502" i="1" s="1"/>
  <c r="C547" i="1"/>
  <c r="E547" i="1" s="1"/>
  <c r="C997" i="1"/>
  <c r="E997" i="1" s="1"/>
  <c r="C727" i="1"/>
  <c r="E727" i="1" s="1"/>
  <c r="C772" i="1"/>
  <c r="E772" i="1" s="1"/>
  <c r="C817" i="1"/>
  <c r="E817" i="1" s="1"/>
  <c r="C412" i="1"/>
  <c r="E412" i="1" s="1"/>
  <c r="C1762" i="1"/>
  <c r="E1762" i="1" s="1"/>
  <c r="C907" i="1"/>
  <c r="E907" i="1" s="1"/>
  <c r="C952" i="1"/>
  <c r="E952" i="1" s="1"/>
  <c r="C97" i="1"/>
  <c r="E97" i="1" s="1"/>
  <c r="C1402" i="1"/>
  <c r="E1402" i="1" s="1"/>
  <c r="C1042" i="1"/>
  <c r="E1042" i="1" s="1"/>
  <c r="C1087" i="1"/>
  <c r="E1087" i="1" s="1"/>
  <c r="C1132" i="1"/>
  <c r="E1132" i="1" s="1"/>
  <c r="C862" i="1"/>
  <c r="E862" i="1" s="1"/>
  <c r="C1222" i="1"/>
  <c r="E1222" i="1" s="1"/>
  <c r="C1267" i="1"/>
  <c r="E1267" i="1" s="1"/>
  <c r="C1312" i="1"/>
  <c r="E1312" i="1" s="1"/>
  <c r="C232" i="1"/>
  <c r="E232" i="1" s="1"/>
  <c r="C1537" i="1"/>
  <c r="E1537" i="1" s="1"/>
  <c r="C1447" i="1"/>
  <c r="E1447" i="1" s="1"/>
  <c r="C1492" i="1"/>
  <c r="E1492" i="1" s="1"/>
  <c r="C7" i="1"/>
  <c r="E7" i="1" s="1"/>
  <c r="C1177" i="1"/>
  <c r="E1177" i="1" s="1"/>
  <c r="C1627" i="1"/>
  <c r="E1627" i="1" s="1"/>
  <c r="C1672" i="1"/>
  <c r="E1672" i="1" s="1"/>
  <c r="C1717" i="1"/>
  <c r="E1717" i="1" s="1"/>
  <c r="C682" i="1"/>
  <c r="E682" i="1" s="1"/>
  <c r="C1987" i="1"/>
  <c r="E1987" i="1" s="1"/>
  <c r="C1807" i="1"/>
  <c r="E1807" i="1" s="1"/>
  <c r="C1852" i="1"/>
  <c r="E1852" i="1" s="1"/>
  <c r="C277" i="1"/>
  <c r="E277" i="1" s="1"/>
  <c r="C1582" i="1"/>
  <c r="E1582" i="1" s="1"/>
  <c r="C2032" i="1"/>
  <c r="E2032" i="1" s="1"/>
  <c r="C2077" i="1"/>
  <c r="E2077" i="1" s="1"/>
  <c r="C2122" i="1"/>
  <c r="E2122" i="1" s="1"/>
  <c r="C3292" i="1"/>
  <c r="E3292" i="1" s="1"/>
  <c r="C2257" i="1"/>
  <c r="E2257" i="1" s="1"/>
  <c r="C2302" i="1"/>
  <c r="E2302" i="1" s="1"/>
  <c r="C2347" i="1"/>
  <c r="E2347" i="1" s="1"/>
  <c r="C2707" i="1"/>
  <c r="E2707" i="1" s="1"/>
  <c r="C4102" i="1"/>
  <c r="E4102" i="1" s="1"/>
  <c r="C2482" i="1"/>
  <c r="E2482" i="1" s="1"/>
  <c r="C2527" i="1"/>
  <c r="E2527" i="1" s="1"/>
  <c r="C2752" i="1"/>
  <c r="E2752" i="1" s="1"/>
  <c r="C4147" i="1"/>
  <c r="E4147" i="1" s="1"/>
  <c r="C2617" i="1"/>
  <c r="E2617" i="1" s="1"/>
  <c r="C2662" i="1"/>
  <c r="E2662" i="1" s="1"/>
  <c r="C2167" i="1"/>
  <c r="E2167" i="1" s="1"/>
  <c r="C3517" i="1"/>
  <c r="E3517" i="1" s="1"/>
  <c r="C2842" i="1"/>
  <c r="E2842" i="1" s="1"/>
  <c r="C2887" i="1"/>
  <c r="E2887" i="1" s="1"/>
  <c r="C2932" i="1"/>
  <c r="E2932" i="1" s="1"/>
  <c r="C3157" i="1"/>
  <c r="E3157" i="1" s="1"/>
  <c r="C3022" i="1"/>
  <c r="E3022" i="1" s="1"/>
  <c r="C3067" i="1"/>
  <c r="E3067" i="1" s="1"/>
  <c r="C3112" i="1"/>
  <c r="E3112" i="1" s="1"/>
  <c r="C2572" i="1"/>
  <c r="E2572" i="1" s="1"/>
  <c r="C3922" i="1"/>
  <c r="E3922" i="1" s="1"/>
  <c r="C3202" i="1"/>
  <c r="E3202" i="1" s="1"/>
  <c r="C3247" i="1"/>
  <c r="E3247" i="1" s="1"/>
  <c r="C2212" i="1"/>
  <c r="E2212" i="1" s="1"/>
  <c r="C3562" i="1"/>
  <c r="E3562" i="1" s="1"/>
  <c r="C3382" i="1"/>
  <c r="E3382" i="1" s="1"/>
  <c r="C3427" i="1"/>
  <c r="E3427" i="1" s="1"/>
  <c r="C3472" i="1"/>
  <c r="E3472" i="1" s="1"/>
  <c r="C2977" i="1"/>
  <c r="E2977" i="1" s="1"/>
  <c r="C4327" i="1"/>
  <c r="E4327" i="1" s="1"/>
  <c r="C3607" i="1"/>
  <c r="E3607" i="1" s="1"/>
  <c r="C3652" i="1"/>
  <c r="E3652" i="1" s="1"/>
  <c r="C2392" i="1"/>
  <c r="E2392" i="1" s="1"/>
  <c r="C3697" i="1"/>
  <c r="E3697" i="1" s="1"/>
  <c r="C3787" i="1"/>
  <c r="E3787" i="1" s="1"/>
  <c r="C3832" i="1"/>
  <c r="E3832" i="1" s="1"/>
  <c r="C3877" i="1"/>
  <c r="E3877" i="1" s="1"/>
  <c r="C3337" i="1"/>
  <c r="E3337" i="1" s="1"/>
  <c r="C3967" i="1"/>
  <c r="E3967" i="1" s="1"/>
  <c r="C4012" i="1"/>
  <c r="E4012" i="1" s="1"/>
  <c r="C4057" i="1"/>
  <c r="E4057" i="1" s="1"/>
  <c r="C2797" i="1"/>
  <c r="E2797" i="1" s="1"/>
  <c r="C4192" i="1"/>
  <c r="E4192" i="1" s="1"/>
  <c r="C4237" i="1"/>
  <c r="E4237" i="1" s="1"/>
  <c r="C4282" i="1"/>
  <c r="E4282" i="1" s="1"/>
  <c r="C2437" i="1"/>
  <c r="E2437" i="1" s="1"/>
  <c r="C3742" i="1"/>
  <c r="E3742" i="1" s="1"/>
  <c r="C4372" i="1"/>
  <c r="E4372" i="1" s="1"/>
  <c r="C4417" i="1"/>
  <c r="E4417" i="1" s="1"/>
  <c r="C4462" i="1"/>
  <c r="E4462" i="1" s="1"/>
  <c r="C5362" i="1"/>
  <c r="E5362" i="1" s="1"/>
  <c r="C4552" i="1"/>
  <c r="E4552" i="1" s="1"/>
  <c r="C4597" i="1"/>
  <c r="E4597" i="1" s="1"/>
  <c r="C4642" i="1"/>
  <c r="E4642" i="1" s="1"/>
  <c r="C4822" i="1"/>
  <c r="E4822" i="1" s="1"/>
  <c r="C6172" i="1"/>
  <c r="E6172" i="1" s="1"/>
  <c r="C4732" i="1"/>
  <c r="E4732" i="1" s="1"/>
  <c r="C4777" i="1"/>
  <c r="E4777" i="1" s="1"/>
  <c r="C4687" i="1"/>
  <c r="E4687" i="1" s="1"/>
  <c r="C5992" i="1"/>
  <c r="E5992" i="1" s="1"/>
  <c r="C4912" i="1"/>
  <c r="E4912" i="1" s="1"/>
  <c r="C4957" i="1"/>
  <c r="E4957" i="1" s="1"/>
  <c r="C5002" i="1"/>
  <c r="E5002" i="1" s="1"/>
  <c r="C5407" i="1"/>
  <c r="E5407" i="1" s="1"/>
  <c r="C5092" i="1"/>
  <c r="E5092" i="1" s="1"/>
  <c r="C5137" i="1"/>
  <c r="E5137" i="1" s="1"/>
  <c r="C5182" i="1"/>
  <c r="E5182" i="1" s="1"/>
  <c r="C5047" i="1"/>
  <c r="E5047" i="1" s="1"/>
  <c r="C6352" i="1"/>
  <c r="E6352" i="1" s="1"/>
  <c r="C5272" i="1"/>
  <c r="E5272" i="1" s="1"/>
  <c r="C5317" i="1"/>
  <c r="E5317" i="1" s="1"/>
  <c r="C4507" i="1"/>
  <c r="E4507" i="1" s="1"/>
  <c r="C5812" i="1"/>
  <c r="E5812" i="1" s="1"/>
  <c r="C5497" i="1"/>
  <c r="E5497" i="1" s="1"/>
  <c r="C5542" i="1"/>
  <c r="E5542" i="1" s="1"/>
  <c r="C5587" i="1"/>
  <c r="E5587" i="1" s="1"/>
  <c r="C5452" i="1"/>
  <c r="E5452" i="1" s="1"/>
  <c r="C5677" i="1"/>
  <c r="E5677" i="1" s="1"/>
  <c r="C5722" i="1"/>
  <c r="E5722" i="1" s="1"/>
  <c r="C5767" i="1"/>
  <c r="E5767" i="1" s="1"/>
  <c r="C4867" i="1"/>
  <c r="E4867" i="1" s="1"/>
  <c r="C6217" i="1"/>
  <c r="E6217" i="1" s="1"/>
  <c r="C5857" i="1"/>
  <c r="E5857" i="1" s="1"/>
  <c r="C5902" i="1"/>
  <c r="E5902" i="1" s="1"/>
  <c r="C5947" i="1"/>
  <c r="E5947" i="1" s="1"/>
  <c r="C5632" i="1"/>
  <c r="E5632" i="1" s="1"/>
  <c r="C6037" i="1"/>
  <c r="E6037" i="1" s="1"/>
  <c r="C6082" i="1"/>
  <c r="E6082" i="1" s="1"/>
  <c r="C6127" i="1"/>
  <c r="E6127" i="1" s="1"/>
  <c r="C5227" i="1"/>
  <c r="E5227" i="1" s="1"/>
  <c r="C6397" i="1"/>
  <c r="E6397" i="1" s="1"/>
  <c r="C6262" i="1"/>
  <c r="E6262" i="1" s="1"/>
  <c r="C6307" i="1"/>
  <c r="E6307" i="1" s="1"/>
  <c r="C593" i="1"/>
  <c r="E593" i="1" s="1"/>
  <c r="C1898" i="1"/>
  <c r="E1898" i="1" s="1"/>
  <c r="C143" i="1"/>
  <c r="E143" i="1" s="1"/>
  <c r="C188" i="1"/>
  <c r="E188" i="1" s="1"/>
  <c r="C638" i="1"/>
  <c r="E638" i="1" s="1"/>
  <c r="C1943" i="1"/>
  <c r="E1943" i="1" s="1"/>
  <c r="C323" i="1"/>
  <c r="E323" i="1" s="1"/>
  <c r="C368" i="1"/>
  <c r="E368" i="1" s="1"/>
  <c r="C53" i="1"/>
  <c r="E53" i="1" s="1"/>
  <c r="C1358" i="1"/>
  <c r="E1358" i="1" s="1"/>
  <c r="C458" i="1"/>
  <c r="E458" i="1" s="1"/>
  <c r="C503" i="1"/>
  <c r="E503" i="1" s="1"/>
  <c r="C548" i="1"/>
  <c r="E548" i="1" s="1"/>
  <c r="C998" i="1"/>
  <c r="E998" i="1" s="1"/>
  <c r="C728" i="1"/>
  <c r="E728" i="1" s="1"/>
  <c r="C773" i="1"/>
  <c r="E773" i="1" s="1"/>
  <c r="C818" i="1"/>
  <c r="E818" i="1" s="1"/>
  <c r="C413" i="1"/>
  <c r="E413" i="1" s="1"/>
  <c r="C1763" i="1"/>
  <c r="E1763" i="1" s="1"/>
  <c r="C908" i="1"/>
  <c r="E908" i="1" s="1"/>
  <c r="C953" i="1"/>
  <c r="E953" i="1" s="1"/>
  <c r="C98" i="1"/>
  <c r="E98" i="1" s="1"/>
  <c r="C1403" i="1"/>
  <c r="E1403" i="1" s="1"/>
  <c r="C1043" i="1"/>
  <c r="E1043" i="1" s="1"/>
  <c r="C1088" i="1"/>
  <c r="E1088" i="1" s="1"/>
  <c r="C1133" i="1"/>
  <c r="E1133" i="1" s="1"/>
  <c r="C863" i="1"/>
  <c r="E863" i="1" s="1"/>
  <c r="C1223" i="1"/>
  <c r="E1223" i="1" s="1"/>
  <c r="C1268" i="1"/>
  <c r="E1268" i="1" s="1"/>
  <c r="C1313" i="1"/>
  <c r="E1313" i="1" s="1"/>
  <c r="C233" i="1"/>
  <c r="E233" i="1" s="1"/>
  <c r="C1538" i="1"/>
  <c r="E1538" i="1" s="1"/>
  <c r="C1448" i="1"/>
  <c r="E1448" i="1" s="1"/>
  <c r="C1493" i="1"/>
  <c r="E1493" i="1" s="1"/>
  <c r="C8" i="1"/>
  <c r="E8" i="1" s="1"/>
  <c r="C1178" i="1"/>
  <c r="E1178" i="1" s="1"/>
  <c r="C1628" i="1"/>
  <c r="E1628" i="1" s="1"/>
  <c r="C1673" i="1"/>
  <c r="E1673" i="1" s="1"/>
  <c r="C1718" i="1"/>
  <c r="E1718" i="1" s="1"/>
  <c r="C683" i="1"/>
  <c r="E683" i="1" s="1"/>
  <c r="C1988" i="1"/>
  <c r="E1988" i="1" s="1"/>
  <c r="C1808" i="1"/>
  <c r="E1808" i="1" s="1"/>
  <c r="C1853" i="1"/>
  <c r="E1853" i="1" s="1"/>
  <c r="C278" i="1"/>
  <c r="E278" i="1" s="1"/>
  <c r="C1583" i="1"/>
  <c r="E1583" i="1" s="1"/>
  <c r="C2033" i="1"/>
  <c r="E2033" i="1" s="1"/>
  <c r="C2078" i="1"/>
  <c r="E2078" i="1" s="1"/>
  <c r="C2123" i="1"/>
  <c r="E2123" i="1" s="1"/>
  <c r="C3293" i="1"/>
  <c r="E3293" i="1" s="1"/>
  <c r="C2258" i="1"/>
  <c r="E2258" i="1" s="1"/>
  <c r="C2303" i="1"/>
  <c r="E2303" i="1" s="1"/>
  <c r="C2348" i="1"/>
  <c r="E2348" i="1" s="1"/>
  <c r="C2708" i="1"/>
  <c r="E2708" i="1" s="1"/>
  <c r="C4103" i="1"/>
  <c r="E4103" i="1" s="1"/>
  <c r="C2483" i="1"/>
  <c r="E2483" i="1" s="1"/>
  <c r="C2528" i="1"/>
  <c r="E2528" i="1" s="1"/>
  <c r="C2753" i="1"/>
  <c r="E2753" i="1" s="1"/>
  <c r="C4148" i="1"/>
  <c r="E4148" i="1" s="1"/>
  <c r="C2618" i="1"/>
  <c r="E2618" i="1" s="1"/>
  <c r="C2663" i="1"/>
  <c r="E2663" i="1" s="1"/>
  <c r="C2168" i="1"/>
  <c r="E2168" i="1" s="1"/>
  <c r="C3518" i="1"/>
  <c r="E3518" i="1" s="1"/>
  <c r="C2843" i="1"/>
  <c r="E2843" i="1" s="1"/>
  <c r="C2888" i="1"/>
  <c r="E2888" i="1" s="1"/>
  <c r="C2933" i="1"/>
  <c r="E2933" i="1" s="1"/>
  <c r="C3158" i="1"/>
  <c r="E3158" i="1" s="1"/>
  <c r="C3023" i="1"/>
  <c r="E3023" i="1" s="1"/>
  <c r="C3068" i="1"/>
  <c r="E3068" i="1" s="1"/>
  <c r="C3113" i="1"/>
  <c r="E3113" i="1" s="1"/>
  <c r="C2573" i="1"/>
  <c r="E2573" i="1" s="1"/>
  <c r="C3923" i="1"/>
  <c r="E3923" i="1" s="1"/>
  <c r="C3203" i="1"/>
  <c r="E3203" i="1" s="1"/>
  <c r="C3248" i="1"/>
  <c r="E3248" i="1" s="1"/>
  <c r="C2213" i="1"/>
  <c r="E2213" i="1" s="1"/>
  <c r="C3563" i="1"/>
  <c r="E3563" i="1" s="1"/>
  <c r="C3383" i="1"/>
  <c r="E3383" i="1" s="1"/>
  <c r="C3428" i="1"/>
  <c r="E3428" i="1" s="1"/>
  <c r="C3473" i="1"/>
  <c r="E3473" i="1" s="1"/>
  <c r="C2978" i="1"/>
  <c r="E2978" i="1" s="1"/>
  <c r="C4328" i="1"/>
  <c r="E4328" i="1" s="1"/>
  <c r="C3608" i="1"/>
  <c r="E3608" i="1" s="1"/>
  <c r="C3653" i="1"/>
  <c r="E3653" i="1" s="1"/>
  <c r="C2393" i="1"/>
  <c r="E2393" i="1" s="1"/>
  <c r="C3698" i="1"/>
  <c r="E3698" i="1" s="1"/>
  <c r="C3788" i="1"/>
  <c r="E3788" i="1" s="1"/>
  <c r="C3833" i="1"/>
  <c r="E3833" i="1" s="1"/>
  <c r="C3878" i="1"/>
  <c r="E3878" i="1" s="1"/>
  <c r="C3338" i="1"/>
  <c r="E3338" i="1" s="1"/>
  <c r="C3968" i="1"/>
  <c r="E3968" i="1" s="1"/>
  <c r="C4013" i="1"/>
  <c r="E4013" i="1" s="1"/>
  <c r="C4058" i="1"/>
  <c r="E4058" i="1" s="1"/>
  <c r="C2798" i="1"/>
  <c r="E2798" i="1" s="1"/>
  <c r="C4193" i="1"/>
  <c r="E4193" i="1" s="1"/>
  <c r="C4238" i="1"/>
  <c r="E4238" i="1" s="1"/>
  <c r="C4283" i="1"/>
  <c r="E4283" i="1" s="1"/>
  <c r="C2438" i="1"/>
  <c r="E2438" i="1" s="1"/>
  <c r="C3743" i="1"/>
  <c r="E3743" i="1" s="1"/>
  <c r="C4373" i="1"/>
  <c r="E4373" i="1" s="1"/>
  <c r="C4418" i="1"/>
  <c r="E4418" i="1" s="1"/>
  <c r="C4463" i="1"/>
  <c r="E4463" i="1" s="1"/>
  <c r="C5363" i="1"/>
  <c r="E5363" i="1" s="1"/>
  <c r="C4553" i="1"/>
  <c r="E4553" i="1" s="1"/>
  <c r="C4598" i="1"/>
  <c r="E4598" i="1" s="1"/>
  <c r="C4643" i="1"/>
  <c r="E4643" i="1" s="1"/>
  <c r="C4823" i="1"/>
  <c r="E4823" i="1" s="1"/>
  <c r="C6173" i="1"/>
  <c r="E6173" i="1" s="1"/>
  <c r="C4733" i="1"/>
  <c r="E4733" i="1" s="1"/>
  <c r="C4778" i="1"/>
  <c r="E4778" i="1" s="1"/>
  <c r="C4688" i="1"/>
  <c r="E4688" i="1" s="1"/>
  <c r="C5993" i="1"/>
  <c r="E5993" i="1" s="1"/>
  <c r="C4913" i="1"/>
  <c r="E4913" i="1" s="1"/>
  <c r="C4958" i="1"/>
  <c r="E4958" i="1" s="1"/>
  <c r="C5003" i="1"/>
  <c r="E5003" i="1" s="1"/>
  <c r="C5408" i="1"/>
  <c r="E5408" i="1" s="1"/>
  <c r="C5093" i="1"/>
  <c r="E5093" i="1" s="1"/>
  <c r="C5138" i="1"/>
  <c r="E5138" i="1" s="1"/>
  <c r="C5183" i="1"/>
  <c r="E5183" i="1" s="1"/>
  <c r="C5048" i="1"/>
  <c r="E5048" i="1" s="1"/>
  <c r="C6353" i="1"/>
  <c r="E6353" i="1" s="1"/>
  <c r="C5273" i="1"/>
  <c r="E5273" i="1" s="1"/>
  <c r="C5318" i="1"/>
  <c r="E5318" i="1" s="1"/>
  <c r="C4508" i="1"/>
  <c r="E4508" i="1" s="1"/>
  <c r="C5813" i="1"/>
  <c r="E5813" i="1" s="1"/>
  <c r="C5498" i="1"/>
  <c r="E5498" i="1" s="1"/>
  <c r="C5543" i="1"/>
  <c r="E5543" i="1" s="1"/>
  <c r="C5588" i="1"/>
  <c r="E5588" i="1" s="1"/>
  <c r="C5453" i="1"/>
  <c r="E5453" i="1" s="1"/>
  <c r="C5678" i="1"/>
  <c r="E5678" i="1" s="1"/>
  <c r="C5723" i="1"/>
  <c r="E5723" i="1" s="1"/>
  <c r="C5768" i="1"/>
  <c r="E5768" i="1" s="1"/>
  <c r="C4868" i="1"/>
  <c r="E4868" i="1" s="1"/>
  <c r="C6218" i="1"/>
  <c r="E6218" i="1" s="1"/>
  <c r="C5858" i="1"/>
  <c r="E5858" i="1" s="1"/>
  <c r="C5903" i="1"/>
  <c r="E5903" i="1" s="1"/>
  <c r="C5948" i="1"/>
  <c r="E5948" i="1" s="1"/>
  <c r="C5633" i="1"/>
  <c r="E5633" i="1" s="1"/>
  <c r="C6038" i="1"/>
  <c r="E6038" i="1" s="1"/>
  <c r="C6083" i="1"/>
  <c r="E6083" i="1" s="1"/>
  <c r="C6128" i="1"/>
  <c r="E6128" i="1" s="1"/>
  <c r="C5228" i="1"/>
  <c r="E5228" i="1" s="1"/>
  <c r="C6398" i="1"/>
  <c r="E6398" i="1" s="1"/>
  <c r="C6263" i="1"/>
  <c r="E6263" i="1" s="1"/>
  <c r="C6308" i="1"/>
  <c r="E6308" i="1" s="1"/>
  <c r="C594" i="1"/>
  <c r="E594" i="1" s="1"/>
  <c r="C1899" i="1"/>
  <c r="E1899" i="1" s="1"/>
  <c r="C144" i="1"/>
  <c r="E144" i="1" s="1"/>
  <c r="C189" i="1"/>
  <c r="E189" i="1" s="1"/>
  <c r="C639" i="1"/>
  <c r="E639" i="1" s="1"/>
  <c r="C1944" i="1"/>
  <c r="E1944" i="1" s="1"/>
  <c r="C324" i="1"/>
  <c r="E324" i="1" s="1"/>
  <c r="C369" i="1"/>
  <c r="E369" i="1" s="1"/>
  <c r="C54" i="1"/>
  <c r="E54" i="1" s="1"/>
  <c r="C1359" i="1"/>
  <c r="E1359" i="1" s="1"/>
  <c r="C459" i="1"/>
  <c r="E459" i="1" s="1"/>
  <c r="C504" i="1"/>
  <c r="E504" i="1" s="1"/>
  <c r="C549" i="1"/>
  <c r="E549" i="1" s="1"/>
  <c r="C999" i="1"/>
  <c r="E999" i="1" s="1"/>
  <c r="C729" i="1"/>
  <c r="E729" i="1" s="1"/>
  <c r="C774" i="1"/>
  <c r="E774" i="1" s="1"/>
  <c r="C819" i="1"/>
  <c r="E819" i="1" s="1"/>
  <c r="C414" i="1"/>
  <c r="E414" i="1" s="1"/>
  <c r="C1764" i="1"/>
  <c r="E1764" i="1" s="1"/>
  <c r="C909" i="1"/>
  <c r="E909" i="1" s="1"/>
  <c r="C954" i="1"/>
  <c r="E954" i="1" s="1"/>
  <c r="C99" i="1"/>
  <c r="E99" i="1" s="1"/>
  <c r="C1404" i="1"/>
  <c r="E1404" i="1" s="1"/>
  <c r="C1044" i="1"/>
  <c r="E1044" i="1" s="1"/>
  <c r="C1089" i="1"/>
  <c r="E1089" i="1" s="1"/>
  <c r="C1134" i="1"/>
  <c r="E1134" i="1" s="1"/>
  <c r="C864" i="1"/>
  <c r="E864" i="1" s="1"/>
  <c r="C1224" i="1"/>
  <c r="E1224" i="1" s="1"/>
  <c r="C1269" i="1"/>
  <c r="E1269" i="1" s="1"/>
  <c r="C1314" i="1"/>
  <c r="E1314" i="1" s="1"/>
  <c r="C234" i="1"/>
  <c r="E234" i="1" s="1"/>
  <c r="C1539" i="1"/>
  <c r="E1539" i="1" s="1"/>
  <c r="C1449" i="1"/>
  <c r="E1449" i="1" s="1"/>
  <c r="C1494" i="1"/>
  <c r="E1494" i="1" s="1"/>
  <c r="C9" i="1"/>
  <c r="E9" i="1" s="1"/>
  <c r="C1179" i="1"/>
  <c r="E1179" i="1" s="1"/>
  <c r="C1629" i="1"/>
  <c r="E1629" i="1" s="1"/>
  <c r="C1674" i="1"/>
  <c r="E1674" i="1" s="1"/>
  <c r="C1719" i="1"/>
  <c r="E1719" i="1" s="1"/>
  <c r="C684" i="1"/>
  <c r="E684" i="1" s="1"/>
  <c r="C1989" i="1"/>
  <c r="E1989" i="1" s="1"/>
  <c r="C1809" i="1"/>
  <c r="E1809" i="1" s="1"/>
  <c r="C1854" i="1"/>
  <c r="E1854" i="1" s="1"/>
  <c r="C279" i="1"/>
  <c r="E279" i="1" s="1"/>
  <c r="C1584" i="1"/>
  <c r="E1584" i="1" s="1"/>
  <c r="C2034" i="1"/>
  <c r="E2034" i="1" s="1"/>
  <c r="C2079" i="1"/>
  <c r="E2079" i="1" s="1"/>
  <c r="C2124" i="1"/>
  <c r="E2124" i="1" s="1"/>
  <c r="C3294" i="1"/>
  <c r="E3294" i="1" s="1"/>
  <c r="C2259" i="1"/>
  <c r="E2259" i="1" s="1"/>
  <c r="C2304" i="1"/>
  <c r="E2304" i="1" s="1"/>
  <c r="C2349" i="1"/>
  <c r="E2349" i="1" s="1"/>
  <c r="C2709" i="1"/>
  <c r="E2709" i="1" s="1"/>
  <c r="C4104" i="1"/>
  <c r="E4104" i="1" s="1"/>
  <c r="C2484" i="1"/>
  <c r="E2484" i="1" s="1"/>
  <c r="C2529" i="1"/>
  <c r="E2529" i="1" s="1"/>
  <c r="C2754" i="1"/>
  <c r="E2754" i="1" s="1"/>
  <c r="C4149" i="1"/>
  <c r="E4149" i="1" s="1"/>
  <c r="C2619" i="1"/>
  <c r="E2619" i="1" s="1"/>
  <c r="C2664" i="1"/>
  <c r="E2664" i="1" s="1"/>
  <c r="C2169" i="1"/>
  <c r="E2169" i="1" s="1"/>
  <c r="C3519" i="1"/>
  <c r="E3519" i="1" s="1"/>
  <c r="C2844" i="1"/>
  <c r="E2844" i="1" s="1"/>
  <c r="C2889" i="1"/>
  <c r="E2889" i="1" s="1"/>
  <c r="C2934" i="1"/>
  <c r="E2934" i="1" s="1"/>
  <c r="C3159" i="1"/>
  <c r="E3159" i="1" s="1"/>
  <c r="C3024" i="1"/>
  <c r="E3024" i="1" s="1"/>
  <c r="C3069" i="1"/>
  <c r="E3069" i="1" s="1"/>
  <c r="C3114" i="1"/>
  <c r="E3114" i="1" s="1"/>
  <c r="C2574" i="1"/>
  <c r="E2574" i="1" s="1"/>
  <c r="C3924" i="1"/>
  <c r="E3924" i="1" s="1"/>
  <c r="C3204" i="1"/>
  <c r="E3204" i="1" s="1"/>
  <c r="C3249" i="1"/>
  <c r="E3249" i="1" s="1"/>
  <c r="C2214" i="1"/>
  <c r="E2214" i="1" s="1"/>
  <c r="C3564" i="1"/>
  <c r="E3564" i="1" s="1"/>
  <c r="C3384" i="1"/>
  <c r="E3384" i="1" s="1"/>
  <c r="C3429" i="1"/>
  <c r="E3429" i="1" s="1"/>
  <c r="C3474" i="1"/>
  <c r="E3474" i="1" s="1"/>
  <c r="C2979" i="1"/>
  <c r="E2979" i="1" s="1"/>
  <c r="C4329" i="1"/>
  <c r="E4329" i="1" s="1"/>
  <c r="C3609" i="1"/>
  <c r="E3609" i="1" s="1"/>
  <c r="C3654" i="1"/>
  <c r="E3654" i="1" s="1"/>
  <c r="C2394" i="1"/>
  <c r="E2394" i="1" s="1"/>
  <c r="C3699" i="1"/>
  <c r="E3699" i="1" s="1"/>
  <c r="C3789" i="1"/>
  <c r="E3789" i="1" s="1"/>
  <c r="C3834" i="1"/>
  <c r="E3834" i="1" s="1"/>
  <c r="C3879" i="1"/>
  <c r="E3879" i="1" s="1"/>
  <c r="C3339" i="1"/>
  <c r="E3339" i="1" s="1"/>
  <c r="C3969" i="1"/>
  <c r="E3969" i="1" s="1"/>
  <c r="C4014" i="1"/>
  <c r="E4014" i="1" s="1"/>
  <c r="C4059" i="1"/>
  <c r="E4059" i="1" s="1"/>
  <c r="C2799" i="1"/>
  <c r="E2799" i="1" s="1"/>
  <c r="C4194" i="1"/>
  <c r="E4194" i="1" s="1"/>
  <c r="C4239" i="1"/>
  <c r="E4239" i="1" s="1"/>
  <c r="C4284" i="1"/>
  <c r="E4284" i="1" s="1"/>
  <c r="C2439" i="1"/>
  <c r="E2439" i="1" s="1"/>
  <c r="C3744" i="1"/>
  <c r="E3744" i="1" s="1"/>
  <c r="C4374" i="1"/>
  <c r="E4374" i="1" s="1"/>
  <c r="C4419" i="1"/>
  <c r="E4419" i="1" s="1"/>
  <c r="C4464" i="1"/>
  <c r="E4464" i="1" s="1"/>
  <c r="C5364" i="1"/>
  <c r="E5364" i="1" s="1"/>
  <c r="C4554" i="1"/>
  <c r="E4554" i="1" s="1"/>
  <c r="C4599" i="1"/>
  <c r="E4599" i="1" s="1"/>
  <c r="C4644" i="1"/>
  <c r="E4644" i="1" s="1"/>
  <c r="C4824" i="1"/>
  <c r="E4824" i="1" s="1"/>
  <c r="C6174" i="1"/>
  <c r="E6174" i="1" s="1"/>
  <c r="C4734" i="1"/>
  <c r="E4734" i="1" s="1"/>
  <c r="C4779" i="1"/>
  <c r="E4779" i="1" s="1"/>
  <c r="C4689" i="1"/>
  <c r="E4689" i="1" s="1"/>
  <c r="C5994" i="1"/>
  <c r="E5994" i="1" s="1"/>
  <c r="C4914" i="1"/>
  <c r="E4914" i="1" s="1"/>
  <c r="C4959" i="1"/>
  <c r="E4959" i="1" s="1"/>
  <c r="C5004" i="1"/>
  <c r="E5004" i="1" s="1"/>
  <c r="C5409" i="1"/>
  <c r="E5409" i="1" s="1"/>
  <c r="C5094" i="1"/>
  <c r="E5094" i="1" s="1"/>
  <c r="C5139" i="1"/>
  <c r="E5139" i="1" s="1"/>
  <c r="C5184" i="1"/>
  <c r="E5184" i="1" s="1"/>
  <c r="C5049" i="1"/>
  <c r="E5049" i="1" s="1"/>
  <c r="C6354" i="1"/>
  <c r="E6354" i="1" s="1"/>
  <c r="C5274" i="1"/>
  <c r="E5274" i="1" s="1"/>
  <c r="C5319" i="1"/>
  <c r="E5319" i="1" s="1"/>
  <c r="C4509" i="1"/>
  <c r="E4509" i="1" s="1"/>
  <c r="C5814" i="1"/>
  <c r="E5814" i="1" s="1"/>
  <c r="C5499" i="1"/>
  <c r="E5499" i="1" s="1"/>
  <c r="C5544" i="1"/>
  <c r="E5544" i="1" s="1"/>
  <c r="C5589" i="1"/>
  <c r="E5589" i="1" s="1"/>
  <c r="C5454" i="1"/>
  <c r="E5454" i="1" s="1"/>
  <c r="C5679" i="1"/>
  <c r="E5679" i="1" s="1"/>
  <c r="C5724" i="1"/>
  <c r="E5724" i="1" s="1"/>
  <c r="C5769" i="1"/>
  <c r="E5769" i="1" s="1"/>
  <c r="C4869" i="1"/>
  <c r="E4869" i="1" s="1"/>
  <c r="C6219" i="1"/>
  <c r="E6219" i="1" s="1"/>
  <c r="C5859" i="1"/>
  <c r="E5859" i="1" s="1"/>
  <c r="C5904" i="1"/>
  <c r="E5904" i="1" s="1"/>
  <c r="C5949" i="1"/>
  <c r="E5949" i="1" s="1"/>
  <c r="C5634" i="1"/>
  <c r="E5634" i="1" s="1"/>
  <c r="C6039" i="1"/>
  <c r="E6039" i="1" s="1"/>
  <c r="C6084" i="1"/>
  <c r="E6084" i="1" s="1"/>
  <c r="C6129" i="1"/>
  <c r="E6129" i="1" s="1"/>
  <c r="C5229" i="1"/>
  <c r="E5229" i="1" s="1"/>
  <c r="C6399" i="1"/>
  <c r="E6399" i="1" s="1"/>
  <c r="C6264" i="1"/>
  <c r="E6264" i="1" s="1"/>
  <c r="C6309" i="1"/>
  <c r="E6309" i="1" s="1"/>
  <c r="C595" i="1"/>
  <c r="E595" i="1" s="1"/>
  <c r="C1900" i="1"/>
  <c r="E1900" i="1" s="1"/>
  <c r="C145" i="1"/>
  <c r="E145" i="1" s="1"/>
  <c r="C190" i="1"/>
  <c r="E190" i="1" s="1"/>
  <c r="C640" i="1"/>
  <c r="E640" i="1" s="1"/>
  <c r="C1945" i="1"/>
  <c r="E1945" i="1" s="1"/>
  <c r="C325" i="1"/>
  <c r="E325" i="1" s="1"/>
  <c r="C370" i="1"/>
  <c r="E370" i="1" s="1"/>
  <c r="C55" i="1"/>
  <c r="E55" i="1" s="1"/>
  <c r="C1360" i="1"/>
  <c r="E1360" i="1" s="1"/>
  <c r="C460" i="1"/>
  <c r="E460" i="1" s="1"/>
  <c r="C505" i="1"/>
  <c r="E505" i="1" s="1"/>
  <c r="C550" i="1"/>
  <c r="E550" i="1" s="1"/>
  <c r="C1000" i="1"/>
  <c r="E1000" i="1" s="1"/>
  <c r="C730" i="1"/>
  <c r="E730" i="1" s="1"/>
  <c r="C775" i="1"/>
  <c r="E775" i="1" s="1"/>
  <c r="C820" i="1"/>
  <c r="E820" i="1" s="1"/>
  <c r="C415" i="1"/>
  <c r="E415" i="1" s="1"/>
  <c r="C1765" i="1"/>
  <c r="E1765" i="1" s="1"/>
  <c r="C910" i="1"/>
  <c r="E910" i="1" s="1"/>
  <c r="C955" i="1"/>
  <c r="E955" i="1" s="1"/>
  <c r="C100" i="1"/>
  <c r="E100" i="1" s="1"/>
  <c r="C1405" i="1"/>
  <c r="E1405" i="1" s="1"/>
  <c r="C1045" i="1"/>
  <c r="E1045" i="1" s="1"/>
  <c r="C1090" i="1"/>
  <c r="E1090" i="1" s="1"/>
  <c r="C1135" i="1"/>
  <c r="E1135" i="1" s="1"/>
  <c r="C865" i="1"/>
  <c r="E865" i="1" s="1"/>
  <c r="C1225" i="1"/>
  <c r="E1225" i="1" s="1"/>
  <c r="C1270" i="1"/>
  <c r="E1270" i="1" s="1"/>
  <c r="C1315" i="1"/>
  <c r="E1315" i="1" s="1"/>
  <c r="C235" i="1"/>
  <c r="E235" i="1" s="1"/>
  <c r="C1540" i="1"/>
  <c r="E1540" i="1" s="1"/>
  <c r="C1450" i="1"/>
  <c r="E1450" i="1" s="1"/>
  <c r="C1495" i="1"/>
  <c r="E1495" i="1" s="1"/>
  <c r="C10" i="1"/>
  <c r="E10" i="1" s="1"/>
  <c r="C1180" i="1"/>
  <c r="E1180" i="1" s="1"/>
  <c r="C1630" i="1"/>
  <c r="E1630" i="1" s="1"/>
  <c r="C1675" i="1"/>
  <c r="E1675" i="1" s="1"/>
  <c r="C1720" i="1"/>
  <c r="E1720" i="1" s="1"/>
  <c r="C685" i="1"/>
  <c r="E685" i="1" s="1"/>
  <c r="C1990" i="1"/>
  <c r="E1990" i="1" s="1"/>
  <c r="C1810" i="1"/>
  <c r="E1810" i="1" s="1"/>
  <c r="C1855" i="1"/>
  <c r="E1855" i="1" s="1"/>
  <c r="C280" i="1"/>
  <c r="E280" i="1" s="1"/>
  <c r="C1585" i="1"/>
  <c r="E1585" i="1" s="1"/>
  <c r="C2035" i="1"/>
  <c r="E2035" i="1" s="1"/>
  <c r="C2080" i="1"/>
  <c r="E2080" i="1" s="1"/>
  <c r="C2125" i="1"/>
  <c r="E2125" i="1" s="1"/>
  <c r="C3295" i="1"/>
  <c r="E3295" i="1" s="1"/>
  <c r="C2260" i="1"/>
  <c r="E2260" i="1" s="1"/>
  <c r="C2305" i="1"/>
  <c r="E2305" i="1" s="1"/>
  <c r="C2350" i="1"/>
  <c r="E2350" i="1" s="1"/>
  <c r="C2710" i="1"/>
  <c r="E2710" i="1" s="1"/>
  <c r="C4105" i="1"/>
  <c r="E4105" i="1" s="1"/>
  <c r="C2485" i="1"/>
  <c r="E2485" i="1" s="1"/>
  <c r="C2530" i="1"/>
  <c r="E2530" i="1" s="1"/>
  <c r="C2755" i="1"/>
  <c r="E2755" i="1" s="1"/>
  <c r="C4150" i="1"/>
  <c r="E4150" i="1" s="1"/>
  <c r="C2620" i="1"/>
  <c r="E2620" i="1" s="1"/>
  <c r="C2665" i="1"/>
  <c r="E2665" i="1" s="1"/>
  <c r="C2170" i="1"/>
  <c r="E2170" i="1" s="1"/>
  <c r="C3520" i="1"/>
  <c r="E3520" i="1" s="1"/>
  <c r="C2845" i="1"/>
  <c r="E2845" i="1" s="1"/>
  <c r="C2890" i="1"/>
  <c r="E2890" i="1" s="1"/>
  <c r="C2935" i="1"/>
  <c r="E2935" i="1" s="1"/>
  <c r="C3160" i="1"/>
  <c r="E3160" i="1" s="1"/>
  <c r="C3025" i="1"/>
  <c r="E3025" i="1" s="1"/>
  <c r="C3070" i="1"/>
  <c r="E3070" i="1" s="1"/>
  <c r="C3115" i="1"/>
  <c r="E3115" i="1" s="1"/>
  <c r="C2575" i="1"/>
  <c r="E2575" i="1" s="1"/>
  <c r="C3925" i="1"/>
  <c r="E3925" i="1" s="1"/>
  <c r="C3205" i="1"/>
  <c r="E3205" i="1" s="1"/>
  <c r="C3250" i="1"/>
  <c r="E3250" i="1" s="1"/>
  <c r="C2215" i="1"/>
  <c r="E2215" i="1" s="1"/>
  <c r="C3565" i="1"/>
  <c r="E3565" i="1" s="1"/>
  <c r="C3385" i="1"/>
  <c r="E3385" i="1" s="1"/>
  <c r="C3430" i="1"/>
  <c r="E3430" i="1" s="1"/>
  <c r="C3475" i="1"/>
  <c r="E3475" i="1" s="1"/>
  <c r="C2980" i="1"/>
  <c r="E2980" i="1" s="1"/>
  <c r="C4330" i="1"/>
  <c r="E4330" i="1" s="1"/>
  <c r="C3610" i="1"/>
  <c r="E3610" i="1" s="1"/>
  <c r="C3655" i="1"/>
  <c r="E3655" i="1" s="1"/>
  <c r="C2395" i="1"/>
  <c r="E2395" i="1" s="1"/>
  <c r="C3700" i="1"/>
  <c r="E3700" i="1" s="1"/>
  <c r="C3790" i="1"/>
  <c r="E3790" i="1" s="1"/>
  <c r="C3835" i="1"/>
  <c r="E3835" i="1" s="1"/>
  <c r="C3880" i="1"/>
  <c r="E3880" i="1" s="1"/>
  <c r="C3340" i="1"/>
  <c r="E3340" i="1" s="1"/>
  <c r="C3970" i="1"/>
  <c r="E3970" i="1" s="1"/>
  <c r="C4015" i="1"/>
  <c r="E4015" i="1" s="1"/>
  <c r="C4060" i="1"/>
  <c r="E4060" i="1" s="1"/>
  <c r="C2800" i="1"/>
  <c r="E2800" i="1" s="1"/>
  <c r="C4195" i="1"/>
  <c r="E4195" i="1" s="1"/>
  <c r="C4240" i="1"/>
  <c r="E4240" i="1" s="1"/>
  <c r="C4285" i="1"/>
  <c r="E4285" i="1" s="1"/>
  <c r="C2440" i="1"/>
  <c r="E2440" i="1" s="1"/>
  <c r="C3745" i="1"/>
  <c r="E3745" i="1" s="1"/>
  <c r="C4375" i="1"/>
  <c r="E4375" i="1" s="1"/>
  <c r="C4420" i="1"/>
  <c r="E4420" i="1" s="1"/>
  <c r="C4465" i="1"/>
  <c r="E4465" i="1" s="1"/>
  <c r="C5365" i="1"/>
  <c r="E5365" i="1" s="1"/>
  <c r="C4555" i="1"/>
  <c r="E4555" i="1" s="1"/>
  <c r="C4600" i="1"/>
  <c r="E4600" i="1" s="1"/>
  <c r="C4645" i="1"/>
  <c r="E4645" i="1" s="1"/>
  <c r="C4825" i="1"/>
  <c r="E4825" i="1" s="1"/>
  <c r="C6175" i="1"/>
  <c r="E6175" i="1" s="1"/>
  <c r="C4735" i="1"/>
  <c r="E4735" i="1" s="1"/>
  <c r="C4780" i="1"/>
  <c r="E4780" i="1" s="1"/>
  <c r="C4690" i="1"/>
  <c r="E4690" i="1" s="1"/>
  <c r="C5995" i="1"/>
  <c r="E5995" i="1" s="1"/>
  <c r="C4915" i="1"/>
  <c r="E4915" i="1" s="1"/>
  <c r="C4960" i="1"/>
  <c r="E4960" i="1" s="1"/>
  <c r="C5005" i="1"/>
  <c r="E5005" i="1" s="1"/>
  <c r="C5410" i="1"/>
  <c r="E5410" i="1" s="1"/>
  <c r="C5095" i="1"/>
  <c r="E5095" i="1" s="1"/>
  <c r="C5140" i="1"/>
  <c r="E5140" i="1" s="1"/>
  <c r="C5185" i="1"/>
  <c r="E5185" i="1" s="1"/>
  <c r="C5050" i="1"/>
  <c r="E5050" i="1" s="1"/>
  <c r="C6355" i="1"/>
  <c r="E6355" i="1" s="1"/>
  <c r="C5275" i="1"/>
  <c r="E5275" i="1" s="1"/>
  <c r="C5320" i="1"/>
  <c r="E5320" i="1" s="1"/>
  <c r="C4510" i="1"/>
  <c r="E4510" i="1" s="1"/>
  <c r="C5815" i="1"/>
  <c r="E5815" i="1" s="1"/>
  <c r="C5500" i="1"/>
  <c r="E5500" i="1" s="1"/>
  <c r="C5545" i="1"/>
  <c r="E5545" i="1" s="1"/>
  <c r="C5590" i="1"/>
  <c r="E5590" i="1" s="1"/>
  <c r="C5455" i="1"/>
  <c r="E5455" i="1" s="1"/>
  <c r="C5680" i="1"/>
  <c r="E5680" i="1" s="1"/>
  <c r="C5725" i="1"/>
  <c r="E5725" i="1" s="1"/>
  <c r="C5770" i="1"/>
  <c r="E5770" i="1" s="1"/>
  <c r="C4870" i="1"/>
  <c r="E4870" i="1" s="1"/>
  <c r="C6220" i="1"/>
  <c r="E6220" i="1" s="1"/>
  <c r="C5860" i="1"/>
  <c r="E5860" i="1" s="1"/>
  <c r="C5905" i="1"/>
  <c r="E5905" i="1" s="1"/>
  <c r="C5950" i="1"/>
  <c r="E5950" i="1" s="1"/>
  <c r="C5635" i="1"/>
  <c r="E5635" i="1" s="1"/>
  <c r="C6040" i="1"/>
  <c r="E6040" i="1" s="1"/>
  <c r="C6085" i="1"/>
  <c r="E6085" i="1" s="1"/>
  <c r="C6130" i="1"/>
  <c r="E6130" i="1" s="1"/>
  <c r="C5230" i="1"/>
  <c r="E5230" i="1" s="1"/>
  <c r="C6400" i="1"/>
  <c r="E6400" i="1" s="1"/>
  <c r="C6265" i="1"/>
  <c r="E6265" i="1" s="1"/>
  <c r="C6310" i="1"/>
  <c r="E6310" i="1" s="1"/>
  <c r="C596" i="1"/>
  <c r="E596" i="1" s="1"/>
  <c r="C1901" i="1"/>
  <c r="E1901" i="1" s="1"/>
  <c r="C146" i="1"/>
  <c r="E146" i="1" s="1"/>
  <c r="C191" i="1"/>
  <c r="E191" i="1" s="1"/>
  <c r="C641" i="1"/>
  <c r="E641" i="1" s="1"/>
  <c r="C1946" i="1"/>
  <c r="E1946" i="1" s="1"/>
  <c r="C326" i="1"/>
  <c r="E326" i="1" s="1"/>
  <c r="C371" i="1"/>
  <c r="E371" i="1" s="1"/>
  <c r="C56" i="1"/>
  <c r="E56" i="1" s="1"/>
  <c r="C1361" i="1"/>
  <c r="E1361" i="1" s="1"/>
  <c r="C461" i="1"/>
  <c r="E461" i="1" s="1"/>
  <c r="C506" i="1"/>
  <c r="E506" i="1" s="1"/>
  <c r="C551" i="1"/>
  <c r="E551" i="1" s="1"/>
  <c r="C1001" i="1"/>
  <c r="E1001" i="1" s="1"/>
  <c r="C731" i="1"/>
  <c r="E731" i="1" s="1"/>
  <c r="C776" i="1"/>
  <c r="E776" i="1" s="1"/>
  <c r="C821" i="1"/>
  <c r="E821" i="1" s="1"/>
  <c r="C416" i="1"/>
  <c r="E416" i="1" s="1"/>
  <c r="C1766" i="1"/>
  <c r="E1766" i="1" s="1"/>
  <c r="C911" i="1"/>
  <c r="E911" i="1" s="1"/>
  <c r="C956" i="1"/>
  <c r="E956" i="1" s="1"/>
  <c r="C101" i="1"/>
  <c r="E101" i="1" s="1"/>
  <c r="C1406" i="1"/>
  <c r="E1406" i="1" s="1"/>
  <c r="C1046" i="1"/>
  <c r="E1046" i="1" s="1"/>
  <c r="C1091" i="1"/>
  <c r="E1091" i="1" s="1"/>
  <c r="C1136" i="1"/>
  <c r="E1136" i="1" s="1"/>
  <c r="C866" i="1"/>
  <c r="E866" i="1" s="1"/>
  <c r="C1226" i="1"/>
  <c r="E1226" i="1" s="1"/>
  <c r="C1271" i="1"/>
  <c r="E1271" i="1" s="1"/>
  <c r="C1316" i="1"/>
  <c r="E1316" i="1" s="1"/>
  <c r="C236" i="1"/>
  <c r="E236" i="1" s="1"/>
  <c r="C1541" i="1"/>
  <c r="E1541" i="1" s="1"/>
  <c r="C1451" i="1"/>
  <c r="E1451" i="1" s="1"/>
  <c r="C1496" i="1"/>
  <c r="E1496" i="1" s="1"/>
  <c r="C11" i="1"/>
  <c r="E11" i="1" s="1"/>
  <c r="C1181" i="1"/>
  <c r="E1181" i="1" s="1"/>
  <c r="C1631" i="1"/>
  <c r="E1631" i="1" s="1"/>
  <c r="C1676" i="1"/>
  <c r="E1676" i="1" s="1"/>
  <c r="C1721" i="1"/>
  <c r="E1721" i="1" s="1"/>
  <c r="C686" i="1"/>
  <c r="E686" i="1" s="1"/>
  <c r="C1991" i="1"/>
  <c r="E1991" i="1" s="1"/>
  <c r="C1811" i="1"/>
  <c r="E1811" i="1" s="1"/>
  <c r="C1856" i="1"/>
  <c r="E1856" i="1" s="1"/>
  <c r="C281" i="1"/>
  <c r="E281" i="1" s="1"/>
  <c r="C1586" i="1"/>
  <c r="E1586" i="1" s="1"/>
  <c r="C2036" i="1"/>
  <c r="E2036" i="1" s="1"/>
  <c r="C2081" i="1"/>
  <c r="E2081" i="1" s="1"/>
  <c r="C2126" i="1"/>
  <c r="E2126" i="1" s="1"/>
  <c r="C3296" i="1"/>
  <c r="E3296" i="1" s="1"/>
  <c r="C2261" i="1"/>
  <c r="E2261" i="1" s="1"/>
  <c r="C2306" i="1"/>
  <c r="E2306" i="1" s="1"/>
  <c r="C2351" i="1"/>
  <c r="E2351" i="1" s="1"/>
  <c r="C2711" i="1"/>
  <c r="E2711" i="1" s="1"/>
  <c r="C4106" i="1"/>
  <c r="E4106" i="1" s="1"/>
  <c r="C2486" i="1"/>
  <c r="E2486" i="1" s="1"/>
  <c r="C2531" i="1"/>
  <c r="E2531" i="1" s="1"/>
  <c r="C2756" i="1"/>
  <c r="E2756" i="1" s="1"/>
  <c r="C4151" i="1"/>
  <c r="E4151" i="1" s="1"/>
  <c r="C2621" i="1"/>
  <c r="E2621" i="1" s="1"/>
  <c r="C2666" i="1"/>
  <c r="E2666" i="1" s="1"/>
  <c r="C2171" i="1"/>
  <c r="E2171" i="1" s="1"/>
  <c r="C3521" i="1"/>
  <c r="E3521" i="1" s="1"/>
  <c r="C2846" i="1"/>
  <c r="E2846" i="1" s="1"/>
  <c r="C2891" i="1"/>
  <c r="E2891" i="1" s="1"/>
  <c r="C2936" i="1"/>
  <c r="E2936" i="1" s="1"/>
  <c r="C3161" i="1"/>
  <c r="E3161" i="1" s="1"/>
  <c r="C3026" i="1"/>
  <c r="E3026" i="1" s="1"/>
  <c r="C3071" i="1"/>
  <c r="E3071" i="1" s="1"/>
  <c r="C3116" i="1"/>
  <c r="E3116" i="1" s="1"/>
  <c r="C2576" i="1"/>
  <c r="E2576" i="1" s="1"/>
  <c r="C3926" i="1"/>
  <c r="E3926" i="1" s="1"/>
  <c r="C3206" i="1"/>
  <c r="E3206" i="1" s="1"/>
  <c r="C3251" i="1"/>
  <c r="E3251" i="1" s="1"/>
  <c r="C2216" i="1"/>
  <c r="E2216" i="1" s="1"/>
  <c r="C3566" i="1"/>
  <c r="E3566" i="1" s="1"/>
  <c r="C3386" i="1"/>
  <c r="E3386" i="1" s="1"/>
  <c r="C3431" i="1"/>
  <c r="E3431" i="1" s="1"/>
  <c r="C3476" i="1"/>
  <c r="E3476" i="1" s="1"/>
  <c r="C2981" i="1"/>
  <c r="E2981" i="1" s="1"/>
  <c r="C4331" i="1"/>
  <c r="E4331" i="1" s="1"/>
  <c r="C3611" i="1"/>
  <c r="E3611" i="1" s="1"/>
  <c r="C3656" i="1"/>
  <c r="E3656" i="1" s="1"/>
  <c r="C2396" i="1"/>
  <c r="E2396" i="1" s="1"/>
  <c r="C3701" i="1"/>
  <c r="E3701" i="1" s="1"/>
  <c r="C3791" i="1"/>
  <c r="E3791" i="1" s="1"/>
  <c r="C3836" i="1"/>
  <c r="E3836" i="1" s="1"/>
  <c r="C3881" i="1"/>
  <c r="E3881" i="1" s="1"/>
  <c r="C3341" i="1"/>
  <c r="E3341" i="1" s="1"/>
  <c r="C3971" i="1"/>
  <c r="E3971" i="1" s="1"/>
  <c r="C4016" i="1"/>
  <c r="E4016" i="1" s="1"/>
  <c r="C4061" i="1"/>
  <c r="E4061" i="1" s="1"/>
  <c r="C2801" i="1"/>
  <c r="E2801" i="1" s="1"/>
  <c r="C4196" i="1"/>
  <c r="E4196" i="1" s="1"/>
  <c r="C4241" i="1"/>
  <c r="E4241" i="1" s="1"/>
  <c r="C4286" i="1"/>
  <c r="E4286" i="1" s="1"/>
  <c r="C2441" i="1"/>
  <c r="E2441" i="1" s="1"/>
  <c r="C3746" i="1"/>
  <c r="E3746" i="1" s="1"/>
  <c r="C4376" i="1"/>
  <c r="E4376" i="1" s="1"/>
  <c r="C4421" i="1"/>
  <c r="E4421" i="1" s="1"/>
  <c r="C4466" i="1"/>
  <c r="E4466" i="1" s="1"/>
  <c r="C5366" i="1"/>
  <c r="E5366" i="1" s="1"/>
  <c r="C4556" i="1"/>
  <c r="E4556" i="1" s="1"/>
  <c r="C4601" i="1"/>
  <c r="E4601" i="1" s="1"/>
  <c r="C4646" i="1"/>
  <c r="E4646" i="1" s="1"/>
  <c r="C4826" i="1"/>
  <c r="E4826" i="1" s="1"/>
  <c r="C6176" i="1"/>
  <c r="E6176" i="1" s="1"/>
  <c r="C4736" i="1"/>
  <c r="E4736" i="1" s="1"/>
  <c r="C4781" i="1"/>
  <c r="E4781" i="1" s="1"/>
  <c r="C4691" i="1"/>
  <c r="E4691" i="1" s="1"/>
  <c r="C5996" i="1"/>
  <c r="E5996" i="1" s="1"/>
  <c r="C4916" i="1"/>
  <c r="E4916" i="1" s="1"/>
  <c r="C4961" i="1"/>
  <c r="E4961" i="1" s="1"/>
  <c r="C5006" i="1"/>
  <c r="E5006" i="1" s="1"/>
  <c r="C5411" i="1"/>
  <c r="E5411" i="1" s="1"/>
  <c r="C5096" i="1"/>
  <c r="E5096" i="1" s="1"/>
  <c r="C5141" i="1"/>
  <c r="E5141" i="1" s="1"/>
  <c r="C5186" i="1"/>
  <c r="E5186" i="1" s="1"/>
  <c r="C5051" i="1"/>
  <c r="E5051" i="1" s="1"/>
  <c r="C6356" i="1"/>
  <c r="E6356" i="1" s="1"/>
  <c r="C5276" i="1"/>
  <c r="E5276" i="1" s="1"/>
  <c r="C5321" i="1"/>
  <c r="E5321" i="1" s="1"/>
  <c r="C4511" i="1"/>
  <c r="E4511" i="1" s="1"/>
  <c r="C5816" i="1"/>
  <c r="E5816" i="1" s="1"/>
  <c r="C5501" i="1"/>
  <c r="E5501" i="1" s="1"/>
  <c r="C5546" i="1"/>
  <c r="E5546" i="1" s="1"/>
  <c r="C5591" i="1"/>
  <c r="E5591" i="1" s="1"/>
  <c r="C5456" i="1"/>
  <c r="E5456" i="1" s="1"/>
  <c r="C5681" i="1"/>
  <c r="E5681" i="1" s="1"/>
  <c r="C5726" i="1"/>
  <c r="E5726" i="1" s="1"/>
  <c r="C5771" i="1"/>
  <c r="E5771" i="1" s="1"/>
  <c r="C4871" i="1"/>
  <c r="E4871" i="1" s="1"/>
  <c r="C6221" i="1"/>
  <c r="E6221" i="1" s="1"/>
  <c r="C5861" i="1"/>
  <c r="E5861" i="1" s="1"/>
  <c r="C5906" i="1"/>
  <c r="E5906" i="1" s="1"/>
  <c r="C5951" i="1"/>
  <c r="E5951" i="1" s="1"/>
  <c r="C5636" i="1"/>
  <c r="E5636" i="1" s="1"/>
  <c r="C6041" i="1"/>
  <c r="E6041" i="1" s="1"/>
  <c r="C6086" i="1"/>
  <c r="E6086" i="1" s="1"/>
  <c r="C6131" i="1"/>
  <c r="E6131" i="1" s="1"/>
  <c r="C5231" i="1"/>
  <c r="E5231" i="1" s="1"/>
  <c r="C6401" i="1"/>
  <c r="E6401" i="1" s="1"/>
  <c r="C6266" i="1"/>
  <c r="E6266" i="1" s="1"/>
  <c r="C6311" i="1"/>
  <c r="E6311" i="1" s="1"/>
  <c r="C597" i="1"/>
  <c r="E597" i="1" s="1"/>
  <c r="C1902" i="1"/>
  <c r="E1902" i="1" s="1"/>
  <c r="C147" i="1"/>
  <c r="E147" i="1" s="1"/>
  <c r="C192" i="1"/>
  <c r="E192" i="1" s="1"/>
  <c r="C642" i="1"/>
  <c r="E642" i="1" s="1"/>
  <c r="C1947" i="1"/>
  <c r="E1947" i="1" s="1"/>
  <c r="C327" i="1"/>
  <c r="E327" i="1" s="1"/>
  <c r="C372" i="1"/>
  <c r="E372" i="1" s="1"/>
  <c r="C57" i="1"/>
  <c r="E57" i="1" s="1"/>
  <c r="C1362" i="1"/>
  <c r="E1362" i="1" s="1"/>
  <c r="C462" i="1"/>
  <c r="E462" i="1" s="1"/>
  <c r="C507" i="1"/>
  <c r="E507" i="1" s="1"/>
  <c r="C552" i="1"/>
  <c r="E552" i="1" s="1"/>
  <c r="C1002" i="1"/>
  <c r="E1002" i="1" s="1"/>
  <c r="C732" i="1"/>
  <c r="E732" i="1" s="1"/>
  <c r="C777" i="1"/>
  <c r="E777" i="1" s="1"/>
  <c r="C822" i="1"/>
  <c r="E822" i="1" s="1"/>
  <c r="C417" i="1"/>
  <c r="E417" i="1" s="1"/>
  <c r="C1767" i="1"/>
  <c r="E1767" i="1" s="1"/>
  <c r="C912" i="1"/>
  <c r="E912" i="1" s="1"/>
  <c r="C957" i="1"/>
  <c r="E957" i="1" s="1"/>
  <c r="C102" i="1"/>
  <c r="E102" i="1" s="1"/>
  <c r="C1407" i="1"/>
  <c r="E1407" i="1" s="1"/>
  <c r="C1047" i="1"/>
  <c r="E1047" i="1" s="1"/>
  <c r="C1092" i="1"/>
  <c r="E1092" i="1" s="1"/>
  <c r="C1137" i="1"/>
  <c r="E1137" i="1" s="1"/>
  <c r="C867" i="1"/>
  <c r="E867" i="1" s="1"/>
  <c r="C1227" i="1"/>
  <c r="E1227" i="1" s="1"/>
  <c r="C1272" i="1"/>
  <c r="E1272" i="1" s="1"/>
  <c r="C1317" i="1"/>
  <c r="E1317" i="1" s="1"/>
  <c r="C237" i="1"/>
  <c r="E237" i="1" s="1"/>
  <c r="C1542" i="1"/>
  <c r="E1542" i="1" s="1"/>
  <c r="C1452" i="1"/>
  <c r="E1452" i="1" s="1"/>
  <c r="C1497" i="1"/>
  <c r="E1497" i="1" s="1"/>
  <c r="C12" i="1"/>
  <c r="E12" i="1" s="1"/>
  <c r="C1182" i="1"/>
  <c r="E1182" i="1" s="1"/>
  <c r="C1632" i="1"/>
  <c r="E1632" i="1" s="1"/>
  <c r="C1677" i="1"/>
  <c r="E1677" i="1" s="1"/>
  <c r="C1722" i="1"/>
  <c r="E1722" i="1" s="1"/>
  <c r="C687" i="1"/>
  <c r="E687" i="1" s="1"/>
  <c r="C1992" i="1"/>
  <c r="E1992" i="1" s="1"/>
  <c r="C1812" i="1"/>
  <c r="E1812" i="1" s="1"/>
  <c r="C1857" i="1"/>
  <c r="E1857" i="1" s="1"/>
  <c r="C282" i="1"/>
  <c r="E282" i="1" s="1"/>
  <c r="C1587" i="1"/>
  <c r="E1587" i="1" s="1"/>
  <c r="C2037" i="1"/>
  <c r="E2037" i="1" s="1"/>
  <c r="C2082" i="1"/>
  <c r="E2082" i="1" s="1"/>
  <c r="C2127" i="1"/>
  <c r="E2127" i="1" s="1"/>
  <c r="C3297" i="1"/>
  <c r="E3297" i="1" s="1"/>
  <c r="C2262" i="1"/>
  <c r="E2262" i="1" s="1"/>
  <c r="C2307" i="1"/>
  <c r="E2307" i="1" s="1"/>
  <c r="C2352" i="1"/>
  <c r="E2352" i="1" s="1"/>
  <c r="C2712" i="1"/>
  <c r="E2712" i="1" s="1"/>
  <c r="C4107" i="1"/>
  <c r="E4107" i="1" s="1"/>
  <c r="C2487" i="1"/>
  <c r="E2487" i="1" s="1"/>
  <c r="C2532" i="1"/>
  <c r="E2532" i="1" s="1"/>
  <c r="C2757" i="1"/>
  <c r="E2757" i="1" s="1"/>
  <c r="C4152" i="1"/>
  <c r="E4152" i="1" s="1"/>
  <c r="C2622" i="1"/>
  <c r="E2622" i="1" s="1"/>
  <c r="C2667" i="1"/>
  <c r="E2667" i="1" s="1"/>
  <c r="C2172" i="1"/>
  <c r="E2172" i="1" s="1"/>
  <c r="C3522" i="1"/>
  <c r="E3522" i="1" s="1"/>
  <c r="C2847" i="1"/>
  <c r="E2847" i="1" s="1"/>
  <c r="C2892" i="1"/>
  <c r="E2892" i="1" s="1"/>
  <c r="C2937" i="1"/>
  <c r="E2937" i="1" s="1"/>
  <c r="C3162" i="1"/>
  <c r="E3162" i="1" s="1"/>
  <c r="C3027" i="1"/>
  <c r="E3027" i="1" s="1"/>
  <c r="C3072" i="1"/>
  <c r="E3072" i="1" s="1"/>
  <c r="C3117" i="1"/>
  <c r="E3117" i="1" s="1"/>
  <c r="C2577" i="1"/>
  <c r="E2577" i="1" s="1"/>
  <c r="C3927" i="1"/>
  <c r="E3927" i="1" s="1"/>
  <c r="C3207" i="1"/>
  <c r="E3207" i="1" s="1"/>
  <c r="C3252" i="1"/>
  <c r="E3252" i="1" s="1"/>
  <c r="C2217" i="1"/>
  <c r="E2217" i="1" s="1"/>
  <c r="C3567" i="1"/>
  <c r="E3567" i="1" s="1"/>
  <c r="C3387" i="1"/>
  <c r="E3387" i="1" s="1"/>
  <c r="C3432" i="1"/>
  <c r="E3432" i="1" s="1"/>
  <c r="C3477" i="1"/>
  <c r="E3477" i="1" s="1"/>
  <c r="C2982" i="1"/>
  <c r="E2982" i="1" s="1"/>
  <c r="C4332" i="1"/>
  <c r="E4332" i="1" s="1"/>
  <c r="C3612" i="1"/>
  <c r="E3612" i="1" s="1"/>
  <c r="C3657" i="1"/>
  <c r="E3657" i="1" s="1"/>
  <c r="C2397" i="1"/>
  <c r="E2397" i="1" s="1"/>
  <c r="C3702" i="1"/>
  <c r="E3702" i="1" s="1"/>
  <c r="C3792" i="1"/>
  <c r="E3792" i="1" s="1"/>
  <c r="C3837" i="1"/>
  <c r="E3837" i="1" s="1"/>
  <c r="C3882" i="1"/>
  <c r="E3882" i="1" s="1"/>
  <c r="C3342" i="1"/>
  <c r="E3342" i="1" s="1"/>
  <c r="C3972" i="1"/>
  <c r="E3972" i="1" s="1"/>
  <c r="C4017" i="1"/>
  <c r="E4017" i="1" s="1"/>
  <c r="C4062" i="1"/>
  <c r="E4062" i="1" s="1"/>
  <c r="C2802" i="1"/>
  <c r="E2802" i="1" s="1"/>
  <c r="C4197" i="1"/>
  <c r="E4197" i="1" s="1"/>
  <c r="C4242" i="1"/>
  <c r="E4242" i="1" s="1"/>
  <c r="C4287" i="1"/>
  <c r="E4287" i="1" s="1"/>
  <c r="C2442" i="1"/>
  <c r="E2442" i="1" s="1"/>
  <c r="C3747" i="1"/>
  <c r="E3747" i="1" s="1"/>
  <c r="C4377" i="1"/>
  <c r="E4377" i="1" s="1"/>
  <c r="C4422" i="1"/>
  <c r="E4422" i="1" s="1"/>
  <c r="C4467" i="1"/>
  <c r="E4467" i="1" s="1"/>
  <c r="C5367" i="1"/>
  <c r="E5367" i="1" s="1"/>
  <c r="C4557" i="1"/>
  <c r="E4557" i="1" s="1"/>
  <c r="C4602" i="1"/>
  <c r="E4602" i="1" s="1"/>
  <c r="C4647" i="1"/>
  <c r="E4647" i="1" s="1"/>
  <c r="C4827" i="1"/>
  <c r="E4827" i="1" s="1"/>
  <c r="C6177" i="1"/>
  <c r="E6177" i="1" s="1"/>
  <c r="C4737" i="1"/>
  <c r="E4737" i="1" s="1"/>
  <c r="C4782" i="1"/>
  <c r="E4782" i="1" s="1"/>
  <c r="C4692" i="1"/>
  <c r="E4692" i="1" s="1"/>
  <c r="C5997" i="1"/>
  <c r="E5997" i="1" s="1"/>
  <c r="C4917" i="1"/>
  <c r="E4917" i="1" s="1"/>
  <c r="C4962" i="1"/>
  <c r="E4962" i="1" s="1"/>
  <c r="C5007" i="1"/>
  <c r="E5007" i="1" s="1"/>
  <c r="C5412" i="1"/>
  <c r="E5412" i="1" s="1"/>
  <c r="C5097" i="1"/>
  <c r="E5097" i="1" s="1"/>
  <c r="C5142" i="1"/>
  <c r="E5142" i="1" s="1"/>
  <c r="C5187" i="1"/>
  <c r="E5187" i="1" s="1"/>
  <c r="C5052" i="1"/>
  <c r="E5052" i="1" s="1"/>
  <c r="C6357" i="1"/>
  <c r="E6357" i="1" s="1"/>
  <c r="C5277" i="1"/>
  <c r="E5277" i="1" s="1"/>
  <c r="C5322" i="1"/>
  <c r="E5322" i="1" s="1"/>
  <c r="C4512" i="1"/>
  <c r="E4512" i="1" s="1"/>
  <c r="C5817" i="1"/>
  <c r="E5817" i="1" s="1"/>
  <c r="C5502" i="1"/>
  <c r="E5502" i="1" s="1"/>
  <c r="C5547" i="1"/>
  <c r="E5547" i="1" s="1"/>
  <c r="C5592" i="1"/>
  <c r="E5592" i="1" s="1"/>
  <c r="C5457" i="1"/>
  <c r="E5457" i="1" s="1"/>
  <c r="C5682" i="1"/>
  <c r="E5682" i="1" s="1"/>
  <c r="C5727" i="1"/>
  <c r="E5727" i="1" s="1"/>
  <c r="C5772" i="1"/>
  <c r="E5772" i="1" s="1"/>
  <c r="C4872" i="1"/>
  <c r="E4872" i="1" s="1"/>
  <c r="C6222" i="1"/>
  <c r="E6222" i="1" s="1"/>
  <c r="C5862" i="1"/>
  <c r="E5862" i="1" s="1"/>
  <c r="C5907" i="1"/>
  <c r="E5907" i="1" s="1"/>
  <c r="C5952" i="1"/>
  <c r="E5952" i="1" s="1"/>
  <c r="C5637" i="1"/>
  <c r="E5637" i="1" s="1"/>
  <c r="C6042" i="1"/>
  <c r="E6042" i="1" s="1"/>
  <c r="C6087" i="1"/>
  <c r="E6087" i="1" s="1"/>
  <c r="C6132" i="1"/>
  <c r="E6132" i="1" s="1"/>
  <c r="C5232" i="1"/>
  <c r="E5232" i="1" s="1"/>
  <c r="C6402" i="1"/>
  <c r="E6402" i="1" s="1"/>
  <c r="C6267" i="1"/>
  <c r="E6267" i="1" s="1"/>
  <c r="C6312" i="1"/>
  <c r="E6312" i="1" s="1"/>
  <c r="C598" i="1"/>
  <c r="E598" i="1" s="1"/>
  <c r="C1903" i="1"/>
  <c r="E1903" i="1" s="1"/>
  <c r="C148" i="1"/>
  <c r="E148" i="1" s="1"/>
  <c r="C193" i="1"/>
  <c r="E193" i="1" s="1"/>
  <c r="C643" i="1"/>
  <c r="E643" i="1" s="1"/>
  <c r="C1948" i="1"/>
  <c r="E1948" i="1" s="1"/>
  <c r="C328" i="1"/>
  <c r="E328" i="1" s="1"/>
  <c r="C373" i="1"/>
  <c r="E373" i="1" s="1"/>
  <c r="C58" i="1"/>
  <c r="E58" i="1" s="1"/>
  <c r="C1363" i="1"/>
  <c r="E1363" i="1" s="1"/>
  <c r="C463" i="1"/>
  <c r="E463" i="1" s="1"/>
  <c r="C508" i="1"/>
  <c r="E508" i="1" s="1"/>
  <c r="C553" i="1"/>
  <c r="E553" i="1" s="1"/>
  <c r="C1003" i="1"/>
  <c r="E1003" i="1" s="1"/>
  <c r="C733" i="1"/>
  <c r="E733" i="1" s="1"/>
  <c r="C778" i="1"/>
  <c r="E778" i="1" s="1"/>
  <c r="C823" i="1"/>
  <c r="E823" i="1" s="1"/>
  <c r="C418" i="1"/>
  <c r="E418" i="1" s="1"/>
  <c r="C1768" i="1"/>
  <c r="E1768" i="1" s="1"/>
  <c r="C913" i="1"/>
  <c r="E913" i="1" s="1"/>
  <c r="C958" i="1"/>
  <c r="E958" i="1" s="1"/>
  <c r="C103" i="1"/>
  <c r="E103" i="1" s="1"/>
  <c r="C1408" i="1"/>
  <c r="E1408" i="1" s="1"/>
  <c r="C1048" i="1"/>
  <c r="E1048" i="1" s="1"/>
  <c r="C1093" i="1"/>
  <c r="E1093" i="1" s="1"/>
  <c r="C1138" i="1"/>
  <c r="E1138" i="1" s="1"/>
  <c r="C868" i="1"/>
  <c r="E868" i="1" s="1"/>
  <c r="C1228" i="1"/>
  <c r="E1228" i="1" s="1"/>
  <c r="C1273" i="1"/>
  <c r="E1273" i="1" s="1"/>
  <c r="C1318" i="1"/>
  <c r="E1318" i="1" s="1"/>
  <c r="C238" i="1"/>
  <c r="E238" i="1" s="1"/>
  <c r="C1543" i="1"/>
  <c r="E1543" i="1" s="1"/>
  <c r="C1453" i="1"/>
  <c r="E1453" i="1" s="1"/>
  <c r="C1498" i="1"/>
  <c r="E1498" i="1" s="1"/>
  <c r="C13" i="1"/>
  <c r="E13" i="1" s="1"/>
  <c r="C1183" i="1"/>
  <c r="E1183" i="1" s="1"/>
  <c r="C1633" i="1"/>
  <c r="E1633" i="1" s="1"/>
  <c r="C1678" i="1"/>
  <c r="E1678" i="1" s="1"/>
  <c r="C1723" i="1"/>
  <c r="E1723" i="1" s="1"/>
  <c r="C688" i="1"/>
  <c r="E688" i="1" s="1"/>
  <c r="C1993" i="1"/>
  <c r="E1993" i="1" s="1"/>
  <c r="C1813" i="1"/>
  <c r="E1813" i="1" s="1"/>
  <c r="C1858" i="1"/>
  <c r="E1858" i="1" s="1"/>
  <c r="C283" i="1"/>
  <c r="E283" i="1" s="1"/>
  <c r="C1588" i="1"/>
  <c r="E1588" i="1" s="1"/>
  <c r="C2038" i="1"/>
  <c r="E2038" i="1" s="1"/>
  <c r="C2083" i="1"/>
  <c r="E2083" i="1" s="1"/>
  <c r="C2128" i="1"/>
  <c r="E2128" i="1" s="1"/>
  <c r="C3298" i="1"/>
  <c r="E3298" i="1" s="1"/>
  <c r="C2263" i="1"/>
  <c r="E2263" i="1" s="1"/>
  <c r="C2308" i="1"/>
  <c r="E2308" i="1" s="1"/>
  <c r="C2353" i="1"/>
  <c r="E2353" i="1" s="1"/>
  <c r="C2713" i="1"/>
  <c r="E2713" i="1" s="1"/>
  <c r="C4108" i="1"/>
  <c r="E4108" i="1" s="1"/>
  <c r="C2488" i="1"/>
  <c r="E2488" i="1" s="1"/>
  <c r="C2533" i="1"/>
  <c r="E2533" i="1" s="1"/>
  <c r="C2758" i="1"/>
  <c r="E2758" i="1" s="1"/>
  <c r="C4153" i="1"/>
  <c r="E4153" i="1" s="1"/>
  <c r="C2623" i="1"/>
  <c r="E2623" i="1" s="1"/>
  <c r="C2668" i="1"/>
  <c r="E2668" i="1" s="1"/>
  <c r="C2173" i="1"/>
  <c r="E2173" i="1" s="1"/>
  <c r="C3523" i="1"/>
  <c r="E3523" i="1" s="1"/>
  <c r="C2848" i="1"/>
  <c r="E2848" i="1" s="1"/>
  <c r="C2893" i="1"/>
  <c r="E2893" i="1" s="1"/>
  <c r="C2938" i="1"/>
  <c r="E2938" i="1" s="1"/>
  <c r="C3163" i="1"/>
  <c r="E3163" i="1" s="1"/>
  <c r="C3028" i="1"/>
  <c r="E3028" i="1" s="1"/>
  <c r="C3073" i="1"/>
  <c r="E3073" i="1" s="1"/>
  <c r="C3118" i="1"/>
  <c r="E3118" i="1" s="1"/>
  <c r="C2578" i="1"/>
  <c r="E2578" i="1" s="1"/>
  <c r="C3928" i="1"/>
  <c r="E3928" i="1" s="1"/>
  <c r="C3208" i="1"/>
  <c r="E3208" i="1" s="1"/>
  <c r="C3253" i="1"/>
  <c r="E3253" i="1" s="1"/>
  <c r="C2218" i="1"/>
  <c r="E2218" i="1" s="1"/>
  <c r="C3568" i="1"/>
  <c r="E3568" i="1" s="1"/>
  <c r="C3388" i="1"/>
  <c r="E3388" i="1" s="1"/>
  <c r="C3433" i="1"/>
  <c r="E3433" i="1" s="1"/>
  <c r="C3478" i="1"/>
  <c r="E3478" i="1" s="1"/>
  <c r="C2983" i="1"/>
  <c r="E2983" i="1" s="1"/>
  <c r="C4333" i="1"/>
  <c r="E4333" i="1" s="1"/>
  <c r="C3613" i="1"/>
  <c r="E3613" i="1" s="1"/>
  <c r="C3658" i="1"/>
  <c r="E3658" i="1" s="1"/>
  <c r="C2398" i="1"/>
  <c r="E2398" i="1" s="1"/>
  <c r="C3703" i="1"/>
  <c r="E3703" i="1" s="1"/>
  <c r="C3793" i="1"/>
  <c r="E3793" i="1" s="1"/>
  <c r="C3838" i="1"/>
  <c r="E3838" i="1" s="1"/>
  <c r="C3883" i="1"/>
  <c r="E3883" i="1" s="1"/>
  <c r="C3343" i="1"/>
  <c r="E3343" i="1" s="1"/>
  <c r="C3973" i="1"/>
  <c r="E3973" i="1" s="1"/>
  <c r="C4018" i="1"/>
  <c r="E4018" i="1" s="1"/>
  <c r="C4063" i="1"/>
  <c r="E4063" i="1" s="1"/>
  <c r="C2803" i="1"/>
  <c r="E2803" i="1" s="1"/>
  <c r="C4198" i="1"/>
  <c r="E4198" i="1" s="1"/>
  <c r="C4243" i="1"/>
  <c r="E4243" i="1" s="1"/>
  <c r="C4288" i="1"/>
  <c r="E4288" i="1" s="1"/>
  <c r="C2443" i="1"/>
  <c r="E2443" i="1" s="1"/>
  <c r="C3748" i="1"/>
  <c r="E3748" i="1" s="1"/>
  <c r="C4378" i="1"/>
  <c r="E4378" i="1" s="1"/>
  <c r="C4423" i="1"/>
  <c r="E4423" i="1" s="1"/>
  <c r="C4468" i="1"/>
  <c r="E4468" i="1" s="1"/>
  <c r="C5368" i="1"/>
  <c r="E5368" i="1" s="1"/>
  <c r="C4558" i="1"/>
  <c r="E4558" i="1" s="1"/>
  <c r="C4603" i="1"/>
  <c r="E4603" i="1" s="1"/>
  <c r="C4648" i="1"/>
  <c r="E4648" i="1" s="1"/>
  <c r="C4828" i="1"/>
  <c r="E4828" i="1" s="1"/>
  <c r="C6178" i="1"/>
  <c r="E6178" i="1" s="1"/>
  <c r="C4738" i="1"/>
  <c r="E4738" i="1" s="1"/>
  <c r="C4783" i="1"/>
  <c r="E4783" i="1" s="1"/>
  <c r="C4693" i="1"/>
  <c r="E4693" i="1" s="1"/>
  <c r="C5998" i="1"/>
  <c r="E5998" i="1" s="1"/>
  <c r="C4918" i="1"/>
  <c r="E4918" i="1" s="1"/>
  <c r="C4963" i="1"/>
  <c r="E4963" i="1" s="1"/>
  <c r="C5008" i="1"/>
  <c r="E5008" i="1" s="1"/>
  <c r="C5413" i="1"/>
  <c r="E5413" i="1" s="1"/>
  <c r="C5098" i="1"/>
  <c r="E5098" i="1" s="1"/>
  <c r="C5143" i="1"/>
  <c r="E5143" i="1" s="1"/>
  <c r="C5188" i="1"/>
  <c r="E5188" i="1" s="1"/>
  <c r="C5053" i="1"/>
  <c r="E5053" i="1" s="1"/>
  <c r="C6358" i="1"/>
  <c r="E6358" i="1" s="1"/>
  <c r="C5278" i="1"/>
  <c r="E5278" i="1" s="1"/>
  <c r="C5323" i="1"/>
  <c r="E5323" i="1" s="1"/>
  <c r="C4513" i="1"/>
  <c r="E4513" i="1" s="1"/>
  <c r="C5818" i="1"/>
  <c r="E5818" i="1" s="1"/>
  <c r="C5503" i="1"/>
  <c r="E5503" i="1" s="1"/>
  <c r="C5548" i="1"/>
  <c r="E5548" i="1" s="1"/>
  <c r="C5593" i="1"/>
  <c r="E5593" i="1" s="1"/>
  <c r="C5458" i="1"/>
  <c r="E5458" i="1" s="1"/>
  <c r="C5683" i="1"/>
  <c r="E5683" i="1" s="1"/>
  <c r="C5728" i="1"/>
  <c r="E5728" i="1" s="1"/>
  <c r="C5773" i="1"/>
  <c r="E5773" i="1" s="1"/>
  <c r="C4873" i="1"/>
  <c r="E4873" i="1" s="1"/>
  <c r="C6223" i="1"/>
  <c r="E6223" i="1" s="1"/>
  <c r="C5863" i="1"/>
  <c r="E5863" i="1" s="1"/>
  <c r="C5908" i="1"/>
  <c r="E5908" i="1" s="1"/>
  <c r="C5953" i="1"/>
  <c r="E5953" i="1" s="1"/>
  <c r="C5638" i="1"/>
  <c r="E5638" i="1" s="1"/>
  <c r="C6043" i="1"/>
  <c r="E6043" i="1" s="1"/>
  <c r="C6088" i="1"/>
  <c r="E6088" i="1" s="1"/>
  <c r="C6133" i="1"/>
  <c r="E6133" i="1" s="1"/>
  <c r="C5233" i="1"/>
  <c r="E5233" i="1" s="1"/>
  <c r="C6403" i="1"/>
  <c r="E6403" i="1" s="1"/>
  <c r="C6268" i="1"/>
  <c r="E6268" i="1" s="1"/>
  <c r="C6313" i="1"/>
  <c r="E6313" i="1" s="1"/>
  <c r="C599" i="1"/>
  <c r="E599" i="1" s="1"/>
  <c r="C1904" i="1"/>
  <c r="E1904" i="1" s="1"/>
  <c r="C149" i="1"/>
  <c r="E149" i="1" s="1"/>
  <c r="C194" i="1"/>
  <c r="E194" i="1" s="1"/>
  <c r="C644" i="1"/>
  <c r="E644" i="1" s="1"/>
  <c r="C1949" i="1"/>
  <c r="E1949" i="1" s="1"/>
  <c r="C329" i="1"/>
  <c r="E329" i="1" s="1"/>
  <c r="C374" i="1"/>
  <c r="E374" i="1" s="1"/>
  <c r="C59" i="1"/>
  <c r="E59" i="1" s="1"/>
  <c r="C1364" i="1"/>
  <c r="E1364" i="1" s="1"/>
  <c r="C464" i="1"/>
  <c r="E464" i="1" s="1"/>
  <c r="C509" i="1"/>
  <c r="E509" i="1" s="1"/>
  <c r="C554" i="1"/>
  <c r="E554" i="1" s="1"/>
  <c r="C1004" i="1"/>
  <c r="E1004" i="1" s="1"/>
  <c r="C734" i="1"/>
  <c r="E734" i="1" s="1"/>
  <c r="C779" i="1"/>
  <c r="E779" i="1" s="1"/>
  <c r="C824" i="1"/>
  <c r="E824" i="1" s="1"/>
  <c r="C419" i="1"/>
  <c r="E419" i="1" s="1"/>
  <c r="C1769" i="1"/>
  <c r="E1769" i="1" s="1"/>
  <c r="C914" i="1"/>
  <c r="E914" i="1" s="1"/>
  <c r="C959" i="1"/>
  <c r="E959" i="1" s="1"/>
  <c r="C104" i="1"/>
  <c r="E104" i="1" s="1"/>
  <c r="C1409" i="1"/>
  <c r="E1409" i="1" s="1"/>
  <c r="C1049" i="1"/>
  <c r="E1049" i="1" s="1"/>
  <c r="C1094" i="1"/>
  <c r="E1094" i="1" s="1"/>
  <c r="C1139" i="1"/>
  <c r="E1139" i="1" s="1"/>
  <c r="C869" i="1"/>
  <c r="E869" i="1" s="1"/>
  <c r="C1229" i="1"/>
  <c r="E1229" i="1" s="1"/>
  <c r="C1274" i="1"/>
  <c r="E1274" i="1" s="1"/>
  <c r="C1319" i="1"/>
  <c r="E1319" i="1" s="1"/>
  <c r="C239" i="1"/>
  <c r="E239" i="1" s="1"/>
  <c r="C1544" i="1"/>
  <c r="E1544" i="1" s="1"/>
  <c r="C1454" i="1"/>
  <c r="E1454" i="1" s="1"/>
  <c r="C1499" i="1"/>
  <c r="E1499" i="1" s="1"/>
  <c r="C14" i="1"/>
  <c r="E14" i="1" s="1"/>
  <c r="C1184" i="1"/>
  <c r="E1184" i="1" s="1"/>
  <c r="C1634" i="1"/>
  <c r="E1634" i="1" s="1"/>
  <c r="C1679" i="1"/>
  <c r="E1679" i="1" s="1"/>
  <c r="C1724" i="1"/>
  <c r="E1724" i="1" s="1"/>
  <c r="C689" i="1"/>
  <c r="E689" i="1" s="1"/>
  <c r="C1994" i="1"/>
  <c r="E1994" i="1" s="1"/>
  <c r="C1814" i="1"/>
  <c r="E1814" i="1" s="1"/>
  <c r="C1859" i="1"/>
  <c r="E1859" i="1" s="1"/>
  <c r="C284" i="1"/>
  <c r="E284" i="1" s="1"/>
  <c r="C1589" i="1"/>
  <c r="E1589" i="1" s="1"/>
  <c r="C2039" i="1"/>
  <c r="E2039" i="1" s="1"/>
  <c r="C2084" i="1"/>
  <c r="E2084" i="1" s="1"/>
  <c r="C2129" i="1"/>
  <c r="E2129" i="1" s="1"/>
  <c r="C3299" i="1"/>
  <c r="E3299" i="1" s="1"/>
  <c r="C2264" i="1"/>
  <c r="E2264" i="1" s="1"/>
  <c r="C2309" i="1"/>
  <c r="E2309" i="1" s="1"/>
  <c r="C2354" i="1"/>
  <c r="E2354" i="1" s="1"/>
  <c r="C2714" i="1"/>
  <c r="E2714" i="1" s="1"/>
  <c r="C4109" i="1"/>
  <c r="E4109" i="1" s="1"/>
  <c r="C2489" i="1"/>
  <c r="E2489" i="1" s="1"/>
  <c r="C2534" i="1"/>
  <c r="E2534" i="1" s="1"/>
  <c r="C2759" i="1"/>
  <c r="E2759" i="1" s="1"/>
  <c r="C4154" i="1"/>
  <c r="E4154" i="1" s="1"/>
  <c r="C2624" i="1"/>
  <c r="E2624" i="1" s="1"/>
  <c r="C2669" i="1"/>
  <c r="E2669" i="1" s="1"/>
  <c r="C2174" i="1"/>
  <c r="E2174" i="1" s="1"/>
  <c r="C3524" i="1"/>
  <c r="E3524" i="1" s="1"/>
  <c r="C2849" i="1"/>
  <c r="E2849" i="1" s="1"/>
  <c r="C2894" i="1"/>
  <c r="E2894" i="1" s="1"/>
  <c r="C2939" i="1"/>
  <c r="E2939" i="1" s="1"/>
  <c r="C3164" i="1"/>
  <c r="E3164" i="1" s="1"/>
  <c r="C3029" i="1"/>
  <c r="E3029" i="1" s="1"/>
  <c r="C3074" i="1"/>
  <c r="E3074" i="1" s="1"/>
  <c r="C3119" i="1"/>
  <c r="E3119" i="1" s="1"/>
  <c r="C2579" i="1"/>
  <c r="E2579" i="1" s="1"/>
  <c r="C3929" i="1"/>
  <c r="E3929" i="1" s="1"/>
  <c r="C3209" i="1"/>
  <c r="E3209" i="1" s="1"/>
  <c r="C3254" i="1"/>
  <c r="E3254" i="1" s="1"/>
  <c r="C2219" i="1"/>
  <c r="E2219" i="1" s="1"/>
  <c r="C3569" i="1"/>
  <c r="E3569" i="1" s="1"/>
  <c r="C3389" i="1"/>
  <c r="E3389" i="1" s="1"/>
  <c r="C3434" i="1"/>
  <c r="E3434" i="1" s="1"/>
  <c r="C3479" i="1"/>
  <c r="E3479" i="1" s="1"/>
  <c r="C2984" i="1"/>
  <c r="E2984" i="1" s="1"/>
  <c r="C4334" i="1"/>
  <c r="E4334" i="1" s="1"/>
  <c r="C3614" i="1"/>
  <c r="E3614" i="1" s="1"/>
  <c r="C3659" i="1"/>
  <c r="E3659" i="1" s="1"/>
  <c r="C2399" i="1"/>
  <c r="E2399" i="1" s="1"/>
  <c r="C3704" i="1"/>
  <c r="E3704" i="1" s="1"/>
  <c r="C3794" i="1"/>
  <c r="E3794" i="1" s="1"/>
  <c r="C3839" i="1"/>
  <c r="E3839" i="1" s="1"/>
  <c r="C3884" i="1"/>
  <c r="E3884" i="1" s="1"/>
  <c r="C3344" i="1"/>
  <c r="E3344" i="1" s="1"/>
  <c r="C3974" i="1"/>
  <c r="E3974" i="1" s="1"/>
  <c r="C4019" i="1"/>
  <c r="E4019" i="1" s="1"/>
  <c r="C4064" i="1"/>
  <c r="E4064" i="1" s="1"/>
  <c r="C2804" i="1"/>
  <c r="E2804" i="1" s="1"/>
  <c r="C4199" i="1"/>
  <c r="E4199" i="1" s="1"/>
  <c r="C4244" i="1"/>
  <c r="E4244" i="1" s="1"/>
  <c r="C4289" i="1"/>
  <c r="E4289" i="1" s="1"/>
  <c r="C2444" i="1"/>
  <c r="E2444" i="1" s="1"/>
  <c r="C3749" i="1"/>
  <c r="E3749" i="1" s="1"/>
  <c r="C4379" i="1"/>
  <c r="E4379" i="1" s="1"/>
  <c r="C4424" i="1"/>
  <c r="E4424" i="1" s="1"/>
  <c r="C4469" i="1"/>
  <c r="E4469" i="1" s="1"/>
  <c r="C5369" i="1"/>
  <c r="E5369" i="1" s="1"/>
  <c r="C4559" i="1"/>
  <c r="E4559" i="1" s="1"/>
  <c r="C4604" i="1"/>
  <c r="E4604" i="1" s="1"/>
  <c r="C4649" i="1"/>
  <c r="E4649" i="1" s="1"/>
  <c r="C4829" i="1"/>
  <c r="E4829" i="1" s="1"/>
  <c r="C6179" i="1"/>
  <c r="E6179" i="1" s="1"/>
  <c r="C4739" i="1"/>
  <c r="E4739" i="1" s="1"/>
  <c r="C4784" i="1"/>
  <c r="E4784" i="1" s="1"/>
  <c r="C4694" i="1"/>
  <c r="E4694" i="1" s="1"/>
  <c r="C5999" i="1"/>
  <c r="E5999" i="1" s="1"/>
  <c r="C4919" i="1"/>
  <c r="E4919" i="1" s="1"/>
  <c r="C4964" i="1"/>
  <c r="E4964" i="1" s="1"/>
  <c r="C5009" i="1"/>
  <c r="E5009" i="1" s="1"/>
  <c r="C5414" i="1"/>
  <c r="E5414" i="1" s="1"/>
  <c r="C5099" i="1"/>
  <c r="E5099" i="1" s="1"/>
  <c r="C5144" i="1"/>
  <c r="E5144" i="1" s="1"/>
  <c r="C5189" i="1"/>
  <c r="E5189" i="1" s="1"/>
  <c r="C5054" i="1"/>
  <c r="E5054" i="1" s="1"/>
  <c r="C6359" i="1"/>
  <c r="E6359" i="1" s="1"/>
  <c r="C5279" i="1"/>
  <c r="E5279" i="1" s="1"/>
  <c r="C5324" i="1"/>
  <c r="E5324" i="1" s="1"/>
  <c r="C4514" i="1"/>
  <c r="E4514" i="1" s="1"/>
  <c r="C5819" i="1"/>
  <c r="E5819" i="1" s="1"/>
  <c r="C5504" i="1"/>
  <c r="E5504" i="1" s="1"/>
  <c r="C5549" i="1"/>
  <c r="E5549" i="1" s="1"/>
  <c r="C5594" i="1"/>
  <c r="E5594" i="1" s="1"/>
  <c r="C5459" i="1"/>
  <c r="E5459" i="1" s="1"/>
  <c r="C5684" i="1"/>
  <c r="E5684" i="1" s="1"/>
  <c r="C5729" i="1"/>
  <c r="E5729" i="1" s="1"/>
  <c r="C5774" i="1"/>
  <c r="E5774" i="1" s="1"/>
  <c r="C4874" i="1"/>
  <c r="E4874" i="1" s="1"/>
  <c r="C6224" i="1"/>
  <c r="E6224" i="1" s="1"/>
  <c r="C5864" i="1"/>
  <c r="E5864" i="1" s="1"/>
  <c r="C5909" i="1"/>
  <c r="E5909" i="1" s="1"/>
  <c r="C5954" i="1"/>
  <c r="E5954" i="1" s="1"/>
  <c r="C5639" i="1"/>
  <c r="E5639" i="1" s="1"/>
  <c r="C6044" i="1"/>
  <c r="E6044" i="1" s="1"/>
  <c r="C6089" i="1"/>
  <c r="E6089" i="1" s="1"/>
  <c r="C6134" i="1"/>
  <c r="E6134" i="1" s="1"/>
  <c r="C5234" i="1"/>
  <c r="E5234" i="1" s="1"/>
  <c r="C6404" i="1"/>
  <c r="E6404" i="1" s="1"/>
  <c r="C6269" i="1"/>
  <c r="E6269" i="1" s="1"/>
  <c r="C6314" i="1"/>
  <c r="E6314" i="1" s="1"/>
  <c r="C600" i="1"/>
  <c r="E600" i="1" s="1"/>
  <c r="C1905" i="1"/>
  <c r="E1905" i="1" s="1"/>
  <c r="C150" i="1"/>
  <c r="E150" i="1" s="1"/>
  <c r="C195" i="1"/>
  <c r="E195" i="1" s="1"/>
  <c r="C645" i="1"/>
  <c r="E645" i="1" s="1"/>
  <c r="C1950" i="1"/>
  <c r="E1950" i="1" s="1"/>
  <c r="C330" i="1"/>
  <c r="E330" i="1" s="1"/>
  <c r="C375" i="1"/>
  <c r="E375" i="1" s="1"/>
  <c r="C60" i="1"/>
  <c r="E60" i="1" s="1"/>
  <c r="C1365" i="1"/>
  <c r="E1365" i="1" s="1"/>
  <c r="C465" i="1"/>
  <c r="E465" i="1" s="1"/>
  <c r="C510" i="1"/>
  <c r="E510" i="1" s="1"/>
  <c r="C555" i="1"/>
  <c r="E555" i="1" s="1"/>
  <c r="C1005" i="1"/>
  <c r="E1005" i="1" s="1"/>
  <c r="C735" i="1"/>
  <c r="E735" i="1" s="1"/>
  <c r="C780" i="1"/>
  <c r="E780" i="1" s="1"/>
  <c r="C825" i="1"/>
  <c r="E825" i="1" s="1"/>
  <c r="C420" i="1"/>
  <c r="E420" i="1" s="1"/>
  <c r="C1770" i="1"/>
  <c r="E1770" i="1" s="1"/>
  <c r="C915" i="1"/>
  <c r="E915" i="1" s="1"/>
  <c r="C960" i="1"/>
  <c r="E960" i="1" s="1"/>
  <c r="C105" i="1"/>
  <c r="E105" i="1" s="1"/>
  <c r="C1410" i="1"/>
  <c r="E1410" i="1" s="1"/>
  <c r="C1050" i="1"/>
  <c r="E1050" i="1" s="1"/>
  <c r="C1095" i="1"/>
  <c r="E1095" i="1" s="1"/>
  <c r="C1140" i="1"/>
  <c r="E1140" i="1" s="1"/>
  <c r="C870" i="1"/>
  <c r="E870" i="1" s="1"/>
  <c r="C1230" i="1"/>
  <c r="E1230" i="1" s="1"/>
  <c r="C1275" i="1"/>
  <c r="E1275" i="1" s="1"/>
  <c r="C1320" i="1"/>
  <c r="E1320" i="1" s="1"/>
  <c r="C240" i="1"/>
  <c r="E240" i="1" s="1"/>
  <c r="C1545" i="1"/>
  <c r="E1545" i="1" s="1"/>
  <c r="C1455" i="1"/>
  <c r="E1455" i="1" s="1"/>
  <c r="C1500" i="1"/>
  <c r="E1500" i="1" s="1"/>
  <c r="C15" i="1"/>
  <c r="E15" i="1" s="1"/>
  <c r="C1185" i="1"/>
  <c r="E1185" i="1" s="1"/>
  <c r="C1635" i="1"/>
  <c r="E1635" i="1" s="1"/>
  <c r="C1680" i="1"/>
  <c r="E1680" i="1" s="1"/>
  <c r="C1725" i="1"/>
  <c r="E1725" i="1" s="1"/>
  <c r="C690" i="1"/>
  <c r="E690" i="1" s="1"/>
  <c r="C1995" i="1"/>
  <c r="E1995" i="1" s="1"/>
  <c r="C1815" i="1"/>
  <c r="E1815" i="1" s="1"/>
  <c r="C1860" i="1"/>
  <c r="E1860" i="1" s="1"/>
  <c r="C285" i="1"/>
  <c r="E285" i="1" s="1"/>
  <c r="C1590" i="1"/>
  <c r="E1590" i="1" s="1"/>
  <c r="C2040" i="1"/>
  <c r="E2040" i="1" s="1"/>
  <c r="C2085" i="1"/>
  <c r="E2085" i="1" s="1"/>
  <c r="C2130" i="1"/>
  <c r="E2130" i="1" s="1"/>
  <c r="C3300" i="1"/>
  <c r="E3300" i="1" s="1"/>
  <c r="C2265" i="1"/>
  <c r="E2265" i="1" s="1"/>
  <c r="C2310" i="1"/>
  <c r="E2310" i="1" s="1"/>
  <c r="C2355" i="1"/>
  <c r="E2355" i="1" s="1"/>
  <c r="C2715" i="1"/>
  <c r="E2715" i="1" s="1"/>
  <c r="C4110" i="1"/>
  <c r="E4110" i="1" s="1"/>
  <c r="C2490" i="1"/>
  <c r="E2490" i="1" s="1"/>
  <c r="C2535" i="1"/>
  <c r="E2535" i="1" s="1"/>
  <c r="C2760" i="1"/>
  <c r="E2760" i="1" s="1"/>
  <c r="C4155" i="1"/>
  <c r="E4155" i="1" s="1"/>
  <c r="C2625" i="1"/>
  <c r="E2625" i="1" s="1"/>
  <c r="C2670" i="1"/>
  <c r="E2670" i="1" s="1"/>
  <c r="C2175" i="1"/>
  <c r="E2175" i="1" s="1"/>
  <c r="C3525" i="1"/>
  <c r="E3525" i="1" s="1"/>
  <c r="C2850" i="1"/>
  <c r="E2850" i="1" s="1"/>
  <c r="C2895" i="1"/>
  <c r="E2895" i="1" s="1"/>
  <c r="C2940" i="1"/>
  <c r="E2940" i="1" s="1"/>
  <c r="C3165" i="1"/>
  <c r="E3165" i="1" s="1"/>
  <c r="C3030" i="1"/>
  <c r="E3030" i="1" s="1"/>
  <c r="C3075" i="1"/>
  <c r="E3075" i="1" s="1"/>
  <c r="C3120" i="1"/>
  <c r="E3120" i="1" s="1"/>
  <c r="C2580" i="1"/>
  <c r="E2580" i="1" s="1"/>
  <c r="C3930" i="1"/>
  <c r="E3930" i="1" s="1"/>
  <c r="C3210" i="1"/>
  <c r="E3210" i="1" s="1"/>
  <c r="C3255" i="1"/>
  <c r="E3255" i="1" s="1"/>
  <c r="C2220" i="1"/>
  <c r="E2220" i="1" s="1"/>
  <c r="C3570" i="1"/>
  <c r="E3570" i="1" s="1"/>
  <c r="C3390" i="1"/>
  <c r="E3390" i="1" s="1"/>
  <c r="C3435" i="1"/>
  <c r="E3435" i="1" s="1"/>
  <c r="C3480" i="1"/>
  <c r="E3480" i="1" s="1"/>
  <c r="C2985" i="1"/>
  <c r="E2985" i="1" s="1"/>
  <c r="C4335" i="1"/>
  <c r="E4335" i="1" s="1"/>
  <c r="C3615" i="1"/>
  <c r="E3615" i="1" s="1"/>
  <c r="C3660" i="1"/>
  <c r="E3660" i="1" s="1"/>
  <c r="C2400" i="1"/>
  <c r="E2400" i="1" s="1"/>
  <c r="C3705" i="1"/>
  <c r="E3705" i="1" s="1"/>
  <c r="C3795" i="1"/>
  <c r="E3795" i="1" s="1"/>
  <c r="C3840" i="1"/>
  <c r="E3840" i="1" s="1"/>
  <c r="C3885" i="1"/>
  <c r="E3885" i="1" s="1"/>
  <c r="C3345" i="1"/>
  <c r="E3345" i="1" s="1"/>
  <c r="C3975" i="1"/>
  <c r="E3975" i="1" s="1"/>
  <c r="C4020" i="1"/>
  <c r="E4020" i="1" s="1"/>
  <c r="C4065" i="1"/>
  <c r="E4065" i="1" s="1"/>
  <c r="C2805" i="1"/>
  <c r="E2805" i="1" s="1"/>
  <c r="C4200" i="1"/>
  <c r="E4200" i="1" s="1"/>
  <c r="C4245" i="1"/>
  <c r="E4245" i="1" s="1"/>
  <c r="C4290" i="1"/>
  <c r="E4290" i="1" s="1"/>
  <c r="C2445" i="1"/>
  <c r="E2445" i="1" s="1"/>
  <c r="C3750" i="1"/>
  <c r="E3750" i="1" s="1"/>
  <c r="C4380" i="1"/>
  <c r="E4380" i="1" s="1"/>
  <c r="C4425" i="1"/>
  <c r="E4425" i="1" s="1"/>
  <c r="C4470" i="1"/>
  <c r="E4470" i="1" s="1"/>
  <c r="C5370" i="1"/>
  <c r="E5370" i="1" s="1"/>
  <c r="C4560" i="1"/>
  <c r="E4560" i="1" s="1"/>
  <c r="C4605" i="1"/>
  <c r="E4605" i="1" s="1"/>
  <c r="C4650" i="1"/>
  <c r="E4650" i="1" s="1"/>
  <c r="C4830" i="1"/>
  <c r="E4830" i="1" s="1"/>
  <c r="C6180" i="1"/>
  <c r="E6180" i="1" s="1"/>
  <c r="C4740" i="1"/>
  <c r="E4740" i="1" s="1"/>
  <c r="C4785" i="1"/>
  <c r="E4785" i="1" s="1"/>
  <c r="C4695" i="1"/>
  <c r="E4695" i="1" s="1"/>
  <c r="C6000" i="1"/>
  <c r="E6000" i="1" s="1"/>
  <c r="C4920" i="1"/>
  <c r="E4920" i="1" s="1"/>
  <c r="C4965" i="1"/>
  <c r="E4965" i="1" s="1"/>
  <c r="C5010" i="1"/>
  <c r="E5010" i="1" s="1"/>
  <c r="C5415" i="1"/>
  <c r="E5415" i="1" s="1"/>
  <c r="C5100" i="1"/>
  <c r="E5100" i="1" s="1"/>
  <c r="C5145" i="1"/>
  <c r="E5145" i="1" s="1"/>
  <c r="C5190" i="1"/>
  <c r="E5190" i="1" s="1"/>
  <c r="C5055" i="1"/>
  <c r="E5055" i="1" s="1"/>
  <c r="C6360" i="1"/>
  <c r="E6360" i="1" s="1"/>
  <c r="C5280" i="1"/>
  <c r="E5280" i="1" s="1"/>
  <c r="C5325" i="1"/>
  <c r="E5325" i="1" s="1"/>
  <c r="C4515" i="1"/>
  <c r="E4515" i="1" s="1"/>
  <c r="C5820" i="1"/>
  <c r="E5820" i="1" s="1"/>
  <c r="C5505" i="1"/>
  <c r="E5505" i="1" s="1"/>
  <c r="C5550" i="1"/>
  <c r="E5550" i="1" s="1"/>
  <c r="C5595" i="1"/>
  <c r="E5595" i="1" s="1"/>
  <c r="C5460" i="1"/>
  <c r="E5460" i="1" s="1"/>
  <c r="C5685" i="1"/>
  <c r="E5685" i="1" s="1"/>
  <c r="C5730" i="1"/>
  <c r="E5730" i="1" s="1"/>
  <c r="C5775" i="1"/>
  <c r="E5775" i="1" s="1"/>
  <c r="C4875" i="1"/>
  <c r="E4875" i="1" s="1"/>
  <c r="C6225" i="1"/>
  <c r="E6225" i="1" s="1"/>
  <c r="C5865" i="1"/>
  <c r="E5865" i="1" s="1"/>
  <c r="C5910" i="1"/>
  <c r="E5910" i="1" s="1"/>
  <c r="C5955" i="1"/>
  <c r="E5955" i="1" s="1"/>
  <c r="C5640" i="1"/>
  <c r="E5640" i="1" s="1"/>
  <c r="C6045" i="1"/>
  <c r="E6045" i="1" s="1"/>
  <c r="C6090" i="1"/>
  <c r="E6090" i="1" s="1"/>
  <c r="C6135" i="1"/>
  <c r="E6135" i="1" s="1"/>
  <c r="C5235" i="1"/>
  <c r="E5235" i="1" s="1"/>
  <c r="C6405" i="1"/>
  <c r="E6405" i="1" s="1"/>
  <c r="C6270" i="1"/>
  <c r="E6270" i="1" s="1"/>
  <c r="C6315" i="1"/>
  <c r="E6315" i="1" s="1"/>
  <c r="C601" i="1"/>
  <c r="E601" i="1" s="1"/>
  <c r="C1906" i="1"/>
  <c r="E1906" i="1" s="1"/>
  <c r="C151" i="1"/>
  <c r="E151" i="1" s="1"/>
  <c r="C196" i="1"/>
  <c r="E196" i="1" s="1"/>
  <c r="C646" i="1"/>
  <c r="E646" i="1" s="1"/>
  <c r="C1951" i="1"/>
  <c r="E1951" i="1" s="1"/>
  <c r="C331" i="1"/>
  <c r="E331" i="1" s="1"/>
  <c r="C376" i="1"/>
  <c r="E376" i="1" s="1"/>
  <c r="C61" i="1"/>
  <c r="E61" i="1" s="1"/>
  <c r="C1366" i="1"/>
  <c r="E1366" i="1" s="1"/>
  <c r="C466" i="1"/>
  <c r="E466" i="1" s="1"/>
  <c r="C511" i="1"/>
  <c r="E511" i="1" s="1"/>
  <c r="C556" i="1"/>
  <c r="E556" i="1" s="1"/>
  <c r="C1006" i="1"/>
  <c r="E1006" i="1" s="1"/>
  <c r="C736" i="1"/>
  <c r="E736" i="1" s="1"/>
  <c r="C781" i="1"/>
  <c r="E781" i="1" s="1"/>
  <c r="C826" i="1"/>
  <c r="E826" i="1" s="1"/>
  <c r="C421" i="1"/>
  <c r="E421" i="1" s="1"/>
  <c r="C1771" i="1"/>
  <c r="E1771" i="1" s="1"/>
  <c r="C916" i="1"/>
  <c r="E916" i="1" s="1"/>
  <c r="C961" i="1"/>
  <c r="E961" i="1" s="1"/>
  <c r="C106" i="1"/>
  <c r="E106" i="1" s="1"/>
  <c r="C1411" i="1"/>
  <c r="E1411" i="1" s="1"/>
  <c r="C1051" i="1"/>
  <c r="E1051" i="1" s="1"/>
  <c r="C1096" i="1"/>
  <c r="E1096" i="1" s="1"/>
  <c r="C1141" i="1"/>
  <c r="E1141" i="1" s="1"/>
  <c r="C871" i="1"/>
  <c r="E871" i="1" s="1"/>
  <c r="C1231" i="1"/>
  <c r="E1231" i="1" s="1"/>
  <c r="C1276" i="1"/>
  <c r="E1276" i="1" s="1"/>
  <c r="C1321" i="1"/>
  <c r="E1321" i="1" s="1"/>
  <c r="C241" i="1"/>
  <c r="E241" i="1" s="1"/>
  <c r="C1546" i="1"/>
  <c r="E1546" i="1" s="1"/>
  <c r="C1456" i="1"/>
  <c r="E1456" i="1" s="1"/>
  <c r="C1501" i="1"/>
  <c r="E1501" i="1" s="1"/>
  <c r="C16" i="1"/>
  <c r="E16" i="1" s="1"/>
  <c r="C1186" i="1"/>
  <c r="E1186" i="1" s="1"/>
  <c r="C1636" i="1"/>
  <c r="E1636" i="1" s="1"/>
  <c r="C1681" i="1"/>
  <c r="E1681" i="1" s="1"/>
  <c r="C1726" i="1"/>
  <c r="E1726" i="1" s="1"/>
  <c r="C691" i="1"/>
  <c r="E691" i="1" s="1"/>
  <c r="C1996" i="1"/>
  <c r="E1996" i="1" s="1"/>
  <c r="C1816" i="1"/>
  <c r="E1816" i="1" s="1"/>
  <c r="C1861" i="1"/>
  <c r="E1861" i="1" s="1"/>
  <c r="C286" i="1"/>
  <c r="E286" i="1" s="1"/>
  <c r="C1591" i="1"/>
  <c r="E1591" i="1" s="1"/>
  <c r="C2041" i="1"/>
  <c r="E2041" i="1" s="1"/>
  <c r="C2086" i="1"/>
  <c r="E2086" i="1" s="1"/>
  <c r="C2131" i="1"/>
  <c r="E2131" i="1" s="1"/>
  <c r="C3301" i="1"/>
  <c r="E3301" i="1" s="1"/>
  <c r="C2266" i="1"/>
  <c r="E2266" i="1" s="1"/>
  <c r="C2311" i="1"/>
  <c r="E2311" i="1" s="1"/>
  <c r="C2356" i="1"/>
  <c r="E2356" i="1" s="1"/>
  <c r="C2716" i="1"/>
  <c r="E2716" i="1" s="1"/>
  <c r="C4111" i="1"/>
  <c r="E4111" i="1" s="1"/>
  <c r="C2491" i="1"/>
  <c r="E2491" i="1" s="1"/>
  <c r="C2536" i="1"/>
  <c r="E2536" i="1" s="1"/>
  <c r="C2761" i="1"/>
  <c r="E2761" i="1" s="1"/>
  <c r="C4156" i="1"/>
  <c r="E4156" i="1" s="1"/>
  <c r="C2626" i="1"/>
  <c r="E2626" i="1" s="1"/>
  <c r="C2671" i="1"/>
  <c r="E2671" i="1" s="1"/>
  <c r="C2176" i="1"/>
  <c r="E2176" i="1" s="1"/>
  <c r="C3526" i="1"/>
  <c r="E3526" i="1" s="1"/>
  <c r="C2851" i="1"/>
  <c r="E2851" i="1" s="1"/>
  <c r="C2896" i="1"/>
  <c r="E2896" i="1" s="1"/>
  <c r="C2941" i="1"/>
  <c r="E2941" i="1" s="1"/>
  <c r="C3166" i="1"/>
  <c r="E3166" i="1" s="1"/>
  <c r="C3031" i="1"/>
  <c r="E3031" i="1" s="1"/>
  <c r="C3076" i="1"/>
  <c r="E3076" i="1" s="1"/>
  <c r="C3121" i="1"/>
  <c r="E3121" i="1" s="1"/>
  <c r="C2581" i="1"/>
  <c r="E2581" i="1" s="1"/>
  <c r="C3931" i="1"/>
  <c r="E3931" i="1" s="1"/>
  <c r="C3211" i="1"/>
  <c r="E3211" i="1" s="1"/>
  <c r="C3256" i="1"/>
  <c r="E3256" i="1" s="1"/>
  <c r="C2221" i="1"/>
  <c r="E2221" i="1" s="1"/>
  <c r="C3571" i="1"/>
  <c r="E3571" i="1" s="1"/>
  <c r="C3391" i="1"/>
  <c r="E3391" i="1" s="1"/>
  <c r="C3436" i="1"/>
  <c r="E3436" i="1" s="1"/>
  <c r="C3481" i="1"/>
  <c r="E3481" i="1" s="1"/>
  <c r="C2986" i="1"/>
  <c r="E2986" i="1" s="1"/>
  <c r="C4336" i="1"/>
  <c r="E4336" i="1" s="1"/>
  <c r="C3616" i="1"/>
  <c r="E3616" i="1" s="1"/>
  <c r="C3661" i="1"/>
  <c r="E3661" i="1" s="1"/>
  <c r="C2401" i="1"/>
  <c r="E2401" i="1" s="1"/>
  <c r="C3706" i="1"/>
  <c r="E3706" i="1" s="1"/>
  <c r="C3796" i="1"/>
  <c r="E3796" i="1" s="1"/>
  <c r="C3841" i="1"/>
  <c r="E3841" i="1" s="1"/>
  <c r="C3886" i="1"/>
  <c r="E3886" i="1" s="1"/>
  <c r="C3346" i="1"/>
  <c r="E3346" i="1" s="1"/>
  <c r="C3976" i="1"/>
  <c r="E3976" i="1" s="1"/>
  <c r="C4021" i="1"/>
  <c r="E4021" i="1" s="1"/>
  <c r="C4066" i="1"/>
  <c r="E4066" i="1" s="1"/>
  <c r="C2806" i="1"/>
  <c r="E2806" i="1" s="1"/>
  <c r="C4201" i="1"/>
  <c r="E4201" i="1" s="1"/>
  <c r="C4246" i="1"/>
  <c r="E4246" i="1" s="1"/>
  <c r="C4291" i="1"/>
  <c r="E4291" i="1" s="1"/>
  <c r="C2446" i="1"/>
  <c r="E2446" i="1" s="1"/>
  <c r="C3751" i="1"/>
  <c r="E3751" i="1" s="1"/>
  <c r="C4381" i="1"/>
  <c r="E4381" i="1" s="1"/>
  <c r="C4426" i="1"/>
  <c r="E4426" i="1" s="1"/>
  <c r="C4471" i="1"/>
  <c r="E4471" i="1" s="1"/>
  <c r="C5371" i="1"/>
  <c r="E5371" i="1" s="1"/>
  <c r="C4561" i="1"/>
  <c r="E4561" i="1" s="1"/>
  <c r="C4606" i="1"/>
  <c r="E4606" i="1" s="1"/>
  <c r="C4651" i="1"/>
  <c r="E4651" i="1" s="1"/>
  <c r="C4831" i="1"/>
  <c r="E4831" i="1" s="1"/>
  <c r="C6181" i="1"/>
  <c r="E6181" i="1" s="1"/>
  <c r="C4741" i="1"/>
  <c r="E4741" i="1" s="1"/>
  <c r="C4786" i="1"/>
  <c r="E4786" i="1" s="1"/>
  <c r="C4696" i="1"/>
  <c r="E4696" i="1" s="1"/>
  <c r="C6001" i="1"/>
  <c r="E6001" i="1" s="1"/>
  <c r="C4921" i="1"/>
  <c r="E4921" i="1" s="1"/>
  <c r="C4966" i="1"/>
  <c r="E4966" i="1" s="1"/>
  <c r="C5011" i="1"/>
  <c r="E5011" i="1" s="1"/>
  <c r="C5416" i="1"/>
  <c r="E5416" i="1" s="1"/>
  <c r="C5101" i="1"/>
  <c r="E5101" i="1" s="1"/>
  <c r="C5146" i="1"/>
  <c r="E5146" i="1" s="1"/>
  <c r="C5191" i="1"/>
  <c r="E5191" i="1" s="1"/>
  <c r="C5056" i="1"/>
  <c r="E5056" i="1" s="1"/>
  <c r="C6361" i="1"/>
  <c r="E6361" i="1" s="1"/>
  <c r="C5281" i="1"/>
  <c r="E5281" i="1" s="1"/>
  <c r="C5326" i="1"/>
  <c r="E5326" i="1" s="1"/>
  <c r="C4516" i="1"/>
  <c r="E4516" i="1" s="1"/>
  <c r="C5821" i="1"/>
  <c r="E5821" i="1" s="1"/>
  <c r="C5506" i="1"/>
  <c r="E5506" i="1" s="1"/>
  <c r="C5551" i="1"/>
  <c r="E5551" i="1" s="1"/>
  <c r="C5596" i="1"/>
  <c r="E5596" i="1" s="1"/>
  <c r="C5461" i="1"/>
  <c r="E5461" i="1" s="1"/>
  <c r="C5686" i="1"/>
  <c r="E5686" i="1" s="1"/>
  <c r="C5731" i="1"/>
  <c r="E5731" i="1" s="1"/>
  <c r="C5776" i="1"/>
  <c r="E5776" i="1" s="1"/>
  <c r="C4876" i="1"/>
  <c r="E4876" i="1" s="1"/>
  <c r="C6226" i="1"/>
  <c r="E6226" i="1" s="1"/>
  <c r="C5866" i="1"/>
  <c r="E5866" i="1" s="1"/>
  <c r="C5911" i="1"/>
  <c r="E5911" i="1" s="1"/>
  <c r="C5956" i="1"/>
  <c r="E5956" i="1" s="1"/>
  <c r="C5641" i="1"/>
  <c r="E5641" i="1" s="1"/>
  <c r="C6046" i="1"/>
  <c r="E6046" i="1" s="1"/>
  <c r="C6091" i="1"/>
  <c r="E6091" i="1" s="1"/>
  <c r="C6136" i="1"/>
  <c r="E6136" i="1" s="1"/>
  <c r="C5236" i="1"/>
  <c r="E5236" i="1" s="1"/>
  <c r="C6406" i="1"/>
  <c r="E6406" i="1" s="1"/>
  <c r="C6271" i="1"/>
  <c r="E6271" i="1" s="1"/>
  <c r="C6316" i="1"/>
  <c r="E6316" i="1" s="1"/>
  <c r="C602" i="1"/>
  <c r="E602" i="1" s="1"/>
  <c r="C1907" i="1"/>
  <c r="E1907" i="1" s="1"/>
  <c r="C152" i="1"/>
  <c r="E152" i="1" s="1"/>
  <c r="C197" i="1"/>
  <c r="E197" i="1" s="1"/>
  <c r="C647" i="1"/>
  <c r="E647" i="1" s="1"/>
  <c r="C1952" i="1"/>
  <c r="E1952" i="1" s="1"/>
  <c r="C332" i="1"/>
  <c r="E332" i="1" s="1"/>
  <c r="C377" i="1"/>
  <c r="E377" i="1" s="1"/>
  <c r="C62" i="1"/>
  <c r="E62" i="1" s="1"/>
  <c r="C1367" i="1"/>
  <c r="E1367" i="1" s="1"/>
  <c r="C467" i="1"/>
  <c r="E467" i="1" s="1"/>
  <c r="C512" i="1"/>
  <c r="E512" i="1" s="1"/>
  <c r="C557" i="1"/>
  <c r="E557" i="1" s="1"/>
  <c r="C1007" i="1"/>
  <c r="E1007" i="1" s="1"/>
  <c r="C737" i="1"/>
  <c r="E737" i="1" s="1"/>
  <c r="C782" i="1"/>
  <c r="E782" i="1" s="1"/>
  <c r="C827" i="1"/>
  <c r="E827" i="1" s="1"/>
  <c r="C422" i="1"/>
  <c r="E422" i="1" s="1"/>
  <c r="C1772" i="1"/>
  <c r="E1772" i="1" s="1"/>
  <c r="C917" i="1"/>
  <c r="E917" i="1" s="1"/>
  <c r="C962" i="1"/>
  <c r="E962" i="1" s="1"/>
  <c r="C107" i="1"/>
  <c r="E107" i="1" s="1"/>
  <c r="C1412" i="1"/>
  <c r="E1412" i="1" s="1"/>
  <c r="C1052" i="1"/>
  <c r="E1052" i="1" s="1"/>
  <c r="C1097" i="1"/>
  <c r="E1097" i="1" s="1"/>
  <c r="C1142" i="1"/>
  <c r="E1142" i="1" s="1"/>
  <c r="C872" i="1"/>
  <c r="E872" i="1" s="1"/>
  <c r="C1232" i="1"/>
  <c r="E1232" i="1" s="1"/>
  <c r="C1277" i="1"/>
  <c r="E1277" i="1" s="1"/>
  <c r="C1322" i="1"/>
  <c r="E1322" i="1" s="1"/>
  <c r="C242" i="1"/>
  <c r="E242" i="1" s="1"/>
  <c r="C1547" i="1"/>
  <c r="E1547" i="1" s="1"/>
  <c r="C1457" i="1"/>
  <c r="E1457" i="1" s="1"/>
  <c r="C1502" i="1"/>
  <c r="E1502" i="1" s="1"/>
  <c r="C17" i="1"/>
  <c r="E17" i="1" s="1"/>
  <c r="C1187" i="1"/>
  <c r="E1187" i="1" s="1"/>
  <c r="C1637" i="1"/>
  <c r="E1637" i="1" s="1"/>
  <c r="C1682" i="1"/>
  <c r="E1682" i="1" s="1"/>
  <c r="C1727" i="1"/>
  <c r="E1727" i="1" s="1"/>
  <c r="C692" i="1"/>
  <c r="E692" i="1" s="1"/>
  <c r="C1997" i="1"/>
  <c r="E1997" i="1" s="1"/>
  <c r="C1817" i="1"/>
  <c r="E1817" i="1" s="1"/>
  <c r="C1862" i="1"/>
  <c r="E1862" i="1" s="1"/>
  <c r="C287" i="1"/>
  <c r="E287" i="1" s="1"/>
  <c r="C1592" i="1"/>
  <c r="E1592" i="1" s="1"/>
  <c r="C2042" i="1"/>
  <c r="E2042" i="1" s="1"/>
  <c r="C2087" i="1"/>
  <c r="E2087" i="1" s="1"/>
  <c r="C2132" i="1"/>
  <c r="E2132" i="1" s="1"/>
  <c r="C3302" i="1"/>
  <c r="E3302" i="1" s="1"/>
  <c r="C2267" i="1"/>
  <c r="E2267" i="1" s="1"/>
  <c r="C2312" i="1"/>
  <c r="E2312" i="1" s="1"/>
  <c r="C2357" i="1"/>
  <c r="E2357" i="1" s="1"/>
  <c r="C2717" i="1"/>
  <c r="E2717" i="1" s="1"/>
  <c r="C4112" i="1"/>
  <c r="E4112" i="1" s="1"/>
  <c r="C2492" i="1"/>
  <c r="E2492" i="1" s="1"/>
  <c r="C2537" i="1"/>
  <c r="E2537" i="1" s="1"/>
  <c r="C2762" i="1"/>
  <c r="E2762" i="1" s="1"/>
  <c r="C4157" i="1"/>
  <c r="E4157" i="1" s="1"/>
  <c r="C2627" i="1"/>
  <c r="E2627" i="1" s="1"/>
  <c r="C2672" i="1"/>
  <c r="E2672" i="1" s="1"/>
  <c r="C2177" i="1"/>
  <c r="E2177" i="1" s="1"/>
  <c r="C3527" i="1"/>
  <c r="E3527" i="1" s="1"/>
  <c r="C2852" i="1"/>
  <c r="E2852" i="1" s="1"/>
  <c r="C2897" i="1"/>
  <c r="E2897" i="1" s="1"/>
  <c r="C2942" i="1"/>
  <c r="E2942" i="1" s="1"/>
  <c r="C3167" i="1"/>
  <c r="E3167" i="1" s="1"/>
  <c r="C3032" i="1"/>
  <c r="E3032" i="1" s="1"/>
  <c r="C3077" i="1"/>
  <c r="E3077" i="1" s="1"/>
  <c r="C3122" i="1"/>
  <c r="E3122" i="1" s="1"/>
  <c r="C2582" i="1"/>
  <c r="E2582" i="1" s="1"/>
  <c r="C3932" i="1"/>
  <c r="E3932" i="1" s="1"/>
  <c r="C3212" i="1"/>
  <c r="E3212" i="1" s="1"/>
  <c r="C3257" i="1"/>
  <c r="E3257" i="1" s="1"/>
  <c r="C2222" i="1"/>
  <c r="E2222" i="1" s="1"/>
  <c r="C3572" i="1"/>
  <c r="E3572" i="1" s="1"/>
  <c r="C3392" i="1"/>
  <c r="E3392" i="1" s="1"/>
  <c r="C3437" i="1"/>
  <c r="E3437" i="1" s="1"/>
  <c r="C3482" i="1"/>
  <c r="E3482" i="1" s="1"/>
  <c r="C2987" i="1"/>
  <c r="E2987" i="1" s="1"/>
  <c r="C4337" i="1"/>
  <c r="E4337" i="1" s="1"/>
  <c r="C3617" i="1"/>
  <c r="E3617" i="1" s="1"/>
  <c r="C3662" i="1"/>
  <c r="E3662" i="1" s="1"/>
  <c r="C2402" i="1"/>
  <c r="E2402" i="1" s="1"/>
  <c r="C3707" i="1"/>
  <c r="E3707" i="1" s="1"/>
  <c r="C3797" i="1"/>
  <c r="E3797" i="1" s="1"/>
  <c r="C3842" i="1"/>
  <c r="E3842" i="1" s="1"/>
  <c r="C3887" i="1"/>
  <c r="E3887" i="1" s="1"/>
  <c r="C3347" i="1"/>
  <c r="E3347" i="1" s="1"/>
  <c r="C3977" i="1"/>
  <c r="E3977" i="1" s="1"/>
  <c r="C4022" i="1"/>
  <c r="E4022" i="1" s="1"/>
  <c r="C4067" i="1"/>
  <c r="E4067" i="1" s="1"/>
  <c r="C2807" i="1"/>
  <c r="E2807" i="1" s="1"/>
  <c r="C4202" i="1"/>
  <c r="E4202" i="1" s="1"/>
  <c r="C4247" i="1"/>
  <c r="E4247" i="1" s="1"/>
  <c r="C4292" i="1"/>
  <c r="E4292" i="1" s="1"/>
  <c r="C2447" i="1"/>
  <c r="E2447" i="1" s="1"/>
  <c r="C3752" i="1"/>
  <c r="E3752" i="1" s="1"/>
  <c r="C4382" i="1"/>
  <c r="E4382" i="1" s="1"/>
  <c r="C4427" i="1"/>
  <c r="E4427" i="1" s="1"/>
  <c r="C4472" i="1"/>
  <c r="E4472" i="1" s="1"/>
  <c r="C5372" i="1"/>
  <c r="E5372" i="1" s="1"/>
  <c r="C4562" i="1"/>
  <c r="E4562" i="1" s="1"/>
  <c r="C4607" i="1"/>
  <c r="E4607" i="1" s="1"/>
  <c r="C4652" i="1"/>
  <c r="E4652" i="1" s="1"/>
  <c r="C4832" i="1"/>
  <c r="E4832" i="1" s="1"/>
  <c r="C6182" i="1"/>
  <c r="E6182" i="1" s="1"/>
  <c r="C4742" i="1"/>
  <c r="E4742" i="1" s="1"/>
  <c r="C4787" i="1"/>
  <c r="E4787" i="1" s="1"/>
  <c r="C4697" i="1"/>
  <c r="E4697" i="1" s="1"/>
  <c r="C6002" i="1"/>
  <c r="E6002" i="1" s="1"/>
  <c r="C4922" i="1"/>
  <c r="E4922" i="1" s="1"/>
  <c r="C4967" i="1"/>
  <c r="E4967" i="1" s="1"/>
  <c r="C5012" i="1"/>
  <c r="E5012" i="1" s="1"/>
  <c r="C5417" i="1"/>
  <c r="E5417" i="1" s="1"/>
  <c r="C5102" i="1"/>
  <c r="E5102" i="1" s="1"/>
  <c r="C5147" i="1"/>
  <c r="E5147" i="1" s="1"/>
  <c r="C5192" i="1"/>
  <c r="E5192" i="1" s="1"/>
  <c r="C5057" i="1"/>
  <c r="E5057" i="1" s="1"/>
  <c r="C6362" i="1"/>
  <c r="E6362" i="1" s="1"/>
  <c r="C5282" i="1"/>
  <c r="E5282" i="1" s="1"/>
  <c r="C5327" i="1"/>
  <c r="E5327" i="1" s="1"/>
  <c r="C4517" i="1"/>
  <c r="E4517" i="1" s="1"/>
  <c r="C5822" i="1"/>
  <c r="E5822" i="1" s="1"/>
  <c r="C5507" i="1"/>
  <c r="E5507" i="1" s="1"/>
  <c r="C5552" i="1"/>
  <c r="E5552" i="1" s="1"/>
  <c r="C5597" i="1"/>
  <c r="E5597" i="1" s="1"/>
  <c r="C5462" i="1"/>
  <c r="E5462" i="1" s="1"/>
  <c r="C5687" i="1"/>
  <c r="E5687" i="1" s="1"/>
  <c r="C5732" i="1"/>
  <c r="E5732" i="1" s="1"/>
  <c r="C5777" i="1"/>
  <c r="E5777" i="1" s="1"/>
  <c r="C4877" i="1"/>
  <c r="E4877" i="1" s="1"/>
  <c r="C6227" i="1"/>
  <c r="E6227" i="1" s="1"/>
  <c r="C5867" i="1"/>
  <c r="E5867" i="1" s="1"/>
  <c r="C5912" i="1"/>
  <c r="E5912" i="1" s="1"/>
  <c r="C5957" i="1"/>
  <c r="E5957" i="1" s="1"/>
  <c r="C5642" i="1"/>
  <c r="E5642" i="1" s="1"/>
  <c r="C6047" i="1"/>
  <c r="E6047" i="1" s="1"/>
  <c r="C6092" i="1"/>
  <c r="E6092" i="1" s="1"/>
  <c r="C6137" i="1"/>
  <c r="E6137" i="1" s="1"/>
  <c r="C5237" i="1"/>
  <c r="E5237" i="1" s="1"/>
  <c r="C6407" i="1"/>
  <c r="E6407" i="1" s="1"/>
  <c r="C6272" i="1"/>
  <c r="E6272" i="1" s="1"/>
  <c r="C6317" i="1"/>
  <c r="E6317" i="1" s="1"/>
  <c r="C603" i="1"/>
  <c r="E603" i="1" s="1"/>
  <c r="C1908" i="1"/>
  <c r="E1908" i="1" s="1"/>
  <c r="C153" i="1"/>
  <c r="E153" i="1" s="1"/>
  <c r="C198" i="1"/>
  <c r="E198" i="1" s="1"/>
  <c r="C648" i="1"/>
  <c r="E648" i="1" s="1"/>
  <c r="C1953" i="1"/>
  <c r="E1953" i="1" s="1"/>
  <c r="C333" i="1"/>
  <c r="E333" i="1" s="1"/>
  <c r="C378" i="1"/>
  <c r="E378" i="1" s="1"/>
  <c r="C63" i="1"/>
  <c r="E63" i="1" s="1"/>
  <c r="C1368" i="1"/>
  <c r="E1368" i="1" s="1"/>
  <c r="C468" i="1"/>
  <c r="E468" i="1" s="1"/>
  <c r="C513" i="1"/>
  <c r="E513" i="1" s="1"/>
  <c r="C558" i="1"/>
  <c r="E558" i="1" s="1"/>
  <c r="C1008" i="1"/>
  <c r="E1008" i="1" s="1"/>
  <c r="C738" i="1"/>
  <c r="E738" i="1" s="1"/>
  <c r="C783" i="1"/>
  <c r="E783" i="1" s="1"/>
  <c r="C828" i="1"/>
  <c r="E828" i="1" s="1"/>
  <c r="C423" i="1"/>
  <c r="E423" i="1" s="1"/>
  <c r="C1773" i="1"/>
  <c r="E1773" i="1" s="1"/>
  <c r="C918" i="1"/>
  <c r="E918" i="1" s="1"/>
  <c r="C963" i="1"/>
  <c r="E963" i="1" s="1"/>
  <c r="C108" i="1"/>
  <c r="E108" i="1" s="1"/>
  <c r="C1413" i="1"/>
  <c r="E1413" i="1" s="1"/>
  <c r="C1053" i="1"/>
  <c r="E1053" i="1" s="1"/>
  <c r="C1098" i="1"/>
  <c r="E1098" i="1" s="1"/>
  <c r="C1143" i="1"/>
  <c r="E1143" i="1" s="1"/>
  <c r="C873" i="1"/>
  <c r="E873" i="1" s="1"/>
  <c r="C1233" i="1"/>
  <c r="E1233" i="1" s="1"/>
  <c r="C1278" i="1"/>
  <c r="E1278" i="1" s="1"/>
  <c r="C1323" i="1"/>
  <c r="E1323" i="1" s="1"/>
  <c r="C243" i="1"/>
  <c r="E243" i="1" s="1"/>
  <c r="C1548" i="1"/>
  <c r="E1548" i="1" s="1"/>
  <c r="C1458" i="1"/>
  <c r="E1458" i="1" s="1"/>
  <c r="C1503" i="1"/>
  <c r="E1503" i="1" s="1"/>
  <c r="C18" i="1"/>
  <c r="E18" i="1" s="1"/>
  <c r="C1188" i="1"/>
  <c r="E1188" i="1" s="1"/>
  <c r="C1638" i="1"/>
  <c r="E1638" i="1" s="1"/>
  <c r="C1683" i="1"/>
  <c r="E1683" i="1" s="1"/>
  <c r="C1728" i="1"/>
  <c r="E1728" i="1" s="1"/>
  <c r="C693" i="1"/>
  <c r="E693" i="1" s="1"/>
  <c r="C1998" i="1"/>
  <c r="E1998" i="1" s="1"/>
  <c r="C1818" i="1"/>
  <c r="E1818" i="1" s="1"/>
  <c r="C1863" i="1"/>
  <c r="E1863" i="1" s="1"/>
  <c r="C288" i="1"/>
  <c r="E288" i="1" s="1"/>
  <c r="C1593" i="1"/>
  <c r="E1593" i="1" s="1"/>
  <c r="C2043" i="1"/>
  <c r="E2043" i="1" s="1"/>
  <c r="C2088" i="1"/>
  <c r="E2088" i="1" s="1"/>
  <c r="C2133" i="1"/>
  <c r="E2133" i="1" s="1"/>
  <c r="C3303" i="1"/>
  <c r="E3303" i="1" s="1"/>
  <c r="C2268" i="1"/>
  <c r="E2268" i="1" s="1"/>
  <c r="C2313" i="1"/>
  <c r="E2313" i="1" s="1"/>
  <c r="C2358" i="1"/>
  <c r="E2358" i="1" s="1"/>
  <c r="C2718" i="1"/>
  <c r="E2718" i="1" s="1"/>
  <c r="C4113" i="1"/>
  <c r="E4113" i="1" s="1"/>
  <c r="C2493" i="1"/>
  <c r="E2493" i="1" s="1"/>
  <c r="C2538" i="1"/>
  <c r="E2538" i="1" s="1"/>
  <c r="C2763" i="1"/>
  <c r="E2763" i="1" s="1"/>
  <c r="C4158" i="1"/>
  <c r="E4158" i="1" s="1"/>
  <c r="C2628" i="1"/>
  <c r="E2628" i="1" s="1"/>
  <c r="C2673" i="1"/>
  <c r="E2673" i="1" s="1"/>
  <c r="C2178" i="1"/>
  <c r="E2178" i="1" s="1"/>
  <c r="C3528" i="1"/>
  <c r="E3528" i="1" s="1"/>
  <c r="C2853" i="1"/>
  <c r="E2853" i="1" s="1"/>
  <c r="C2898" i="1"/>
  <c r="E2898" i="1" s="1"/>
  <c r="C2943" i="1"/>
  <c r="E2943" i="1" s="1"/>
  <c r="C3168" i="1"/>
  <c r="E3168" i="1" s="1"/>
  <c r="C3033" i="1"/>
  <c r="E3033" i="1" s="1"/>
  <c r="C3078" i="1"/>
  <c r="E3078" i="1" s="1"/>
  <c r="C3123" i="1"/>
  <c r="E3123" i="1" s="1"/>
  <c r="C2583" i="1"/>
  <c r="E2583" i="1" s="1"/>
  <c r="C3933" i="1"/>
  <c r="E3933" i="1" s="1"/>
  <c r="C3213" i="1"/>
  <c r="E3213" i="1" s="1"/>
  <c r="C3258" i="1"/>
  <c r="E3258" i="1" s="1"/>
  <c r="C2223" i="1"/>
  <c r="E2223" i="1" s="1"/>
  <c r="C3573" i="1"/>
  <c r="E3573" i="1" s="1"/>
  <c r="C3393" i="1"/>
  <c r="E3393" i="1" s="1"/>
  <c r="C3438" i="1"/>
  <c r="E3438" i="1" s="1"/>
  <c r="C3483" i="1"/>
  <c r="E3483" i="1" s="1"/>
  <c r="C2988" i="1"/>
  <c r="E2988" i="1" s="1"/>
  <c r="C4338" i="1"/>
  <c r="E4338" i="1" s="1"/>
  <c r="C3618" i="1"/>
  <c r="E3618" i="1" s="1"/>
  <c r="C3663" i="1"/>
  <c r="E3663" i="1" s="1"/>
  <c r="C2403" i="1"/>
  <c r="E2403" i="1" s="1"/>
  <c r="C3708" i="1"/>
  <c r="E3708" i="1" s="1"/>
  <c r="C3798" i="1"/>
  <c r="E3798" i="1" s="1"/>
  <c r="C3843" i="1"/>
  <c r="E3843" i="1" s="1"/>
  <c r="C3888" i="1"/>
  <c r="E3888" i="1" s="1"/>
  <c r="C3348" i="1"/>
  <c r="E3348" i="1" s="1"/>
  <c r="C3978" i="1"/>
  <c r="E3978" i="1" s="1"/>
  <c r="C4023" i="1"/>
  <c r="E4023" i="1" s="1"/>
  <c r="C4068" i="1"/>
  <c r="E4068" i="1" s="1"/>
  <c r="C2808" i="1"/>
  <c r="E2808" i="1" s="1"/>
  <c r="C4203" i="1"/>
  <c r="E4203" i="1" s="1"/>
  <c r="C4248" i="1"/>
  <c r="E4248" i="1" s="1"/>
  <c r="C4293" i="1"/>
  <c r="E4293" i="1" s="1"/>
  <c r="C2448" i="1"/>
  <c r="E2448" i="1" s="1"/>
  <c r="C3753" i="1"/>
  <c r="E3753" i="1" s="1"/>
  <c r="C4383" i="1"/>
  <c r="E4383" i="1" s="1"/>
  <c r="C4428" i="1"/>
  <c r="E4428" i="1" s="1"/>
  <c r="C4473" i="1"/>
  <c r="E4473" i="1" s="1"/>
  <c r="C5373" i="1"/>
  <c r="E5373" i="1" s="1"/>
  <c r="C4563" i="1"/>
  <c r="E4563" i="1" s="1"/>
  <c r="C4608" i="1"/>
  <c r="E4608" i="1" s="1"/>
  <c r="C4653" i="1"/>
  <c r="E4653" i="1" s="1"/>
  <c r="C4833" i="1"/>
  <c r="E4833" i="1" s="1"/>
  <c r="C6183" i="1"/>
  <c r="E6183" i="1" s="1"/>
  <c r="C4743" i="1"/>
  <c r="E4743" i="1" s="1"/>
  <c r="C4788" i="1"/>
  <c r="E4788" i="1" s="1"/>
  <c r="C4698" i="1"/>
  <c r="E4698" i="1" s="1"/>
  <c r="C6003" i="1"/>
  <c r="E6003" i="1" s="1"/>
  <c r="C4923" i="1"/>
  <c r="E4923" i="1" s="1"/>
  <c r="C4968" i="1"/>
  <c r="E4968" i="1" s="1"/>
  <c r="C5013" i="1"/>
  <c r="E5013" i="1" s="1"/>
  <c r="C5418" i="1"/>
  <c r="E5418" i="1" s="1"/>
  <c r="C5103" i="1"/>
  <c r="E5103" i="1" s="1"/>
  <c r="C5148" i="1"/>
  <c r="E5148" i="1" s="1"/>
  <c r="C5193" i="1"/>
  <c r="E5193" i="1" s="1"/>
  <c r="C5058" i="1"/>
  <c r="E5058" i="1" s="1"/>
  <c r="C6363" i="1"/>
  <c r="E6363" i="1" s="1"/>
  <c r="C5283" i="1"/>
  <c r="E5283" i="1" s="1"/>
  <c r="C5328" i="1"/>
  <c r="E5328" i="1" s="1"/>
  <c r="C4518" i="1"/>
  <c r="E4518" i="1" s="1"/>
  <c r="C5823" i="1"/>
  <c r="E5823" i="1" s="1"/>
  <c r="C5508" i="1"/>
  <c r="E5508" i="1" s="1"/>
  <c r="C5553" i="1"/>
  <c r="E5553" i="1" s="1"/>
  <c r="C5598" i="1"/>
  <c r="E5598" i="1" s="1"/>
  <c r="C5463" i="1"/>
  <c r="E5463" i="1" s="1"/>
  <c r="C5688" i="1"/>
  <c r="E5688" i="1" s="1"/>
  <c r="C5733" i="1"/>
  <c r="E5733" i="1" s="1"/>
  <c r="C5778" i="1"/>
  <c r="E5778" i="1" s="1"/>
  <c r="C4878" i="1"/>
  <c r="E4878" i="1" s="1"/>
  <c r="C6228" i="1"/>
  <c r="E6228" i="1" s="1"/>
  <c r="C5868" i="1"/>
  <c r="E5868" i="1" s="1"/>
  <c r="C5913" i="1"/>
  <c r="E5913" i="1" s="1"/>
  <c r="C5958" i="1"/>
  <c r="E5958" i="1" s="1"/>
  <c r="C5643" i="1"/>
  <c r="E5643" i="1" s="1"/>
  <c r="C6048" i="1"/>
  <c r="E6048" i="1" s="1"/>
  <c r="C6093" i="1"/>
  <c r="E6093" i="1" s="1"/>
  <c r="C6138" i="1"/>
  <c r="E6138" i="1" s="1"/>
  <c r="C5238" i="1"/>
  <c r="E5238" i="1" s="1"/>
  <c r="C6408" i="1"/>
  <c r="E6408" i="1" s="1"/>
  <c r="C6273" i="1"/>
  <c r="E6273" i="1" s="1"/>
  <c r="C6318" i="1"/>
  <c r="E6318" i="1" s="1"/>
  <c r="C604" i="1"/>
  <c r="E604" i="1" s="1"/>
  <c r="C1909" i="1"/>
  <c r="E1909" i="1" s="1"/>
  <c r="C154" i="1"/>
  <c r="E154" i="1" s="1"/>
  <c r="C199" i="1"/>
  <c r="E199" i="1" s="1"/>
  <c r="C649" i="1"/>
  <c r="E649" i="1" s="1"/>
  <c r="C1954" i="1"/>
  <c r="E1954" i="1" s="1"/>
  <c r="C334" i="1"/>
  <c r="E334" i="1" s="1"/>
  <c r="C379" i="1"/>
  <c r="E379" i="1" s="1"/>
  <c r="C64" i="1"/>
  <c r="E64" i="1" s="1"/>
  <c r="C1369" i="1"/>
  <c r="E1369" i="1" s="1"/>
  <c r="C469" i="1"/>
  <c r="E469" i="1" s="1"/>
  <c r="C514" i="1"/>
  <c r="E514" i="1" s="1"/>
  <c r="C559" i="1"/>
  <c r="E559" i="1" s="1"/>
  <c r="C1009" i="1"/>
  <c r="E1009" i="1" s="1"/>
  <c r="C739" i="1"/>
  <c r="E739" i="1" s="1"/>
  <c r="C784" i="1"/>
  <c r="E784" i="1" s="1"/>
  <c r="C829" i="1"/>
  <c r="E829" i="1" s="1"/>
  <c r="C424" i="1"/>
  <c r="E424" i="1" s="1"/>
  <c r="C1774" i="1"/>
  <c r="E1774" i="1" s="1"/>
  <c r="C919" i="1"/>
  <c r="E919" i="1" s="1"/>
  <c r="C964" i="1"/>
  <c r="E964" i="1" s="1"/>
  <c r="C109" i="1"/>
  <c r="E109" i="1" s="1"/>
  <c r="C1414" i="1"/>
  <c r="E1414" i="1" s="1"/>
  <c r="C1054" i="1"/>
  <c r="E1054" i="1" s="1"/>
  <c r="C1099" i="1"/>
  <c r="E1099" i="1" s="1"/>
  <c r="C1144" i="1"/>
  <c r="E1144" i="1" s="1"/>
  <c r="C874" i="1"/>
  <c r="E874" i="1" s="1"/>
  <c r="C1234" i="1"/>
  <c r="E1234" i="1" s="1"/>
  <c r="C1279" i="1"/>
  <c r="E1279" i="1" s="1"/>
  <c r="C1324" i="1"/>
  <c r="E1324" i="1" s="1"/>
  <c r="C244" i="1"/>
  <c r="E244" i="1" s="1"/>
  <c r="C1549" i="1"/>
  <c r="E1549" i="1" s="1"/>
  <c r="C1459" i="1"/>
  <c r="E1459" i="1" s="1"/>
  <c r="C1504" i="1"/>
  <c r="E1504" i="1" s="1"/>
  <c r="C19" i="1"/>
  <c r="E19" i="1" s="1"/>
  <c r="C1189" i="1"/>
  <c r="E1189" i="1" s="1"/>
  <c r="C1639" i="1"/>
  <c r="E1639" i="1" s="1"/>
  <c r="C1684" i="1"/>
  <c r="E1684" i="1" s="1"/>
  <c r="C1729" i="1"/>
  <c r="E1729" i="1" s="1"/>
  <c r="C694" i="1"/>
  <c r="E694" i="1" s="1"/>
  <c r="C1999" i="1"/>
  <c r="E1999" i="1" s="1"/>
  <c r="C1819" i="1"/>
  <c r="E1819" i="1" s="1"/>
  <c r="C1864" i="1"/>
  <c r="E1864" i="1" s="1"/>
  <c r="C289" i="1"/>
  <c r="E289" i="1" s="1"/>
  <c r="C1594" i="1"/>
  <c r="E1594" i="1" s="1"/>
  <c r="C2044" i="1"/>
  <c r="E2044" i="1" s="1"/>
  <c r="C2089" i="1"/>
  <c r="E2089" i="1" s="1"/>
  <c r="C2134" i="1"/>
  <c r="E2134" i="1" s="1"/>
  <c r="C3304" i="1"/>
  <c r="E3304" i="1" s="1"/>
  <c r="C2269" i="1"/>
  <c r="E2269" i="1" s="1"/>
  <c r="C2314" i="1"/>
  <c r="E2314" i="1" s="1"/>
  <c r="C2359" i="1"/>
  <c r="E2359" i="1" s="1"/>
  <c r="C2719" i="1"/>
  <c r="E2719" i="1" s="1"/>
  <c r="C4114" i="1"/>
  <c r="E4114" i="1" s="1"/>
  <c r="C2494" i="1"/>
  <c r="E2494" i="1" s="1"/>
  <c r="C2539" i="1"/>
  <c r="E2539" i="1" s="1"/>
  <c r="C2764" i="1"/>
  <c r="E2764" i="1" s="1"/>
  <c r="C4159" i="1"/>
  <c r="E4159" i="1" s="1"/>
  <c r="C2629" i="1"/>
  <c r="E2629" i="1" s="1"/>
  <c r="C2674" i="1"/>
  <c r="E2674" i="1" s="1"/>
  <c r="C2179" i="1"/>
  <c r="E2179" i="1" s="1"/>
  <c r="C3529" i="1"/>
  <c r="E3529" i="1" s="1"/>
  <c r="C2854" i="1"/>
  <c r="E2854" i="1" s="1"/>
  <c r="C2899" i="1"/>
  <c r="E2899" i="1" s="1"/>
  <c r="C2944" i="1"/>
  <c r="E2944" i="1" s="1"/>
  <c r="C3169" i="1"/>
  <c r="E3169" i="1" s="1"/>
  <c r="C3034" i="1"/>
  <c r="E3034" i="1" s="1"/>
  <c r="C3079" i="1"/>
  <c r="E3079" i="1" s="1"/>
  <c r="C3124" i="1"/>
  <c r="E3124" i="1" s="1"/>
  <c r="C2584" i="1"/>
  <c r="E2584" i="1" s="1"/>
  <c r="C3934" i="1"/>
  <c r="E3934" i="1" s="1"/>
  <c r="C3214" i="1"/>
  <c r="E3214" i="1" s="1"/>
  <c r="C3259" i="1"/>
  <c r="E3259" i="1" s="1"/>
  <c r="C2224" i="1"/>
  <c r="E2224" i="1" s="1"/>
  <c r="C3574" i="1"/>
  <c r="E3574" i="1" s="1"/>
  <c r="C3394" i="1"/>
  <c r="E3394" i="1" s="1"/>
  <c r="C3439" i="1"/>
  <c r="E3439" i="1" s="1"/>
  <c r="C3484" i="1"/>
  <c r="E3484" i="1" s="1"/>
  <c r="C2989" i="1"/>
  <c r="E2989" i="1" s="1"/>
  <c r="C4339" i="1"/>
  <c r="E4339" i="1" s="1"/>
  <c r="C3619" i="1"/>
  <c r="E3619" i="1" s="1"/>
  <c r="C3664" i="1"/>
  <c r="E3664" i="1" s="1"/>
  <c r="C2404" i="1"/>
  <c r="E2404" i="1" s="1"/>
  <c r="C3709" i="1"/>
  <c r="E3709" i="1" s="1"/>
  <c r="C3799" i="1"/>
  <c r="E3799" i="1" s="1"/>
  <c r="C3844" i="1"/>
  <c r="E3844" i="1" s="1"/>
  <c r="C3889" i="1"/>
  <c r="E3889" i="1" s="1"/>
  <c r="C3349" i="1"/>
  <c r="E3349" i="1" s="1"/>
  <c r="C3979" i="1"/>
  <c r="E3979" i="1" s="1"/>
  <c r="C4024" i="1"/>
  <c r="E4024" i="1" s="1"/>
  <c r="C4069" i="1"/>
  <c r="E4069" i="1" s="1"/>
  <c r="C2809" i="1"/>
  <c r="E2809" i="1" s="1"/>
  <c r="C4204" i="1"/>
  <c r="E4204" i="1" s="1"/>
  <c r="C4249" i="1"/>
  <c r="E4249" i="1" s="1"/>
  <c r="C4294" i="1"/>
  <c r="E4294" i="1" s="1"/>
  <c r="C2449" i="1"/>
  <c r="E2449" i="1" s="1"/>
  <c r="C3754" i="1"/>
  <c r="E3754" i="1" s="1"/>
  <c r="C4384" i="1"/>
  <c r="E4384" i="1" s="1"/>
  <c r="C4429" i="1"/>
  <c r="E4429" i="1" s="1"/>
  <c r="C4474" i="1"/>
  <c r="E4474" i="1" s="1"/>
  <c r="C5374" i="1"/>
  <c r="E5374" i="1" s="1"/>
  <c r="C4564" i="1"/>
  <c r="E4564" i="1" s="1"/>
  <c r="C4609" i="1"/>
  <c r="E4609" i="1" s="1"/>
  <c r="C4654" i="1"/>
  <c r="E4654" i="1" s="1"/>
  <c r="C4834" i="1"/>
  <c r="E4834" i="1" s="1"/>
  <c r="C6184" i="1"/>
  <c r="E6184" i="1" s="1"/>
  <c r="C4744" i="1"/>
  <c r="E4744" i="1" s="1"/>
  <c r="C4789" i="1"/>
  <c r="E4789" i="1" s="1"/>
  <c r="C4699" i="1"/>
  <c r="E4699" i="1" s="1"/>
  <c r="C6004" i="1"/>
  <c r="E6004" i="1" s="1"/>
  <c r="C4924" i="1"/>
  <c r="E4924" i="1" s="1"/>
  <c r="C4969" i="1"/>
  <c r="E4969" i="1" s="1"/>
  <c r="C5014" i="1"/>
  <c r="E5014" i="1" s="1"/>
  <c r="C5419" i="1"/>
  <c r="E5419" i="1" s="1"/>
  <c r="C5104" i="1"/>
  <c r="E5104" i="1" s="1"/>
  <c r="C5149" i="1"/>
  <c r="E5149" i="1" s="1"/>
  <c r="C5194" i="1"/>
  <c r="E5194" i="1" s="1"/>
  <c r="C5059" i="1"/>
  <c r="E5059" i="1" s="1"/>
  <c r="C6364" i="1"/>
  <c r="E6364" i="1" s="1"/>
  <c r="C5284" i="1"/>
  <c r="E5284" i="1" s="1"/>
  <c r="C5329" i="1"/>
  <c r="E5329" i="1" s="1"/>
  <c r="C4519" i="1"/>
  <c r="E4519" i="1" s="1"/>
  <c r="C5824" i="1"/>
  <c r="E5824" i="1" s="1"/>
  <c r="C5509" i="1"/>
  <c r="E5509" i="1" s="1"/>
  <c r="C5554" i="1"/>
  <c r="E5554" i="1" s="1"/>
  <c r="C5599" i="1"/>
  <c r="E5599" i="1" s="1"/>
  <c r="C5464" i="1"/>
  <c r="E5464" i="1" s="1"/>
  <c r="C5689" i="1"/>
  <c r="E5689" i="1" s="1"/>
  <c r="C5734" i="1"/>
  <c r="E5734" i="1" s="1"/>
  <c r="C5779" i="1"/>
  <c r="E5779" i="1" s="1"/>
  <c r="C4879" i="1"/>
  <c r="E4879" i="1" s="1"/>
  <c r="C6229" i="1"/>
  <c r="E6229" i="1" s="1"/>
  <c r="C5869" i="1"/>
  <c r="E5869" i="1" s="1"/>
  <c r="C5914" i="1"/>
  <c r="E5914" i="1" s="1"/>
  <c r="C5959" i="1"/>
  <c r="E5959" i="1" s="1"/>
  <c r="C5644" i="1"/>
  <c r="E5644" i="1" s="1"/>
  <c r="C6049" i="1"/>
  <c r="E6049" i="1" s="1"/>
  <c r="C6094" i="1"/>
  <c r="E6094" i="1" s="1"/>
  <c r="C6139" i="1"/>
  <c r="E6139" i="1" s="1"/>
  <c r="C5239" i="1"/>
  <c r="E5239" i="1" s="1"/>
  <c r="C6409" i="1"/>
  <c r="E6409" i="1" s="1"/>
  <c r="C6274" i="1"/>
  <c r="E6274" i="1" s="1"/>
  <c r="C6319" i="1"/>
  <c r="E6319" i="1" s="1"/>
  <c r="C605" i="1"/>
  <c r="E605" i="1" s="1"/>
  <c r="C1910" i="1"/>
  <c r="E1910" i="1" s="1"/>
  <c r="C155" i="1"/>
  <c r="E155" i="1" s="1"/>
  <c r="C200" i="1"/>
  <c r="E200" i="1" s="1"/>
  <c r="C650" i="1"/>
  <c r="E650" i="1" s="1"/>
  <c r="C1955" i="1"/>
  <c r="E1955" i="1" s="1"/>
  <c r="C335" i="1"/>
  <c r="E335" i="1" s="1"/>
  <c r="C380" i="1"/>
  <c r="E380" i="1" s="1"/>
  <c r="C65" i="1"/>
  <c r="E65" i="1" s="1"/>
  <c r="C1370" i="1"/>
  <c r="E1370" i="1" s="1"/>
  <c r="C470" i="1"/>
  <c r="E470" i="1" s="1"/>
  <c r="C515" i="1"/>
  <c r="E515" i="1" s="1"/>
  <c r="C560" i="1"/>
  <c r="E560" i="1" s="1"/>
  <c r="C1010" i="1"/>
  <c r="E1010" i="1" s="1"/>
  <c r="C740" i="1"/>
  <c r="E740" i="1" s="1"/>
  <c r="C785" i="1"/>
  <c r="E785" i="1" s="1"/>
  <c r="C830" i="1"/>
  <c r="E830" i="1" s="1"/>
  <c r="C425" i="1"/>
  <c r="E425" i="1" s="1"/>
  <c r="C1775" i="1"/>
  <c r="E1775" i="1" s="1"/>
  <c r="C920" i="1"/>
  <c r="E920" i="1" s="1"/>
  <c r="C965" i="1"/>
  <c r="E965" i="1" s="1"/>
  <c r="C110" i="1"/>
  <c r="E110" i="1" s="1"/>
  <c r="C1415" i="1"/>
  <c r="E1415" i="1" s="1"/>
  <c r="C1055" i="1"/>
  <c r="E1055" i="1" s="1"/>
  <c r="C1100" i="1"/>
  <c r="E1100" i="1" s="1"/>
  <c r="C1145" i="1"/>
  <c r="E1145" i="1" s="1"/>
  <c r="C875" i="1"/>
  <c r="E875" i="1" s="1"/>
  <c r="C1235" i="1"/>
  <c r="E1235" i="1" s="1"/>
  <c r="C1280" i="1"/>
  <c r="E1280" i="1" s="1"/>
  <c r="C1325" i="1"/>
  <c r="E1325" i="1" s="1"/>
  <c r="C245" i="1"/>
  <c r="E245" i="1" s="1"/>
  <c r="C1550" i="1"/>
  <c r="E1550" i="1" s="1"/>
  <c r="C1460" i="1"/>
  <c r="E1460" i="1" s="1"/>
  <c r="C1505" i="1"/>
  <c r="E1505" i="1" s="1"/>
  <c r="C20" i="1"/>
  <c r="E20" i="1" s="1"/>
  <c r="C1190" i="1"/>
  <c r="E1190" i="1" s="1"/>
  <c r="C1640" i="1"/>
  <c r="E1640" i="1" s="1"/>
  <c r="C1685" i="1"/>
  <c r="E1685" i="1" s="1"/>
  <c r="C1730" i="1"/>
  <c r="E1730" i="1" s="1"/>
  <c r="C695" i="1"/>
  <c r="E695" i="1" s="1"/>
  <c r="C2000" i="1"/>
  <c r="E2000" i="1" s="1"/>
  <c r="C1820" i="1"/>
  <c r="E1820" i="1" s="1"/>
  <c r="C1865" i="1"/>
  <c r="E1865" i="1" s="1"/>
  <c r="C290" i="1"/>
  <c r="E290" i="1" s="1"/>
  <c r="C1595" i="1"/>
  <c r="E1595" i="1" s="1"/>
  <c r="C2045" i="1"/>
  <c r="E2045" i="1" s="1"/>
  <c r="C2090" i="1"/>
  <c r="E2090" i="1" s="1"/>
  <c r="C2135" i="1"/>
  <c r="E2135" i="1" s="1"/>
  <c r="C3305" i="1"/>
  <c r="E3305" i="1" s="1"/>
  <c r="C2270" i="1"/>
  <c r="E2270" i="1" s="1"/>
  <c r="C2315" i="1"/>
  <c r="E2315" i="1" s="1"/>
  <c r="C2360" i="1"/>
  <c r="E2360" i="1" s="1"/>
  <c r="C2720" i="1"/>
  <c r="E2720" i="1" s="1"/>
  <c r="C4115" i="1"/>
  <c r="E4115" i="1" s="1"/>
  <c r="C2495" i="1"/>
  <c r="E2495" i="1" s="1"/>
  <c r="C2540" i="1"/>
  <c r="E2540" i="1" s="1"/>
  <c r="C2765" i="1"/>
  <c r="E2765" i="1" s="1"/>
  <c r="C4160" i="1"/>
  <c r="E4160" i="1" s="1"/>
  <c r="C2630" i="1"/>
  <c r="E2630" i="1" s="1"/>
  <c r="C2675" i="1"/>
  <c r="E2675" i="1" s="1"/>
  <c r="C2180" i="1"/>
  <c r="E2180" i="1" s="1"/>
  <c r="C3530" i="1"/>
  <c r="E3530" i="1" s="1"/>
  <c r="C2855" i="1"/>
  <c r="E2855" i="1" s="1"/>
  <c r="C2900" i="1"/>
  <c r="E2900" i="1" s="1"/>
  <c r="C2945" i="1"/>
  <c r="E2945" i="1" s="1"/>
  <c r="C3170" i="1"/>
  <c r="E3170" i="1" s="1"/>
  <c r="C3035" i="1"/>
  <c r="E3035" i="1" s="1"/>
  <c r="C3080" i="1"/>
  <c r="E3080" i="1" s="1"/>
  <c r="C3125" i="1"/>
  <c r="E3125" i="1" s="1"/>
  <c r="C2585" i="1"/>
  <c r="E2585" i="1" s="1"/>
  <c r="C3935" i="1"/>
  <c r="E3935" i="1" s="1"/>
  <c r="C3215" i="1"/>
  <c r="E3215" i="1" s="1"/>
  <c r="C3260" i="1"/>
  <c r="E3260" i="1" s="1"/>
  <c r="C2225" i="1"/>
  <c r="E2225" i="1" s="1"/>
  <c r="C3575" i="1"/>
  <c r="E3575" i="1" s="1"/>
  <c r="C3395" i="1"/>
  <c r="E3395" i="1" s="1"/>
  <c r="C3440" i="1"/>
  <c r="E3440" i="1" s="1"/>
  <c r="C3485" i="1"/>
  <c r="E3485" i="1" s="1"/>
  <c r="C2990" i="1"/>
  <c r="E2990" i="1" s="1"/>
  <c r="C4340" i="1"/>
  <c r="E4340" i="1" s="1"/>
  <c r="C3620" i="1"/>
  <c r="E3620" i="1" s="1"/>
  <c r="C3665" i="1"/>
  <c r="E3665" i="1" s="1"/>
  <c r="C2405" i="1"/>
  <c r="E2405" i="1" s="1"/>
  <c r="C3710" i="1"/>
  <c r="E3710" i="1" s="1"/>
  <c r="C3800" i="1"/>
  <c r="E3800" i="1" s="1"/>
  <c r="C3845" i="1"/>
  <c r="E3845" i="1" s="1"/>
  <c r="C3890" i="1"/>
  <c r="E3890" i="1" s="1"/>
  <c r="C3350" i="1"/>
  <c r="E3350" i="1" s="1"/>
  <c r="C3980" i="1"/>
  <c r="E3980" i="1" s="1"/>
  <c r="C4025" i="1"/>
  <c r="E4025" i="1" s="1"/>
  <c r="C4070" i="1"/>
  <c r="E4070" i="1" s="1"/>
  <c r="C2810" i="1"/>
  <c r="E2810" i="1" s="1"/>
  <c r="C4205" i="1"/>
  <c r="E4205" i="1" s="1"/>
  <c r="C4250" i="1"/>
  <c r="E4250" i="1" s="1"/>
  <c r="C4295" i="1"/>
  <c r="E4295" i="1" s="1"/>
  <c r="C2450" i="1"/>
  <c r="E2450" i="1" s="1"/>
  <c r="C3755" i="1"/>
  <c r="E3755" i="1" s="1"/>
  <c r="C4385" i="1"/>
  <c r="E4385" i="1" s="1"/>
  <c r="C4430" i="1"/>
  <c r="E4430" i="1" s="1"/>
  <c r="C4475" i="1"/>
  <c r="E4475" i="1" s="1"/>
  <c r="C5375" i="1"/>
  <c r="E5375" i="1" s="1"/>
  <c r="C4565" i="1"/>
  <c r="E4565" i="1" s="1"/>
  <c r="C4610" i="1"/>
  <c r="E4610" i="1" s="1"/>
  <c r="C4655" i="1"/>
  <c r="E4655" i="1" s="1"/>
  <c r="C4835" i="1"/>
  <c r="E4835" i="1" s="1"/>
  <c r="C6185" i="1"/>
  <c r="E6185" i="1" s="1"/>
  <c r="C4745" i="1"/>
  <c r="E4745" i="1" s="1"/>
  <c r="C4790" i="1"/>
  <c r="E4790" i="1" s="1"/>
  <c r="C4700" i="1"/>
  <c r="E4700" i="1" s="1"/>
  <c r="C6005" i="1"/>
  <c r="E6005" i="1" s="1"/>
  <c r="C4925" i="1"/>
  <c r="E4925" i="1" s="1"/>
  <c r="C4970" i="1"/>
  <c r="E4970" i="1" s="1"/>
  <c r="C5015" i="1"/>
  <c r="E5015" i="1" s="1"/>
  <c r="C5420" i="1"/>
  <c r="E5420" i="1" s="1"/>
  <c r="C5105" i="1"/>
  <c r="E5105" i="1" s="1"/>
  <c r="C5150" i="1"/>
  <c r="E5150" i="1" s="1"/>
  <c r="C5195" i="1"/>
  <c r="E5195" i="1" s="1"/>
  <c r="C5060" i="1"/>
  <c r="E5060" i="1" s="1"/>
  <c r="C6365" i="1"/>
  <c r="E6365" i="1" s="1"/>
  <c r="C5285" i="1"/>
  <c r="E5285" i="1" s="1"/>
  <c r="C5330" i="1"/>
  <c r="E5330" i="1" s="1"/>
  <c r="C4520" i="1"/>
  <c r="E4520" i="1" s="1"/>
  <c r="C5825" i="1"/>
  <c r="E5825" i="1" s="1"/>
  <c r="C5510" i="1"/>
  <c r="E5510" i="1" s="1"/>
  <c r="C5555" i="1"/>
  <c r="E5555" i="1" s="1"/>
  <c r="C5600" i="1"/>
  <c r="E5600" i="1" s="1"/>
  <c r="C5465" i="1"/>
  <c r="E5465" i="1" s="1"/>
  <c r="C5690" i="1"/>
  <c r="E5690" i="1" s="1"/>
  <c r="C5735" i="1"/>
  <c r="E5735" i="1" s="1"/>
  <c r="C5780" i="1"/>
  <c r="E5780" i="1" s="1"/>
  <c r="C4880" i="1"/>
  <c r="E4880" i="1" s="1"/>
  <c r="C6230" i="1"/>
  <c r="E6230" i="1" s="1"/>
  <c r="C5870" i="1"/>
  <c r="E5870" i="1" s="1"/>
  <c r="C5915" i="1"/>
  <c r="E5915" i="1" s="1"/>
  <c r="C5960" i="1"/>
  <c r="E5960" i="1" s="1"/>
  <c r="C5645" i="1"/>
  <c r="E5645" i="1" s="1"/>
  <c r="C6050" i="1"/>
  <c r="E6050" i="1" s="1"/>
  <c r="C6095" i="1"/>
  <c r="E6095" i="1" s="1"/>
  <c r="C6140" i="1"/>
  <c r="E6140" i="1" s="1"/>
  <c r="C5240" i="1"/>
  <c r="E5240" i="1" s="1"/>
  <c r="C6410" i="1"/>
  <c r="E6410" i="1" s="1"/>
  <c r="C6275" i="1"/>
  <c r="E6275" i="1" s="1"/>
  <c r="C6320" i="1"/>
  <c r="E6320" i="1" s="1"/>
  <c r="C606" i="1"/>
  <c r="E606" i="1" s="1"/>
  <c r="C1911" i="1"/>
  <c r="E1911" i="1" s="1"/>
  <c r="C156" i="1"/>
  <c r="E156" i="1" s="1"/>
  <c r="C201" i="1"/>
  <c r="E201" i="1" s="1"/>
  <c r="C651" i="1"/>
  <c r="E651" i="1" s="1"/>
  <c r="C1956" i="1"/>
  <c r="E1956" i="1" s="1"/>
  <c r="C336" i="1"/>
  <c r="E336" i="1" s="1"/>
  <c r="C381" i="1"/>
  <c r="E381" i="1" s="1"/>
  <c r="C66" i="1"/>
  <c r="E66" i="1" s="1"/>
  <c r="C1371" i="1"/>
  <c r="E1371" i="1" s="1"/>
  <c r="C471" i="1"/>
  <c r="E471" i="1" s="1"/>
  <c r="C516" i="1"/>
  <c r="E516" i="1" s="1"/>
  <c r="C561" i="1"/>
  <c r="E561" i="1" s="1"/>
  <c r="C1011" i="1"/>
  <c r="E1011" i="1" s="1"/>
  <c r="C741" i="1"/>
  <c r="E741" i="1" s="1"/>
  <c r="C786" i="1"/>
  <c r="E786" i="1" s="1"/>
  <c r="C831" i="1"/>
  <c r="E831" i="1" s="1"/>
  <c r="C426" i="1"/>
  <c r="E426" i="1" s="1"/>
  <c r="C1776" i="1"/>
  <c r="E1776" i="1" s="1"/>
  <c r="C921" i="1"/>
  <c r="E921" i="1" s="1"/>
  <c r="C966" i="1"/>
  <c r="E966" i="1" s="1"/>
  <c r="C111" i="1"/>
  <c r="E111" i="1" s="1"/>
  <c r="C1416" i="1"/>
  <c r="E1416" i="1" s="1"/>
  <c r="C1056" i="1"/>
  <c r="E1056" i="1" s="1"/>
  <c r="C1101" i="1"/>
  <c r="E1101" i="1" s="1"/>
  <c r="C1146" i="1"/>
  <c r="E1146" i="1" s="1"/>
  <c r="C876" i="1"/>
  <c r="E876" i="1" s="1"/>
  <c r="C1236" i="1"/>
  <c r="E1236" i="1" s="1"/>
  <c r="C1281" i="1"/>
  <c r="E1281" i="1" s="1"/>
  <c r="C1326" i="1"/>
  <c r="E1326" i="1" s="1"/>
  <c r="C246" i="1"/>
  <c r="E246" i="1" s="1"/>
  <c r="C1551" i="1"/>
  <c r="E1551" i="1" s="1"/>
  <c r="C1461" i="1"/>
  <c r="E1461" i="1" s="1"/>
  <c r="C1506" i="1"/>
  <c r="E1506" i="1" s="1"/>
  <c r="C21" i="1"/>
  <c r="E21" i="1" s="1"/>
  <c r="C1191" i="1"/>
  <c r="E1191" i="1" s="1"/>
  <c r="C1641" i="1"/>
  <c r="E1641" i="1" s="1"/>
  <c r="C1686" i="1"/>
  <c r="E1686" i="1" s="1"/>
  <c r="C1731" i="1"/>
  <c r="E1731" i="1" s="1"/>
  <c r="C696" i="1"/>
  <c r="E696" i="1" s="1"/>
  <c r="C2001" i="1"/>
  <c r="E2001" i="1" s="1"/>
  <c r="C1821" i="1"/>
  <c r="E1821" i="1" s="1"/>
  <c r="C1866" i="1"/>
  <c r="E1866" i="1" s="1"/>
  <c r="C291" i="1"/>
  <c r="E291" i="1" s="1"/>
  <c r="C1596" i="1"/>
  <c r="E1596" i="1" s="1"/>
  <c r="C2046" i="1"/>
  <c r="E2046" i="1" s="1"/>
  <c r="C2091" i="1"/>
  <c r="E2091" i="1" s="1"/>
  <c r="C2136" i="1"/>
  <c r="E2136" i="1" s="1"/>
  <c r="C3306" i="1"/>
  <c r="E3306" i="1" s="1"/>
  <c r="C2271" i="1"/>
  <c r="E2271" i="1" s="1"/>
  <c r="C2316" i="1"/>
  <c r="E2316" i="1" s="1"/>
  <c r="C2361" i="1"/>
  <c r="E2361" i="1" s="1"/>
  <c r="C2721" i="1"/>
  <c r="E2721" i="1" s="1"/>
  <c r="C4116" i="1"/>
  <c r="E4116" i="1" s="1"/>
  <c r="C2496" i="1"/>
  <c r="E2496" i="1" s="1"/>
  <c r="C2541" i="1"/>
  <c r="E2541" i="1" s="1"/>
  <c r="C2766" i="1"/>
  <c r="E2766" i="1" s="1"/>
  <c r="C4161" i="1"/>
  <c r="E4161" i="1" s="1"/>
  <c r="C2631" i="1"/>
  <c r="E2631" i="1" s="1"/>
  <c r="C2676" i="1"/>
  <c r="E2676" i="1" s="1"/>
  <c r="C2181" i="1"/>
  <c r="E2181" i="1" s="1"/>
  <c r="C3531" i="1"/>
  <c r="E3531" i="1" s="1"/>
  <c r="C2856" i="1"/>
  <c r="E2856" i="1" s="1"/>
  <c r="C2901" i="1"/>
  <c r="E2901" i="1" s="1"/>
  <c r="C2946" i="1"/>
  <c r="E2946" i="1" s="1"/>
  <c r="C3171" i="1"/>
  <c r="E3171" i="1" s="1"/>
  <c r="C3036" i="1"/>
  <c r="E3036" i="1" s="1"/>
  <c r="C3081" i="1"/>
  <c r="E3081" i="1" s="1"/>
  <c r="C3126" i="1"/>
  <c r="E3126" i="1" s="1"/>
  <c r="C2586" i="1"/>
  <c r="E2586" i="1" s="1"/>
  <c r="C3936" i="1"/>
  <c r="E3936" i="1" s="1"/>
  <c r="C3216" i="1"/>
  <c r="E3216" i="1" s="1"/>
  <c r="C3261" i="1"/>
  <c r="E3261" i="1" s="1"/>
  <c r="C2226" i="1"/>
  <c r="E2226" i="1" s="1"/>
  <c r="C3576" i="1"/>
  <c r="E3576" i="1" s="1"/>
  <c r="C3396" i="1"/>
  <c r="E3396" i="1" s="1"/>
  <c r="C3441" i="1"/>
  <c r="E3441" i="1" s="1"/>
  <c r="C3486" i="1"/>
  <c r="E3486" i="1" s="1"/>
  <c r="C2991" i="1"/>
  <c r="E2991" i="1" s="1"/>
  <c r="C4341" i="1"/>
  <c r="E4341" i="1" s="1"/>
  <c r="C3621" i="1"/>
  <c r="E3621" i="1" s="1"/>
  <c r="C3666" i="1"/>
  <c r="E3666" i="1" s="1"/>
  <c r="C2406" i="1"/>
  <c r="E2406" i="1" s="1"/>
  <c r="C3711" i="1"/>
  <c r="E3711" i="1" s="1"/>
  <c r="C3801" i="1"/>
  <c r="E3801" i="1" s="1"/>
  <c r="C3846" i="1"/>
  <c r="E3846" i="1" s="1"/>
  <c r="C3891" i="1"/>
  <c r="E3891" i="1" s="1"/>
  <c r="C3351" i="1"/>
  <c r="E3351" i="1" s="1"/>
  <c r="C3981" i="1"/>
  <c r="E3981" i="1" s="1"/>
  <c r="C4026" i="1"/>
  <c r="E4026" i="1" s="1"/>
  <c r="C4071" i="1"/>
  <c r="E4071" i="1" s="1"/>
  <c r="C2811" i="1"/>
  <c r="E2811" i="1" s="1"/>
  <c r="C4206" i="1"/>
  <c r="E4206" i="1" s="1"/>
  <c r="C4251" i="1"/>
  <c r="E4251" i="1" s="1"/>
  <c r="C4296" i="1"/>
  <c r="E4296" i="1" s="1"/>
  <c r="C2451" i="1"/>
  <c r="E2451" i="1" s="1"/>
  <c r="C3756" i="1"/>
  <c r="E3756" i="1" s="1"/>
  <c r="C4386" i="1"/>
  <c r="E4386" i="1" s="1"/>
  <c r="C4431" i="1"/>
  <c r="E4431" i="1" s="1"/>
  <c r="C4476" i="1"/>
  <c r="E4476" i="1" s="1"/>
  <c r="C5376" i="1"/>
  <c r="E5376" i="1" s="1"/>
  <c r="C4566" i="1"/>
  <c r="E4566" i="1" s="1"/>
  <c r="C4611" i="1"/>
  <c r="E4611" i="1" s="1"/>
  <c r="C4656" i="1"/>
  <c r="E4656" i="1" s="1"/>
  <c r="C4836" i="1"/>
  <c r="E4836" i="1" s="1"/>
  <c r="C6186" i="1"/>
  <c r="E6186" i="1" s="1"/>
  <c r="C4746" i="1"/>
  <c r="E4746" i="1" s="1"/>
  <c r="C4791" i="1"/>
  <c r="E4791" i="1" s="1"/>
  <c r="C4701" i="1"/>
  <c r="E4701" i="1" s="1"/>
  <c r="C6006" i="1"/>
  <c r="E6006" i="1" s="1"/>
  <c r="C4926" i="1"/>
  <c r="E4926" i="1" s="1"/>
  <c r="C4971" i="1"/>
  <c r="E4971" i="1" s="1"/>
  <c r="C5016" i="1"/>
  <c r="E5016" i="1" s="1"/>
  <c r="C5421" i="1"/>
  <c r="E5421" i="1" s="1"/>
  <c r="C5106" i="1"/>
  <c r="E5106" i="1" s="1"/>
  <c r="C5151" i="1"/>
  <c r="E5151" i="1" s="1"/>
  <c r="C5196" i="1"/>
  <c r="E5196" i="1" s="1"/>
  <c r="C5061" i="1"/>
  <c r="E5061" i="1" s="1"/>
  <c r="C6366" i="1"/>
  <c r="E6366" i="1" s="1"/>
  <c r="C5286" i="1"/>
  <c r="E5286" i="1" s="1"/>
  <c r="C5331" i="1"/>
  <c r="E5331" i="1" s="1"/>
  <c r="C4521" i="1"/>
  <c r="E4521" i="1" s="1"/>
  <c r="C5826" i="1"/>
  <c r="E5826" i="1" s="1"/>
  <c r="C5511" i="1"/>
  <c r="E5511" i="1" s="1"/>
  <c r="C5556" i="1"/>
  <c r="E5556" i="1" s="1"/>
  <c r="C5601" i="1"/>
  <c r="E5601" i="1" s="1"/>
  <c r="C5466" i="1"/>
  <c r="E5466" i="1" s="1"/>
  <c r="C5691" i="1"/>
  <c r="E5691" i="1" s="1"/>
  <c r="C5736" i="1"/>
  <c r="E5736" i="1" s="1"/>
  <c r="C5781" i="1"/>
  <c r="E5781" i="1" s="1"/>
  <c r="C4881" i="1"/>
  <c r="E4881" i="1" s="1"/>
  <c r="C6231" i="1"/>
  <c r="E6231" i="1" s="1"/>
  <c r="C5871" i="1"/>
  <c r="E5871" i="1" s="1"/>
  <c r="C5916" i="1"/>
  <c r="E5916" i="1" s="1"/>
  <c r="C5961" i="1"/>
  <c r="E5961" i="1" s="1"/>
  <c r="C5646" i="1"/>
  <c r="E5646" i="1" s="1"/>
  <c r="C6051" i="1"/>
  <c r="E6051" i="1" s="1"/>
  <c r="C6096" i="1"/>
  <c r="E6096" i="1" s="1"/>
  <c r="C6141" i="1"/>
  <c r="E6141" i="1" s="1"/>
  <c r="C5241" i="1"/>
  <c r="E5241" i="1" s="1"/>
  <c r="C6411" i="1"/>
  <c r="E6411" i="1" s="1"/>
  <c r="C6276" i="1"/>
  <c r="E6276" i="1" s="1"/>
  <c r="C6321" i="1"/>
  <c r="E6321" i="1" s="1"/>
  <c r="C607" i="1"/>
  <c r="E607" i="1" s="1"/>
  <c r="C1912" i="1"/>
  <c r="E1912" i="1" s="1"/>
  <c r="C157" i="1"/>
  <c r="E157" i="1" s="1"/>
  <c r="C202" i="1"/>
  <c r="E202" i="1" s="1"/>
  <c r="C652" i="1"/>
  <c r="E652" i="1" s="1"/>
  <c r="C1957" i="1"/>
  <c r="E1957" i="1" s="1"/>
  <c r="C337" i="1"/>
  <c r="E337" i="1" s="1"/>
  <c r="C382" i="1"/>
  <c r="E382" i="1" s="1"/>
  <c r="C67" i="1"/>
  <c r="E67" i="1" s="1"/>
  <c r="C1372" i="1"/>
  <c r="E1372" i="1" s="1"/>
  <c r="C472" i="1"/>
  <c r="E472" i="1" s="1"/>
  <c r="C517" i="1"/>
  <c r="E517" i="1" s="1"/>
  <c r="C562" i="1"/>
  <c r="E562" i="1" s="1"/>
  <c r="C1012" i="1"/>
  <c r="E1012" i="1" s="1"/>
  <c r="C742" i="1"/>
  <c r="E742" i="1" s="1"/>
  <c r="C787" i="1"/>
  <c r="E787" i="1" s="1"/>
  <c r="C832" i="1"/>
  <c r="E832" i="1" s="1"/>
  <c r="C427" i="1"/>
  <c r="E427" i="1" s="1"/>
  <c r="C1777" i="1"/>
  <c r="E1777" i="1" s="1"/>
  <c r="C922" i="1"/>
  <c r="E922" i="1" s="1"/>
  <c r="C967" i="1"/>
  <c r="E967" i="1" s="1"/>
  <c r="C112" i="1"/>
  <c r="E112" i="1" s="1"/>
  <c r="C1417" i="1"/>
  <c r="E1417" i="1" s="1"/>
  <c r="C1057" i="1"/>
  <c r="E1057" i="1" s="1"/>
  <c r="C1102" i="1"/>
  <c r="E1102" i="1" s="1"/>
  <c r="C1147" i="1"/>
  <c r="E1147" i="1" s="1"/>
  <c r="C877" i="1"/>
  <c r="E877" i="1" s="1"/>
  <c r="C1237" i="1"/>
  <c r="E1237" i="1" s="1"/>
  <c r="C1282" i="1"/>
  <c r="E1282" i="1" s="1"/>
  <c r="C1327" i="1"/>
  <c r="E1327" i="1" s="1"/>
  <c r="C247" i="1"/>
  <c r="E247" i="1" s="1"/>
  <c r="C1552" i="1"/>
  <c r="E1552" i="1" s="1"/>
  <c r="C1462" i="1"/>
  <c r="E1462" i="1" s="1"/>
  <c r="C1507" i="1"/>
  <c r="E1507" i="1" s="1"/>
  <c r="C22" i="1"/>
  <c r="E22" i="1" s="1"/>
  <c r="C1192" i="1"/>
  <c r="E1192" i="1" s="1"/>
  <c r="C1642" i="1"/>
  <c r="E1642" i="1" s="1"/>
  <c r="C1687" i="1"/>
  <c r="E1687" i="1" s="1"/>
  <c r="C1732" i="1"/>
  <c r="E1732" i="1" s="1"/>
  <c r="C697" i="1"/>
  <c r="E697" i="1" s="1"/>
  <c r="C2002" i="1"/>
  <c r="E2002" i="1" s="1"/>
  <c r="C1822" i="1"/>
  <c r="E1822" i="1" s="1"/>
  <c r="C1867" i="1"/>
  <c r="E1867" i="1" s="1"/>
  <c r="C292" i="1"/>
  <c r="E292" i="1" s="1"/>
  <c r="C1597" i="1"/>
  <c r="E1597" i="1" s="1"/>
  <c r="C2047" i="1"/>
  <c r="E2047" i="1" s="1"/>
  <c r="C2092" i="1"/>
  <c r="E2092" i="1" s="1"/>
  <c r="C2137" i="1"/>
  <c r="E2137" i="1" s="1"/>
  <c r="C3307" i="1"/>
  <c r="E3307" i="1" s="1"/>
  <c r="C2272" i="1"/>
  <c r="E2272" i="1" s="1"/>
  <c r="C2317" i="1"/>
  <c r="E2317" i="1" s="1"/>
  <c r="C2362" i="1"/>
  <c r="E2362" i="1" s="1"/>
  <c r="C2722" i="1"/>
  <c r="E2722" i="1" s="1"/>
  <c r="C4117" i="1"/>
  <c r="E4117" i="1" s="1"/>
  <c r="C2497" i="1"/>
  <c r="E2497" i="1" s="1"/>
  <c r="C2542" i="1"/>
  <c r="E2542" i="1" s="1"/>
  <c r="C2767" i="1"/>
  <c r="E2767" i="1" s="1"/>
  <c r="C4162" i="1"/>
  <c r="E4162" i="1" s="1"/>
  <c r="C2632" i="1"/>
  <c r="E2632" i="1" s="1"/>
  <c r="C2677" i="1"/>
  <c r="E2677" i="1" s="1"/>
  <c r="C2182" i="1"/>
  <c r="E2182" i="1" s="1"/>
  <c r="C3532" i="1"/>
  <c r="E3532" i="1" s="1"/>
  <c r="C2857" i="1"/>
  <c r="E2857" i="1" s="1"/>
  <c r="C2902" i="1"/>
  <c r="E2902" i="1" s="1"/>
  <c r="C2947" i="1"/>
  <c r="E2947" i="1" s="1"/>
  <c r="C3172" i="1"/>
  <c r="E3172" i="1" s="1"/>
  <c r="C3037" i="1"/>
  <c r="E3037" i="1" s="1"/>
  <c r="C3082" i="1"/>
  <c r="E3082" i="1" s="1"/>
  <c r="C3127" i="1"/>
  <c r="E3127" i="1" s="1"/>
  <c r="C2587" i="1"/>
  <c r="E2587" i="1" s="1"/>
  <c r="C3937" i="1"/>
  <c r="E3937" i="1" s="1"/>
  <c r="C3217" i="1"/>
  <c r="E3217" i="1" s="1"/>
  <c r="C3262" i="1"/>
  <c r="E3262" i="1" s="1"/>
  <c r="C2227" i="1"/>
  <c r="E2227" i="1" s="1"/>
  <c r="C3577" i="1"/>
  <c r="E3577" i="1" s="1"/>
  <c r="C3397" i="1"/>
  <c r="E3397" i="1" s="1"/>
  <c r="C3442" i="1"/>
  <c r="E3442" i="1" s="1"/>
  <c r="C3487" i="1"/>
  <c r="E3487" i="1" s="1"/>
  <c r="C2992" i="1"/>
  <c r="E2992" i="1" s="1"/>
  <c r="C4342" i="1"/>
  <c r="E4342" i="1" s="1"/>
  <c r="C3622" i="1"/>
  <c r="E3622" i="1" s="1"/>
  <c r="C3667" i="1"/>
  <c r="E3667" i="1" s="1"/>
  <c r="C2407" i="1"/>
  <c r="E2407" i="1" s="1"/>
  <c r="C3712" i="1"/>
  <c r="E3712" i="1" s="1"/>
  <c r="C3802" i="1"/>
  <c r="E3802" i="1" s="1"/>
  <c r="C3847" i="1"/>
  <c r="E3847" i="1" s="1"/>
  <c r="C3892" i="1"/>
  <c r="E3892" i="1" s="1"/>
  <c r="C3352" i="1"/>
  <c r="E3352" i="1" s="1"/>
  <c r="C3982" i="1"/>
  <c r="E3982" i="1" s="1"/>
  <c r="C4027" i="1"/>
  <c r="E4027" i="1" s="1"/>
  <c r="C4072" i="1"/>
  <c r="E4072" i="1" s="1"/>
  <c r="C2812" i="1"/>
  <c r="E2812" i="1" s="1"/>
  <c r="C4207" i="1"/>
  <c r="E4207" i="1" s="1"/>
  <c r="C4252" i="1"/>
  <c r="E4252" i="1" s="1"/>
  <c r="C4297" i="1"/>
  <c r="E4297" i="1" s="1"/>
  <c r="C2452" i="1"/>
  <c r="E2452" i="1" s="1"/>
  <c r="C3757" i="1"/>
  <c r="E3757" i="1" s="1"/>
  <c r="C4387" i="1"/>
  <c r="E4387" i="1" s="1"/>
  <c r="C4432" i="1"/>
  <c r="E4432" i="1" s="1"/>
  <c r="C4477" i="1"/>
  <c r="E4477" i="1" s="1"/>
  <c r="C5377" i="1"/>
  <c r="E5377" i="1" s="1"/>
  <c r="C4567" i="1"/>
  <c r="E4567" i="1" s="1"/>
  <c r="C4612" i="1"/>
  <c r="E4612" i="1" s="1"/>
  <c r="C4657" i="1"/>
  <c r="E4657" i="1" s="1"/>
  <c r="C4837" i="1"/>
  <c r="E4837" i="1" s="1"/>
  <c r="C6187" i="1"/>
  <c r="E6187" i="1" s="1"/>
  <c r="C4747" i="1"/>
  <c r="E4747" i="1" s="1"/>
  <c r="C4792" i="1"/>
  <c r="E4792" i="1" s="1"/>
  <c r="C4702" i="1"/>
  <c r="E4702" i="1" s="1"/>
  <c r="C6007" i="1"/>
  <c r="E6007" i="1" s="1"/>
  <c r="C4927" i="1"/>
  <c r="E4927" i="1" s="1"/>
  <c r="C4972" i="1"/>
  <c r="E4972" i="1" s="1"/>
  <c r="C5017" i="1"/>
  <c r="E5017" i="1" s="1"/>
  <c r="C5422" i="1"/>
  <c r="E5422" i="1" s="1"/>
  <c r="C5107" i="1"/>
  <c r="E5107" i="1" s="1"/>
  <c r="C5152" i="1"/>
  <c r="E5152" i="1" s="1"/>
  <c r="C5197" i="1"/>
  <c r="E5197" i="1" s="1"/>
  <c r="C5062" i="1"/>
  <c r="E5062" i="1" s="1"/>
  <c r="C6367" i="1"/>
  <c r="E6367" i="1" s="1"/>
  <c r="C5287" i="1"/>
  <c r="E5287" i="1" s="1"/>
  <c r="C5332" i="1"/>
  <c r="E5332" i="1" s="1"/>
  <c r="C4522" i="1"/>
  <c r="E4522" i="1" s="1"/>
  <c r="C5827" i="1"/>
  <c r="E5827" i="1" s="1"/>
  <c r="C5512" i="1"/>
  <c r="E5512" i="1" s="1"/>
  <c r="C5557" i="1"/>
  <c r="E5557" i="1" s="1"/>
  <c r="C5602" i="1"/>
  <c r="E5602" i="1" s="1"/>
  <c r="C5467" i="1"/>
  <c r="E5467" i="1" s="1"/>
  <c r="C5692" i="1"/>
  <c r="E5692" i="1" s="1"/>
  <c r="C5737" i="1"/>
  <c r="E5737" i="1" s="1"/>
  <c r="C5782" i="1"/>
  <c r="E5782" i="1" s="1"/>
  <c r="C4882" i="1"/>
  <c r="E4882" i="1" s="1"/>
  <c r="C6232" i="1"/>
  <c r="E6232" i="1" s="1"/>
  <c r="C5872" i="1"/>
  <c r="E5872" i="1" s="1"/>
  <c r="C5917" i="1"/>
  <c r="E5917" i="1" s="1"/>
  <c r="C5962" i="1"/>
  <c r="E5962" i="1" s="1"/>
  <c r="C5647" i="1"/>
  <c r="E5647" i="1" s="1"/>
  <c r="C6052" i="1"/>
  <c r="E6052" i="1" s="1"/>
  <c r="C6097" i="1"/>
  <c r="E6097" i="1" s="1"/>
  <c r="C6142" i="1"/>
  <c r="E6142" i="1" s="1"/>
  <c r="C5242" i="1"/>
  <c r="E5242" i="1" s="1"/>
  <c r="C6412" i="1"/>
  <c r="E6412" i="1" s="1"/>
  <c r="C6277" i="1"/>
  <c r="E6277" i="1" s="1"/>
  <c r="C6322" i="1"/>
  <c r="E6322" i="1" s="1"/>
  <c r="C608" i="1"/>
  <c r="E608" i="1" s="1"/>
  <c r="C1913" i="1"/>
  <c r="E1913" i="1" s="1"/>
  <c r="C158" i="1"/>
  <c r="E158" i="1" s="1"/>
  <c r="C203" i="1"/>
  <c r="E203" i="1" s="1"/>
  <c r="C653" i="1"/>
  <c r="E653" i="1" s="1"/>
  <c r="C1958" i="1"/>
  <c r="E1958" i="1" s="1"/>
  <c r="C338" i="1"/>
  <c r="E338" i="1" s="1"/>
  <c r="C383" i="1"/>
  <c r="E383" i="1" s="1"/>
  <c r="C68" i="1"/>
  <c r="E68" i="1" s="1"/>
  <c r="C1373" i="1"/>
  <c r="E1373" i="1" s="1"/>
  <c r="C473" i="1"/>
  <c r="E473" i="1" s="1"/>
  <c r="C518" i="1"/>
  <c r="E518" i="1" s="1"/>
  <c r="C563" i="1"/>
  <c r="E563" i="1" s="1"/>
  <c r="C1013" i="1"/>
  <c r="E1013" i="1" s="1"/>
  <c r="C743" i="1"/>
  <c r="E743" i="1" s="1"/>
  <c r="C788" i="1"/>
  <c r="E788" i="1" s="1"/>
  <c r="C833" i="1"/>
  <c r="E833" i="1" s="1"/>
  <c r="C428" i="1"/>
  <c r="E428" i="1" s="1"/>
  <c r="C1778" i="1"/>
  <c r="E1778" i="1" s="1"/>
  <c r="C923" i="1"/>
  <c r="E923" i="1" s="1"/>
  <c r="C968" i="1"/>
  <c r="E968" i="1" s="1"/>
  <c r="C113" i="1"/>
  <c r="E113" i="1" s="1"/>
  <c r="C1418" i="1"/>
  <c r="E1418" i="1" s="1"/>
  <c r="C1058" i="1"/>
  <c r="E1058" i="1" s="1"/>
  <c r="C1103" i="1"/>
  <c r="E1103" i="1" s="1"/>
  <c r="C1148" i="1"/>
  <c r="E1148" i="1" s="1"/>
  <c r="C878" i="1"/>
  <c r="E878" i="1" s="1"/>
  <c r="C1238" i="1"/>
  <c r="E1238" i="1" s="1"/>
  <c r="C1283" i="1"/>
  <c r="E1283" i="1" s="1"/>
  <c r="C1328" i="1"/>
  <c r="E1328" i="1" s="1"/>
  <c r="C248" i="1"/>
  <c r="E248" i="1" s="1"/>
  <c r="C1553" i="1"/>
  <c r="E1553" i="1" s="1"/>
  <c r="C1463" i="1"/>
  <c r="E1463" i="1" s="1"/>
  <c r="C1508" i="1"/>
  <c r="E1508" i="1" s="1"/>
  <c r="C23" i="1"/>
  <c r="E23" i="1" s="1"/>
  <c r="C1193" i="1"/>
  <c r="E1193" i="1" s="1"/>
  <c r="C1643" i="1"/>
  <c r="E1643" i="1" s="1"/>
  <c r="C1688" i="1"/>
  <c r="E1688" i="1" s="1"/>
  <c r="C1733" i="1"/>
  <c r="E1733" i="1" s="1"/>
  <c r="C698" i="1"/>
  <c r="E698" i="1" s="1"/>
  <c r="C2003" i="1"/>
  <c r="E2003" i="1" s="1"/>
  <c r="C1823" i="1"/>
  <c r="E1823" i="1" s="1"/>
  <c r="C1868" i="1"/>
  <c r="E1868" i="1" s="1"/>
  <c r="C293" i="1"/>
  <c r="E293" i="1" s="1"/>
  <c r="C1598" i="1"/>
  <c r="E1598" i="1" s="1"/>
  <c r="C2048" i="1"/>
  <c r="E2048" i="1" s="1"/>
  <c r="C2093" i="1"/>
  <c r="E2093" i="1" s="1"/>
  <c r="C2138" i="1"/>
  <c r="E2138" i="1" s="1"/>
  <c r="C3308" i="1"/>
  <c r="E3308" i="1" s="1"/>
  <c r="C2273" i="1"/>
  <c r="E2273" i="1" s="1"/>
  <c r="C2318" i="1"/>
  <c r="E2318" i="1" s="1"/>
  <c r="C2363" i="1"/>
  <c r="E2363" i="1" s="1"/>
  <c r="C2723" i="1"/>
  <c r="E2723" i="1" s="1"/>
  <c r="C4118" i="1"/>
  <c r="E4118" i="1" s="1"/>
  <c r="C2498" i="1"/>
  <c r="E2498" i="1" s="1"/>
  <c r="C2543" i="1"/>
  <c r="E2543" i="1" s="1"/>
  <c r="C2768" i="1"/>
  <c r="E2768" i="1" s="1"/>
  <c r="C4163" i="1"/>
  <c r="E4163" i="1" s="1"/>
  <c r="C2633" i="1"/>
  <c r="E2633" i="1" s="1"/>
  <c r="C2678" i="1"/>
  <c r="E2678" i="1" s="1"/>
  <c r="C2183" i="1"/>
  <c r="E2183" i="1" s="1"/>
  <c r="C3533" i="1"/>
  <c r="E3533" i="1" s="1"/>
  <c r="C2858" i="1"/>
  <c r="E2858" i="1" s="1"/>
  <c r="C2903" i="1"/>
  <c r="E2903" i="1" s="1"/>
  <c r="C2948" i="1"/>
  <c r="E2948" i="1" s="1"/>
  <c r="C3173" i="1"/>
  <c r="E3173" i="1" s="1"/>
  <c r="C3038" i="1"/>
  <c r="E3038" i="1" s="1"/>
  <c r="C3083" i="1"/>
  <c r="E3083" i="1" s="1"/>
  <c r="C3128" i="1"/>
  <c r="E3128" i="1" s="1"/>
  <c r="C2588" i="1"/>
  <c r="E2588" i="1" s="1"/>
  <c r="C3938" i="1"/>
  <c r="E3938" i="1" s="1"/>
  <c r="C3218" i="1"/>
  <c r="E3218" i="1" s="1"/>
  <c r="C3263" i="1"/>
  <c r="E3263" i="1" s="1"/>
  <c r="C2228" i="1"/>
  <c r="E2228" i="1" s="1"/>
  <c r="C3578" i="1"/>
  <c r="E3578" i="1" s="1"/>
  <c r="C3398" i="1"/>
  <c r="E3398" i="1" s="1"/>
  <c r="C3443" i="1"/>
  <c r="E3443" i="1" s="1"/>
  <c r="C3488" i="1"/>
  <c r="E3488" i="1" s="1"/>
  <c r="C2993" i="1"/>
  <c r="E2993" i="1" s="1"/>
  <c r="C4343" i="1"/>
  <c r="E4343" i="1" s="1"/>
  <c r="C3623" i="1"/>
  <c r="E3623" i="1" s="1"/>
  <c r="C3668" i="1"/>
  <c r="E3668" i="1" s="1"/>
  <c r="C2408" i="1"/>
  <c r="E2408" i="1" s="1"/>
  <c r="C3713" i="1"/>
  <c r="E3713" i="1" s="1"/>
  <c r="C3803" i="1"/>
  <c r="E3803" i="1" s="1"/>
  <c r="C3848" i="1"/>
  <c r="E3848" i="1" s="1"/>
  <c r="C3893" i="1"/>
  <c r="E3893" i="1" s="1"/>
  <c r="C3353" i="1"/>
  <c r="E3353" i="1" s="1"/>
  <c r="C3983" i="1"/>
  <c r="E3983" i="1" s="1"/>
  <c r="C4028" i="1"/>
  <c r="E4028" i="1" s="1"/>
  <c r="C4073" i="1"/>
  <c r="E4073" i="1" s="1"/>
  <c r="C2813" i="1"/>
  <c r="E2813" i="1" s="1"/>
  <c r="C4208" i="1"/>
  <c r="E4208" i="1" s="1"/>
  <c r="C4253" i="1"/>
  <c r="E4253" i="1" s="1"/>
  <c r="C4298" i="1"/>
  <c r="E4298" i="1" s="1"/>
  <c r="C2453" i="1"/>
  <c r="E2453" i="1" s="1"/>
  <c r="C3758" i="1"/>
  <c r="E3758" i="1" s="1"/>
  <c r="C4388" i="1"/>
  <c r="E4388" i="1" s="1"/>
  <c r="C4433" i="1"/>
  <c r="E4433" i="1" s="1"/>
  <c r="C4478" i="1"/>
  <c r="E4478" i="1" s="1"/>
  <c r="C5378" i="1"/>
  <c r="E5378" i="1" s="1"/>
  <c r="C4568" i="1"/>
  <c r="E4568" i="1" s="1"/>
  <c r="C4613" i="1"/>
  <c r="E4613" i="1" s="1"/>
  <c r="C4658" i="1"/>
  <c r="E4658" i="1" s="1"/>
  <c r="C4838" i="1"/>
  <c r="E4838" i="1" s="1"/>
  <c r="C6188" i="1"/>
  <c r="E6188" i="1" s="1"/>
  <c r="C4748" i="1"/>
  <c r="E4748" i="1" s="1"/>
  <c r="C4793" i="1"/>
  <c r="E4793" i="1" s="1"/>
  <c r="C4703" i="1"/>
  <c r="E4703" i="1" s="1"/>
  <c r="C6008" i="1"/>
  <c r="E6008" i="1" s="1"/>
  <c r="C4928" i="1"/>
  <c r="E4928" i="1" s="1"/>
  <c r="C4973" i="1"/>
  <c r="E4973" i="1" s="1"/>
  <c r="C5018" i="1"/>
  <c r="E5018" i="1" s="1"/>
  <c r="C5423" i="1"/>
  <c r="E5423" i="1" s="1"/>
  <c r="C5108" i="1"/>
  <c r="E5108" i="1" s="1"/>
  <c r="C5153" i="1"/>
  <c r="E5153" i="1" s="1"/>
  <c r="C5198" i="1"/>
  <c r="E5198" i="1" s="1"/>
  <c r="C5063" i="1"/>
  <c r="E5063" i="1" s="1"/>
  <c r="C6368" i="1"/>
  <c r="E6368" i="1" s="1"/>
  <c r="C5288" i="1"/>
  <c r="E5288" i="1" s="1"/>
  <c r="C5333" i="1"/>
  <c r="E5333" i="1" s="1"/>
  <c r="C4523" i="1"/>
  <c r="E4523" i="1" s="1"/>
  <c r="C5828" i="1"/>
  <c r="E5828" i="1" s="1"/>
  <c r="C5513" i="1"/>
  <c r="E5513" i="1" s="1"/>
  <c r="C5558" i="1"/>
  <c r="E5558" i="1" s="1"/>
  <c r="C5603" i="1"/>
  <c r="E5603" i="1" s="1"/>
  <c r="C5468" i="1"/>
  <c r="E5468" i="1" s="1"/>
  <c r="C5693" i="1"/>
  <c r="E5693" i="1" s="1"/>
  <c r="C5738" i="1"/>
  <c r="E5738" i="1" s="1"/>
  <c r="C5783" i="1"/>
  <c r="E5783" i="1" s="1"/>
  <c r="C4883" i="1"/>
  <c r="E4883" i="1" s="1"/>
  <c r="C6233" i="1"/>
  <c r="E6233" i="1" s="1"/>
  <c r="C5873" i="1"/>
  <c r="E5873" i="1" s="1"/>
  <c r="C5918" i="1"/>
  <c r="E5918" i="1" s="1"/>
  <c r="C5963" i="1"/>
  <c r="E5963" i="1" s="1"/>
  <c r="C5648" i="1"/>
  <c r="E5648" i="1" s="1"/>
  <c r="C6053" i="1"/>
  <c r="E6053" i="1" s="1"/>
  <c r="C6098" i="1"/>
  <c r="E6098" i="1" s="1"/>
  <c r="C6143" i="1"/>
  <c r="E6143" i="1" s="1"/>
  <c r="C5243" i="1"/>
  <c r="E5243" i="1" s="1"/>
  <c r="C6413" i="1"/>
  <c r="E6413" i="1" s="1"/>
  <c r="C6278" i="1"/>
  <c r="E6278" i="1" s="1"/>
  <c r="C6323" i="1"/>
  <c r="E6323" i="1" s="1"/>
  <c r="C609" i="1"/>
  <c r="E609" i="1" s="1"/>
  <c r="C1914" i="1"/>
  <c r="E1914" i="1" s="1"/>
  <c r="C159" i="1"/>
  <c r="E159" i="1" s="1"/>
  <c r="C204" i="1"/>
  <c r="E204" i="1" s="1"/>
  <c r="C654" i="1"/>
  <c r="E654" i="1" s="1"/>
  <c r="C1959" i="1"/>
  <c r="E1959" i="1" s="1"/>
  <c r="C339" i="1"/>
  <c r="E339" i="1" s="1"/>
  <c r="C384" i="1"/>
  <c r="E384" i="1" s="1"/>
  <c r="C69" i="1"/>
  <c r="E69" i="1" s="1"/>
  <c r="C1374" i="1"/>
  <c r="E1374" i="1" s="1"/>
  <c r="C474" i="1"/>
  <c r="E474" i="1" s="1"/>
  <c r="C519" i="1"/>
  <c r="E519" i="1" s="1"/>
  <c r="C564" i="1"/>
  <c r="E564" i="1" s="1"/>
  <c r="C1014" i="1"/>
  <c r="E1014" i="1" s="1"/>
  <c r="C744" i="1"/>
  <c r="E744" i="1" s="1"/>
  <c r="C789" i="1"/>
  <c r="E789" i="1" s="1"/>
  <c r="C834" i="1"/>
  <c r="E834" i="1" s="1"/>
  <c r="C429" i="1"/>
  <c r="E429" i="1" s="1"/>
  <c r="C1779" i="1"/>
  <c r="E1779" i="1" s="1"/>
  <c r="C924" i="1"/>
  <c r="E924" i="1" s="1"/>
  <c r="C969" i="1"/>
  <c r="E969" i="1" s="1"/>
  <c r="C114" i="1"/>
  <c r="E114" i="1" s="1"/>
  <c r="C1419" i="1"/>
  <c r="E1419" i="1" s="1"/>
  <c r="C1059" i="1"/>
  <c r="E1059" i="1" s="1"/>
  <c r="C1104" i="1"/>
  <c r="E1104" i="1" s="1"/>
  <c r="C1149" i="1"/>
  <c r="E1149" i="1" s="1"/>
  <c r="C879" i="1"/>
  <c r="E879" i="1" s="1"/>
  <c r="C1239" i="1"/>
  <c r="E1239" i="1" s="1"/>
  <c r="C1284" i="1"/>
  <c r="E1284" i="1" s="1"/>
  <c r="C1329" i="1"/>
  <c r="E1329" i="1" s="1"/>
  <c r="C249" i="1"/>
  <c r="E249" i="1" s="1"/>
  <c r="C1554" i="1"/>
  <c r="E1554" i="1" s="1"/>
  <c r="C1464" i="1"/>
  <c r="E1464" i="1" s="1"/>
  <c r="C1509" i="1"/>
  <c r="E1509" i="1" s="1"/>
  <c r="C24" i="1"/>
  <c r="E24" i="1" s="1"/>
  <c r="C1194" i="1"/>
  <c r="E1194" i="1" s="1"/>
  <c r="C1644" i="1"/>
  <c r="E1644" i="1" s="1"/>
  <c r="C1689" i="1"/>
  <c r="E1689" i="1" s="1"/>
  <c r="C1734" i="1"/>
  <c r="E1734" i="1" s="1"/>
  <c r="C699" i="1"/>
  <c r="E699" i="1" s="1"/>
  <c r="C2004" i="1"/>
  <c r="E2004" i="1" s="1"/>
  <c r="C1824" i="1"/>
  <c r="E1824" i="1" s="1"/>
  <c r="C1869" i="1"/>
  <c r="E1869" i="1" s="1"/>
  <c r="C294" i="1"/>
  <c r="E294" i="1" s="1"/>
  <c r="C1599" i="1"/>
  <c r="E1599" i="1" s="1"/>
  <c r="C2049" i="1"/>
  <c r="E2049" i="1" s="1"/>
  <c r="C2094" i="1"/>
  <c r="E2094" i="1" s="1"/>
  <c r="C2139" i="1"/>
  <c r="E2139" i="1" s="1"/>
  <c r="C3309" i="1"/>
  <c r="E3309" i="1" s="1"/>
  <c r="C2274" i="1"/>
  <c r="E2274" i="1" s="1"/>
  <c r="C2319" i="1"/>
  <c r="E2319" i="1" s="1"/>
  <c r="C2364" i="1"/>
  <c r="E2364" i="1" s="1"/>
  <c r="C2724" i="1"/>
  <c r="E2724" i="1" s="1"/>
  <c r="C4119" i="1"/>
  <c r="E4119" i="1" s="1"/>
  <c r="C2499" i="1"/>
  <c r="E2499" i="1" s="1"/>
  <c r="C2544" i="1"/>
  <c r="E2544" i="1" s="1"/>
  <c r="C2769" i="1"/>
  <c r="E2769" i="1" s="1"/>
  <c r="C4164" i="1"/>
  <c r="E4164" i="1" s="1"/>
  <c r="C2634" i="1"/>
  <c r="E2634" i="1" s="1"/>
  <c r="C2679" i="1"/>
  <c r="E2679" i="1" s="1"/>
  <c r="C2184" i="1"/>
  <c r="E2184" i="1" s="1"/>
  <c r="C3534" i="1"/>
  <c r="E3534" i="1" s="1"/>
  <c r="C2859" i="1"/>
  <c r="E2859" i="1" s="1"/>
  <c r="C2904" i="1"/>
  <c r="E2904" i="1" s="1"/>
  <c r="C2949" i="1"/>
  <c r="E2949" i="1" s="1"/>
  <c r="C3174" i="1"/>
  <c r="E3174" i="1" s="1"/>
  <c r="C3039" i="1"/>
  <c r="E3039" i="1" s="1"/>
  <c r="C3084" i="1"/>
  <c r="E3084" i="1" s="1"/>
  <c r="C3129" i="1"/>
  <c r="E3129" i="1" s="1"/>
  <c r="C2589" i="1"/>
  <c r="E2589" i="1" s="1"/>
  <c r="C3939" i="1"/>
  <c r="E3939" i="1" s="1"/>
  <c r="C3219" i="1"/>
  <c r="E3219" i="1" s="1"/>
  <c r="C3264" i="1"/>
  <c r="E3264" i="1" s="1"/>
  <c r="C2229" i="1"/>
  <c r="E2229" i="1" s="1"/>
  <c r="C3579" i="1"/>
  <c r="E3579" i="1" s="1"/>
  <c r="C3399" i="1"/>
  <c r="E3399" i="1" s="1"/>
  <c r="C3444" i="1"/>
  <c r="E3444" i="1" s="1"/>
  <c r="C3489" i="1"/>
  <c r="E3489" i="1" s="1"/>
  <c r="C2994" i="1"/>
  <c r="E2994" i="1" s="1"/>
  <c r="C4344" i="1"/>
  <c r="E4344" i="1" s="1"/>
  <c r="C3624" i="1"/>
  <c r="E3624" i="1" s="1"/>
  <c r="C3669" i="1"/>
  <c r="E3669" i="1" s="1"/>
  <c r="C2409" i="1"/>
  <c r="E2409" i="1" s="1"/>
  <c r="C3714" i="1"/>
  <c r="E3714" i="1" s="1"/>
  <c r="C3804" i="1"/>
  <c r="E3804" i="1" s="1"/>
  <c r="C3849" i="1"/>
  <c r="E3849" i="1" s="1"/>
  <c r="C3894" i="1"/>
  <c r="E3894" i="1" s="1"/>
  <c r="C3354" i="1"/>
  <c r="E3354" i="1" s="1"/>
  <c r="C3984" i="1"/>
  <c r="E3984" i="1" s="1"/>
  <c r="C4029" i="1"/>
  <c r="E4029" i="1" s="1"/>
  <c r="C4074" i="1"/>
  <c r="E4074" i="1" s="1"/>
  <c r="C2814" i="1"/>
  <c r="E2814" i="1" s="1"/>
  <c r="C4209" i="1"/>
  <c r="E4209" i="1" s="1"/>
  <c r="C4254" i="1"/>
  <c r="E4254" i="1" s="1"/>
  <c r="C4299" i="1"/>
  <c r="E4299" i="1" s="1"/>
  <c r="C2454" i="1"/>
  <c r="E2454" i="1" s="1"/>
  <c r="C3759" i="1"/>
  <c r="E3759" i="1" s="1"/>
  <c r="C4389" i="1"/>
  <c r="E4389" i="1" s="1"/>
  <c r="C4434" i="1"/>
  <c r="E4434" i="1" s="1"/>
  <c r="C4479" i="1"/>
  <c r="E4479" i="1" s="1"/>
  <c r="C5379" i="1"/>
  <c r="E5379" i="1" s="1"/>
  <c r="C4569" i="1"/>
  <c r="E4569" i="1" s="1"/>
  <c r="C4614" i="1"/>
  <c r="E4614" i="1" s="1"/>
  <c r="C4659" i="1"/>
  <c r="E4659" i="1" s="1"/>
  <c r="C4839" i="1"/>
  <c r="E4839" i="1" s="1"/>
  <c r="C6189" i="1"/>
  <c r="E6189" i="1" s="1"/>
  <c r="C4749" i="1"/>
  <c r="E4749" i="1" s="1"/>
  <c r="C4794" i="1"/>
  <c r="E4794" i="1" s="1"/>
  <c r="C4704" i="1"/>
  <c r="E4704" i="1" s="1"/>
  <c r="C6009" i="1"/>
  <c r="E6009" i="1" s="1"/>
  <c r="C4929" i="1"/>
  <c r="E4929" i="1" s="1"/>
  <c r="C4974" i="1"/>
  <c r="E4974" i="1" s="1"/>
  <c r="C5019" i="1"/>
  <c r="E5019" i="1" s="1"/>
  <c r="C5424" i="1"/>
  <c r="E5424" i="1" s="1"/>
  <c r="C5109" i="1"/>
  <c r="E5109" i="1" s="1"/>
  <c r="C5154" i="1"/>
  <c r="E5154" i="1" s="1"/>
  <c r="C5199" i="1"/>
  <c r="E5199" i="1" s="1"/>
  <c r="C5064" i="1"/>
  <c r="E5064" i="1" s="1"/>
  <c r="C6369" i="1"/>
  <c r="E6369" i="1" s="1"/>
  <c r="C5289" i="1"/>
  <c r="E5289" i="1" s="1"/>
  <c r="C5334" i="1"/>
  <c r="E5334" i="1" s="1"/>
  <c r="C4524" i="1"/>
  <c r="E4524" i="1" s="1"/>
  <c r="C5829" i="1"/>
  <c r="E5829" i="1" s="1"/>
  <c r="C5514" i="1"/>
  <c r="E5514" i="1" s="1"/>
  <c r="C5559" i="1"/>
  <c r="E5559" i="1" s="1"/>
  <c r="C5604" i="1"/>
  <c r="E5604" i="1" s="1"/>
  <c r="C5469" i="1"/>
  <c r="E5469" i="1" s="1"/>
  <c r="C5694" i="1"/>
  <c r="E5694" i="1" s="1"/>
  <c r="C5739" i="1"/>
  <c r="E5739" i="1" s="1"/>
  <c r="C5784" i="1"/>
  <c r="E5784" i="1" s="1"/>
  <c r="C4884" i="1"/>
  <c r="E4884" i="1" s="1"/>
  <c r="C6234" i="1"/>
  <c r="E6234" i="1" s="1"/>
  <c r="C5874" i="1"/>
  <c r="E5874" i="1" s="1"/>
  <c r="C5919" i="1"/>
  <c r="E5919" i="1" s="1"/>
  <c r="C5964" i="1"/>
  <c r="E5964" i="1" s="1"/>
  <c r="C5649" i="1"/>
  <c r="E5649" i="1" s="1"/>
  <c r="C6054" i="1"/>
  <c r="E6054" i="1" s="1"/>
  <c r="C6099" i="1"/>
  <c r="E6099" i="1" s="1"/>
  <c r="C6144" i="1"/>
  <c r="E6144" i="1" s="1"/>
  <c r="C5244" i="1"/>
  <c r="E5244" i="1" s="1"/>
  <c r="C6414" i="1"/>
  <c r="E6414" i="1" s="1"/>
  <c r="C6279" i="1"/>
  <c r="E6279" i="1" s="1"/>
  <c r="C6324" i="1"/>
  <c r="E6324" i="1" s="1"/>
  <c r="C610" i="1"/>
  <c r="E610" i="1" s="1"/>
  <c r="C1915" i="1"/>
  <c r="E1915" i="1" s="1"/>
  <c r="C160" i="1"/>
  <c r="E160" i="1" s="1"/>
  <c r="C205" i="1"/>
  <c r="E205" i="1" s="1"/>
  <c r="C655" i="1"/>
  <c r="E655" i="1" s="1"/>
  <c r="C1960" i="1"/>
  <c r="E1960" i="1" s="1"/>
  <c r="C340" i="1"/>
  <c r="E340" i="1" s="1"/>
  <c r="C385" i="1"/>
  <c r="E385" i="1" s="1"/>
  <c r="C70" i="1"/>
  <c r="E70" i="1" s="1"/>
  <c r="C1375" i="1"/>
  <c r="E1375" i="1" s="1"/>
  <c r="C475" i="1"/>
  <c r="E475" i="1" s="1"/>
  <c r="C520" i="1"/>
  <c r="E520" i="1" s="1"/>
  <c r="C565" i="1"/>
  <c r="E565" i="1" s="1"/>
  <c r="C1015" i="1"/>
  <c r="E1015" i="1" s="1"/>
  <c r="C745" i="1"/>
  <c r="E745" i="1" s="1"/>
  <c r="C790" i="1"/>
  <c r="E790" i="1" s="1"/>
  <c r="C835" i="1"/>
  <c r="E835" i="1" s="1"/>
  <c r="C430" i="1"/>
  <c r="E430" i="1" s="1"/>
  <c r="C1780" i="1"/>
  <c r="E1780" i="1" s="1"/>
  <c r="C925" i="1"/>
  <c r="E925" i="1" s="1"/>
  <c r="C970" i="1"/>
  <c r="E970" i="1" s="1"/>
  <c r="C115" i="1"/>
  <c r="E115" i="1" s="1"/>
  <c r="C1420" i="1"/>
  <c r="E1420" i="1" s="1"/>
  <c r="C1060" i="1"/>
  <c r="E1060" i="1" s="1"/>
  <c r="C1105" i="1"/>
  <c r="E1105" i="1" s="1"/>
  <c r="C1150" i="1"/>
  <c r="E1150" i="1" s="1"/>
  <c r="C880" i="1"/>
  <c r="E880" i="1" s="1"/>
  <c r="C1240" i="1"/>
  <c r="E1240" i="1" s="1"/>
  <c r="C1285" i="1"/>
  <c r="E1285" i="1" s="1"/>
  <c r="C1330" i="1"/>
  <c r="E1330" i="1" s="1"/>
  <c r="C250" i="1"/>
  <c r="E250" i="1" s="1"/>
  <c r="C1555" i="1"/>
  <c r="E1555" i="1" s="1"/>
  <c r="C1465" i="1"/>
  <c r="E1465" i="1" s="1"/>
  <c r="C1510" i="1"/>
  <c r="E1510" i="1" s="1"/>
  <c r="C25" i="1"/>
  <c r="E25" i="1" s="1"/>
  <c r="C1195" i="1"/>
  <c r="E1195" i="1" s="1"/>
  <c r="C1645" i="1"/>
  <c r="E1645" i="1" s="1"/>
  <c r="C1690" i="1"/>
  <c r="E1690" i="1" s="1"/>
  <c r="C1735" i="1"/>
  <c r="E1735" i="1" s="1"/>
  <c r="C700" i="1"/>
  <c r="E700" i="1" s="1"/>
  <c r="C2005" i="1"/>
  <c r="E2005" i="1" s="1"/>
  <c r="C1825" i="1"/>
  <c r="E1825" i="1" s="1"/>
  <c r="C1870" i="1"/>
  <c r="E1870" i="1" s="1"/>
  <c r="C295" i="1"/>
  <c r="E295" i="1" s="1"/>
  <c r="C1600" i="1"/>
  <c r="E1600" i="1" s="1"/>
  <c r="C2050" i="1"/>
  <c r="E2050" i="1" s="1"/>
  <c r="C2095" i="1"/>
  <c r="E2095" i="1" s="1"/>
  <c r="C2140" i="1"/>
  <c r="E2140" i="1" s="1"/>
  <c r="C3310" i="1"/>
  <c r="E3310" i="1" s="1"/>
  <c r="C2275" i="1"/>
  <c r="E2275" i="1" s="1"/>
  <c r="C2320" i="1"/>
  <c r="E2320" i="1" s="1"/>
  <c r="C2365" i="1"/>
  <c r="E2365" i="1" s="1"/>
  <c r="C2725" i="1"/>
  <c r="E2725" i="1" s="1"/>
  <c r="C4120" i="1"/>
  <c r="E4120" i="1" s="1"/>
  <c r="C2500" i="1"/>
  <c r="E2500" i="1" s="1"/>
  <c r="C2545" i="1"/>
  <c r="E2545" i="1" s="1"/>
  <c r="C2770" i="1"/>
  <c r="E2770" i="1" s="1"/>
  <c r="C4165" i="1"/>
  <c r="E4165" i="1" s="1"/>
  <c r="C2635" i="1"/>
  <c r="E2635" i="1" s="1"/>
  <c r="C2680" i="1"/>
  <c r="E2680" i="1" s="1"/>
  <c r="C2185" i="1"/>
  <c r="E2185" i="1" s="1"/>
  <c r="C3535" i="1"/>
  <c r="E3535" i="1" s="1"/>
  <c r="C2860" i="1"/>
  <c r="E2860" i="1" s="1"/>
  <c r="C2905" i="1"/>
  <c r="E2905" i="1" s="1"/>
  <c r="C2950" i="1"/>
  <c r="E2950" i="1" s="1"/>
  <c r="C3175" i="1"/>
  <c r="E3175" i="1" s="1"/>
  <c r="C3040" i="1"/>
  <c r="E3040" i="1" s="1"/>
  <c r="C3085" i="1"/>
  <c r="E3085" i="1" s="1"/>
  <c r="C3130" i="1"/>
  <c r="E3130" i="1" s="1"/>
  <c r="C2590" i="1"/>
  <c r="E2590" i="1" s="1"/>
  <c r="C3940" i="1"/>
  <c r="E3940" i="1" s="1"/>
  <c r="C3220" i="1"/>
  <c r="E3220" i="1" s="1"/>
  <c r="C3265" i="1"/>
  <c r="E3265" i="1" s="1"/>
  <c r="C2230" i="1"/>
  <c r="E2230" i="1" s="1"/>
  <c r="C3580" i="1"/>
  <c r="E3580" i="1" s="1"/>
  <c r="C3400" i="1"/>
  <c r="E3400" i="1" s="1"/>
  <c r="C3445" i="1"/>
  <c r="E3445" i="1" s="1"/>
  <c r="C3490" i="1"/>
  <c r="E3490" i="1" s="1"/>
  <c r="C2995" i="1"/>
  <c r="E2995" i="1" s="1"/>
  <c r="C4345" i="1"/>
  <c r="E4345" i="1" s="1"/>
  <c r="C3625" i="1"/>
  <c r="E3625" i="1" s="1"/>
  <c r="C3670" i="1"/>
  <c r="E3670" i="1" s="1"/>
  <c r="C2410" i="1"/>
  <c r="E2410" i="1" s="1"/>
  <c r="C3715" i="1"/>
  <c r="E3715" i="1" s="1"/>
  <c r="C3805" i="1"/>
  <c r="E3805" i="1" s="1"/>
  <c r="C3850" i="1"/>
  <c r="E3850" i="1" s="1"/>
  <c r="C3895" i="1"/>
  <c r="E3895" i="1" s="1"/>
  <c r="C3355" i="1"/>
  <c r="E3355" i="1" s="1"/>
  <c r="C3985" i="1"/>
  <c r="E3985" i="1" s="1"/>
  <c r="C4030" i="1"/>
  <c r="E4030" i="1" s="1"/>
  <c r="C4075" i="1"/>
  <c r="E4075" i="1" s="1"/>
  <c r="C2815" i="1"/>
  <c r="E2815" i="1" s="1"/>
  <c r="C4210" i="1"/>
  <c r="E4210" i="1" s="1"/>
  <c r="C4255" i="1"/>
  <c r="E4255" i="1" s="1"/>
  <c r="C4300" i="1"/>
  <c r="E4300" i="1" s="1"/>
  <c r="C2455" i="1"/>
  <c r="E2455" i="1" s="1"/>
  <c r="C3760" i="1"/>
  <c r="E3760" i="1" s="1"/>
  <c r="C4390" i="1"/>
  <c r="E4390" i="1" s="1"/>
  <c r="C4435" i="1"/>
  <c r="E4435" i="1" s="1"/>
  <c r="C4480" i="1"/>
  <c r="E4480" i="1" s="1"/>
  <c r="C5380" i="1"/>
  <c r="E5380" i="1" s="1"/>
  <c r="C4570" i="1"/>
  <c r="E4570" i="1" s="1"/>
  <c r="C4615" i="1"/>
  <c r="E4615" i="1" s="1"/>
  <c r="C4660" i="1"/>
  <c r="E4660" i="1" s="1"/>
  <c r="C4840" i="1"/>
  <c r="E4840" i="1" s="1"/>
  <c r="C6190" i="1"/>
  <c r="E6190" i="1" s="1"/>
  <c r="C4750" i="1"/>
  <c r="E4750" i="1" s="1"/>
  <c r="C4795" i="1"/>
  <c r="E4795" i="1" s="1"/>
  <c r="C4705" i="1"/>
  <c r="E4705" i="1" s="1"/>
  <c r="C6010" i="1"/>
  <c r="E6010" i="1" s="1"/>
  <c r="C4930" i="1"/>
  <c r="E4930" i="1" s="1"/>
  <c r="C4975" i="1"/>
  <c r="E4975" i="1" s="1"/>
  <c r="C5020" i="1"/>
  <c r="E5020" i="1" s="1"/>
  <c r="C5425" i="1"/>
  <c r="E5425" i="1" s="1"/>
  <c r="C5110" i="1"/>
  <c r="E5110" i="1" s="1"/>
  <c r="C5155" i="1"/>
  <c r="E5155" i="1" s="1"/>
  <c r="C5200" i="1"/>
  <c r="E5200" i="1" s="1"/>
  <c r="C5065" i="1"/>
  <c r="E5065" i="1" s="1"/>
  <c r="C6370" i="1"/>
  <c r="E6370" i="1" s="1"/>
  <c r="C5290" i="1"/>
  <c r="E5290" i="1" s="1"/>
  <c r="C5335" i="1"/>
  <c r="E5335" i="1" s="1"/>
  <c r="C4525" i="1"/>
  <c r="E4525" i="1" s="1"/>
  <c r="C5830" i="1"/>
  <c r="E5830" i="1" s="1"/>
  <c r="C5515" i="1"/>
  <c r="E5515" i="1" s="1"/>
  <c r="C5560" i="1"/>
  <c r="E5560" i="1" s="1"/>
  <c r="C5605" i="1"/>
  <c r="E5605" i="1" s="1"/>
  <c r="C5470" i="1"/>
  <c r="E5470" i="1" s="1"/>
  <c r="C5695" i="1"/>
  <c r="E5695" i="1" s="1"/>
  <c r="C5740" i="1"/>
  <c r="E5740" i="1" s="1"/>
  <c r="C5785" i="1"/>
  <c r="E5785" i="1" s="1"/>
  <c r="C4885" i="1"/>
  <c r="E4885" i="1" s="1"/>
  <c r="C6235" i="1"/>
  <c r="E6235" i="1" s="1"/>
  <c r="C5875" i="1"/>
  <c r="E5875" i="1" s="1"/>
  <c r="C5920" i="1"/>
  <c r="E5920" i="1" s="1"/>
  <c r="C5965" i="1"/>
  <c r="E5965" i="1" s="1"/>
  <c r="C5650" i="1"/>
  <c r="E5650" i="1" s="1"/>
  <c r="C6055" i="1"/>
  <c r="E6055" i="1" s="1"/>
  <c r="C6100" i="1"/>
  <c r="E6100" i="1" s="1"/>
  <c r="C6145" i="1"/>
  <c r="E6145" i="1" s="1"/>
  <c r="C5245" i="1"/>
  <c r="E5245" i="1" s="1"/>
  <c r="C6415" i="1"/>
  <c r="E6415" i="1" s="1"/>
  <c r="C6280" i="1"/>
  <c r="E6280" i="1" s="1"/>
  <c r="C6325" i="1"/>
  <c r="E6325" i="1" s="1"/>
  <c r="C611" i="1"/>
  <c r="E611" i="1" s="1"/>
  <c r="C1916" i="1"/>
  <c r="E1916" i="1" s="1"/>
  <c r="C161" i="1"/>
  <c r="E161" i="1" s="1"/>
  <c r="C206" i="1"/>
  <c r="E206" i="1" s="1"/>
  <c r="C656" i="1"/>
  <c r="E656" i="1" s="1"/>
  <c r="C1961" i="1"/>
  <c r="E1961" i="1" s="1"/>
  <c r="C341" i="1"/>
  <c r="E341" i="1" s="1"/>
  <c r="C386" i="1"/>
  <c r="E386" i="1" s="1"/>
  <c r="C71" i="1"/>
  <c r="E71" i="1" s="1"/>
  <c r="C1376" i="1"/>
  <c r="E1376" i="1" s="1"/>
  <c r="C476" i="1"/>
  <c r="E476" i="1" s="1"/>
  <c r="C521" i="1"/>
  <c r="E521" i="1" s="1"/>
  <c r="C566" i="1"/>
  <c r="E566" i="1" s="1"/>
  <c r="C1016" i="1"/>
  <c r="E1016" i="1" s="1"/>
  <c r="C746" i="1"/>
  <c r="E746" i="1" s="1"/>
  <c r="C791" i="1"/>
  <c r="E791" i="1" s="1"/>
  <c r="C836" i="1"/>
  <c r="E836" i="1" s="1"/>
  <c r="C431" i="1"/>
  <c r="E431" i="1" s="1"/>
  <c r="C1781" i="1"/>
  <c r="E1781" i="1" s="1"/>
  <c r="C926" i="1"/>
  <c r="E926" i="1" s="1"/>
  <c r="C971" i="1"/>
  <c r="E971" i="1" s="1"/>
  <c r="C116" i="1"/>
  <c r="E116" i="1" s="1"/>
  <c r="C1421" i="1"/>
  <c r="E1421" i="1" s="1"/>
  <c r="C1061" i="1"/>
  <c r="E1061" i="1" s="1"/>
  <c r="C1106" i="1"/>
  <c r="E1106" i="1" s="1"/>
  <c r="C1151" i="1"/>
  <c r="E1151" i="1" s="1"/>
  <c r="C881" i="1"/>
  <c r="E881" i="1" s="1"/>
  <c r="C1241" i="1"/>
  <c r="E1241" i="1" s="1"/>
  <c r="C1286" i="1"/>
  <c r="E1286" i="1" s="1"/>
  <c r="C1331" i="1"/>
  <c r="E1331" i="1" s="1"/>
  <c r="C251" i="1"/>
  <c r="E251" i="1" s="1"/>
  <c r="C1556" i="1"/>
  <c r="E1556" i="1" s="1"/>
  <c r="C1466" i="1"/>
  <c r="E1466" i="1" s="1"/>
  <c r="C1511" i="1"/>
  <c r="E1511" i="1" s="1"/>
  <c r="C26" i="1"/>
  <c r="E26" i="1" s="1"/>
  <c r="C1196" i="1"/>
  <c r="E1196" i="1" s="1"/>
  <c r="C1646" i="1"/>
  <c r="E1646" i="1" s="1"/>
  <c r="C1691" i="1"/>
  <c r="E1691" i="1" s="1"/>
  <c r="C1736" i="1"/>
  <c r="E1736" i="1" s="1"/>
  <c r="C701" i="1"/>
  <c r="E701" i="1" s="1"/>
  <c r="C2006" i="1"/>
  <c r="E2006" i="1" s="1"/>
  <c r="C1826" i="1"/>
  <c r="E1826" i="1" s="1"/>
  <c r="C1871" i="1"/>
  <c r="E1871" i="1" s="1"/>
  <c r="C296" i="1"/>
  <c r="E296" i="1" s="1"/>
  <c r="C1601" i="1"/>
  <c r="E1601" i="1" s="1"/>
  <c r="C2051" i="1"/>
  <c r="E2051" i="1" s="1"/>
  <c r="C2096" i="1"/>
  <c r="E2096" i="1" s="1"/>
  <c r="C2141" i="1"/>
  <c r="E2141" i="1" s="1"/>
  <c r="C3311" i="1"/>
  <c r="E3311" i="1" s="1"/>
  <c r="C2276" i="1"/>
  <c r="E2276" i="1" s="1"/>
  <c r="C2321" i="1"/>
  <c r="E2321" i="1" s="1"/>
  <c r="C2366" i="1"/>
  <c r="E2366" i="1" s="1"/>
  <c r="C2726" i="1"/>
  <c r="E2726" i="1" s="1"/>
  <c r="C4121" i="1"/>
  <c r="E4121" i="1" s="1"/>
  <c r="C2501" i="1"/>
  <c r="E2501" i="1" s="1"/>
  <c r="C2546" i="1"/>
  <c r="E2546" i="1" s="1"/>
  <c r="C2771" i="1"/>
  <c r="E2771" i="1" s="1"/>
  <c r="C4166" i="1"/>
  <c r="E4166" i="1" s="1"/>
  <c r="C2636" i="1"/>
  <c r="E2636" i="1" s="1"/>
  <c r="C2681" i="1"/>
  <c r="E2681" i="1" s="1"/>
  <c r="C2186" i="1"/>
  <c r="E2186" i="1" s="1"/>
  <c r="C3536" i="1"/>
  <c r="E3536" i="1" s="1"/>
  <c r="C2861" i="1"/>
  <c r="E2861" i="1" s="1"/>
  <c r="C2906" i="1"/>
  <c r="E2906" i="1" s="1"/>
  <c r="C2951" i="1"/>
  <c r="E2951" i="1" s="1"/>
  <c r="C3176" i="1"/>
  <c r="E3176" i="1" s="1"/>
  <c r="C3041" i="1"/>
  <c r="E3041" i="1" s="1"/>
  <c r="C3086" i="1"/>
  <c r="E3086" i="1" s="1"/>
  <c r="C3131" i="1"/>
  <c r="E3131" i="1" s="1"/>
  <c r="C2591" i="1"/>
  <c r="E2591" i="1" s="1"/>
  <c r="C3941" i="1"/>
  <c r="E3941" i="1" s="1"/>
  <c r="C3221" i="1"/>
  <c r="E3221" i="1" s="1"/>
  <c r="C3266" i="1"/>
  <c r="E3266" i="1" s="1"/>
  <c r="C2231" i="1"/>
  <c r="E2231" i="1" s="1"/>
  <c r="C3581" i="1"/>
  <c r="E3581" i="1" s="1"/>
  <c r="C3401" i="1"/>
  <c r="E3401" i="1" s="1"/>
  <c r="C3446" i="1"/>
  <c r="E3446" i="1" s="1"/>
  <c r="C3491" i="1"/>
  <c r="E3491" i="1" s="1"/>
  <c r="C2996" i="1"/>
  <c r="E2996" i="1" s="1"/>
  <c r="C4346" i="1"/>
  <c r="E4346" i="1" s="1"/>
  <c r="C3626" i="1"/>
  <c r="E3626" i="1" s="1"/>
  <c r="C3671" i="1"/>
  <c r="E3671" i="1" s="1"/>
  <c r="C2411" i="1"/>
  <c r="E2411" i="1" s="1"/>
  <c r="C3716" i="1"/>
  <c r="E3716" i="1" s="1"/>
  <c r="C3806" i="1"/>
  <c r="E3806" i="1" s="1"/>
  <c r="C3851" i="1"/>
  <c r="E3851" i="1" s="1"/>
  <c r="C3896" i="1"/>
  <c r="E3896" i="1" s="1"/>
  <c r="C3356" i="1"/>
  <c r="E3356" i="1" s="1"/>
  <c r="C3986" i="1"/>
  <c r="E3986" i="1" s="1"/>
  <c r="C4031" i="1"/>
  <c r="E4031" i="1" s="1"/>
  <c r="C4076" i="1"/>
  <c r="E4076" i="1" s="1"/>
  <c r="C2816" i="1"/>
  <c r="E2816" i="1" s="1"/>
  <c r="C4211" i="1"/>
  <c r="E4211" i="1" s="1"/>
  <c r="C4256" i="1"/>
  <c r="E4256" i="1" s="1"/>
  <c r="C4301" i="1"/>
  <c r="E4301" i="1" s="1"/>
  <c r="C2456" i="1"/>
  <c r="E2456" i="1" s="1"/>
  <c r="C3761" i="1"/>
  <c r="E3761" i="1" s="1"/>
  <c r="C4391" i="1"/>
  <c r="E4391" i="1" s="1"/>
  <c r="C4436" i="1"/>
  <c r="E4436" i="1" s="1"/>
  <c r="C4481" i="1"/>
  <c r="E4481" i="1" s="1"/>
  <c r="C5381" i="1"/>
  <c r="E5381" i="1" s="1"/>
  <c r="C4571" i="1"/>
  <c r="E4571" i="1" s="1"/>
  <c r="C4616" i="1"/>
  <c r="E4616" i="1" s="1"/>
  <c r="C4661" i="1"/>
  <c r="E4661" i="1" s="1"/>
  <c r="C4841" i="1"/>
  <c r="E4841" i="1" s="1"/>
  <c r="C6191" i="1"/>
  <c r="E6191" i="1" s="1"/>
  <c r="C4751" i="1"/>
  <c r="E4751" i="1" s="1"/>
  <c r="C4796" i="1"/>
  <c r="E4796" i="1" s="1"/>
  <c r="C4706" i="1"/>
  <c r="E4706" i="1" s="1"/>
  <c r="C6011" i="1"/>
  <c r="E6011" i="1" s="1"/>
  <c r="C4931" i="1"/>
  <c r="E4931" i="1" s="1"/>
  <c r="C4976" i="1"/>
  <c r="E4976" i="1" s="1"/>
  <c r="C5021" i="1"/>
  <c r="E5021" i="1" s="1"/>
  <c r="C5426" i="1"/>
  <c r="E5426" i="1" s="1"/>
  <c r="C5111" i="1"/>
  <c r="E5111" i="1" s="1"/>
  <c r="C5156" i="1"/>
  <c r="E5156" i="1" s="1"/>
  <c r="C5201" i="1"/>
  <c r="E5201" i="1" s="1"/>
  <c r="C5066" i="1"/>
  <c r="E5066" i="1" s="1"/>
  <c r="C6371" i="1"/>
  <c r="E6371" i="1" s="1"/>
  <c r="C5291" i="1"/>
  <c r="E5291" i="1" s="1"/>
  <c r="C5336" i="1"/>
  <c r="E5336" i="1" s="1"/>
  <c r="C4526" i="1"/>
  <c r="E4526" i="1" s="1"/>
  <c r="C5831" i="1"/>
  <c r="E5831" i="1" s="1"/>
  <c r="C5516" i="1"/>
  <c r="E5516" i="1" s="1"/>
  <c r="C5561" i="1"/>
  <c r="E5561" i="1" s="1"/>
  <c r="C5606" i="1"/>
  <c r="E5606" i="1" s="1"/>
  <c r="C5471" i="1"/>
  <c r="E5471" i="1" s="1"/>
  <c r="C5696" i="1"/>
  <c r="E5696" i="1" s="1"/>
  <c r="C5741" i="1"/>
  <c r="E5741" i="1" s="1"/>
  <c r="C5786" i="1"/>
  <c r="E5786" i="1" s="1"/>
  <c r="C4886" i="1"/>
  <c r="E4886" i="1" s="1"/>
  <c r="C6236" i="1"/>
  <c r="E6236" i="1" s="1"/>
  <c r="C5876" i="1"/>
  <c r="E5876" i="1" s="1"/>
  <c r="C5921" i="1"/>
  <c r="E5921" i="1" s="1"/>
  <c r="C5966" i="1"/>
  <c r="E5966" i="1" s="1"/>
  <c r="C5651" i="1"/>
  <c r="E5651" i="1" s="1"/>
  <c r="C6056" i="1"/>
  <c r="E6056" i="1" s="1"/>
  <c r="C6101" i="1"/>
  <c r="E6101" i="1" s="1"/>
  <c r="C6146" i="1"/>
  <c r="E6146" i="1" s="1"/>
  <c r="C5246" i="1"/>
  <c r="E5246" i="1" s="1"/>
  <c r="C6416" i="1"/>
  <c r="E6416" i="1" s="1"/>
  <c r="C6281" i="1"/>
  <c r="E6281" i="1" s="1"/>
  <c r="C6326" i="1"/>
  <c r="E6326" i="1" s="1"/>
  <c r="C612" i="1"/>
  <c r="E612" i="1" s="1"/>
  <c r="C1917" i="1"/>
  <c r="E1917" i="1" s="1"/>
  <c r="C162" i="1"/>
  <c r="E162" i="1" s="1"/>
  <c r="C207" i="1"/>
  <c r="E207" i="1" s="1"/>
  <c r="C657" i="1"/>
  <c r="E657" i="1" s="1"/>
  <c r="C1962" i="1"/>
  <c r="E1962" i="1" s="1"/>
  <c r="C342" i="1"/>
  <c r="E342" i="1" s="1"/>
  <c r="C387" i="1"/>
  <c r="E387" i="1" s="1"/>
  <c r="C72" i="1"/>
  <c r="E72" i="1" s="1"/>
  <c r="C1377" i="1"/>
  <c r="E1377" i="1" s="1"/>
  <c r="C477" i="1"/>
  <c r="E477" i="1" s="1"/>
  <c r="C522" i="1"/>
  <c r="E522" i="1" s="1"/>
  <c r="C567" i="1"/>
  <c r="E567" i="1" s="1"/>
  <c r="C1017" i="1"/>
  <c r="E1017" i="1" s="1"/>
  <c r="C747" i="1"/>
  <c r="E747" i="1" s="1"/>
  <c r="C792" i="1"/>
  <c r="E792" i="1" s="1"/>
  <c r="C837" i="1"/>
  <c r="E837" i="1" s="1"/>
  <c r="C432" i="1"/>
  <c r="E432" i="1" s="1"/>
  <c r="C1782" i="1"/>
  <c r="E1782" i="1" s="1"/>
  <c r="C927" i="1"/>
  <c r="E927" i="1" s="1"/>
  <c r="C972" i="1"/>
  <c r="E972" i="1" s="1"/>
  <c r="C117" i="1"/>
  <c r="E117" i="1" s="1"/>
  <c r="C1422" i="1"/>
  <c r="E1422" i="1" s="1"/>
  <c r="C1062" i="1"/>
  <c r="E1062" i="1" s="1"/>
  <c r="C1107" i="1"/>
  <c r="E1107" i="1" s="1"/>
  <c r="C1152" i="1"/>
  <c r="E1152" i="1" s="1"/>
  <c r="C882" i="1"/>
  <c r="E882" i="1" s="1"/>
  <c r="C1242" i="1"/>
  <c r="E1242" i="1" s="1"/>
  <c r="C1287" i="1"/>
  <c r="E1287" i="1" s="1"/>
  <c r="C1332" i="1"/>
  <c r="E1332" i="1" s="1"/>
  <c r="C252" i="1"/>
  <c r="E252" i="1" s="1"/>
  <c r="C1557" i="1"/>
  <c r="E1557" i="1" s="1"/>
  <c r="C1467" i="1"/>
  <c r="E1467" i="1" s="1"/>
  <c r="C1512" i="1"/>
  <c r="E1512" i="1" s="1"/>
  <c r="C27" i="1"/>
  <c r="E27" i="1" s="1"/>
  <c r="C1197" i="1"/>
  <c r="E1197" i="1" s="1"/>
  <c r="C1647" i="1"/>
  <c r="E1647" i="1" s="1"/>
  <c r="C1692" i="1"/>
  <c r="E1692" i="1" s="1"/>
  <c r="C1737" i="1"/>
  <c r="E1737" i="1" s="1"/>
  <c r="C702" i="1"/>
  <c r="E702" i="1" s="1"/>
  <c r="C2007" i="1"/>
  <c r="E2007" i="1" s="1"/>
  <c r="C1827" i="1"/>
  <c r="E1827" i="1" s="1"/>
  <c r="C1872" i="1"/>
  <c r="E1872" i="1" s="1"/>
  <c r="C297" i="1"/>
  <c r="E297" i="1" s="1"/>
  <c r="C1602" i="1"/>
  <c r="E1602" i="1" s="1"/>
  <c r="C2052" i="1"/>
  <c r="E2052" i="1" s="1"/>
  <c r="C2097" i="1"/>
  <c r="E2097" i="1" s="1"/>
  <c r="C2142" i="1"/>
  <c r="E2142" i="1" s="1"/>
  <c r="C3312" i="1"/>
  <c r="E3312" i="1" s="1"/>
  <c r="C2277" i="1"/>
  <c r="E2277" i="1" s="1"/>
  <c r="C2322" i="1"/>
  <c r="E2322" i="1" s="1"/>
  <c r="C2367" i="1"/>
  <c r="E2367" i="1" s="1"/>
  <c r="C2727" i="1"/>
  <c r="E2727" i="1" s="1"/>
  <c r="C4122" i="1"/>
  <c r="E4122" i="1" s="1"/>
  <c r="C2502" i="1"/>
  <c r="E2502" i="1" s="1"/>
  <c r="C2547" i="1"/>
  <c r="E2547" i="1" s="1"/>
  <c r="C2772" i="1"/>
  <c r="E2772" i="1" s="1"/>
  <c r="C4167" i="1"/>
  <c r="E4167" i="1" s="1"/>
  <c r="C2637" i="1"/>
  <c r="E2637" i="1" s="1"/>
  <c r="C2682" i="1"/>
  <c r="E2682" i="1" s="1"/>
  <c r="C2187" i="1"/>
  <c r="E2187" i="1" s="1"/>
  <c r="C3537" i="1"/>
  <c r="E3537" i="1" s="1"/>
  <c r="C2862" i="1"/>
  <c r="E2862" i="1" s="1"/>
  <c r="C2907" i="1"/>
  <c r="E2907" i="1" s="1"/>
  <c r="C2952" i="1"/>
  <c r="E2952" i="1" s="1"/>
  <c r="C3177" i="1"/>
  <c r="E3177" i="1" s="1"/>
  <c r="C3042" i="1"/>
  <c r="E3042" i="1" s="1"/>
  <c r="C3087" i="1"/>
  <c r="E3087" i="1" s="1"/>
  <c r="C3132" i="1"/>
  <c r="E3132" i="1" s="1"/>
  <c r="C2592" i="1"/>
  <c r="E2592" i="1" s="1"/>
  <c r="C3942" i="1"/>
  <c r="E3942" i="1" s="1"/>
  <c r="C3222" i="1"/>
  <c r="E3222" i="1" s="1"/>
  <c r="C3267" i="1"/>
  <c r="E3267" i="1" s="1"/>
  <c r="C2232" i="1"/>
  <c r="E2232" i="1" s="1"/>
  <c r="C3582" i="1"/>
  <c r="E3582" i="1" s="1"/>
  <c r="C3402" i="1"/>
  <c r="E3402" i="1" s="1"/>
  <c r="C3447" i="1"/>
  <c r="E3447" i="1" s="1"/>
  <c r="C3492" i="1"/>
  <c r="E3492" i="1" s="1"/>
  <c r="C2997" i="1"/>
  <c r="E2997" i="1" s="1"/>
  <c r="C4347" i="1"/>
  <c r="E4347" i="1" s="1"/>
  <c r="C3627" i="1"/>
  <c r="E3627" i="1" s="1"/>
  <c r="C3672" i="1"/>
  <c r="E3672" i="1" s="1"/>
  <c r="C2412" i="1"/>
  <c r="E2412" i="1" s="1"/>
  <c r="C3717" i="1"/>
  <c r="E3717" i="1" s="1"/>
  <c r="C3807" i="1"/>
  <c r="E3807" i="1" s="1"/>
  <c r="C3852" i="1"/>
  <c r="E3852" i="1" s="1"/>
  <c r="C3897" i="1"/>
  <c r="E3897" i="1" s="1"/>
  <c r="C3357" i="1"/>
  <c r="E3357" i="1" s="1"/>
  <c r="C3987" i="1"/>
  <c r="E3987" i="1" s="1"/>
  <c r="C4032" i="1"/>
  <c r="E4032" i="1" s="1"/>
  <c r="C4077" i="1"/>
  <c r="E4077" i="1" s="1"/>
  <c r="C2817" i="1"/>
  <c r="E2817" i="1" s="1"/>
  <c r="C4212" i="1"/>
  <c r="E4212" i="1" s="1"/>
  <c r="C4257" i="1"/>
  <c r="E4257" i="1" s="1"/>
  <c r="C4302" i="1"/>
  <c r="E4302" i="1" s="1"/>
  <c r="C2457" i="1"/>
  <c r="E2457" i="1" s="1"/>
  <c r="C3762" i="1"/>
  <c r="E3762" i="1" s="1"/>
  <c r="C4392" i="1"/>
  <c r="E4392" i="1" s="1"/>
  <c r="C4437" i="1"/>
  <c r="E4437" i="1" s="1"/>
  <c r="C4482" i="1"/>
  <c r="E4482" i="1" s="1"/>
  <c r="C5382" i="1"/>
  <c r="E5382" i="1" s="1"/>
  <c r="C4572" i="1"/>
  <c r="E4572" i="1" s="1"/>
  <c r="C4617" i="1"/>
  <c r="E4617" i="1" s="1"/>
  <c r="C4662" i="1"/>
  <c r="E4662" i="1" s="1"/>
  <c r="C4842" i="1"/>
  <c r="E4842" i="1" s="1"/>
  <c r="C6192" i="1"/>
  <c r="E6192" i="1" s="1"/>
  <c r="C4752" i="1"/>
  <c r="E4752" i="1" s="1"/>
  <c r="C4797" i="1"/>
  <c r="E4797" i="1" s="1"/>
  <c r="C4707" i="1"/>
  <c r="E4707" i="1" s="1"/>
  <c r="C6012" i="1"/>
  <c r="E6012" i="1" s="1"/>
  <c r="C4932" i="1"/>
  <c r="E4932" i="1" s="1"/>
  <c r="C4977" i="1"/>
  <c r="E4977" i="1" s="1"/>
  <c r="C5022" i="1"/>
  <c r="E5022" i="1" s="1"/>
  <c r="C5427" i="1"/>
  <c r="E5427" i="1" s="1"/>
  <c r="C5112" i="1"/>
  <c r="E5112" i="1" s="1"/>
  <c r="C5157" i="1"/>
  <c r="E5157" i="1" s="1"/>
  <c r="C5202" i="1"/>
  <c r="E5202" i="1" s="1"/>
  <c r="C5067" i="1"/>
  <c r="E5067" i="1" s="1"/>
  <c r="C6372" i="1"/>
  <c r="E6372" i="1" s="1"/>
  <c r="C5292" i="1"/>
  <c r="E5292" i="1" s="1"/>
  <c r="C5337" i="1"/>
  <c r="E5337" i="1" s="1"/>
  <c r="C4527" i="1"/>
  <c r="E4527" i="1" s="1"/>
  <c r="C5832" i="1"/>
  <c r="E5832" i="1" s="1"/>
  <c r="C5517" i="1"/>
  <c r="E5517" i="1" s="1"/>
  <c r="C5562" i="1"/>
  <c r="E5562" i="1" s="1"/>
  <c r="C5607" i="1"/>
  <c r="E5607" i="1" s="1"/>
  <c r="C5472" i="1"/>
  <c r="E5472" i="1" s="1"/>
  <c r="C5697" i="1"/>
  <c r="E5697" i="1" s="1"/>
  <c r="C5742" i="1"/>
  <c r="E5742" i="1" s="1"/>
  <c r="C5787" i="1"/>
  <c r="E5787" i="1" s="1"/>
  <c r="C4887" i="1"/>
  <c r="E4887" i="1" s="1"/>
  <c r="C6237" i="1"/>
  <c r="E6237" i="1" s="1"/>
  <c r="C5877" i="1"/>
  <c r="E5877" i="1" s="1"/>
  <c r="C5922" i="1"/>
  <c r="E5922" i="1" s="1"/>
  <c r="C5967" i="1"/>
  <c r="E5967" i="1" s="1"/>
  <c r="C5652" i="1"/>
  <c r="E5652" i="1" s="1"/>
  <c r="C6057" i="1"/>
  <c r="E6057" i="1" s="1"/>
  <c r="C6102" i="1"/>
  <c r="E6102" i="1" s="1"/>
  <c r="C6147" i="1"/>
  <c r="E6147" i="1" s="1"/>
  <c r="C5247" i="1"/>
  <c r="E5247" i="1" s="1"/>
  <c r="C6417" i="1"/>
  <c r="E6417" i="1" s="1"/>
  <c r="C6282" i="1"/>
  <c r="E6282" i="1" s="1"/>
  <c r="C6327" i="1"/>
  <c r="E6327" i="1" s="1"/>
  <c r="C613" i="1"/>
  <c r="E613" i="1" s="1"/>
  <c r="C1918" i="1"/>
  <c r="E1918" i="1" s="1"/>
  <c r="C163" i="1"/>
  <c r="E163" i="1" s="1"/>
  <c r="C208" i="1"/>
  <c r="E208" i="1" s="1"/>
  <c r="C658" i="1"/>
  <c r="E658" i="1" s="1"/>
  <c r="C1963" i="1"/>
  <c r="E1963" i="1" s="1"/>
  <c r="C343" i="1"/>
  <c r="E343" i="1" s="1"/>
  <c r="C388" i="1"/>
  <c r="E388" i="1" s="1"/>
  <c r="C73" i="1"/>
  <c r="E73" i="1" s="1"/>
  <c r="C1378" i="1"/>
  <c r="E1378" i="1" s="1"/>
  <c r="C478" i="1"/>
  <c r="E478" i="1" s="1"/>
  <c r="C523" i="1"/>
  <c r="E523" i="1" s="1"/>
  <c r="C568" i="1"/>
  <c r="E568" i="1" s="1"/>
  <c r="C1018" i="1"/>
  <c r="E1018" i="1" s="1"/>
  <c r="C748" i="1"/>
  <c r="E748" i="1" s="1"/>
  <c r="C793" i="1"/>
  <c r="E793" i="1" s="1"/>
  <c r="C838" i="1"/>
  <c r="E838" i="1" s="1"/>
  <c r="C433" i="1"/>
  <c r="E433" i="1" s="1"/>
  <c r="C1783" i="1"/>
  <c r="E1783" i="1" s="1"/>
  <c r="C928" i="1"/>
  <c r="E928" i="1" s="1"/>
  <c r="C973" i="1"/>
  <c r="E973" i="1" s="1"/>
  <c r="C118" i="1"/>
  <c r="E118" i="1" s="1"/>
  <c r="C1423" i="1"/>
  <c r="E1423" i="1" s="1"/>
  <c r="C1063" i="1"/>
  <c r="E1063" i="1" s="1"/>
  <c r="C1108" i="1"/>
  <c r="E1108" i="1" s="1"/>
  <c r="C1153" i="1"/>
  <c r="E1153" i="1" s="1"/>
  <c r="C883" i="1"/>
  <c r="E883" i="1" s="1"/>
  <c r="C1243" i="1"/>
  <c r="E1243" i="1" s="1"/>
  <c r="C1288" i="1"/>
  <c r="E1288" i="1" s="1"/>
  <c r="C1333" i="1"/>
  <c r="E1333" i="1" s="1"/>
  <c r="C253" i="1"/>
  <c r="E253" i="1" s="1"/>
  <c r="C1558" i="1"/>
  <c r="E1558" i="1" s="1"/>
  <c r="C1468" i="1"/>
  <c r="E1468" i="1" s="1"/>
  <c r="C1513" i="1"/>
  <c r="E1513" i="1" s="1"/>
  <c r="C28" i="1"/>
  <c r="E28" i="1" s="1"/>
  <c r="C1198" i="1"/>
  <c r="E1198" i="1" s="1"/>
  <c r="C1648" i="1"/>
  <c r="E1648" i="1" s="1"/>
  <c r="C1693" i="1"/>
  <c r="E1693" i="1" s="1"/>
  <c r="C1738" i="1"/>
  <c r="E1738" i="1" s="1"/>
  <c r="C703" i="1"/>
  <c r="E703" i="1" s="1"/>
  <c r="C2008" i="1"/>
  <c r="E2008" i="1" s="1"/>
  <c r="C1828" i="1"/>
  <c r="E1828" i="1" s="1"/>
  <c r="C1873" i="1"/>
  <c r="E1873" i="1" s="1"/>
  <c r="C298" i="1"/>
  <c r="E298" i="1" s="1"/>
  <c r="C1603" i="1"/>
  <c r="E1603" i="1" s="1"/>
  <c r="C2053" i="1"/>
  <c r="E2053" i="1" s="1"/>
  <c r="C2098" i="1"/>
  <c r="E2098" i="1" s="1"/>
  <c r="C2143" i="1"/>
  <c r="E2143" i="1" s="1"/>
  <c r="C3313" i="1"/>
  <c r="E3313" i="1" s="1"/>
  <c r="C2278" i="1"/>
  <c r="E2278" i="1" s="1"/>
  <c r="C2323" i="1"/>
  <c r="E2323" i="1" s="1"/>
  <c r="C2368" i="1"/>
  <c r="E2368" i="1" s="1"/>
  <c r="C2728" i="1"/>
  <c r="E2728" i="1" s="1"/>
  <c r="C4123" i="1"/>
  <c r="E4123" i="1" s="1"/>
  <c r="C2503" i="1"/>
  <c r="E2503" i="1" s="1"/>
  <c r="C2548" i="1"/>
  <c r="E2548" i="1" s="1"/>
  <c r="C2773" i="1"/>
  <c r="E2773" i="1" s="1"/>
  <c r="C4168" i="1"/>
  <c r="E4168" i="1" s="1"/>
  <c r="C2638" i="1"/>
  <c r="E2638" i="1" s="1"/>
  <c r="C2683" i="1"/>
  <c r="E2683" i="1" s="1"/>
  <c r="C2188" i="1"/>
  <c r="E2188" i="1" s="1"/>
  <c r="C3538" i="1"/>
  <c r="E3538" i="1" s="1"/>
  <c r="C2863" i="1"/>
  <c r="E2863" i="1" s="1"/>
  <c r="C2908" i="1"/>
  <c r="E2908" i="1" s="1"/>
  <c r="C2953" i="1"/>
  <c r="E2953" i="1" s="1"/>
  <c r="C3178" i="1"/>
  <c r="E3178" i="1" s="1"/>
  <c r="C3043" i="1"/>
  <c r="E3043" i="1" s="1"/>
  <c r="C3088" i="1"/>
  <c r="E3088" i="1" s="1"/>
  <c r="C3133" i="1"/>
  <c r="E3133" i="1" s="1"/>
  <c r="C2593" i="1"/>
  <c r="E2593" i="1" s="1"/>
  <c r="C3943" i="1"/>
  <c r="E3943" i="1" s="1"/>
  <c r="C3223" i="1"/>
  <c r="E3223" i="1" s="1"/>
  <c r="C3268" i="1"/>
  <c r="E3268" i="1" s="1"/>
  <c r="C2233" i="1"/>
  <c r="E2233" i="1" s="1"/>
  <c r="C3583" i="1"/>
  <c r="E3583" i="1" s="1"/>
  <c r="C3403" i="1"/>
  <c r="E3403" i="1" s="1"/>
  <c r="C3448" i="1"/>
  <c r="E3448" i="1" s="1"/>
  <c r="C3493" i="1"/>
  <c r="E3493" i="1" s="1"/>
  <c r="C2998" i="1"/>
  <c r="E2998" i="1" s="1"/>
  <c r="C4348" i="1"/>
  <c r="E4348" i="1" s="1"/>
  <c r="C3628" i="1"/>
  <c r="E3628" i="1" s="1"/>
  <c r="C3673" i="1"/>
  <c r="E3673" i="1" s="1"/>
  <c r="C2413" i="1"/>
  <c r="E2413" i="1" s="1"/>
  <c r="C3718" i="1"/>
  <c r="E3718" i="1" s="1"/>
  <c r="C3808" i="1"/>
  <c r="E3808" i="1" s="1"/>
  <c r="C3853" i="1"/>
  <c r="E3853" i="1" s="1"/>
  <c r="C3898" i="1"/>
  <c r="E3898" i="1" s="1"/>
  <c r="C3358" i="1"/>
  <c r="E3358" i="1" s="1"/>
  <c r="C3988" i="1"/>
  <c r="E3988" i="1" s="1"/>
  <c r="C4033" i="1"/>
  <c r="E4033" i="1" s="1"/>
  <c r="C4078" i="1"/>
  <c r="E4078" i="1" s="1"/>
  <c r="C2818" i="1"/>
  <c r="E2818" i="1" s="1"/>
  <c r="C4213" i="1"/>
  <c r="E4213" i="1" s="1"/>
  <c r="C4258" i="1"/>
  <c r="E4258" i="1" s="1"/>
  <c r="C4303" i="1"/>
  <c r="E4303" i="1" s="1"/>
  <c r="C2458" i="1"/>
  <c r="E2458" i="1" s="1"/>
  <c r="C3763" i="1"/>
  <c r="E3763" i="1" s="1"/>
  <c r="C4393" i="1"/>
  <c r="E4393" i="1" s="1"/>
  <c r="C4438" i="1"/>
  <c r="E4438" i="1" s="1"/>
  <c r="C4483" i="1"/>
  <c r="E4483" i="1" s="1"/>
  <c r="C5383" i="1"/>
  <c r="E5383" i="1" s="1"/>
  <c r="C4573" i="1"/>
  <c r="E4573" i="1" s="1"/>
  <c r="C4618" i="1"/>
  <c r="E4618" i="1" s="1"/>
  <c r="C4663" i="1"/>
  <c r="E4663" i="1" s="1"/>
  <c r="C4843" i="1"/>
  <c r="E4843" i="1" s="1"/>
  <c r="C6193" i="1"/>
  <c r="E6193" i="1" s="1"/>
  <c r="C4753" i="1"/>
  <c r="E4753" i="1" s="1"/>
  <c r="C4798" i="1"/>
  <c r="E4798" i="1" s="1"/>
  <c r="C4708" i="1"/>
  <c r="E4708" i="1" s="1"/>
  <c r="C6013" i="1"/>
  <c r="E6013" i="1" s="1"/>
  <c r="C4933" i="1"/>
  <c r="E4933" i="1" s="1"/>
  <c r="C4978" i="1"/>
  <c r="E4978" i="1" s="1"/>
  <c r="C5023" i="1"/>
  <c r="E5023" i="1" s="1"/>
  <c r="C5428" i="1"/>
  <c r="E5428" i="1" s="1"/>
  <c r="C5113" i="1"/>
  <c r="E5113" i="1" s="1"/>
  <c r="C5158" i="1"/>
  <c r="E5158" i="1" s="1"/>
  <c r="C5203" i="1"/>
  <c r="E5203" i="1" s="1"/>
  <c r="C5068" i="1"/>
  <c r="E5068" i="1" s="1"/>
  <c r="C6373" i="1"/>
  <c r="E6373" i="1" s="1"/>
  <c r="C5293" i="1"/>
  <c r="E5293" i="1" s="1"/>
  <c r="C5338" i="1"/>
  <c r="E5338" i="1" s="1"/>
  <c r="C4528" i="1"/>
  <c r="E4528" i="1" s="1"/>
  <c r="C5833" i="1"/>
  <c r="E5833" i="1" s="1"/>
  <c r="C5518" i="1"/>
  <c r="E5518" i="1" s="1"/>
  <c r="C5563" i="1"/>
  <c r="E5563" i="1" s="1"/>
  <c r="C5608" i="1"/>
  <c r="E5608" i="1" s="1"/>
  <c r="C5473" i="1"/>
  <c r="E5473" i="1" s="1"/>
  <c r="C5698" i="1"/>
  <c r="E5698" i="1" s="1"/>
  <c r="C5743" i="1"/>
  <c r="E5743" i="1" s="1"/>
  <c r="C5788" i="1"/>
  <c r="E5788" i="1" s="1"/>
  <c r="C4888" i="1"/>
  <c r="E4888" i="1" s="1"/>
  <c r="C6238" i="1"/>
  <c r="E6238" i="1" s="1"/>
  <c r="C5878" i="1"/>
  <c r="E5878" i="1" s="1"/>
  <c r="C5923" i="1"/>
  <c r="E5923" i="1" s="1"/>
  <c r="C5968" i="1"/>
  <c r="E5968" i="1" s="1"/>
  <c r="C5653" i="1"/>
  <c r="E5653" i="1" s="1"/>
  <c r="C6058" i="1"/>
  <c r="E6058" i="1" s="1"/>
  <c r="C6103" i="1"/>
  <c r="E6103" i="1" s="1"/>
  <c r="C6148" i="1"/>
  <c r="E6148" i="1" s="1"/>
  <c r="C5248" i="1"/>
  <c r="E5248" i="1" s="1"/>
  <c r="C6418" i="1"/>
  <c r="E6418" i="1" s="1"/>
  <c r="C6283" i="1"/>
  <c r="E6283" i="1" s="1"/>
  <c r="C6328" i="1"/>
  <c r="E6328" i="1" s="1"/>
  <c r="C614" i="1"/>
  <c r="E614" i="1" s="1"/>
  <c r="C1919" i="1"/>
  <c r="E1919" i="1" s="1"/>
  <c r="C164" i="1"/>
  <c r="E164" i="1" s="1"/>
  <c r="C209" i="1"/>
  <c r="E209" i="1" s="1"/>
  <c r="C659" i="1"/>
  <c r="E659" i="1" s="1"/>
  <c r="C1964" i="1"/>
  <c r="E1964" i="1" s="1"/>
  <c r="C344" i="1"/>
  <c r="E344" i="1" s="1"/>
  <c r="C389" i="1"/>
  <c r="E389" i="1" s="1"/>
  <c r="C74" i="1"/>
  <c r="E74" i="1" s="1"/>
  <c r="C1379" i="1"/>
  <c r="E1379" i="1" s="1"/>
  <c r="C479" i="1"/>
  <c r="E479" i="1" s="1"/>
  <c r="C524" i="1"/>
  <c r="E524" i="1" s="1"/>
  <c r="C569" i="1"/>
  <c r="E569" i="1" s="1"/>
  <c r="C1019" i="1"/>
  <c r="E1019" i="1" s="1"/>
  <c r="C749" i="1"/>
  <c r="E749" i="1" s="1"/>
  <c r="C794" i="1"/>
  <c r="E794" i="1" s="1"/>
  <c r="C839" i="1"/>
  <c r="E839" i="1" s="1"/>
  <c r="C434" i="1"/>
  <c r="E434" i="1" s="1"/>
  <c r="C1784" i="1"/>
  <c r="E1784" i="1" s="1"/>
  <c r="C929" i="1"/>
  <c r="E929" i="1" s="1"/>
  <c r="C974" i="1"/>
  <c r="E974" i="1" s="1"/>
  <c r="C119" i="1"/>
  <c r="E119" i="1" s="1"/>
  <c r="C1424" i="1"/>
  <c r="E1424" i="1" s="1"/>
  <c r="C1064" i="1"/>
  <c r="E1064" i="1" s="1"/>
  <c r="C1109" i="1"/>
  <c r="E1109" i="1" s="1"/>
  <c r="C1154" i="1"/>
  <c r="E1154" i="1" s="1"/>
  <c r="C884" i="1"/>
  <c r="E884" i="1" s="1"/>
  <c r="C1244" i="1"/>
  <c r="E1244" i="1" s="1"/>
  <c r="C1289" i="1"/>
  <c r="E1289" i="1" s="1"/>
  <c r="C1334" i="1"/>
  <c r="E1334" i="1" s="1"/>
  <c r="C254" i="1"/>
  <c r="E254" i="1" s="1"/>
  <c r="C1559" i="1"/>
  <c r="E1559" i="1" s="1"/>
  <c r="C1469" i="1"/>
  <c r="E1469" i="1" s="1"/>
  <c r="C1514" i="1"/>
  <c r="E1514" i="1" s="1"/>
  <c r="C29" i="1"/>
  <c r="E29" i="1" s="1"/>
  <c r="C1199" i="1"/>
  <c r="E1199" i="1" s="1"/>
  <c r="C1649" i="1"/>
  <c r="E1649" i="1" s="1"/>
  <c r="C1694" i="1"/>
  <c r="E1694" i="1" s="1"/>
  <c r="C1739" i="1"/>
  <c r="E1739" i="1" s="1"/>
  <c r="C704" i="1"/>
  <c r="E704" i="1" s="1"/>
  <c r="C2009" i="1"/>
  <c r="E2009" i="1" s="1"/>
  <c r="C1829" i="1"/>
  <c r="E1829" i="1" s="1"/>
  <c r="C1874" i="1"/>
  <c r="E1874" i="1" s="1"/>
  <c r="C299" i="1"/>
  <c r="E299" i="1" s="1"/>
  <c r="C1604" i="1"/>
  <c r="E1604" i="1" s="1"/>
  <c r="C2054" i="1"/>
  <c r="E2054" i="1" s="1"/>
  <c r="C2099" i="1"/>
  <c r="E2099" i="1" s="1"/>
  <c r="C2144" i="1"/>
  <c r="E2144" i="1" s="1"/>
  <c r="C3314" i="1"/>
  <c r="E3314" i="1" s="1"/>
  <c r="C2279" i="1"/>
  <c r="E2279" i="1" s="1"/>
  <c r="C2324" i="1"/>
  <c r="E2324" i="1" s="1"/>
  <c r="C2369" i="1"/>
  <c r="E2369" i="1" s="1"/>
  <c r="C2729" i="1"/>
  <c r="E2729" i="1" s="1"/>
  <c r="C4124" i="1"/>
  <c r="E4124" i="1" s="1"/>
  <c r="C2504" i="1"/>
  <c r="E2504" i="1" s="1"/>
  <c r="C2549" i="1"/>
  <c r="E2549" i="1" s="1"/>
  <c r="C2774" i="1"/>
  <c r="E2774" i="1" s="1"/>
  <c r="C4169" i="1"/>
  <c r="E4169" i="1" s="1"/>
  <c r="C2639" i="1"/>
  <c r="E2639" i="1" s="1"/>
  <c r="C2684" i="1"/>
  <c r="E2684" i="1" s="1"/>
  <c r="C2189" i="1"/>
  <c r="E2189" i="1" s="1"/>
  <c r="C3539" i="1"/>
  <c r="E3539" i="1" s="1"/>
  <c r="C2864" i="1"/>
  <c r="E2864" i="1" s="1"/>
  <c r="C2909" i="1"/>
  <c r="E2909" i="1" s="1"/>
  <c r="C2954" i="1"/>
  <c r="E2954" i="1" s="1"/>
  <c r="C3179" i="1"/>
  <c r="E3179" i="1" s="1"/>
  <c r="C3044" i="1"/>
  <c r="E3044" i="1" s="1"/>
  <c r="C3089" i="1"/>
  <c r="E3089" i="1" s="1"/>
  <c r="C3134" i="1"/>
  <c r="E3134" i="1" s="1"/>
  <c r="C2594" i="1"/>
  <c r="E2594" i="1" s="1"/>
  <c r="C3944" i="1"/>
  <c r="E3944" i="1" s="1"/>
  <c r="C3224" i="1"/>
  <c r="E3224" i="1" s="1"/>
  <c r="C3269" i="1"/>
  <c r="E3269" i="1" s="1"/>
  <c r="C2234" i="1"/>
  <c r="E2234" i="1" s="1"/>
  <c r="C3584" i="1"/>
  <c r="E3584" i="1" s="1"/>
  <c r="C3404" i="1"/>
  <c r="E3404" i="1" s="1"/>
  <c r="C3449" i="1"/>
  <c r="E3449" i="1" s="1"/>
  <c r="C3494" i="1"/>
  <c r="E3494" i="1" s="1"/>
  <c r="C2999" i="1"/>
  <c r="E2999" i="1" s="1"/>
  <c r="C4349" i="1"/>
  <c r="E4349" i="1" s="1"/>
  <c r="C3629" i="1"/>
  <c r="E3629" i="1" s="1"/>
  <c r="C3674" i="1"/>
  <c r="E3674" i="1" s="1"/>
  <c r="C2414" i="1"/>
  <c r="E2414" i="1" s="1"/>
  <c r="C3719" i="1"/>
  <c r="E3719" i="1" s="1"/>
  <c r="C3809" i="1"/>
  <c r="E3809" i="1" s="1"/>
  <c r="C3854" i="1"/>
  <c r="E3854" i="1" s="1"/>
  <c r="C3899" i="1"/>
  <c r="E3899" i="1" s="1"/>
  <c r="C3359" i="1"/>
  <c r="E3359" i="1" s="1"/>
  <c r="C3989" i="1"/>
  <c r="E3989" i="1" s="1"/>
  <c r="C4034" i="1"/>
  <c r="E4034" i="1" s="1"/>
  <c r="C4079" i="1"/>
  <c r="E4079" i="1" s="1"/>
  <c r="C2819" i="1"/>
  <c r="E2819" i="1" s="1"/>
  <c r="C4214" i="1"/>
  <c r="E4214" i="1" s="1"/>
  <c r="C4259" i="1"/>
  <c r="E4259" i="1" s="1"/>
  <c r="C4304" i="1"/>
  <c r="E4304" i="1" s="1"/>
  <c r="C2459" i="1"/>
  <c r="E2459" i="1" s="1"/>
  <c r="C3764" i="1"/>
  <c r="E3764" i="1" s="1"/>
  <c r="C4394" i="1"/>
  <c r="E4394" i="1" s="1"/>
  <c r="C4439" i="1"/>
  <c r="E4439" i="1" s="1"/>
  <c r="C4484" i="1"/>
  <c r="E4484" i="1" s="1"/>
  <c r="C5384" i="1"/>
  <c r="E5384" i="1" s="1"/>
  <c r="C4574" i="1"/>
  <c r="E4574" i="1" s="1"/>
  <c r="C4619" i="1"/>
  <c r="E4619" i="1" s="1"/>
  <c r="C4664" i="1"/>
  <c r="E4664" i="1" s="1"/>
  <c r="C4844" i="1"/>
  <c r="E4844" i="1" s="1"/>
  <c r="C6194" i="1"/>
  <c r="E6194" i="1" s="1"/>
  <c r="C4754" i="1"/>
  <c r="E4754" i="1" s="1"/>
  <c r="C4799" i="1"/>
  <c r="E4799" i="1" s="1"/>
  <c r="C4709" i="1"/>
  <c r="E4709" i="1" s="1"/>
  <c r="C6014" i="1"/>
  <c r="E6014" i="1" s="1"/>
  <c r="C4934" i="1"/>
  <c r="E4934" i="1" s="1"/>
  <c r="C4979" i="1"/>
  <c r="E4979" i="1" s="1"/>
  <c r="C5024" i="1"/>
  <c r="E5024" i="1" s="1"/>
  <c r="C5429" i="1"/>
  <c r="E5429" i="1" s="1"/>
  <c r="C5114" i="1"/>
  <c r="E5114" i="1" s="1"/>
  <c r="C5159" i="1"/>
  <c r="E5159" i="1" s="1"/>
  <c r="C5204" i="1"/>
  <c r="E5204" i="1" s="1"/>
  <c r="C5069" i="1"/>
  <c r="E5069" i="1" s="1"/>
  <c r="C6374" i="1"/>
  <c r="E6374" i="1" s="1"/>
  <c r="C5294" i="1"/>
  <c r="E5294" i="1" s="1"/>
  <c r="C5339" i="1"/>
  <c r="E5339" i="1" s="1"/>
  <c r="C4529" i="1"/>
  <c r="E4529" i="1" s="1"/>
  <c r="C5834" i="1"/>
  <c r="E5834" i="1" s="1"/>
  <c r="C5519" i="1"/>
  <c r="E5519" i="1" s="1"/>
  <c r="C5564" i="1"/>
  <c r="E5564" i="1" s="1"/>
  <c r="C5609" i="1"/>
  <c r="E5609" i="1" s="1"/>
  <c r="C5474" i="1"/>
  <c r="E5474" i="1" s="1"/>
  <c r="C5699" i="1"/>
  <c r="E5699" i="1" s="1"/>
  <c r="C5744" i="1"/>
  <c r="E5744" i="1" s="1"/>
  <c r="C5789" i="1"/>
  <c r="E5789" i="1" s="1"/>
  <c r="C4889" i="1"/>
  <c r="E4889" i="1" s="1"/>
  <c r="C6239" i="1"/>
  <c r="E6239" i="1" s="1"/>
  <c r="C5879" i="1"/>
  <c r="E5879" i="1" s="1"/>
  <c r="C5924" i="1"/>
  <c r="E5924" i="1" s="1"/>
  <c r="C5969" i="1"/>
  <c r="E5969" i="1" s="1"/>
  <c r="C5654" i="1"/>
  <c r="E5654" i="1" s="1"/>
  <c r="C6059" i="1"/>
  <c r="E6059" i="1" s="1"/>
  <c r="C6104" i="1"/>
  <c r="E6104" i="1" s="1"/>
  <c r="C6149" i="1"/>
  <c r="E6149" i="1" s="1"/>
  <c r="C5249" i="1"/>
  <c r="E5249" i="1" s="1"/>
  <c r="C6419" i="1"/>
  <c r="E6419" i="1" s="1"/>
  <c r="C6284" i="1"/>
  <c r="E6284" i="1" s="1"/>
  <c r="C6329" i="1"/>
  <c r="E6329" i="1" s="1"/>
  <c r="C615" i="1"/>
  <c r="E615" i="1" s="1"/>
  <c r="C1920" i="1"/>
  <c r="E1920" i="1" s="1"/>
  <c r="C165" i="1"/>
  <c r="E165" i="1" s="1"/>
  <c r="C210" i="1"/>
  <c r="E210" i="1" s="1"/>
  <c r="C660" i="1"/>
  <c r="E660" i="1" s="1"/>
  <c r="C1965" i="1"/>
  <c r="E1965" i="1" s="1"/>
  <c r="C345" i="1"/>
  <c r="E345" i="1" s="1"/>
  <c r="C390" i="1"/>
  <c r="E390" i="1" s="1"/>
  <c r="C75" i="1"/>
  <c r="E75" i="1" s="1"/>
  <c r="C1380" i="1"/>
  <c r="E1380" i="1" s="1"/>
  <c r="C480" i="1"/>
  <c r="E480" i="1" s="1"/>
  <c r="C525" i="1"/>
  <c r="E525" i="1" s="1"/>
  <c r="C570" i="1"/>
  <c r="E570" i="1" s="1"/>
  <c r="C1020" i="1"/>
  <c r="E1020" i="1" s="1"/>
  <c r="C750" i="1"/>
  <c r="E750" i="1" s="1"/>
  <c r="C795" i="1"/>
  <c r="E795" i="1" s="1"/>
  <c r="C840" i="1"/>
  <c r="E840" i="1" s="1"/>
  <c r="C435" i="1"/>
  <c r="E435" i="1" s="1"/>
  <c r="C1785" i="1"/>
  <c r="E1785" i="1" s="1"/>
  <c r="C930" i="1"/>
  <c r="E930" i="1" s="1"/>
  <c r="C975" i="1"/>
  <c r="E975" i="1" s="1"/>
  <c r="C120" i="1"/>
  <c r="E120" i="1" s="1"/>
  <c r="C1425" i="1"/>
  <c r="E1425" i="1" s="1"/>
  <c r="C1065" i="1"/>
  <c r="E1065" i="1" s="1"/>
  <c r="C1110" i="1"/>
  <c r="E1110" i="1" s="1"/>
  <c r="C1155" i="1"/>
  <c r="E1155" i="1" s="1"/>
  <c r="C885" i="1"/>
  <c r="E885" i="1" s="1"/>
  <c r="C1245" i="1"/>
  <c r="E1245" i="1" s="1"/>
  <c r="C1290" i="1"/>
  <c r="E1290" i="1" s="1"/>
  <c r="C1335" i="1"/>
  <c r="E1335" i="1" s="1"/>
  <c r="C255" i="1"/>
  <c r="E255" i="1" s="1"/>
  <c r="C1560" i="1"/>
  <c r="E1560" i="1" s="1"/>
  <c r="C1470" i="1"/>
  <c r="E1470" i="1" s="1"/>
  <c r="C1515" i="1"/>
  <c r="E1515" i="1" s="1"/>
  <c r="C30" i="1"/>
  <c r="E30" i="1" s="1"/>
  <c r="C1200" i="1"/>
  <c r="E1200" i="1" s="1"/>
  <c r="C1650" i="1"/>
  <c r="E1650" i="1" s="1"/>
  <c r="C1695" i="1"/>
  <c r="E1695" i="1" s="1"/>
  <c r="C1740" i="1"/>
  <c r="E1740" i="1" s="1"/>
  <c r="C705" i="1"/>
  <c r="E705" i="1" s="1"/>
  <c r="C2010" i="1"/>
  <c r="E2010" i="1" s="1"/>
  <c r="C1830" i="1"/>
  <c r="E1830" i="1" s="1"/>
  <c r="C1875" i="1"/>
  <c r="E1875" i="1" s="1"/>
  <c r="C300" i="1"/>
  <c r="E300" i="1" s="1"/>
  <c r="C1605" i="1"/>
  <c r="E1605" i="1" s="1"/>
  <c r="C2055" i="1"/>
  <c r="E2055" i="1" s="1"/>
  <c r="C2100" i="1"/>
  <c r="E2100" i="1" s="1"/>
  <c r="C2145" i="1"/>
  <c r="E2145" i="1" s="1"/>
  <c r="C3315" i="1"/>
  <c r="E3315" i="1" s="1"/>
  <c r="C2280" i="1"/>
  <c r="E2280" i="1" s="1"/>
  <c r="C2325" i="1"/>
  <c r="E2325" i="1" s="1"/>
  <c r="C2370" i="1"/>
  <c r="E2370" i="1" s="1"/>
  <c r="C2730" i="1"/>
  <c r="E2730" i="1" s="1"/>
  <c r="C4125" i="1"/>
  <c r="E4125" i="1" s="1"/>
  <c r="C2505" i="1"/>
  <c r="E2505" i="1" s="1"/>
  <c r="C2550" i="1"/>
  <c r="E2550" i="1" s="1"/>
  <c r="C2775" i="1"/>
  <c r="E2775" i="1" s="1"/>
  <c r="C4170" i="1"/>
  <c r="E4170" i="1" s="1"/>
  <c r="C2640" i="1"/>
  <c r="E2640" i="1" s="1"/>
  <c r="C2685" i="1"/>
  <c r="E2685" i="1" s="1"/>
  <c r="C2190" i="1"/>
  <c r="E2190" i="1" s="1"/>
  <c r="C3540" i="1"/>
  <c r="E3540" i="1" s="1"/>
  <c r="C2865" i="1"/>
  <c r="E2865" i="1" s="1"/>
  <c r="C2910" i="1"/>
  <c r="E2910" i="1" s="1"/>
  <c r="C2955" i="1"/>
  <c r="E2955" i="1" s="1"/>
  <c r="C3180" i="1"/>
  <c r="E3180" i="1" s="1"/>
  <c r="C3045" i="1"/>
  <c r="E3045" i="1" s="1"/>
  <c r="C3090" i="1"/>
  <c r="E3090" i="1" s="1"/>
  <c r="C3135" i="1"/>
  <c r="E3135" i="1" s="1"/>
  <c r="C2595" i="1"/>
  <c r="E2595" i="1" s="1"/>
  <c r="C3945" i="1"/>
  <c r="E3945" i="1" s="1"/>
  <c r="C3225" i="1"/>
  <c r="E3225" i="1" s="1"/>
  <c r="C3270" i="1"/>
  <c r="E3270" i="1" s="1"/>
  <c r="C2235" i="1"/>
  <c r="E2235" i="1" s="1"/>
  <c r="C3585" i="1"/>
  <c r="E3585" i="1" s="1"/>
  <c r="C3405" i="1"/>
  <c r="E3405" i="1" s="1"/>
  <c r="C3450" i="1"/>
  <c r="E3450" i="1" s="1"/>
  <c r="C3495" i="1"/>
  <c r="E3495" i="1" s="1"/>
  <c r="C3000" i="1"/>
  <c r="E3000" i="1" s="1"/>
  <c r="C4350" i="1"/>
  <c r="E4350" i="1" s="1"/>
  <c r="C3630" i="1"/>
  <c r="E3630" i="1" s="1"/>
  <c r="C3675" i="1"/>
  <c r="E3675" i="1" s="1"/>
  <c r="C2415" i="1"/>
  <c r="E2415" i="1" s="1"/>
  <c r="C3720" i="1"/>
  <c r="E3720" i="1" s="1"/>
  <c r="C3810" i="1"/>
  <c r="E3810" i="1" s="1"/>
  <c r="C3855" i="1"/>
  <c r="E3855" i="1" s="1"/>
  <c r="C3900" i="1"/>
  <c r="E3900" i="1" s="1"/>
  <c r="C3360" i="1"/>
  <c r="E3360" i="1" s="1"/>
  <c r="C3990" i="1"/>
  <c r="E3990" i="1" s="1"/>
  <c r="C4035" i="1"/>
  <c r="E4035" i="1" s="1"/>
  <c r="C4080" i="1"/>
  <c r="E4080" i="1" s="1"/>
  <c r="C2820" i="1"/>
  <c r="E2820" i="1" s="1"/>
  <c r="C4215" i="1"/>
  <c r="E4215" i="1" s="1"/>
  <c r="C4260" i="1"/>
  <c r="E4260" i="1" s="1"/>
  <c r="C4305" i="1"/>
  <c r="E4305" i="1" s="1"/>
  <c r="C2460" i="1"/>
  <c r="E2460" i="1" s="1"/>
  <c r="C3765" i="1"/>
  <c r="E3765" i="1" s="1"/>
  <c r="C4395" i="1"/>
  <c r="E4395" i="1" s="1"/>
  <c r="C4440" i="1"/>
  <c r="E4440" i="1" s="1"/>
  <c r="C4485" i="1"/>
  <c r="E4485" i="1" s="1"/>
  <c r="C5385" i="1"/>
  <c r="E5385" i="1" s="1"/>
  <c r="C4575" i="1"/>
  <c r="E4575" i="1" s="1"/>
  <c r="C4620" i="1"/>
  <c r="E4620" i="1" s="1"/>
  <c r="C4665" i="1"/>
  <c r="E4665" i="1" s="1"/>
  <c r="C4845" i="1"/>
  <c r="E4845" i="1" s="1"/>
  <c r="C6195" i="1"/>
  <c r="E6195" i="1" s="1"/>
  <c r="C4755" i="1"/>
  <c r="E4755" i="1" s="1"/>
  <c r="C4800" i="1"/>
  <c r="E4800" i="1" s="1"/>
  <c r="C4710" i="1"/>
  <c r="E4710" i="1" s="1"/>
  <c r="C6015" i="1"/>
  <c r="E6015" i="1" s="1"/>
  <c r="C4935" i="1"/>
  <c r="E4935" i="1" s="1"/>
  <c r="C4980" i="1"/>
  <c r="E4980" i="1" s="1"/>
  <c r="C5025" i="1"/>
  <c r="E5025" i="1" s="1"/>
  <c r="C5430" i="1"/>
  <c r="E5430" i="1" s="1"/>
  <c r="C5115" i="1"/>
  <c r="E5115" i="1" s="1"/>
  <c r="C5160" i="1"/>
  <c r="E5160" i="1" s="1"/>
  <c r="C5205" i="1"/>
  <c r="E5205" i="1" s="1"/>
  <c r="C5070" i="1"/>
  <c r="E5070" i="1" s="1"/>
  <c r="C6375" i="1"/>
  <c r="E6375" i="1" s="1"/>
  <c r="C5295" i="1"/>
  <c r="E5295" i="1" s="1"/>
  <c r="C5340" i="1"/>
  <c r="E5340" i="1" s="1"/>
  <c r="C4530" i="1"/>
  <c r="E4530" i="1" s="1"/>
  <c r="C5835" i="1"/>
  <c r="E5835" i="1" s="1"/>
  <c r="C5520" i="1"/>
  <c r="E5520" i="1" s="1"/>
  <c r="C5565" i="1"/>
  <c r="E5565" i="1" s="1"/>
  <c r="C5610" i="1"/>
  <c r="E5610" i="1" s="1"/>
  <c r="C5475" i="1"/>
  <c r="E5475" i="1" s="1"/>
  <c r="C5700" i="1"/>
  <c r="E5700" i="1" s="1"/>
  <c r="C5745" i="1"/>
  <c r="E5745" i="1" s="1"/>
  <c r="C5790" i="1"/>
  <c r="E5790" i="1" s="1"/>
  <c r="C4890" i="1"/>
  <c r="E4890" i="1" s="1"/>
  <c r="C6240" i="1"/>
  <c r="E6240" i="1" s="1"/>
  <c r="C5880" i="1"/>
  <c r="E5880" i="1" s="1"/>
  <c r="C5925" i="1"/>
  <c r="E5925" i="1" s="1"/>
  <c r="C5970" i="1"/>
  <c r="E5970" i="1" s="1"/>
  <c r="C5655" i="1"/>
  <c r="E5655" i="1" s="1"/>
  <c r="C6060" i="1"/>
  <c r="E6060" i="1" s="1"/>
  <c r="C6105" i="1"/>
  <c r="E6105" i="1" s="1"/>
  <c r="C6150" i="1"/>
  <c r="E6150" i="1" s="1"/>
  <c r="C5250" i="1"/>
  <c r="E5250" i="1" s="1"/>
  <c r="C6420" i="1"/>
  <c r="E6420" i="1" s="1"/>
  <c r="C6285" i="1"/>
  <c r="E6285" i="1" s="1"/>
  <c r="C6330" i="1"/>
  <c r="E6330" i="1" s="1"/>
  <c r="C616" i="1"/>
  <c r="E616" i="1" s="1"/>
  <c r="C1921" i="1"/>
  <c r="E1921" i="1" s="1"/>
  <c r="C166" i="1"/>
  <c r="E166" i="1" s="1"/>
  <c r="C211" i="1"/>
  <c r="E211" i="1" s="1"/>
  <c r="C661" i="1"/>
  <c r="E661" i="1" s="1"/>
  <c r="C1966" i="1"/>
  <c r="E1966" i="1" s="1"/>
  <c r="C346" i="1"/>
  <c r="E346" i="1" s="1"/>
  <c r="C391" i="1"/>
  <c r="E391" i="1" s="1"/>
  <c r="C76" i="1"/>
  <c r="E76" i="1" s="1"/>
  <c r="C1381" i="1"/>
  <c r="E1381" i="1" s="1"/>
  <c r="C481" i="1"/>
  <c r="E481" i="1" s="1"/>
  <c r="C526" i="1"/>
  <c r="E526" i="1" s="1"/>
  <c r="C571" i="1"/>
  <c r="E571" i="1" s="1"/>
  <c r="C1021" i="1"/>
  <c r="E1021" i="1" s="1"/>
  <c r="C751" i="1"/>
  <c r="E751" i="1" s="1"/>
  <c r="C796" i="1"/>
  <c r="E796" i="1" s="1"/>
  <c r="C841" i="1"/>
  <c r="E841" i="1" s="1"/>
  <c r="C436" i="1"/>
  <c r="E436" i="1" s="1"/>
  <c r="C1786" i="1"/>
  <c r="E1786" i="1" s="1"/>
  <c r="C931" i="1"/>
  <c r="E931" i="1" s="1"/>
  <c r="C976" i="1"/>
  <c r="E976" i="1" s="1"/>
  <c r="C121" i="1"/>
  <c r="E121" i="1" s="1"/>
  <c r="C1426" i="1"/>
  <c r="E1426" i="1" s="1"/>
  <c r="C1066" i="1"/>
  <c r="E1066" i="1" s="1"/>
  <c r="C1111" i="1"/>
  <c r="E1111" i="1" s="1"/>
  <c r="C1156" i="1"/>
  <c r="E1156" i="1" s="1"/>
  <c r="C886" i="1"/>
  <c r="E886" i="1" s="1"/>
  <c r="C1246" i="1"/>
  <c r="E1246" i="1" s="1"/>
  <c r="C1291" i="1"/>
  <c r="E1291" i="1" s="1"/>
  <c r="C1336" i="1"/>
  <c r="E1336" i="1" s="1"/>
  <c r="C256" i="1"/>
  <c r="E256" i="1" s="1"/>
  <c r="C1561" i="1"/>
  <c r="E1561" i="1" s="1"/>
  <c r="C1471" i="1"/>
  <c r="E1471" i="1" s="1"/>
  <c r="C1516" i="1"/>
  <c r="E1516" i="1" s="1"/>
  <c r="C31" i="1"/>
  <c r="E31" i="1" s="1"/>
  <c r="C1201" i="1"/>
  <c r="E1201" i="1" s="1"/>
  <c r="C1651" i="1"/>
  <c r="E1651" i="1" s="1"/>
  <c r="C1696" i="1"/>
  <c r="E1696" i="1" s="1"/>
  <c r="C1741" i="1"/>
  <c r="E1741" i="1" s="1"/>
  <c r="C706" i="1"/>
  <c r="E706" i="1" s="1"/>
  <c r="C2011" i="1"/>
  <c r="E2011" i="1" s="1"/>
  <c r="C1831" i="1"/>
  <c r="E1831" i="1" s="1"/>
  <c r="C1876" i="1"/>
  <c r="E1876" i="1" s="1"/>
  <c r="C301" i="1"/>
  <c r="E301" i="1" s="1"/>
  <c r="C1606" i="1"/>
  <c r="E1606" i="1" s="1"/>
  <c r="C2056" i="1"/>
  <c r="E2056" i="1" s="1"/>
  <c r="C2101" i="1"/>
  <c r="E2101" i="1" s="1"/>
  <c r="C2146" i="1"/>
  <c r="E2146" i="1" s="1"/>
  <c r="C3316" i="1"/>
  <c r="E3316" i="1" s="1"/>
  <c r="C2281" i="1"/>
  <c r="E2281" i="1" s="1"/>
  <c r="C2326" i="1"/>
  <c r="E2326" i="1" s="1"/>
  <c r="C2371" i="1"/>
  <c r="E2371" i="1" s="1"/>
  <c r="C2731" i="1"/>
  <c r="E2731" i="1" s="1"/>
  <c r="C4126" i="1"/>
  <c r="E4126" i="1" s="1"/>
  <c r="C2506" i="1"/>
  <c r="E2506" i="1" s="1"/>
  <c r="C2551" i="1"/>
  <c r="E2551" i="1" s="1"/>
  <c r="C2776" i="1"/>
  <c r="E2776" i="1" s="1"/>
  <c r="C4171" i="1"/>
  <c r="E4171" i="1" s="1"/>
  <c r="C2641" i="1"/>
  <c r="E2641" i="1" s="1"/>
  <c r="C2686" i="1"/>
  <c r="E2686" i="1" s="1"/>
  <c r="C2191" i="1"/>
  <c r="E2191" i="1" s="1"/>
  <c r="C3541" i="1"/>
  <c r="E3541" i="1" s="1"/>
  <c r="C2866" i="1"/>
  <c r="E2866" i="1" s="1"/>
  <c r="C2911" i="1"/>
  <c r="E2911" i="1" s="1"/>
  <c r="C2956" i="1"/>
  <c r="E2956" i="1" s="1"/>
  <c r="C3181" i="1"/>
  <c r="E3181" i="1" s="1"/>
  <c r="C3046" i="1"/>
  <c r="E3046" i="1" s="1"/>
  <c r="C3091" i="1"/>
  <c r="E3091" i="1" s="1"/>
  <c r="C3136" i="1"/>
  <c r="E3136" i="1" s="1"/>
  <c r="C2596" i="1"/>
  <c r="E2596" i="1" s="1"/>
  <c r="C3946" i="1"/>
  <c r="E3946" i="1" s="1"/>
  <c r="C3226" i="1"/>
  <c r="E3226" i="1" s="1"/>
  <c r="C3271" i="1"/>
  <c r="E3271" i="1" s="1"/>
  <c r="C2236" i="1"/>
  <c r="E2236" i="1" s="1"/>
  <c r="C3586" i="1"/>
  <c r="E3586" i="1" s="1"/>
  <c r="C3406" i="1"/>
  <c r="E3406" i="1" s="1"/>
  <c r="C3451" i="1"/>
  <c r="E3451" i="1" s="1"/>
  <c r="C3496" i="1"/>
  <c r="E3496" i="1" s="1"/>
  <c r="C3001" i="1"/>
  <c r="E3001" i="1" s="1"/>
  <c r="C4351" i="1"/>
  <c r="E4351" i="1" s="1"/>
  <c r="C3631" i="1"/>
  <c r="E3631" i="1" s="1"/>
  <c r="C3676" i="1"/>
  <c r="E3676" i="1" s="1"/>
  <c r="C2416" i="1"/>
  <c r="E2416" i="1" s="1"/>
  <c r="C3721" i="1"/>
  <c r="E3721" i="1" s="1"/>
  <c r="C3811" i="1"/>
  <c r="E3811" i="1" s="1"/>
  <c r="C3856" i="1"/>
  <c r="E3856" i="1" s="1"/>
  <c r="C3901" i="1"/>
  <c r="E3901" i="1" s="1"/>
  <c r="C3361" i="1"/>
  <c r="E3361" i="1" s="1"/>
  <c r="C3991" i="1"/>
  <c r="E3991" i="1" s="1"/>
  <c r="C4036" i="1"/>
  <c r="E4036" i="1" s="1"/>
  <c r="C4081" i="1"/>
  <c r="E4081" i="1" s="1"/>
  <c r="C2821" i="1"/>
  <c r="E2821" i="1" s="1"/>
  <c r="C4216" i="1"/>
  <c r="E4216" i="1" s="1"/>
  <c r="C4261" i="1"/>
  <c r="E4261" i="1" s="1"/>
  <c r="C4306" i="1"/>
  <c r="E4306" i="1" s="1"/>
  <c r="C2461" i="1"/>
  <c r="E2461" i="1" s="1"/>
  <c r="C3766" i="1"/>
  <c r="E3766" i="1" s="1"/>
  <c r="C4396" i="1"/>
  <c r="E4396" i="1" s="1"/>
  <c r="C4441" i="1"/>
  <c r="E4441" i="1" s="1"/>
  <c r="C4486" i="1"/>
  <c r="E4486" i="1" s="1"/>
  <c r="C5386" i="1"/>
  <c r="E5386" i="1" s="1"/>
  <c r="C4576" i="1"/>
  <c r="E4576" i="1" s="1"/>
  <c r="C4621" i="1"/>
  <c r="E4621" i="1" s="1"/>
  <c r="C4666" i="1"/>
  <c r="E4666" i="1" s="1"/>
  <c r="C4846" i="1"/>
  <c r="E4846" i="1" s="1"/>
  <c r="C6196" i="1"/>
  <c r="E6196" i="1" s="1"/>
  <c r="C4756" i="1"/>
  <c r="E4756" i="1" s="1"/>
  <c r="C4801" i="1"/>
  <c r="E4801" i="1" s="1"/>
  <c r="C4711" i="1"/>
  <c r="E4711" i="1" s="1"/>
  <c r="C6016" i="1"/>
  <c r="E6016" i="1" s="1"/>
  <c r="C4936" i="1"/>
  <c r="E4936" i="1" s="1"/>
  <c r="C4981" i="1"/>
  <c r="E4981" i="1" s="1"/>
  <c r="C5026" i="1"/>
  <c r="E5026" i="1" s="1"/>
  <c r="C5431" i="1"/>
  <c r="E5431" i="1" s="1"/>
  <c r="C5116" i="1"/>
  <c r="E5116" i="1" s="1"/>
  <c r="C5161" i="1"/>
  <c r="E5161" i="1" s="1"/>
  <c r="C5206" i="1"/>
  <c r="E5206" i="1" s="1"/>
  <c r="C5071" i="1"/>
  <c r="E5071" i="1" s="1"/>
  <c r="C6376" i="1"/>
  <c r="E6376" i="1" s="1"/>
  <c r="C5296" i="1"/>
  <c r="E5296" i="1" s="1"/>
  <c r="C5341" i="1"/>
  <c r="E5341" i="1" s="1"/>
  <c r="C4531" i="1"/>
  <c r="E4531" i="1" s="1"/>
  <c r="C5836" i="1"/>
  <c r="E5836" i="1" s="1"/>
  <c r="C5521" i="1"/>
  <c r="E5521" i="1" s="1"/>
  <c r="C5566" i="1"/>
  <c r="E5566" i="1" s="1"/>
  <c r="C5611" i="1"/>
  <c r="E5611" i="1" s="1"/>
  <c r="C5476" i="1"/>
  <c r="E5476" i="1" s="1"/>
  <c r="C5701" i="1"/>
  <c r="E5701" i="1" s="1"/>
  <c r="C5746" i="1"/>
  <c r="E5746" i="1" s="1"/>
  <c r="C5791" i="1"/>
  <c r="E5791" i="1" s="1"/>
  <c r="C4891" i="1"/>
  <c r="E4891" i="1" s="1"/>
  <c r="C6241" i="1"/>
  <c r="E6241" i="1" s="1"/>
  <c r="C5881" i="1"/>
  <c r="E5881" i="1" s="1"/>
  <c r="C5926" i="1"/>
  <c r="E5926" i="1" s="1"/>
  <c r="C5971" i="1"/>
  <c r="E5971" i="1" s="1"/>
  <c r="C5656" i="1"/>
  <c r="E5656" i="1" s="1"/>
  <c r="C6061" i="1"/>
  <c r="E6061" i="1" s="1"/>
  <c r="C6106" i="1"/>
  <c r="E6106" i="1" s="1"/>
  <c r="C6151" i="1"/>
  <c r="E6151" i="1" s="1"/>
  <c r="C5251" i="1"/>
  <c r="E5251" i="1" s="1"/>
  <c r="C6421" i="1"/>
  <c r="E6421" i="1" s="1"/>
  <c r="C6286" i="1"/>
  <c r="E6286" i="1" s="1"/>
  <c r="C6331" i="1"/>
  <c r="E6331" i="1" s="1"/>
  <c r="C617" i="1"/>
  <c r="E617" i="1" s="1"/>
  <c r="C1922" i="1"/>
  <c r="E1922" i="1" s="1"/>
  <c r="C167" i="1"/>
  <c r="E167" i="1" s="1"/>
  <c r="C212" i="1"/>
  <c r="E212" i="1" s="1"/>
  <c r="C662" i="1"/>
  <c r="E662" i="1" s="1"/>
  <c r="C1967" i="1"/>
  <c r="E1967" i="1" s="1"/>
  <c r="C347" i="1"/>
  <c r="E347" i="1" s="1"/>
  <c r="C392" i="1"/>
  <c r="E392" i="1" s="1"/>
  <c r="C77" i="1"/>
  <c r="E77" i="1" s="1"/>
  <c r="C1382" i="1"/>
  <c r="E1382" i="1" s="1"/>
  <c r="C482" i="1"/>
  <c r="E482" i="1" s="1"/>
  <c r="C527" i="1"/>
  <c r="E527" i="1" s="1"/>
  <c r="C572" i="1"/>
  <c r="E572" i="1" s="1"/>
  <c r="C1022" i="1"/>
  <c r="E1022" i="1" s="1"/>
  <c r="C752" i="1"/>
  <c r="E752" i="1" s="1"/>
  <c r="C797" i="1"/>
  <c r="E797" i="1" s="1"/>
  <c r="C842" i="1"/>
  <c r="E842" i="1" s="1"/>
  <c r="C437" i="1"/>
  <c r="E437" i="1" s="1"/>
  <c r="C1787" i="1"/>
  <c r="E1787" i="1" s="1"/>
  <c r="C932" i="1"/>
  <c r="E932" i="1" s="1"/>
  <c r="C977" i="1"/>
  <c r="E977" i="1" s="1"/>
  <c r="C122" i="1"/>
  <c r="E122" i="1" s="1"/>
  <c r="C1427" i="1"/>
  <c r="E1427" i="1" s="1"/>
  <c r="C1067" i="1"/>
  <c r="E1067" i="1" s="1"/>
  <c r="C1112" i="1"/>
  <c r="E1112" i="1" s="1"/>
  <c r="C1157" i="1"/>
  <c r="E1157" i="1" s="1"/>
  <c r="C887" i="1"/>
  <c r="E887" i="1" s="1"/>
  <c r="C1247" i="1"/>
  <c r="E1247" i="1" s="1"/>
  <c r="C1292" i="1"/>
  <c r="E1292" i="1" s="1"/>
  <c r="C1337" i="1"/>
  <c r="E1337" i="1" s="1"/>
  <c r="C257" i="1"/>
  <c r="E257" i="1" s="1"/>
  <c r="C1562" i="1"/>
  <c r="E1562" i="1" s="1"/>
  <c r="C1472" i="1"/>
  <c r="E1472" i="1" s="1"/>
  <c r="C1517" i="1"/>
  <c r="E1517" i="1" s="1"/>
  <c r="C32" i="1"/>
  <c r="E32" i="1" s="1"/>
  <c r="C1202" i="1"/>
  <c r="E1202" i="1" s="1"/>
  <c r="C1652" i="1"/>
  <c r="E1652" i="1" s="1"/>
  <c r="C1697" i="1"/>
  <c r="E1697" i="1" s="1"/>
  <c r="C1742" i="1"/>
  <c r="E1742" i="1" s="1"/>
  <c r="C707" i="1"/>
  <c r="E707" i="1" s="1"/>
  <c r="C2012" i="1"/>
  <c r="E2012" i="1" s="1"/>
  <c r="C1832" i="1"/>
  <c r="E1832" i="1" s="1"/>
  <c r="C1877" i="1"/>
  <c r="E1877" i="1" s="1"/>
  <c r="C302" i="1"/>
  <c r="E302" i="1" s="1"/>
  <c r="C1607" i="1"/>
  <c r="E1607" i="1" s="1"/>
  <c r="C2057" i="1"/>
  <c r="E2057" i="1" s="1"/>
  <c r="C2102" i="1"/>
  <c r="E2102" i="1" s="1"/>
  <c r="C2147" i="1"/>
  <c r="E2147" i="1" s="1"/>
  <c r="C3317" i="1"/>
  <c r="E3317" i="1" s="1"/>
  <c r="C2282" i="1"/>
  <c r="E2282" i="1" s="1"/>
  <c r="C2327" i="1"/>
  <c r="E2327" i="1" s="1"/>
  <c r="C2372" i="1"/>
  <c r="E2372" i="1" s="1"/>
  <c r="C2732" i="1"/>
  <c r="E2732" i="1" s="1"/>
  <c r="C4127" i="1"/>
  <c r="E4127" i="1" s="1"/>
  <c r="C2507" i="1"/>
  <c r="E2507" i="1" s="1"/>
  <c r="C2552" i="1"/>
  <c r="E2552" i="1" s="1"/>
  <c r="C2777" i="1"/>
  <c r="E2777" i="1" s="1"/>
  <c r="C4172" i="1"/>
  <c r="E4172" i="1" s="1"/>
  <c r="C2642" i="1"/>
  <c r="E2642" i="1" s="1"/>
  <c r="C2687" i="1"/>
  <c r="E2687" i="1" s="1"/>
  <c r="C2192" i="1"/>
  <c r="E2192" i="1" s="1"/>
  <c r="C3542" i="1"/>
  <c r="E3542" i="1" s="1"/>
  <c r="C2867" i="1"/>
  <c r="E2867" i="1" s="1"/>
  <c r="C2912" i="1"/>
  <c r="E2912" i="1" s="1"/>
  <c r="C2957" i="1"/>
  <c r="E2957" i="1" s="1"/>
  <c r="C3182" i="1"/>
  <c r="E3182" i="1" s="1"/>
  <c r="C3047" i="1"/>
  <c r="E3047" i="1" s="1"/>
  <c r="C3092" i="1"/>
  <c r="E3092" i="1" s="1"/>
  <c r="C3137" i="1"/>
  <c r="E3137" i="1" s="1"/>
  <c r="C2597" i="1"/>
  <c r="E2597" i="1" s="1"/>
  <c r="C3947" i="1"/>
  <c r="E3947" i="1" s="1"/>
  <c r="C3227" i="1"/>
  <c r="E3227" i="1" s="1"/>
  <c r="C3272" i="1"/>
  <c r="E3272" i="1" s="1"/>
  <c r="C2237" i="1"/>
  <c r="E2237" i="1" s="1"/>
  <c r="C3587" i="1"/>
  <c r="E3587" i="1" s="1"/>
  <c r="C3407" i="1"/>
  <c r="E3407" i="1" s="1"/>
  <c r="C3452" i="1"/>
  <c r="E3452" i="1" s="1"/>
  <c r="C3497" i="1"/>
  <c r="E3497" i="1" s="1"/>
  <c r="C3002" i="1"/>
  <c r="E3002" i="1" s="1"/>
  <c r="C4352" i="1"/>
  <c r="E4352" i="1" s="1"/>
  <c r="C3632" i="1"/>
  <c r="E3632" i="1" s="1"/>
  <c r="C3677" i="1"/>
  <c r="E3677" i="1" s="1"/>
  <c r="C2417" i="1"/>
  <c r="E2417" i="1" s="1"/>
  <c r="C3722" i="1"/>
  <c r="E3722" i="1" s="1"/>
  <c r="C3812" i="1"/>
  <c r="E3812" i="1" s="1"/>
  <c r="C3857" i="1"/>
  <c r="E3857" i="1" s="1"/>
  <c r="C3902" i="1"/>
  <c r="E3902" i="1" s="1"/>
  <c r="C3362" i="1"/>
  <c r="E3362" i="1" s="1"/>
  <c r="C3992" i="1"/>
  <c r="E3992" i="1" s="1"/>
  <c r="C4037" i="1"/>
  <c r="E4037" i="1" s="1"/>
  <c r="C4082" i="1"/>
  <c r="E4082" i="1" s="1"/>
  <c r="C2822" i="1"/>
  <c r="E2822" i="1" s="1"/>
  <c r="C4217" i="1"/>
  <c r="E4217" i="1" s="1"/>
  <c r="C4262" i="1"/>
  <c r="E4262" i="1" s="1"/>
  <c r="C4307" i="1"/>
  <c r="E4307" i="1" s="1"/>
  <c r="C2462" i="1"/>
  <c r="E2462" i="1" s="1"/>
  <c r="C3767" i="1"/>
  <c r="E3767" i="1" s="1"/>
  <c r="C4397" i="1"/>
  <c r="E4397" i="1" s="1"/>
  <c r="C4442" i="1"/>
  <c r="E4442" i="1" s="1"/>
  <c r="C4487" i="1"/>
  <c r="E4487" i="1" s="1"/>
  <c r="C5387" i="1"/>
  <c r="E5387" i="1" s="1"/>
  <c r="C4577" i="1"/>
  <c r="E4577" i="1" s="1"/>
  <c r="C4622" i="1"/>
  <c r="E4622" i="1" s="1"/>
  <c r="C4667" i="1"/>
  <c r="E4667" i="1" s="1"/>
  <c r="C4847" i="1"/>
  <c r="E4847" i="1" s="1"/>
  <c r="C6197" i="1"/>
  <c r="E6197" i="1" s="1"/>
  <c r="C4757" i="1"/>
  <c r="E4757" i="1" s="1"/>
  <c r="C4802" i="1"/>
  <c r="E4802" i="1" s="1"/>
  <c r="C4712" i="1"/>
  <c r="E4712" i="1" s="1"/>
  <c r="C6017" i="1"/>
  <c r="E6017" i="1" s="1"/>
  <c r="C4937" i="1"/>
  <c r="E4937" i="1" s="1"/>
  <c r="C4982" i="1"/>
  <c r="E4982" i="1" s="1"/>
  <c r="C5027" i="1"/>
  <c r="E5027" i="1" s="1"/>
  <c r="C5432" i="1"/>
  <c r="E5432" i="1" s="1"/>
  <c r="C5117" i="1"/>
  <c r="E5117" i="1" s="1"/>
  <c r="C5162" i="1"/>
  <c r="E5162" i="1" s="1"/>
  <c r="C5207" i="1"/>
  <c r="E5207" i="1" s="1"/>
  <c r="C5072" i="1"/>
  <c r="E5072" i="1" s="1"/>
  <c r="C6377" i="1"/>
  <c r="E6377" i="1" s="1"/>
  <c r="C5297" i="1"/>
  <c r="E5297" i="1" s="1"/>
  <c r="C5342" i="1"/>
  <c r="E5342" i="1" s="1"/>
  <c r="C4532" i="1"/>
  <c r="E4532" i="1" s="1"/>
  <c r="C5837" i="1"/>
  <c r="E5837" i="1" s="1"/>
  <c r="C5522" i="1"/>
  <c r="E5522" i="1" s="1"/>
  <c r="C5567" i="1"/>
  <c r="E5567" i="1" s="1"/>
  <c r="C5612" i="1"/>
  <c r="E5612" i="1" s="1"/>
  <c r="C5477" i="1"/>
  <c r="E5477" i="1" s="1"/>
  <c r="C5702" i="1"/>
  <c r="E5702" i="1" s="1"/>
  <c r="C5747" i="1"/>
  <c r="E5747" i="1" s="1"/>
  <c r="C5792" i="1"/>
  <c r="E5792" i="1" s="1"/>
  <c r="C4892" i="1"/>
  <c r="E4892" i="1" s="1"/>
  <c r="C6242" i="1"/>
  <c r="E6242" i="1" s="1"/>
  <c r="C5882" i="1"/>
  <c r="E5882" i="1" s="1"/>
  <c r="C5927" i="1"/>
  <c r="E5927" i="1" s="1"/>
  <c r="C5972" i="1"/>
  <c r="E5972" i="1" s="1"/>
  <c r="C5657" i="1"/>
  <c r="E5657" i="1" s="1"/>
  <c r="C6062" i="1"/>
  <c r="E6062" i="1" s="1"/>
  <c r="C6107" i="1"/>
  <c r="E6107" i="1" s="1"/>
  <c r="C6152" i="1"/>
  <c r="E6152" i="1" s="1"/>
  <c r="C5252" i="1"/>
  <c r="E5252" i="1" s="1"/>
  <c r="C6422" i="1"/>
  <c r="E6422" i="1" s="1"/>
  <c r="C6287" i="1"/>
  <c r="E6287" i="1" s="1"/>
  <c r="C6332" i="1"/>
  <c r="E6332" i="1" s="1"/>
  <c r="C618" i="1"/>
  <c r="E618" i="1" s="1"/>
  <c r="C1923" i="1"/>
  <c r="E1923" i="1" s="1"/>
  <c r="C168" i="1"/>
  <c r="E168" i="1" s="1"/>
  <c r="C213" i="1"/>
  <c r="E213" i="1" s="1"/>
  <c r="C663" i="1"/>
  <c r="E663" i="1" s="1"/>
  <c r="C1968" i="1"/>
  <c r="E1968" i="1" s="1"/>
  <c r="C348" i="1"/>
  <c r="E348" i="1" s="1"/>
  <c r="C393" i="1"/>
  <c r="E393" i="1" s="1"/>
  <c r="C78" i="1"/>
  <c r="E78" i="1" s="1"/>
  <c r="C1383" i="1"/>
  <c r="E1383" i="1" s="1"/>
  <c r="C483" i="1"/>
  <c r="E483" i="1" s="1"/>
  <c r="C528" i="1"/>
  <c r="E528" i="1" s="1"/>
  <c r="C573" i="1"/>
  <c r="E573" i="1" s="1"/>
  <c r="C1023" i="1"/>
  <c r="E1023" i="1" s="1"/>
  <c r="C753" i="1"/>
  <c r="E753" i="1" s="1"/>
  <c r="C798" i="1"/>
  <c r="E798" i="1" s="1"/>
  <c r="C843" i="1"/>
  <c r="E843" i="1" s="1"/>
  <c r="C438" i="1"/>
  <c r="E438" i="1" s="1"/>
  <c r="C1788" i="1"/>
  <c r="E1788" i="1" s="1"/>
  <c r="C933" i="1"/>
  <c r="E933" i="1" s="1"/>
  <c r="C978" i="1"/>
  <c r="E978" i="1" s="1"/>
  <c r="C123" i="1"/>
  <c r="E123" i="1" s="1"/>
  <c r="C1428" i="1"/>
  <c r="E1428" i="1" s="1"/>
  <c r="C1068" i="1"/>
  <c r="E1068" i="1" s="1"/>
  <c r="C1113" i="1"/>
  <c r="E1113" i="1" s="1"/>
  <c r="C1158" i="1"/>
  <c r="E1158" i="1" s="1"/>
  <c r="C888" i="1"/>
  <c r="E888" i="1" s="1"/>
  <c r="C1248" i="1"/>
  <c r="E1248" i="1" s="1"/>
  <c r="C1293" i="1"/>
  <c r="E1293" i="1" s="1"/>
  <c r="C1338" i="1"/>
  <c r="E1338" i="1" s="1"/>
  <c r="C258" i="1"/>
  <c r="E258" i="1" s="1"/>
  <c r="C1563" i="1"/>
  <c r="E1563" i="1" s="1"/>
  <c r="C1473" i="1"/>
  <c r="E1473" i="1" s="1"/>
  <c r="C1518" i="1"/>
  <c r="E1518" i="1" s="1"/>
  <c r="C33" i="1"/>
  <c r="E33" i="1" s="1"/>
  <c r="C1203" i="1"/>
  <c r="E1203" i="1" s="1"/>
  <c r="C1653" i="1"/>
  <c r="E1653" i="1" s="1"/>
  <c r="C1698" i="1"/>
  <c r="E1698" i="1" s="1"/>
  <c r="C1743" i="1"/>
  <c r="E1743" i="1" s="1"/>
  <c r="C708" i="1"/>
  <c r="E708" i="1" s="1"/>
  <c r="C2013" i="1"/>
  <c r="E2013" i="1" s="1"/>
  <c r="C1833" i="1"/>
  <c r="E1833" i="1" s="1"/>
  <c r="C1878" i="1"/>
  <c r="E1878" i="1" s="1"/>
  <c r="C303" i="1"/>
  <c r="E303" i="1" s="1"/>
  <c r="C1608" i="1"/>
  <c r="E1608" i="1" s="1"/>
  <c r="C2058" i="1"/>
  <c r="E2058" i="1" s="1"/>
  <c r="C2103" i="1"/>
  <c r="E2103" i="1" s="1"/>
  <c r="C2148" i="1"/>
  <c r="E2148" i="1" s="1"/>
  <c r="C3318" i="1"/>
  <c r="E3318" i="1" s="1"/>
  <c r="C2283" i="1"/>
  <c r="E2283" i="1" s="1"/>
  <c r="C2328" i="1"/>
  <c r="E2328" i="1" s="1"/>
  <c r="C2373" i="1"/>
  <c r="E2373" i="1" s="1"/>
  <c r="C2733" i="1"/>
  <c r="E2733" i="1" s="1"/>
  <c r="C4128" i="1"/>
  <c r="E4128" i="1" s="1"/>
  <c r="C2508" i="1"/>
  <c r="E2508" i="1" s="1"/>
  <c r="C2553" i="1"/>
  <c r="E2553" i="1" s="1"/>
  <c r="C2778" i="1"/>
  <c r="E2778" i="1" s="1"/>
  <c r="C4173" i="1"/>
  <c r="E4173" i="1" s="1"/>
  <c r="C2643" i="1"/>
  <c r="E2643" i="1" s="1"/>
  <c r="C2688" i="1"/>
  <c r="E2688" i="1" s="1"/>
  <c r="C2193" i="1"/>
  <c r="E2193" i="1" s="1"/>
  <c r="C3543" i="1"/>
  <c r="E3543" i="1" s="1"/>
  <c r="C2868" i="1"/>
  <c r="E2868" i="1" s="1"/>
  <c r="C2913" i="1"/>
  <c r="E2913" i="1" s="1"/>
  <c r="C2958" i="1"/>
  <c r="E2958" i="1" s="1"/>
  <c r="C3183" i="1"/>
  <c r="E3183" i="1" s="1"/>
  <c r="C3048" i="1"/>
  <c r="E3048" i="1" s="1"/>
  <c r="C3093" i="1"/>
  <c r="E3093" i="1" s="1"/>
  <c r="C3138" i="1"/>
  <c r="E3138" i="1" s="1"/>
  <c r="C2598" i="1"/>
  <c r="E2598" i="1" s="1"/>
  <c r="C3948" i="1"/>
  <c r="E3948" i="1" s="1"/>
  <c r="C3228" i="1"/>
  <c r="E3228" i="1" s="1"/>
  <c r="C3273" i="1"/>
  <c r="E3273" i="1" s="1"/>
  <c r="C2238" i="1"/>
  <c r="E2238" i="1" s="1"/>
  <c r="C3588" i="1"/>
  <c r="E3588" i="1" s="1"/>
  <c r="C3408" i="1"/>
  <c r="E3408" i="1" s="1"/>
  <c r="C3453" i="1"/>
  <c r="E3453" i="1" s="1"/>
  <c r="C3498" i="1"/>
  <c r="E3498" i="1" s="1"/>
  <c r="C3003" i="1"/>
  <c r="E3003" i="1" s="1"/>
  <c r="C4353" i="1"/>
  <c r="E4353" i="1" s="1"/>
  <c r="C3633" i="1"/>
  <c r="E3633" i="1" s="1"/>
  <c r="C3678" i="1"/>
  <c r="E3678" i="1" s="1"/>
  <c r="C2418" i="1"/>
  <c r="E2418" i="1" s="1"/>
  <c r="C3723" i="1"/>
  <c r="E3723" i="1" s="1"/>
  <c r="C3813" i="1"/>
  <c r="E3813" i="1" s="1"/>
  <c r="C3858" i="1"/>
  <c r="E3858" i="1" s="1"/>
  <c r="C3903" i="1"/>
  <c r="E3903" i="1" s="1"/>
  <c r="C3363" i="1"/>
  <c r="E3363" i="1" s="1"/>
  <c r="C3993" i="1"/>
  <c r="E3993" i="1" s="1"/>
  <c r="C4038" i="1"/>
  <c r="E4038" i="1" s="1"/>
  <c r="C4083" i="1"/>
  <c r="E4083" i="1" s="1"/>
  <c r="C2823" i="1"/>
  <c r="E2823" i="1" s="1"/>
  <c r="C4218" i="1"/>
  <c r="E4218" i="1" s="1"/>
  <c r="C4263" i="1"/>
  <c r="E4263" i="1" s="1"/>
  <c r="C4308" i="1"/>
  <c r="E4308" i="1" s="1"/>
  <c r="C2463" i="1"/>
  <c r="E2463" i="1" s="1"/>
  <c r="C3768" i="1"/>
  <c r="E3768" i="1" s="1"/>
  <c r="C4398" i="1"/>
  <c r="E4398" i="1" s="1"/>
  <c r="C4443" i="1"/>
  <c r="E4443" i="1" s="1"/>
  <c r="C4488" i="1"/>
  <c r="E4488" i="1" s="1"/>
  <c r="C5388" i="1"/>
  <c r="E5388" i="1" s="1"/>
  <c r="C4578" i="1"/>
  <c r="E4578" i="1" s="1"/>
  <c r="C4623" i="1"/>
  <c r="E4623" i="1" s="1"/>
  <c r="C4668" i="1"/>
  <c r="E4668" i="1" s="1"/>
  <c r="C4848" i="1"/>
  <c r="E4848" i="1" s="1"/>
  <c r="C6198" i="1"/>
  <c r="E6198" i="1" s="1"/>
  <c r="C4758" i="1"/>
  <c r="E4758" i="1" s="1"/>
  <c r="C4803" i="1"/>
  <c r="E4803" i="1" s="1"/>
  <c r="C4713" i="1"/>
  <c r="E4713" i="1" s="1"/>
  <c r="C6018" i="1"/>
  <c r="E6018" i="1" s="1"/>
  <c r="C4938" i="1"/>
  <c r="E4938" i="1" s="1"/>
  <c r="C4983" i="1"/>
  <c r="E4983" i="1" s="1"/>
  <c r="C5028" i="1"/>
  <c r="E5028" i="1" s="1"/>
  <c r="C5433" i="1"/>
  <c r="E5433" i="1" s="1"/>
  <c r="C5118" i="1"/>
  <c r="E5118" i="1" s="1"/>
  <c r="C5163" i="1"/>
  <c r="E5163" i="1" s="1"/>
  <c r="C5208" i="1"/>
  <c r="E5208" i="1" s="1"/>
  <c r="C5073" i="1"/>
  <c r="E5073" i="1" s="1"/>
  <c r="C6378" i="1"/>
  <c r="E6378" i="1" s="1"/>
  <c r="C5298" i="1"/>
  <c r="E5298" i="1" s="1"/>
  <c r="C5343" i="1"/>
  <c r="E5343" i="1" s="1"/>
  <c r="C4533" i="1"/>
  <c r="E4533" i="1" s="1"/>
  <c r="C5838" i="1"/>
  <c r="E5838" i="1" s="1"/>
  <c r="C5523" i="1"/>
  <c r="E5523" i="1" s="1"/>
  <c r="C5568" i="1"/>
  <c r="E5568" i="1" s="1"/>
  <c r="C5613" i="1"/>
  <c r="E5613" i="1" s="1"/>
  <c r="C5478" i="1"/>
  <c r="E5478" i="1" s="1"/>
  <c r="C5703" i="1"/>
  <c r="E5703" i="1" s="1"/>
  <c r="C5748" i="1"/>
  <c r="E5748" i="1" s="1"/>
  <c r="C5793" i="1"/>
  <c r="E5793" i="1" s="1"/>
  <c r="C4893" i="1"/>
  <c r="E4893" i="1" s="1"/>
  <c r="C6243" i="1"/>
  <c r="E6243" i="1" s="1"/>
  <c r="C5883" i="1"/>
  <c r="E5883" i="1" s="1"/>
  <c r="C5928" i="1"/>
  <c r="E5928" i="1" s="1"/>
  <c r="C5973" i="1"/>
  <c r="E5973" i="1" s="1"/>
  <c r="C5658" i="1"/>
  <c r="E5658" i="1" s="1"/>
  <c r="C6063" i="1"/>
  <c r="E6063" i="1" s="1"/>
  <c r="C6108" i="1"/>
  <c r="E6108" i="1" s="1"/>
  <c r="C6153" i="1"/>
  <c r="E6153" i="1" s="1"/>
  <c r="C5253" i="1"/>
  <c r="E5253" i="1" s="1"/>
  <c r="C6423" i="1"/>
  <c r="E6423" i="1" s="1"/>
  <c r="C6288" i="1"/>
  <c r="E6288" i="1" s="1"/>
  <c r="C6333" i="1"/>
  <c r="E6333" i="1" s="1"/>
  <c r="C619" i="1"/>
  <c r="E619" i="1" s="1"/>
  <c r="C1924" i="1"/>
  <c r="E1924" i="1" s="1"/>
  <c r="C169" i="1"/>
  <c r="E169" i="1" s="1"/>
  <c r="C214" i="1"/>
  <c r="E214" i="1" s="1"/>
  <c r="C664" i="1"/>
  <c r="E664" i="1" s="1"/>
  <c r="C1969" i="1"/>
  <c r="E1969" i="1" s="1"/>
  <c r="C349" i="1"/>
  <c r="E349" i="1" s="1"/>
  <c r="C394" i="1"/>
  <c r="E394" i="1" s="1"/>
  <c r="C79" i="1"/>
  <c r="E79" i="1" s="1"/>
  <c r="C1384" i="1"/>
  <c r="E1384" i="1" s="1"/>
  <c r="C484" i="1"/>
  <c r="E484" i="1" s="1"/>
  <c r="C529" i="1"/>
  <c r="E529" i="1" s="1"/>
  <c r="C574" i="1"/>
  <c r="E574" i="1" s="1"/>
  <c r="C1024" i="1"/>
  <c r="E1024" i="1" s="1"/>
  <c r="C754" i="1"/>
  <c r="E754" i="1" s="1"/>
  <c r="C799" i="1"/>
  <c r="E799" i="1" s="1"/>
  <c r="C844" i="1"/>
  <c r="E844" i="1" s="1"/>
  <c r="C439" i="1"/>
  <c r="E439" i="1" s="1"/>
  <c r="C1789" i="1"/>
  <c r="E1789" i="1" s="1"/>
  <c r="C934" i="1"/>
  <c r="E934" i="1" s="1"/>
  <c r="C979" i="1"/>
  <c r="E979" i="1" s="1"/>
  <c r="C124" i="1"/>
  <c r="E124" i="1" s="1"/>
  <c r="C1429" i="1"/>
  <c r="E1429" i="1" s="1"/>
  <c r="C1069" i="1"/>
  <c r="E1069" i="1" s="1"/>
  <c r="C1114" i="1"/>
  <c r="E1114" i="1" s="1"/>
  <c r="C1159" i="1"/>
  <c r="E1159" i="1" s="1"/>
  <c r="C889" i="1"/>
  <c r="E889" i="1" s="1"/>
  <c r="C1249" i="1"/>
  <c r="E1249" i="1" s="1"/>
  <c r="C1294" i="1"/>
  <c r="E1294" i="1" s="1"/>
  <c r="C1339" i="1"/>
  <c r="E1339" i="1" s="1"/>
  <c r="C259" i="1"/>
  <c r="E259" i="1" s="1"/>
  <c r="C1564" i="1"/>
  <c r="E1564" i="1" s="1"/>
  <c r="C1474" i="1"/>
  <c r="E1474" i="1" s="1"/>
  <c r="C1519" i="1"/>
  <c r="E1519" i="1" s="1"/>
  <c r="C34" i="1"/>
  <c r="E34" i="1" s="1"/>
  <c r="C1204" i="1"/>
  <c r="E1204" i="1" s="1"/>
  <c r="C1654" i="1"/>
  <c r="E1654" i="1" s="1"/>
  <c r="C1699" i="1"/>
  <c r="E1699" i="1" s="1"/>
  <c r="C1744" i="1"/>
  <c r="E1744" i="1" s="1"/>
  <c r="C709" i="1"/>
  <c r="E709" i="1" s="1"/>
  <c r="C2014" i="1"/>
  <c r="E2014" i="1" s="1"/>
  <c r="C1834" i="1"/>
  <c r="E1834" i="1" s="1"/>
  <c r="C1879" i="1"/>
  <c r="E1879" i="1" s="1"/>
  <c r="C304" i="1"/>
  <c r="E304" i="1" s="1"/>
  <c r="C1609" i="1"/>
  <c r="E1609" i="1" s="1"/>
  <c r="C2059" i="1"/>
  <c r="E2059" i="1" s="1"/>
  <c r="C2104" i="1"/>
  <c r="E2104" i="1" s="1"/>
  <c r="C2149" i="1"/>
  <c r="E2149" i="1" s="1"/>
  <c r="C3319" i="1"/>
  <c r="E3319" i="1" s="1"/>
  <c r="C2284" i="1"/>
  <c r="E2284" i="1" s="1"/>
  <c r="C2329" i="1"/>
  <c r="E2329" i="1" s="1"/>
  <c r="C2374" i="1"/>
  <c r="E2374" i="1" s="1"/>
  <c r="C2734" i="1"/>
  <c r="E2734" i="1" s="1"/>
  <c r="C4129" i="1"/>
  <c r="E4129" i="1" s="1"/>
  <c r="C2509" i="1"/>
  <c r="E2509" i="1" s="1"/>
  <c r="C2554" i="1"/>
  <c r="E2554" i="1" s="1"/>
  <c r="C2779" i="1"/>
  <c r="E2779" i="1" s="1"/>
  <c r="C4174" i="1"/>
  <c r="E4174" i="1" s="1"/>
  <c r="C2644" i="1"/>
  <c r="E2644" i="1" s="1"/>
  <c r="C2689" i="1"/>
  <c r="E2689" i="1" s="1"/>
  <c r="C2194" i="1"/>
  <c r="E2194" i="1" s="1"/>
  <c r="C3544" i="1"/>
  <c r="E3544" i="1" s="1"/>
  <c r="C2869" i="1"/>
  <c r="E2869" i="1" s="1"/>
  <c r="C2914" i="1"/>
  <c r="E2914" i="1" s="1"/>
  <c r="C2959" i="1"/>
  <c r="E2959" i="1" s="1"/>
  <c r="C3184" i="1"/>
  <c r="E3184" i="1" s="1"/>
  <c r="C3049" i="1"/>
  <c r="E3049" i="1" s="1"/>
  <c r="C3094" i="1"/>
  <c r="E3094" i="1" s="1"/>
  <c r="C3139" i="1"/>
  <c r="E3139" i="1" s="1"/>
  <c r="C2599" i="1"/>
  <c r="E2599" i="1" s="1"/>
  <c r="C3949" i="1"/>
  <c r="E3949" i="1" s="1"/>
  <c r="C3229" i="1"/>
  <c r="E3229" i="1" s="1"/>
  <c r="C3274" i="1"/>
  <c r="E3274" i="1" s="1"/>
  <c r="C2239" i="1"/>
  <c r="E2239" i="1" s="1"/>
  <c r="C3589" i="1"/>
  <c r="E3589" i="1" s="1"/>
  <c r="C3409" i="1"/>
  <c r="E3409" i="1" s="1"/>
  <c r="C3454" i="1"/>
  <c r="E3454" i="1" s="1"/>
  <c r="C3499" i="1"/>
  <c r="E3499" i="1" s="1"/>
  <c r="C3004" i="1"/>
  <c r="E3004" i="1" s="1"/>
  <c r="C4354" i="1"/>
  <c r="E4354" i="1" s="1"/>
  <c r="C3634" i="1"/>
  <c r="E3634" i="1" s="1"/>
  <c r="C3679" i="1"/>
  <c r="E3679" i="1" s="1"/>
  <c r="C2419" i="1"/>
  <c r="E2419" i="1" s="1"/>
  <c r="C3724" i="1"/>
  <c r="E3724" i="1" s="1"/>
  <c r="C3814" i="1"/>
  <c r="E3814" i="1" s="1"/>
  <c r="C3859" i="1"/>
  <c r="E3859" i="1" s="1"/>
  <c r="C3904" i="1"/>
  <c r="E3904" i="1" s="1"/>
  <c r="C3364" i="1"/>
  <c r="E3364" i="1" s="1"/>
  <c r="C3994" i="1"/>
  <c r="E3994" i="1" s="1"/>
  <c r="C4039" i="1"/>
  <c r="E4039" i="1" s="1"/>
  <c r="C4084" i="1"/>
  <c r="E4084" i="1" s="1"/>
  <c r="C2824" i="1"/>
  <c r="E2824" i="1" s="1"/>
  <c r="C4219" i="1"/>
  <c r="E4219" i="1" s="1"/>
  <c r="C4264" i="1"/>
  <c r="E4264" i="1" s="1"/>
  <c r="C4309" i="1"/>
  <c r="E4309" i="1" s="1"/>
  <c r="C2464" i="1"/>
  <c r="E2464" i="1" s="1"/>
  <c r="C3769" i="1"/>
  <c r="E3769" i="1" s="1"/>
  <c r="C4399" i="1"/>
  <c r="E4399" i="1" s="1"/>
  <c r="C4444" i="1"/>
  <c r="E4444" i="1" s="1"/>
  <c r="C4489" i="1"/>
  <c r="E4489" i="1" s="1"/>
  <c r="C5389" i="1"/>
  <c r="E5389" i="1" s="1"/>
  <c r="C4579" i="1"/>
  <c r="E4579" i="1" s="1"/>
  <c r="C4624" i="1"/>
  <c r="E4624" i="1" s="1"/>
  <c r="C4669" i="1"/>
  <c r="E4669" i="1" s="1"/>
  <c r="C4849" i="1"/>
  <c r="E4849" i="1" s="1"/>
  <c r="C6199" i="1"/>
  <c r="E6199" i="1" s="1"/>
  <c r="C4759" i="1"/>
  <c r="E4759" i="1" s="1"/>
  <c r="C4804" i="1"/>
  <c r="E4804" i="1" s="1"/>
  <c r="C4714" i="1"/>
  <c r="E4714" i="1" s="1"/>
  <c r="C6019" i="1"/>
  <c r="E6019" i="1" s="1"/>
  <c r="C4939" i="1"/>
  <c r="E4939" i="1" s="1"/>
  <c r="C4984" i="1"/>
  <c r="E4984" i="1" s="1"/>
  <c r="C5029" i="1"/>
  <c r="E5029" i="1" s="1"/>
  <c r="C5434" i="1"/>
  <c r="E5434" i="1" s="1"/>
  <c r="C5119" i="1"/>
  <c r="E5119" i="1" s="1"/>
  <c r="C5164" i="1"/>
  <c r="E5164" i="1" s="1"/>
  <c r="C5209" i="1"/>
  <c r="E5209" i="1" s="1"/>
  <c r="C5074" i="1"/>
  <c r="E5074" i="1" s="1"/>
  <c r="C6379" i="1"/>
  <c r="E6379" i="1" s="1"/>
  <c r="C5299" i="1"/>
  <c r="E5299" i="1" s="1"/>
  <c r="C5344" i="1"/>
  <c r="E5344" i="1" s="1"/>
  <c r="C4534" i="1"/>
  <c r="E4534" i="1" s="1"/>
  <c r="C5839" i="1"/>
  <c r="E5839" i="1" s="1"/>
  <c r="C5524" i="1"/>
  <c r="E5524" i="1" s="1"/>
  <c r="C5569" i="1"/>
  <c r="E5569" i="1" s="1"/>
  <c r="C5614" i="1"/>
  <c r="E5614" i="1" s="1"/>
  <c r="C5479" i="1"/>
  <c r="E5479" i="1" s="1"/>
  <c r="C5704" i="1"/>
  <c r="E5704" i="1" s="1"/>
  <c r="C5749" i="1"/>
  <c r="E5749" i="1" s="1"/>
  <c r="C5794" i="1"/>
  <c r="E5794" i="1" s="1"/>
  <c r="C4894" i="1"/>
  <c r="E4894" i="1" s="1"/>
  <c r="C6244" i="1"/>
  <c r="E6244" i="1" s="1"/>
  <c r="C5884" i="1"/>
  <c r="E5884" i="1" s="1"/>
  <c r="C5929" i="1"/>
  <c r="E5929" i="1" s="1"/>
  <c r="C5974" i="1"/>
  <c r="E5974" i="1" s="1"/>
  <c r="C5659" i="1"/>
  <c r="E5659" i="1" s="1"/>
  <c r="C6064" i="1"/>
  <c r="E6064" i="1" s="1"/>
  <c r="C6109" i="1"/>
  <c r="E6109" i="1" s="1"/>
  <c r="C6154" i="1"/>
  <c r="E6154" i="1" s="1"/>
  <c r="C5254" i="1"/>
  <c r="E5254" i="1" s="1"/>
  <c r="C6424" i="1"/>
  <c r="E6424" i="1" s="1"/>
  <c r="C6289" i="1"/>
  <c r="E6289" i="1" s="1"/>
  <c r="C6334" i="1"/>
  <c r="E6334" i="1" s="1"/>
  <c r="C620" i="1"/>
  <c r="E620" i="1" s="1"/>
  <c r="C1925" i="1"/>
  <c r="E1925" i="1" s="1"/>
  <c r="C170" i="1"/>
  <c r="E170" i="1" s="1"/>
  <c r="C215" i="1"/>
  <c r="E215" i="1" s="1"/>
  <c r="C665" i="1"/>
  <c r="E665" i="1" s="1"/>
  <c r="C1970" i="1"/>
  <c r="E1970" i="1" s="1"/>
  <c r="C350" i="1"/>
  <c r="E350" i="1" s="1"/>
  <c r="C395" i="1"/>
  <c r="E395" i="1" s="1"/>
  <c r="C80" i="1"/>
  <c r="E80" i="1" s="1"/>
  <c r="C1385" i="1"/>
  <c r="E1385" i="1" s="1"/>
  <c r="C485" i="1"/>
  <c r="E485" i="1" s="1"/>
  <c r="C530" i="1"/>
  <c r="E530" i="1" s="1"/>
  <c r="C575" i="1"/>
  <c r="E575" i="1" s="1"/>
  <c r="C1025" i="1"/>
  <c r="E1025" i="1" s="1"/>
  <c r="C755" i="1"/>
  <c r="E755" i="1" s="1"/>
  <c r="C800" i="1"/>
  <c r="E800" i="1" s="1"/>
  <c r="C845" i="1"/>
  <c r="E845" i="1" s="1"/>
  <c r="C440" i="1"/>
  <c r="E440" i="1" s="1"/>
  <c r="C1790" i="1"/>
  <c r="E1790" i="1" s="1"/>
  <c r="C935" i="1"/>
  <c r="E935" i="1" s="1"/>
  <c r="C980" i="1"/>
  <c r="E980" i="1" s="1"/>
  <c r="C125" i="1"/>
  <c r="E125" i="1" s="1"/>
  <c r="C1430" i="1"/>
  <c r="E1430" i="1" s="1"/>
  <c r="C1070" i="1"/>
  <c r="E1070" i="1" s="1"/>
  <c r="C1115" i="1"/>
  <c r="E1115" i="1" s="1"/>
  <c r="C1160" i="1"/>
  <c r="E1160" i="1" s="1"/>
  <c r="C890" i="1"/>
  <c r="E890" i="1" s="1"/>
  <c r="C1250" i="1"/>
  <c r="E1250" i="1" s="1"/>
  <c r="C1295" i="1"/>
  <c r="E1295" i="1" s="1"/>
  <c r="C1340" i="1"/>
  <c r="E1340" i="1" s="1"/>
  <c r="C260" i="1"/>
  <c r="E260" i="1" s="1"/>
  <c r="C1565" i="1"/>
  <c r="E1565" i="1" s="1"/>
  <c r="C1475" i="1"/>
  <c r="E1475" i="1" s="1"/>
  <c r="C1520" i="1"/>
  <c r="E1520" i="1" s="1"/>
  <c r="C35" i="1"/>
  <c r="E35" i="1" s="1"/>
  <c r="C1205" i="1"/>
  <c r="E1205" i="1" s="1"/>
  <c r="C1655" i="1"/>
  <c r="E1655" i="1" s="1"/>
  <c r="C1700" i="1"/>
  <c r="E1700" i="1" s="1"/>
  <c r="C1745" i="1"/>
  <c r="E1745" i="1" s="1"/>
  <c r="C710" i="1"/>
  <c r="E710" i="1" s="1"/>
  <c r="C2015" i="1"/>
  <c r="E2015" i="1" s="1"/>
  <c r="C1835" i="1"/>
  <c r="E1835" i="1" s="1"/>
  <c r="C1880" i="1"/>
  <c r="E1880" i="1" s="1"/>
  <c r="C305" i="1"/>
  <c r="E305" i="1" s="1"/>
  <c r="C1610" i="1"/>
  <c r="E1610" i="1" s="1"/>
  <c r="C2060" i="1"/>
  <c r="E2060" i="1" s="1"/>
  <c r="C2105" i="1"/>
  <c r="E2105" i="1" s="1"/>
  <c r="C2150" i="1"/>
  <c r="E2150" i="1" s="1"/>
  <c r="C3320" i="1"/>
  <c r="E3320" i="1" s="1"/>
  <c r="C2285" i="1"/>
  <c r="E2285" i="1" s="1"/>
  <c r="C2330" i="1"/>
  <c r="E2330" i="1" s="1"/>
  <c r="C2375" i="1"/>
  <c r="E2375" i="1" s="1"/>
  <c r="C2735" i="1"/>
  <c r="E2735" i="1" s="1"/>
  <c r="C4130" i="1"/>
  <c r="E4130" i="1" s="1"/>
  <c r="C2510" i="1"/>
  <c r="E2510" i="1" s="1"/>
  <c r="C2555" i="1"/>
  <c r="E2555" i="1" s="1"/>
  <c r="C2780" i="1"/>
  <c r="E2780" i="1" s="1"/>
  <c r="C4175" i="1"/>
  <c r="E4175" i="1" s="1"/>
  <c r="C2645" i="1"/>
  <c r="E2645" i="1" s="1"/>
  <c r="C2690" i="1"/>
  <c r="E2690" i="1" s="1"/>
  <c r="C2195" i="1"/>
  <c r="E2195" i="1" s="1"/>
  <c r="C3545" i="1"/>
  <c r="E3545" i="1" s="1"/>
  <c r="C2870" i="1"/>
  <c r="E2870" i="1" s="1"/>
  <c r="C2915" i="1"/>
  <c r="E2915" i="1" s="1"/>
  <c r="C2960" i="1"/>
  <c r="E2960" i="1" s="1"/>
  <c r="C3185" i="1"/>
  <c r="E3185" i="1" s="1"/>
  <c r="C3050" i="1"/>
  <c r="E3050" i="1" s="1"/>
  <c r="C3095" i="1"/>
  <c r="E3095" i="1" s="1"/>
  <c r="C3140" i="1"/>
  <c r="E3140" i="1" s="1"/>
  <c r="C2600" i="1"/>
  <c r="E2600" i="1" s="1"/>
  <c r="C3950" i="1"/>
  <c r="E3950" i="1" s="1"/>
  <c r="C3230" i="1"/>
  <c r="E3230" i="1" s="1"/>
  <c r="C3275" i="1"/>
  <c r="E3275" i="1" s="1"/>
  <c r="C2240" i="1"/>
  <c r="E2240" i="1" s="1"/>
  <c r="C3590" i="1"/>
  <c r="E3590" i="1" s="1"/>
  <c r="C3410" i="1"/>
  <c r="E3410" i="1" s="1"/>
  <c r="C3455" i="1"/>
  <c r="E3455" i="1" s="1"/>
  <c r="C3500" i="1"/>
  <c r="E3500" i="1" s="1"/>
  <c r="C3005" i="1"/>
  <c r="E3005" i="1" s="1"/>
  <c r="C4355" i="1"/>
  <c r="E4355" i="1" s="1"/>
  <c r="C3635" i="1"/>
  <c r="E3635" i="1" s="1"/>
  <c r="C3680" i="1"/>
  <c r="E3680" i="1" s="1"/>
  <c r="C2420" i="1"/>
  <c r="E2420" i="1" s="1"/>
  <c r="C3725" i="1"/>
  <c r="E3725" i="1" s="1"/>
  <c r="C3815" i="1"/>
  <c r="E3815" i="1" s="1"/>
  <c r="C3860" i="1"/>
  <c r="E3860" i="1" s="1"/>
  <c r="C3905" i="1"/>
  <c r="E3905" i="1" s="1"/>
  <c r="C3365" i="1"/>
  <c r="E3365" i="1" s="1"/>
  <c r="C3995" i="1"/>
  <c r="E3995" i="1" s="1"/>
  <c r="C4040" i="1"/>
  <c r="E4040" i="1" s="1"/>
  <c r="C4085" i="1"/>
  <c r="E4085" i="1" s="1"/>
  <c r="C2825" i="1"/>
  <c r="E2825" i="1" s="1"/>
  <c r="C4220" i="1"/>
  <c r="E4220" i="1" s="1"/>
  <c r="C4265" i="1"/>
  <c r="E4265" i="1" s="1"/>
  <c r="C4310" i="1"/>
  <c r="E4310" i="1" s="1"/>
  <c r="C2465" i="1"/>
  <c r="E2465" i="1" s="1"/>
  <c r="C3770" i="1"/>
  <c r="E3770" i="1" s="1"/>
  <c r="C4400" i="1"/>
  <c r="E4400" i="1" s="1"/>
  <c r="C4445" i="1"/>
  <c r="E4445" i="1" s="1"/>
  <c r="C4490" i="1"/>
  <c r="E4490" i="1" s="1"/>
  <c r="C5390" i="1"/>
  <c r="E5390" i="1" s="1"/>
  <c r="C4580" i="1"/>
  <c r="E4580" i="1" s="1"/>
  <c r="C4625" i="1"/>
  <c r="E4625" i="1" s="1"/>
  <c r="C4670" i="1"/>
  <c r="E4670" i="1" s="1"/>
  <c r="C4850" i="1"/>
  <c r="E4850" i="1" s="1"/>
  <c r="C6200" i="1"/>
  <c r="E6200" i="1" s="1"/>
  <c r="C4760" i="1"/>
  <c r="E4760" i="1" s="1"/>
  <c r="C4805" i="1"/>
  <c r="E4805" i="1" s="1"/>
  <c r="C4715" i="1"/>
  <c r="E4715" i="1" s="1"/>
  <c r="C6020" i="1"/>
  <c r="E6020" i="1" s="1"/>
  <c r="C4940" i="1"/>
  <c r="E4940" i="1" s="1"/>
  <c r="C4985" i="1"/>
  <c r="E4985" i="1" s="1"/>
  <c r="C5030" i="1"/>
  <c r="E5030" i="1" s="1"/>
  <c r="C5435" i="1"/>
  <c r="E5435" i="1" s="1"/>
  <c r="C5120" i="1"/>
  <c r="E5120" i="1" s="1"/>
  <c r="C5165" i="1"/>
  <c r="E5165" i="1" s="1"/>
  <c r="C5210" i="1"/>
  <c r="E5210" i="1" s="1"/>
  <c r="C5075" i="1"/>
  <c r="E5075" i="1" s="1"/>
  <c r="C6380" i="1"/>
  <c r="E6380" i="1" s="1"/>
  <c r="C5300" i="1"/>
  <c r="E5300" i="1" s="1"/>
  <c r="C5345" i="1"/>
  <c r="E5345" i="1" s="1"/>
  <c r="C4535" i="1"/>
  <c r="E4535" i="1" s="1"/>
  <c r="C5840" i="1"/>
  <c r="E5840" i="1" s="1"/>
  <c r="C5525" i="1"/>
  <c r="E5525" i="1" s="1"/>
  <c r="C5570" i="1"/>
  <c r="E5570" i="1" s="1"/>
  <c r="C5615" i="1"/>
  <c r="E5615" i="1" s="1"/>
  <c r="C5480" i="1"/>
  <c r="E5480" i="1" s="1"/>
  <c r="C5705" i="1"/>
  <c r="E5705" i="1" s="1"/>
  <c r="C5750" i="1"/>
  <c r="E5750" i="1" s="1"/>
  <c r="C5795" i="1"/>
  <c r="E5795" i="1" s="1"/>
  <c r="C4895" i="1"/>
  <c r="E4895" i="1" s="1"/>
  <c r="C6245" i="1"/>
  <c r="E6245" i="1" s="1"/>
  <c r="C5885" i="1"/>
  <c r="E5885" i="1" s="1"/>
  <c r="C5930" i="1"/>
  <c r="E5930" i="1" s="1"/>
  <c r="C5975" i="1"/>
  <c r="E5975" i="1" s="1"/>
  <c r="C5660" i="1"/>
  <c r="E5660" i="1" s="1"/>
  <c r="C6065" i="1"/>
  <c r="E6065" i="1" s="1"/>
  <c r="C6110" i="1"/>
  <c r="E6110" i="1" s="1"/>
  <c r="C6155" i="1"/>
  <c r="E6155" i="1" s="1"/>
  <c r="C5255" i="1"/>
  <c r="E5255" i="1" s="1"/>
  <c r="C6425" i="1"/>
  <c r="E6425" i="1" s="1"/>
  <c r="C6290" i="1"/>
  <c r="E6290" i="1" s="1"/>
  <c r="C6335" i="1"/>
  <c r="E6335" i="1" s="1"/>
  <c r="C621" i="1"/>
  <c r="E621" i="1" s="1"/>
  <c r="C1926" i="1"/>
  <c r="E1926" i="1" s="1"/>
  <c r="C171" i="1"/>
  <c r="E171" i="1" s="1"/>
  <c r="C216" i="1"/>
  <c r="E216" i="1" s="1"/>
  <c r="C666" i="1"/>
  <c r="E666" i="1" s="1"/>
  <c r="C1971" i="1"/>
  <c r="E1971" i="1" s="1"/>
  <c r="C351" i="1"/>
  <c r="E351" i="1" s="1"/>
  <c r="C396" i="1"/>
  <c r="E396" i="1" s="1"/>
  <c r="C81" i="1"/>
  <c r="E81" i="1" s="1"/>
  <c r="C1386" i="1"/>
  <c r="E1386" i="1" s="1"/>
  <c r="C486" i="1"/>
  <c r="E486" i="1" s="1"/>
  <c r="C531" i="1"/>
  <c r="E531" i="1" s="1"/>
  <c r="C576" i="1"/>
  <c r="E576" i="1" s="1"/>
  <c r="C1026" i="1"/>
  <c r="E1026" i="1" s="1"/>
  <c r="C756" i="1"/>
  <c r="E756" i="1" s="1"/>
  <c r="C801" i="1"/>
  <c r="E801" i="1" s="1"/>
  <c r="C846" i="1"/>
  <c r="E846" i="1" s="1"/>
  <c r="C441" i="1"/>
  <c r="E441" i="1" s="1"/>
  <c r="C1791" i="1"/>
  <c r="E1791" i="1" s="1"/>
  <c r="C936" i="1"/>
  <c r="E936" i="1" s="1"/>
  <c r="C981" i="1"/>
  <c r="E981" i="1" s="1"/>
  <c r="C126" i="1"/>
  <c r="E126" i="1" s="1"/>
  <c r="C1431" i="1"/>
  <c r="E1431" i="1" s="1"/>
  <c r="C1071" i="1"/>
  <c r="E1071" i="1" s="1"/>
  <c r="C1116" i="1"/>
  <c r="E1116" i="1" s="1"/>
  <c r="C1161" i="1"/>
  <c r="E1161" i="1" s="1"/>
  <c r="C891" i="1"/>
  <c r="E891" i="1" s="1"/>
  <c r="C1251" i="1"/>
  <c r="E1251" i="1" s="1"/>
  <c r="C1296" i="1"/>
  <c r="E1296" i="1" s="1"/>
  <c r="C1341" i="1"/>
  <c r="E1341" i="1" s="1"/>
  <c r="C261" i="1"/>
  <c r="E261" i="1" s="1"/>
  <c r="C1566" i="1"/>
  <c r="E1566" i="1" s="1"/>
  <c r="C1476" i="1"/>
  <c r="E1476" i="1" s="1"/>
  <c r="C1521" i="1"/>
  <c r="E1521" i="1" s="1"/>
  <c r="C36" i="1"/>
  <c r="E36" i="1" s="1"/>
  <c r="C1206" i="1"/>
  <c r="E1206" i="1" s="1"/>
  <c r="C1656" i="1"/>
  <c r="E1656" i="1" s="1"/>
  <c r="C1701" i="1"/>
  <c r="E1701" i="1" s="1"/>
  <c r="C1746" i="1"/>
  <c r="E1746" i="1" s="1"/>
  <c r="C711" i="1"/>
  <c r="E711" i="1" s="1"/>
  <c r="C2016" i="1"/>
  <c r="E2016" i="1" s="1"/>
  <c r="C1836" i="1"/>
  <c r="E1836" i="1" s="1"/>
  <c r="C1881" i="1"/>
  <c r="E1881" i="1" s="1"/>
  <c r="C306" i="1"/>
  <c r="E306" i="1" s="1"/>
  <c r="C1611" i="1"/>
  <c r="E1611" i="1" s="1"/>
  <c r="C2061" i="1"/>
  <c r="E2061" i="1" s="1"/>
  <c r="C2106" i="1"/>
  <c r="E2106" i="1" s="1"/>
  <c r="C2151" i="1"/>
  <c r="E2151" i="1" s="1"/>
  <c r="C3321" i="1"/>
  <c r="E3321" i="1" s="1"/>
  <c r="C2286" i="1"/>
  <c r="E2286" i="1" s="1"/>
  <c r="C2331" i="1"/>
  <c r="E2331" i="1" s="1"/>
  <c r="C2376" i="1"/>
  <c r="E2376" i="1" s="1"/>
  <c r="C2736" i="1"/>
  <c r="E2736" i="1" s="1"/>
  <c r="C4131" i="1"/>
  <c r="E4131" i="1" s="1"/>
  <c r="C2511" i="1"/>
  <c r="E2511" i="1" s="1"/>
  <c r="C2556" i="1"/>
  <c r="E2556" i="1" s="1"/>
  <c r="C2781" i="1"/>
  <c r="E2781" i="1" s="1"/>
  <c r="C4176" i="1"/>
  <c r="E4176" i="1" s="1"/>
  <c r="C2646" i="1"/>
  <c r="E2646" i="1" s="1"/>
  <c r="C2691" i="1"/>
  <c r="E2691" i="1" s="1"/>
  <c r="C2196" i="1"/>
  <c r="E2196" i="1" s="1"/>
  <c r="C3546" i="1"/>
  <c r="E3546" i="1" s="1"/>
  <c r="C2871" i="1"/>
  <c r="E2871" i="1" s="1"/>
  <c r="C2916" i="1"/>
  <c r="E2916" i="1" s="1"/>
  <c r="C2961" i="1"/>
  <c r="E2961" i="1" s="1"/>
  <c r="C3186" i="1"/>
  <c r="E3186" i="1" s="1"/>
  <c r="C3051" i="1"/>
  <c r="E3051" i="1" s="1"/>
  <c r="C3096" i="1"/>
  <c r="E3096" i="1" s="1"/>
  <c r="C3141" i="1"/>
  <c r="E3141" i="1" s="1"/>
  <c r="C2601" i="1"/>
  <c r="E2601" i="1" s="1"/>
  <c r="C3951" i="1"/>
  <c r="E3951" i="1" s="1"/>
  <c r="C3231" i="1"/>
  <c r="E3231" i="1" s="1"/>
  <c r="C3276" i="1"/>
  <c r="E3276" i="1" s="1"/>
  <c r="C2241" i="1"/>
  <c r="E2241" i="1" s="1"/>
  <c r="C3591" i="1"/>
  <c r="E3591" i="1" s="1"/>
  <c r="C3411" i="1"/>
  <c r="E3411" i="1" s="1"/>
  <c r="C3456" i="1"/>
  <c r="E3456" i="1" s="1"/>
  <c r="C3501" i="1"/>
  <c r="E3501" i="1" s="1"/>
  <c r="C3006" i="1"/>
  <c r="E3006" i="1" s="1"/>
  <c r="C4356" i="1"/>
  <c r="E4356" i="1" s="1"/>
  <c r="C3636" i="1"/>
  <c r="E3636" i="1" s="1"/>
  <c r="C3681" i="1"/>
  <c r="E3681" i="1" s="1"/>
  <c r="C2421" i="1"/>
  <c r="E2421" i="1" s="1"/>
  <c r="C3726" i="1"/>
  <c r="E3726" i="1" s="1"/>
  <c r="C3816" i="1"/>
  <c r="E3816" i="1" s="1"/>
  <c r="C3861" i="1"/>
  <c r="E3861" i="1" s="1"/>
  <c r="C3906" i="1"/>
  <c r="E3906" i="1" s="1"/>
  <c r="C3366" i="1"/>
  <c r="E3366" i="1" s="1"/>
  <c r="C3996" i="1"/>
  <c r="E3996" i="1" s="1"/>
  <c r="C4041" i="1"/>
  <c r="E4041" i="1" s="1"/>
  <c r="C4086" i="1"/>
  <c r="E4086" i="1" s="1"/>
  <c r="C2826" i="1"/>
  <c r="E2826" i="1" s="1"/>
  <c r="C4221" i="1"/>
  <c r="E4221" i="1" s="1"/>
  <c r="C4266" i="1"/>
  <c r="E4266" i="1" s="1"/>
  <c r="C4311" i="1"/>
  <c r="E4311" i="1" s="1"/>
  <c r="C2466" i="1"/>
  <c r="E2466" i="1" s="1"/>
  <c r="C3771" i="1"/>
  <c r="E3771" i="1" s="1"/>
  <c r="C4401" i="1"/>
  <c r="E4401" i="1" s="1"/>
  <c r="C4446" i="1"/>
  <c r="E4446" i="1" s="1"/>
  <c r="C4491" i="1"/>
  <c r="E4491" i="1" s="1"/>
  <c r="C5391" i="1"/>
  <c r="E5391" i="1" s="1"/>
  <c r="C4581" i="1"/>
  <c r="E4581" i="1" s="1"/>
  <c r="C4626" i="1"/>
  <c r="E4626" i="1" s="1"/>
  <c r="C4671" i="1"/>
  <c r="E4671" i="1" s="1"/>
  <c r="C4851" i="1"/>
  <c r="E4851" i="1" s="1"/>
  <c r="C6201" i="1"/>
  <c r="E6201" i="1" s="1"/>
  <c r="C4761" i="1"/>
  <c r="E4761" i="1" s="1"/>
  <c r="C4806" i="1"/>
  <c r="E4806" i="1" s="1"/>
  <c r="C4716" i="1"/>
  <c r="E4716" i="1" s="1"/>
  <c r="C6021" i="1"/>
  <c r="E6021" i="1" s="1"/>
  <c r="C4941" i="1"/>
  <c r="E4941" i="1" s="1"/>
  <c r="C4986" i="1"/>
  <c r="E4986" i="1" s="1"/>
  <c r="C5031" i="1"/>
  <c r="E5031" i="1" s="1"/>
  <c r="C5436" i="1"/>
  <c r="E5436" i="1" s="1"/>
  <c r="C5121" i="1"/>
  <c r="E5121" i="1" s="1"/>
  <c r="C5166" i="1"/>
  <c r="E5166" i="1" s="1"/>
  <c r="C5211" i="1"/>
  <c r="E5211" i="1" s="1"/>
  <c r="C5076" i="1"/>
  <c r="E5076" i="1" s="1"/>
  <c r="C6381" i="1"/>
  <c r="E6381" i="1" s="1"/>
  <c r="C5301" i="1"/>
  <c r="E5301" i="1" s="1"/>
  <c r="C5346" i="1"/>
  <c r="E5346" i="1" s="1"/>
  <c r="C4536" i="1"/>
  <c r="E4536" i="1" s="1"/>
  <c r="C5841" i="1"/>
  <c r="E5841" i="1" s="1"/>
  <c r="C5526" i="1"/>
  <c r="E5526" i="1" s="1"/>
  <c r="C5571" i="1"/>
  <c r="E5571" i="1" s="1"/>
  <c r="C5616" i="1"/>
  <c r="E5616" i="1" s="1"/>
  <c r="C5481" i="1"/>
  <c r="E5481" i="1" s="1"/>
  <c r="C5706" i="1"/>
  <c r="E5706" i="1" s="1"/>
  <c r="C5751" i="1"/>
  <c r="E5751" i="1" s="1"/>
  <c r="C5796" i="1"/>
  <c r="E5796" i="1" s="1"/>
  <c r="C4896" i="1"/>
  <c r="E4896" i="1" s="1"/>
  <c r="C6246" i="1"/>
  <c r="E6246" i="1" s="1"/>
  <c r="C5886" i="1"/>
  <c r="E5886" i="1" s="1"/>
  <c r="C5931" i="1"/>
  <c r="E5931" i="1" s="1"/>
  <c r="C5976" i="1"/>
  <c r="E5976" i="1" s="1"/>
  <c r="C5661" i="1"/>
  <c r="E5661" i="1" s="1"/>
  <c r="C6066" i="1"/>
  <c r="E6066" i="1" s="1"/>
  <c r="C6111" i="1"/>
  <c r="E6111" i="1" s="1"/>
  <c r="C6156" i="1"/>
  <c r="E6156" i="1" s="1"/>
  <c r="C5256" i="1"/>
  <c r="E5256" i="1" s="1"/>
  <c r="C6426" i="1"/>
  <c r="E6426" i="1" s="1"/>
  <c r="C6291" i="1"/>
  <c r="E6291" i="1" s="1"/>
  <c r="C6336" i="1"/>
  <c r="E6336" i="1" s="1"/>
  <c r="C622" i="1"/>
  <c r="E622" i="1" s="1"/>
  <c r="C1927" i="1"/>
  <c r="E1927" i="1" s="1"/>
  <c r="C172" i="1"/>
  <c r="E172" i="1" s="1"/>
  <c r="C217" i="1"/>
  <c r="E217" i="1" s="1"/>
  <c r="C667" i="1"/>
  <c r="E667" i="1" s="1"/>
  <c r="C1972" i="1"/>
  <c r="E1972" i="1" s="1"/>
  <c r="C352" i="1"/>
  <c r="E352" i="1" s="1"/>
  <c r="C397" i="1"/>
  <c r="E397" i="1" s="1"/>
  <c r="C82" i="1"/>
  <c r="E82" i="1" s="1"/>
  <c r="C1387" i="1"/>
  <c r="E1387" i="1" s="1"/>
  <c r="C487" i="1"/>
  <c r="E487" i="1" s="1"/>
  <c r="C532" i="1"/>
  <c r="E532" i="1" s="1"/>
  <c r="C577" i="1"/>
  <c r="E577" i="1" s="1"/>
  <c r="C1027" i="1"/>
  <c r="E1027" i="1" s="1"/>
  <c r="C757" i="1"/>
  <c r="E757" i="1" s="1"/>
  <c r="C802" i="1"/>
  <c r="E802" i="1" s="1"/>
  <c r="C847" i="1"/>
  <c r="E847" i="1" s="1"/>
  <c r="C442" i="1"/>
  <c r="E442" i="1" s="1"/>
  <c r="C1792" i="1"/>
  <c r="E1792" i="1" s="1"/>
  <c r="C937" i="1"/>
  <c r="E937" i="1" s="1"/>
  <c r="C982" i="1"/>
  <c r="E982" i="1" s="1"/>
  <c r="C127" i="1"/>
  <c r="E127" i="1" s="1"/>
  <c r="C1432" i="1"/>
  <c r="E1432" i="1" s="1"/>
  <c r="C1072" i="1"/>
  <c r="E1072" i="1" s="1"/>
  <c r="C1117" i="1"/>
  <c r="E1117" i="1" s="1"/>
  <c r="C1162" i="1"/>
  <c r="E1162" i="1" s="1"/>
  <c r="C892" i="1"/>
  <c r="E892" i="1" s="1"/>
  <c r="C1252" i="1"/>
  <c r="E1252" i="1" s="1"/>
  <c r="C1297" i="1"/>
  <c r="E1297" i="1" s="1"/>
  <c r="C1342" i="1"/>
  <c r="E1342" i="1" s="1"/>
  <c r="C262" i="1"/>
  <c r="E262" i="1" s="1"/>
  <c r="C1567" i="1"/>
  <c r="E1567" i="1" s="1"/>
  <c r="C1477" i="1"/>
  <c r="E1477" i="1" s="1"/>
  <c r="C1522" i="1"/>
  <c r="E1522" i="1" s="1"/>
  <c r="C37" i="1"/>
  <c r="E37" i="1" s="1"/>
  <c r="C1207" i="1"/>
  <c r="E1207" i="1" s="1"/>
  <c r="C1657" i="1"/>
  <c r="E1657" i="1" s="1"/>
  <c r="C1702" i="1"/>
  <c r="E1702" i="1" s="1"/>
  <c r="C1747" i="1"/>
  <c r="E1747" i="1" s="1"/>
  <c r="C712" i="1"/>
  <c r="E712" i="1" s="1"/>
  <c r="C2017" i="1"/>
  <c r="E2017" i="1" s="1"/>
  <c r="C1837" i="1"/>
  <c r="E1837" i="1" s="1"/>
  <c r="C1882" i="1"/>
  <c r="E1882" i="1" s="1"/>
  <c r="C307" i="1"/>
  <c r="E307" i="1" s="1"/>
  <c r="C1612" i="1"/>
  <c r="E1612" i="1" s="1"/>
  <c r="C2062" i="1"/>
  <c r="E2062" i="1" s="1"/>
  <c r="C2107" i="1"/>
  <c r="E2107" i="1" s="1"/>
  <c r="C2152" i="1"/>
  <c r="E2152" i="1" s="1"/>
  <c r="C3322" i="1"/>
  <c r="E3322" i="1" s="1"/>
  <c r="C2287" i="1"/>
  <c r="E2287" i="1" s="1"/>
  <c r="C2332" i="1"/>
  <c r="E2332" i="1" s="1"/>
  <c r="C2377" i="1"/>
  <c r="E2377" i="1" s="1"/>
  <c r="C2737" i="1"/>
  <c r="E2737" i="1" s="1"/>
  <c r="C4132" i="1"/>
  <c r="E4132" i="1" s="1"/>
  <c r="C2512" i="1"/>
  <c r="E2512" i="1" s="1"/>
  <c r="C2557" i="1"/>
  <c r="E2557" i="1" s="1"/>
  <c r="C2782" i="1"/>
  <c r="E2782" i="1" s="1"/>
  <c r="C4177" i="1"/>
  <c r="E4177" i="1" s="1"/>
  <c r="C2647" i="1"/>
  <c r="E2647" i="1" s="1"/>
  <c r="C2692" i="1"/>
  <c r="E2692" i="1" s="1"/>
  <c r="C2197" i="1"/>
  <c r="E2197" i="1" s="1"/>
  <c r="C3547" i="1"/>
  <c r="E3547" i="1" s="1"/>
  <c r="C2872" i="1"/>
  <c r="E2872" i="1" s="1"/>
  <c r="C2917" i="1"/>
  <c r="E2917" i="1" s="1"/>
  <c r="C2962" i="1"/>
  <c r="E2962" i="1" s="1"/>
  <c r="C3187" i="1"/>
  <c r="E3187" i="1" s="1"/>
  <c r="C3052" i="1"/>
  <c r="E3052" i="1" s="1"/>
  <c r="C3097" i="1"/>
  <c r="E3097" i="1" s="1"/>
  <c r="C3142" i="1"/>
  <c r="E3142" i="1" s="1"/>
  <c r="C2602" i="1"/>
  <c r="E2602" i="1" s="1"/>
  <c r="C3952" i="1"/>
  <c r="E3952" i="1" s="1"/>
  <c r="C3232" i="1"/>
  <c r="E3232" i="1" s="1"/>
  <c r="C3277" i="1"/>
  <c r="E3277" i="1" s="1"/>
  <c r="C2242" i="1"/>
  <c r="E2242" i="1" s="1"/>
  <c r="C3592" i="1"/>
  <c r="E3592" i="1" s="1"/>
  <c r="C3412" i="1"/>
  <c r="E3412" i="1" s="1"/>
  <c r="C3457" i="1"/>
  <c r="E3457" i="1" s="1"/>
  <c r="C3502" i="1"/>
  <c r="E3502" i="1" s="1"/>
  <c r="C3007" i="1"/>
  <c r="E3007" i="1" s="1"/>
  <c r="C4357" i="1"/>
  <c r="E4357" i="1" s="1"/>
  <c r="C3637" i="1"/>
  <c r="E3637" i="1" s="1"/>
  <c r="C3682" i="1"/>
  <c r="E3682" i="1" s="1"/>
  <c r="C2422" i="1"/>
  <c r="E2422" i="1" s="1"/>
  <c r="C3727" i="1"/>
  <c r="E3727" i="1" s="1"/>
  <c r="C3817" i="1"/>
  <c r="E3817" i="1" s="1"/>
  <c r="C3862" i="1"/>
  <c r="E3862" i="1" s="1"/>
  <c r="C3907" i="1"/>
  <c r="E3907" i="1" s="1"/>
  <c r="C3367" i="1"/>
  <c r="E3367" i="1" s="1"/>
  <c r="C3997" i="1"/>
  <c r="E3997" i="1" s="1"/>
  <c r="C4042" i="1"/>
  <c r="E4042" i="1" s="1"/>
  <c r="C4087" i="1"/>
  <c r="E4087" i="1" s="1"/>
  <c r="C2827" i="1"/>
  <c r="E2827" i="1" s="1"/>
  <c r="C4222" i="1"/>
  <c r="E4222" i="1" s="1"/>
  <c r="C4267" i="1"/>
  <c r="E4267" i="1" s="1"/>
  <c r="C4312" i="1"/>
  <c r="E4312" i="1" s="1"/>
  <c r="C2467" i="1"/>
  <c r="E2467" i="1" s="1"/>
  <c r="C3772" i="1"/>
  <c r="E3772" i="1" s="1"/>
  <c r="C4402" i="1"/>
  <c r="E4402" i="1" s="1"/>
  <c r="C4447" i="1"/>
  <c r="E4447" i="1" s="1"/>
  <c r="C4492" i="1"/>
  <c r="E4492" i="1" s="1"/>
  <c r="C5392" i="1"/>
  <c r="E5392" i="1" s="1"/>
  <c r="C4582" i="1"/>
  <c r="E4582" i="1" s="1"/>
  <c r="C4627" i="1"/>
  <c r="E4627" i="1" s="1"/>
  <c r="C4672" i="1"/>
  <c r="E4672" i="1" s="1"/>
  <c r="C4852" i="1"/>
  <c r="E4852" i="1" s="1"/>
  <c r="C6202" i="1"/>
  <c r="E6202" i="1" s="1"/>
  <c r="C4762" i="1"/>
  <c r="E4762" i="1" s="1"/>
  <c r="C4807" i="1"/>
  <c r="E4807" i="1" s="1"/>
  <c r="C4717" i="1"/>
  <c r="E4717" i="1" s="1"/>
  <c r="C6022" i="1"/>
  <c r="E6022" i="1" s="1"/>
  <c r="C4942" i="1"/>
  <c r="E4942" i="1" s="1"/>
  <c r="C4987" i="1"/>
  <c r="E4987" i="1" s="1"/>
  <c r="C5032" i="1"/>
  <c r="E5032" i="1" s="1"/>
  <c r="C5437" i="1"/>
  <c r="E5437" i="1" s="1"/>
  <c r="C5122" i="1"/>
  <c r="E5122" i="1" s="1"/>
  <c r="C5167" i="1"/>
  <c r="E5167" i="1" s="1"/>
  <c r="C5212" i="1"/>
  <c r="E5212" i="1" s="1"/>
  <c r="C5077" i="1"/>
  <c r="E5077" i="1" s="1"/>
  <c r="C6382" i="1"/>
  <c r="E6382" i="1" s="1"/>
  <c r="C5302" i="1"/>
  <c r="E5302" i="1" s="1"/>
  <c r="C5347" i="1"/>
  <c r="E5347" i="1" s="1"/>
  <c r="C4537" i="1"/>
  <c r="E4537" i="1" s="1"/>
  <c r="C5842" i="1"/>
  <c r="E5842" i="1" s="1"/>
  <c r="C5527" i="1"/>
  <c r="E5527" i="1" s="1"/>
  <c r="C5572" i="1"/>
  <c r="E5572" i="1" s="1"/>
  <c r="C5617" i="1"/>
  <c r="E5617" i="1" s="1"/>
  <c r="C5482" i="1"/>
  <c r="E5482" i="1" s="1"/>
  <c r="C5707" i="1"/>
  <c r="E5707" i="1" s="1"/>
  <c r="C5752" i="1"/>
  <c r="E5752" i="1" s="1"/>
  <c r="C5797" i="1"/>
  <c r="E5797" i="1" s="1"/>
  <c r="C4897" i="1"/>
  <c r="E4897" i="1" s="1"/>
  <c r="C6247" i="1"/>
  <c r="E6247" i="1" s="1"/>
  <c r="C5887" i="1"/>
  <c r="E5887" i="1" s="1"/>
  <c r="C5932" i="1"/>
  <c r="E5932" i="1" s="1"/>
  <c r="C5977" i="1"/>
  <c r="E5977" i="1" s="1"/>
  <c r="C5662" i="1"/>
  <c r="E5662" i="1" s="1"/>
  <c r="C6067" i="1"/>
  <c r="E6067" i="1" s="1"/>
  <c r="C6112" i="1"/>
  <c r="E6112" i="1" s="1"/>
  <c r="C6157" i="1"/>
  <c r="E6157" i="1" s="1"/>
  <c r="C5257" i="1"/>
  <c r="E5257" i="1" s="1"/>
  <c r="C6427" i="1"/>
  <c r="E6427" i="1" s="1"/>
  <c r="C6292" i="1"/>
  <c r="E6292" i="1" s="1"/>
  <c r="C6337" i="1"/>
  <c r="E6337" i="1" s="1"/>
  <c r="C623" i="1"/>
  <c r="E623" i="1" s="1"/>
  <c r="C1928" i="1"/>
  <c r="E1928" i="1" s="1"/>
  <c r="C173" i="1"/>
  <c r="E173" i="1" s="1"/>
  <c r="C218" i="1"/>
  <c r="E218" i="1" s="1"/>
  <c r="C668" i="1"/>
  <c r="E668" i="1" s="1"/>
  <c r="C1973" i="1"/>
  <c r="E1973" i="1" s="1"/>
  <c r="C353" i="1"/>
  <c r="E353" i="1" s="1"/>
  <c r="C398" i="1"/>
  <c r="E398" i="1" s="1"/>
  <c r="C83" i="1"/>
  <c r="E83" i="1" s="1"/>
  <c r="C1388" i="1"/>
  <c r="E1388" i="1" s="1"/>
  <c r="C488" i="1"/>
  <c r="E488" i="1" s="1"/>
  <c r="C533" i="1"/>
  <c r="E533" i="1" s="1"/>
  <c r="C578" i="1"/>
  <c r="E578" i="1" s="1"/>
  <c r="C1028" i="1"/>
  <c r="E1028" i="1" s="1"/>
  <c r="C758" i="1"/>
  <c r="E758" i="1" s="1"/>
  <c r="C803" i="1"/>
  <c r="E803" i="1" s="1"/>
  <c r="C848" i="1"/>
  <c r="E848" i="1" s="1"/>
  <c r="C443" i="1"/>
  <c r="E443" i="1" s="1"/>
  <c r="C1793" i="1"/>
  <c r="E1793" i="1" s="1"/>
  <c r="C938" i="1"/>
  <c r="E938" i="1" s="1"/>
  <c r="C983" i="1"/>
  <c r="E983" i="1" s="1"/>
  <c r="C128" i="1"/>
  <c r="E128" i="1" s="1"/>
  <c r="C1433" i="1"/>
  <c r="E1433" i="1" s="1"/>
  <c r="C1073" i="1"/>
  <c r="E1073" i="1" s="1"/>
  <c r="C1118" i="1"/>
  <c r="E1118" i="1" s="1"/>
  <c r="C1163" i="1"/>
  <c r="E1163" i="1" s="1"/>
  <c r="C893" i="1"/>
  <c r="E893" i="1" s="1"/>
  <c r="C1253" i="1"/>
  <c r="E1253" i="1" s="1"/>
  <c r="C1298" i="1"/>
  <c r="E1298" i="1" s="1"/>
  <c r="C1343" i="1"/>
  <c r="E1343" i="1" s="1"/>
  <c r="C263" i="1"/>
  <c r="E263" i="1" s="1"/>
  <c r="C1568" i="1"/>
  <c r="E1568" i="1" s="1"/>
  <c r="C1478" i="1"/>
  <c r="E1478" i="1" s="1"/>
  <c r="C1523" i="1"/>
  <c r="E1523" i="1" s="1"/>
  <c r="C38" i="1"/>
  <c r="E38" i="1" s="1"/>
  <c r="C1208" i="1"/>
  <c r="E1208" i="1" s="1"/>
  <c r="C1658" i="1"/>
  <c r="E1658" i="1" s="1"/>
  <c r="C1703" i="1"/>
  <c r="E1703" i="1" s="1"/>
  <c r="C1748" i="1"/>
  <c r="E1748" i="1" s="1"/>
  <c r="C713" i="1"/>
  <c r="E713" i="1" s="1"/>
  <c r="C2018" i="1"/>
  <c r="E2018" i="1" s="1"/>
  <c r="C1838" i="1"/>
  <c r="E1838" i="1" s="1"/>
  <c r="C1883" i="1"/>
  <c r="E1883" i="1" s="1"/>
  <c r="C308" i="1"/>
  <c r="E308" i="1" s="1"/>
  <c r="C1613" i="1"/>
  <c r="E1613" i="1" s="1"/>
  <c r="C2063" i="1"/>
  <c r="E2063" i="1" s="1"/>
  <c r="C2108" i="1"/>
  <c r="E2108" i="1" s="1"/>
  <c r="C2153" i="1"/>
  <c r="E2153" i="1" s="1"/>
  <c r="C3323" i="1"/>
  <c r="E3323" i="1" s="1"/>
  <c r="C2288" i="1"/>
  <c r="E2288" i="1" s="1"/>
  <c r="C2333" i="1"/>
  <c r="E2333" i="1" s="1"/>
  <c r="C2378" i="1"/>
  <c r="E2378" i="1" s="1"/>
  <c r="C2738" i="1"/>
  <c r="E2738" i="1" s="1"/>
  <c r="C4133" i="1"/>
  <c r="E4133" i="1" s="1"/>
  <c r="C2513" i="1"/>
  <c r="E2513" i="1" s="1"/>
  <c r="C2558" i="1"/>
  <c r="E2558" i="1" s="1"/>
  <c r="C2783" i="1"/>
  <c r="E2783" i="1" s="1"/>
  <c r="C4178" i="1"/>
  <c r="E4178" i="1" s="1"/>
  <c r="C2648" i="1"/>
  <c r="E2648" i="1" s="1"/>
  <c r="C2693" i="1"/>
  <c r="E2693" i="1" s="1"/>
  <c r="C2198" i="1"/>
  <c r="E2198" i="1" s="1"/>
  <c r="C3548" i="1"/>
  <c r="E3548" i="1" s="1"/>
  <c r="C2873" i="1"/>
  <c r="E2873" i="1" s="1"/>
  <c r="C2918" i="1"/>
  <c r="E2918" i="1" s="1"/>
  <c r="C2963" i="1"/>
  <c r="E2963" i="1" s="1"/>
  <c r="C3188" i="1"/>
  <c r="E3188" i="1" s="1"/>
  <c r="C3053" i="1"/>
  <c r="E3053" i="1" s="1"/>
  <c r="C3098" i="1"/>
  <c r="E3098" i="1" s="1"/>
  <c r="C3143" i="1"/>
  <c r="E3143" i="1" s="1"/>
  <c r="C2603" i="1"/>
  <c r="E2603" i="1" s="1"/>
  <c r="C3953" i="1"/>
  <c r="E3953" i="1" s="1"/>
  <c r="C3233" i="1"/>
  <c r="E3233" i="1" s="1"/>
  <c r="C3278" i="1"/>
  <c r="E3278" i="1" s="1"/>
  <c r="C2243" i="1"/>
  <c r="E2243" i="1" s="1"/>
  <c r="C3593" i="1"/>
  <c r="E3593" i="1" s="1"/>
  <c r="C3413" i="1"/>
  <c r="E3413" i="1" s="1"/>
  <c r="C3458" i="1"/>
  <c r="E3458" i="1" s="1"/>
  <c r="C3503" i="1"/>
  <c r="E3503" i="1" s="1"/>
  <c r="C3008" i="1"/>
  <c r="E3008" i="1" s="1"/>
  <c r="C4358" i="1"/>
  <c r="E4358" i="1" s="1"/>
  <c r="C3638" i="1"/>
  <c r="E3638" i="1" s="1"/>
  <c r="C3683" i="1"/>
  <c r="E3683" i="1" s="1"/>
  <c r="C2423" i="1"/>
  <c r="E2423" i="1" s="1"/>
  <c r="C3728" i="1"/>
  <c r="E3728" i="1" s="1"/>
  <c r="C3818" i="1"/>
  <c r="E3818" i="1" s="1"/>
  <c r="C3863" i="1"/>
  <c r="E3863" i="1" s="1"/>
  <c r="C3908" i="1"/>
  <c r="E3908" i="1" s="1"/>
  <c r="C3368" i="1"/>
  <c r="E3368" i="1" s="1"/>
  <c r="C3998" i="1"/>
  <c r="E3998" i="1" s="1"/>
  <c r="C4043" i="1"/>
  <c r="E4043" i="1" s="1"/>
  <c r="C4088" i="1"/>
  <c r="E4088" i="1" s="1"/>
  <c r="C2828" i="1"/>
  <c r="E2828" i="1" s="1"/>
  <c r="C4223" i="1"/>
  <c r="E4223" i="1" s="1"/>
  <c r="C4268" i="1"/>
  <c r="E4268" i="1" s="1"/>
  <c r="C4313" i="1"/>
  <c r="E4313" i="1" s="1"/>
  <c r="C2468" i="1"/>
  <c r="E2468" i="1" s="1"/>
  <c r="C3773" i="1"/>
  <c r="E3773" i="1" s="1"/>
  <c r="C4403" i="1"/>
  <c r="E4403" i="1" s="1"/>
  <c r="C4448" i="1"/>
  <c r="E4448" i="1" s="1"/>
  <c r="C4493" i="1"/>
  <c r="E4493" i="1" s="1"/>
  <c r="C5393" i="1"/>
  <c r="E5393" i="1" s="1"/>
  <c r="C4583" i="1"/>
  <c r="E4583" i="1" s="1"/>
  <c r="C4628" i="1"/>
  <c r="E4628" i="1" s="1"/>
  <c r="C4673" i="1"/>
  <c r="E4673" i="1" s="1"/>
  <c r="C4853" i="1"/>
  <c r="E4853" i="1" s="1"/>
  <c r="C6203" i="1"/>
  <c r="E6203" i="1" s="1"/>
  <c r="C4763" i="1"/>
  <c r="E4763" i="1" s="1"/>
  <c r="C4808" i="1"/>
  <c r="E4808" i="1" s="1"/>
  <c r="C4718" i="1"/>
  <c r="E4718" i="1" s="1"/>
  <c r="C6023" i="1"/>
  <c r="E6023" i="1" s="1"/>
  <c r="C4943" i="1"/>
  <c r="E4943" i="1" s="1"/>
  <c r="C4988" i="1"/>
  <c r="E4988" i="1" s="1"/>
  <c r="C5033" i="1"/>
  <c r="E5033" i="1" s="1"/>
  <c r="C5438" i="1"/>
  <c r="E5438" i="1" s="1"/>
  <c r="C5123" i="1"/>
  <c r="E5123" i="1" s="1"/>
  <c r="C5168" i="1"/>
  <c r="E5168" i="1" s="1"/>
  <c r="C5213" i="1"/>
  <c r="E5213" i="1" s="1"/>
  <c r="C5078" i="1"/>
  <c r="E5078" i="1" s="1"/>
  <c r="C6383" i="1"/>
  <c r="E6383" i="1" s="1"/>
  <c r="C5303" i="1"/>
  <c r="E5303" i="1" s="1"/>
  <c r="C5348" i="1"/>
  <c r="E5348" i="1" s="1"/>
  <c r="C4538" i="1"/>
  <c r="E4538" i="1" s="1"/>
  <c r="C5843" i="1"/>
  <c r="E5843" i="1" s="1"/>
  <c r="C5528" i="1"/>
  <c r="E5528" i="1" s="1"/>
  <c r="C5573" i="1"/>
  <c r="E5573" i="1" s="1"/>
  <c r="C5618" i="1"/>
  <c r="E5618" i="1" s="1"/>
  <c r="C5483" i="1"/>
  <c r="E5483" i="1" s="1"/>
  <c r="C5708" i="1"/>
  <c r="E5708" i="1" s="1"/>
  <c r="C5753" i="1"/>
  <c r="E5753" i="1" s="1"/>
  <c r="C5798" i="1"/>
  <c r="E5798" i="1" s="1"/>
  <c r="C4898" i="1"/>
  <c r="E4898" i="1" s="1"/>
  <c r="C6248" i="1"/>
  <c r="E6248" i="1" s="1"/>
  <c r="C5888" i="1"/>
  <c r="E5888" i="1" s="1"/>
  <c r="C5933" i="1"/>
  <c r="E5933" i="1" s="1"/>
  <c r="C5978" i="1"/>
  <c r="E5978" i="1" s="1"/>
  <c r="C5663" i="1"/>
  <c r="E5663" i="1" s="1"/>
  <c r="C6068" i="1"/>
  <c r="E6068" i="1" s="1"/>
  <c r="C6113" i="1"/>
  <c r="E6113" i="1" s="1"/>
  <c r="C6158" i="1"/>
  <c r="E6158" i="1" s="1"/>
  <c r="C5258" i="1"/>
  <c r="E5258" i="1" s="1"/>
  <c r="C6428" i="1"/>
  <c r="E6428" i="1" s="1"/>
  <c r="C6293" i="1"/>
  <c r="E6293" i="1" s="1"/>
  <c r="C6338" i="1"/>
  <c r="E6338" i="1" s="1"/>
  <c r="C624" i="1"/>
  <c r="E624" i="1" s="1"/>
  <c r="C1929" i="1"/>
  <c r="E1929" i="1" s="1"/>
  <c r="C174" i="1"/>
  <c r="E174" i="1" s="1"/>
  <c r="C219" i="1"/>
  <c r="E219" i="1" s="1"/>
  <c r="C669" i="1"/>
  <c r="E669" i="1" s="1"/>
  <c r="C1974" i="1"/>
  <c r="E1974" i="1" s="1"/>
  <c r="C354" i="1"/>
  <c r="E354" i="1" s="1"/>
  <c r="C399" i="1"/>
  <c r="E399" i="1" s="1"/>
  <c r="C84" i="1"/>
  <c r="E84" i="1" s="1"/>
  <c r="C1389" i="1"/>
  <c r="E1389" i="1" s="1"/>
  <c r="C489" i="1"/>
  <c r="E489" i="1" s="1"/>
  <c r="C534" i="1"/>
  <c r="E534" i="1" s="1"/>
  <c r="C579" i="1"/>
  <c r="E579" i="1" s="1"/>
  <c r="C1029" i="1"/>
  <c r="E1029" i="1" s="1"/>
  <c r="C759" i="1"/>
  <c r="E759" i="1" s="1"/>
  <c r="C804" i="1"/>
  <c r="E804" i="1" s="1"/>
  <c r="C849" i="1"/>
  <c r="E849" i="1" s="1"/>
  <c r="C444" i="1"/>
  <c r="E444" i="1" s="1"/>
  <c r="C1794" i="1"/>
  <c r="E1794" i="1" s="1"/>
  <c r="C939" i="1"/>
  <c r="E939" i="1" s="1"/>
  <c r="C984" i="1"/>
  <c r="E984" i="1" s="1"/>
  <c r="C129" i="1"/>
  <c r="E129" i="1" s="1"/>
  <c r="C1434" i="1"/>
  <c r="E1434" i="1" s="1"/>
  <c r="C1074" i="1"/>
  <c r="E1074" i="1" s="1"/>
  <c r="C1119" i="1"/>
  <c r="E1119" i="1" s="1"/>
  <c r="C1164" i="1"/>
  <c r="E1164" i="1" s="1"/>
  <c r="C894" i="1"/>
  <c r="E894" i="1" s="1"/>
  <c r="C1254" i="1"/>
  <c r="E1254" i="1" s="1"/>
  <c r="C1299" i="1"/>
  <c r="E1299" i="1" s="1"/>
  <c r="C1344" i="1"/>
  <c r="E1344" i="1" s="1"/>
  <c r="C264" i="1"/>
  <c r="E264" i="1" s="1"/>
  <c r="C1569" i="1"/>
  <c r="E1569" i="1" s="1"/>
  <c r="C1479" i="1"/>
  <c r="E1479" i="1" s="1"/>
  <c r="C1524" i="1"/>
  <c r="E1524" i="1" s="1"/>
  <c r="C39" i="1"/>
  <c r="E39" i="1" s="1"/>
  <c r="C1209" i="1"/>
  <c r="E1209" i="1" s="1"/>
  <c r="C1659" i="1"/>
  <c r="E1659" i="1" s="1"/>
  <c r="C1704" i="1"/>
  <c r="E1704" i="1" s="1"/>
  <c r="C1749" i="1"/>
  <c r="E1749" i="1" s="1"/>
  <c r="C714" i="1"/>
  <c r="E714" i="1" s="1"/>
  <c r="C2019" i="1"/>
  <c r="E2019" i="1" s="1"/>
  <c r="C1839" i="1"/>
  <c r="E1839" i="1" s="1"/>
  <c r="C1884" i="1"/>
  <c r="E1884" i="1" s="1"/>
  <c r="C309" i="1"/>
  <c r="E309" i="1" s="1"/>
  <c r="C1614" i="1"/>
  <c r="E1614" i="1" s="1"/>
  <c r="C2064" i="1"/>
  <c r="E2064" i="1" s="1"/>
  <c r="C2109" i="1"/>
  <c r="E2109" i="1" s="1"/>
  <c r="C2154" i="1"/>
  <c r="E2154" i="1" s="1"/>
  <c r="C3324" i="1"/>
  <c r="E3324" i="1" s="1"/>
  <c r="C2289" i="1"/>
  <c r="E2289" i="1" s="1"/>
  <c r="C2334" i="1"/>
  <c r="E2334" i="1" s="1"/>
  <c r="C2379" i="1"/>
  <c r="E2379" i="1" s="1"/>
  <c r="C2739" i="1"/>
  <c r="E2739" i="1" s="1"/>
  <c r="C4134" i="1"/>
  <c r="E4134" i="1" s="1"/>
  <c r="C2514" i="1"/>
  <c r="E2514" i="1" s="1"/>
  <c r="C2559" i="1"/>
  <c r="E2559" i="1" s="1"/>
  <c r="C2784" i="1"/>
  <c r="E2784" i="1" s="1"/>
  <c r="C4179" i="1"/>
  <c r="E4179" i="1" s="1"/>
  <c r="C2649" i="1"/>
  <c r="E2649" i="1" s="1"/>
  <c r="C2694" i="1"/>
  <c r="E2694" i="1" s="1"/>
  <c r="C2199" i="1"/>
  <c r="E2199" i="1" s="1"/>
  <c r="C3549" i="1"/>
  <c r="E3549" i="1" s="1"/>
  <c r="C2874" i="1"/>
  <c r="E2874" i="1" s="1"/>
  <c r="C2919" i="1"/>
  <c r="E2919" i="1" s="1"/>
  <c r="C2964" i="1"/>
  <c r="E2964" i="1" s="1"/>
  <c r="C3189" i="1"/>
  <c r="E3189" i="1" s="1"/>
  <c r="C3054" i="1"/>
  <c r="E3054" i="1" s="1"/>
  <c r="C3099" i="1"/>
  <c r="E3099" i="1" s="1"/>
  <c r="C3144" i="1"/>
  <c r="E3144" i="1" s="1"/>
  <c r="C2604" i="1"/>
  <c r="E2604" i="1" s="1"/>
  <c r="C3954" i="1"/>
  <c r="E3954" i="1" s="1"/>
  <c r="C3234" i="1"/>
  <c r="E3234" i="1" s="1"/>
  <c r="C3279" i="1"/>
  <c r="E3279" i="1" s="1"/>
  <c r="C2244" i="1"/>
  <c r="E2244" i="1" s="1"/>
  <c r="C3594" i="1"/>
  <c r="E3594" i="1" s="1"/>
  <c r="C3414" i="1"/>
  <c r="E3414" i="1" s="1"/>
  <c r="C3459" i="1"/>
  <c r="E3459" i="1" s="1"/>
  <c r="C3504" i="1"/>
  <c r="E3504" i="1" s="1"/>
  <c r="C3009" i="1"/>
  <c r="E3009" i="1" s="1"/>
  <c r="C4359" i="1"/>
  <c r="E4359" i="1" s="1"/>
  <c r="C3639" i="1"/>
  <c r="E3639" i="1" s="1"/>
  <c r="C3684" i="1"/>
  <c r="E3684" i="1" s="1"/>
  <c r="C2424" i="1"/>
  <c r="E2424" i="1" s="1"/>
  <c r="C3729" i="1"/>
  <c r="E3729" i="1" s="1"/>
  <c r="C3819" i="1"/>
  <c r="E3819" i="1" s="1"/>
  <c r="C3864" i="1"/>
  <c r="E3864" i="1" s="1"/>
  <c r="C3909" i="1"/>
  <c r="E3909" i="1" s="1"/>
  <c r="C3369" i="1"/>
  <c r="E3369" i="1" s="1"/>
  <c r="C3999" i="1"/>
  <c r="E3999" i="1" s="1"/>
  <c r="C4044" i="1"/>
  <c r="E4044" i="1" s="1"/>
  <c r="C4089" i="1"/>
  <c r="E4089" i="1" s="1"/>
  <c r="C2829" i="1"/>
  <c r="E2829" i="1" s="1"/>
  <c r="C4224" i="1"/>
  <c r="E4224" i="1" s="1"/>
  <c r="C4269" i="1"/>
  <c r="E4269" i="1" s="1"/>
  <c r="C4314" i="1"/>
  <c r="E4314" i="1" s="1"/>
  <c r="C2469" i="1"/>
  <c r="E2469" i="1" s="1"/>
  <c r="C3774" i="1"/>
  <c r="E3774" i="1" s="1"/>
  <c r="C4404" i="1"/>
  <c r="E4404" i="1" s="1"/>
  <c r="C4449" i="1"/>
  <c r="E4449" i="1" s="1"/>
  <c r="C4494" i="1"/>
  <c r="E4494" i="1" s="1"/>
  <c r="C5394" i="1"/>
  <c r="E5394" i="1" s="1"/>
  <c r="C4584" i="1"/>
  <c r="E4584" i="1" s="1"/>
  <c r="C4629" i="1"/>
  <c r="E4629" i="1" s="1"/>
  <c r="C4674" i="1"/>
  <c r="E4674" i="1" s="1"/>
  <c r="C4854" i="1"/>
  <c r="E4854" i="1" s="1"/>
  <c r="C6204" i="1"/>
  <c r="E6204" i="1" s="1"/>
  <c r="C4764" i="1"/>
  <c r="E4764" i="1" s="1"/>
  <c r="C4809" i="1"/>
  <c r="E4809" i="1" s="1"/>
  <c r="C4719" i="1"/>
  <c r="E4719" i="1" s="1"/>
  <c r="C6024" i="1"/>
  <c r="E6024" i="1" s="1"/>
  <c r="C4944" i="1"/>
  <c r="E4944" i="1" s="1"/>
  <c r="C4989" i="1"/>
  <c r="E4989" i="1" s="1"/>
  <c r="C5034" i="1"/>
  <c r="E5034" i="1" s="1"/>
  <c r="C5439" i="1"/>
  <c r="E5439" i="1" s="1"/>
  <c r="C5124" i="1"/>
  <c r="E5124" i="1" s="1"/>
  <c r="C5169" i="1"/>
  <c r="E5169" i="1" s="1"/>
  <c r="C5214" i="1"/>
  <c r="E5214" i="1" s="1"/>
  <c r="C5079" i="1"/>
  <c r="E5079" i="1" s="1"/>
  <c r="C6384" i="1"/>
  <c r="E6384" i="1" s="1"/>
  <c r="C5304" i="1"/>
  <c r="E5304" i="1" s="1"/>
  <c r="C5349" i="1"/>
  <c r="E5349" i="1" s="1"/>
  <c r="C4539" i="1"/>
  <c r="E4539" i="1" s="1"/>
  <c r="C5844" i="1"/>
  <c r="E5844" i="1" s="1"/>
  <c r="C5529" i="1"/>
  <c r="E5529" i="1" s="1"/>
  <c r="C5574" i="1"/>
  <c r="E5574" i="1" s="1"/>
  <c r="C5619" i="1"/>
  <c r="E5619" i="1" s="1"/>
  <c r="C5484" i="1"/>
  <c r="E5484" i="1" s="1"/>
  <c r="C5709" i="1"/>
  <c r="E5709" i="1" s="1"/>
  <c r="C5754" i="1"/>
  <c r="E5754" i="1" s="1"/>
  <c r="C5799" i="1"/>
  <c r="E5799" i="1" s="1"/>
  <c r="C4899" i="1"/>
  <c r="E4899" i="1" s="1"/>
  <c r="C6249" i="1"/>
  <c r="E6249" i="1" s="1"/>
  <c r="C5889" i="1"/>
  <c r="E5889" i="1" s="1"/>
  <c r="C5934" i="1"/>
  <c r="E5934" i="1" s="1"/>
  <c r="C5979" i="1"/>
  <c r="E5979" i="1" s="1"/>
  <c r="C5664" i="1"/>
  <c r="E5664" i="1" s="1"/>
  <c r="C6069" i="1"/>
  <c r="E6069" i="1" s="1"/>
  <c r="C6114" i="1"/>
  <c r="E6114" i="1" s="1"/>
  <c r="C6159" i="1"/>
  <c r="E6159" i="1" s="1"/>
  <c r="C5259" i="1"/>
  <c r="E5259" i="1" s="1"/>
  <c r="C6429" i="1"/>
  <c r="E6429" i="1" s="1"/>
  <c r="C6294" i="1"/>
  <c r="E6294" i="1" s="1"/>
  <c r="C6339" i="1"/>
  <c r="E6339" i="1" s="1"/>
  <c r="C625" i="1"/>
  <c r="E625" i="1" s="1"/>
  <c r="C1930" i="1"/>
  <c r="E1930" i="1" s="1"/>
  <c r="C175" i="1"/>
  <c r="E175" i="1" s="1"/>
  <c r="C220" i="1"/>
  <c r="E220" i="1" s="1"/>
  <c r="C670" i="1"/>
  <c r="E670" i="1" s="1"/>
  <c r="C1975" i="1"/>
  <c r="E1975" i="1" s="1"/>
  <c r="C355" i="1"/>
  <c r="E355" i="1" s="1"/>
  <c r="C400" i="1"/>
  <c r="E400" i="1" s="1"/>
  <c r="C85" i="1"/>
  <c r="E85" i="1" s="1"/>
  <c r="C1390" i="1"/>
  <c r="E1390" i="1" s="1"/>
  <c r="C490" i="1"/>
  <c r="E490" i="1" s="1"/>
  <c r="C535" i="1"/>
  <c r="E535" i="1" s="1"/>
  <c r="C580" i="1"/>
  <c r="E580" i="1" s="1"/>
  <c r="C1030" i="1"/>
  <c r="E1030" i="1" s="1"/>
  <c r="C760" i="1"/>
  <c r="E760" i="1" s="1"/>
  <c r="C805" i="1"/>
  <c r="E805" i="1" s="1"/>
  <c r="C850" i="1"/>
  <c r="E850" i="1" s="1"/>
  <c r="C445" i="1"/>
  <c r="E445" i="1" s="1"/>
  <c r="C1795" i="1"/>
  <c r="E1795" i="1" s="1"/>
  <c r="C940" i="1"/>
  <c r="E940" i="1" s="1"/>
  <c r="C985" i="1"/>
  <c r="E985" i="1" s="1"/>
  <c r="C130" i="1"/>
  <c r="E130" i="1" s="1"/>
  <c r="C1435" i="1"/>
  <c r="E1435" i="1" s="1"/>
  <c r="C1075" i="1"/>
  <c r="E1075" i="1" s="1"/>
  <c r="C1120" i="1"/>
  <c r="E1120" i="1" s="1"/>
  <c r="C1165" i="1"/>
  <c r="E1165" i="1" s="1"/>
  <c r="C895" i="1"/>
  <c r="E895" i="1" s="1"/>
  <c r="C1255" i="1"/>
  <c r="E1255" i="1" s="1"/>
  <c r="C1300" i="1"/>
  <c r="E1300" i="1" s="1"/>
  <c r="C1345" i="1"/>
  <c r="E1345" i="1" s="1"/>
  <c r="C265" i="1"/>
  <c r="E265" i="1" s="1"/>
  <c r="C1570" i="1"/>
  <c r="E1570" i="1" s="1"/>
  <c r="C1480" i="1"/>
  <c r="E1480" i="1" s="1"/>
  <c r="C1525" i="1"/>
  <c r="E1525" i="1" s="1"/>
  <c r="C40" i="1"/>
  <c r="E40" i="1" s="1"/>
  <c r="C1210" i="1"/>
  <c r="E1210" i="1" s="1"/>
  <c r="C1660" i="1"/>
  <c r="E1660" i="1" s="1"/>
  <c r="C1705" i="1"/>
  <c r="E1705" i="1" s="1"/>
  <c r="C1750" i="1"/>
  <c r="E1750" i="1" s="1"/>
  <c r="C715" i="1"/>
  <c r="E715" i="1" s="1"/>
  <c r="C2020" i="1"/>
  <c r="E2020" i="1" s="1"/>
  <c r="C1840" i="1"/>
  <c r="E1840" i="1" s="1"/>
  <c r="C1885" i="1"/>
  <c r="E1885" i="1" s="1"/>
  <c r="C310" i="1"/>
  <c r="E310" i="1" s="1"/>
  <c r="C1615" i="1"/>
  <c r="E1615" i="1" s="1"/>
  <c r="C2065" i="1"/>
  <c r="E2065" i="1" s="1"/>
  <c r="C2110" i="1"/>
  <c r="E2110" i="1" s="1"/>
  <c r="C2155" i="1"/>
  <c r="E2155" i="1" s="1"/>
  <c r="C3325" i="1"/>
  <c r="E3325" i="1" s="1"/>
  <c r="C2290" i="1"/>
  <c r="E2290" i="1" s="1"/>
  <c r="C2335" i="1"/>
  <c r="E2335" i="1" s="1"/>
  <c r="C2380" i="1"/>
  <c r="E2380" i="1" s="1"/>
  <c r="C2740" i="1"/>
  <c r="E2740" i="1" s="1"/>
  <c r="C4135" i="1"/>
  <c r="E4135" i="1" s="1"/>
  <c r="C2515" i="1"/>
  <c r="E2515" i="1" s="1"/>
  <c r="C2560" i="1"/>
  <c r="E2560" i="1" s="1"/>
  <c r="C2785" i="1"/>
  <c r="E2785" i="1" s="1"/>
  <c r="C4180" i="1"/>
  <c r="E4180" i="1" s="1"/>
  <c r="C2650" i="1"/>
  <c r="E2650" i="1" s="1"/>
  <c r="C2695" i="1"/>
  <c r="E2695" i="1" s="1"/>
  <c r="C2200" i="1"/>
  <c r="E2200" i="1" s="1"/>
  <c r="C3550" i="1"/>
  <c r="E3550" i="1" s="1"/>
  <c r="C2875" i="1"/>
  <c r="E2875" i="1" s="1"/>
  <c r="C2920" i="1"/>
  <c r="E2920" i="1" s="1"/>
  <c r="C2965" i="1"/>
  <c r="E2965" i="1" s="1"/>
  <c r="C3190" i="1"/>
  <c r="E3190" i="1" s="1"/>
  <c r="C3055" i="1"/>
  <c r="E3055" i="1" s="1"/>
  <c r="C3100" i="1"/>
  <c r="E3100" i="1" s="1"/>
  <c r="C3145" i="1"/>
  <c r="E3145" i="1" s="1"/>
  <c r="C2605" i="1"/>
  <c r="E2605" i="1" s="1"/>
  <c r="C3955" i="1"/>
  <c r="E3955" i="1" s="1"/>
  <c r="C3235" i="1"/>
  <c r="E3235" i="1" s="1"/>
  <c r="C3280" i="1"/>
  <c r="E3280" i="1" s="1"/>
  <c r="C2245" i="1"/>
  <c r="E2245" i="1" s="1"/>
  <c r="C3595" i="1"/>
  <c r="E3595" i="1" s="1"/>
  <c r="C3415" i="1"/>
  <c r="E3415" i="1" s="1"/>
  <c r="C3460" i="1"/>
  <c r="E3460" i="1" s="1"/>
  <c r="C3505" i="1"/>
  <c r="E3505" i="1" s="1"/>
  <c r="C3010" i="1"/>
  <c r="E3010" i="1" s="1"/>
  <c r="C4360" i="1"/>
  <c r="E4360" i="1" s="1"/>
  <c r="C3640" i="1"/>
  <c r="E3640" i="1" s="1"/>
  <c r="C3685" i="1"/>
  <c r="E3685" i="1" s="1"/>
  <c r="C2425" i="1"/>
  <c r="E2425" i="1" s="1"/>
  <c r="C3730" i="1"/>
  <c r="E3730" i="1" s="1"/>
  <c r="C3820" i="1"/>
  <c r="E3820" i="1" s="1"/>
  <c r="C3865" i="1"/>
  <c r="E3865" i="1" s="1"/>
  <c r="C3910" i="1"/>
  <c r="E3910" i="1" s="1"/>
  <c r="C3370" i="1"/>
  <c r="E3370" i="1" s="1"/>
  <c r="C4000" i="1"/>
  <c r="E4000" i="1" s="1"/>
  <c r="C4045" i="1"/>
  <c r="E4045" i="1" s="1"/>
  <c r="C4090" i="1"/>
  <c r="E4090" i="1" s="1"/>
  <c r="C2830" i="1"/>
  <c r="E2830" i="1" s="1"/>
  <c r="C4225" i="1"/>
  <c r="E4225" i="1" s="1"/>
  <c r="C4270" i="1"/>
  <c r="E4270" i="1" s="1"/>
  <c r="C4315" i="1"/>
  <c r="E4315" i="1" s="1"/>
  <c r="C2470" i="1"/>
  <c r="E2470" i="1" s="1"/>
  <c r="C3775" i="1"/>
  <c r="E3775" i="1" s="1"/>
  <c r="C4405" i="1"/>
  <c r="E4405" i="1" s="1"/>
  <c r="C4450" i="1"/>
  <c r="E4450" i="1" s="1"/>
  <c r="C4495" i="1"/>
  <c r="E4495" i="1" s="1"/>
  <c r="C5395" i="1"/>
  <c r="E5395" i="1" s="1"/>
  <c r="C4585" i="1"/>
  <c r="E4585" i="1" s="1"/>
  <c r="C4630" i="1"/>
  <c r="E4630" i="1" s="1"/>
  <c r="C4675" i="1"/>
  <c r="E4675" i="1" s="1"/>
  <c r="C4855" i="1"/>
  <c r="E4855" i="1" s="1"/>
  <c r="C6205" i="1"/>
  <c r="E6205" i="1" s="1"/>
  <c r="C4765" i="1"/>
  <c r="E4765" i="1" s="1"/>
  <c r="C4810" i="1"/>
  <c r="E4810" i="1" s="1"/>
  <c r="C4720" i="1"/>
  <c r="E4720" i="1" s="1"/>
  <c r="C6025" i="1"/>
  <c r="E6025" i="1" s="1"/>
  <c r="C4945" i="1"/>
  <c r="E4945" i="1" s="1"/>
  <c r="C4990" i="1"/>
  <c r="E4990" i="1" s="1"/>
  <c r="C5035" i="1"/>
  <c r="E5035" i="1" s="1"/>
  <c r="C5440" i="1"/>
  <c r="E5440" i="1" s="1"/>
  <c r="C5125" i="1"/>
  <c r="E5125" i="1" s="1"/>
  <c r="C5170" i="1"/>
  <c r="E5170" i="1" s="1"/>
  <c r="C5215" i="1"/>
  <c r="E5215" i="1" s="1"/>
  <c r="C5080" i="1"/>
  <c r="E5080" i="1" s="1"/>
  <c r="C6385" i="1"/>
  <c r="E6385" i="1" s="1"/>
  <c r="C5305" i="1"/>
  <c r="E5305" i="1" s="1"/>
  <c r="C5350" i="1"/>
  <c r="E5350" i="1" s="1"/>
  <c r="C4540" i="1"/>
  <c r="E4540" i="1" s="1"/>
  <c r="C5845" i="1"/>
  <c r="E5845" i="1" s="1"/>
  <c r="C5530" i="1"/>
  <c r="E5530" i="1" s="1"/>
  <c r="C5575" i="1"/>
  <c r="E5575" i="1" s="1"/>
  <c r="C5620" i="1"/>
  <c r="E5620" i="1" s="1"/>
  <c r="C5485" i="1"/>
  <c r="E5485" i="1" s="1"/>
  <c r="C5710" i="1"/>
  <c r="E5710" i="1" s="1"/>
  <c r="C5755" i="1"/>
  <c r="E5755" i="1" s="1"/>
  <c r="C5800" i="1"/>
  <c r="E5800" i="1" s="1"/>
  <c r="C4900" i="1"/>
  <c r="E4900" i="1" s="1"/>
  <c r="C6250" i="1"/>
  <c r="E6250" i="1" s="1"/>
  <c r="C5890" i="1"/>
  <c r="E5890" i="1" s="1"/>
  <c r="C5935" i="1"/>
  <c r="E5935" i="1" s="1"/>
  <c r="C5980" i="1"/>
  <c r="E5980" i="1" s="1"/>
  <c r="C5665" i="1"/>
  <c r="E5665" i="1" s="1"/>
  <c r="C6070" i="1"/>
  <c r="E6070" i="1" s="1"/>
  <c r="C6115" i="1"/>
  <c r="E6115" i="1" s="1"/>
  <c r="C6160" i="1"/>
  <c r="E6160" i="1" s="1"/>
  <c r="C5260" i="1"/>
  <c r="E5260" i="1" s="1"/>
  <c r="C6430" i="1"/>
  <c r="E6430" i="1" s="1"/>
  <c r="C6295" i="1"/>
  <c r="E6295" i="1" s="1"/>
  <c r="C6340" i="1"/>
  <c r="E6340" i="1" s="1"/>
  <c r="C626" i="1"/>
  <c r="E626" i="1" s="1"/>
  <c r="C1931" i="1"/>
  <c r="E1931" i="1" s="1"/>
  <c r="C176" i="1"/>
  <c r="E176" i="1" s="1"/>
  <c r="C221" i="1"/>
  <c r="E221" i="1" s="1"/>
  <c r="C671" i="1"/>
  <c r="E671" i="1" s="1"/>
  <c r="C1976" i="1"/>
  <c r="E1976" i="1" s="1"/>
  <c r="C356" i="1"/>
  <c r="E356" i="1" s="1"/>
  <c r="C401" i="1"/>
  <c r="E401" i="1" s="1"/>
  <c r="C86" i="1"/>
  <c r="E86" i="1" s="1"/>
  <c r="C1391" i="1"/>
  <c r="E1391" i="1" s="1"/>
  <c r="C491" i="1"/>
  <c r="E491" i="1" s="1"/>
  <c r="C536" i="1"/>
  <c r="E536" i="1" s="1"/>
  <c r="C581" i="1"/>
  <c r="E581" i="1" s="1"/>
  <c r="C1031" i="1"/>
  <c r="E1031" i="1" s="1"/>
  <c r="C761" i="1"/>
  <c r="E761" i="1" s="1"/>
  <c r="C806" i="1"/>
  <c r="E806" i="1" s="1"/>
  <c r="C851" i="1"/>
  <c r="E851" i="1" s="1"/>
  <c r="C446" i="1"/>
  <c r="E446" i="1" s="1"/>
  <c r="C1796" i="1"/>
  <c r="E1796" i="1" s="1"/>
  <c r="C941" i="1"/>
  <c r="E941" i="1" s="1"/>
  <c r="C986" i="1"/>
  <c r="E986" i="1" s="1"/>
  <c r="C131" i="1"/>
  <c r="E131" i="1" s="1"/>
  <c r="C1436" i="1"/>
  <c r="E1436" i="1" s="1"/>
  <c r="C1076" i="1"/>
  <c r="E1076" i="1" s="1"/>
  <c r="C1121" i="1"/>
  <c r="E1121" i="1" s="1"/>
  <c r="C1166" i="1"/>
  <c r="E1166" i="1" s="1"/>
  <c r="C896" i="1"/>
  <c r="E896" i="1" s="1"/>
  <c r="C1256" i="1"/>
  <c r="E1256" i="1" s="1"/>
  <c r="C1301" i="1"/>
  <c r="E1301" i="1" s="1"/>
  <c r="C1346" i="1"/>
  <c r="E1346" i="1" s="1"/>
  <c r="C266" i="1"/>
  <c r="E266" i="1" s="1"/>
  <c r="C1571" i="1"/>
  <c r="E1571" i="1" s="1"/>
  <c r="C1481" i="1"/>
  <c r="E1481" i="1" s="1"/>
  <c r="C1526" i="1"/>
  <c r="E1526" i="1" s="1"/>
  <c r="C41" i="1"/>
  <c r="E41" i="1" s="1"/>
  <c r="C1211" i="1"/>
  <c r="E1211" i="1" s="1"/>
  <c r="C1661" i="1"/>
  <c r="E1661" i="1" s="1"/>
  <c r="C1706" i="1"/>
  <c r="E1706" i="1" s="1"/>
  <c r="C1751" i="1"/>
  <c r="E1751" i="1" s="1"/>
  <c r="C716" i="1"/>
  <c r="E716" i="1" s="1"/>
  <c r="C2021" i="1"/>
  <c r="E2021" i="1" s="1"/>
  <c r="C1841" i="1"/>
  <c r="E1841" i="1" s="1"/>
  <c r="C1886" i="1"/>
  <c r="E1886" i="1" s="1"/>
  <c r="C311" i="1"/>
  <c r="E311" i="1" s="1"/>
  <c r="C1616" i="1"/>
  <c r="E1616" i="1" s="1"/>
  <c r="C2066" i="1"/>
  <c r="E2066" i="1" s="1"/>
  <c r="C2111" i="1"/>
  <c r="E2111" i="1" s="1"/>
  <c r="C2156" i="1"/>
  <c r="E2156" i="1" s="1"/>
  <c r="C3326" i="1"/>
  <c r="E3326" i="1" s="1"/>
  <c r="C2291" i="1"/>
  <c r="E2291" i="1" s="1"/>
  <c r="C2336" i="1"/>
  <c r="E2336" i="1" s="1"/>
  <c r="C2381" i="1"/>
  <c r="E2381" i="1" s="1"/>
  <c r="C2741" i="1"/>
  <c r="E2741" i="1" s="1"/>
  <c r="C4136" i="1"/>
  <c r="E4136" i="1" s="1"/>
  <c r="C2516" i="1"/>
  <c r="E2516" i="1" s="1"/>
  <c r="C2561" i="1"/>
  <c r="E2561" i="1" s="1"/>
  <c r="C2786" i="1"/>
  <c r="E2786" i="1" s="1"/>
  <c r="C4181" i="1"/>
  <c r="E4181" i="1" s="1"/>
  <c r="C2651" i="1"/>
  <c r="E2651" i="1" s="1"/>
  <c r="C2696" i="1"/>
  <c r="E2696" i="1" s="1"/>
  <c r="C2201" i="1"/>
  <c r="E2201" i="1" s="1"/>
  <c r="C3551" i="1"/>
  <c r="E3551" i="1" s="1"/>
  <c r="C2876" i="1"/>
  <c r="E2876" i="1" s="1"/>
  <c r="C2921" i="1"/>
  <c r="E2921" i="1" s="1"/>
  <c r="C2966" i="1"/>
  <c r="E2966" i="1" s="1"/>
  <c r="C3191" i="1"/>
  <c r="E3191" i="1" s="1"/>
  <c r="C3056" i="1"/>
  <c r="E3056" i="1" s="1"/>
  <c r="C3101" i="1"/>
  <c r="E3101" i="1" s="1"/>
  <c r="C3146" i="1"/>
  <c r="E3146" i="1" s="1"/>
  <c r="C2606" i="1"/>
  <c r="E2606" i="1" s="1"/>
  <c r="C3956" i="1"/>
  <c r="E3956" i="1" s="1"/>
  <c r="C3236" i="1"/>
  <c r="E3236" i="1" s="1"/>
  <c r="C3281" i="1"/>
  <c r="E3281" i="1" s="1"/>
  <c r="C2246" i="1"/>
  <c r="E2246" i="1" s="1"/>
  <c r="C3596" i="1"/>
  <c r="E3596" i="1" s="1"/>
  <c r="C3416" i="1"/>
  <c r="E3416" i="1" s="1"/>
  <c r="C3461" i="1"/>
  <c r="E3461" i="1" s="1"/>
  <c r="C3506" i="1"/>
  <c r="E3506" i="1" s="1"/>
  <c r="C3011" i="1"/>
  <c r="E3011" i="1" s="1"/>
  <c r="C4361" i="1"/>
  <c r="E4361" i="1" s="1"/>
  <c r="C3641" i="1"/>
  <c r="E3641" i="1" s="1"/>
  <c r="C3686" i="1"/>
  <c r="E3686" i="1" s="1"/>
  <c r="C2426" i="1"/>
  <c r="E2426" i="1" s="1"/>
  <c r="C3731" i="1"/>
  <c r="E3731" i="1" s="1"/>
  <c r="C3821" i="1"/>
  <c r="E3821" i="1" s="1"/>
  <c r="C3866" i="1"/>
  <c r="E3866" i="1" s="1"/>
  <c r="C3911" i="1"/>
  <c r="E3911" i="1" s="1"/>
  <c r="C3371" i="1"/>
  <c r="E3371" i="1" s="1"/>
  <c r="C4001" i="1"/>
  <c r="E4001" i="1" s="1"/>
  <c r="C4046" i="1"/>
  <c r="E4046" i="1" s="1"/>
  <c r="C4091" i="1"/>
  <c r="E4091" i="1" s="1"/>
  <c r="C2831" i="1"/>
  <c r="E2831" i="1" s="1"/>
  <c r="C4226" i="1"/>
  <c r="E4226" i="1" s="1"/>
  <c r="C4271" i="1"/>
  <c r="E4271" i="1" s="1"/>
  <c r="C4316" i="1"/>
  <c r="E4316" i="1" s="1"/>
  <c r="C2471" i="1"/>
  <c r="E2471" i="1" s="1"/>
  <c r="C3776" i="1"/>
  <c r="E3776" i="1" s="1"/>
  <c r="C4406" i="1"/>
  <c r="E4406" i="1" s="1"/>
  <c r="C4451" i="1"/>
  <c r="E4451" i="1" s="1"/>
  <c r="C4496" i="1"/>
  <c r="E4496" i="1" s="1"/>
  <c r="C5396" i="1"/>
  <c r="E5396" i="1" s="1"/>
  <c r="C4586" i="1"/>
  <c r="E4586" i="1" s="1"/>
  <c r="C4631" i="1"/>
  <c r="E4631" i="1" s="1"/>
  <c r="C4676" i="1"/>
  <c r="E4676" i="1" s="1"/>
  <c r="C4856" i="1"/>
  <c r="E4856" i="1" s="1"/>
  <c r="C6206" i="1"/>
  <c r="E6206" i="1" s="1"/>
  <c r="C4766" i="1"/>
  <c r="E4766" i="1" s="1"/>
  <c r="C4811" i="1"/>
  <c r="E4811" i="1" s="1"/>
  <c r="C4721" i="1"/>
  <c r="E4721" i="1" s="1"/>
  <c r="C6026" i="1"/>
  <c r="E6026" i="1" s="1"/>
  <c r="C4946" i="1"/>
  <c r="E4946" i="1" s="1"/>
  <c r="C4991" i="1"/>
  <c r="E4991" i="1" s="1"/>
  <c r="C5036" i="1"/>
  <c r="E5036" i="1" s="1"/>
  <c r="C5441" i="1"/>
  <c r="E5441" i="1" s="1"/>
  <c r="C5126" i="1"/>
  <c r="E5126" i="1" s="1"/>
  <c r="C5171" i="1"/>
  <c r="E5171" i="1" s="1"/>
  <c r="C5216" i="1"/>
  <c r="E5216" i="1" s="1"/>
  <c r="C5081" i="1"/>
  <c r="E5081" i="1" s="1"/>
  <c r="C6386" i="1"/>
  <c r="E6386" i="1" s="1"/>
  <c r="C5306" i="1"/>
  <c r="E5306" i="1" s="1"/>
  <c r="C5351" i="1"/>
  <c r="E5351" i="1" s="1"/>
  <c r="C4541" i="1"/>
  <c r="E4541" i="1" s="1"/>
  <c r="C5846" i="1"/>
  <c r="E5846" i="1" s="1"/>
  <c r="C5531" i="1"/>
  <c r="E5531" i="1" s="1"/>
  <c r="C5576" i="1"/>
  <c r="E5576" i="1" s="1"/>
  <c r="C5621" i="1"/>
  <c r="E5621" i="1" s="1"/>
  <c r="C5486" i="1"/>
  <c r="E5486" i="1" s="1"/>
  <c r="C5711" i="1"/>
  <c r="E5711" i="1" s="1"/>
  <c r="C5756" i="1"/>
  <c r="E5756" i="1" s="1"/>
  <c r="C5801" i="1"/>
  <c r="E5801" i="1" s="1"/>
  <c r="C4901" i="1"/>
  <c r="E4901" i="1" s="1"/>
  <c r="C6251" i="1"/>
  <c r="E6251" i="1" s="1"/>
  <c r="C5891" i="1"/>
  <c r="E5891" i="1" s="1"/>
  <c r="C5936" i="1"/>
  <c r="E5936" i="1" s="1"/>
  <c r="C5981" i="1"/>
  <c r="E5981" i="1" s="1"/>
  <c r="C5666" i="1"/>
  <c r="E5666" i="1" s="1"/>
  <c r="C6071" i="1"/>
  <c r="E6071" i="1" s="1"/>
  <c r="C6116" i="1"/>
  <c r="E6116" i="1" s="1"/>
  <c r="C6161" i="1"/>
  <c r="E6161" i="1" s="1"/>
  <c r="C5261" i="1"/>
  <c r="E5261" i="1" s="1"/>
  <c r="C6431" i="1"/>
  <c r="E6431" i="1" s="1"/>
  <c r="C6296" i="1"/>
  <c r="E6296" i="1" s="1"/>
  <c r="C6341" i="1"/>
  <c r="E6341" i="1" s="1"/>
  <c r="C627" i="1"/>
  <c r="E627" i="1" s="1"/>
  <c r="C1932" i="1"/>
  <c r="E1932" i="1" s="1"/>
  <c r="C177" i="1"/>
  <c r="E177" i="1" s="1"/>
  <c r="C222" i="1"/>
  <c r="E222" i="1" s="1"/>
  <c r="C672" i="1"/>
  <c r="E672" i="1" s="1"/>
  <c r="C1977" i="1"/>
  <c r="E1977" i="1" s="1"/>
  <c r="C357" i="1"/>
  <c r="E357" i="1" s="1"/>
  <c r="C402" i="1"/>
  <c r="E402" i="1" s="1"/>
  <c r="C87" i="1"/>
  <c r="E87" i="1" s="1"/>
  <c r="C1392" i="1"/>
  <c r="E1392" i="1" s="1"/>
  <c r="C492" i="1"/>
  <c r="E492" i="1" s="1"/>
  <c r="C537" i="1"/>
  <c r="E537" i="1" s="1"/>
  <c r="C582" i="1"/>
  <c r="E582" i="1" s="1"/>
  <c r="C1032" i="1"/>
  <c r="E1032" i="1" s="1"/>
  <c r="C762" i="1"/>
  <c r="E762" i="1" s="1"/>
  <c r="C807" i="1"/>
  <c r="E807" i="1" s="1"/>
  <c r="C852" i="1"/>
  <c r="E852" i="1" s="1"/>
  <c r="C447" i="1"/>
  <c r="E447" i="1" s="1"/>
  <c r="C1797" i="1"/>
  <c r="E1797" i="1" s="1"/>
  <c r="C942" i="1"/>
  <c r="E942" i="1" s="1"/>
  <c r="C987" i="1"/>
  <c r="E987" i="1" s="1"/>
  <c r="C132" i="1"/>
  <c r="E132" i="1" s="1"/>
  <c r="C1437" i="1"/>
  <c r="E1437" i="1" s="1"/>
  <c r="C1077" i="1"/>
  <c r="E1077" i="1" s="1"/>
  <c r="C1122" i="1"/>
  <c r="E1122" i="1" s="1"/>
  <c r="C1167" i="1"/>
  <c r="E1167" i="1" s="1"/>
  <c r="C897" i="1"/>
  <c r="E897" i="1" s="1"/>
  <c r="C1257" i="1"/>
  <c r="E1257" i="1" s="1"/>
  <c r="C1302" i="1"/>
  <c r="E1302" i="1" s="1"/>
  <c r="C1347" i="1"/>
  <c r="E1347" i="1" s="1"/>
  <c r="C267" i="1"/>
  <c r="E267" i="1" s="1"/>
  <c r="C1572" i="1"/>
  <c r="E1572" i="1" s="1"/>
  <c r="C1482" i="1"/>
  <c r="E1482" i="1" s="1"/>
  <c r="C1527" i="1"/>
  <c r="E1527" i="1" s="1"/>
  <c r="C42" i="1"/>
  <c r="E42" i="1" s="1"/>
  <c r="C1212" i="1"/>
  <c r="E1212" i="1" s="1"/>
  <c r="C1662" i="1"/>
  <c r="E1662" i="1" s="1"/>
  <c r="C1707" i="1"/>
  <c r="E1707" i="1" s="1"/>
  <c r="C1752" i="1"/>
  <c r="E1752" i="1" s="1"/>
  <c r="C717" i="1"/>
  <c r="E717" i="1" s="1"/>
  <c r="C2022" i="1"/>
  <c r="E2022" i="1" s="1"/>
  <c r="C1842" i="1"/>
  <c r="E1842" i="1" s="1"/>
  <c r="C1887" i="1"/>
  <c r="E1887" i="1" s="1"/>
  <c r="C312" i="1"/>
  <c r="E312" i="1" s="1"/>
  <c r="C1617" i="1"/>
  <c r="E1617" i="1" s="1"/>
  <c r="C2067" i="1"/>
  <c r="E2067" i="1" s="1"/>
  <c r="C2112" i="1"/>
  <c r="E2112" i="1" s="1"/>
  <c r="C2157" i="1"/>
  <c r="E2157" i="1" s="1"/>
  <c r="C3327" i="1"/>
  <c r="E3327" i="1" s="1"/>
  <c r="C2292" i="1"/>
  <c r="E2292" i="1" s="1"/>
  <c r="C2337" i="1"/>
  <c r="E2337" i="1" s="1"/>
  <c r="C2382" i="1"/>
  <c r="E2382" i="1" s="1"/>
  <c r="C2742" i="1"/>
  <c r="E2742" i="1" s="1"/>
  <c r="C4137" i="1"/>
  <c r="E4137" i="1" s="1"/>
  <c r="C2517" i="1"/>
  <c r="E2517" i="1" s="1"/>
  <c r="C2562" i="1"/>
  <c r="E2562" i="1" s="1"/>
  <c r="C2787" i="1"/>
  <c r="E2787" i="1" s="1"/>
  <c r="C4182" i="1"/>
  <c r="E4182" i="1" s="1"/>
  <c r="C2652" i="1"/>
  <c r="E2652" i="1" s="1"/>
  <c r="C2697" i="1"/>
  <c r="E2697" i="1" s="1"/>
  <c r="C2202" i="1"/>
  <c r="E2202" i="1" s="1"/>
  <c r="C3552" i="1"/>
  <c r="E3552" i="1" s="1"/>
  <c r="C2877" i="1"/>
  <c r="E2877" i="1" s="1"/>
  <c r="C2922" i="1"/>
  <c r="E2922" i="1" s="1"/>
  <c r="C2967" i="1"/>
  <c r="E2967" i="1" s="1"/>
  <c r="C3192" i="1"/>
  <c r="E3192" i="1" s="1"/>
  <c r="C3057" i="1"/>
  <c r="E3057" i="1" s="1"/>
  <c r="C3102" i="1"/>
  <c r="E3102" i="1" s="1"/>
  <c r="C3147" i="1"/>
  <c r="E3147" i="1" s="1"/>
  <c r="C2607" i="1"/>
  <c r="E2607" i="1" s="1"/>
  <c r="C3957" i="1"/>
  <c r="E3957" i="1" s="1"/>
  <c r="C3237" i="1"/>
  <c r="E3237" i="1" s="1"/>
  <c r="C3282" i="1"/>
  <c r="E3282" i="1" s="1"/>
  <c r="C2247" i="1"/>
  <c r="E2247" i="1" s="1"/>
  <c r="C3597" i="1"/>
  <c r="E3597" i="1" s="1"/>
  <c r="C3417" i="1"/>
  <c r="E3417" i="1" s="1"/>
  <c r="C3462" i="1"/>
  <c r="E3462" i="1" s="1"/>
  <c r="C3507" i="1"/>
  <c r="E3507" i="1" s="1"/>
  <c r="C3012" i="1"/>
  <c r="E3012" i="1" s="1"/>
  <c r="C4362" i="1"/>
  <c r="E4362" i="1" s="1"/>
  <c r="C3642" i="1"/>
  <c r="E3642" i="1" s="1"/>
  <c r="C3687" i="1"/>
  <c r="E3687" i="1" s="1"/>
  <c r="C2427" i="1"/>
  <c r="E2427" i="1" s="1"/>
  <c r="C3732" i="1"/>
  <c r="E3732" i="1" s="1"/>
  <c r="C3822" i="1"/>
  <c r="E3822" i="1" s="1"/>
  <c r="C3867" i="1"/>
  <c r="E3867" i="1" s="1"/>
  <c r="C3912" i="1"/>
  <c r="E3912" i="1" s="1"/>
  <c r="C3372" i="1"/>
  <c r="E3372" i="1" s="1"/>
  <c r="C4002" i="1"/>
  <c r="E4002" i="1" s="1"/>
  <c r="C4047" i="1"/>
  <c r="E4047" i="1" s="1"/>
  <c r="C4092" i="1"/>
  <c r="E4092" i="1" s="1"/>
  <c r="C2832" i="1"/>
  <c r="E2832" i="1" s="1"/>
  <c r="C4227" i="1"/>
  <c r="E4227" i="1" s="1"/>
  <c r="C4272" i="1"/>
  <c r="E4272" i="1" s="1"/>
  <c r="C4317" i="1"/>
  <c r="E4317" i="1" s="1"/>
  <c r="C2472" i="1"/>
  <c r="E2472" i="1" s="1"/>
  <c r="C3777" i="1"/>
  <c r="E3777" i="1" s="1"/>
  <c r="C4407" i="1"/>
  <c r="E4407" i="1" s="1"/>
  <c r="C4452" i="1"/>
  <c r="E4452" i="1" s="1"/>
  <c r="C4497" i="1"/>
  <c r="E4497" i="1" s="1"/>
  <c r="C5397" i="1"/>
  <c r="E5397" i="1" s="1"/>
  <c r="C4587" i="1"/>
  <c r="E4587" i="1" s="1"/>
  <c r="C4632" i="1"/>
  <c r="E4632" i="1" s="1"/>
  <c r="C4677" i="1"/>
  <c r="E4677" i="1" s="1"/>
  <c r="C4857" i="1"/>
  <c r="E4857" i="1" s="1"/>
  <c r="C6207" i="1"/>
  <c r="E6207" i="1" s="1"/>
  <c r="C4767" i="1"/>
  <c r="E4767" i="1" s="1"/>
  <c r="C4812" i="1"/>
  <c r="E4812" i="1" s="1"/>
  <c r="C4722" i="1"/>
  <c r="E4722" i="1" s="1"/>
  <c r="C6027" i="1"/>
  <c r="E6027" i="1" s="1"/>
  <c r="C4947" i="1"/>
  <c r="E4947" i="1" s="1"/>
  <c r="C4992" i="1"/>
  <c r="E4992" i="1" s="1"/>
  <c r="C5037" i="1"/>
  <c r="E5037" i="1" s="1"/>
  <c r="C5442" i="1"/>
  <c r="E5442" i="1" s="1"/>
  <c r="C5127" i="1"/>
  <c r="E5127" i="1" s="1"/>
  <c r="C5172" i="1"/>
  <c r="E5172" i="1" s="1"/>
  <c r="C5217" i="1"/>
  <c r="E5217" i="1" s="1"/>
  <c r="C5082" i="1"/>
  <c r="E5082" i="1" s="1"/>
  <c r="C6387" i="1"/>
  <c r="E6387" i="1" s="1"/>
  <c r="C5307" i="1"/>
  <c r="E5307" i="1" s="1"/>
  <c r="C5352" i="1"/>
  <c r="E5352" i="1" s="1"/>
  <c r="C4542" i="1"/>
  <c r="E4542" i="1" s="1"/>
  <c r="C5847" i="1"/>
  <c r="E5847" i="1" s="1"/>
  <c r="C5532" i="1"/>
  <c r="E5532" i="1" s="1"/>
  <c r="C5577" i="1"/>
  <c r="E5577" i="1" s="1"/>
  <c r="C5622" i="1"/>
  <c r="E5622" i="1" s="1"/>
  <c r="C5487" i="1"/>
  <c r="E5487" i="1" s="1"/>
  <c r="C5712" i="1"/>
  <c r="E5712" i="1" s="1"/>
  <c r="C5757" i="1"/>
  <c r="E5757" i="1" s="1"/>
  <c r="C5802" i="1"/>
  <c r="E5802" i="1" s="1"/>
  <c r="C4902" i="1"/>
  <c r="E4902" i="1" s="1"/>
  <c r="C6252" i="1"/>
  <c r="E6252" i="1" s="1"/>
  <c r="C5892" i="1"/>
  <c r="E5892" i="1" s="1"/>
  <c r="C5937" i="1"/>
  <c r="E5937" i="1" s="1"/>
  <c r="C5982" i="1"/>
  <c r="E5982" i="1" s="1"/>
  <c r="C5667" i="1"/>
  <c r="E5667" i="1" s="1"/>
  <c r="C6072" i="1"/>
  <c r="E6072" i="1" s="1"/>
  <c r="C6117" i="1"/>
  <c r="E6117" i="1" s="1"/>
  <c r="C6162" i="1"/>
  <c r="E6162" i="1" s="1"/>
  <c r="C5262" i="1"/>
  <c r="E5262" i="1" s="1"/>
  <c r="C6432" i="1"/>
  <c r="E6432" i="1" s="1"/>
  <c r="C6297" i="1"/>
  <c r="E6297" i="1" s="1"/>
  <c r="C6342" i="1"/>
  <c r="E6342" i="1" s="1"/>
  <c r="C628" i="1"/>
  <c r="E628" i="1" s="1"/>
  <c r="C1933" i="1"/>
  <c r="E1933" i="1" s="1"/>
  <c r="C178" i="1"/>
  <c r="E178" i="1" s="1"/>
  <c r="C223" i="1"/>
  <c r="E223" i="1" s="1"/>
  <c r="C673" i="1"/>
  <c r="E673" i="1" s="1"/>
  <c r="C1978" i="1"/>
  <c r="E1978" i="1" s="1"/>
  <c r="C358" i="1"/>
  <c r="E358" i="1" s="1"/>
  <c r="C403" i="1"/>
  <c r="E403" i="1" s="1"/>
  <c r="C88" i="1"/>
  <c r="E88" i="1" s="1"/>
  <c r="C1393" i="1"/>
  <c r="E1393" i="1" s="1"/>
  <c r="C493" i="1"/>
  <c r="E493" i="1" s="1"/>
  <c r="C538" i="1"/>
  <c r="E538" i="1" s="1"/>
  <c r="C583" i="1"/>
  <c r="E583" i="1" s="1"/>
  <c r="C1033" i="1"/>
  <c r="E1033" i="1" s="1"/>
  <c r="C763" i="1"/>
  <c r="E763" i="1" s="1"/>
  <c r="C808" i="1"/>
  <c r="E808" i="1" s="1"/>
  <c r="C853" i="1"/>
  <c r="E853" i="1" s="1"/>
  <c r="C448" i="1"/>
  <c r="E448" i="1" s="1"/>
  <c r="C1798" i="1"/>
  <c r="E1798" i="1" s="1"/>
  <c r="C943" i="1"/>
  <c r="E943" i="1" s="1"/>
  <c r="C988" i="1"/>
  <c r="E988" i="1" s="1"/>
  <c r="C133" i="1"/>
  <c r="E133" i="1" s="1"/>
  <c r="C1438" i="1"/>
  <c r="E1438" i="1" s="1"/>
  <c r="C1078" i="1"/>
  <c r="E1078" i="1" s="1"/>
  <c r="C1123" i="1"/>
  <c r="E1123" i="1" s="1"/>
  <c r="C1168" i="1"/>
  <c r="E1168" i="1" s="1"/>
  <c r="C898" i="1"/>
  <c r="E898" i="1" s="1"/>
  <c r="C1258" i="1"/>
  <c r="E1258" i="1" s="1"/>
  <c r="C1303" i="1"/>
  <c r="E1303" i="1" s="1"/>
  <c r="C1348" i="1"/>
  <c r="E1348" i="1" s="1"/>
  <c r="C268" i="1"/>
  <c r="E268" i="1" s="1"/>
  <c r="C1573" i="1"/>
  <c r="E1573" i="1" s="1"/>
  <c r="C1483" i="1"/>
  <c r="E1483" i="1" s="1"/>
  <c r="C1528" i="1"/>
  <c r="E1528" i="1" s="1"/>
  <c r="C43" i="1"/>
  <c r="E43" i="1" s="1"/>
  <c r="C1213" i="1"/>
  <c r="E1213" i="1" s="1"/>
  <c r="C1663" i="1"/>
  <c r="E1663" i="1" s="1"/>
  <c r="C1708" i="1"/>
  <c r="E1708" i="1" s="1"/>
  <c r="C1753" i="1"/>
  <c r="E1753" i="1" s="1"/>
  <c r="C718" i="1"/>
  <c r="E718" i="1" s="1"/>
  <c r="C2023" i="1"/>
  <c r="E2023" i="1" s="1"/>
  <c r="C1843" i="1"/>
  <c r="E1843" i="1" s="1"/>
  <c r="C1888" i="1"/>
  <c r="E1888" i="1" s="1"/>
  <c r="C313" i="1"/>
  <c r="E313" i="1" s="1"/>
  <c r="C1618" i="1"/>
  <c r="E1618" i="1" s="1"/>
  <c r="C2068" i="1"/>
  <c r="E2068" i="1" s="1"/>
  <c r="C2113" i="1"/>
  <c r="E2113" i="1" s="1"/>
  <c r="C2158" i="1"/>
  <c r="E2158" i="1" s="1"/>
  <c r="C3328" i="1"/>
  <c r="E3328" i="1" s="1"/>
  <c r="C2293" i="1"/>
  <c r="E2293" i="1" s="1"/>
  <c r="C2338" i="1"/>
  <c r="E2338" i="1" s="1"/>
  <c r="C2383" i="1"/>
  <c r="E2383" i="1" s="1"/>
  <c r="C2743" i="1"/>
  <c r="E2743" i="1" s="1"/>
  <c r="C4138" i="1"/>
  <c r="E4138" i="1" s="1"/>
  <c r="C2518" i="1"/>
  <c r="E2518" i="1" s="1"/>
  <c r="C2563" i="1"/>
  <c r="E2563" i="1" s="1"/>
  <c r="C2788" i="1"/>
  <c r="E2788" i="1" s="1"/>
  <c r="C4183" i="1"/>
  <c r="E4183" i="1" s="1"/>
  <c r="C2653" i="1"/>
  <c r="E2653" i="1" s="1"/>
  <c r="C2698" i="1"/>
  <c r="E2698" i="1" s="1"/>
  <c r="C2203" i="1"/>
  <c r="E2203" i="1" s="1"/>
  <c r="C3553" i="1"/>
  <c r="E3553" i="1" s="1"/>
  <c r="C2878" i="1"/>
  <c r="E2878" i="1" s="1"/>
  <c r="C2923" i="1"/>
  <c r="E2923" i="1" s="1"/>
  <c r="C2968" i="1"/>
  <c r="E2968" i="1" s="1"/>
  <c r="C3193" i="1"/>
  <c r="E3193" i="1" s="1"/>
  <c r="C3058" i="1"/>
  <c r="E3058" i="1" s="1"/>
  <c r="C3103" i="1"/>
  <c r="E3103" i="1" s="1"/>
  <c r="C3148" i="1"/>
  <c r="E3148" i="1" s="1"/>
  <c r="C2608" i="1"/>
  <c r="E2608" i="1" s="1"/>
  <c r="C3958" i="1"/>
  <c r="E3958" i="1" s="1"/>
  <c r="C3238" i="1"/>
  <c r="E3238" i="1" s="1"/>
  <c r="C3283" i="1"/>
  <c r="E3283" i="1" s="1"/>
  <c r="C2248" i="1"/>
  <c r="E2248" i="1" s="1"/>
  <c r="C3598" i="1"/>
  <c r="E3598" i="1" s="1"/>
  <c r="C3418" i="1"/>
  <c r="E3418" i="1" s="1"/>
  <c r="C3463" i="1"/>
  <c r="E3463" i="1" s="1"/>
  <c r="C3508" i="1"/>
  <c r="E3508" i="1" s="1"/>
  <c r="C3013" i="1"/>
  <c r="E3013" i="1" s="1"/>
  <c r="C4363" i="1"/>
  <c r="E4363" i="1" s="1"/>
  <c r="C3643" i="1"/>
  <c r="E3643" i="1" s="1"/>
  <c r="C3688" i="1"/>
  <c r="E3688" i="1" s="1"/>
  <c r="C2428" i="1"/>
  <c r="E2428" i="1" s="1"/>
  <c r="C3733" i="1"/>
  <c r="E3733" i="1" s="1"/>
  <c r="C3823" i="1"/>
  <c r="E3823" i="1" s="1"/>
  <c r="C3868" i="1"/>
  <c r="E3868" i="1" s="1"/>
  <c r="C3913" i="1"/>
  <c r="E3913" i="1" s="1"/>
  <c r="C3373" i="1"/>
  <c r="E3373" i="1" s="1"/>
  <c r="C4003" i="1"/>
  <c r="E4003" i="1" s="1"/>
  <c r="C4048" i="1"/>
  <c r="E4048" i="1" s="1"/>
  <c r="C4093" i="1"/>
  <c r="E4093" i="1" s="1"/>
  <c r="C2833" i="1"/>
  <c r="E2833" i="1" s="1"/>
  <c r="C4228" i="1"/>
  <c r="E4228" i="1" s="1"/>
  <c r="C4273" i="1"/>
  <c r="E4273" i="1" s="1"/>
  <c r="C4318" i="1"/>
  <c r="E4318" i="1" s="1"/>
  <c r="C2473" i="1"/>
  <c r="E2473" i="1" s="1"/>
  <c r="C3778" i="1"/>
  <c r="E3778" i="1" s="1"/>
  <c r="C4408" i="1"/>
  <c r="E4408" i="1" s="1"/>
  <c r="C4453" i="1"/>
  <c r="E4453" i="1" s="1"/>
  <c r="C4498" i="1"/>
  <c r="E4498" i="1" s="1"/>
  <c r="C5398" i="1"/>
  <c r="E5398" i="1" s="1"/>
  <c r="C4588" i="1"/>
  <c r="E4588" i="1" s="1"/>
  <c r="C4633" i="1"/>
  <c r="E4633" i="1" s="1"/>
  <c r="C4678" i="1"/>
  <c r="E4678" i="1" s="1"/>
  <c r="C4858" i="1"/>
  <c r="E4858" i="1" s="1"/>
  <c r="C6208" i="1"/>
  <c r="E6208" i="1" s="1"/>
  <c r="C4768" i="1"/>
  <c r="E4768" i="1" s="1"/>
  <c r="C4813" i="1"/>
  <c r="E4813" i="1" s="1"/>
  <c r="C4723" i="1"/>
  <c r="E4723" i="1" s="1"/>
  <c r="C6028" i="1"/>
  <c r="E6028" i="1" s="1"/>
  <c r="C4948" i="1"/>
  <c r="E4948" i="1" s="1"/>
  <c r="C4993" i="1"/>
  <c r="E4993" i="1" s="1"/>
  <c r="C5038" i="1"/>
  <c r="E5038" i="1" s="1"/>
  <c r="C5443" i="1"/>
  <c r="E5443" i="1" s="1"/>
  <c r="C5128" i="1"/>
  <c r="E5128" i="1" s="1"/>
  <c r="C5173" i="1"/>
  <c r="E5173" i="1" s="1"/>
  <c r="C5218" i="1"/>
  <c r="E5218" i="1" s="1"/>
  <c r="C5083" i="1"/>
  <c r="E5083" i="1" s="1"/>
  <c r="C6388" i="1"/>
  <c r="E6388" i="1" s="1"/>
  <c r="C5308" i="1"/>
  <c r="E5308" i="1" s="1"/>
  <c r="C5353" i="1"/>
  <c r="E5353" i="1" s="1"/>
  <c r="C4543" i="1"/>
  <c r="E4543" i="1" s="1"/>
  <c r="C5848" i="1"/>
  <c r="E5848" i="1" s="1"/>
  <c r="C5533" i="1"/>
  <c r="E5533" i="1" s="1"/>
  <c r="C5578" i="1"/>
  <c r="E5578" i="1" s="1"/>
  <c r="C5623" i="1"/>
  <c r="E5623" i="1" s="1"/>
  <c r="C5488" i="1"/>
  <c r="E5488" i="1" s="1"/>
  <c r="C5713" i="1"/>
  <c r="E5713" i="1" s="1"/>
  <c r="C5758" i="1"/>
  <c r="E5758" i="1" s="1"/>
  <c r="C5803" i="1"/>
  <c r="E5803" i="1" s="1"/>
  <c r="C4903" i="1"/>
  <c r="E4903" i="1" s="1"/>
  <c r="C6253" i="1"/>
  <c r="E6253" i="1" s="1"/>
  <c r="C5893" i="1"/>
  <c r="E5893" i="1" s="1"/>
  <c r="C5938" i="1"/>
  <c r="E5938" i="1" s="1"/>
  <c r="C5983" i="1"/>
  <c r="E5983" i="1" s="1"/>
  <c r="C5668" i="1"/>
  <c r="E5668" i="1" s="1"/>
  <c r="C6073" i="1"/>
  <c r="E6073" i="1" s="1"/>
  <c r="C6118" i="1"/>
  <c r="E6118" i="1" s="1"/>
  <c r="C6163" i="1"/>
  <c r="E6163" i="1" s="1"/>
  <c r="C5263" i="1"/>
  <c r="E5263" i="1" s="1"/>
  <c r="C6433" i="1"/>
  <c r="E6433" i="1" s="1"/>
  <c r="C6298" i="1"/>
  <c r="E6298" i="1" s="1"/>
  <c r="C6343" i="1"/>
  <c r="E6343" i="1" s="1"/>
  <c r="C629" i="1"/>
  <c r="E629" i="1" s="1"/>
  <c r="C1934" i="1"/>
  <c r="E1934" i="1" s="1"/>
  <c r="C179" i="1"/>
  <c r="E179" i="1" s="1"/>
  <c r="C224" i="1"/>
  <c r="E224" i="1" s="1"/>
  <c r="C674" i="1"/>
  <c r="E674" i="1" s="1"/>
  <c r="C1979" i="1"/>
  <c r="E1979" i="1" s="1"/>
  <c r="C359" i="1"/>
  <c r="E359" i="1" s="1"/>
  <c r="C404" i="1"/>
  <c r="E404" i="1" s="1"/>
  <c r="C89" i="1"/>
  <c r="E89" i="1" s="1"/>
  <c r="C1394" i="1"/>
  <c r="E1394" i="1" s="1"/>
  <c r="C494" i="1"/>
  <c r="E494" i="1" s="1"/>
  <c r="C539" i="1"/>
  <c r="E539" i="1" s="1"/>
  <c r="C584" i="1"/>
  <c r="E584" i="1" s="1"/>
  <c r="C1034" i="1"/>
  <c r="E1034" i="1" s="1"/>
  <c r="C764" i="1"/>
  <c r="E764" i="1" s="1"/>
  <c r="C809" i="1"/>
  <c r="E809" i="1" s="1"/>
  <c r="C854" i="1"/>
  <c r="E854" i="1" s="1"/>
  <c r="C449" i="1"/>
  <c r="E449" i="1" s="1"/>
  <c r="C1799" i="1"/>
  <c r="E1799" i="1" s="1"/>
  <c r="C944" i="1"/>
  <c r="E944" i="1" s="1"/>
  <c r="C989" i="1"/>
  <c r="E989" i="1" s="1"/>
  <c r="C134" i="1"/>
  <c r="E134" i="1" s="1"/>
  <c r="C1439" i="1"/>
  <c r="E1439" i="1" s="1"/>
  <c r="C1079" i="1"/>
  <c r="E1079" i="1" s="1"/>
  <c r="C1124" i="1"/>
  <c r="E1124" i="1" s="1"/>
  <c r="C1169" i="1"/>
  <c r="E1169" i="1" s="1"/>
  <c r="C899" i="1"/>
  <c r="E899" i="1" s="1"/>
  <c r="C1259" i="1"/>
  <c r="E1259" i="1" s="1"/>
  <c r="C1304" i="1"/>
  <c r="E1304" i="1" s="1"/>
  <c r="C1349" i="1"/>
  <c r="E1349" i="1" s="1"/>
  <c r="C269" i="1"/>
  <c r="E269" i="1" s="1"/>
  <c r="C1574" i="1"/>
  <c r="E1574" i="1" s="1"/>
  <c r="C1484" i="1"/>
  <c r="E1484" i="1" s="1"/>
  <c r="C1529" i="1"/>
  <c r="E1529" i="1" s="1"/>
  <c r="C44" i="1"/>
  <c r="E44" i="1" s="1"/>
  <c r="C1214" i="1"/>
  <c r="E1214" i="1" s="1"/>
  <c r="C1664" i="1"/>
  <c r="E1664" i="1" s="1"/>
  <c r="C1709" i="1"/>
  <c r="E1709" i="1" s="1"/>
  <c r="C1754" i="1"/>
  <c r="E1754" i="1" s="1"/>
  <c r="C719" i="1"/>
  <c r="E719" i="1" s="1"/>
  <c r="C2024" i="1"/>
  <c r="E2024" i="1" s="1"/>
  <c r="C1844" i="1"/>
  <c r="E1844" i="1" s="1"/>
  <c r="C1889" i="1"/>
  <c r="E1889" i="1" s="1"/>
  <c r="C314" i="1"/>
  <c r="E314" i="1" s="1"/>
  <c r="C1619" i="1"/>
  <c r="E1619" i="1" s="1"/>
  <c r="C2069" i="1"/>
  <c r="E2069" i="1" s="1"/>
  <c r="C2114" i="1"/>
  <c r="E2114" i="1" s="1"/>
  <c r="C2159" i="1"/>
  <c r="E2159" i="1" s="1"/>
  <c r="C3329" i="1"/>
  <c r="E3329" i="1" s="1"/>
  <c r="C2294" i="1"/>
  <c r="E2294" i="1" s="1"/>
  <c r="C2339" i="1"/>
  <c r="E2339" i="1" s="1"/>
  <c r="C2384" i="1"/>
  <c r="E2384" i="1" s="1"/>
  <c r="C2744" i="1"/>
  <c r="E2744" i="1" s="1"/>
  <c r="C4139" i="1"/>
  <c r="E4139" i="1" s="1"/>
  <c r="C2519" i="1"/>
  <c r="E2519" i="1" s="1"/>
  <c r="C2564" i="1"/>
  <c r="E2564" i="1" s="1"/>
  <c r="C2789" i="1"/>
  <c r="E2789" i="1" s="1"/>
  <c r="C4184" i="1"/>
  <c r="E4184" i="1" s="1"/>
  <c r="C2654" i="1"/>
  <c r="E2654" i="1" s="1"/>
  <c r="C2699" i="1"/>
  <c r="E2699" i="1" s="1"/>
  <c r="C2204" i="1"/>
  <c r="E2204" i="1" s="1"/>
  <c r="C3554" i="1"/>
  <c r="E3554" i="1" s="1"/>
  <c r="C2879" i="1"/>
  <c r="E2879" i="1" s="1"/>
  <c r="C2924" i="1"/>
  <c r="E2924" i="1" s="1"/>
  <c r="C2969" i="1"/>
  <c r="E2969" i="1" s="1"/>
  <c r="C3194" i="1"/>
  <c r="E3194" i="1" s="1"/>
  <c r="C3059" i="1"/>
  <c r="E3059" i="1" s="1"/>
  <c r="C3104" i="1"/>
  <c r="E3104" i="1" s="1"/>
  <c r="C3149" i="1"/>
  <c r="E3149" i="1" s="1"/>
  <c r="C2609" i="1"/>
  <c r="E2609" i="1" s="1"/>
  <c r="C3959" i="1"/>
  <c r="E3959" i="1" s="1"/>
  <c r="C3239" i="1"/>
  <c r="E3239" i="1" s="1"/>
  <c r="C3284" i="1"/>
  <c r="E3284" i="1" s="1"/>
  <c r="C2249" i="1"/>
  <c r="E2249" i="1" s="1"/>
  <c r="C3599" i="1"/>
  <c r="E3599" i="1" s="1"/>
  <c r="C3419" i="1"/>
  <c r="E3419" i="1" s="1"/>
  <c r="C3464" i="1"/>
  <c r="E3464" i="1" s="1"/>
  <c r="C3509" i="1"/>
  <c r="E3509" i="1" s="1"/>
  <c r="C3014" i="1"/>
  <c r="E3014" i="1" s="1"/>
  <c r="C4364" i="1"/>
  <c r="E4364" i="1" s="1"/>
  <c r="C3644" i="1"/>
  <c r="E3644" i="1" s="1"/>
  <c r="C3689" i="1"/>
  <c r="E3689" i="1" s="1"/>
  <c r="C2429" i="1"/>
  <c r="E2429" i="1" s="1"/>
  <c r="C3734" i="1"/>
  <c r="E3734" i="1" s="1"/>
  <c r="C3824" i="1"/>
  <c r="E3824" i="1" s="1"/>
  <c r="C3869" i="1"/>
  <c r="E3869" i="1" s="1"/>
  <c r="C3914" i="1"/>
  <c r="E3914" i="1" s="1"/>
  <c r="C3374" i="1"/>
  <c r="E3374" i="1" s="1"/>
  <c r="C4004" i="1"/>
  <c r="E4004" i="1" s="1"/>
  <c r="C4049" i="1"/>
  <c r="E4049" i="1" s="1"/>
  <c r="C4094" i="1"/>
  <c r="E4094" i="1" s="1"/>
  <c r="C2834" i="1"/>
  <c r="E2834" i="1" s="1"/>
  <c r="C4229" i="1"/>
  <c r="E4229" i="1" s="1"/>
  <c r="C4274" i="1"/>
  <c r="E4274" i="1" s="1"/>
  <c r="C4319" i="1"/>
  <c r="E4319" i="1" s="1"/>
  <c r="C2474" i="1"/>
  <c r="E2474" i="1" s="1"/>
  <c r="C3779" i="1"/>
  <c r="E3779" i="1" s="1"/>
  <c r="C4409" i="1"/>
  <c r="E4409" i="1" s="1"/>
  <c r="C4454" i="1"/>
  <c r="E4454" i="1" s="1"/>
  <c r="C4499" i="1"/>
  <c r="E4499" i="1" s="1"/>
  <c r="C5399" i="1"/>
  <c r="E5399" i="1" s="1"/>
  <c r="C4589" i="1"/>
  <c r="E4589" i="1" s="1"/>
  <c r="C4634" i="1"/>
  <c r="E4634" i="1" s="1"/>
  <c r="C4679" i="1"/>
  <c r="E4679" i="1" s="1"/>
  <c r="C4859" i="1"/>
  <c r="E4859" i="1" s="1"/>
  <c r="C6209" i="1"/>
  <c r="E6209" i="1" s="1"/>
  <c r="C4769" i="1"/>
  <c r="E4769" i="1" s="1"/>
  <c r="C4814" i="1"/>
  <c r="E4814" i="1" s="1"/>
  <c r="C4724" i="1"/>
  <c r="E4724" i="1" s="1"/>
  <c r="C6029" i="1"/>
  <c r="E6029" i="1" s="1"/>
  <c r="C4949" i="1"/>
  <c r="E4949" i="1" s="1"/>
  <c r="C4994" i="1"/>
  <c r="E4994" i="1" s="1"/>
  <c r="C5039" i="1"/>
  <c r="E5039" i="1" s="1"/>
  <c r="C5444" i="1"/>
  <c r="E5444" i="1" s="1"/>
  <c r="C5129" i="1"/>
  <c r="E5129" i="1" s="1"/>
  <c r="C5174" i="1"/>
  <c r="E5174" i="1" s="1"/>
  <c r="C5219" i="1"/>
  <c r="E5219" i="1" s="1"/>
  <c r="C5084" i="1"/>
  <c r="E5084" i="1" s="1"/>
  <c r="C6389" i="1"/>
  <c r="E6389" i="1" s="1"/>
  <c r="C5309" i="1"/>
  <c r="E5309" i="1" s="1"/>
  <c r="C5354" i="1"/>
  <c r="E5354" i="1" s="1"/>
  <c r="C4544" i="1"/>
  <c r="E4544" i="1" s="1"/>
  <c r="C5849" i="1"/>
  <c r="E5849" i="1" s="1"/>
  <c r="C5534" i="1"/>
  <c r="E5534" i="1" s="1"/>
  <c r="C5579" i="1"/>
  <c r="E5579" i="1" s="1"/>
  <c r="C5624" i="1"/>
  <c r="E5624" i="1" s="1"/>
  <c r="C5489" i="1"/>
  <c r="E5489" i="1" s="1"/>
  <c r="C5714" i="1"/>
  <c r="E5714" i="1" s="1"/>
  <c r="C5759" i="1"/>
  <c r="E5759" i="1" s="1"/>
  <c r="C5804" i="1"/>
  <c r="E5804" i="1" s="1"/>
  <c r="C4904" i="1"/>
  <c r="E4904" i="1" s="1"/>
  <c r="C6254" i="1"/>
  <c r="E6254" i="1" s="1"/>
  <c r="C5894" i="1"/>
  <c r="E5894" i="1" s="1"/>
  <c r="C5939" i="1"/>
  <c r="E5939" i="1" s="1"/>
  <c r="C5984" i="1"/>
  <c r="E5984" i="1" s="1"/>
  <c r="C5669" i="1"/>
  <c r="E5669" i="1" s="1"/>
  <c r="C6074" i="1"/>
  <c r="E6074" i="1" s="1"/>
  <c r="C6119" i="1"/>
  <c r="E6119" i="1" s="1"/>
  <c r="C6164" i="1"/>
  <c r="E6164" i="1" s="1"/>
  <c r="C5264" i="1"/>
  <c r="E5264" i="1" s="1"/>
  <c r="C6434" i="1"/>
  <c r="E6434" i="1" s="1"/>
  <c r="C6299" i="1"/>
  <c r="E6299" i="1" s="1"/>
  <c r="C6344" i="1"/>
  <c r="E6344" i="1" s="1"/>
  <c r="C630" i="1"/>
  <c r="E630" i="1" s="1"/>
  <c r="C1935" i="1"/>
  <c r="E1935" i="1" s="1"/>
  <c r="C180" i="1"/>
  <c r="E180" i="1" s="1"/>
  <c r="C225" i="1"/>
  <c r="E225" i="1" s="1"/>
  <c r="C675" i="1"/>
  <c r="E675" i="1" s="1"/>
  <c r="C1980" i="1"/>
  <c r="E1980" i="1" s="1"/>
  <c r="C360" i="1"/>
  <c r="E360" i="1" s="1"/>
  <c r="C405" i="1"/>
  <c r="E405" i="1" s="1"/>
  <c r="C90" i="1"/>
  <c r="E90" i="1" s="1"/>
  <c r="C1395" i="1"/>
  <c r="E1395" i="1" s="1"/>
  <c r="C495" i="1"/>
  <c r="E495" i="1" s="1"/>
  <c r="C540" i="1"/>
  <c r="E540" i="1" s="1"/>
  <c r="C585" i="1"/>
  <c r="E585" i="1" s="1"/>
  <c r="C1035" i="1"/>
  <c r="E1035" i="1" s="1"/>
  <c r="C765" i="1"/>
  <c r="E765" i="1" s="1"/>
  <c r="C810" i="1"/>
  <c r="E810" i="1" s="1"/>
  <c r="C855" i="1"/>
  <c r="E855" i="1" s="1"/>
  <c r="C450" i="1"/>
  <c r="E450" i="1" s="1"/>
  <c r="C1800" i="1"/>
  <c r="E1800" i="1" s="1"/>
  <c r="C945" i="1"/>
  <c r="E945" i="1" s="1"/>
  <c r="C990" i="1"/>
  <c r="E990" i="1" s="1"/>
  <c r="C135" i="1"/>
  <c r="E135" i="1" s="1"/>
  <c r="C1440" i="1"/>
  <c r="E1440" i="1" s="1"/>
  <c r="C1080" i="1"/>
  <c r="E1080" i="1" s="1"/>
  <c r="C1125" i="1"/>
  <c r="E1125" i="1" s="1"/>
  <c r="C1170" i="1"/>
  <c r="E1170" i="1" s="1"/>
  <c r="C900" i="1"/>
  <c r="E900" i="1" s="1"/>
  <c r="C1260" i="1"/>
  <c r="E1260" i="1" s="1"/>
  <c r="C1305" i="1"/>
  <c r="E1305" i="1" s="1"/>
  <c r="C1350" i="1"/>
  <c r="E1350" i="1" s="1"/>
  <c r="C270" i="1"/>
  <c r="E270" i="1" s="1"/>
  <c r="C1575" i="1"/>
  <c r="E1575" i="1" s="1"/>
  <c r="C1485" i="1"/>
  <c r="E1485" i="1" s="1"/>
  <c r="C1530" i="1"/>
  <c r="E1530" i="1" s="1"/>
  <c r="C45" i="1"/>
  <c r="E45" i="1" s="1"/>
  <c r="C1215" i="1"/>
  <c r="E1215" i="1" s="1"/>
  <c r="C1665" i="1"/>
  <c r="E1665" i="1" s="1"/>
  <c r="C1710" i="1"/>
  <c r="E1710" i="1" s="1"/>
  <c r="C1755" i="1"/>
  <c r="E1755" i="1" s="1"/>
  <c r="C720" i="1"/>
  <c r="E720" i="1" s="1"/>
  <c r="C2025" i="1"/>
  <c r="E2025" i="1" s="1"/>
  <c r="C1845" i="1"/>
  <c r="E1845" i="1" s="1"/>
  <c r="C1890" i="1"/>
  <c r="E1890" i="1" s="1"/>
  <c r="C315" i="1"/>
  <c r="E315" i="1" s="1"/>
  <c r="C1620" i="1"/>
  <c r="E1620" i="1" s="1"/>
  <c r="C2070" i="1"/>
  <c r="E2070" i="1" s="1"/>
  <c r="C2115" i="1"/>
  <c r="E2115" i="1" s="1"/>
  <c r="C2160" i="1"/>
  <c r="E2160" i="1" s="1"/>
  <c r="C3330" i="1"/>
  <c r="E3330" i="1" s="1"/>
  <c r="C2295" i="1"/>
  <c r="E2295" i="1" s="1"/>
  <c r="C2340" i="1"/>
  <c r="E2340" i="1" s="1"/>
  <c r="C2385" i="1"/>
  <c r="E2385" i="1" s="1"/>
  <c r="C2745" i="1"/>
  <c r="E2745" i="1" s="1"/>
  <c r="C4140" i="1"/>
  <c r="E4140" i="1" s="1"/>
  <c r="C2520" i="1"/>
  <c r="E2520" i="1" s="1"/>
  <c r="C2565" i="1"/>
  <c r="E2565" i="1" s="1"/>
  <c r="C2790" i="1"/>
  <c r="E2790" i="1" s="1"/>
  <c r="C4185" i="1"/>
  <c r="E4185" i="1" s="1"/>
  <c r="C2655" i="1"/>
  <c r="E2655" i="1" s="1"/>
  <c r="C2700" i="1"/>
  <c r="E2700" i="1" s="1"/>
  <c r="C2205" i="1"/>
  <c r="E2205" i="1" s="1"/>
  <c r="C3555" i="1"/>
  <c r="E3555" i="1" s="1"/>
  <c r="C2880" i="1"/>
  <c r="E2880" i="1" s="1"/>
  <c r="C2925" i="1"/>
  <c r="E2925" i="1" s="1"/>
  <c r="C2970" i="1"/>
  <c r="E2970" i="1" s="1"/>
  <c r="C3195" i="1"/>
  <c r="E3195" i="1" s="1"/>
  <c r="C3060" i="1"/>
  <c r="E3060" i="1" s="1"/>
  <c r="C3105" i="1"/>
  <c r="E3105" i="1" s="1"/>
  <c r="C3150" i="1"/>
  <c r="E3150" i="1" s="1"/>
  <c r="C2610" i="1"/>
  <c r="E2610" i="1" s="1"/>
  <c r="C3960" i="1"/>
  <c r="E3960" i="1" s="1"/>
  <c r="C3240" i="1"/>
  <c r="E3240" i="1" s="1"/>
  <c r="C3285" i="1"/>
  <c r="E3285" i="1" s="1"/>
  <c r="C2250" i="1"/>
  <c r="E2250" i="1" s="1"/>
  <c r="C3600" i="1"/>
  <c r="E3600" i="1" s="1"/>
  <c r="C3420" i="1"/>
  <c r="E3420" i="1" s="1"/>
  <c r="C3465" i="1"/>
  <c r="E3465" i="1" s="1"/>
  <c r="C3510" i="1"/>
  <c r="E3510" i="1" s="1"/>
  <c r="C3015" i="1"/>
  <c r="E3015" i="1" s="1"/>
  <c r="C4365" i="1"/>
  <c r="E4365" i="1" s="1"/>
  <c r="C3645" i="1"/>
  <c r="E3645" i="1" s="1"/>
  <c r="C3690" i="1"/>
  <c r="E3690" i="1" s="1"/>
  <c r="C2430" i="1"/>
  <c r="E2430" i="1" s="1"/>
  <c r="C3735" i="1"/>
  <c r="E3735" i="1" s="1"/>
  <c r="C3825" i="1"/>
  <c r="E3825" i="1" s="1"/>
  <c r="C3870" i="1"/>
  <c r="E3870" i="1" s="1"/>
  <c r="C3915" i="1"/>
  <c r="E3915" i="1" s="1"/>
  <c r="C3375" i="1"/>
  <c r="E3375" i="1" s="1"/>
  <c r="C4005" i="1"/>
  <c r="E4005" i="1" s="1"/>
  <c r="C4050" i="1"/>
  <c r="E4050" i="1" s="1"/>
  <c r="C4095" i="1"/>
  <c r="E4095" i="1" s="1"/>
  <c r="C2835" i="1"/>
  <c r="E2835" i="1" s="1"/>
  <c r="C4230" i="1"/>
  <c r="E4230" i="1" s="1"/>
  <c r="C4275" i="1"/>
  <c r="E4275" i="1" s="1"/>
  <c r="C4320" i="1"/>
  <c r="E4320" i="1" s="1"/>
  <c r="C2475" i="1"/>
  <c r="E2475" i="1" s="1"/>
  <c r="C3780" i="1"/>
  <c r="E3780" i="1" s="1"/>
  <c r="C4410" i="1"/>
  <c r="E4410" i="1" s="1"/>
  <c r="C4455" i="1"/>
  <c r="E4455" i="1" s="1"/>
  <c r="C4500" i="1"/>
  <c r="E4500" i="1" s="1"/>
  <c r="C5400" i="1"/>
  <c r="E5400" i="1" s="1"/>
  <c r="C4590" i="1"/>
  <c r="E4590" i="1" s="1"/>
  <c r="C4635" i="1"/>
  <c r="E4635" i="1" s="1"/>
  <c r="C4680" i="1"/>
  <c r="E4680" i="1" s="1"/>
  <c r="C4860" i="1"/>
  <c r="E4860" i="1" s="1"/>
  <c r="C6210" i="1"/>
  <c r="E6210" i="1" s="1"/>
  <c r="C4770" i="1"/>
  <c r="E4770" i="1" s="1"/>
  <c r="C4815" i="1"/>
  <c r="E4815" i="1" s="1"/>
  <c r="C4725" i="1"/>
  <c r="E4725" i="1" s="1"/>
  <c r="C6030" i="1"/>
  <c r="E6030" i="1" s="1"/>
  <c r="C4950" i="1"/>
  <c r="E4950" i="1" s="1"/>
  <c r="C4995" i="1"/>
  <c r="E4995" i="1" s="1"/>
  <c r="C5040" i="1"/>
  <c r="E5040" i="1" s="1"/>
  <c r="C5445" i="1"/>
  <c r="E5445" i="1" s="1"/>
  <c r="C5130" i="1"/>
  <c r="E5130" i="1" s="1"/>
  <c r="C5175" i="1"/>
  <c r="E5175" i="1" s="1"/>
  <c r="C5220" i="1"/>
  <c r="E5220" i="1" s="1"/>
  <c r="C5085" i="1"/>
  <c r="E5085" i="1" s="1"/>
  <c r="C6390" i="1"/>
  <c r="E6390" i="1" s="1"/>
  <c r="C5310" i="1"/>
  <c r="E5310" i="1" s="1"/>
  <c r="C5355" i="1"/>
  <c r="E5355" i="1" s="1"/>
  <c r="C4545" i="1"/>
  <c r="E4545" i="1" s="1"/>
  <c r="C5850" i="1"/>
  <c r="E5850" i="1" s="1"/>
  <c r="C5535" i="1"/>
  <c r="E5535" i="1" s="1"/>
  <c r="C5580" i="1"/>
  <c r="E5580" i="1" s="1"/>
  <c r="C5625" i="1"/>
  <c r="E5625" i="1" s="1"/>
  <c r="C5490" i="1"/>
  <c r="E5490" i="1" s="1"/>
  <c r="C5715" i="1"/>
  <c r="E5715" i="1" s="1"/>
  <c r="C5760" i="1"/>
  <c r="E5760" i="1" s="1"/>
  <c r="C5805" i="1"/>
  <c r="E5805" i="1" s="1"/>
  <c r="C4905" i="1"/>
  <c r="E4905" i="1" s="1"/>
  <c r="C6255" i="1"/>
  <c r="E6255" i="1" s="1"/>
  <c r="C5895" i="1"/>
  <c r="E5895" i="1" s="1"/>
  <c r="C5940" i="1"/>
  <c r="E5940" i="1" s="1"/>
  <c r="C5985" i="1"/>
  <c r="E5985" i="1" s="1"/>
  <c r="C5670" i="1"/>
  <c r="E5670" i="1" s="1"/>
  <c r="C6075" i="1"/>
  <c r="E6075" i="1" s="1"/>
  <c r="C6120" i="1"/>
  <c r="E6120" i="1" s="1"/>
  <c r="C6165" i="1"/>
  <c r="E6165" i="1" s="1"/>
  <c r="C5265" i="1"/>
  <c r="E5265" i="1" s="1"/>
  <c r="C6435" i="1"/>
  <c r="E6435" i="1" s="1"/>
  <c r="C6300" i="1"/>
  <c r="E6300" i="1" s="1"/>
  <c r="C6345" i="1"/>
  <c r="E6345" i="1" s="1"/>
  <c r="C631" i="1"/>
  <c r="E631" i="1" s="1"/>
  <c r="C1936" i="1"/>
  <c r="E1936" i="1" s="1"/>
  <c r="C181" i="1"/>
  <c r="E181" i="1" s="1"/>
  <c r="C226" i="1"/>
  <c r="E226" i="1" s="1"/>
  <c r="C676" i="1"/>
  <c r="E676" i="1" s="1"/>
  <c r="C1981" i="1"/>
  <c r="E1981" i="1" s="1"/>
  <c r="C361" i="1"/>
  <c r="E361" i="1" s="1"/>
  <c r="C406" i="1"/>
  <c r="E406" i="1" s="1"/>
  <c r="C91" i="1"/>
  <c r="E91" i="1" s="1"/>
  <c r="C1396" i="1"/>
  <c r="E1396" i="1" s="1"/>
  <c r="C496" i="1"/>
  <c r="E496" i="1" s="1"/>
  <c r="C541" i="1"/>
  <c r="E541" i="1" s="1"/>
  <c r="C586" i="1"/>
  <c r="E586" i="1" s="1"/>
  <c r="C1036" i="1"/>
  <c r="E1036" i="1" s="1"/>
  <c r="C766" i="1"/>
  <c r="E766" i="1" s="1"/>
  <c r="C811" i="1"/>
  <c r="E811" i="1" s="1"/>
  <c r="C856" i="1"/>
  <c r="E856" i="1" s="1"/>
  <c r="C451" i="1"/>
  <c r="E451" i="1" s="1"/>
  <c r="C1801" i="1"/>
  <c r="E1801" i="1" s="1"/>
  <c r="C946" i="1"/>
  <c r="E946" i="1" s="1"/>
  <c r="C991" i="1"/>
  <c r="E991" i="1" s="1"/>
  <c r="C136" i="1"/>
  <c r="E136" i="1" s="1"/>
  <c r="C1441" i="1"/>
  <c r="E1441" i="1" s="1"/>
  <c r="C1081" i="1"/>
  <c r="E1081" i="1" s="1"/>
  <c r="C1126" i="1"/>
  <c r="E1126" i="1" s="1"/>
  <c r="C1171" i="1"/>
  <c r="E1171" i="1" s="1"/>
  <c r="C901" i="1"/>
  <c r="E901" i="1" s="1"/>
  <c r="C1261" i="1"/>
  <c r="E1261" i="1" s="1"/>
  <c r="C1306" i="1"/>
  <c r="E1306" i="1" s="1"/>
  <c r="C1351" i="1"/>
  <c r="E1351" i="1" s="1"/>
  <c r="C271" i="1"/>
  <c r="E271" i="1" s="1"/>
  <c r="C1576" i="1"/>
  <c r="E1576" i="1" s="1"/>
  <c r="C1486" i="1"/>
  <c r="E1486" i="1" s="1"/>
  <c r="C1531" i="1"/>
  <c r="E1531" i="1" s="1"/>
  <c r="C46" i="1"/>
  <c r="E46" i="1" s="1"/>
  <c r="C1216" i="1"/>
  <c r="E1216" i="1" s="1"/>
  <c r="C1666" i="1"/>
  <c r="E1666" i="1" s="1"/>
  <c r="C1711" i="1"/>
  <c r="E1711" i="1" s="1"/>
  <c r="C1756" i="1"/>
  <c r="E1756" i="1" s="1"/>
  <c r="C721" i="1"/>
  <c r="E721" i="1" s="1"/>
  <c r="C2026" i="1"/>
  <c r="E2026" i="1" s="1"/>
  <c r="C1846" i="1"/>
  <c r="E1846" i="1" s="1"/>
  <c r="C1891" i="1"/>
  <c r="E1891" i="1" s="1"/>
  <c r="C316" i="1"/>
  <c r="E316" i="1" s="1"/>
  <c r="C1621" i="1"/>
  <c r="E1621" i="1" s="1"/>
  <c r="C2071" i="1"/>
  <c r="E2071" i="1" s="1"/>
  <c r="C2116" i="1"/>
  <c r="E2116" i="1" s="1"/>
  <c r="C2161" i="1"/>
  <c r="E2161" i="1" s="1"/>
  <c r="C3331" i="1"/>
  <c r="E3331" i="1" s="1"/>
  <c r="C2296" i="1"/>
  <c r="E2296" i="1" s="1"/>
  <c r="C2341" i="1"/>
  <c r="E2341" i="1" s="1"/>
  <c r="C2386" i="1"/>
  <c r="E2386" i="1" s="1"/>
  <c r="C2746" i="1"/>
  <c r="E2746" i="1" s="1"/>
  <c r="C4141" i="1"/>
  <c r="E4141" i="1" s="1"/>
  <c r="C2521" i="1"/>
  <c r="E2521" i="1" s="1"/>
  <c r="C2566" i="1"/>
  <c r="E2566" i="1" s="1"/>
  <c r="C2791" i="1"/>
  <c r="E2791" i="1" s="1"/>
  <c r="C4186" i="1"/>
  <c r="E4186" i="1" s="1"/>
  <c r="C2656" i="1"/>
  <c r="E2656" i="1" s="1"/>
  <c r="C2701" i="1"/>
  <c r="E2701" i="1" s="1"/>
  <c r="C2206" i="1"/>
  <c r="E2206" i="1" s="1"/>
  <c r="C3556" i="1"/>
  <c r="E3556" i="1" s="1"/>
  <c r="C2881" i="1"/>
  <c r="E2881" i="1" s="1"/>
  <c r="C2926" i="1"/>
  <c r="E2926" i="1" s="1"/>
  <c r="C2971" i="1"/>
  <c r="E2971" i="1" s="1"/>
  <c r="C3196" i="1"/>
  <c r="E3196" i="1" s="1"/>
  <c r="C3061" i="1"/>
  <c r="E3061" i="1" s="1"/>
  <c r="C3106" i="1"/>
  <c r="E3106" i="1" s="1"/>
  <c r="C3151" i="1"/>
  <c r="E3151" i="1" s="1"/>
  <c r="C2611" i="1"/>
  <c r="E2611" i="1" s="1"/>
  <c r="C3961" i="1"/>
  <c r="E3961" i="1" s="1"/>
  <c r="C3241" i="1"/>
  <c r="E3241" i="1" s="1"/>
  <c r="C3286" i="1"/>
  <c r="E3286" i="1" s="1"/>
  <c r="C2251" i="1"/>
  <c r="E2251" i="1" s="1"/>
  <c r="C3601" i="1"/>
  <c r="E3601" i="1" s="1"/>
  <c r="C3421" i="1"/>
  <c r="E3421" i="1" s="1"/>
  <c r="C3466" i="1"/>
  <c r="E3466" i="1" s="1"/>
  <c r="C3511" i="1"/>
  <c r="E3511" i="1" s="1"/>
  <c r="C3016" i="1"/>
  <c r="E3016" i="1" s="1"/>
  <c r="C4366" i="1"/>
  <c r="E4366" i="1" s="1"/>
  <c r="C3646" i="1"/>
  <c r="E3646" i="1" s="1"/>
  <c r="C3691" i="1"/>
  <c r="E3691" i="1" s="1"/>
  <c r="C2431" i="1"/>
  <c r="E2431" i="1" s="1"/>
  <c r="C3736" i="1"/>
  <c r="E3736" i="1" s="1"/>
  <c r="C3826" i="1"/>
  <c r="E3826" i="1" s="1"/>
  <c r="C3871" i="1"/>
  <c r="E3871" i="1" s="1"/>
  <c r="C3916" i="1"/>
  <c r="E3916" i="1" s="1"/>
  <c r="C3376" i="1"/>
  <c r="E3376" i="1" s="1"/>
  <c r="C4006" i="1"/>
  <c r="E4006" i="1" s="1"/>
  <c r="C4051" i="1"/>
  <c r="E4051" i="1" s="1"/>
  <c r="C4096" i="1"/>
  <c r="E4096" i="1" s="1"/>
  <c r="C2836" i="1"/>
  <c r="E2836" i="1" s="1"/>
  <c r="C4231" i="1"/>
  <c r="E4231" i="1" s="1"/>
  <c r="C4276" i="1"/>
  <c r="E4276" i="1" s="1"/>
  <c r="C4321" i="1"/>
  <c r="E4321" i="1" s="1"/>
  <c r="C2476" i="1"/>
  <c r="E2476" i="1" s="1"/>
  <c r="C3781" i="1"/>
  <c r="E3781" i="1" s="1"/>
  <c r="C4411" i="1"/>
  <c r="E4411" i="1" s="1"/>
  <c r="C4456" i="1"/>
  <c r="E4456" i="1" s="1"/>
  <c r="C4501" i="1"/>
  <c r="E4501" i="1" s="1"/>
  <c r="C5401" i="1"/>
  <c r="E5401" i="1" s="1"/>
  <c r="C4591" i="1"/>
  <c r="E4591" i="1" s="1"/>
  <c r="C4636" i="1"/>
  <c r="E4636" i="1" s="1"/>
  <c r="C4681" i="1"/>
  <c r="E4681" i="1" s="1"/>
  <c r="C4861" i="1"/>
  <c r="E4861" i="1" s="1"/>
  <c r="C6211" i="1"/>
  <c r="E6211" i="1" s="1"/>
  <c r="C4771" i="1"/>
  <c r="E4771" i="1" s="1"/>
  <c r="C4816" i="1"/>
  <c r="E4816" i="1" s="1"/>
  <c r="C4726" i="1"/>
  <c r="E4726" i="1" s="1"/>
  <c r="C6031" i="1"/>
  <c r="E6031" i="1" s="1"/>
  <c r="C4951" i="1"/>
  <c r="E4951" i="1" s="1"/>
  <c r="C4996" i="1"/>
  <c r="E4996" i="1" s="1"/>
  <c r="C5041" i="1"/>
  <c r="E5041" i="1" s="1"/>
  <c r="C5446" i="1"/>
  <c r="E5446" i="1" s="1"/>
  <c r="C5131" i="1"/>
  <c r="E5131" i="1" s="1"/>
  <c r="C5176" i="1"/>
  <c r="E5176" i="1" s="1"/>
  <c r="C5221" i="1"/>
  <c r="E5221" i="1" s="1"/>
  <c r="C5086" i="1"/>
  <c r="E5086" i="1" s="1"/>
  <c r="C6391" i="1"/>
  <c r="E6391" i="1" s="1"/>
  <c r="C5311" i="1"/>
  <c r="E5311" i="1" s="1"/>
  <c r="C5356" i="1"/>
  <c r="E5356" i="1" s="1"/>
  <c r="C4546" i="1"/>
  <c r="E4546" i="1" s="1"/>
  <c r="C5851" i="1"/>
  <c r="E5851" i="1" s="1"/>
  <c r="C5536" i="1"/>
  <c r="E5536" i="1" s="1"/>
  <c r="C5581" i="1"/>
  <c r="E5581" i="1" s="1"/>
  <c r="C5626" i="1"/>
  <c r="E5626" i="1" s="1"/>
  <c r="C5491" i="1"/>
  <c r="E5491" i="1" s="1"/>
  <c r="C5716" i="1"/>
  <c r="E5716" i="1" s="1"/>
  <c r="C5761" i="1"/>
  <c r="E5761" i="1" s="1"/>
  <c r="C5806" i="1"/>
  <c r="E5806" i="1" s="1"/>
  <c r="C4906" i="1"/>
  <c r="E4906" i="1" s="1"/>
  <c r="C6256" i="1"/>
  <c r="E6256" i="1" s="1"/>
  <c r="C5896" i="1"/>
  <c r="E5896" i="1" s="1"/>
  <c r="C5941" i="1"/>
  <c r="E5941" i="1" s="1"/>
  <c r="C5986" i="1"/>
  <c r="E5986" i="1" s="1"/>
  <c r="C5671" i="1"/>
  <c r="E5671" i="1" s="1"/>
  <c r="C6076" i="1"/>
  <c r="E6076" i="1" s="1"/>
  <c r="C6121" i="1"/>
  <c r="E6121" i="1" s="1"/>
  <c r="C6166" i="1"/>
  <c r="E6166" i="1" s="1"/>
  <c r="C5266" i="1"/>
  <c r="E5266" i="1" s="1"/>
  <c r="C6436" i="1"/>
  <c r="E6436" i="1" s="1"/>
  <c r="C6301" i="1"/>
  <c r="E6301" i="1" s="1"/>
  <c r="C6346" i="1"/>
  <c r="E634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<sst xmlns="http://schemas.openxmlformats.org/spreadsheetml/2006/main" count="14279" uniqueCount="150">
  <si>
    <t>Store</t>
  </si>
  <si>
    <t>Date</t>
  </si>
  <si>
    <t>Weekly_Sales</t>
  </si>
  <si>
    <t>Holiday_Flag</t>
  </si>
  <si>
    <t>Temperature</t>
  </si>
  <si>
    <t>Fuel_Price</t>
  </si>
  <si>
    <t>CPI</t>
  </si>
  <si>
    <t>Unemployment</t>
  </si>
  <si>
    <t>19-02-2010</t>
  </si>
  <si>
    <t>26-02-2010</t>
  </si>
  <si>
    <t>19-03-2010</t>
  </si>
  <si>
    <t>26-03-2010</t>
  </si>
  <si>
    <t>16-04-2010</t>
  </si>
  <si>
    <t>23-04-2010</t>
  </si>
  <si>
    <t>30-04-2010</t>
  </si>
  <si>
    <t>14-05-2010</t>
  </si>
  <si>
    <t>21-05-2010</t>
  </si>
  <si>
    <t>28-05-2010</t>
  </si>
  <si>
    <t>18-06-2010</t>
  </si>
  <si>
    <t>25-06-2010</t>
  </si>
  <si>
    <t>16-07-2010</t>
  </si>
  <si>
    <t>23-07-2010</t>
  </si>
  <si>
    <t>30-07-2010</t>
  </si>
  <si>
    <t>13-08-2010</t>
  </si>
  <si>
    <t>20-08-2010</t>
  </si>
  <si>
    <t>27-08-2010</t>
  </si>
  <si>
    <t>17-09-2010</t>
  </si>
  <si>
    <t>24-09-2010</t>
  </si>
  <si>
    <t>15-10-2010</t>
  </si>
  <si>
    <t>22-10-2010</t>
  </si>
  <si>
    <t>29-10-2010</t>
  </si>
  <si>
    <t>19-11-2010</t>
  </si>
  <si>
    <t>26-11-2010</t>
  </si>
  <si>
    <t>17-12-2010</t>
  </si>
  <si>
    <t>24-12-2010</t>
  </si>
  <si>
    <t>31-12-2010</t>
  </si>
  <si>
    <t>14-01-2011</t>
  </si>
  <si>
    <t>21-01-2011</t>
  </si>
  <si>
    <t>28-01-2011</t>
  </si>
  <si>
    <t>18-02-2011</t>
  </si>
  <si>
    <t>25-02-2011</t>
  </si>
  <si>
    <t>18-03-2011</t>
  </si>
  <si>
    <t>25-03-2011</t>
  </si>
  <si>
    <t>15-04-2011</t>
  </si>
  <si>
    <t>22-04-2011</t>
  </si>
  <si>
    <t>29-04-2011</t>
  </si>
  <si>
    <t>13-05-2011</t>
  </si>
  <si>
    <t>20-05-2011</t>
  </si>
  <si>
    <t>27-05-2011</t>
  </si>
  <si>
    <t>17-06-2011</t>
  </si>
  <si>
    <t>24-06-2011</t>
  </si>
  <si>
    <t>15-07-2011</t>
  </si>
  <si>
    <t>22-07-2011</t>
  </si>
  <si>
    <t>29-07-2011</t>
  </si>
  <si>
    <t>19-08-2011</t>
  </si>
  <si>
    <t>26-08-2011</t>
  </si>
  <si>
    <t>16-09-2011</t>
  </si>
  <si>
    <t>23-09-2011</t>
  </si>
  <si>
    <t>30-09-2011</t>
  </si>
  <si>
    <t>14-10-2011</t>
  </si>
  <si>
    <t>21-10-2011</t>
  </si>
  <si>
    <t>28-10-2011</t>
  </si>
  <si>
    <t>18-11-2011</t>
  </si>
  <si>
    <t>25-11-2011</t>
  </si>
  <si>
    <t>16-12-2011</t>
  </si>
  <si>
    <t>23-12-2011</t>
  </si>
  <si>
    <t>30-12-2011</t>
  </si>
  <si>
    <t>13-01-2012</t>
  </si>
  <si>
    <t>20-01-2012</t>
  </si>
  <si>
    <t>27-01-2012</t>
  </si>
  <si>
    <t>17-02-2012</t>
  </si>
  <si>
    <t>24-02-2012</t>
  </si>
  <si>
    <t>16-03-2012</t>
  </si>
  <si>
    <t>23-03-2012</t>
  </si>
  <si>
    <t>30-03-2012</t>
  </si>
  <si>
    <t>13-04-2012</t>
  </si>
  <si>
    <t>20-04-2012</t>
  </si>
  <si>
    <t>27-04-2012</t>
  </si>
  <si>
    <t>18-05-2012</t>
  </si>
  <si>
    <t>25-05-2012</t>
  </si>
  <si>
    <t>15-06-2012</t>
  </si>
  <si>
    <t>22-06-2012</t>
  </si>
  <si>
    <t>29-06-2012</t>
  </si>
  <si>
    <t>13-07-2012</t>
  </si>
  <si>
    <t>20-07-2012</t>
  </si>
  <si>
    <t>27-07-2012</t>
  </si>
  <si>
    <t>17-08-2012</t>
  </si>
  <si>
    <t>24-08-2012</t>
  </si>
  <si>
    <t>31-08-2012</t>
  </si>
  <si>
    <t>14-09-2012</t>
  </si>
  <si>
    <t>21-09-2012</t>
  </si>
  <si>
    <t>28-09-2012</t>
  </si>
  <si>
    <t>19-10-2012</t>
  </si>
  <si>
    <t>26-10-2012</t>
  </si>
  <si>
    <t>D</t>
  </si>
  <si>
    <t>TF</t>
  </si>
  <si>
    <t>S</t>
  </si>
  <si>
    <t>Holiday</t>
  </si>
  <si>
    <t>Year</t>
  </si>
  <si>
    <t>None_Holiday</t>
  </si>
  <si>
    <t>Holiday Flag</t>
  </si>
  <si>
    <t>Sum of Sales</t>
  </si>
  <si>
    <t>Total Sales</t>
  </si>
  <si>
    <t xml:space="preserve"> Holiday Flag</t>
  </si>
  <si>
    <t xml:space="preserve"> </t>
  </si>
  <si>
    <t>Store 1</t>
  </si>
  <si>
    <t>Store 10</t>
  </si>
  <si>
    <t>Store 13</t>
  </si>
  <si>
    <t>Store 14</t>
  </si>
  <si>
    <t>Store 2</t>
  </si>
  <si>
    <t>Store 20</t>
  </si>
  <si>
    <t>Store 27</t>
  </si>
  <si>
    <t>Store 39</t>
  </si>
  <si>
    <t>Store 4</t>
  </si>
  <si>
    <t>Store 6</t>
  </si>
  <si>
    <t>(All)</t>
  </si>
  <si>
    <t>Stores</t>
  </si>
  <si>
    <t>Temp_Categories</t>
  </si>
  <si>
    <t>Warm (70_84 °F)</t>
  </si>
  <si>
    <t>Mild (50_69 °F)</t>
  </si>
  <si>
    <t>Cold (&lt;50 °F)</t>
  </si>
  <si>
    <t xml:space="preserve"> Total</t>
  </si>
  <si>
    <t>Inflation</t>
  </si>
  <si>
    <t>Max Sales</t>
  </si>
  <si>
    <t>Min Sales</t>
  </si>
  <si>
    <t>Walmart Sales Analysis Dashboard</t>
  </si>
  <si>
    <t>Unemployment(Avg)</t>
  </si>
  <si>
    <t>Sales(Total)</t>
  </si>
  <si>
    <t>YoY Sales Growth</t>
  </si>
  <si>
    <t>Hot (84&lt;= °F)</t>
  </si>
  <si>
    <t>Max</t>
  </si>
  <si>
    <t>Min</t>
  </si>
  <si>
    <t>Sales By Year (Bilion $)</t>
  </si>
  <si>
    <t>KEY FINDINGS</t>
  </si>
  <si>
    <t>None Holiday</t>
  </si>
  <si>
    <t>Top 10 Stores</t>
  </si>
  <si>
    <t>Sales By Temperature (Billion $)</t>
  </si>
  <si>
    <t>ENTER YEAR:</t>
  </si>
  <si>
    <t>arshiamousavi20@gmail.com</t>
  </si>
  <si>
    <t>Email</t>
  </si>
  <si>
    <t>University of Science and Culture</t>
  </si>
  <si>
    <t>University</t>
  </si>
  <si>
    <t>Degree</t>
  </si>
  <si>
    <t>Mousavi</t>
  </si>
  <si>
    <t>Last Name</t>
  </si>
  <si>
    <t>Seyed Arshia</t>
  </si>
  <si>
    <t>Name</t>
  </si>
  <si>
    <t>ABOUT</t>
  </si>
  <si>
    <r>
      <t xml:space="preserve">Bachelor's </t>
    </r>
    <r>
      <rPr>
        <b/>
        <sz val="11"/>
        <color rgb="FF263238"/>
        <rFont val="Aptos"/>
        <family val="2"/>
      </rPr>
      <t>Student</t>
    </r>
    <r>
      <rPr>
        <sz val="11"/>
        <color rgb="FF263238"/>
        <rFont val="Aptos"/>
        <family val="2"/>
      </rPr>
      <t xml:space="preserve"> in Public Administration</t>
    </r>
  </si>
  <si>
    <t>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</si>
</sst>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mm/dd/yyyy"/>
    <numFmt numFmtId="166" formatCode="0&quot;°F&quot;"/>
    <numFmt numFmtId="167" formatCode="&quot;$&quot;#,##0"/>
    <numFmt numFmtId="168" formatCode="0.000"/>
    <numFmt numFmtId="169" formatCode="0.0%"/>
    <numFmt numFmtId="170" formatCode="&quot;$&quot;0.00,,,&quot; Billion&quot;"/>
  </numFmts>
  <fonts count="39" x14ac:knownFonts="1">
    <font>
      <sz val="11"/>
      <color theme="1"/>
      <name val="Corbel"/>
      <family val="2"/>
      <scheme val="minor"/>
    </font>
    <font>
      <sz val="11"/>
      <color theme="1"/>
      <name val="Corbel"/>
      <family val="2"/>
      <scheme val="minor"/>
    </font>
    <font>
      <sz val="18"/>
      <color theme="3"/>
      <name val="Corbel"/>
      <family val="2"/>
      <scheme val="major"/>
    </font>
    <font>
      <b/>
      <sz val="15"/>
      <color theme="3"/>
      <name val="Corbel"/>
      <family val="2"/>
      <scheme val="minor"/>
    </font>
    <font>
      <b/>
      <sz val="13"/>
      <color theme="3"/>
      <name val="Corbel"/>
      <family val="2"/>
      <scheme val="minor"/>
    </font>
    <font>
      <b/>
      <sz val="11"/>
      <color theme="3"/>
      <name val="Corbel"/>
      <family val="2"/>
      <scheme val="minor"/>
    </font>
    <font>
      <sz val="11"/>
      <color rgb="FF006100"/>
      <name val="Corbel"/>
      <family val="2"/>
      <scheme val="minor"/>
    </font>
    <font>
      <sz val="11"/>
      <color rgb="FF9C0006"/>
      <name val="Corbel"/>
      <family val="2"/>
      <scheme val="minor"/>
    </font>
    <font>
      <sz val="11"/>
      <color rgb="FF9C5700"/>
      <name val="Corbel"/>
      <family val="2"/>
      <scheme val="minor"/>
    </font>
    <font>
      <sz val="11"/>
      <color rgb="FF3F3F76"/>
      <name val="Corbel"/>
      <family val="2"/>
      <scheme val="minor"/>
    </font>
    <font>
      <b/>
      <sz val="11"/>
      <color rgb="FF3F3F3F"/>
      <name val="Corbel"/>
      <family val="2"/>
      <scheme val="minor"/>
    </font>
    <font>
      <b/>
      <sz val="11"/>
      <color rgb="FFFA7D00"/>
      <name val="Corbel"/>
      <family val="2"/>
      <scheme val="minor"/>
    </font>
    <font>
      <sz val="11"/>
      <color rgb="FFFA7D00"/>
      <name val="Corbel"/>
      <family val="2"/>
      <scheme val="minor"/>
    </font>
    <font>
      <b/>
      <sz val="11"/>
      <color theme="0"/>
      <name val="Corbel"/>
      <family val="2"/>
      <scheme val="minor"/>
    </font>
    <font>
      <sz val="11"/>
      <color rgb="FFFF0000"/>
      <name val="Corbel"/>
      <family val="2"/>
      <scheme val="minor"/>
    </font>
    <font>
      <i/>
      <sz val="11"/>
      <color rgb="FF7F7F7F"/>
      <name val="Corbel"/>
      <family val="2"/>
      <scheme val="minor"/>
    </font>
    <font>
      <b/>
      <sz val="11"/>
      <color theme="1"/>
      <name val="Corbel"/>
      <family val="2"/>
      <scheme val="minor"/>
    </font>
    <font>
      <sz val="11"/>
      <color theme="0"/>
      <name val="Corbel"/>
      <family val="2"/>
      <scheme val="minor"/>
    </font>
    <font>
      <sz val="8"/>
      <name val="Corbel"/>
      <family val="2"/>
      <scheme val="minor"/>
    </font>
    <font>
      <sz val="11"/>
      <name val="Arial"/>
      <family val="2"/>
    </font>
    <font>
      <b/>
      <sz val="26"/>
      <color rgb="FFFFFFFF"/>
      <name val="Arial"/>
      <family val="2"/>
    </font>
    <font>
      <sz val="11"/>
      <color theme="1"/>
      <name val="Arial"/>
      <family val="2"/>
    </font>
    <font>
      <sz val="11"/>
      <color theme="1"/>
      <name val="Aptos"/>
      <family val="2"/>
    </font>
    <font>
      <sz val="11"/>
      <color theme="1"/>
      <name val="Aptos"/>
    </font>
    <font>
      <b/>
      <sz val="11"/>
      <color theme="0"/>
      <name val="Aptos"/>
      <family val="2"/>
    </font>
    <font>
      <sz val="11"/>
      <color theme="0"/>
      <name val="Aptos"/>
      <family val="2"/>
    </font>
    <font>
      <b/>
      <sz val="11"/>
      <color theme="1"/>
      <name val="Aptos"/>
      <family val="2"/>
    </font>
    <font>
      <sz val="18"/>
      <color theme="1"/>
      <name val="Aptos"/>
      <family val="2"/>
    </font>
    <font>
      <b/>
      <sz val="16"/>
      <color theme="1"/>
      <name val="Aptos"/>
      <family val="2"/>
    </font>
    <font>
      <sz val="11"/>
      <color rgb="FF263238"/>
      <name val="Aptos"/>
      <family val="2"/>
    </font>
    <font>
      <b/>
      <sz val="11"/>
      <color rgb="FF167C80"/>
      <name val="Aptos"/>
      <family val="2"/>
    </font>
    <font>
      <b/>
      <sz val="22"/>
      <color rgb="FFFFFFFF"/>
      <name val="Aptos Display"/>
      <family val="2"/>
    </font>
    <font>
      <b/>
      <sz val="11"/>
      <color rgb="FF263238"/>
      <name val="Aptos"/>
      <family val="2"/>
    </font>
    <font>
      <b/>
      <i/>
      <sz val="10"/>
      <color rgb="FFFFFFFF"/>
      <name val="Aptos"/>
      <family val="2"/>
    </font>
    <font>
      <sz val="11"/>
      <color rgb="FF00B0F0"/>
      <name val="Aptos"/>
    </font>
    <font>
      <sz val="11"/>
      <color theme="5" tint="0.39997558519241921"/>
      <name val="Aptos"/>
    </font>
    <font>
      <sz val="11"/>
      <color rgb="FFEE7304"/>
      <name val="Aptos"/>
    </font>
    <font>
      <sz val="11"/>
      <color rgb="FFFF5B5B"/>
      <name val="Aptos"/>
    </font>
    <font>
      <sz val="11"/>
      <color rgb="FF1F1F1F"/>
      <name val="Aptos"/>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249977111117893"/>
        <bgColor indexed="64"/>
      </patternFill>
    </fill>
    <fill>
      <patternFill patternType="solid">
        <fgColor theme="3" tint="0.59999389629810485"/>
        <bgColor indexed="64"/>
      </patternFill>
    </fill>
    <fill>
      <patternFill patternType="solid">
        <fgColor theme="4" tint="0.79998168889431442"/>
        <bgColor indexed="64"/>
      </patternFill>
    </fill>
    <fill>
      <patternFill patternType="solid">
        <fgColor theme="1"/>
        <bgColor theme="1"/>
      </patternFill>
    </fill>
    <fill>
      <patternFill patternType="solid">
        <fgColor theme="0" tint="-0.14999847407452621"/>
        <bgColor theme="0" tint="-0.14999847407452621"/>
      </patternFill>
    </fill>
    <fill>
      <patternFill patternType="solid">
        <fgColor rgb="FFF7FBFF"/>
      </patternFill>
    </fill>
    <fill>
      <patternFill patternType="solid">
        <fgColor rgb="FF5BC0BE"/>
      </patternFill>
    </fill>
    <fill>
      <patternFill patternType="solid">
        <fgColor rgb="FFFFFFFF"/>
      </patternFill>
    </fill>
    <fill>
      <patternFill patternType="solid">
        <fgColor rgb="FFE3F7F4"/>
      </patternFill>
    </fill>
    <fill>
      <patternFill patternType="solid">
        <fgColor rgb="FFFFB703"/>
      </patternFill>
    </fill>
    <fill>
      <patternFill patternType="solid">
        <fgColor rgb="FF18A999"/>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
      <left/>
      <right/>
      <top/>
      <bottom style="thin">
        <color theme="4" tint="0.39994506668294322"/>
      </bottom>
      <diagonal/>
    </border>
    <border>
      <left/>
      <right/>
      <top/>
      <bottom style="thick">
        <color rgb="FFFFCC00"/>
      </bottom>
      <diagonal/>
    </border>
    <border>
      <left/>
      <right/>
      <top/>
      <bottom style="thick">
        <color rgb="FFFFCC99"/>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right/>
      <top/>
      <bottom style="thin">
        <color rgb="FFD7E3EA"/>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83">
    <xf numFmtId="0" fontId="0" fillId="0" borderId="0" xfId="0"/>
    <xf numFmtId="0" fontId="0" fillId="0" borderId="0" xfId="0" applyAlignment="1">
      <alignment horizontal="left" vertical="top"/>
    </xf>
    <xf numFmtId="0" fontId="19" fillId="0" borderId="0" xfId="0" applyFont="1"/>
    <xf numFmtId="0" fontId="21" fillId="0" borderId="0" xfId="0" applyFont="1"/>
    <xf numFmtId="0" fontId="22" fillId="0" borderId="0" xfId="0" applyFont="1"/>
    <xf numFmtId="0" fontId="22" fillId="0" borderId="10" xfId="0" applyFont="1" applyBorder="1"/>
    <xf numFmtId="14" fontId="22" fillId="0" borderId="10" xfId="0" applyNumberFormat="1" applyFont="1" applyBorder="1"/>
    <xf numFmtId="165" fontId="22" fillId="0" borderId="10" xfId="0" applyNumberFormat="1" applyFont="1" applyBorder="1"/>
    <xf numFmtId="1" fontId="22" fillId="0" borderId="10" xfId="0" applyNumberFormat="1" applyFont="1" applyBorder="1"/>
    <xf numFmtId="166" fontId="22" fillId="0" borderId="10" xfId="0" applyNumberFormat="1" applyFont="1" applyBorder="1"/>
    <xf numFmtId="2" fontId="22" fillId="0" borderId="10" xfId="0" applyNumberFormat="1" applyFont="1" applyBorder="1"/>
    <xf numFmtId="2" fontId="22" fillId="0" borderId="0" xfId="0" applyNumberFormat="1" applyFont="1"/>
    <xf numFmtId="164" fontId="22" fillId="0" borderId="10" xfId="0" applyNumberFormat="1" applyFont="1" applyBorder="1"/>
    <xf numFmtId="1" fontId="22" fillId="0" borderId="0" xfId="0" applyNumberFormat="1" applyFont="1" applyAlignment="1">
      <alignment horizontal="left" vertical="top"/>
    </xf>
    <xf numFmtId="167" fontId="22" fillId="0" borderId="0" xfId="0" applyNumberFormat="1" applyFont="1"/>
    <xf numFmtId="0" fontId="0" fillId="34" borderId="0" xfId="0" applyFill="1"/>
    <xf numFmtId="0" fontId="23" fillId="0" borderId="0" xfId="0" applyFont="1"/>
    <xf numFmtId="0" fontId="23" fillId="0" borderId="0" xfId="0" applyFont="1" applyAlignment="1">
      <alignment horizontal="left"/>
    </xf>
    <xf numFmtId="0" fontId="22" fillId="0" borderId="0" xfId="0" applyFont="1" applyAlignment="1">
      <alignment horizontal="center" vertical="center"/>
    </xf>
    <xf numFmtId="0" fontId="24" fillId="0" borderId="0" xfId="0" applyFont="1"/>
    <xf numFmtId="0" fontId="24" fillId="33" borderId="0" xfId="0" applyFont="1" applyFill="1"/>
    <xf numFmtId="3" fontId="22" fillId="0" borderId="0" xfId="0" applyNumberFormat="1" applyFont="1"/>
    <xf numFmtId="0" fontId="22" fillId="35" borderId="11" xfId="0" applyFont="1" applyFill="1" applyBorder="1" applyAlignment="1">
      <alignment horizontal="center" vertical="center"/>
    </xf>
    <xf numFmtId="169" fontId="22" fillId="0" borderId="0" xfId="42" applyNumberFormat="1" applyFont="1" applyAlignment="1">
      <alignment horizontal="center" vertical="center"/>
    </xf>
    <xf numFmtId="10" fontId="22" fillId="0" borderId="0" xfId="42" applyNumberFormat="1" applyFont="1" applyAlignment="1">
      <alignment horizontal="center" vertical="center"/>
    </xf>
    <xf numFmtId="0" fontId="22" fillId="35" borderId="11" xfId="0" applyFont="1" applyFill="1" applyBorder="1" applyAlignment="1">
      <alignment horizontal="centerContinuous" vertical="center"/>
    </xf>
    <xf numFmtId="0" fontId="22" fillId="35" borderId="11" xfId="0" applyFont="1" applyFill="1" applyBorder="1" applyAlignment="1">
      <alignment horizontal="centerContinuous"/>
    </xf>
    <xf numFmtId="3" fontId="22" fillId="0" borderId="0" xfId="0" applyNumberFormat="1" applyFont="1" applyAlignment="1">
      <alignment horizontal="center" vertical="center"/>
    </xf>
    <xf numFmtId="0" fontId="25" fillId="0" borderId="0" xfId="0" applyFont="1"/>
    <xf numFmtId="10" fontId="0" fillId="0" borderId="0" xfId="0" applyNumberFormat="1"/>
    <xf numFmtId="168" fontId="22" fillId="0" borderId="0" xfId="0" applyNumberFormat="1" applyFont="1"/>
    <xf numFmtId="1" fontId="22" fillId="0" borderId="0" xfId="0" applyNumberFormat="1" applyFont="1"/>
    <xf numFmtId="9" fontId="22" fillId="0" borderId="0" xfId="42" applyFont="1"/>
    <xf numFmtId="9" fontId="22" fillId="0" borderId="0" xfId="0" applyNumberFormat="1" applyFont="1"/>
    <xf numFmtId="1" fontId="22" fillId="0" borderId="0" xfId="0" applyNumberFormat="1" applyFont="1" applyAlignment="1">
      <alignment horizontal="center" vertical="center"/>
    </xf>
    <xf numFmtId="167" fontId="22" fillId="0" borderId="0" xfId="0" applyNumberFormat="1" applyFont="1" applyAlignment="1">
      <alignment horizontal="center" vertical="center"/>
    </xf>
    <xf numFmtId="170" fontId="26" fillId="0" borderId="0" xfId="0" applyNumberFormat="1" applyFont="1" applyAlignment="1">
      <alignment horizontal="centerContinuous" vertical="distributed"/>
    </xf>
    <xf numFmtId="0" fontId="24" fillId="36" borderId="15" xfId="0" applyFont="1" applyFill="1" applyBorder="1"/>
    <xf numFmtId="0" fontId="26" fillId="35" borderId="11" xfId="0" applyFont="1" applyFill="1" applyBorder="1" applyAlignment="1">
      <alignment horizontal="center" vertical="center"/>
    </xf>
    <xf numFmtId="0" fontId="16" fillId="35" borderId="11" xfId="0" applyFont="1" applyFill="1" applyBorder="1"/>
    <xf numFmtId="3" fontId="25" fillId="0" borderId="0" xfId="0" applyNumberFormat="1" applyFont="1" applyAlignment="1">
      <alignment horizontal="centerContinuous"/>
    </xf>
    <xf numFmtId="0" fontId="17" fillId="0" borderId="0" xfId="0" applyFont="1"/>
    <xf numFmtId="3" fontId="25" fillId="0" borderId="0" xfId="0" applyNumberFormat="1" applyFont="1" applyAlignment="1">
      <alignment horizontal="left"/>
    </xf>
    <xf numFmtId="1" fontId="25" fillId="0" borderId="0" xfId="0" applyNumberFormat="1" applyFont="1" applyAlignment="1">
      <alignment horizontal="left"/>
    </xf>
    <xf numFmtId="0" fontId="17" fillId="0" borderId="0" xfId="0" applyFont="1" applyAlignment="1">
      <alignment horizontal="centerContinuous"/>
    </xf>
    <xf numFmtId="3" fontId="25" fillId="0" borderId="0" xfId="0" applyNumberFormat="1" applyFont="1"/>
    <xf numFmtId="1" fontId="25" fillId="0" borderId="0" xfId="0" applyNumberFormat="1" applyFont="1" applyAlignment="1">
      <alignment horizontal="left" vertical="top"/>
    </xf>
    <xf numFmtId="167" fontId="25" fillId="0" borderId="0" xfId="0" applyNumberFormat="1" applyFont="1" applyAlignment="1">
      <alignment horizontal="left" vertical="top"/>
    </xf>
    <xf numFmtId="169" fontId="25" fillId="0" borderId="0" xfId="42" applyNumberFormat="1" applyFont="1"/>
    <xf numFmtId="0" fontId="25" fillId="0" borderId="0" xfId="0" applyFont="1" applyAlignment="1">
      <alignment horizontal="left" vertical="top"/>
    </xf>
    <xf numFmtId="3" fontId="25" fillId="0" borderId="0" xfId="0" applyNumberFormat="1" applyFont="1" applyAlignment="1">
      <alignment horizontal="left" vertical="top"/>
    </xf>
    <xf numFmtId="0" fontId="22" fillId="0" borderId="12" xfId="0" applyFont="1" applyBorder="1"/>
    <xf numFmtId="0" fontId="26" fillId="0" borderId="13" xfId="0" applyFont="1" applyBorder="1"/>
    <xf numFmtId="0" fontId="26" fillId="0" borderId="0" xfId="0" applyFont="1"/>
    <xf numFmtId="0" fontId="27" fillId="0" borderId="0" xfId="0" applyFont="1" applyAlignment="1">
      <alignment horizontal="center" vertical="center"/>
    </xf>
    <xf numFmtId="3" fontId="22" fillId="0" borderId="0" xfId="0" applyNumberFormat="1" applyFont="1" applyAlignment="1">
      <alignment horizontal="centerContinuous" vertical="distributed"/>
    </xf>
    <xf numFmtId="0" fontId="22" fillId="0" borderId="0" xfId="0" applyFont="1" applyAlignment="1">
      <alignment horizontal="centerContinuous" vertical="center"/>
    </xf>
    <xf numFmtId="0" fontId="28" fillId="0" borderId="0" xfId="0" applyFont="1"/>
    <xf numFmtId="0" fontId="0" fillId="38" borderId="0" xfId="0" applyFill="1"/>
    <xf numFmtId="0" fontId="29" fillId="40" borderId="16" xfId="0" applyFont="1" applyFill="1" applyBorder="1" applyAlignment="1">
      <alignment vertical="center"/>
    </xf>
    <xf numFmtId="0" fontId="30" fillId="41" borderId="16" xfId="0" applyFont="1" applyFill="1" applyBorder="1" applyAlignment="1">
      <alignment vertical="center"/>
    </xf>
    <xf numFmtId="0" fontId="22" fillId="37" borderId="14" xfId="0" applyFont="1" applyFill="1" applyBorder="1" applyAlignment="1" applyProtection="1">
      <alignment horizontal="left" vertical="top"/>
      <protection locked="0"/>
    </xf>
    <xf numFmtId="0" fontId="31" fillId="43" borderId="0" xfId="0" applyFont="1" applyFill="1" applyAlignment="1">
      <alignment horizontal="center" vertical="center"/>
    </xf>
    <xf numFmtId="0" fontId="0" fillId="0" borderId="0" xfId="0"/>
    <xf numFmtId="0" fontId="33" fillId="39" borderId="0" xfId="0" applyFont="1" applyFill="1" applyAlignment="1">
      <alignment horizontal="center" vertical="center"/>
    </xf>
    <xf numFmtId="0" fontId="22" fillId="0" borderId="0" xfId="0" applyFont="1"/>
    <xf numFmtId="0" fontId="0" fillId="42" borderId="0" xfId="0" applyFill="1"/>
    <xf numFmtId="0" fontId="20" fillId="34" borderId="0" xfId="0" applyFont="1" applyFill="1" applyAlignment="1">
      <alignment horizontal="center" vertical="center"/>
    </xf>
    <xf numFmtId="0" fontId="23" fillId="0" borderId="0" xfId="0" pivotButton="1" applyFont="1" applyAlignment="1">
      <alignment horizontal="centerContinuous"/>
    </xf>
    <xf numFmtId="0" fontId="23" fillId="0" borderId="0" xfId="0" pivotButton="1" applyFont="1" applyAlignment="1"/>
    <xf numFmtId="0" fontId="23" fillId="0" borderId="0" xfId="0" pivotButton="1" applyFont="1" applyAlignment="1">
      <alignment horizontal="left" vertical="top"/>
    </xf>
    <xf numFmtId="0" fontId="23" fillId="0" borderId="0" xfId="0" applyFont="1" applyAlignment="1">
      <alignment horizontal="left" vertical="top"/>
    </xf>
    <xf numFmtId="167" fontId="23" fillId="0" borderId="0" xfId="0" applyNumberFormat="1" applyFont="1" applyAlignment="1">
      <alignment horizontal="left" vertical="top"/>
    </xf>
    <xf numFmtId="0" fontId="34" fillId="0" borderId="0" xfId="0" applyFont="1"/>
    <xf numFmtId="0" fontId="35" fillId="0" borderId="0" xfId="0" applyFont="1"/>
    <xf numFmtId="0" fontId="36" fillId="0" borderId="0" xfId="0" applyFont="1"/>
    <xf numFmtId="0" fontId="37" fillId="0" borderId="0" xfId="0" applyFont="1"/>
    <xf numFmtId="0" fontId="23" fillId="0" borderId="0" xfId="0" pivotButton="1" applyFont="1" applyAlignment="1">
      <alignment horizontal="center"/>
    </xf>
    <xf numFmtId="0" fontId="23" fillId="0" borderId="0" xfId="0" pivotButton="1" applyFont="1"/>
    <xf numFmtId="3" fontId="23" fillId="0" borderId="0" xfId="0" applyNumberFormat="1" applyFont="1" applyAlignment="1">
      <alignment horizontal="left" vertical="top"/>
    </xf>
    <xf numFmtId="0" fontId="23" fillId="0" borderId="0" xfId="0" applyFont="1" applyAlignment="1">
      <alignment horizontal="center" vertical="center"/>
    </xf>
    <xf numFmtId="0" fontId="23" fillId="0" borderId="0" xfId="0" pivotButton="1" applyFont="1" applyAlignment="1">
      <alignment horizontal="center" vertical="center"/>
    </xf>
    <xf numFmtId="0" fontId="38" fillId="35"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349">
    <dxf>
      <numFmt numFmtId="3" formatCode="#,##0"/>
    </dxf>
    <dxf>
      <fill>
        <patternFill patternType="solid">
          <bgColor rgb="FFD9EAF7"/>
        </patternFill>
      </fill>
    </dxf>
    <dxf>
      <fill>
        <patternFill patternType="solid">
          <bgColor rgb="FFD9EAF7"/>
        </patternFill>
      </fill>
    </dxf>
    <dxf>
      <font>
        <color rgb="FF1F1F1F"/>
      </font>
    </dxf>
    <dxf>
      <font>
        <color rgb="FF1F1F1F"/>
      </font>
    </dxf>
    <dxf>
      <numFmt numFmtId="3" formatCode="#,##0"/>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ill>
        <patternFill>
          <bgColor theme="4" tint="0.79998168889431442"/>
        </patternFill>
      </fill>
    </dxf>
    <dxf>
      <fill>
        <patternFill>
          <bgColor theme="4" tint="0.79998168889431442"/>
        </patternFill>
      </fill>
    </dxf>
    <dxf>
      <numFmt numFmtId="3" formatCode="#,##0"/>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alignment horizontal="left"/>
    </dxf>
    <dxf>
      <alignment vertical="top"/>
    </dxf>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167" formatCode="&quot;$&quot;#,##0"/>
    </dxf>
    <dxf>
      <alignment vertical="top"/>
    </dxf>
    <dxf>
      <alignment horizontal="left"/>
    </dxf>
    <dxf>
      <alignment horizontal="centerContinuous"/>
    </dxf>
    <dxf>
      <alignment horizontal="general"/>
    </dxf>
    <dxf>
      <alignment vertical="top"/>
    </dxf>
    <dxf>
      <alignment horizontal="left"/>
    </dxf>
    <dxf>
      <alignment horizontal="left"/>
    </dxf>
    <dxf>
      <alignment vertical="top"/>
    </dxf>
    <dxf>
      <font>
        <name val="Aptos"/>
        <scheme val="none"/>
      </font>
    </dxf>
    <dxf>
      <font>
        <color rgb="FF00B0F0"/>
      </font>
    </dxf>
    <dxf>
      <font>
        <color theme="5" tint="0.39997558519241921"/>
      </font>
    </dxf>
    <dxf>
      <font>
        <color rgb="FFEE7304"/>
      </font>
    </dxf>
    <dxf>
      <font>
        <color rgb="FFFF5B5B"/>
      </font>
    </dxf>
    <dxf>
      <numFmt numFmtId="3" formatCode="#,##0"/>
    </dxf>
    <dxf>
      <fill>
        <patternFill patternType="solid">
          <bgColor rgb="FFD9EAF7"/>
        </patternFill>
      </fill>
    </dxf>
    <dxf>
      <fill>
        <patternFill patternType="solid">
          <bgColor rgb="FFD9EAF7"/>
        </patternFill>
      </fill>
    </dxf>
    <dxf>
      <font>
        <color rgb="FF1F1F1F"/>
      </font>
    </dxf>
    <dxf>
      <font>
        <color rgb="FF1F1F1F"/>
      </font>
    </dxf>
    <dxf>
      <numFmt numFmtId="3" formatCode="#,##0"/>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ill>
        <patternFill>
          <bgColor theme="4" tint="0.79998168889431442"/>
        </patternFill>
      </fill>
    </dxf>
    <dxf>
      <fill>
        <patternFill>
          <bgColor theme="4" tint="0.79998168889431442"/>
        </patternFill>
      </fill>
    </dxf>
    <dxf>
      <numFmt numFmtId="3" formatCode="#,##0"/>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alignment horizontal="left"/>
    </dxf>
    <dxf>
      <alignment vertical="top"/>
    </dxf>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167" formatCode="&quot;$&quot;#,##0"/>
    </dxf>
    <dxf>
      <alignment vertical="top"/>
    </dxf>
    <dxf>
      <alignment horizontal="left"/>
    </dxf>
    <dxf>
      <alignment horizontal="centerContinuous"/>
    </dxf>
    <dxf>
      <alignment horizontal="general"/>
    </dxf>
    <dxf>
      <alignment vertical="top"/>
    </dxf>
    <dxf>
      <alignment horizontal="left"/>
    </dxf>
    <dxf>
      <alignment horizontal="left"/>
    </dxf>
    <dxf>
      <alignment vertical="top"/>
    </dxf>
    <dxf>
      <font>
        <name val="Aptos"/>
        <scheme val="none"/>
      </font>
    </dxf>
    <dxf>
      <font>
        <color rgb="FF00B0F0"/>
      </font>
    </dxf>
    <dxf>
      <font>
        <color theme="5" tint="0.39997558519241921"/>
      </font>
    </dxf>
    <dxf>
      <font>
        <color rgb="FFEE7304"/>
      </font>
    </dxf>
    <dxf>
      <font>
        <color rgb="FFFF5B5B"/>
      </font>
    </dxf>
    <dxf>
      <numFmt numFmtId="3" formatCode="#,##0"/>
    </dxf>
    <dxf>
      <fill>
        <patternFill patternType="solid">
          <bgColor rgb="FFD9EAF7"/>
        </patternFill>
      </fill>
    </dxf>
    <dxf>
      <fill>
        <patternFill patternType="solid">
          <bgColor rgb="FFD9EAF7"/>
        </patternFill>
      </fill>
    </dxf>
    <dxf>
      <font>
        <color rgb="FF1F1F1F"/>
      </font>
    </dxf>
    <dxf>
      <font>
        <color rgb="FF1F1F1F"/>
      </font>
    </dxf>
    <dxf>
      <numFmt numFmtId="3" formatCode="#,##0"/>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ill>
        <patternFill>
          <bgColor theme="4" tint="0.79998168889431442"/>
        </patternFill>
      </fill>
    </dxf>
    <dxf>
      <fill>
        <patternFill>
          <bgColor theme="4" tint="0.79998168889431442"/>
        </patternFill>
      </fill>
    </dxf>
    <dxf>
      <numFmt numFmtId="3" formatCode="#,##0"/>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alignment horizontal="left"/>
    </dxf>
    <dxf>
      <alignment vertical="top"/>
    </dxf>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167" formatCode="&quot;$&quot;#,##0"/>
    </dxf>
    <dxf>
      <alignment vertical="top"/>
    </dxf>
    <dxf>
      <alignment horizontal="left"/>
    </dxf>
    <dxf>
      <alignment horizontal="centerContinuous"/>
    </dxf>
    <dxf>
      <alignment horizontal="general"/>
    </dxf>
    <dxf>
      <alignment vertical="top"/>
    </dxf>
    <dxf>
      <alignment horizontal="left"/>
    </dxf>
    <dxf>
      <alignment horizontal="left"/>
    </dxf>
    <dxf>
      <alignment vertical="top"/>
    </dxf>
    <dxf>
      <font>
        <name val="Aptos"/>
        <scheme val="none"/>
      </font>
    </dxf>
    <dxf>
      <font>
        <color rgb="FF00B0F0"/>
      </font>
    </dxf>
    <dxf>
      <font>
        <color theme="5" tint="0.39997558519241921"/>
      </font>
    </dxf>
    <dxf>
      <font>
        <color rgb="FFEE7304"/>
      </font>
    </dxf>
    <dxf>
      <font>
        <color rgb="FFFF5B5B"/>
      </font>
    </dxf>
    <dxf>
      <numFmt numFmtId="3" formatCode="#,##0"/>
    </dxf>
    <dxf>
      <fill>
        <patternFill patternType="solid">
          <bgColor rgb="FFD9EAF7"/>
        </patternFill>
      </fill>
    </dxf>
    <dxf>
      <fill>
        <patternFill patternType="solid">
          <bgColor rgb="FFD9EAF7"/>
        </patternFill>
      </fill>
    </dxf>
    <dxf>
      <font>
        <color rgb="FF1F1F1F"/>
      </font>
    </dxf>
    <dxf>
      <font>
        <color rgb="FF1F1F1F"/>
      </font>
    </dxf>
    <dxf>
      <numFmt numFmtId="3" formatCode="#,##0"/>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ill>
        <patternFill>
          <bgColor theme="4" tint="0.79998168889431442"/>
        </patternFill>
      </fill>
    </dxf>
    <dxf>
      <fill>
        <patternFill>
          <bgColor theme="4" tint="0.79998168889431442"/>
        </patternFill>
      </fill>
    </dxf>
    <dxf>
      <numFmt numFmtId="3" formatCode="#,##0"/>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alignment horizontal="left"/>
    </dxf>
    <dxf>
      <alignment vertical="top"/>
    </dxf>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167" formatCode="&quot;$&quot;#,##0"/>
    </dxf>
    <dxf>
      <alignment vertical="top"/>
    </dxf>
    <dxf>
      <alignment horizontal="left"/>
    </dxf>
    <dxf>
      <alignment horizontal="centerContinuous"/>
    </dxf>
    <dxf>
      <alignment horizontal="general"/>
    </dxf>
    <dxf>
      <alignment vertical="top"/>
    </dxf>
    <dxf>
      <alignment horizontal="left"/>
    </dxf>
    <dxf>
      <alignment horizontal="left"/>
    </dxf>
    <dxf>
      <alignment vertical="top"/>
    </dxf>
    <dxf>
      <font>
        <name val="Aptos"/>
        <scheme val="none"/>
      </font>
    </dxf>
    <dxf>
      <font>
        <color rgb="FF00B0F0"/>
      </font>
    </dxf>
    <dxf>
      <font>
        <color theme="5" tint="0.39997558519241921"/>
      </font>
    </dxf>
    <dxf>
      <font>
        <color rgb="FFEE7304"/>
      </font>
    </dxf>
    <dxf>
      <font>
        <color rgb="FFFF5B5B"/>
      </font>
    </dxf>
    <dxf>
      <numFmt numFmtId="3" formatCode="#,##0"/>
    </dxf>
    <dxf>
      <fill>
        <patternFill patternType="solid">
          <bgColor rgb="FFD9EAF7"/>
        </patternFill>
      </fill>
    </dxf>
    <dxf>
      <fill>
        <patternFill patternType="solid">
          <bgColor rgb="FFD9EAF7"/>
        </patternFill>
      </fill>
    </dxf>
    <dxf>
      <font>
        <color rgb="FF1F1F1F"/>
      </font>
    </dxf>
    <dxf>
      <font>
        <color rgb="FF1F1F1F"/>
      </font>
    </dxf>
    <dxf>
      <numFmt numFmtId="3" formatCode="#,##0"/>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ill>
        <patternFill>
          <bgColor theme="4" tint="0.79998168889431442"/>
        </patternFill>
      </fill>
    </dxf>
    <dxf>
      <fill>
        <patternFill>
          <bgColor theme="4" tint="0.79998168889431442"/>
        </patternFill>
      </fill>
    </dxf>
    <dxf>
      <numFmt numFmtId="3" formatCode="#,##0"/>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alignment horizontal="left"/>
    </dxf>
    <dxf>
      <alignment vertical="top"/>
    </dxf>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167" formatCode="&quot;$&quot;#,##0"/>
    </dxf>
    <dxf>
      <alignment vertical="top"/>
    </dxf>
    <dxf>
      <alignment horizontal="left"/>
    </dxf>
    <dxf>
      <alignment horizontal="centerContinuous"/>
    </dxf>
    <dxf>
      <alignment horizontal="general"/>
    </dxf>
    <dxf>
      <alignment vertical="top"/>
    </dxf>
    <dxf>
      <alignment horizontal="left"/>
    </dxf>
    <dxf>
      <alignment horizontal="left"/>
    </dxf>
    <dxf>
      <alignment vertical="top"/>
    </dxf>
    <dxf>
      <font>
        <name val="Aptos"/>
        <scheme val="none"/>
      </font>
    </dxf>
    <dxf>
      <font>
        <color rgb="FF00B0F0"/>
      </font>
    </dxf>
    <dxf>
      <font>
        <color theme="5" tint="0.39997558519241921"/>
      </font>
    </dxf>
    <dxf>
      <font>
        <color rgb="FFEE7304"/>
      </font>
    </dxf>
    <dxf>
      <font>
        <color rgb="FFFF5B5B"/>
      </font>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66" formatCode="0&quot;°F&quot;"/>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strike val="0"/>
        <outline val="0"/>
        <shadow val="0"/>
        <u val="none"/>
        <vertAlign val="baseline"/>
        <sz val="11"/>
        <color theme="1"/>
        <name val="Aptos"/>
        <family val="2"/>
        <scheme val="none"/>
      </font>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numFmt numFmtId="3" formatCode="#,##0"/>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 formatCode="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strike val="0"/>
        <outline val="0"/>
        <shadow val="0"/>
        <u val="none"/>
        <vertAlign val="baseline"/>
        <sz val="11"/>
        <color theme="1"/>
        <name val="Aptos"/>
        <family val="2"/>
        <scheme val="none"/>
      </font>
      <numFmt numFmtId="0" formatCode="General"/>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dxf>
    <dxf>
      <font>
        <strike val="0"/>
        <outline val="0"/>
        <shadow val="0"/>
        <u val="none"/>
        <vertAlign val="baseline"/>
        <sz val="11"/>
        <color theme="1"/>
        <name val="Aptos"/>
        <family val="2"/>
        <scheme val="none"/>
      </font>
      <fill>
        <patternFill patternType="none">
          <fgColor indexed="64"/>
          <bgColor auto="1"/>
        </patternFill>
      </fill>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65" formatCode="mm/dd/yyyy"/>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65" formatCode="mm/dd/yyyy"/>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dxf>
    <dxf>
      <font>
        <strike val="0"/>
        <outline val="0"/>
        <shadow val="0"/>
        <u val="none"/>
        <vertAlign val="baseline"/>
        <sz val="11"/>
        <color theme="1"/>
        <name val="Aptos"/>
        <family val="2"/>
        <scheme val="none"/>
      </font>
      <fill>
        <patternFill patternType="none">
          <fgColor indexed="64"/>
          <bgColor auto="1"/>
        </patternFill>
      </fill>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fill>
        <patternFill patternType="none">
          <fgColor indexed="64"/>
          <bgColor auto="1"/>
        </patternFill>
      </fill>
      <border diagonalUp="0" diagonalDown="0" outline="0">
        <left/>
        <right/>
        <top style="thin">
          <color theme="4" tint="0.39997558519241921"/>
        </top>
        <bottom/>
      </border>
    </dxf>
    <dxf>
      <border outline="0">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family val="2"/>
        <scheme val="none"/>
      </font>
      <fill>
        <patternFill patternType="none">
          <fgColor indexed="64"/>
          <bgColor auto="1"/>
        </patternFill>
      </fill>
    </dxf>
    <dxf>
      <font>
        <b/>
        <i val="0"/>
        <strike val="0"/>
        <condense val="0"/>
        <extend val="0"/>
        <outline val="0"/>
        <shadow val="0"/>
        <u val="none"/>
        <vertAlign val="baseline"/>
        <sz val="11"/>
        <color theme="0"/>
        <name val="Aptos"/>
        <family val="2"/>
        <scheme val="none"/>
      </font>
      <fill>
        <patternFill patternType="none">
          <fgColor indexed="64"/>
          <bgColor auto="1"/>
        </patternFill>
      </fill>
    </dxf>
  </dxfs>
  <tableStyles count="0" defaultTableStyle="TableStyleMedium2" defaultPivotStyle="PivotStyleLight16"/>
  <colors>
    <mruColors>
      <color rgb="FFC5B358"/>
      <color rgb="FF2E8B57"/>
      <color rgb="FF228B22"/>
      <color rgb="FF36454F"/>
      <color rgb="FFC55A11"/>
      <color rgb="FF1F4E79"/>
      <color rgb="FFFF5B5B"/>
      <color rgb="FFEE7304"/>
      <color rgb="FFFFCC66"/>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Table!Sales By Different Tempreture</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1" i="0" u="none" strike="noStrike" kern="1200" spc="0" baseline="0">
                <a:solidFill>
                  <a:sysClr val="windowText" lastClr="000000">
                    <a:lumMod val="65000"/>
                    <a:lumOff val="35000"/>
                  </a:sysClr>
                </a:solidFill>
                <a:latin typeface="Aptos" panose="020B0004020202020204" pitchFamily="34" charset="0"/>
                <a:ea typeface="+mn-ea"/>
                <a:cs typeface="+mn-cs"/>
              </a:defRPr>
            </a:pPr>
            <a:r>
              <a:rPr lang="en-US" sz="2000" b="1" i="0" u="none" strike="noStrike" kern="1200" spc="0" baseline="0">
                <a:solidFill>
                  <a:sysClr val="windowText" lastClr="000000">
                    <a:lumMod val="65000"/>
                    <a:lumOff val="35000"/>
                  </a:sysClr>
                </a:solidFill>
                <a:latin typeface="Aptos" panose="020B0004020202020204" pitchFamily="34" charset="0"/>
              </a:rPr>
              <a:t>Sales By Different Tempreture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1" i="0" u="none" strike="noStrike" kern="1200"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Table'!$J$2:$J$3</c:f>
              <c:strCache>
                <c:ptCount val="1"/>
                <c:pt idx="0">
                  <c:v>2010</c:v>
                </c:pt>
              </c:strCache>
            </c:strRef>
          </c:tx>
          <c:spPr>
            <a:solidFill>
              <a:schemeClr val="accent1">
                <a:lumMod val="60000"/>
                <a:lumOff val="40000"/>
              </a:schemeClr>
            </a:solidFill>
            <a:ln>
              <a:noFill/>
            </a:ln>
            <a:effectLst/>
          </c:spPr>
          <c:invertIfNegative val="0"/>
          <c:cat>
            <c:strRef>
              <c:f>'Pivot Table'!$I$4:$I$8</c:f>
              <c:strCache>
                <c:ptCount val="4"/>
                <c:pt idx="0">
                  <c:v>Cold (&lt;50 °F)</c:v>
                </c:pt>
                <c:pt idx="1">
                  <c:v>Mild (50_69 °F)</c:v>
                </c:pt>
                <c:pt idx="2">
                  <c:v>Warm (70_84 °F)</c:v>
                </c:pt>
                <c:pt idx="3">
                  <c:v>Hot (84&lt;= °F)</c:v>
                </c:pt>
              </c:strCache>
            </c:strRef>
          </c:cat>
          <c:val>
            <c:numRef>
              <c:f>'Pivot Table'!$J$4:$J$8</c:f>
              <c:numCache>
                <c:formatCode>"$"#,##0</c:formatCode>
                <c:ptCount val="4"/>
                <c:pt idx="0">
                  <c:v>695756929.23999953</c:v>
                </c:pt>
                <c:pt idx="1">
                  <c:v>840224709.55000103</c:v>
                </c:pt>
                <c:pt idx="2">
                  <c:v>573864745.56999934</c:v>
                </c:pt>
                <c:pt idx="3">
                  <c:v>179039736.04999995</c:v>
                </c:pt>
              </c:numCache>
            </c:numRef>
          </c:val>
          <c:extLst>
            <c:ext xmlns:c16="http://schemas.microsoft.com/office/drawing/2014/chart" uri="{C3380CC4-5D6E-409C-BE32-E72D297353CC}">
              <c16:uniqueId val="{00000000-7BAC-47FA-A9B1-1B9D1A7824DB}"/>
            </c:ext>
          </c:extLst>
        </c:ser>
        <c:ser>
          <c:idx val="1"/>
          <c:order val="1"/>
          <c:tx>
            <c:strRef>
              <c:f>'Pivot Table'!$K$2:$K$3</c:f>
              <c:strCache>
                <c:ptCount val="1"/>
                <c:pt idx="0">
                  <c:v>2011</c:v>
                </c:pt>
              </c:strCache>
            </c:strRef>
          </c:tx>
          <c:spPr>
            <a:solidFill>
              <a:schemeClr val="accent6">
                <a:lumMod val="60000"/>
                <a:lumOff val="40000"/>
              </a:schemeClr>
            </a:solidFill>
            <a:ln>
              <a:noFill/>
            </a:ln>
            <a:effectLst/>
          </c:spPr>
          <c:invertIfNegative val="0"/>
          <c:cat>
            <c:strRef>
              <c:f>'Pivot Table'!$I$4:$I$8</c:f>
              <c:strCache>
                <c:ptCount val="4"/>
                <c:pt idx="0">
                  <c:v>Cold (&lt;50 °F)</c:v>
                </c:pt>
                <c:pt idx="1">
                  <c:v>Mild (50_69 °F)</c:v>
                </c:pt>
                <c:pt idx="2">
                  <c:v>Warm (70_84 °F)</c:v>
                </c:pt>
                <c:pt idx="3">
                  <c:v>Hot (84&lt;= °F)</c:v>
                </c:pt>
              </c:strCache>
            </c:strRef>
          </c:cat>
          <c:val>
            <c:numRef>
              <c:f>'Pivot Table'!$K$4:$K$8</c:f>
              <c:numCache>
                <c:formatCode>"$"#,##0</c:formatCode>
                <c:ptCount val="4"/>
                <c:pt idx="0">
                  <c:v>866896016.4600004</c:v>
                </c:pt>
                <c:pt idx="1">
                  <c:v>791039826.36999965</c:v>
                </c:pt>
                <c:pt idx="2">
                  <c:v>522751910.14999992</c:v>
                </c:pt>
                <c:pt idx="3">
                  <c:v>267512254.36999995</c:v>
                </c:pt>
              </c:numCache>
            </c:numRef>
          </c:val>
          <c:extLst>
            <c:ext xmlns:c16="http://schemas.microsoft.com/office/drawing/2014/chart" uri="{C3380CC4-5D6E-409C-BE32-E72D297353CC}">
              <c16:uniqueId val="{00000001-582E-4C3B-9805-A515D80F8AD5}"/>
            </c:ext>
          </c:extLst>
        </c:ser>
        <c:ser>
          <c:idx val="2"/>
          <c:order val="2"/>
          <c:tx>
            <c:strRef>
              <c:f>'Pivot Table'!$L$2:$L$3</c:f>
              <c:strCache>
                <c:ptCount val="1"/>
                <c:pt idx="0">
                  <c:v>2012</c:v>
                </c:pt>
              </c:strCache>
            </c:strRef>
          </c:tx>
          <c:spPr>
            <a:solidFill>
              <a:schemeClr val="accent6">
                <a:lumMod val="50000"/>
              </a:schemeClr>
            </a:solidFill>
            <a:ln>
              <a:noFill/>
            </a:ln>
            <a:effectLst/>
          </c:spPr>
          <c:invertIfNegative val="0"/>
          <c:cat>
            <c:strRef>
              <c:f>'Pivot Table'!$I$4:$I$8</c:f>
              <c:strCache>
                <c:ptCount val="4"/>
                <c:pt idx="0">
                  <c:v>Cold (&lt;50 °F)</c:v>
                </c:pt>
                <c:pt idx="1">
                  <c:v>Mild (50_69 °F)</c:v>
                </c:pt>
                <c:pt idx="2">
                  <c:v>Warm (70_84 °F)</c:v>
                </c:pt>
                <c:pt idx="3">
                  <c:v>Hot (84&lt;= °F)</c:v>
                </c:pt>
              </c:strCache>
            </c:strRef>
          </c:cat>
          <c:val>
            <c:numRef>
              <c:f>'Pivot Table'!$L$4:$L$8</c:f>
              <c:numCache>
                <c:formatCode>"$"#,##0</c:formatCode>
                <c:ptCount val="4"/>
                <c:pt idx="0">
                  <c:v>416930867.41000021</c:v>
                </c:pt>
                <c:pt idx="1">
                  <c:v>759279916.97999978</c:v>
                </c:pt>
                <c:pt idx="2">
                  <c:v>636003103.21999991</c:v>
                </c:pt>
                <c:pt idx="3">
                  <c:v>187918971.73999998</c:v>
                </c:pt>
              </c:numCache>
            </c:numRef>
          </c:val>
          <c:extLst>
            <c:ext xmlns:c16="http://schemas.microsoft.com/office/drawing/2014/chart" uri="{C3380CC4-5D6E-409C-BE32-E72D297353CC}">
              <c16:uniqueId val="{00000002-582E-4C3B-9805-A515D80F8AD5}"/>
            </c:ext>
          </c:extLst>
        </c:ser>
        <c:dLbls>
          <c:showLegendKey val="0"/>
          <c:showVal val="0"/>
          <c:showCatName val="0"/>
          <c:showSerName val="0"/>
          <c:showPercent val="0"/>
          <c:showBubbleSize val="0"/>
        </c:dLbls>
        <c:gapWidth val="182"/>
        <c:axId val="1582219888"/>
        <c:axId val="27104992"/>
      </c:barChart>
      <c:catAx>
        <c:axId val="15822198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7104992"/>
        <c:crosses val="autoZero"/>
        <c:auto val="1"/>
        <c:lblAlgn val="ctr"/>
        <c:lblOffset val="100"/>
        <c:noMultiLvlLbl val="0"/>
      </c:catAx>
      <c:valAx>
        <c:axId val="27104992"/>
        <c:scaling>
          <c:orientation val="minMax"/>
        </c:scaling>
        <c:delete val="0"/>
        <c:axPos val="b"/>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1582219888"/>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Table!Sales By Holiday/None_Holiday</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0" baseline="0">
                <a:solidFill>
                  <a:sysClr val="windowText" lastClr="000000">
                    <a:lumMod val="65000"/>
                    <a:lumOff val="35000"/>
                  </a:sysClr>
                </a:solidFill>
                <a:latin typeface="Aptos" panose="020B0004020202020204" pitchFamily="34" charset="0"/>
                <a:ea typeface="+mn-ea"/>
                <a:cs typeface="+mn-cs"/>
              </a:defRPr>
            </a:pPr>
            <a:r>
              <a:rPr lang="en-US" sz="1600" b="1" i="0" u="none" strike="noStrike" kern="1200" spc="0" baseline="0">
                <a:solidFill>
                  <a:sysClr val="windowText" lastClr="000000">
                    <a:lumMod val="65000"/>
                    <a:lumOff val="35000"/>
                  </a:sysClr>
                </a:solidFill>
                <a:latin typeface="Aptos" panose="020B0004020202020204" pitchFamily="34" charset="0"/>
              </a:rPr>
              <a:t>Sales By Holiday/None_Holiday</a:t>
            </a:r>
          </a:p>
        </c:rich>
      </c:tx>
      <c:layout>
        <c:manualLayout>
          <c:xMode val="edge"/>
          <c:yMode val="edge"/>
          <c:x val="0.22372900262467191"/>
          <c:y val="2.314814814814814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Table'!$E$2:$E$3</c:f>
              <c:strCache>
                <c:ptCount val="1"/>
                <c:pt idx="0">
                  <c:v>Holiday</c:v>
                </c:pt>
              </c:strCache>
            </c:strRef>
          </c:tx>
          <c:spPr>
            <a:solidFill>
              <a:schemeClr val="accent6">
                <a:lumMod val="50000"/>
              </a:schemeClr>
            </a:solidFill>
            <a:ln>
              <a:noFill/>
            </a:ln>
            <a:effectLst/>
          </c:spPr>
          <c:invertIfNegative val="0"/>
          <c:cat>
            <c:strRef>
              <c:f>'Pivot Table'!$D$4:$D$6</c:f>
              <c:strCache>
                <c:ptCount val="3"/>
                <c:pt idx="0">
                  <c:v>2010</c:v>
                </c:pt>
                <c:pt idx="1">
                  <c:v>2011</c:v>
                </c:pt>
                <c:pt idx="2">
                  <c:v>2012</c:v>
                </c:pt>
              </c:strCache>
            </c:strRef>
          </c:cat>
          <c:val>
            <c:numRef>
              <c:f>'Pivot Table'!$E$4:$E$6</c:f>
              <c:numCache>
                <c:formatCode>#,##0</c:formatCode>
                <c:ptCount val="3"/>
                <c:pt idx="0">
                  <c:v>200224597.70999998</c:v>
                </c:pt>
                <c:pt idx="1">
                  <c:v>206735486.62</c:v>
                </c:pt>
                <c:pt idx="2">
                  <c:v>98339467.230000004</c:v>
                </c:pt>
              </c:numCache>
            </c:numRef>
          </c:val>
          <c:extLst>
            <c:ext xmlns:c16="http://schemas.microsoft.com/office/drawing/2014/chart" uri="{C3380CC4-5D6E-409C-BE32-E72D297353CC}">
              <c16:uniqueId val="{00000000-29F4-45CF-B3E3-C558DA97583C}"/>
            </c:ext>
          </c:extLst>
        </c:ser>
        <c:ser>
          <c:idx val="1"/>
          <c:order val="1"/>
          <c:tx>
            <c:strRef>
              <c:f>'Pivot Table'!$F$2:$F$3</c:f>
              <c:strCache>
                <c:ptCount val="1"/>
                <c:pt idx="0">
                  <c:v>None_Holiday</c:v>
                </c:pt>
              </c:strCache>
            </c:strRef>
          </c:tx>
          <c:spPr>
            <a:solidFill>
              <a:schemeClr val="accent1">
                <a:lumMod val="60000"/>
                <a:lumOff val="40000"/>
              </a:schemeClr>
            </a:solidFill>
            <a:ln>
              <a:noFill/>
            </a:ln>
            <a:effectLst/>
          </c:spPr>
          <c:invertIfNegative val="0"/>
          <c:cat>
            <c:strRef>
              <c:f>'Pivot Table'!$D$4:$D$6</c:f>
              <c:strCache>
                <c:ptCount val="3"/>
                <c:pt idx="0">
                  <c:v>2010</c:v>
                </c:pt>
                <c:pt idx="1">
                  <c:v>2011</c:v>
                </c:pt>
                <c:pt idx="2">
                  <c:v>2012</c:v>
                </c:pt>
              </c:strCache>
            </c:strRef>
          </c:cat>
          <c:val>
            <c:numRef>
              <c:f>'Pivot Table'!$F$4:$F$6</c:f>
              <c:numCache>
                <c:formatCode>#,##0</c:formatCode>
                <c:ptCount val="3"/>
                <c:pt idx="0">
                  <c:v>2088661522.700001</c:v>
                </c:pt>
                <c:pt idx="1">
                  <c:v>2241464520.7299991</c:v>
                </c:pt>
                <c:pt idx="2">
                  <c:v>1901793392.1200023</c:v>
                </c:pt>
              </c:numCache>
            </c:numRef>
          </c:val>
          <c:extLst>
            <c:ext xmlns:c16="http://schemas.microsoft.com/office/drawing/2014/chart" uri="{C3380CC4-5D6E-409C-BE32-E72D297353CC}">
              <c16:uniqueId val="{00000001-F3E7-4778-A18D-033FDE5E55AF}"/>
            </c:ext>
          </c:extLst>
        </c:ser>
        <c:dLbls>
          <c:showLegendKey val="0"/>
          <c:showVal val="0"/>
          <c:showCatName val="0"/>
          <c:showSerName val="0"/>
          <c:showPercent val="0"/>
          <c:showBubbleSize val="0"/>
        </c:dLbls>
        <c:gapWidth val="219"/>
        <c:overlap val="-27"/>
        <c:axId val="25787952"/>
        <c:axId val="27118912"/>
      </c:barChart>
      <c:catAx>
        <c:axId val="2578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7118912"/>
        <c:crosses val="autoZero"/>
        <c:auto val="1"/>
        <c:lblAlgn val="ctr"/>
        <c:lblOffset val="100"/>
        <c:noMultiLvlLbl val="0"/>
      </c:catAx>
      <c:valAx>
        <c:axId val="2711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578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Table!Top 10 Stores</c:name>
    <c:fmtId val="16"/>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r>
              <a:rPr lang="en-US" sz="2000" b="1" i="0" u="none" strike="noStrike" kern="1200" spc="0" baseline="0">
                <a:solidFill>
                  <a:sysClr val="windowText" lastClr="000000">
                    <a:lumMod val="65000"/>
                    <a:lumOff val="35000"/>
                  </a:sysClr>
                </a:solidFill>
                <a:latin typeface="Aptos" panose="020B0004020202020204" pitchFamily="34" charset="0"/>
              </a:rPr>
              <a:t>Top 10 Stores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99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333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Table'!$B$11:$B$12</c:f>
              <c:strCache>
                <c:ptCount val="1"/>
                <c:pt idx="0">
                  <c:v>2010</c:v>
                </c:pt>
              </c:strCache>
            </c:strRef>
          </c:tx>
          <c:spPr>
            <a:solidFill>
              <a:schemeClr val="accent5">
                <a:lumMod val="75000"/>
              </a:schemeClr>
            </a:solidFill>
            <a:ln>
              <a:noFill/>
            </a:ln>
            <a:effectLst/>
          </c:spPr>
          <c:invertIfNegative val="0"/>
          <c:cat>
            <c:strRef>
              <c:f>'Pivot Table'!$A$13:$A$22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Table'!$B$13:$B$22</c:f>
              <c:numCache>
                <c:formatCode>#,##0</c:formatCode>
                <c:ptCount val="10"/>
                <c:pt idx="0">
                  <c:v>73278832.000000015</c:v>
                </c:pt>
                <c:pt idx="1">
                  <c:v>94472202.209999993</c:v>
                </c:pt>
                <c:pt idx="2">
                  <c:v>95272735.449999988</c:v>
                </c:pt>
                <c:pt idx="3">
                  <c:v>105462242.38000001</c:v>
                </c:pt>
                <c:pt idx="4">
                  <c:v>95277864.189999998</c:v>
                </c:pt>
                <c:pt idx="5">
                  <c:v>101733080.72000004</c:v>
                </c:pt>
                <c:pt idx="6">
                  <c:v>90013176.570000008</c:v>
                </c:pt>
                <c:pt idx="7">
                  <c:v>65782276.32</c:v>
                </c:pt>
                <c:pt idx="8">
                  <c:v>95680470.810000032</c:v>
                </c:pt>
                <c:pt idx="9">
                  <c:v>76912320.689999998</c:v>
                </c:pt>
              </c:numCache>
            </c:numRef>
          </c:val>
          <c:extLst>
            <c:ext xmlns:c16="http://schemas.microsoft.com/office/drawing/2014/chart" uri="{C3380CC4-5D6E-409C-BE32-E72D297353CC}">
              <c16:uniqueId val="{00000000-E0FA-4180-A38A-BE6CF0C50C2D}"/>
            </c:ext>
          </c:extLst>
        </c:ser>
        <c:ser>
          <c:idx val="1"/>
          <c:order val="1"/>
          <c:tx>
            <c:strRef>
              <c:f>'Pivot Table'!$C$11:$C$12</c:f>
              <c:strCache>
                <c:ptCount val="1"/>
                <c:pt idx="0">
                  <c:v>2011</c:v>
                </c:pt>
              </c:strCache>
            </c:strRef>
          </c:tx>
          <c:spPr>
            <a:solidFill>
              <a:srgbClr val="FF99CC"/>
            </a:solidFill>
            <a:ln>
              <a:noFill/>
            </a:ln>
            <a:effectLst/>
          </c:spPr>
          <c:invertIfNegative val="0"/>
          <c:cat>
            <c:strRef>
              <c:f>'Pivot Table'!$A$13:$A$22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Table'!$C$13:$C$22</c:f>
              <c:numCache>
                <c:formatCode>#,##0</c:formatCode>
                <c:ptCount val="10"/>
                <c:pt idx="0">
                  <c:v>80921918.830000013</c:v>
                </c:pt>
                <c:pt idx="1">
                  <c:v>98916894.74000001</c:v>
                </c:pt>
                <c:pt idx="2">
                  <c:v>104537513.32999997</c:v>
                </c:pt>
                <c:pt idx="3">
                  <c:v>106096270.70000003</c:v>
                </c:pt>
                <c:pt idx="4">
                  <c:v>98607881.419999987</c:v>
                </c:pt>
                <c:pt idx="5">
                  <c:v>109837002.36000004</c:v>
                </c:pt>
                <c:pt idx="6">
                  <c:v>91922684.189999983</c:v>
                </c:pt>
                <c:pt idx="7">
                  <c:v>75777603.300000027</c:v>
                </c:pt>
                <c:pt idx="8">
                  <c:v>111092293.32999997</c:v>
                </c:pt>
                <c:pt idx="9">
                  <c:v>80528762.949999973</c:v>
                </c:pt>
              </c:numCache>
            </c:numRef>
          </c:val>
          <c:extLst>
            <c:ext xmlns:c16="http://schemas.microsoft.com/office/drawing/2014/chart" uri="{C3380CC4-5D6E-409C-BE32-E72D297353CC}">
              <c16:uniqueId val="{00000001-F8B4-4A3F-B47B-09059D230884}"/>
            </c:ext>
          </c:extLst>
        </c:ser>
        <c:ser>
          <c:idx val="2"/>
          <c:order val="2"/>
          <c:tx>
            <c:strRef>
              <c:f>'Pivot Table'!$D$11:$D$12</c:f>
              <c:strCache>
                <c:ptCount val="1"/>
                <c:pt idx="0">
                  <c:v>2012</c:v>
                </c:pt>
              </c:strCache>
            </c:strRef>
          </c:tx>
          <c:spPr>
            <a:solidFill>
              <a:srgbClr val="3333FF"/>
            </a:solidFill>
            <a:ln>
              <a:noFill/>
            </a:ln>
            <a:effectLst/>
          </c:spPr>
          <c:invertIfNegative val="0"/>
          <c:cat>
            <c:strRef>
              <c:f>'Pivot Table'!$A$13:$A$22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Table'!$D$13:$D$22</c:f>
              <c:numCache>
                <c:formatCode>#,##0</c:formatCode>
                <c:ptCount val="10"/>
                <c:pt idx="0">
                  <c:v>68202058.019999996</c:v>
                </c:pt>
                <c:pt idx="1">
                  <c:v>78228616.939999983</c:v>
                </c:pt>
                <c:pt idx="2">
                  <c:v>86707455.019999996</c:v>
                </c:pt>
                <c:pt idx="3">
                  <c:v>77441398.260000005</c:v>
                </c:pt>
                <c:pt idx="4">
                  <c:v>81496695.369999975</c:v>
                </c:pt>
                <c:pt idx="5">
                  <c:v>89827709.37999998</c:v>
                </c:pt>
                <c:pt idx="6">
                  <c:v>71920056.12000002</c:v>
                </c:pt>
                <c:pt idx="7">
                  <c:v>65885662.849999979</c:v>
                </c:pt>
                <c:pt idx="8">
                  <c:v>92771189.23999998</c:v>
                </c:pt>
                <c:pt idx="9">
                  <c:v>66315047.000000007</c:v>
                </c:pt>
              </c:numCache>
            </c:numRef>
          </c:val>
          <c:extLst>
            <c:ext xmlns:c16="http://schemas.microsoft.com/office/drawing/2014/chart" uri="{C3380CC4-5D6E-409C-BE32-E72D297353CC}">
              <c16:uniqueId val="{00000002-F8B4-4A3F-B47B-09059D230884}"/>
            </c:ext>
          </c:extLst>
        </c:ser>
        <c:dLbls>
          <c:showLegendKey val="0"/>
          <c:showVal val="0"/>
          <c:showCatName val="0"/>
          <c:showSerName val="0"/>
          <c:showPercent val="0"/>
          <c:showBubbleSize val="0"/>
        </c:dLbls>
        <c:gapWidth val="219"/>
        <c:overlap val="-27"/>
        <c:axId val="1972338944"/>
        <c:axId val="27097312"/>
      </c:barChart>
      <c:catAx>
        <c:axId val="1972338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7097312"/>
        <c:crosses val="autoZero"/>
        <c:auto val="1"/>
        <c:lblAlgn val="ctr"/>
        <c:lblOffset val="100"/>
        <c:noMultiLvlLbl val="0"/>
      </c:catAx>
      <c:valAx>
        <c:axId val="270973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1972338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Table!Sales By Year</c:name>
    <c:fmtId val="3"/>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r>
              <a:rPr lang="en-US" sz="2000" b="1"/>
              <a:t>Sales By Year</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Table'!$A$3:$A$6</c:f>
              <c:strCache>
                <c:ptCount val="3"/>
                <c:pt idx="0">
                  <c:v>2010</c:v>
                </c:pt>
                <c:pt idx="1">
                  <c:v>2011</c:v>
                </c:pt>
                <c:pt idx="2">
                  <c:v>2012</c:v>
                </c:pt>
              </c:strCache>
            </c:strRef>
          </c:cat>
          <c:val>
            <c:numRef>
              <c:f>'Pivot Table'!$B$3:$B$6</c:f>
              <c:numCache>
                <c:formatCode>#,##0</c:formatCode>
                <c:ptCount val="3"/>
                <c:pt idx="0">
                  <c:v>2288886120.4099994</c:v>
                </c:pt>
                <c:pt idx="1">
                  <c:v>2448200007.349997</c:v>
                </c:pt>
                <c:pt idx="2">
                  <c:v>2000132859.3500016</c:v>
                </c:pt>
              </c:numCache>
            </c:numRef>
          </c:val>
          <c:smooth val="0"/>
          <c:extLst>
            <c:ext xmlns:c16="http://schemas.microsoft.com/office/drawing/2014/chart" uri="{C3380CC4-5D6E-409C-BE32-E72D297353CC}">
              <c16:uniqueId val="{00000000-4AFD-4BA7-B6F3-D46FC4C4CC9B}"/>
            </c:ext>
          </c:extLst>
        </c:ser>
        <c:dLbls>
          <c:showLegendKey val="0"/>
          <c:showVal val="0"/>
          <c:showCatName val="0"/>
          <c:showSerName val="0"/>
          <c:showPercent val="0"/>
          <c:showBubbleSize val="0"/>
        </c:dLbls>
        <c:marker val="1"/>
        <c:smooth val="0"/>
        <c:axId val="2031686176"/>
        <c:axId val="1872276160"/>
      </c:lineChart>
      <c:catAx>
        <c:axId val="203168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872276160"/>
        <c:crosses val="autoZero"/>
        <c:auto val="1"/>
        <c:lblAlgn val="ctr"/>
        <c:lblOffset val="100"/>
        <c:noMultiLvlLbl val="0"/>
      </c:catAx>
      <c:valAx>
        <c:axId val="1872276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2031686176"/>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'Pivot Table'!$V$15</c:f>
          <c:strCache>
            <c:ptCount val="1"/>
            <c:pt idx="0">
              <c:v>Sales By Year (Bilion $)</c:v>
            </c:pt>
          </c:strCache>
        </c:strRef>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lineChart>
        <c:grouping val="standard"/>
        <c:varyColors val="0"/>
        <c:ser>
          <c:idx val="0"/>
          <c:order val="0"/>
          <c:tx>
            <c:strRef>
              <c:f>'Pivot Table'!$V$15</c:f>
              <c:strCache>
                <c:ptCount val="1"/>
                <c:pt idx="0">
                  <c:v>Sales By Year (Bilion $)</c:v>
                </c:pt>
              </c:strCache>
            </c:strRef>
          </c:tx>
          <c:spPr>
            <a:ln w="28575" cap="rnd">
              <a:solidFill>
                <a:srgbClr val="0837AC"/>
              </a:solidFill>
              <a:round/>
            </a:ln>
            <a:effectLst/>
          </c:spPr>
          <c:marker>
            <c:symbol val="circle"/>
            <c:size val="5"/>
            <c:spPr>
              <a:solidFill>
                <a:srgbClr val="1454F4"/>
              </a:solidFill>
              <a:ln w="9525">
                <a:noFill/>
              </a:ln>
              <a:effectLst/>
            </c:spPr>
          </c:marker>
          <c:dLbls>
            <c:dLbl>
              <c:idx val="1"/>
              <c:layout>
                <c:manualLayout>
                  <c:x val="-7.1863271023797359E-2"/>
                  <c:y val="-7.17246281714786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15F-4DCB-A736-7BCCCCD7E7A8}"/>
                </c:ext>
              </c:extLst>
            </c:dLbl>
            <c:dLbl>
              <c:idx val="2"/>
              <c:layout>
                <c:manualLayout>
                  <c:x val="-1.9846437968722024E-2"/>
                  <c:y val="-0.1087616652085156"/>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31E-49C3-8433-56475CC67A8A}"/>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'Pivot Table'!$U$16:$U$18</c:f>
              <c:numCache>
                <c:formatCode>General</c:formatCode>
                <c:ptCount val="3"/>
                <c:pt idx="0">
                  <c:v>2010</c:v>
                </c:pt>
                <c:pt idx="1">
                  <c:v>2011</c:v>
                </c:pt>
                <c:pt idx="2">
                  <c:v>2012</c:v>
                </c:pt>
              </c:numCache>
            </c:numRef>
          </c:cat>
          <c:val>
            <c:numRef>
              <c:f>'Pivot Table'!$V$16:$V$18</c:f>
              <c:numCache>
                <c:formatCode>#,##0</c:formatCode>
                <c:ptCount val="3"/>
                <c:pt idx="0">
                  <c:v>2288886120.4099994</c:v>
                </c:pt>
                <c:pt idx="1">
                  <c:v>2448200007.349997</c:v>
                </c:pt>
                <c:pt idx="2">
                  <c:v>2000132859.3500016</c:v>
                </c:pt>
              </c:numCache>
            </c:numRef>
          </c:val>
          <c:smooth val="0"/>
          <c:extLst>
            <c:ext xmlns:c16="http://schemas.microsoft.com/office/drawing/2014/chart" uri="{C3380CC4-5D6E-409C-BE32-E72D297353CC}">
              <c16:uniqueId val="{00000000-515F-4DCB-A736-7BCCCCD7E7A8}"/>
            </c:ext>
          </c:extLst>
        </c:ser>
        <c:ser>
          <c:idx val="1"/>
          <c:order val="1"/>
          <c:tx>
            <c:strRef>
              <c:f>'Pivot Table'!$W$15</c:f>
              <c:strCache>
                <c:ptCount val="1"/>
                <c:pt idx="0">
                  <c:v>Max</c:v>
                </c:pt>
              </c:strCache>
            </c:strRef>
          </c:tx>
          <c:spPr>
            <a:ln w="28575" cap="rnd">
              <a:solidFill>
                <a:srgbClr val="1454F4"/>
              </a:solidFill>
              <a:round/>
            </a:ln>
            <a:effectLst>
              <a:glow rad="254000">
                <a:srgbClr val="00FA00">
                  <a:alpha val="40000"/>
                </a:srgbClr>
              </a:glow>
            </a:effectLst>
          </c:spPr>
          <c:marker>
            <c:symbol val="circle"/>
            <c:size val="15"/>
            <c:spPr>
              <a:noFill/>
              <a:ln w="38100">
                <a:solidFill>
                  <a:srgbClr val="00B050"/>
                </a:solidFill>
              </a:ln>
              <a:effectLst>
                <a:glow rad="254000">
                  <a:srgbClr val="00FA00">
                    <a:alpha val="40000"/>
                  </a:srgbClr>
                </a:glow>
              </a:effectLst>
            </c:spPr>
          </c:marker>
          <c:dLbls>
            <c:delete val="1"/>
          </c:dLbls>
          <c:val>
            <c:numRef>
              <c:f>'Pivot Table'!$W$16:$W$18</c:f>
              <c:numCache>
                <c:formatCode>#,##0</c:formatCode>
                <c:ptCount val="3"/>
                <c:pt idx="0">
                  <c:v>#N/A</c:v>
                </c:pt>
                <c:pt idx="1">
                  <c:v>2448200007.349997</c:v>
                </c:pt>
                <c:pt idx="2">
                  <c:v>#N/A</c:v>
                </c:pt>
              </c:numCache>
            </c:numRef>
          </c:val>
          <c:smooth val="0"/>
          <c:extLst>
            <c:ext xmlns:c16="http://schemas.microsoft.com/office/drawing/2014/chart" uri="{C3380CC4-5D6E-409C-BE32-E72D297353CC}">
              <c16:uniqueId val="{00000001-515F-4DCB-A736-7BCCCCD7E7A8}"/>
            </c:ext>
          </c:extLst>
        </c:ser>
        <c:ser>
          <c:idx val="2"/>
          <c:order val="2"/>
          <c:tx>
            <c:strRef>
              <c:f>'Pivot Table'!$X$15</c:f>
              <c:strCache>
                <c:ptCount val="1"/>
                <c:pt idx="0">
                  <c:v>Min</c:v>
                </c:pt>
              </c:strCache>
            </c:strRef>
          </c:tx>
          <c:spPr>
            <a:ln w="28575" cap="rnd">
              <a:noFill/>
              <a:round/>
            </a:ln>
            <a:effectLst>
              <a:glow rad="228600">
                <a:schemeClr val="accent2">
                  <a:satMod val="175000"/>
                  <a:alpha val="40000"/>
                </a:schemeClr>
              </a:glow>
            </a:effectLst>
          </c:spPr>
          <c:marker>
            <c:symbol val="circle"/>
            <c:size val="15"/>
            <c:spPr>
              <a:noFill/>
              <a:ln w="38100">
                <a:solidFill>
                  <a:srgbClr val="FF0000"/>
                </a:solidFill>
              </a:ln>
              <a:effectLst>
                <a:glow rad="228600">
                  <a:schemeClr val="accent2">
                    <a:satMod val="175000"/>
                    <a:alpha val="40000"/>
                  </a:schemeClr>
                </a:glow>
              </a:effectLst>
            </c:spPr>
          </c:marker>
          <c:dLbls>
            <c:delete val="1"/>
          </c:dLbls>
          <c:val>
            <c:numRef>
              <c:f>'Pivot Table'!$X$16:$X$18</c:f>
              <c:numCache>
                <c:formatCode>#,##0</c:formatCode>
                <c:ptCount val="3"/>
                <c:pt idx="0">
                  <c:v>#N/A</c:v>
                </c:pt>
                <c:pt idx="1">
                  <c:v>#N/A</c:v>
                </c:pt>
                <c:pt idx="2">
                  <c:v>2000132859.3500016</c:v>
                </c:pt>
              </c:numCache>
            </c:numRef>
          </c:val>
          <c:smooth val="0"/>
          <c:extLst>
            <c:ext xmlns:c16="http://schemas.microsoft.com/office/drawing/2014/chart" uri="{C3380CC4-5D6E-409C-BE32-E72D297353CC}">
              <c16:uniqueId val="{00000002-515F-4DCB-A736-7BCCCCD7E7A8}"/>
            </c:ext>
          </c:extLst>
        </c:ser>
        <c:dLbls>
          <c:dLblPos val="t"/>
          <c:showLegendKey val="0"/>
          <c:showVal val="1"/>
          <c:showCatName val="0"/>
          <c:showSerName val="0"/>
          <c:showPercent val="0"/>
          <c:showBubbleSize val="0"/>
        </c:dLbls>
        <c:marker val="1"/>
        <c:smooth val="0"/>
        <c:axId val="486307903"/>
        <c:axId val="846726399"/>
      </c:lineChart>
      <c:catAx>
        <c:axId val="486307903"/>
        <c:scaling>
          <c:orientation val="minMax"/>
        </c:scaling>
        <c:delete val="0"/>
        <c:axPos val="b"/>
        <c:numFmt formatCode="General" sourceLinked="1"/>
        <c:majorTickMark val="none"/>
        <c:minorTickMark val="none"/>
        <c:tickLblPos val="nextTo"/>
        <c:spPr>
          <a:noFill/>
          <a:ln w="6350" cap="flat" cmpd="sng" algn="ctr">
            <a:solidFill>
              <a:schemeClr val="bg1">
                <a:lumMod val="50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846726399"/>
        <c:crossesAt val="0"/>
        <c:auto val="1"/>
        <c:lblAlgn val="ctr"/>
        <c:lblOffset val="100"/>
        <c:noMultiLvlLbl val="0"/>
      </c:catAx>
      <c:valAx>
        <c:axId val="846726399"/>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486307903"/>
        <c:crosses val="autoZero"/>
        <c:crossBetween val="between"/>
        <c:dispUnits>
          <c:builtInUnit val="billions"/>
          <c:dispUnitsLbl>
            <c:layout>
              <c:manualLayout>
                <c:xMode val="edge"/>
                <c:yMode val="edge"/>
                <c:x val="6.1955581588102058E-3"/>
                <c:y val="0.41245370370370371"/>
              </c:manualLayout>
            </c:layout>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r>
              <a:rPr lang="en-US" sz="2000" b="1">
                <a:solidFill>
                  <a:schemeClr val="accent5">
                    <a:lumMod val="50000"/>
                  </a:schemeClr>
                </a:solidFill>
                <a:latin typeface="Aptos" panose="020B0004020202020204" pitchFamily="34" charset="0"/>
              </a:rPr>
              <a:t>Sales</a:t>
            </a:r>
            <a:r>
              <a:rPr lang="en-US" sz="2000" b="1" baseline="0">
                <a:solidFill>
                  <a:schemeClr val="accent5">
                    <a:lumMod val="50000"/>
                  </a:schemeClr>
                </a:solidFill>
                <a:latin typeface="Aptos" panose="020B0004020202020204" pitchFamily="34" charset="0"/>
              </a:rPr>
              <a:t> By Holiday / Non_Holiday (Bilion $)</a:t>
            </a:r>
            <a:endParaRPr lang="en-US" sz="2000" b="1">
              <a:solidFill>
                <a:schemeClr val="accent5">
                  <a:lumMod val="50000"/>
                </a:schemeClr>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barChart>
        <c:barDir val="col"/>
        <c:grouping val="clustered"/>
        <c:varyColors val="0"/>
        <c:ser>
          <c:idx val="1"/>
          <c:order val="1"/>
          <c:tx>
            <c:strRef>
              <c:f>'Pivot Table'!$V$20</c:f>
              <c:strCache>
                <c:ptCount val="1"/>
                <c:pt idx="0">
                  <c:v>Holiday</c:v>
                </c:pt>
              </c:strCache>
            </c:strRef>
          </c:tx>
          <c:spPr>
            <a:solidFill>
              <a:schemeClr val="accent3">
                <a:lumMod val="75000"/>
              </a:schemeClr>
            </a:solidFill>
            <a:ln>
              <a:noFill/>
            </a:ln>
            <a:effectLst/>
          </c:spPr>
          <c:invertIfNegative val="0"/>
          <c:cat>
            <c:numRef>
              <c:f>'Pivot Table'!$U$21:$U$23</c:f>
              <c:numCache>
                <c:formatCode>General</c:formatCode>
                <c:ptCount val="3"/>
                <c:pt idx="0">
                  <c:v>2010</c:v>
                </c:pt>
                <c:pt idx="1">
                  <c:v>2011</c:v>
                </c:pt>
                <c:pt idx="2">
                  <c:v>2012</c:v>
                </c:pt>
              </c:numCache>
            </c:numRef>
          </c:cat>
          <c:val>
            <c:numRef>
              <c:f>'Pivot Table'!$V$21:$V$23</c:f>
              <c:numCache>
                <c:formatCode>#,##0</c:formatCode>
                <c:ptCount val="3"/>
                <c:pt idx="0">
                  <c:v>200224597.70999998</c:v>
                </c:pt>
                <c:pt idx="1">
                  <c:v>206735486.62</c:v>
                </c:pt>
                <c:pt idx="2">
                  <c:v>98339467.230000004</c:v>
                </c:pt>
              </c:numCache>
            </c:numRef>
          </c:val>
          <c:extLst>
            <c:ext xmlns:c16="http://schemas.microsoft.com/office/drawing/2014/chart" uri="{C3380CC4-5D6E-409C-BE32-E72D297353CC}">
              <c16:uniqueId val="{00000000-3F4E-4A9D-87EB-9BED2FBDAA30}"/>
            </c:ext>
          </c:extLst>
        </c:ser>
        <c:ser>
          <c:idx val="2"/>
          <c:order val="2"/>
          <c:tx>
            <c:strRef>
              <c:f>'Pivot Table'!$W$20</c:f>
              <c:strCache>
                <c:ptCount val="1"/>
                <c:pt idx="0">
                  <c:v>None Holiday</c:v>
                </c:pt>
              </c:strCache>
            </c:strRef>
          </c:tx>
          <c:spPr>
            <a:solidFill>
              <a:srgbClr val="6666FF"/>
            </a:solidFill>
            <a:ln>
              <a:noFill/>
            </a:ln>
            <a:effectLst/>
          </c:spPr>
          <c:invertIfNegative val="0"/>
          <c:cat>
            <c:numRef>
              <c:f>'Pivot Table'!$U$21:$U$23</c:f>
              <c:numCache>
                <c:formatCode>General</c:formatCode>
                <c:ptCount val="3"/>
                <c:pt idx="0">
                  <c:v>2010</c:v>
                </c:pt>
                <c:pt idx="1">
                  <c:v>2011</c:v>
                </c:pt>
                <c:pt idx="2">
                  <c:v>2012</c:v>
                </c:pt>
              </c:numCache>
            </c:numRef>
          </c:cat>
          <c:val>
            <c:numRef>
              <c:f>'Pivot Table'!$W$21:$W$23</c:f>
              <c:numCache>
                <c:formatCode>#,##0</c:formatCode>
                <c:ptCount val="3"/>
                <c:pt idx="0">
                  <c:v>2088661522.700001</c:v>
                </c:pt>
                <c:pt idx="1">
                  <c:v>2241464520.7299991</c:v>
                </c:pt>
                <c:pt idx="2">
                  <c:v>1901793392.1200023</c:v>
                </c:pt>
              </c:numCache>
            </c:numRef>
          </c:val>
          <c:extLst>
            <c:ext xmlns:c16="http://schemas.microsoft.com/office/drawing/2014/chart" uri="{C3380CC4-5D6E-409C-BE32-E72D297353CC}">
              <c16:uniqueId val="{00000001-3F4E-4A9D-87EB-9BED2FBDAA30}"/>
            </c:ext>
          </c:extLst>
        </c:ser>
        <c:dLbls>
          <c:showLegendKey val="0"/>
          <c:showVal val="0"/>
          <c:showCatName val="0"/>
          <c:showSerName val="0"/>
          <c:showPercent val="0"/>
          <c:showBubbleSize val="0"/>
        </c:dLbls>
        <c:gapWidth val="219"/>
        <c:overlap val="-27"/>
        <c:axId val="520107119"/>
        <c:axId val="226688703"/>
        <c:extLst>
          <c:ext xmlns:c15="http://schemas.microsoft.com/office/drawing/2012/chart" uri="{02D57815-91ED-43cb-92C2-25804820EDAC}">
            <c15:filteredBarSeries>
              <c15:ser>
                <c:idx val="0"/>
                <c:order val="0"/>
                <c:tx>
                  <c:strRef>
                    <c:extLst>
                      <c:ext uri="{02D57815-91ED-43cb-92C2-25804820EDAC}">
                        <c15:formulaRef>
                          <c15:sqref>'Pivot Table'!$U$20</c15:sqref>
                        </c15:formulaRef>
                      </c:ext>
                    </c:extLst>
                    <c:strCache>
                      <c:ptCount val="1"/>
                      <c:pt idx="0">
                        <c:v>Year</c:v>
                      </c:pt>
                    </c:strCache>
                  </c:strRef>
                </c:tx>
                <c:spPr>
                  <a:solidFill>
                    <a:schemeClr val="accent1"/>
                  </a:solidFill>
                  <a:ln>
                    <a:noFill/>
                  </a:ln>
                  <a:effectLst/>
                </c:spPr>
                <c:invertIfNegative val="0"/>
                <c:cat>
                  <c:numRef>
                    <c:extLst>
                      <c:ext uri="{02D57815-91ED-43cb-92C2-25804820EDAC}">
                        <c15:formulaRef>
                          <c15:sqref>'Pivot Table'!$U$21:$U$23</c15:sqref>
                        </c15:formulaRef>
                      </c:ext>
                    </c:extLst>
                    <c:numCache>
                      <c:formatCode>General</c:formatCode>
                      <c:ptCount val="3"/>
                      <c:pt idx="0">
                        <c:v>2010</c:v>
                      </c:pt>
                      <c:pt idx="1">
                        <c:v>2011</c:v>
                      </c:pt>
                      <c:pt idx="2">
                        <c:v>2012</c:v>
                      </c:pt>
                    </c:numCache>
                  </c:numRef>
                </c:cat>
                <c:val>
                  <c:numRef>
                    <c:extLst>
                      <c:ext uri="{02D57815-91ED-43cb-92C2-25804820EDAC}">
                        <c15:formulaRef>
                          <c15:sqref>'Pivot Table'!$U$21:$U$23</c15:sqref>
                        </c15:formulaRef>
                      </c:ext>
                    </c:extLst>
                    <c:numCache>
                      <c:formatCode>General</c:formatCode>
                      <c:ptCount val="3"/>
                      <c:pt idx="0">
                        <c:v>2010</c:v>
                      </c:pt>
                      <c:pt idx="1">
                        <c:v>2011</c:v>
                      </c:pt>
                      <c:pt idx="2">
                        <c:v>2012</c:v>
                      </c:pt>
                    </c:numCache>
                  </c:numRef>
                </c:val>
                <c:extLst>
                  <c:ext xmlns:c16="http://schemas.microsoft.com/office/drawing/2014/chart" uri="{C3380CC4-5D6E-409C-BE32-E72D297353CC}">
                    <c16:uniqueId val="{00000002-3F4E-4A9D-87EB-9BED2FBDAA30}"/>
                  </c:ext>
                </c:extLst>
              </c15:ser>
            </c15:filteredBarSeries>
          </c:ext>
        </c:extLst>
      </c:barChart>
      <c:catAx>
        <c:axId val="520107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226688703"/>
        <c:crosses val="autoZero"/>
        <c:auto val="1"/>
        <c:lblAlgn val="ctr"/>
        <c:lblOffset val="100"/>
        <c:noMultiLvlLbl val="0"/>
      </c:catAx>
      <c:valAx>
        <c:axId val="226688703"/>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520107119"/>
        <c:crosses val="autoZero"/>
        <c:crossBetween val="between"/>
        <c:dispUnits>
          <c:builtInUnit val="billions"/>
          <c:dispUnitsLbl>
            <c:layout>
              <c:manualLayout>
                <c:xMode val="edge"/>
                <c:yMode val="edge"/>
                <c:x val="0"/>
                <c:y val="0.425375"/>
              </c:manualLayout>
            </c:layout>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'Pivot Table'!$U$1</c:f>
          <c:strCache>
            <c:ptCount val="1"/>
            <c:pt idx="0">
              <c:v>Top 10 Stores</c:v>
            </c:pt>
          </c:strCache>
        </c:strRef>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barChart>
        <c:barDir val="col"/>
        <c:grouping val="clustered"/>
        <c:varyColors val="0"/>
        <c:ser>
          <c:idx val="0"/>
          <c:order val="0"/>
          <c:tx>
            <c:strRef>
              <c:f>'Pivot Table'!$V$2</c:f>
              <c:strCache>
                <c:ptCount val="1"/>
                <c:pt idx="0">
                  <c:v>2010</c:v>
                </c:pt>
              </c:strCache>
            </c:strRef>
          </c:tx>
          <c:spPr>
            <a:solidFill>
              <a:schemeClr val="accent5">
                <a:lumMod val="60000"/>
                <a:lumOff val="40000"/>
              </a:schemeClr>
            </a:solidFill>
            <a:ln>
              <a:noFill/>
            </a:ln>
            <a:effectLst/>
          </c:spPr>
          <c:invertIfNegative val="0"/>
          <c:cat>
            <c:strRef>
              <c:f>'Pivot Table'!$U$3:$U$12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Table'!$V$3:$V$12</c:f>
              <c:numCache>
                <c:formatCode>#,##0</c:formatCode>
                <c:ptCount val="10"/>
                <c:pt idx="0">
                  <c:v>73278832.000000015</c:v>
                </c:pt>
                <c:pt idx="1">
                  <c:v>94472202.209999993</c:v>
                </c:pt>
                <c:pt idx="2">
                  <c:v>95272735.449999988</c:v>
                </c:pt>
                <c:pt idx="3">
                  <c:v>105462242.38000001</c:v>
                </c:pt>
                <c:pt idx="4">
                  <c:v>95277864.189999998</c:v>
                </c:pt>
                <c:pt idx="5">
                  <c:v>101733080.72000004</c:v>
                </c:pt>
                <c:pt idx="6">
                  <c:v>90013176.570000008</c:v>
                </c:pt>
                <c:pt idx="7">
                  <c:v>65782276.32</c:v>
                </c:pt>
                <c:pt idx="8">
                  <c:v>95680470.810000032</c:v>
                </c:pt>
                <c:pt idx="9">
                  <c:v>76912320.689999998</c:v>
                </c:pt>
              </c:numCache>
            </c:numRef>
          </c:val>
          <c:extLst>
            <c:ext xmlns:c16="http://schemas.microsoft.com/office/drawing/2014/chart" uri="{C3380CC4-5D6E-409C-BE32-E72D297353CC}">
              <c16:uniqueId val="{00000000-31B2-45E8-9679-A58AEB02AF1E}"/>
            </c:ext>
          </c:extLst>
        </c:ser>
        <c:ser>
          <c:idx val="1"/>
          <c:order val="1"/>
          <c:tx>
            <c:strRef>
              <c:f>'Pivot Table'!$W$2</c:f>
              <c:strCache>
                <c:ptCount val="1"/>
                <c:pt idx="0">
                  <c:v>2011</c:v>
                </c:pt>
              </c:strCache>
            </c:strRef>
          </c:tx>
          <c:spPr>
            <a:solidFill>
              <a:schemeClr val="accent1"/>
            </a:solidFill>
            <a:ln>
              <a:noFill/>
            </a:ln>
            <a:effectLst/>
          </c:spPr>
          <c:invertIfNegative val="0"/>
          <c:cat>
            <c:strRef>
              <c:f>'Pivot Table'!$U$3:$U$12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Table'!$W$3:$W$12</c:f>
              <c:numCache>
                <c:formatCode>#,##0</c:formatCode>
                <c:ptCount val="10"/>
                <c:pt idx="0">
                  <c:v>80921918.830000013</c:v>
                </c:pt>
                <c:pt idx="1">
                  <c:v>98916894.74000001</c:v>
                </c:pt>
                <c:pt idx="2">
                  <c:v>104537513.32999997</c:v>
                </c:pt>
                <c:pt idx="3">
                  <c:v>106096270.70000003</c:v>
                </c:pt>
                <c:pt idx="4">
                  <c:v>98607881.419999987</c:v>
                </c:pt>
                <c:pt idx="5">
                  <c:v>109837002.36000004</c:v>
                </c:pt>
                <c:pt idx="6">
                  <c:v>91922684.189999983</c:v>
                </c:pt>
                <c:pt idx="7">
                  <c:v>75777603.300000027</c:v>
                </c:pt>
                <c:pt idx="8">
                  <c:v>111092293.32999997</c:v>
                </c:pt>
                <c:pt idx="9">
                  <c:v>80528762.949999973</c:v>
                </c:pt>
              </c:numCache>
            </c:numRef>
          </c:val>
          <c:extLst>
            <c:ext xmlns:c16="http://schemas.microsoft.com/office/drawing/2014/chart" uri="{C3380CC4-5D6E-409C-BE32-E72D297353CC}">
              <c16:uniqueId val="{00000001-31B2-45E8-9679-A58AEB02AF1E}"/>
            </c:ext>
          </c:extLst>
        </c:ser>
        <c:ser>
          <c:idx val="2"/>
          <c:order val="2"/>
          <c:tx>
            <c:strRef>
              <c:f>'Pivot Table'!$X$2</c:f>
              <c:strCache>
                <c:ptCount val="1"/>
                <c:pt idx="0">
                  <c:v>2012</c:v>
                </c:pt>
              </c:strCache>
            </c:strRef>
          </c:tx>
          <c:spPr>
            <a:solidFill>
              <a:schemeClr val="accent6">
                <a:lumMod val="50000"/>
              </a:schemeClr>
            </a:solidFill>
            <a:ln>
              <a:noFill/>
            </a:ln>
            <a:effectLst/>
          </c:spPr>
          <c:invertIfNegative val="0"/>
          <c:cat>
            <c:strRef>
              <c:f>'Pivot Table'!$U$3:$U$12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Table'!$X$3:$X$12</c:f>
              <c:numCache>
                <c:formatCode>#,##0</c:formatCode>
                <c:ptCount val="10"/>
                <c:pt idx="0">
                  <c:v>68202058.019999996</c:v>
                </c:pt>
                <c:pt idx="1">
                  <c:v>78228616.939999983</c:v>
                </c:pt>
                <c:pt idx="2">
                  <c:v>86707455.019999996</c:v>
                </c:pt>
                <c:pt idx="3">
                  <c:v>77441398.260000005</c:v>
                </c:pt>
                <c:pt idx="4">
                  <c:v>81496695.369999975</c:v>
                </c:pt>
                <c:pt idx="5">
                  <c:v>89827709.37999998</c:v>
                </c:pt>
                <c:pt idx="6">
                  <c:v>71920056.12000002</c:v>
                </c:pt>
                <c:pt idx="7">
                  <c:v>65885662.849999979</c:v>
                </c:pt>
                <c:pt idx="8">
                  <c:v>92771189.23999998</c:v>
                </c:pt>
                <c:pt idx="9">
                  <c:v>66315047.000000007</c:v>
                </c:pt>
              </c:numCache>
            </c:numRef>
          </c:val>
          <c:extLst>
            <c:ext xmlns:c16="http://schemas.microsoft.com/office/drawing/2014/chart" uri="{C3380CC4-5D6E-409C-BE32-E72D297353CC}">
              <c16:uniqueId val="{00000002-31B2-45E8-9679-A58AEB02AF1E}"/>
            </c:ext>
          </c:extLst>
        </c:ser>
        <c:dLbls>
          <c:showLegendKey val="0"/>
          <c:showVal val="0"/>
          <c:showCatName val="0"/>
          <c:showSerName val="0"/>
          <c:showPercent val="0"/>
          <c:showBubbleSize val="0"/>
        </c:dLbls>
        <c:gapWidth val="219"/>
        <c:overlap val="-27"/>
        <c:axId val="735132975"/>
        <c:axId val="270716223"/>
      </c:barChart>
      <c:catAx>
        <c:axId val="73513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270716223"/>
        <c:crosses val="autoZero"/>
        <c:auto val="1"/>
        <c:lblAlgn val="ctr"/>
        <c:lblOffset val="100"/>
        <c:noMultiLvlLbl val="0"/>
      </c:catAx>
      <c:valAx>
        <c:axId val="27071622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735132975"/>
        <c:crosses val="autoZero"/>
        <c:crossBetween val="between"/>
        <c:dispUnits>
          <c:builtInUnit val="billions"/>
          <c:dispUnitsLbl>
            <c:layout>
              <c:manualLayout>
                <c:xMode val="edge"/>
                <c:yMode val="edge"/>
                <c:x val="8.9085443711427962E-3"/>
                <c:y val="0.44893688010978255"/>
              </c:manualLayout>
            </c:layout>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'Pivot Table'!$Z$2</c:f>
          <c:strCache>
            <c:ptCount val="1"/>
            <c:pt idx="0">
              <c:v>Sales By Temperature (Billion $)</c:v>
            </c:pt>
          </c:strCache>
        </c:strRef>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barChart>
        <c:barDir val="bar"/>
        <c:grouping val="clustered"/>
        <c:varyColors val="0"/>
        <c:ser>
          <c:idx val="0"/>
          <c:order val="0"/>
          <c:tx>
            <c:strRef>
              <c:f>'Pivot Table'!$AA$3</c:f>
              <c:strCache>
                <c:ptCount val="1"/>
                <c:pt idx="0">
                  <c:v>2010</c:v>
                </c:pt>
              </c:strCache>
            </c:strRef>
          </c:tx>
          <c:spPr>
            <a:solidFill>
              <a:schemeClr val="accent2">
                <a:lumMod val="50000"/>
              </a:schemeClr>
            </a:solidFill>
            <a:ln>
              <a:noFill/>
            </a:ln>
            <a:effectLst/>
          </c:spPr>
          <c:invertIfNegative val="0"/>
          <c:cat>
            <c:strRef>
              <c:f>'Pivot Table'!$Z$4:$Z$7</c:f>
              <c:strCache>
                <c:ptCount val="4"/>
                <c:pt idx="0">
                  <c:v>Cold (&lt;50 °F)</c:v>
                </c:pt>
                <c:pt idx="1">
                  <c:v>Mild (50_69 °F)</c:v>
                </c:pt>
                <c:pt idx="2">
                  <c:v>Warm (70_84 °F)</c:v>
                </c:pt>
                <c:pt idx="3">
                  <c:v>Hot (84&lt;= °F)</c:v>
                </c:pt>
              </c:strCache>
            </c:strRef>
          </c:cat>
          <c:val>
            <c:numRef>
              <c:f>'Pivot Table'!$AA$4:$AA$7</c:f>
              <c:numCache>
                <c:formatCode>"$"#,##0</c:formatCode>
                <c:ptCount val="4"/>
                <c:pt idx="0">
                  <c:v>695756929.23999953</c:v>
                </c:pt>
                <c:pt idx="1">
                  <c:v>840224709.55000103</c:v>
                </c:pt>
                <c:pt idx="2">
                  <c:v>573864745.56999934</c:v>
                </c:pt>
                <c:pt idx="3">
                  <c:v>179039736.04999995</c:v>
                </c:pt>
              </c:numCache>
            </c:numRef>
          </c:val>
          <c:extLst>
            <c:ext xmlns:c16="http://schemas.microsoft.com/office/drawing/2014/chart" uri="{C3380CC4-5D6E-409C-BE32-E72D297353CC}">
              <c16:uniqueId val="{00000000-A1C1-4D5A-8433-1F7CBFCA4E42}"/>
            </c:ext>
          </c:extLst>
        </c:ser>
        <c:ser>
          <c:idx val="1"/>
          <c:order val="1"/>
          <c:tx>
            <c:strRef>
              <c:f>'Pivot Table'!$AB$3</c:f>
              <c:strCache>
                <c:ptCount val="1"/>
                <c:pt idx="0">
                  <c:v>2011</c:v>
                </c:pt>
              </c:strCache>
            </c:strRef>
          </c:tx>
          <c:spPr>
            <a:solidFill>
              <a:schemeClr val="tx2">
                <a:lumMod val="60000"/>
                <a:lumOff val="40000"/>
              </a:schemeClr>
            </a:solidFill>
            <a:ln>
              <a:noFill/>
            </a:ln>
            <a:effectLst/>
          </c:spPr>
          <c:invertIfNegative val="0"/>
          <c:cat>
            <c:strRef>
              <c:f>'Pivot Table'!$Z$4:$Z$7</c:f>
              <c:strCache>
                <c:ptCount val="4"/>
                <c:pt idx="0">
                  <c:v>Cold (&lt;50 °F)</c:v>
                </c:pt>
                <c:pt idx="1">
                  <c:v>Mild (50_69 °F)</c:v>
                </c:pt>
                <c:pt idx="2">
                  <c:v>Warm (70_84 °F)</c:v>
                </c:pt>
                <c:pt idx="3">
                  <c:v>Hot (84&lt;= °F)</c:v>
                </c:pt>
              </c:strCache>
            </c:strRef>
          </c:cat>
          <c:val>
            <c:numRef>
              <c:f>'Pivot Table'!$AB$4:$AB$7</c:f>
              <c:numCache>
                <c:formatCode>"$"#,##0</c:formatCode>
                <c:ptCount val="4"/>
                <c:pt idx="0">
                  <c:v>866896016.4600004</c:v>
                </c:pt>
                <c:pt idx="1">
                  <c:v>791039826.36999965</c:v>
                </c:pt>
                <c:pt idx="2">
                  <c:v>522751910.14999992</c:v>
                </c:pt>
                <c:pt idx="3">
                  <c:v>267512254.36999995</c:v>
                </c:pt>
              </c:numCache>
            </c:numRef>
          </c:val>
          <c:extLst>
            <c:ext xmlns:c16="http://schemas.microsoft.com/office/drawing/2014/chart" uri="{C3380CC4-5D6E-409C-BE32-E72D297353CC}">
              <c16:uniqueId val="{00000001-A1C1-4D5A-8433-1F7CBFCA4E42}"/>
            </c:ext>
          </c:extLst>
        </c:ser>
        <c:ser>
          <c:idx val="2"/>
          <c:order val="2"/>
          <c:tx>
            <c:strRef>
              <c:f>'Pivot Table'!$AC$3</c:f>
              <c:strCache>
                <c:ptCount val="1"/>
                <c:pt idx="0">
                  <c:v>2012</c:v>
                </c:pt>
              </c:strCache>
            </c:strRef>
          </c:tx>
          <c:spPr>
            <a:solidFill>
              <a:schemeClr val="accent5">
                <a:lumMod val="60000"/>
                <a:lumOff val="40000"/>
              </a:schemeClr>
            </a:solidFill>
            <a:ln>
              <a:noFill/>
            </a:ln>
            <a:effectLst/>
          </c:spPr>
          <c:invertIfNegative val="0"/>
          <c:cat>
            <c:strRef>
              <c:f>'Pivot Table'!$Z$4:$Z$7</c:f>
              <c:strCache>
                <c:ptCount val="4"/>
                <c:pt idx="0">
                  <c:v>Cold (&lt;50 °F)</c:v>
                </c:pt>
                <c:pt idx="1">
                  <c:v>Mild (50_69 °F)</c:v>
                </c:pt>
                <c:pt idx="2">
                  <c:v>Warm (70_84 °F)</c:v>
                </c:pt>
                <c:pt idx="3">
                  <c:v>Hot (84&lt;= °F)</c:v>
                </c:pt>
              </c:strCache>
            </c:strRef>
          </c:cat>
          <c:val>
            <c:numRef>
              <c:f>'Pivot Table'!$AC$4:$AC$7</c:f>
              <c:numCache>
                <c:formatCode>"$"#,##0</c:formatCode>
                <c:ptCount val="4"/>
                <c:pt idx="0">
                  <c:v>416930867.41000021</c:v>
                </c:pt>
                <c:pt idx="1">
                  <c:v>759279916.97999978</c:v>
                </c:pt>
                <c:pt idx="2">
                  <c:v>636003103.21999991</c:v>
                </c:pt>
                <c:pt idx="3">
                  <c:v>187918971.73999998</c:v>
                </c:pt>
              </c:numCache>
            </c:numRef>
          </c:val>
          <c:extLst>
            <c:ext xmlns:c16="http://schemas.microsoft.com/office/drawing/2014/chart" uri="{C3380CC4-5D6E-409C-BE32-E72D297353CC}">
              <c16:uniqueId val="{00000002-A1C1-4D5A-8433-1F7CBFCA4E42}"/>
            </c:ext>
          </c:extLst>
        </c:ser>
        <c:dLbls>
          <c:showLegendKey val="0"/>
          <c:showVal val="0"/>
          <c:showCatName val="0"/>
          <c:showSerName val="0"/>
          <c:showPercent val="0"/>
          <c:showBubbleSize val="0"/>
        </c:dLbls>
        <c:gapWidth val="182"/>
        <c:axId val="1408151456"/>
        <c:axId val="1426384384"/>
      </c:barChart>
      <c:catAx>
        <c:axId val="1408151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426384384"/>
        <c:crosses val="autoZero"/>
        <c:auto val="1"/>
        <c:lblAlgn val="ctr"/>
        <c:lblOffset val="100"/>
        <c:noMultiLvlLbl val="0"/>
      </c:catAx>
      <c:valAx>
        <c:axId val="1426384384"/>
        <c:scaling>
          <c:orientation val="minMax"/>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408151456"/>
        <c:crosses val="autoZero"/>
        <c:crossBetween val="between"/>
        <c:dispUnits>
          <c:builtInUnit val="billions"/>
          <c:dispUnitsLbl>
            <c:layout>
              <c:manualLayout>
                <c:xMode val="edge"/>
                <c:yMode val="edge"/>
                <c:x val="0.47065834015081992"/>
                <c:y val="0.96721825771110426"/>
              </c:manualLayout>
            </c:layout>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png"/><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image" Target="../media/image5.png"/><Relationship Id="rId2" Type="http://schemas.openxmlformats.org/officeDocument/2006/relationships/chart" Target="../charts/chart5.xml"/><Relationship Id="rId1" Type="http://schemas.openxmlformats.org/officeDocument/2006/relationships/image" Target="../media/image3.png"/><Relationship Id="rId6" Type="http://schemas.openxmlformats.org/officeDocument/2006/relationships/image" Target="../media/image4.jfif"/><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8</xdr:col>
      <xdr:colOff>53788</xdr:colOff>
      <xdr:row>0</xdr:row>
      <xdr:rowOff>15174</xdr:rowOff>
    </xdr:from>
    <xdr:to>
      <xdr:col>9</xdr:col>
      <xdr:colOff>261467</xdr:colOff>
      <xdr:row>4</xdr:row>
      <xdr:rowOff>167046</xdr:rowOff>
    </xdr:to>
    <xdr:pic>
      <xdr:nvPicPr>
        <xdr:cNvPr id="13" name="Picture 12">
          <a:extLst>
            <a:ext uri="{FF2B5EF4-FFF2-40B4-BE49-F238E27FC236}">
              <a16:creationId xmlns:a16="http://schemas.microsoft.com/office/drawing/2014/main" id="{DCC32053-8836-6AE3-A2C5-D93A25B892A9}"/>
            </a:ext>
          </a:extLst>
        </xdr:cNvPr>
        <xdr:cNvPicPr>
          <a:picLocks noChangeAspect="1"/>
        </xdr:cNvPicPr>
      </xdr:nvPicPr>
      <xdr:blipFill>
        <a:blip xmlns:r="http://schemas.openxmlformats.org/officeDocument/2006/relationships" r:embed="rId1" cstate="print">
          <a:alphaModFix amt="70000"/>
          <a:duotone>
            <a:prstClr val="black"/>
            <a:schemeClr val="accent2">
              <a:tint val="45000"/>
              <a:satMod val="400000"/>
            </a:schemeClr>
          </a:duotone>
          <a:extLst>
            <a:ext uri="{28A0092B-C50C-407E-A947-70E740481C1C}">
              <a14:useLocalDpi xmlns:a14="http://schemas.microsoft.com/office/drawing/2010/main" val="0"/>
            </a:ext>
          </a:extLst>
        </a:blip>
        <a:stretch>
          <a:fillRect/>
        </a:stretch>
      </xdr:blipFill>
      <xdr:spPr>
        <a:xfrm>
          <a:off x="4930588" y="15174"/>
          <a:ext cx="817279" cy="869048"/>
        </a:xfrm>
        <a:prstGeom prst="rect">
          <a:avLst/>
        </a:prstGeom>
      </xdr:spPr>
    </xdr:pic>
    <xdr:clientData/>
  </xdr:twoCellAnchor>
  <xdr:twoCellAnchor>
    <xdr:from>
      <xdr:col>3</xdr:col>
      <xdr:colOff>144780</xdr:colOff>
      <xdr:row>6</xdr:row>
      <xdr:rowOff>60960</xdr:rowOff>
    </xdr:from>
    <xdr:to>
      <xdr:col>28</xdr:col>
      <xdr:colOff>180639</xdr:colOff>
      <xdr:row>39</xdr:row>
      <xdr:rowOff>51996</xdr:rowOff>
    </xdr:to>
    <xdr:grpSp>
      <xdr:nvGrpSpPr>
        <xdr:cNvPr id="2" name="Group 1">
          <a:extLst>
            <a:ext uri="{FF2B5EF4-FFF2-40B4-BE49-F238E27FC236}">
              <a16:creationId xmlns:a16="http://schemas.microsoft.com/office/drawing/2014/main" id="{B93E3B27-24E8-A948-2CE2-CBC83ED8E309}"/>
            </a:ext>
          </a:extLst>
        </xdr:cNvPr>
        <xdr:cNvGrpSpPr/>
      </xdr:nvGrpSpPr>
      <xdr:grpSpPr>
        <a:xfrm>
          <a:off x="1973580" y="1136725"/>
          <a:ext cx="15275859" cy="5907742"/>
          <a:chOff x="2438399" y="2161135"/>
          <a:chExt cx="14209059" cy="6109291"/>
        </a:xfrm>
      </xdr:grpSpPr>
      <xdr:graphicFrame macro="">
        <xdr:nvGraphicFramePr>
          <xdr:cNvPr id="7" name="Sales By Different Tempreture">
            <a:extLst>
              <a:ext uri="{FF2B5EF4-FFF2-40B4-BE49-F238E27FC236}">
                <a16:creationId xmlns:a16="http://schemas.microsoft.com/office/drawing/2014/main" id="{87BFFCB0-3155-2259-118C-990895EA98EE}"/>
              </a:ext>
            </a:extLst>
          </xdr:cNvPr>
          <xdr:cNvGraphicFramePr/>
        </xdr:nvGraphicFramePr>
        <xdr:xfrm>
          <a:off x="2438399" y="5181601"/>
          <a:ext cx="6395744" cy="3088825"/>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8" name="Sales By Holiday/None_Holiday">
            <a:extLst>
              <a:ext uri="{FF2B5EF4-FFF2-40B4-BE49-F238E27FC236}">
                <a16:creationId xmlns:a16="http://schemas.microsoft.com/office/drawing/2014/main" id="{EDD806C1-09E4-E176-944D-8219B3D4983F}"/>
              </a:ext>
            </a:extLst>
          </xdr:cNvPr>
          <xdr:cNvGraphicFramePr/>
        </xdr:nvGraphicFramePr>
        <xdr:xfrm>
          <a:off x="6615953" y="2220686"/>
          <a:ext cx="4830112" cy="2829645"/>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9" name="Top 10 Stores">
            <a:extLst>
              <a:ext uri="{FF2B5EF4-FFF2-40B4-BE49-F238E27FC236}">
                <a16:creationId xmlns:a16="http://schemas.microsoft.com/office/drawing/2014/main" id="{B311A7EA-8A83-4A65-8BEB-AC3E2EB5E7E2}"/>
              </a:ext>
            </a:extLst>
          </xdr:cNvPr>
          <xdr:cNvGraphicFramePr/>
        </xdr:nvGraphicFramePr>
        <xdr:xfrm>
          <a:off x="11544204" y="2161135"/>
          <a:ext cx="5103254" cy="3138242"/>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14" name="Chart 4">
            <a:extLst>
              <a:ext uri="{FF2B5EF4-FFF2-40B4-BE49-F238E27FC236}">
                <a16:creationId xmlns:a16="http://schemas.microsoft.com/office/drawing/2014/main" id="{9A2D5143-6C02-AC48-1A89-A67ECE86CE63}"/>
              </a:ext>
            </a:extLst>
          </xdr:cNvPr>
          <xdr:cNvGraphicFramePr/>
        </xdr:nvGraphicFramePr>
        <xdr:xfrm>
          <a:off x="2438400" y="2220686"/>
          <a:ext cx="3962400" cy="2829645"/>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0</xdr:col>
      <xdr:colOff>0</xdr:colOff>
      <xdr:row>8</xdr:row>
      <xdr:rowOff>0</xdr:rowOff>
    </xdr:from>
    <xdr:to>
      <xdr:col>3</xdr:col>
      <xdr:colOff>0</xdr:colOff>
      <xdr:row>26</xdr:row>
      <xdr:rowOff>21516</xdr:rowOff>
    </xdr:to>
    <xdr:grpSp>
      <xdr:nvGrpSpPr>
        <xdr:cNvPr id="3" name="Group 2">
          <a:extLst>
            <a:ext uri="{FF2B5EF4-FFF2-40B4-BE49-F238E27FC236}">
              <a16:creationId xmlns:a16="http://schemas.microsoft.com/office/drawing/2014/main" id="{BA0C3163-0EE3-8880-092A-3B8CB063CF11}"/>
            </a:ext>
          </a:extLst>
        </xdr:cNvPr>
        <xdr:cNvGrpSpPr/>
      </xdr:nvGrpSpPr>
      <xdr:grpSpPr>
        <a:xfrm>
          <a:off x="0" y="1434353"/>
          <a:ext cx="1828800" cy="3248810"/>
          <a:chOff x="6724" y="1775011"/>
          <a:chExt cx="1828800" cy="3245224"/>
        </a:xfrm>
      </xdr:grpSpPr>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33C4D4FB-7FA7-1494-7C7A-6FE8ACEE14AC}"/>
                  </a:ext>
                </a:extLst>
              </xdr:cNvPr>
              <xdr:cNvGraphicFramePr/>
            </xdr:nvGraphicFramePr>
            <xdr:xfrm>
              <a:off x="6724" y="2629283"/>
              <a:ext cx="1828800" cy="983493"/>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2289569"/>
                <a:ext cx="1828800" cy="9845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1" name="Holiday Flag">
                <a:extLst>
                  <a:ext uri="{FF2B5EF4-FFF2-40B4-BE49-F238E27FC236}">
                    <a16:creationId xmlns:a16="http://schemas.microsoft.com/office/drawing/2014/main" id="{E6E15720-C194-ACB6-9B62-710581D7081B}"/>
                  </a:ext>
                </a:extLst>
              </xdr:cNvPr>
              <xdr:cNvGraphicFramePr/>
            </xdr:nvGraphicFramePr>
            <xdr:xfrm>
              <a:off x="13448" y="1775011"/>
              <a:ext cx="1822076" cy="769172"/>
            </xdr:xfrm>
            <a:graphic>
              <a:graphicData uri="http://schemas.microsoft.com/office/drawing/2010/slicer">
                <sle:slicer xmlns:sle="http://schemas.microsoft.com/office/drawing/2010/slicer" name="Holiday Flag"/>
              </a:graphicData>
            </a:graphic>
          </xdr:graphicFrame>
        </mc:Choice>
        <mc:Fallback xmlns="">
          <xdr:sp macro="" textlink="">
            <xdr:nvSpPr>
              <xdr:cNvPr id="0" name=""/>
              <xdr:cNvSpPr>
                <a:spLocks noTextEdit="1"/>
              </xdr:cNvSpPr>
            </xdr:nvSpPr>
            <xdr:spPr>
              <a:xfrm>
                <a:off x="6724" y="1434353"/>
                <a:ext cx="1822076" cy="7700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5" name="Temp_Categories">
                <a:extLst>
                  <a:ext uri="{FF2B5EF4-FFF2-40B4-BE49-F238E27FC236}">
                    <a16:creationId xmlns:a16="http://schemas.microsoft.com/office/drawing/2014/main" id="{736C3EA8-283C-88EB-0654-1B3699122A77}"/>
                  </a:ext>
                </a:extLst>
              </xdr:cNvPr>
              <xdr:cNvGraphicFramePr/>
            </xdr:nvGraphicFramePr>
            <xdr:xfrm>
              <a:off x="6724" y="3726641"/>
              <a:ext cx="1828800" cy="1293594"/>
            </xdr:xfrm>
            <a:graphic>
              <a:graphicData uri="http://schemas.microsoft.com/office/drawing/2010/slicer">
                <sle:slicer xmlns:sle="http://schemas.microsoft.com/office/drawing/2010/slicer" name="Temp_Categories"/>
              </a:graphicData>
            </a:graphic>
          </xdr:graphicFrame>
        </mc:Choice>
        <mc:Fallback xmlns="">
          <xdr:sp macro="" textlink="">
            <xdr:nvSpPr>
              <xdr:cNvPr id="0" name=""/>
              <xdr:cNvSpPr>
                <a:spLocks noTextEdit="1"/>
              </xdr:cNvSpPr>
            </xdr:nvSpPr>
            <xdr:spPr>
              <a:xfrm>
                <a:off x="0" y="3388140"/>
                <a:ext cx="1828800" cy="12950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204952</xdr:colOff>
      <xdr:row>0</xdr:row>
      <xdr:rowOff>0</xdr:rowOff>
    </xdr:from>
    <xdr:to>
      <xdr:col>14</xdr:col>
      <xdr:colOff>0</xdr:colOff>
      <xdr:row>4</xdr:row>
      <xdr:rowOff>99849</xdr:rowOff>
    </xdr:to>
    <xdr:grpSp>
      <xdr:nvGrpSpPr>
        <xdr:cNvPr id="4" name="Group 3">
          <a:extLst>
            <a:ext uri="{FF2B5EF4-FFF2-40B4-BE49-F238E27FC236}">
              <a16:creationId xmlns:a16="http://schemas.microsoft.com/office/drawing/2014/main" id="{678BF305-6A74-78BB-3782-D312F15CC7A8}"/>
            </a:ext>
          </a:extLst>
        </xdr:cNvPr>
        <xdr:cNvGrpSpPr/>
      </xdr:nvGrpSpPr>
      <xdr:grpSpPr>
        <a:xfrm>
          <a:off x="1567587" y="0"/>
          <a:ext cx="7334366" cy="817025"/>
          <a:chOff x="814552" y="0"/>
          <a:chExt cx="7110248" cy="817025"/>
        </a:xfrm>
      </xdr:grpSpPr>
      <xdr:sp macro="" textlink="">
        <xdr:nvSpPr>
          <xdr:cNvPr id="6" name="TextBox 5">
            <a:extLst>
              <a:ext uri="{FF2B5EF4-FFF2-40B4-BE49-F238E27FC236}">
                <a16:creationId xmlns:a16="http://schemas.microsoft.com/office/drawing/2014/main" id="{BD4C599B-1993-67A1-88AE-2D23A780BEC1}"/>
              </a:ext>
            </a:extLst>
          </xdr:cNvPr>
          <xdr:cNvSpPr txBox="1"/>
        </xdr:nvSpPr>
        <xdr:spPr>
          <a:xfrm>
            <a:off x="2438400" y="0"/>
            <a:ext cx="5486400" cy="537882"/>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accent6">
                    <a:lumMod val="75000"/>
                  </a:schemeClr>
                </a:solidFill>
              </a:rPr>
              <a:t>WALMSRT</a:t>
            </a:r>
            <a:r>
              <a:rPr lang="en-US" sz="2000" b="1" baseline="0">
                <a:solidFill>
                  <a:schemeClr val="accent6">
                    <a:lumMod val="75000"/>
                  </a:schemeClr>
                </a:solidFill>
              </a:rPr>
              <a:t> SALES PERFORMANCE ANALYSIS</a:t>
            </a:r>
          </a:p>
        </xdr:txBody>
      </xdr:sp>
      <xdr:sp macro="" textlink="">
        <xdr:nvSpPr>
          <xdr:cNvPr id="7" name="TextBox 6">
            <a:extLst>
              <a:ext uri="{FF2B5EF4-FFF2-40B4-BE49-F238E27FC236}">
                <a16:creationId xmlns:a16="http://schemas.microsoft.com/office/drawing/2014/main" id="{E0857829-71AE-A8E3-BA10-887376AF9FD5}"/>
              </a:ext>
            </a:extLst>
          </xdr:cNvPr>
          <xdr:cNvSpPr txBox="1"/>
        </xdr:nvSpPr>
        <xdr:spPr>
          <a:xfrm>
            <a:off x="2438400" y="358588"/>
            <a:ext cx="5486400" cy="35858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65000"/>
                    <a:lumOff val="35000"/>
                  </a:schemeClr>
                </a:solidFill>
                <a:latin typeface="Aptos" panose="020B0004020202020204" pitchFamily="34" charset="0"/>
              </a:rPr>
              <a:t>BUSINESS INSIGHTS &amp; DATA</a:t>
            </a:r>
            <a:r>
              <a:rPr lang="en-US" sz="1100" baseline="0">
                <a:solidFill>
                  <a:schemeClr val="tx1">
                    <a:lumMod val="65000"/>
                    <a:lumOff val="35000"/>
                  </a:schemeClr>
                </a:solidFill>
                <a:latin typeface="Aptos" panose="020B0004020202020204" pitchFamily="34" charset="0"/>
              </a:rPr>
              <a:t> ANALYSIS REPORT</a:t>
            </a:r>
            <a:endParaRPr lang="en-US" sz="1100">
              <a:solidFill>
                <a:schemeClr val="tx1">
                  <a:lumMod val="65000"/>
                  <a:lumOff val="35000"/>
                </a:schemeClr>
              </a:solidFill>
              <a:latin typeface="Aptos" panose="020B0004020202020204" pitchFamily="34" charset="0"/>
            </a:endParaRPr>
          </a:p>
        </xdr:txBody>
      </xdr:sp>
      <xdr:sp macro="" textlink="">
        <xdr:nvSpPr>
          <xdr:cNvPr id="8" name="TextBox 7">
            <a:extLst>
              <a:ext uri="{FF2B5EF4-FFF2-40B4-BE49-F238E27FC236}">
                <a16:creationId xmlns:a16="http://schemas.microsoft.com/office/drawing/2014/main" id="{A0ED1D51-1858-AD0F-4907-CB30BF7A6C6E}"/>
              </a:ext>
            </a:extLst>
          </xdr:cNvPr>
          <xdr:cNvSpPr txBox="1"/>
        </xdr:nvSpPr>
        <xdr:spPr>
          <a:xfrm>
            <a:off x="814552" y="279143"/>
            <a:ext cx="1303282" cy="5378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1">
                <a:solidFill>
                  <a:schemeClr val="accent6">
                    <a:lumMod val="75000"/>
                  </a:schemeClr>
                </a:solidFill>
                <a:latin typeface="Aptos" panose="020B0004020202020204" pitchFamily="34" charset="0"/>
              </a:rPr>
              <a:t>Walmart</a:t>
            </a:r>
          </a:p>
        </xdr:txBody>
      </xdr:sp>
      <xdr:pic>
        <xdr:nvPicPr>
          <xdr:cNvPr id="9" name="Picture 8">
            <a:extLst>
              <a:ext uri="{FF2B5EF4-FFF2-40B4-BE49-F238E27FC236}">
                <a16:creationId xmlns:a16="http://schemas.microsoft.com/office/drawing/2014/main" id="{50EC4449-5950-4D6F-981F-03688B8EB932}"/>
              </a:ext>
            </a:extLst>
          </xdr:cNvPr>
          <xdr:cNvPicPr>
            <a:picLocks noChangeAspect="1"/>
          </xdr:cNvPicPr>
        </xdr:nvPicPr>
        <xdr:blipFill>
          <a:blip xmlns:r="http://schemas.openxmlformats.org/officeDocument/2006/relationships" r:embed="rId1" cstate="print">
            <a:alphaModFix amt="70000"/>
            <a:extLst>
              <a:ext uri="{28A0092B-C50C-407E-A947-70E740481C1C}">
                <a14:useLocalDpi xmlns:a14="http://schemas.microsoft.com/office/drawing/2010/main" val="0"/>
              </a:ext>
            </a:extLst>
          </a:blip>
          <a:stretch>
            <a:fillRect/>
          </a:stretch>
        </xdr:blipFill>
        <xdr:spPr>
          <a:xfrm>
            <a:off x="1855076" y="247612"/>
            <a:ext cx="447741" cy="474821"/>
          </a:xfrm>
          <a:prstGeom prst="rect">
            <a:avLst/>
          </a:prstGeom>
        </xdr:spPr>
      </xdr:pic>
    </xdr:grpSp>
    <xdr:clientData/>
  </xdr:twoCellAnchor>
  <xdr:twoCellAnchor>
    <xdr:from>
      <xdr:col>1</xdr:col>
      <xdr:colOff>154248</xdr:colOff>
      <xdr:row>14</xdr:row>
      <xdr:rowOff>13418</xdr:rowOff>
    </xdr:from>
    <xdr:to>
      <xdr:col>23</xdr:col>
      <xdr:colOff>0</xdr:colOff>
      <xdr:row>30</xdr:row>
      <xdr:rowOff>15240</xdr:rowOff>
    </xdr:to>
    <xdr:grpSp>
      <xdr:nvGrpSpPr>
        <xdr:cNvPr id="10" name="Group 9">
          <a:extLst>
            <a:ext uri="{FF2B5EF4-FFF2-40B4-BE49-F238E27FC236}">
              <a16:creationId xmlns:a16="http://schemas.microsoft.com/office/drawing/2014/main" id="{1FD83650-13B8-D23B-BF70-5010259FEA3B}"/>
            </a:ext>
          </a:extLst>
        </xdr:cNvPr>
        <xdr:cNvGrpSpPr/>
      </xdr:nvGrpSpPr>
      <xdr:grpSpPr>
        <a:xfrm>
          <a:off x="1131401" y="2658006"/>
          <a:ext cx="14045846" cy="2960175"/>
          <a:chOff x="154248" y="1107112"/>
          <a:chExt cx="13256952" cy="2689412"/>
        </a:xfrm>
      </xdr:grpSpPr>
      <xdr:cxnSp macro="">
        <xdr:nvCxnSpPr>
          <xdr:cNvPr id="25" name="Straight Connector 24">
            <a:extLst>
              <a:ext uri="{FF2B5EF4-FFF2-40B4-BE49-F238E27FC236}">
                <a16:creationId xmlns:a16="http://schemas.microsoft.com/office/drawing/2014/main" id="{311A8684-9932-40DD-E6F0-15F7C0FD8B19}"/>
              </a:ext>
            </a:extLst>
          </xdr:cNvPr>
          <xdr:cNvCxnSpPr/>
        </xdr:nvCxnSpPr>
        <xdr:spPr>
          <a:xfrm flipV="1">
            <a:off x="6762786" y="1286241"/>
            <a:ext cx="0" cy="2330824"/>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grpSp>
        <xdr:nvGrpSpPr>
          <xdr:cNvPr id="5" name="Group 4">
            <a:extLst>
              <a:ext uri="{FF2B5EF4-FFF2-40B4-BE49-F238E27FC236}">
                <a16:creationId xmlns:a16="http://schemas.microsoft.com/office/drawing/2014/main" id="{6A3C671C-B5C9-E3C5-B88C-6E5AA044A938}"/>
              </a:ext>
            </a:extLst>
          </xdr:cNvPr>
          <xdr:cNvGrpSpPr/>
        </xdr:nvGrpSpPr>
        <xdr:grpSpPr>
          <a:xfrm>
            <a:off x="154248" y="1107112"/>
            <a:ext cx="13256952" cy="2689412"/>
            <a:chOff x="154248" y="1107112"/>
            <a:chExt cx="13256952" cy="2689412"/>
          </a:xfrm>
        </xdr:grpSpPr>
        <xdr:graphicFrame macro="">
          <xdr:nvGraphicFramePr>
            <xdr:cNvPr id="19" name="Chart 8">
              <a:extLst>
                <a:ext uri="{FF2B5EF4-FFF2-40B4-BE49-F238E27FC236}">
                  <a16:creationId xmlns:a16="http://schemas.microsoft.com/office/drawing/2014/main" id="{5453E764-6564-B397-5615-B7CDE5954C0B}"/>
                </a:ext>
              </a:extLst>
            </xdr:cNvPr>
            <xdr:cNvGraphicFramePr/>
          </xdr:nvGraphicFramePr>
          <xdr:xfrm>
            <a:off x="556033" y="1107112"/>
            <a:ext cx="6149567" cy="2655892"/>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1" name="Rectangle: Rounded Corners 20">
              <a:extLst>
                <a:ext uri="{FF2B5EF4-FFF2-40B4-BE49-F238E27FC236}">
                  <a16:creationId xmlns:a16="http://schemas.microsoft.com/office/drawing/2014/main" id="{73E42D92-6AD9-68D0-7BE7-0DC70896E686}"/>
                </a:ext>
              </a:extLst>
            </xdr:cNvPr>
            <xdr:cNvSpPr/>
          </xdr:nvSpPr>
          <xdr:spPr>
            <a:xfrm>
              <a:off x="154248" y="1107112"/>
              <a:ext cx="13256952" cy="2689412"/>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p>
          </xdr:txBody>
        </xdr:sp>
        <xdr:cxnSp macro="">
          <xdr:nvCxnSpPr>
            <xdr:cNvPr id="30" name="Straight Connector 29">
              <a:extLst>
                <a:ext uri="{FF2B5EF4-FFF2-40B4-BE49-F238E27FC236}">
                  <a16:creationId xmlns:a16="http://schemas.microsoft.com/office/drawing/2014/main" id="{415AE651-2EA0-E5DF-2F4C-EA91611FC899}"/>
                </a:ext>
              </a:extLst>
            </xdr:cNvPr>
            <xdr:cNvCxnSpPr/>
          </xdr:nvCxnSpPr>
          <xdr:spPr>
            <a:xfrm>
              <a:off x="6849132" y="1502158"/>
              <a:ext cx="4996746" cy="0"/>
            </a:xfrm>
            <a:prstGeom prst="line">
              <a:avLst/>
            </a:prstGeom>
            <a:ln w="22225">
              <a:solidFill>
                <a:schemeClr val="accent5">
                  <a:lumMod val="60000"/>
                  <a:lumOff val="40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31" name="TextBox 30">
              <a:extLst>
                <a:ext uri="{FF2B5EF4-FFF2-40B4-BE49-F238E27FC236}">
                  <a16:creationId xmlns:a16="http://schemas.microsoft.com/office/drawing/2014/main" id="{83228DC3-05FC-D8F9-5B5B-7A6A21681738}"/>
                </a:ext>
              </a:extLst>
            </xdr:cNvPr>
            <xdr:cNvSpPr txBox="1"/>
          </xdr:nvSpPr>
          <xdr:spPr>
            <a:xfrm>
              <a:off x="6858552" y="1544539"/>
              <a:ext cx="5977287" cy="207524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400" b="0">
                  <a:latin typeface="Aptos" panose="020B0004020202020204" pitchFamily="34" charset="0"/>
                </a:rPr>
                <a:t>· Total sales in 2010 were $2.29 billion.</a:t>
              </a:r>
            </a:p>
            <a:p>
              <a:pPr rtl="0"/>
              <a:br>
                <a:rPr lang="en-US" sz="1400" b="0">
                  <a:latin typeface="Aptos" panose="020B0004020202020204" pitchFamily="34" charset="0"/>
                </a:rPr>
              </a:br>
              <a:r>
                <a:rPr lang="en-US" sz="1400" b="0">
                  <a:latin typeface="Aptos" panose="020B0004020202020204" pitchFamily="34" charset="0"/>
                </a:rPr>
                <a:t>· Sales increased by 7% in 2011 compared to 2010, reaching $2.45 billion.</a:t>
              </a:r>
            </a:p>
            <a:p>
              <a:pPr rtl="0"/>
              <a:br>
                <a:rPr lang="en-US" sz="1400" b="0">
                  <a:latin typeface="Aptos" panose="020B0004020202020204" pitchFamily="34" charset="0"/>
                </a:rPr>
              </a:br>
              <a:r>
                <a:rPr lang="en-US" sz="1400" b="0">
                  <a:latin typeface="Aptos" panose="020B0004020202020204" pitchFamily="34" charset="0"/>
                </a:rPr>
                <a:t>· However, sales declined by 18.3% in 2012 compared to 2011, dropping to $2.00 billion.</a:t>
              </a:r>
            </a:p>
            <a:p>
              <a:pPr rtl="0"/>
              <a:br>
                <a:rPr lang="en-US" sz="1400" b="0">
                  <a:latin typeface="Aptos" panose="020B0004020202020204" pitchFamily="34" charset="0"/>
                </a:rPr>
              </a:br>
              <a:r>
                <a:rPr lang="en-US" sz="1400" b="0">
                  <a:latin typeface="Aptos" panose="020B0004020202020204" pitchFamily="34" charset="0"/>
                </a:rPr>
                <a:t>· 2011 recorded the highest sales in the three-year period.</a:t>
              </a:r>
            </a:p>
            <a:p>
              <a:pPr rtl="0"/>
              <a:br>
                <a:rPr lang="en-US" sz="1400" b="0">
                  <a:latin typeface="Aptos" panose="020B0004020202020204" pitchFamily="34" charset="0"/>
                </a:rPr>
              </a:br>
              <a:r>
                <a:rPr lang="en-US" sz="1400" b="0">
                  <a:latin typeface="Aptos" panose="020B0004020202020204" pitchFamily="34" charset="0"/>
                </a:rPr>
                <a:t>· The sharp decline in 2012 requires further investigation.</a:t>
              </a:r>
            </a:p>
          </xdr:txBody>
        </xdr:sp>
      </xdr:grpSp>
    </xdr:grpSp>
    <xdr:clientData/>
  </xdr:twoCellAnchor>
  <xdr:twoCellAnchor>
    <xdr:from>
      <xdr:col>1</xdr:col>
      <xdr:colOff>555812</xdr:colOff>
      <xdr:row>31</xdr:row>
      <xdr:rowOff>0</xdr:rowOff>
    </xdr:from>
    <xdr:to>
      <xdr:col>11</xdr:col>
      <xdr:colOff>439272</xdr:colOff>
      <xdr:row>48</xdr:row>
      <xdr:rowOff>0</xdr:rowOff>
    </xdr:to>
    <xdr:graphicFrame macro="">
      <xdr:nvGraphicFramePr>
        <xdr:cNvPr id="11" name="Chart 3">
          <a:extLst>
            <a:ext uri="{FF2B5EF4-FFF2-40B4-BE49-F238E27FC236}">
              <a16:creationId xmlns:a16="http://schemas.microsoft.com/office/drawing/2014/main" id="{15079F16-88F6-4CBA-0996-46E4F1825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154248</xdr:colOff>
      <xdr:row>31</xdr:row>
      <xdr:rowOff>0</xdr:rowOff>
    </xdr:from>
    <xdr:to>
      <xdr:col>23</xdr:col>
      <xdr:colOff>0</xdr:colOff>
      <xdr:row>48</xdr:row>
      <xdr:rowOff>0</xdr:rowOff>
    </xdr:to>
    <xdr:sp macro="" textlink="">
      <xdr:nvSpPr>
        <xdr:cNvPr id="12" name="Rectangle: Rounded Corners 20">
          <a:extLst>
            <a:ext uri="{FF2B5EF4-FFF2-40B4-BE49-F238E27FC236}">
              <a16:creationId xmlns:a16="http://schemas.microsoft.com/office/drawing/2014/main" id="{C2980444-3C77-48C7-AF51-0BE38DF20BFF}"/>
            </a:ext>
          </a:extLst>
        </xdr:cNvPr>
        <xdr:cNvSpPr/>
      </xdr:nvSpPr>
      <xdr:spPr>
        <a:xfrm>
          <a:off x="154248" y="4381500"/>
          <a:ext cx="13256952" cy="3238500"/>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231913</xdr:colOff>
      <xdr:row>33</xdr:row>
      <xdr:rowOff>0</xdr:rowOff>
    </xdr:from>
    <xdr:to>
      <xdr:col>12</xdr:col>
      <xdr:colOff>231913</xdr:colOff>
      <xdr:row>46</xdr:row>
      <xdr:rowOff>0</xdr:rowOff>
    </xdr:to>
    <xdr:cxnSp macro="">
      <xdr:nvCxnSpPr>
        <xdr:cNvPr id="13" name="Straight Connector 12">
          <a:extLst>
            <a:ext uri="{FF2B5EF4-FFF2-40B4-BE49-F238E27FC236}">
              <a16:creationId xmlns:a16="http://schemas.microsoft.com/office/drawing/2014/main" id="{8DEBF88A-737E-4DF5-A4A0-36B1AC069758}"/>
            </a:ext>
          </a:extLst>
        </xdr:cNvPr>
        <xdr:cNvCxnSpPr/>
      </xdr:nvCxnSpPr>
      <xdr:spPr>
        <a:xfrm flipV="1">
          <a:off x="6937513" y="4500282"/>
          <a:ext cx="0" cy="2330824"/>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34</xdr:row>
      <xdr:rowOff>0</xdr:rowOff>
    </xdr:from>
    <xdr:to>
      <xdr:col>20</xdr:col>
      <xdr:colOff>0</xdr:colOff>
      <xdr:row>34</xdr:row>
      <xdr:rowOff>0</xdr:rowOff>
    </xdr:to>
    <xdr:cxnSp macro="">
      <xdr:nvCxnSpPr>
        <xdr:cNvPr id="14" name="Straight Connector 13">
          <a:extLst>
            <a:ext uri="{FF2B5EF4-FFF2-40B4-BE49-F238E27FC236}">
              <a16:creationId xmlns:a16="http://schemas.microsoft.com/office/drawing/2014/main" id="{F318694D-A50D-40D2-BBEE-B3143C16B08B}"/>
            </a:ext>
          </a:extLst>
        </xdr:cNvPr>
        <xdr:cNvCxnSpPr/>
      </xdr:nvCxnSpPr>
      <xdr:spPr>
        <a:xfrm>
          <a:off x="7315200" y="4679576"/>
          <a:ext cx="4267200" cy="0"/>
        </a:xfrm>
        <a:prstGeom prst="line">
          <a:avLst/>
        </a:prstGeom>
        <a:ln w="22225">
          <a:solidFill>
            <a:schemeClr val="accent5">
              <a:lumMod val="60000"/>
              <a:lumOff val="4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35</xdr:row>
      <xdr:rowOff>0</xdr:rowOff>
    </xdr:from>
    <xdr:to>
      <xdr:col>19</xdr:col>
      <xdr:colOff>0</xdr:colOff>
      <xdr:row>45</xdr:row>
      <xdr:rowOff>172667</xdr:rowOff>
    </xdr:to>
    <xdr:sp macro="" textlink="">
      <xdr:nvSpPr>
        <xdr:cNvPr id="17" name="TextBox 16">
          <a:extLst>
            <a:ext uri="{FF2B5EF4-FFF2-40B4-BE49-F238E27FC236}">
              <a16:creationId xmlns:a16="http://schemas.microsoft.com/office/drawing/2014/main" id="{40C55647-20A2-47B5-805B-52944AE50290}"/>
            </a:ext>
          </a:extLst>
        </xdr:cNvPr>
        <xdr:cNvSpPr txBox="1"/>
      </xdr:nvSpPr>
      <xdr:spPr>
        <a:xfrm>
          <a:off x="7315200" y="4858871"/>
          <a:ext cx="3657600" cy="196560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endParaRPr lang="en-US" sz="1100" b="1"/>
        </a:p>
      </xdr:txBody>
    </xdr:sp>
    <xdr:clientData/>
  </xdr:twoCellAnchor>
  <xdr:twoCellAnchor>
    <xdr:from>
      <xdr:col>12</xdr:col>
      <xdr:colOff>508650</xdr:colOff>
      <xdr:row>34</xdr:row>
      <xdr:rowOff>159029</xdr:rowOff>
    </xdr:from>
    <xdr:to>
      <xdr:col>20</xdr:col>
      <xdr:colOff>60960</xdr:colOff>
      <xdr:row>47</xdr:row>
      <xdr:rowOff>121921</xdr:rowOff>
    </xdr:to>
    <xdr:sp macro="" textlink="">
      <xdr:nvSpPr>
        <xdr:cNvPr id="18" name="TextBox 17">
          <a:extLst>
            <a:ext uri="{FF2B5EF4-FFF2-40B4-BE49-F238E27FC236}">
              <a16:creationId xmlns:a16="http://schemas.microsoft.com/office/drawing/2014/main" id="{580A4B3A-6B96-4B04-B93C-F18E4DC91F58}"/>
            </a:ext>
          </a:extLst>
        </xdr:cNvPr>
        <xdr:cNvSpPr txBox="1"/>
      </xdr:nvSpPr>
      <xdr:spPr>
        <a:xfrm>
          <a:off x="8181990" y="6674129"/>
          <a:ext cx="4520550" cy="234033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400" b="0" i="0">
              <a:solidFill>
                <a:schemeClr val="dk1"/>
              </a:solidFill>
              <a:effectLst/>
              <a:latin typeface="Aptos" panose="020B0004020202020204" pitchFamily="34" charset="0"/>
              <a:ea typeface="+mn-ea"/>
              <a:cs typeface="+mn-cs"/>
            </a:rPr>
            <a:t>· In holiday events, the highest sales occurred in 2011 ($206.7M), while the lowest was in 2012 ($98.3M).</a:t>
          </a:r>
        </a:p>
        <a:p>
          <a:pPr rtl="0"/>
          <a:endParaRPr lang="en-US" sz="1400" b="0" i="0">
            <a:solidFill>
              <a:schemeClr val="dk1"/>
            </a:solidFill>
            <a:effectLst/>
            <a:latin typeface="Aptos" panose="020B0004020202020204" pitchFamily="34" charset="0"/>
            <a:ea typeface="+mn-ea"/>
            <a:cs typeface="+mn-cs"/>
          </a:endParaRPr>
        </a:p>
        <a:p>
          <a:pPr rtl="0"/>
          <a:r>
            <a:rPr lang="en-US" sz="1400" b="0" i="0">
              <a:solidFill>
                <a:schemeClr val="dk1"/>
              </a:solidFill>
              <a:effectLst/>
              <a:latin typeface="Aptos" panose="020B0004020202020204" pitchFamily="34" charset="0"/>
              <a:ea typeface="+mn-ea"/>
              <a:cs typeface="+mn-cs"/>
            </a:rPr>
            <a:t>· In non-holiday days, the highest sales were also in 2011 ($2.24B) and the lowest in 2012.</a:t>
          </a:r>
        </a:p>
        <a:p>
          <a:pPr rtl="0"/>
          <a:endParaRPr lang="en-US" sz="1400" b="0" i="0">
            <a:solidFill>
              <a:schemeClr val="dk1"/>
            </a:solidFill>
            <a:effectLst/>
            <a:latin typeface="Aptos" panose="020B0004020202020204" pitchFamily="34" charset="0"/>
            <a:ea typeface="+mn-ea"/>
            <a:cs typeface="+mn-cs"/>
          </a:endParaRPr>
        </a:p>
        <a:p>
          <a:pPr rtl="0"/>
          <a:r>
            <a:rPr lang="en-US" sz="1400" b="0" i="0">
              <a:solidFill>
                <a:schemeClr val="dk1"/>
              </a:solidFill>
              <a:effectLst/>
              <a:latin typeface="Aptos" panose="020B0004020202020204" pitchFamily="34" charset="0"/>
              <a:ea typeface="+mn-ea"/>
              <a:cs typeface="+mn-cs"/>
            </a:rPr>
            <a:t>· Sales decline in 2012 is observed in both holiday and non-holiday periods.</a:t>
          </a:r>
          <a:endParaRPr lang="en-US" sz="1400" b="0">
            <a:latin typeface="Aptos" panose="020B0004020202020204" pitchFamily="34" charset="0"/>
          </a:endParaRPr>
        </a:p>
      </xdr:txBody>
    </xdr:sp>
    <xdr:clientData/>
  </xdr:twoCellAnchor>
  <xdr:twoCellAnchor>
    <xdr:from>
      <xdr:col>1</xdr:col>
      <xdr:colOff>304800</xdr:colOff>
      <xdr:row>51</xdr:row>
      <xdr:rowOff>0</xdr:rowOff>
    </xdr:from>
    <xdr:to>
      <xdr:col>20</xdr:col>
      <xdr:colOff>0</xdr:colOff>
      <xdr:row>69</xdr:row>
      <xdr:rowOff>0</xdr:rowOff>
    </xdr:to>
    <xdr:graphicFrame macro="">
      <xdr:nvGraphicFramePr>
        <xdr:cNvPr id="20" name="Chart 4">
          <a:extLst>
            <a:ext uri="{FF2B5EF4-FFF2-40B4-BE49-F238E27FC236}">
              <a16:creationId xmlns:a16="http://schemas.microsoft.com/office/drawing/2014/main" id="{C24B484B-0E8E-448D-6224-53D8810E2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146628</xdr:colOff>
      <xdr:row>50</xdr:row>
      <xdr:rowOff>147469</xdr:rowOff>
    </xdr:from>
    <xdr:to>
      <xdr:col>22</xdr:col>
      <xdr:colOff>0</xdr:colOff>
      <xdr:row>83</xdr:row>
      <xdr:rowOff>0</xdr:rowOff>
    </xdr:to>
    <xdr:sp macro="" textlink="">
      <xdr:nvSpPr>
        <xdr:cNvPr id="22" name="Rectangle: Rounded Corners 20">
          <a:extLst>
            <a:ext uri="{FF2B5EF4-FFF2-40B4-BE49-F238E27FC236}">
              <a16:creationId xmlns:a16="http://schemas.microsoft.com/office/drawing/2014/main" id="{F8F52260-CE7E-4893-B91A-714C14388263}"/>
            </a:ext>
          </a:extLst>
        </xdr:cNvPr>
        <xdr:cNvSpPr/>
      </xdr:nvSpPr>
      <xdr:spPr>
        <a:xfrm>
          <a:off x="146628" y="8148469"/>
          <a:ext cx="12654972" cy="6215231"/>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0</xdr:colOff>
      <xdr:row>69</xdr:row>
      <xdr:rowOff>0</xdr:rowOff>
    </xdr:from>
    <xdr:to>
      <xdr:col>9</xdr:col>
      <xdr:colOff>0</xdr:colOff>
      <xdr:row>82</xdr:row>
      <xdr:rowOff>0</xdr:rowOff>
    </xdr:to>
    <xdr:sp macro="" textlink="">
      <xdr:nvSpPr>
        <xdr:cNvPr id="23" name="TextBox 22">
          <a:extLst>
            <a:ext uri="{FF2B5EF4-FFF2-40B4-BE49-F238E27FC236}">
              <a16:creationId xmlns:a16="http://schemas.microsoft.com/office/drawing/2014/main" id="{BFE59F71-4F6A-8C55-84AF-0867955F5C8D}"/>
            </a:ext>
          </a:extLst>
        </xdr:cNvPr>
        <xdr:cNvSpPr txBox="1"/>
      </xdr:nvSpPr>
      <xdr:spPr>
        <a:xfrm>
          <a:off x="1219200" y="11310257"/>
          <a:ext cx="3657600" cy="24057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xdr:txBody>
    </xdr:sp>
    <xdr:clientData/>
  </xdr:twoCellAnchor>
  <xdr:twoCellAnchor>
    <xdr:from>
      <xdr:col>3</xdr:col>
      <xdr:colOff>0</xdr:colOff>
      <xdr:row>73</xdr:row>
      <xdr:rowOff>0</xdr:rowOff>
    </xdr:from>
    <xdr:to>
      <xdr:col>9</xdr:col>
      <xdr:colOff>0</xdr:colOff>
      <xdr:row>73</xdr:row>
      <xdr:rowOff>0</xdr:rowOff>
    </xdr:to>
    <xdr:cxnSp macro="">
      <xdr:nvCxnSpPr>
        <xdr:cNvPr id="26" name="Straight Connector 25">
          <a:extLst>
            <a:ext uri="{FF2B5EF4-FFF2-40B4-BE49-F238E27FC236}">
              <a16:creationId xmlns:a16="http://schemas.microsoft.com/office/drawing/2014/main" id="{CC101F95-C9E6-410A-2D76-280ACE3C7C57}"/>
            </a:ext>
          </a:extLst>
        </xdr:cNvPr>
        <xdr:cNvCxnSpPr/>
      </xdr:nvCxnSpPr>
      <xdr:spPr>
        <a:xfrm>
          <a:off x="1219200" y="12050486"/>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75</xdr:row>
      <xdr:rowOff>146070</xdr:rowOff>
    </xdr:from>
    <xdr:to>
      <xdr:col>9</xdr:col>
      <xdr:colOff>0</xdr:colOff>
      <xdr:row>75</xdr:row>
      <xdr:rowOff>146070</xdr:rowOff>
    </xdr:to>
    <xdr:cxnSp macro="">
      <xdr:nvCxnSpPr>
        <xdr:cNvPr id="27" name="Straight Connector 26">
          <a:extLst>
            <a:ext uri="{FF2B5EF4-FFF2-40B4-BE49-F238E27FC236}">
              <a16:creationId xmlns:a16="http://schemas.microsoft.com/office/drawing/2014/main" id="{144DA413-64BC-4DD8-AE24-2678CF3BB018}"/>
            </a:ext>
          </a:extLst>
        </xdr:cNvPr>
        <xdr:cNvCxnSpPr/>
      </xdr:nvCxnSpPr>
      <xdr:spPr>
        <a:xfrm>
          <a:off x="1219200" y="12589861"/>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594360</xdr:colOff>
      <xdr:row>78</xdr:row>
      <xdr:rowOff>140638</xdr:rowOff>
    </xdr:from>
    <xdr:to>
      <xdr:col>8</xdr:col>
      <xdr:colOff>594360</xdr:colOff>
      <xdr:row>78</xdr:row>
      <xdr:rowOff>140638</xdr:rowOff>
    </xdr:to>
    <xdr:cxnSp macro="">
      <xdr:nvCxnSpPr>
        <xdr:cNvPr id="28" name="Straight Connector 27">
          <a:extLst>
            <a:ext uri="{FF2B5EF4-FFF2-40B4-BE49-F238E27FC236}">
              <a16:creationId xmlns:a16="http://schemas.microsoft.com/office/drawing/2014/main" id="{C68717FC-94E4-4F0A-9CC8-3DFD1E888FE0}"/>
            </a:ext>
          </a:extLst>
        </xdr:cNvPr>
        <xdr:cNvCxnSpPr/>
      </xdr:nvCxnSpPr>
      <xdr:spPr>
        <a:xfrm>
          <a:off x="1203960" y="13141021"/>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17417</xdr:colOff>
      <xdr:row>69</xdr:row>
      <xdr:rowOff>10886</xdr:rowOff>
    </xdr:from>
    <xdr:to>
      <xdr:col>8</xdr:col>
      <xdr:colOff>594360</xdr:colOff>
      <xdr:row>72</xdr:row>
      <xdr:rowOff>175260</xdr:rowOff>
    </xdr:to>
    <xdr:sp macro="" textlink="">
      <xdr:nvSpPr>
        <xdr:cNvPr id="29" name="TextBox 28">
          <a:extLst>
            <a:ext uri="{FF2B5EF4-FFF2-40B4-BE49-F238E27FC236}">
              <a16:creationId xmlns:a16="http://schemas.microsoft.com/office/drawing/2014/main" id="{22C1B0BF-D863-98D3-93B7-91D3AA9AB472}"/>
            </a:ext>
          </a:extLst>
        </xdr:cNvPr>
        <xdr:cNvSpPr txBox="1"/>
      </xdr:nvSpPr>
      <xdr:spPr>
        <a:xfrm>
          <a:off x="1236617" y="11181806"/>
          <a:ext cx="3624943" cy="713014"/>
        </a:xfrm>
        <a:prstGeom prst="rect">
          <a:avLst/>
        </a:prstGeom>
        <a:solidFill>
          <a:srgbClr val="DBFFB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dk1"/>
              </a:solidFill>
              <a:effectLst/>
              <a:latin typeface="Aptos" panose="020B0004020202020204" pitchFamily="34" charset="0"/>
              <a:ea typeface="+mn-ea"/>
              <a:cs typeface="+mn-cs"/>
            </a:rPr>
            <a:t>Best Store (Each Year)</a:t>
          </a:r>
        </a:p>
      </xdr:txBody>
    </xdr:sp>
    <xdr:clientData/>
  </xdr:twoCellAnchor>
  <xdr:twoCellAnchor>
    <xdr:from>
      <xdr:col>3</xdr:col>
      <xdr:colOff>594360</xdr:colOff>
      <xdr:row>73</xdr:row>
      <xdr:rowOff>69124</xdr:rowOff>
    </xdr:from>
    <xdr:to>
      <xdr:col>7</xdr:col>
      <xdr:colOff>594360</xdr:colOff>
      <xdr:row>75</xdr:row>
      <xdr:rowOff>69124</xdr:rowOff>
    </xdr:to>
    <xdr:sp macro="" textlink="">
      <xdr:nvSpPr>
        <xdr:cNvPr id="36" name="TextBox 35">
          <a:extLst>
            <a:ext uri="{FF2B5EF4-FFF2-40B4-BE49-F238E27FC236}">
              <a16:creationId xmlns:a16="http://schemas.microsoft.com/office/drawing/2014/main" id="{0B1AC1F0-957B-B2E7-ACF0-80449F21AE6F}"/>
            </a:ext>
          </a:extLst>
        </xdr:cNvPr>
        <xdr:cNvSpPr txBox="1"/>
      </xdr:nvSpPr>
      <xdr:spPr>
        <a:xfrm>
          <a:off x="1813560" y="12141854"/>
          <a:ext cx="2438400" cy="37106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14</a:t>
          </a:r>
        </a:p>
      </xdr:txBody>
    </xdr:sp>
    <xdr:clientData/>
  </xdr:twoCellAnchor>
  <xdr:twoCellAnchor>
    <xdr:from>
      <xdr:col>3</xdr:col>
      <xdr:colOff>601980</xdr:colOff>
      <xdr:row>76</xdr:row>
      <xdr:rowOff>68580</xdr:rowOff>
    </xdr:from>
    <xdr:to>
      <xdr:col>7</xdr:col>
      <xdr:colOff>601980</xdr:colOff>
      <xdr:row>78</xdr:row>
      <xdr:rowOff>68580</xdr:rowOff>
    </xdr:to>
    <xdr:sp macro="" textlink="">
      <xdr:nvSpPr>
        <xdr:cNvPr id="37" name="TextBox 36">
          <a:extLst>
            <a:ext uri="{FF2B5EF4-FFF2-40B4-BE49-F238E27FC236}">
              <a16:creationId xmlns:a16="http://schemas.microsoft.com/office/drawing/2014/main" id="{FB0D8343-53DB-480F-8FFB-AD07EB1A73A0}"/>
            </a:ext>
          </a:extLst>
        </xdr:cNvPr>
        <xdr:cNvSpPr txBox="1"/>
      </xdr:nvSpPr>
      <xdr:spPr>
        <a:xfrm>
          <a:off x="1821180" y="12519660"/>
          <a:ext cx="2438400" cy="3657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latin typeface="Aptos" panose="020B0004020202020204" pitchFamily="34" charset="0"/>
            </a:rPr>
            <a:t>2011 : Store 4</a:t>
          </a:r>
        </a:p>
      </xdr:txBody>
    </xdr:sp>
    <xdr:clientData/>
  </xdr:twoCellAnchor>
  <xdr:twoCellAnchor>
    <xdr:from>
      <xdr:col>3</xdr:col>
      <xdr:colOff>594360</xdr:colOff>
      <xdr:row>79</xdr:row>
      <xdr:rowOff>15240</xdr:rowOff>
    </xdr:from>
    <xdr:to>
      <xdr:col>7</xdr:col>
      <xdr:colOff>594360</xdr:colOff>
      <xdr:row>81</xdr:row>
      <xdr:rowOff>106680</xdr:rowOff>
    </xdr:to>
    <xdr:sp macro="" textlink="">
      <xdr:nvSpPr>
        <xdr:cNvPr id="38" name="TextBox 37">
          <a:extLst>
            <a:ext uri="{FF2B5EF4-FFF2-40B4-BE49-F238E27FC236}">
              <a16:creationId xmlns:a16="http://schemas.microsoft.com/office/drawing/2014/main" id="{38EBA9A8-37BC-499A-80BB-C719819422ED}"/>
            </a:ext>
          </a:extLst>
        </xdr:cNvPr>
        <xdr:cNvSpPr txBox="1"/>
      </xdr:nvSpPr>
      <xdr:spPr>
        <a:xfrm>
          <a:off x="1813560" y="13014960"/>
          <a:ext cx="2438400" cy="457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latin typeface="Aptos" panose="020B0004020202020204" pitchFamily="34" charset="0"/>
            </a:rPr>
            <a:t>2012 : Store 4</a:t>
          </a:r>
        </a:p>
      </xdr:txBody>
    </xdr:sp>
    <xdr:clientData/>
  </xdr:twoCellAnchor>
  <xdr:twoCellAnchor>
    <xdr:from>
      <xdr:col>9</xdr:col>
      <xdr:colOff>129540</xdr:colOff>
      <xdr:row>73</xdr:row>
      <xdr:rowOff>0</xdr:rowOff>
    </xdr:from>
    <xdr:to>
      <xdr:col>15</xdr:col>
      <xdr:colOff>129540</xdr:colOff>
      <xdr:row>73</xdr:row>
      <xdr:rowOff>0</xdr:rowOff>
    </xdr:to>
    <xdr:cxnSp macro="">
      <xdr:nvCxnSpPr>
        <xdr:cNvPr id="44" name="Straight Connector 43">
          <a:extLst>
            <a:ext uri="{FF2B5EF4-FFF2-40B4-BE49-F238E27FC236}">
              <a16:creationId xmlns:a16="http://schemas.microsoft.com/office/drawing/2014/main" id="{9E152E9F-BDFB-4C6D-9E87-E2D7C6B3A61C}"/>
            </a:ext>
          </a:extLst>
        </xdr:cNvPr>
        <xdr:cNvCxnSpPr/>
      </xdr:nvCxnSpPr>
      <xdr:spPr>
        <a:xfrm>
          <a:off x="5006340" y="11904617"/>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129540</xdr:colOff>
      <xdr:row>69</xdr:row>
      <xdr:rowOff>39461</xdr:rowOff>
    </xdr:from>
    <xdr:to>
      <xdr:col>15</xdr:col>
      <xdr:colOff>129540</xdr:colOff>
      <xdr:row>73</xdr:row>
      <xdr:rowOff>22860</xdr:rowOff>
    </xdr:to>
    <xdr:sp macro="" textlink="">
      <xdr:nvSpPr>
        <xdr:cNvPr id="48" name="TextBox 47">
          <a:extLst>
            <a:ext uri="{FF2B5EF4-FFF2-40B4-BE49-F238E27FC236}">
              <a16:creationId xmlns:a16="http://schemas.microsoft.com/office/drawing/2014/main" id="{8FD465DD-C8D6-41BF-873C-27EF4BE42878}"/>
            </a:ext>
          </a:extLst>
        </xdr:cNvPr>
        <xdr:cNvSpPr txBox="1"/>
      </xdr:nvSpPr>
      <xdr:spPr>
        <a:xfrm>
          <a:off x="5006340" y="11097986"/>
          <a:ext cx="3657600" cy="707299"/>
        </a:xfrm>
        <a:prstGeom prst="rect">
          <a:avLst/>
        </a:prstGeom>
        <a:solidFill>
          <a:srgbClr val="73C6F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dk1"/>
              </a:solidFill>
              <a:effectLst/>
              <a:latin typeface="+mn-lt"/>
              <a:ea typeface="+mn-ea"/>
              <a:cs typeface="+mn-cs"/>
            </a:rPr>
            <a:t>Worst Store (Each Year)</a:t>
          </a:r>
        </a:p>
      </xdr:txBody>
    </xdr:sp>
    <xdr:clientData/>
  </xdr:twoCellAnchor>
  <xdr:twoCellAnchor>
    <xdr:from>
      <xdr:col>9</xdr:col>
      <xdr:colOff>129540</xdr:colOff>
      <xdr:row>69</xdr:row>
      <xdr:rowOff>39462</xdr:rowOff>
    </xdr:from>
    <xdr:to>
      <xdr:col>15</xdr:col>
      <xdr:colOff>129540</xdr:colOff>
      <xdr:row>82</xdr:row>
      <xdr:rowOff>1</xdr:rowOff>
    </xdr:to>
    <xdr:grpSp>
      <xdr:nvGrpSpPr>
        <xdr:cNvPr id="61" name="Group 60">
          <a:extLst>
            <a:ext uri="{FF2B5EF4-FFF2-40B4-BE49-F238E27FC236}">
              <a16:creationId xmlns:a16="http://schemas.microsoft.com/office/drawing/2014/main" id="{71C7ED8B-120C-2EC7-7075-3D8CE5DFE658}"/>
            </a:ext>
          </a:extLst>
        </xdr:cNvPr>
        <xdr:cNvGrpSpPr/>
      </xdr:nvGrpSpPr>
      <xdr:grpSpPr>
        <a:xfrm>
          <a:off x="5983493" y="12814168"/>
          <a:ext cx="3657600" cy="2291362"/>
          <a:chOff x="5006340" y="11409876"/>
          <a:chExt cx="3657600" cy="2372091"/>
        </a:xfrm>
      </xdr:grpSpPr>
      <xdr:sp macro="" textlink="">
        <xdr:nvSpPr>
          <xdr:cNvPr id="42" name="TextBox 41">
            <a:extLst>
              <a:ext uri="{FF2B5EF4-FFF2-40B4-BE49-F238E27FC236}">
                <a16:creationId xmlns:a16="http://schemas.microsoft.com/office/drawing/2014/main" id="{CCA88649-03F4-4656-BB7C-BD9D22419B63}"/>
              </a:ext>
            </a:extLst>
          </xdr:cNvPr>
          <xdr:cNvSpPr txBox="1"/>
        </xdr:nvSpPr>
        <xdr:spPr>
          <a:xfrm>
            <a:off x="5006340" y="11409876"/>
            <a:ext cx="3657600" cy="2372091"/>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xdr:txBody>
      </xdr:sp>
      <xdr:cxnSp macro="">
        <xdr:nvCxnSpPr>
          <xdr:cNvPr id="50" name="Straight Connector 49">
            <a:extLst>
              <a:ext uri="{FF2B5EF4-FFF2-40B4-BE49-F238E27FC236}">
                <a16:creationId xmlns:a16="http://schemas.microsoft.com/office/drawing/2014/main" id="{4D5C7D02-F4D1-44E5-BB88-5D5C8E4B6435}"/>
              </a:ext>
            </a:extLst>
          </xdr:cNvPr>
          <xdr:cNvCxnSpPr/>
        </xdr:nvCxnSpPr>
        <xdr:spPr>
          <a:xfrm>
            <a:off x="5006340" y="12138328"/>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grpSp>
        <xdr:nvGrpSpPr>
          <xdr:cNvPr id="60" name="Group 59">
            <a:extLst>
              <a:ext uri="{FF2B5EF4-FFF2-40B4-BE49-F238E27FC236}">
                <a16:creationId xmlns:a16="http://schemas.microsoft.com/office/drawing/2014/main" id="{30C8A1FD-11F3-FDEB-480F-886EE7C5153F}"/>
              </a:ext>
            </a:extLst>
          </xdr:cNvPr>
          <xdr:cNvGrpSpPr/>
        </xdr:nvGrpSpPr>
        <xdr:grpSpPr>
          <a:xfrm>
            <a:off x="5006340" y="12181315"/>
            <a:ext cx="3657600" cy="1561189"/>
            <a:chOff x="5006340" y="12181315"/>
            <a:chExt cx="3657600" cy="1561189"/>
          </a:xfrm>
        </xdr:grpSpPr>
        <xdr:cxnSp macro="">
          <xdr:nvCxnSpPr>
            <xdr:cNvPr id="45" name="Straight Connector 44">
              <a:extLst>
                <a:ext uri="{FF2B5EF4-FFF2-40B4-BE49-F238E27FC236}">
                  <a16:creationId xmlns:a16="http://schemas.microsoft.com/office/drawing/2014/main" id="{DDD9043E-ECE9-45FE-B4D3-FA62165FBC57}"/>
                </a:ext>
              </a:extLst>
            </xdr:cNvPr>
            <xdr:cNvCxnSpPr/>
          </xdr:nvCxnSpPr>
          <xdr:spPr>
            <a:xfrm>
              <a:off x="5006340" y="13185913"/>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46" name="Straight Connector 45">
              <a:extLst>
                <a:ext uri="{FF2B5EF4-FFF2-40B4-BE49-F238E27FC236}">
                  <a16:creationId xmlns:a16="http://schemas.microsoft.com/office/drawing/2014/main" id="{9C5838B5-6C50-4126-86F4-53967EBE42E0}"/>
                </a:ext>
              </a:extLst>
            </xdr:cNvPr>
            <xdr:cNvCxnSpPr/>
          </xdr:nvCxnSpPr>
          <xdr:spPr>
            <a:xfrm>
              <a:off x="5006340" y="12629322"/>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51" name="TextBox 50">
              <a:extLst>
                <a:ext uri="{FF2B5EF4-FFF2-40B4-BE49-F238E27FC236}">
                  <a16:creationId xmlns:a16="http://schemas.microsoft.com/office/drawing/2014/main" id="{AD579080-E707-45EC-96D3-98F7074D6EEA}"/>
                </a:ext>
              </a:extLst>
            </xdr:cNvPr>
            <xdr:cNvSpPr txBox="1"/>
          </xdr:nvSpPr>
          <xdr:spPr>
            <a:xfrm>
              <a:off x="5581650" y="13192989"/>
              <a:ext cx="2438400" cy="5495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2012</a:t>
              </a:r>
              <a:r>
                <a:rPr lang="en-US" sz="1400" b="0">
                  <a:latin typeface="Aptos" panose="020B0004020202020204" pitchFamily="34" charset="0"/>
                </a:rPr>
                <a:t> : Store 39</a:t>
              </a:r>
            </a:p>
          </xdr:txBody>
        </xdr:sp>
        <xdr:sp macro="" textlink="">
          <xdr:nvSpPr>
            <xdr:cNvPr id="52" name="TextBox 51">
              <a:extLst>
                <a:ext uri="{FF2B5EF4-FFF2-40B4-BE49-F238E27FC236}">
                  <a16:creationId xmlns:a16="http://schemas.microsoft.com/office/drawing/2014/main" id="{BBF3A427-DBF0-449D-A71A-72663F7ED610}"/>
                </a:ext>
              </a:extLst>
            </xdr:cNvPr>
            <xdr:cNvSpPr txBox="1"/>
          </xdr:nvSpPr>
          <xdr:spPr>
            <a:xfrm>
              <a:off x="5591175" y="12181315"/>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sp macro="" textlink="">
          <xdr:nvSpPr>
            <xdr:cNvPr id="53" name="TextBox 52">
              <a:extLst>
                <a:ext uri="{FF2B5EF4-FFF2-40B4-BE49-F238E27FC236}">
                  <a16:creationId xmlns:a16="http://schemas.microsoft.com/office/drawing/2014/main" id="{1A9F7532-74FF-4D8F-97E7-44E6B6C130B7}"/>
                </a:ext>
              </a:extLst>
            </xdr:cNvPr>
            <xdr:cNvSpPr txBox="1"/>
          </xdr:nvSpPr>
          <xdr:spPr>
            <a:xfrm>
              <a:off x="5581650" y="12688378"/>
              <a:ext cx="2438400" cy="43964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2011</a:t>
              </a:r>
              <a:r>
                <a:rPr lang="en-US" sz="1400" b="0">
                  <a:latin typeface="Aptos" panose="020B0004020202020204" pitchFamily="34" charset="0"/>
                </a:rPr>
                <a:t> : Store 39</a:t>
              </a:r>
            </a:p>
          </xdr:txBody>
        </xdr:sp>
      </xdr:grpSp>
    </xdr:grpSp>
    <xdr:clientData/>
  </xdr:twoCellAnchor>
  <xdr:twoCellAnchor>
    <xdr:from>
      <xdr:col>15</xdr:col>
      <xdr:colOff>262062</xdr:colOff>
      <xdr:row>69</xdr:row>
      <xdr:rowOff>39461</xdr:rowOff>
    </xdr:from>
    <xdr:to>
      <xdr:col>21</xdr:col>
      <xdr:colOff>262062</xdr:colOff>
      <xdr:row>73</xdr:row>
      <xdr:rowOff>22860</xdr:rowOff>
    </xdr:to>
    <xdr:sp macro="" textlink="">
      <xdr:nvSpPr>
        <xdr:cNvPr id="54" name="TextBox 53">
          <a:extLst>
            <a:ext uri="{FF2B5EF4-FFF2-40B4-BE49-F238E27FC236}">
              <a16:creationId xmlns:a16="http://schemas.microsoft.com/office/drawing/2014/main" id="{9292CEB0-1459-48A1-8614-F97209C3F00C}"/>
            </a:ext>
          </a:extLst>
        </xdr:cNvPr>
        <xdr:cNvSpPr txBox="1"/>
      </xdr:nvSpPr>
      <xdr:spPr>
        <a:xfrm>
          <a:off x="8796462" y="11370070"/>
          <a:ext cx="3657600" cy="725520"/>
        </a:xfrm>
        <a:prstGeom prst="rect">
          <a:avLst/>
        </a:prstGeom>
        <a:solidFill>
          <a:srgbClr val="FFF86D"/>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dk1"/>
              </a:solidFill>
              <a:effectLst/>
              <a:latin typeface="Aptos" panose="020B0004020202020204" pitchFamily="34" charset="0"/>
              <a:ea typeface="+mn-ea"/>
              <a:cs typeface="+mn-cs"/>
            </a:rPr>
            <a:t>OVERALL</a:t>
          </a:r>
          <a:r>
            <a:rPr lang="en-US" sz="1600" b="1" baseline="0">
              <a:solidFill>
                <a:schemeClr val="dk1"/>
              </a:solidFill>
              <a:effectLst/>
              <a:latin typeface="Aptos" panose="020B0004020202020204" pitchFamily="34" charset="0"/>
              <a:ea typeface="+mn-ea"/>
              <a:cs typeface="+mn-cs"/>
            </a:rPr>
            <a:t> </a:t>
          </a:r>
          <a:r>
            <a:rPr lang="en-US" sz="1600" b="1">
              <a:solidFill>
                <a:schemeClr val="dk1"/>
              </a:solidFill>
              <a:effectLst/>
              <a:latin typeface="Aptos" panose="020B0004020202020204" pitchFamily="34" charset="0"/>
              <a:ea typeface="+mn-ea"/>
              <a:cs typeface="+mn-cs"/>
            </a:rPr>
            <a:t>(3 Years)</a:t>
          </a:r>
        </a:p>
      </xdr:txBody>
    </xdr:sp>
    <xdr:clientData/>
  </xdr:twoCellAnchor>
  <xdr:twoCellAnchor>
    <xdr:from>
      <xdr:col>16</xdr:col>
      <xdr:colOff>324679</xdr:colOff>
      <xdr:row>79</xdr:row>
      <xdr:rowOff>36113</xdr:rowOff>
    </xdr:from>
    <xdr:to>
      <xdr:col>20</xdr:col>
      <xdr:colOff>324679</xdr:colOff>
      <xdr:row>81</xdr:row>
      <xdr:rowOff>13253</xdr:rowOff>
    </xdr:to>
    <xdr:sp macro="" textlink="">
      <xdr:nvSpPr>
        <xdr:cNvPr id="56" name="TextBox 55">
          <a:extLst>
            <a:ext uri="{FF2B5EF4-FFF2-40B4-BE49-F238E27FC236}">
              <a16:creationId xmlns:a16="http://schemas.microsoft.com/office/drawing/2014/main" id="{C7D514EB-BD7B-422E-8EDD-74132C46FFC2}"/>
            </a:ext>
          </a:extLst>
        </xdr:cNvPr>
        <xdr:cNvSpPr txBox="1"/>
      </xdr:nvSpPr>
      <xdr:spPr>
        <a:xfrm>
          <a:off x="9468679" y="13222026"/>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clientData/>
  </xdr:twoCellAnchor>
  <xdr:twoCellAnchor>
    <xdr:from>
      <xdr:col>16</xdr:col>
      <xdr:colOff>324679</xdr:colOff>
      <xdr:row>73</xdr:row>
      <xdr:rowOff>69124</xdr:rowOff>
    </xdr:from>
    <xdr:to>
      <xdr:col>20</xdr:col>
      <xdr:colOff>324679</xdr:colOff>
      <xdr:row>75</xdr:row>
      <xdr:rowOff>46264</xdr:rowOff>
    </xdr:to>
    <xdr:sp macro="" textlink="">
      <xdr:nvSpPr>
        <xdr:cNvPr id="57" name="TextBox 56">
          <a:extLst>
            <a:ext uri="{FF2B5EF4-FFF2-40B4-BE49-F238E27FC236}">
              <a16:creationId xmlns:a16="http://schemas.microsoft.com/office/drawing/2014/main" id="{0FF8F980-28AD-45A7-8C0B-BA3FC1A9DEEC}"/>
            </a:ext>
          </a:extLst>
        </xdr:cNvPr>
        <xdr:cNvSpPr txBox="1"/>
      </xdr:nvSpPr>
      <xdr:spPr>
        <a:xfrm>
          <a:off x="9468679" y="12141854"/>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clientData/>
  </xdr:twoCellAnchor>
  <xdr:twoCellAnchor>
    <xdr:from>
      <xdr:col>16</xdr:col>
      <xdr:colOff>324679</xdr:colOff>
      <xdr:row>76</xdr:row>
      <xdr:rowOff>9608</xdr:rowOff>
    </xdr:from>
    <xdr:to>
      <xdr:col>20</xdr:col>
      <xdr:colOff>324679</xdr:colOff>
      <xdr:row>77</xdr:row>
      <xdr:rowOff>172279</xdr:rowOff>
    </xdr:to>
    <xdr:sp macro="" textlink="">
      <xdr:nvSpPr>
        <xdr:cNvPr id="58" name="TextBox 57">
          <a:extLst>
            <a:ext uri="{FF2B5EF4-FFF2-40B4-BE49-F238E27FC236}">
              <a16:creationId xmlns:a16="http://schemas.microsoft.com/office/drawing/2014/main" id="{2FBAE132-31B7-4FC5-8E18-420FFEC92785}"/>
            </a:ext>
          </a:extLst>
        </xdr:cNvPr>
        <xdr:cNvSpPr txBox="1"/>
      </xdr:nvSpPr>
      <xdr:spPr>
        <a:xfrm>
          <a:off x="9468679" y="12638930"/>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clientData/>
  </xdr:twoCellAnchor>
  <xdr:twoCellAnchor>
    <xdr:from>
      <xdr:col>15</xdr:col>
      <xdr:colOff>254442</xdr:colOff>
      <xdr:row>69</xdr:row>
      <xdr:rowOff>39461</xdr:rowOff>
    </xdr:from>
    <xdr:to>
      <xdr:col>21</xdr:col>
      <xdr:colOff>254442</xdr:colOff>
      <xdr:row>82</xdr:row>
      <xdr:rowOff>0</xdr:rowOff>
    </xdr:to>
    <xdr:sp macro="" textlink="">
      <xdr:nvSpPr>
        <xdr:cNvPr id="59" name="TextBox 58">
          <a:extLst>
            <a:ext uri="{FF2B5EF4-FFF2-40B4-BE49-F238E27FC236}">
              <a16:creationId xmlns:a16="http://schemas.microsoft.com/office/drawing/2014/main" id="{52224AD6-07A4-4D38-A781-2A52D7AF4E60}"/>
            </a:ext>
          </a:extLst>
        </xdr:cNvPr>
        <xdr:cNvSpPr txBox="1"/>
      </xdr:nvSpPr>
      <xdr:spPr>
        <a:xfrm>
          <a:off x="9756582" y="12871541"/>
          <a:ext cx="4008120" cy="233797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15</xdr:col>
      <xdr:colOff>262062</xdr:colOff>
      <xdr:row>78</xdr:row>
      <xdr:rowOff>152400</xdr:rowOff>
    </xdr:from>
    <xdr:to>
      <xdr:col>21</xdr:col>
      <xdr:colOff>262062</xdr:colOff>
      <xdr:row>78</xdr:row>
      <xdr:rowOff>152400</xdr:rowOff>
    </xdr:to>
    <xdr:cxnSp macro="">
      <xdr:nvCxnSpPr>
        <xdr:cNvPr id="63" name="Straight Connector 62">
          <a:extLst>
            <a:ext uri="{FF2B5EF4-FFF2-40B4-BE49-F238E27FC236}">
              <a16:creationId xmlns:a16="http://schemas.microsoft.com/office/drawing/2014/main" id="{C2D6B278-DDD2-46C8-89E1-396A82447232}"/>
            </a:ext>
          </a:extLst>
        </xdr:cNvPr>
        <xdr:cNvCxnSpPr/>
      </xdr:nvCxnSpPr>
      <xdr:spPr>
        <a:xfrm>
          <a:off x="8796462" y="13152783"/>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258417</xdr:colOff>
      <xdr:row>75</xdr:row>
      <xdr:rowOff>152400</xdr:rowOff>
    </xdr:from>
    <xdr:to>
      <xdr:col>21</xdr:col>
      <xdr:colOff>258417</xdr:colOff>
      <xdr:row>75</xdr:row>
      <xdr:rowOff>152400</xdr:rowOff>
    </xdr:to>
    <xdr:cxnSp macro="">
      <xdr:nvCxnSpPr>
        <xdr:cNvPr id="64" name="Straight Connector 63">
          <a:extLst>
            <a:ext uri="{FF2B5EF4-FFF2-40B4-BE49-F238E27FC236}">
              <a16:creationId xmlns:a16="http://schemas.microsoft.com/office/drawing/2014/main" id="{74FD94CB-F5DB-4925-B225-454D0C9099C7}"/>
            </a:ext>
          </a:extLst>
        </xdr:cNvPr>
        <xdr:cNvCxnSpPr/>
      </xdr:nvCxnSpPr>
      <xdr:spPr>
        <a:xfrm>
          <a:off x="8792817" y="12596191"/>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257504</xdr:colOff>
      <xdr:row>73</xdr:row>
      <xdr:rowOff>26768</xdr:rowOff>
    </xdr:from>
    <xdr:to>
      <xdr:col>21</xdr:col>
      <xdr:colOff>257504</xdr:colOff>
      <xdr:row>73</xdr:row>
      <xdr:rowOff>26768</xdr:rowOff>
    </xdr:to>
    <xdr:cxnSp macro="">
      <xdr:nvCxnSpPr>
        <xdr:cNvPr id="65" name="Straight Connector 64">
          <a:extLst>
            <a:ext uri="{FF2B5EF4-FFF2-40B4-BE49-F238E27FC236}">
              <a16:creationId xmlns:a16="http://schemas.microsoft.com/office/drawing/2014/main" id="{7E44CE0B-A1B5-45CC-A63A-E244D741FD1F}"/>
            </a:ext>
          </a:extLst>
        </xdr:cNvPr>
        <xdr:cNvCxnSpPr/>
      </xdr:nvCxnSpPr>
      <xdr:spPr>
        <a:xfrm>
          <a:off x="8791904" y="11992796"/>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210466</xdr:colOff>
      <xdr:row>50</xdr:row>
      <xdr:rowOff>170431</xdr:rowOff>
    </xdr:from>
    <xdr:to>
      <xdr:col>45</xdr:col>
      <xdr:colOff>96166</xdr:colOff>
      <xdr:row>83</xdr:row>
      <xdr:rowOff>77729</xdr:rowOff>
    </xdr:to>
    <xdr:grpSp>
      <xdr:nvGrpSpPr>
        <xdr:cNvPr id="34" name="Group 33">
          <a:extLst>
            <a:ext uri="{FF2B5EF4-FFF2-40B4-BE49-F238E27FC236}">
              <a16:creationId xmlns:a16="http://schemas.microsoft.com/office/drawing/2014/main" id="{17CC61E3-510A-6AA9-7A8E-12B9F70CAAB5}"/>
            </a:ext>
          </a:extLst>
        </xdr:cNvPr>
        <xdr:cNvGrpSpPr/>
      </xdr:nvGrpSpPr>
      <xdr:grpSpPr>
        <a:xfrm>
          <a:off x="14778113" y="9448902"/>
          <a:ext cx="13906500" cy="5913651"/>
          <a:chOff x="13525500" y="6691745"/>
          <a:chExt cx="13906500" cy="5846619"/>
        </a:xfrm>
      </xdr:grpSpPr>
      <xdr:sp macro="" textlink="">
        <xdr:nvSpPr>
          <xdr:cNvPr id="3" name="Rectangle: Rounded Corners 20">
            <a:extLst>
              <a:ext uri="{FF2B5EF4-FFF2-40B4-BE49-F238E27FC236}">
                <a16:creationId xmlns:a16="http://schemas.microsoft.com/office/drawing/2014/main" id="{B89715EB-A14A-4D2E-8614-80961623D28E}"/>
              </a:ext>
            </a:extLst>
          </xdr:cNvPr>
          <xdr:cNvSpPr/>
        </xdr:nvSpPr>
        <xdr:spPr>
          <a:xfrm>
            <a:off x="13525500" y="6691745"/>
            <a:ext cx="13906500" cy="5846619"/>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5" name="Chart 2">
            <a:extLst>
              <a:ext uri="{FF2B5EF4-FFF2-40B4-BE49-F238E27FC236}">
                <a16:creationId xmlns:a16="http://schemas.microsoft.com/office/drawing/2014/main" id="{EECA4F15-4123-45A4-739D-E137480F85F4}"/>
              </a:ext>
            </a:extLst>
          </xdr:cNvPr>
          <xdr:cNvGraphicFramePr/>
        </xdr:nvGraphicFramePr>
        <xdr:xfrm>
          <a:off x="13933713" y="6746174"/>
          <a:ext cx="8186057" cy="5644738"/>
        </xdr:xfrm>
        <a:graphic>
          <a:graphicData uri="http://schemas.openxmlformats.org/drawingml/2006/chart">
            <c:chart xmlns:c="http://schemas.openxmlformats.org/drawingml/2006/chart" xmlns:r="http://schemas.openxmlformats.org/officeDocument/2006/relationships" r:id="rId5"/>
          </a:graphicData>
        </a:graphic>
      </xdr:graphicFrame>
      <xdr:cxnSp macro="">
        <xdr:nvCxnSpPr>
          <xdr:cNvPr id="24" name="Straight Connector 23">
            <a:extLst>
              <a:ext uri="{FF2B5EF4-FFF2-40B4-BE49-F238E27FC236}">
                <a16:creationId xmlns:a16="http://schemas.microsoft.com/office/drawing/2014/main" id="{2B40257E-C44D-0879-1C63-DBA29BA05A12}"/>
              </a:ext>
            </a:extLst>
          </xdr:cNvPr>
          <xdr:cNvCxnSpPr/>
        </xdr:nvCxnSpPr>
        <xdr:spPr>
          <a:xfrm>
            <a:off x="22217743" y="7117278"/>
            <a:ext cx="119743" cy="5065814"/>
          </a:xfrm>
          <a:prstGeom prst="line">
            <a:avLst/>
          </a:prstGeom>
          <a:ln w="19050" cap="flat" cmpd="sng" algn="ctr">
            <a:solidFill>
              <a:schemeClr val="bg1">
                <a:lumMod val="8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sp macro="" textlink="">
        <xdr:nvSpPr>
          <xdr:cNvPr id="32" name="TextBox 31">
            <a:extLst>
              <a:ext uri="{FF2B5EF4-FFF2-40B4-BE49-F238E27FC236}">
                <a16:creationId xmlns:a16="http://schemas.microsoft.com/office/drawing/2014/main" id="{8B4B5EB6-E3A6-4DD2-A162-ACB543D725E2}"/>
              </a:ext>
            </a:extLst>
          </xdr:cNvPr>
          <xdr:cNvSpPr txBox="1"/>
        </xdr:nvSpPr>
        <xdr:spPr>
          <a:xfrm>
            <a:off x="22435457" y="7729845"/>
            <a:ext cx="3657600" cy="33508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400" b="1" i="0">
                <a:solidFill>
                  <a:schemeClr val="dk1"/>
                </a:solidFill>
                <a:effectLst/>
                <a:latin typeface="Aptos" panose="020B0004020202020204" pitchFamily="34" charset="0"/>
                <a:ea typeface="+mn-ea"/>
                <a:cs typeface="+mn-cs"/>
              </a:rPr>
              <a:t>· Cold (&lt;50 °F)</a:t>
            </a:r>
            <a:r>
              <a:rPr lang="en-US" sz="1400" b="0" i="0">
                <a:solidFill>
                  <a:schemeClr val="dk1"/>
                </a:solidFill>
                <a:effectLst/>
                <a:latin typeface="Aptos" panose="020B0004020202020204" pitchFamily="34" charset="0"/>
                <a:ea typeface="+mn-ea"/>
                <a:cs typeface="+mn-cs"/>
              </a:rPr>
              <a:t>: Highest in 2011, lowest in 2012.</a:t>
            </a: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r>
              <a:rPr lang="en-US" sz="1400" b="1" i="0">
                <a:solidFill>
                  <a:schemeClr val="dk1"/>
                </a:solidFill>
                <a:effectLst/>
                <a:latin typeface="Aptos" panose="020B0004020202020204" pitchFamily="34" charset="0"/>
                <a:ea typeface="+mn-ea"/>
                <a:cs typeface="+mn-cs"/>
              </a:rPr>
              <a:t>· Mild (50–69 °F)</a:t>
            </a:r>
            <a:r>
              <a:rPr lang="en-US" sz="1400" b="0" i="0">
                <a:solidFill>
                  <a:schemeClr val="dk1"/>
                </a:solidFill>
                <a:effectLst/>
                <a:latin typeface="Aptos" panose="020B0004020202020204" pitchFamily="34" charset="0"/>
                <a:ea typeface="+mn-ea"/>
                <a:cs typeface="+mn-cs"/>
              </a:rPr>
              <a:t>: Highest in 2010, lowest in 2012.</a:t>
            </a: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r>
              <a:rPr lang="en-US" sz="1400" b="1" i="0">
                <a:solidFill>
                  <a:schemeClr val="dk1"/>
                </a:solidFill>
                <a:effectLst/>
                <a:latin typeface="Aptos" panose="020B0004020202020204" pitchFamily="34" charset="0"/>
                <a:ea typeface="+mn-ea"/>
                <a:cs typeface="+mn-cs"/>
              </a:rPr>
              <a:t>· Warm (70–84 °F)</a:t>
            </a:r>
            <a:r>
              <a:rPr lang="en-US" sz="1400" b="0" i="0">
                <a:solidFill>
                  <a:schemeClr val="dk1"/>
                </a:solidFill>
                <a:effectLst/>
                <a:latin typeface="Aptos" panose="020B0004020202020204" pitchFamily="34" charset="0"/>
                <a:ea typeface="+mn-ea"/>
                <a:cs typeface="+mn-cs"/>
              </a:rPr>
              <a:t>: Highest in 2010, lowest in 2011.</a:t>
            </a: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r>
              <a:rPr lang="en-US" sz="1400" b="1" i="0">
                <a:solidFill>
                  <a:schemeClr val="dk1"/>
                </a:solidFill>
                <a:effectLst/>
                <a:latin typeface="Aptos" panose="020B0004020202020204" pitchFamily="34" charset="0"/>
                <a:ea typeface="+mn-ea"/>
                <a:cs typeface="+mn-cs"/>
              </a:rPr>
              <a:t>· Hot (&gt;84 °F)</a:t>
            </a:r>
            <a:r>
              <a:rPr lang="en-US" sz="1400" b="0" i="0">
                <a:solidFill>
                  <a:schemeClr val="dk1"/>
                </a:solidFill>
                <a:effectLst/>
                <a:latin typeface="Aptos" panose="020B0004020202020204" pitchFamily="34" charset="0"/>
                <a:ea typeface="+mn-ea"/>
                <a:cs typeface="+mn-cs"/>
              </a:rPr>
              <a:t>: Highest in 2011, lowest in 2010.</a:t>
            </a:r>
            <a:endParaRPr lang="en-US" sz="1400" b="1">
              <a:latin typeface="Aptos" panose="020B0004020202020204" pitchFamily="34" charset="0"/>
            </a:endParaRPr>
          </a:p>
        </xdr:txBody>
      </xdr:sp>
      <xdr:cxnSp macro="">
        <xdr:nvCxnSpPr>
          <xdr:cNvPr id="33" name="Straight Connector 32">
            <a:extLst>
              <a:ext uri="{FF2B5EF4-FFF2-40B4-BE49-F238E27FC236}">
                <a16:creationId xmlns:a16="http://schemas.microsoft.com/office/drawing/2014/main" id="{B542359F-4553-4B0B-9777-5C33D8BFBEFC}"/>
              </a:ext>
            </a:extLst>
          </xdr:cNvPr>
          <xdr:cNvCxnSpPr/>
        </xdr:nvCxnSpPr>
        <xdr:spPr>
          <a:xfrm>
            <a:off x="22511657" y="7549738"/>
            <a:ext cx="4267200" cy="0"/>
          </a:xfrm>
          <a:prstGeom prst="line">
            <a:avLst/>
          </a:prstGeom>
          <a:ln w="22225">
            <a:solidFill>
              <a:schemeClr val="accent5">
                <a:lumMod val="60000"/>
                <a:lumOff val="40000"/>
              </a:schemeClr>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xdr:col>
      <xdr:colOff>121920</xdr:colOff>
      <xdr:row>6</xdr:row>
      <xdr:rowOff>91440</xdr:rowOff>
    </xdr:from>
    <xdr:to>
      <xdr:col>5</xdr:col>
      <xdr:colOff>83820</xdr:colOff>
      <xdr:row>12</xdr:row>
      <xdr:rowOff>60960</xdr:rowOff>
    </xdr:to>
    <xdr:sp macro="" textlink="">
      <xdr:nvSpPr>
        <xdr:cNvPr id="41" name="TextBox 40">
          <a:extLst>
            <a:ext uri="{FF2B5EF4-FFF2-40B4-BE49-F238E27FC236}">
              <a16:creationId xmlns:a16="http://schemas.microsoft.com/office/drawing/2014/main" id="{C9D8B8DA-68C4-07E4-9CD8-83859F14EDF6}"/>
            </a:ext>
          </a:extLst>
        </xdr:cNvPr>
        <xdr:cNvSpPr txBox="1"/>
      </xdr:nvSpPr>
      <xdr:spPr>
        <a:xfrm>
          <a:off x="1475591" y="1185134"/>
          <a:ext cx="2014817" cy="1332155"/>
        </a:xfrm>
        <a:prstGeom prst="rect">
          <a:avLst/>
        </a:prstGeom>
        <a:noFill/>
        <a:ln w="9525" cap="rnd" cmpd="sng">
          <a:solidFill>
            <a:schemeClr val="lt1">
              <a:shade val="50000"/>
            </a:schemeClr>
          </a:solidFill>
          <a:extLst>
            <a:ext uri="{C807C97D-BFC1-408E-A445-0C87EB9F89A2}">
              <ask:lineSketchStyleProps xmlns:ask="http://schemas.microsoft.com/office/drawing/2018/sketchyshapes" sd="1219033472">
                <a:custGeom>
                  <a:avLst/>
                  <a:gdLst>
                    <a:gd name="csX0" fmla="*/ 0 w 2014817"/>
                    <a:gd name="csY0" fmla="*/ 0 h 1161826"/>
                    <a:gd name="csX1" fmla="*/ 2014817 w 2014817"/>
                    <a:gd name="csY1" fmla="*/ 0 h 1161826"/>
                    <a:gd name="csX2" fmla="*/ 2014817 w 2014817"/>
                    <a:gd name="csY2" fmla="*/ 1161826 h 1161826"/>
                    <a:gd name="csX3" fmla="*/ 0 w 2014817"/>
                    <a:gd name="csY3" fmla="*/ 1161826 h 1161826"/>
                    <a:gd name="csX4" fmla="*/ 0 w 2014817"/>
                    <a:gd name="csY4" fmla="*/ 0 h 1161826"/>
                  </a:gdLst>
                  <a:ahLst/>
                  <a:cxnLst>
                    <a:cxn ang="0">
                      <a:pos x="csX0" y="csY0"/>
                    </a:cxn>
                    <a:cxn ang="0">
                      <a:pos x="csX1" y="csY1"/>
                    </a:cxn>
                    <a:cxn ang="0">
                      <a:pos x="csX2" y="csY2"/>
                    </a:cxn>
                    <a:cxn ang="0">
                      <a:pos x="csX3" y="csY3"/>
                    </a:cxn>
                    <a:cxn ang="0">
                      <a:pos x="csX4" y="csY4"/>
                    </a:cxn>
                  </a:cxnLst>
                  <a:rect l="l" t="t" r="r" b="b"/>
                  <a:pathLst>
                    <a:path w="2014817" h="1161826" extrusionOk="0">
                      <a:moveTo>
                        <a:pt x="0" y="0"/>
                      </a:moveTo>
                      <a:cubicBezTo>
                        <a:pt x="713501" y="118645"/>
                        <a:pt x="1805010" y="116012"/>
                        <a:pt x="2014817" y="0"/>
                      </a:cubicBezTo>
                      <a:cubicBezTo>
                        <a:pt x="1968311" y="360916"/>
                        <a:pt x="2106470" y="839304"/>
                        <a:pt x="2014817" y="1161826"/>
                      </a:cubicBezTo>
                      <a:cubicBezTo>
                        <a:pt x="1546989" y="1296426"/>
                        <a:pt x="614881" y="1004630"/>
                        <a:pt x="0" y="1161826"/>
                      </a:cubicBezTo>
                      <a:cubicBezTo>
                        <a:pt x="-80314" y="917937"/>
                        <a:pt x="97611" y="226955"/>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a:ln>
              <a:solidFill>
                <a:schemeClr val="bg1">
                  <a:lumMod val="75000"/>
                </a:schemeClr>
              </a:solidFill>
            </a:ln>
          </a:endParaRPr>
        </a:p>
      </xdr:txBody>
    </xdr:sp>
    <xdr:clientData/>
  </xdr:twoCellAnchor>
  <xdr:twoCellAnchor>
    <xdr:from>
      <xdr:col>10</xdr:col>
      <xdr:colOff>313765</xdr:colOff>
      <xdr:row>6</xdr:row>
      <xdr:rowOff>98612</xdr:rowOff>
    </xdr:from>
    <xdr:to>
      <xdr:col>14</xdr:col>
      <xdr:colOff>188259</xdr:colOff>
      <xdr:row>12</xdr:row>
      <xdr:rowOff>80682</xdr:rowOff>
    </xdr:to>
    <xdr:sp macro="" textlink="">
      <xdr:nvSpPr>
        <xdr:cNvPr id="47" name="TextBox 46">
          <a:extLst>
            <a:ext uri="{FF2B5EF4-FFF2-40B4-BE49-F238E27FC236}">
              <a16:creationId xmlns:a16="http://schemas.microsoft.com/office/drawing/2014/main" id="{A1C11C2D-B12E-45CB-946E-A30C1C0328BC}"/>
            </a:ext>
          </a:extLst>
        </xdr:cNvPr>
        <xdr:cNvSpPr txBox="1"/>
      </xdr:nvSpPr>
      <xdr:spPr>
        <a:xfrm>
          <a:off x="6768353" y="1192306"/>
          <a:ext cx="2312894" cy="11743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553278</xdr:colOff>
      <xdr:row>6</xdr:row>
      <xdr:rowOff>83820</xdr:rowOff>
    </xdr:from>
    <xdr:to>
      <xdr:col>9</xdr:col>
      <xdr:colOff>457200</xdr:colOff>
      <xdr:row>12</xdr:row>
      <xdr:rowOff>71718</xdr:rowOff>
    </xdr:to>
    <xdr:sp macro="" textlink="">
      <xdr:nvSpPr>
        <xdr:cNvPr id="55" name="TextBox 54">
          <a:extLst>
            <a:ext uri="{FF2B5EF4-FFF2-40B4-BE49-F238E27FC236}">
              <a16:creationId xmlns:a16="http://schemas.microsoft.com/office/drawing/2014/main" id="{0DEED824-043D-4F2D-9EBE-CCF6DE1E060E}"/>
            </a:ext>
          </a:extLst>
        </xdr:cNvPr>
        <xdr:cNvSpPr txBox="1"/>
      </xdr:nvSpPr>
      <xdr:spPr>
        <a:xfrm>
          <a:off x="3959866" y="1177514"/>
          <a:ext cx="2342322" cy="11802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2</xdr:col>
      <xdr:colOff>295034</xdr:colOff>
      <xdr:row>7</xdr:row>
      <xdr:rowOff>7620</xdr:rowOff>
    </xdr:from>
    <xdr:to>
      <xdr:col>5</xdr:col>
      <xdr:colOff>295034</xdr:colOff>
      <xdr:row>8</xdr:row>
      <xdr:rowOff>113637</xdr:rowOff>
    </xdr:to>
    <xdr:sp macro="" textlink="">
      <xdr:nvSpPr>
        <xdr:cNvPr id="62" name="TextBox 61">
          <a:extLst>
            <a:ext uri="{FF2B5EF4-FFF2-40B4-BE49-F238E27FC236}">
              <a16:creationId xmlns:a16="http://schemas.microsoft.com/office/drawing/2014/main" id="{261D13ED-3D09-3097-9781-82DCE0DA1C63}"/>
            </a:ext>
          </a:extLst>
        </xdr:cNvPr>
        <xdr:cNvSpPr txBox="1"/>
      </xdr:nvSpPr>
      <xdr:spPr>
        <a:xfrm>
          <a:off x="1651394" y="1303020"/>
          <a:ext cx="2049780" cy="28889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Aptos" panose="020B0004020202020204" pitchFamily="34" charset="0"/>
            </a:rPr>
            <a:t>SALES</a:t>
          </a:r>
          <a:r>
            <a:rPr lang="en-US" sz="1400" b="1" baseline="0">
              <a:latin typeface="Aptos" panose="020B0004020202020204" pitchFamily="34" charset="0"/>
            </a:rPr>
            <a:t> YEAR</a:t>
          </a:r>
          <a:endParaRPr lang="en-US" sz="1400" b="1">
            <a:latin typeface="Aptos" panose="020B0004020202020204" pitchFamily="34" charset="0"/>
          </a:endParaRPr>
        </a:p>
      </xdr:txBody>
    </xdr:sp>
    <xdr:clientData/>
  </xdr:twoCellAnchor>
  <xdr:twoCellAnchor>
    <xdr:from>
      <xdr:col>3</xdr:col>
      <xdr:colOff>19032</xdr:colOff>
      <xdr:row>8</xdr:row>
      <xdr:rowOff>34612</xdr:rowOff>
    </xdr:from>
    <xdr:to>
      <xdr:col>4</xdr:col>
      <xdr:colOff>378128</xdr:colOff>
      <xdr:row>10</xdr:row>
      <xdr:rowOff>137804</xdr:rowOff>
    </xdr:to>
    <xdr:sp macro="" textlink="$B$8">
      <xdr:nvSpPr>
        <xdr:cNvPr id="75" name="TextBox 74">
          <a:extLst>
            <a:ext uri="{FF2B5EF4-FFF2-40B4-BE49-F238E27FC236}">
              <a16:creationId xmlns:a16="http://schemas.microsoft.com/office/drawing/2014/main" id="{61495183-0C61-A977-E5E8-B16C287DBCA9}"/>
            </a:ext>
          </a:extLst>
        </xdr:cNvPr>
        <xdr:cNvSpPr txBox="1"/>
      </xdr:nvSpPr>
      <xdr:spPr>
        <a:xfrm>
          <a:off x="2206420" y="1486894"/>
          <a:ext cx="968696" cy="5783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D2FBE7A-87B1-44E8-8F00-4115316A648B}" type="TxLink">
            <a:rPr lang="en-US" sz="2800" b="1" i="0" u="none" strike="noStrike">
              <a:solidFill>
                <a:srgbClr val="000000"/>
              </a:solidFill>
              <a:latin typeface="Aptos" panose="020B0004020202020204" pitchFamily="34" charset="0"/>
            </a:rPr>
            <a:pPr/>
            <a:t>2010</a:t>
          </a:fld>
          <a:endParaRPr lang="en-US" sz="2800" b="1">
            <a:latin typeface="Aptos" panose="020B0004020202020204" pitchFamily="34" charset="0"/>
          </a:endParaRPr>
        </a:p>
      </xdr:txBody>
    </xdr:sp>
    <xdr:clientData/>
  </xdr:twoCellAnchor>
  <xdr:twoCellAnchor editAs="oneCell">
    <xdr:from>
      <xdr:col>2</xdr:col>
      <xdr:colOff>190500</xdr:colOff>
      <xdr:row>8</xdr:row>
      <xdr:rowOff>30480</xdr:rowOff>
    </xdr:from>
    <xdr:to>
      <xdr:col>3</xdr:col>
      <xdr:colOff>30480</xdr:colOff>
      <xdr:row>11</xdr:row>
      <xdr:rowOff>38100</xdr:rowOff>
    </xdr:to>
    <xdr:pic>
      <xdr:nvPicPr>
        <xdr:cNvPr id="77" name="Picture 76">
          <a:extLst>
            <a:ext uri="{FF2B5EF4-FFF2-40B4-BE49-F238E27FC236}">
              <a16:creationId xmlns:a16="http://schemas.microsoft.com/office/drawing/2014/main" id="{4B72FB65-C655-2790-F34C-28631231B2B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46860" y="1508760"/>
          <a:ext cx="670560" cy="670560"/>
        </a:xfrm>
        <a:prstGeom prst="rect">
          <a:avLst/>
        </a:prstGeom>
        <a:ln>
          <a:noFill/>
        </a:ln>
      </xdr:spPr>
    </xdr:pic>
    <xdr:clientData/>
  </xdr:twoCellAnchor>
  <xdr:twoCellAnchor>
    <xdr:from>
      <xdr:col>6</xdr:col>
      <xdr:colOff>60960</xdr:colOff>
      <xdr:row>7</xdr:row>
      <xdr:rowOff>22860</xdr:rowOff>
    </xdr:from>
    <xdr:to>
      <xdr:col>9</xdr:col>
      <xdr:colOff>411480</xdr:colOff>
      <xdr:row>8</xdr:row>
      <xdr:rowOff>128877</xdr:rowOff>
    </xdr:to>
    <xdr:sp macro="" textlink="">
      <xdr:nvSpPr>
        <xdr:cNvPr id="78" name="TextBox 77">
          <a:extLst>
            <a:ext uri="{FF2B5EF4-FFF2-40B4-BE49-F238E27FC236}">
              <a16:creationId xmlns:a16="http://schemas.microsoft.com/office/drawing/2014/main" id="{767B6210-70DA-4AD6-88D9-F809B941F5AE}"/>
            </a:ext>
          </a:extLst>
        </xdr:cNvPr>
        <xdr:cNvSpPr txBox="1"/>
      </xdr:nvSpPr>
      <xdr:spPr>
        <a:xfrm>
          <a:off x="4076700" y="1318260"/>
          <a:ext cx="2179320" cy="28889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Aptos" panose="020B0004020202020204" pitchFamily="34" charset="0"/>
            </a:rPr>
            <a:t>GROWTH</a:t>
          </a:r>
          <a:r>
            <a:rPr lang="en-US" sz="1400" b="1" baseline="0">
              <a:latin typeface="Aptos" panose="020B0004020202020204" pitchFamily="34" charset="0"/>
            </a:rPr>
            <a:t> (2011 VS 2010)</a:t>
          </a:r>
          <a:endParaRPr lang="en-US" sz="1400" b="1">
            <a:latin typeface="Aptos" panose="020B0004020202020204" pitchFamily="34" charset="0"/>
          </a:endParaRPr>
        </a:p>
      </xdr:txBody>
    </xdr:sp>
    <xdr:clientData/>
  </xdr:twoCellAnchor>
  <xdr:twoCellAnchor>
    <xdr:from>
      <xdr:col>7</xdr:col>
      <xdr:colOff>0</xdr:colOff>
      <xdr:row>8</xdr:row>
      <xdr:rowOff>110732</xdr:rowOff>
    </xdr:from>
    <xdr:to>
      <xdr:col>8</xdr:col>
      <xdr:colOff>582706</xdr:colOff>
      <xdr:row>10</xdr:row>
      <xdr:rowOff>56943</xdr:rowOff>
    </xdr:to>
    <xdr:sp macro="" textlink="">
      <xdr:nvSpPr>
        <xdr:cNvPr id="79" name="TextBox 78">
          <a:extLst>
            <a:ext uri="{FF2B5EF4-FFF2-40B4-BE49-F238E27FC236}">
              <a16:creationId xmlns:a16="http://schemas.microsoft.com/office/drawing/2014/main" id="{E9899156-02FA-128A-CFDF-972922C9AC03}"/>
            </a:ext>
          </a:extLst>
        </xdr:cNvPr>
        <xdr:cNvSpPr txBox="1"/>
      </xdr:nvSpPr>
      <xdr:spPr>
        <a:xfrm>
          <a:off x="4625788" y="1563014"/>
          <a:ext cx="1192306" cy="4213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latin typeface="Aptos" panose="020B0004020202020204" pitchFamily="34" charset="0"/>
            </a:rPr>
            <a:t>+7.0%</a:t>
          </a:r>
        </a:p>
      </xdr:txBody>
    </xdr:sp>
    <xdr:clientData/>
  </xdr:twoCellAnchor>
  <xdr:twoCellAnchor>
    <xdr:from>
      <xdr:col>6</xdr:col>
      <xdr:colOff>114749</xdr:colOff>
      <xdr:row>8</xdr:row>
      <xdr:rowOff>171479</xdr:rowOff>
    </xdr:from>
    <xdr:to>
      <xdr:col>6</xdr:col>
      <xdr:colOff>528919</xdr:colOff>
      <xdr:row>11</xdr:row>
      <xdr:rowOff>107577</xdr:rowOff>
    </xdr:to>
    <xdr:sp macro="" textlink="">
      <xdr:nvSpPr>
        <xdr:cNvPr id="80" name="Arrow: Up 79">
          <a:extLst>
            <a:ext uri="{FF2B5EF4-FFF2-40B4-BE49-F238E27FC236}">
              <a16:creationId xmlns:a16="http://schemas.microsoft.com/office/drawing/2014/main" id="{FD455492-CDA5-ED7F-AE72-B6A3A0605D84}"/>
            </a:ext>
          </a:extLst>
        </xdr:cNvPr>
        <xdr:cNvSpPr/>
      </xdr:nvSpPr>
      <xdr:spPr>
        <a:xfrm>
          <a:off x="4130937" y="1623761"/>
          <a:ext cx="414170" cy="590522"/>
        </a:xfrm>
        <a:prstGeom prst="upArrow">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107578</xdr:colOff>
      <xdr:row>10</xdr:row>
      <xdr:rowOff>89647</xdr:rowOff>
    </xdr:from>
    <xdr:to>
      <xdr:col>8</xdr:col>
      <xdr:colOff>600636</xdr:colOff>
      <xdr:row>11</xdr:row>
      <xdr:rowOff>143435</xdr:rowOff>
    </xdr:to>
    <xdr:sp macro="" textlink="">
      <xdr:nvSpPr>
        <xdr:cNvPr id="81" name="TextBox 80">
          <a:extLst>
            <a:ext uri="{FF2B5EF4-FFF2-40B4-BE49-F238E27FC236}">
              <a16:creationId xmlns:a16="http://schemas.microsoft.com/office/drawing/2014/main" id="{C1F04A7A-8DAC-FC80-9F93-337B9EE6B7BA}"/>
            </a:ext>
          </a:extLst>
        </xdr:cNvPr>
        <xdr:cNvSpPr txBox="1"/>
      </xdr:nvSpPr>
      <xdr:spPr>
        <a:xfrm>
          <a:off x="4733366" y="2017059"/>
          <a:ext cx="1102658" cy="233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Increase</a:t>
          </a:r>
        </a:p>
      </xdr:txBody>
    </xdr:sp>
    <xdr:clientData/>
  </xdr:twoCellAnchor>
  <xdr:twoCellAnchor>
    <xdr:from>
      <xdr:col>10</xdr:col>
      <xdr:colOff>376517</xdr:colOff>
      <xdr:row>7</xdr:row>
      <xdr:rowOff>26894</xdr:rowOff>
    </xdr:from>
    <xdr:to>
      <xdr:col>14</xdr:col>
      <xdr:colOff>117437</xdr:colOff>
      <xdr:row>8</xdr:row>
      <xdr:rowOff>132911</xdr:rowOff>
    </xdr:to>
    <xdr:sp macro="" textlink="">
      <xdr:nvSpPr>
        <xdr:cNvPr id="82" name="TextBox 81">
          <a:extLst>
            <a:ext uri="{FF2B5EF4-FFF2-40B4-BE49-F238E27FC236}">
              <a16:creationId xmlns:a16="http://schemas.microsoft.com/office/drawing/2014/main" id="{AB2F2172-D4E7-4842-8411-F315EAEC5939}"/>
            </a:ext>
          </a:extLst>
        </xdr:cNvPr>
        <xdr:cNvSpPr txBox="1"/>
      </xdr:nvSpPr>
      <xdr:spPr>
        <a:xfrm>
          <a:off x="6831105" y="1299882"/>
          <a:ext cx="2179320" cy="28531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Aptos" panose="020B0004020202020204" pitchFamily="34" charset="0"/>
            </a:rPr>
            <a:t>DECLINE</a:t>
          </a:r>
          <a:r>
            <a:rPr lang="en-US" sz="1400" b="1" baseline="0">
              <a:latin typeface="Aptos" panose="020B0004020202020204" pitchFamily="34" charset="0"/>
            </a:rPr>
            <a:t> (2012 VS 2011)</a:t>
          </a:r>
          <a:endParaRPr lang="en-US" sz="1400" b="1">
            <a:latin typeface="Aptos" panose="020B0004020202020204" pitchFamily="34" charset="0"/>
          </a:endParaRPr>
        </a:p>
      </xdr:txBody>
    </xdr:sp>
    <xdr:clientData/>
  </xdr:twoCellAnchor>
  <xdr:twoCellAnchor>
    <xdr:from>
      <xdr:col>11</xdr:col>
      <xdr:colOff>304800</xdr:colOff>
      <xdr:row>8</xdr:row>
      <xdr:rowOff>125506</xdr:rowOff>
    </xdr:from>
    <xdr:to>
      <xdr:col>13</xdr:col>
      <xdr:colOff>385483</xdr:colOff>
      <xdr:row>10</xdr:row>
      <xdr:rowOff>116541</xdr:rowOff>
    </xdr:to>
    <xdr:sp macro="" textlink="">
      <xdr:nvSpPr>
        <xdr:cNvPr id="83" name="TextBox 82">
          <a:extLst>
            <a:ext uri="{FF2B5EF4-FFF2-40B4-BE49-F238E27FC236}">
              <a16:creationId xmlns:a16="http://schemas.microsoft.com/office/drawing/2014/main" id="{D4D00C56-2F5A-DABB-3D00-7FB7C62E50EE}"/>
            </a:ext>
          </a:extLst>
        </xdr:cNvPr>
        <xdr:cNvSpPr txBox="1"/>
      </xdr:nvSpPr>
      <xdr:spPr>
        <a:xfrm>
          <a:off x="7368988" y="1577788"/>
          <a:ext cx="1299883" cy="4661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latin typeface="Aptos" panose="020B0004020202020204" pitchFamily="34" charset="0"/>
            </a:rPr>
            <a:t>-18.3%</a:t>
          </a:r>
        </a:p>
      </xdr:txBody>
    </xdr:sp>
    <xdr:clientData/>
  </xdr:twoCellAnchor>
  <xdr:twoCellAnchor>
    <xdr:from>
      <xdr:col>10</xdr:col>
      <xdr:colOff>510988</xdr:colOff>
      <xdr:row>9</xdr:row>
      <xdr:rowOff>17930</xdr:rowOff>
    </xdr:from>
    <xdr:to>
      <xdr:col>11</xdr:col>
      <xdr:colOff>312868</xdr:colOff>
      <xdr:row>11</xdr:row>
      <xdr:rowOff>137160</xdr:rowOff>
    </xdr:to>
    <xdr:sp macro="" textlink="">
      <xdr:nvSpPr>
        <xdr:cNvPr id="84" name="Arrow: Down 83">
          <a:extLst>
            <a:ext uri="{FF2B5EF4-FFF2-40B4-BE49-F238E27FC236}">
              <a16:creationId xmlns:a16="http://schemas.microsoft.com/office/drawing/2014/main" id="{255F17AC-F6CA-BEBD-7D65-D7EEF25D8E6A}"/>
            </a:ext>
          </a:extLst>
        </xdr:cNvPr>
        <xdr:cNvSpPr/>
      </xdr:nvSpPr>
      <xdr:spPr>
        <a:xfrm>
          <a:off x="6965576" y="1649506"/>
          <a:ext cx="411480" cy="594360"/>
        </a:xfrm>
        <a:prstGeom prst="downArrow">
          <a:avLst/>
        </a:prstGeom>
        <a:solidFill>
          <a:srgbClr val="C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noFill/>
          </a:endParaRPr>
        </a:p>
      </xdr:txBody>
    </xdr:sp>
    <xdr:clientData/>
  </xdr:twoCellAnchor>
  <xdr:twoCellAnchor editAs="oneCell">
    <xdr:from>
      <xdr:col>1</xdr:col>
      <xdr:colOff>293914</xdr:colOff>
      <xdr:row>85</xdr:row>
      <xdr:rowOff>113211</xdr:rowOff>
    </xdr:from>
    <xdr:to>
      <xdr:col>2</xdr:col>
      <xdr:colOff>762000</xdr:colOff>
      <xdr:row>90</xdr:row>
      <xdr:rowOff>37011</xdr:rowOff>
    </xdr:to>
    <xdr:pic>
      <xdr:nvPicPr>
        <xdr:cNvPr id="35" name="Picture 34">
          <a:extLst>
            <a:ext uri="{FF2B5EF4-FFF2-40B4-BE49-F238E27FC236}">
              <a16:creationId xmlns:a16="http://schemas.microsoft.com/office/drawing/2014/main" id="{1EE10B89-11B7-D74C-1624-CB63C72D936E}"/>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273628" y="16060782"/>
          <a:ext cx="849086" cy="849086"/>
        </a:xfrm>
        <a:prstGeom prst="rect">
          <a:avLst/>
        </a:prstGeom>
      </xdr:spPr>
    </xdr:pic>
    <xdr:clientData/>
  </xdr:twoCellAnchor>
  <xdr:twoCellAnchor>
    <xdr:from>
      <xdr:col>1</xdr:col>
      <xdr:colOff>154249</xdr:colOff>
      <xdr:row>85</xdr:row>
      <xdr:rowOff>21771</xdr:rowOff>
    </xdr:from>
    <xdr:to>
      <xdr:col>14</xdr:col>
      <xdr:colOff>188260</xdr:colOff>
      <xdr:row>106</xdr:row>
      <xdr:rowOff>167640</xdr:rowOff>
    </xdr:to>
    <xdr:sp macro="" textlink="">
      <xdr:nvSpPr>
        <xdr:cNvPr id="39" name="TextBox 38">
          <a:extLst>
            <a:ext uri="{FF2B5EF4-FFF2-40B4-BE49-F238E27FC236}">
              <a16:creationId xmlns:a16="http://schemas.microsoft.com/office/drawing/2014/main" id="{3760D9DC-0FD0-996C-8B50-795CA2CBA03E}"/>
            </a:ext>
          </a:extLst>
        </xdr:cNvPr>
        <xdr:cNvSpPr txBox="1"/>
      </xdr:nvSpPr>
      <xdr:spPr>
        <a:xfrm>
          <a:off x="1129609" y="15779931"/>
          <a:ext cx="7951191" cy="398634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3</xdr:col>
      <xdr:colOff>30480</xdr:colOff>
      <xdr:row>85</xdr:row>
      <xdr:rowOff>21771</xdr:rowOff>
    </xdr:from>
    <xdr:to>
      <xdr:col>7</xdr:col>
      <xdr:colOff>91440</xdr:colOff>
      <xdr:row>88</xdr:row>
      <xdr:rowOff>4353</xdr:rowOff>
    </xdr:to>
    <xdr:sp macro="" textlink="">
      <xdr:nvSpPr>
        <xdr:cNvPr id="40" name="TextBox 39">
          <a:extLst>
            <a:ext uri="{FF2B5EF4-FFF2-40B4-BE49-F238E27FC236}">
              <a16:creationId xmlns:a16="http://schemas.microsoft.com/office/drawing/2014/main" id="{7E8C432C-1FF0-0D4C-616B-B2D25C225916}"/>
            </a:ext>
          </a:extLst>
        </xdr:cNvPr>
        <xdr:cNvSpPr txBox="1"/>
      </xdr:nvSpPr>
      <xdr:spPr>
        <a:xfrm>
          <a:off x="2217420" y="15779931"/>
          <a:ext cx="2499360"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75000"/>
                </a:schemeClr>
              </a:solidFill>
              <a:latin typeface="Aptos" panose="020B0004020202020204" pitchFamily="34" charset="0"/>
            </a:rPr>
            <a:t>CONCLUSION</a:t>
          </a:r>
        </a:p>
      </xdr:txBody>
    </xdr:sp>
    <xdr:clientData/>
  </xdr:twoCellAnchor>
  <xdr:twoCellAnchor>
    <xdr:from>
      <xdr:col>3</xdr:col>
      <xdr:colOff>53340</xdr:colOff>
      <xdr:row>90</xdr:row>
      <xdr:rowOff>30481</xdr:rowOff>
    </xdr:from>
    <xdr:to>
      <xdr:col>14</xdr:col>
      <xdr:colOff>22860</xdr:colOff>
      <xdr:row>106</xdr:row>
      <xdr:rowOff>30480</xdr:rowOff>
    </xdr:to>
    <xdr:sp macro="" textlink="">
      <xdr:nvSpPr>
        <xdr:cNvPr id="43" name="TextBox 42">
          <a:extLst>
            <a:ext uri="{FF2B5EF4-FFF2-40B4-BE49-F238E27FC236}">
              <a16:creationId xmlns:a16="http://schemas.microsoft.com/office/drawing/2014/main" id="{67BE490E-8CAC-9453-F990-60573FA5B4D5}"/>
            </a:ext>
          </a:extLst>
        </xdr:cNvPr>
        <xdr:cNvSpPr txBox="1"/>
      </xdr:nvSpPr>
      <xdr:spPr>
        <a:xfrm>
          <a:off x="2240280" y="16703041"/>
          <a:ext cx="6675120" cy="2926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a:solidFill>
                <a:schemeClr val="dk1"/>
              </a:solidFill>
              <a:effectLst/>
              <a:latin typeface="Aptos" panose="020B0004020202020204" pitchFamily="34" charset="0"/>
              <a:ea typeface="+mn-ea"/>
              <a:cs typeface="+mn-cs"/>
            </a:rPr>
            <a:t>Walmart achieved the strongest sales performance in 2011.</a:t>
          </a:r>
          <a:endParaRPr lang="en-US" sz="2000" b="0" i="0">
            <a:solidFill>
              <a:schemeClr val="dk1"/>
            </a:solidFill>
            <a:effectLst/>
            <a:latin typeface="Aptos" panose="020B0004020202020204" pitchFamily="34" charset="0"/>
            <a:ea typeface="+mn-ea"/>
            <a:cs typeface="+mn-cs"/>
          </a:endParaRPr>
        </a:p>
        <a:p>
          <a:r>
            <a:rPr lang="en-US" sz="2000" b="0" i="0">
              <a:solidFill>
                <a:schemeClr val="dk1"/>
              </a:solidFill>
              <a:effectLst/>
              <a:latin typeface="Aptos" panose="020B0004020202020204" pitchFamily="34" charset="0"/>
              <a:ea typeface="+mn-ea"/>
              <a:cs typeface="+mn-cs"/>
            </a:rPr>
            <a:t>A significant decline in 2012 was observed across all categories,stores, and conditions. External factors such as inflation, fuel price,</a:t>
          </a:r>
          <a:r>
            <a:rPr lang="fa-IR" sz="2000" b="0" i="0" baseline="0">
              <a:solidFill>
                <a:schemeClr val="dk1"/>
              </a:solidFill>
              <a:effectLst/>
              <a:latin typeface="Aptos" panose="020B0004020202020204" pitchFamily="34" charset="0"/>
              <a:ea typeface="+mn-ea"/>
              <a:cs typeface="+mn-cs"/>
            </a:rPr>
            <a:t> </a:t>
          </a:r>
          <a:r>
            <a:rPr lang="en-US" sz="2000" b="0" i="0">
              <a:solidFill>
                <a:schemeClr val="dk1"/>
              </a:solidFill>
              <a:effectLst/>
              <a:latin typeface="Aptos" panose="020B0004020202020204" pitchFamily="34" charset="0"/>
              <a:ea typeface="+mn-ea"/>
              <a:cs typeface="+mn-cs"/>
            </a:rPr>
            <a:t>and unemployment rate do not fully explain the decline</a:t>
          </a:r>
          <a:r>
            <a:rPr lang="fa-IR" sz="2000" b="0" i="0">
              <a:solidFill>
                <a:schemeClr val="dk1"/>
              </a:solidFill>
              <a:effectLst/>
              <a:latin typeface="Aptos" panose="020B0004020202020204" pitchFamily="34" charset="0"/>
              <a:ea typeface="+mn-ea"/>
              <a:cs typeface="+mn-cs"/>
            </a:rPr>
            <a:t> </a:t>
          </a:r>
          <a:r>
            <a:rPr lang="en-US" sz="2000" b="0" i="0">
              <a:solidFill>
                <a:schemeClr val="dk1"/>
              </a:solidFill>
              <a:effectLst/>
              <a:latin typeface="Aptos" panose="020B0004020202020204" pitchFamily="34" charset="0"/>
              <a:ea typeface="+mn-ea"/>
              <a:cs typeface="+mn-cs"/>
            </a:rPr>
            <a:t>and</a:t>
          </a:r>
          <a:r>
            <a:rPr lang="en-US" sz="2000" b="0" i="0" baseline="0">
              <a:solidFill>
                <a:schemeClr val="dk1"/>
              </a:solidFill>
              <a:effectLst/>
              <a:latin typeface="Aptos" panose="020B0004020202020204" pitchFamily="34" charset="0"/>
              <a:ea typeface="+mn-ea"/>
              <a:cs typeface="+mn-cs"/>
            </a:rPr>
            <a:t> i checked and figured out that one of the reason is </a:t>
          </a:r>
          <a:r>
            <a:rPr lang="en-US" sz="2000" b="0" i="0" baseline="0">
              <a:solidFill>
                <a:srgbClr val="C00000"/>
              </a:solidFill>
              <a:effectLst/>
              <a:latin typeface="Aptos" panose="020B0004020202020204" pitchFamily="34" charset="0"/>
              <a:ea typeface="+mn-ea"/>
              <a:cs typeface="+mn-cs"/>
            </a:rPr>
            <a:t>related to "correlation"</a:t>
          </a:r>
          <a:r>
            <a:rPr lang="en-US" sz="2000" b="0" i="0" baseline="0">
              <a:solidFill>
                <a:schemeClr val="dk1"/>
              </a:solidFill>
              <a:effectLst/>
              <a:latin typeface="Aptos" panose="020B0004020202020204" pitchFamily="34" charset="0"/>
              <a:ea typeface="+mn-ea"/>
              <a:cs typeface="+mn-cs"/>
            </a:rPr>
            <a:t>; what i meant is that the correlation between sales and fuel price , unemployment rate , ... is quite weak.</a:t>
          </a:r>
          <a:endParaRPr lang="en-US" sz="2000">
            <a:latin typeface="Aptos" panose="020B0004020202020204" pitchFamily="34" charset="0"/>
          </a:endParaRPr>
        </a:p>
      </xdr:txBody>
    </xdr:sp>
    <xdr:clientData/>
  </xdr:twoCellAnchor>
  <xdr:twoCellAnchor>
    <xdr:from>
      <xdr:col>11</xdr:col>
      <xdr:colOff>439271</xdr:colOff>
      <xdr:row>10</xdr:row>
      <xdr:rowOff>80682</xdr:rowOff>
    </xdr:from>
    <xdr:to>
      <xdr:col>13</xdr:col>
      <xdr:colOff>322729</xdr:colOff>
      <xdr:row>11</xdr:row>
      <xdr:rowOff>134470</xdr:rowOff>
    </xdr:to>
    <xdr:sp macro="" textlink="">
      <xdr:nvSpPr>
        <xdr:cNvPr id="49" name="TextBox 48">
          <a:extLst>
            <a:ext uri="{FF2B5EF4-FFF2-40B4-BE49-F238E27FC236}">
              <a16:creationId xmlns:a16="http://schemas.microsoft.com/office/drawing/2014/main" id="{9F71579D-7721-483B-9838-33B542D73BFA}"/>
            </a:ext>
          </a:extLst>
        </xdr:cNvPr>
        <xdr:cNvSpPr txBox="1"/>
      </xdr:nvSpPr>
      <xdr:spPr>
        <a:xfrm>
          <a:off x="7512424" y="2008094"/>
          <a:ext cx="1102658" cy="233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Decrease</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sus\Downloads\Walmart_Dashboard_Styled.xlsx" TargetMode="External"/><Relationship Id="rId1" Type="http://schemas.openxmlformats.org/officeDocument/2006/relationships/externalLinkPath" Target="file:///C:\Users\Asus\Downloads\Walmart_Dashboard_Styl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aw_Data"/>
      <sheetName val="Cleaned_Data"/>
      <sheetName val="Analysis &amp; Pivot Table"/>
      <sheetName val="Charts Analysis"/>
    </sheetNames>
    <sheetDataSet>
      <sheetData sheetId="0"/>
      <sheetData sheetId="1">
        <row r="2">
          <cell r="F2">
            <v>2010</v>
          </cell>
          <cell r="K2">
            <v>211.6719895</v>
          </cell>
        </row>
        <row r="3">
          <cell r="F3">
            <v>2010</v>
          </cell>
          <cell r="K3">
            <v>211.32987420000001</v>
          </cell>
        </row>
        <row r="4">
          <cell r="F4">
            <v>2010</v>
          </cell>
          <cell r="K4">
            <v>214.98465479999999</v>
          </cell>
        </row>
        <row r="5">
          <cell r="F5">
            <v>2010</v>
          </cell>
          <cell r="K5">
            <v>126.2346</v>
          </cell>
        </row>
        <row r="6">
          <cell r="F6">
            <v>2010</v>
          </cell>
          <cell r="K6">
            <v>212.22694630000001</v>
          </cell>
        </row>
        <row r="7">
          <cell r="F7">
            <v>2010</v>
          </cell>
          <cell r="K7">
            <v>213.19071289999999</v>
          </cell>
        </row>
        <row r="8">
          <cell r="F8">
            <v>2010</v>
          </cell>
          <cell r="K8">
            <v>190.67382409999999</v>
          </cell>
        </row>
        <row r="9">
          <cell r="F9">
            <v>2010</v>
          </cell>
          <cell r="K9">
            <v>215.0310029</v>
          </cell>
        </row>
        <row r="10">
          <cell r="F10">
            <v>2010</v>
          </cell>
          <cell r="K10">
            <v>215.2141341</v>
          </cell>
        </row>
        <row r="11">
          <cell r="F11">
            <v>2010</v>
          </cell>
          <cell r="K11">
            <v>126.2346</v>
          </cell>
        </row>
        <row r="12">
          <cell r="F12">
            <v>2010</v>
          </cell>
          <cell r="K12">
            <v>214.98465479999999</v>
          </cell>
        </row>
        <row r="13">
          <cell r="F13">
            <v>2010</v>
          </cell>
          <cell r="K13">
            <v>126.2346</v>
          </cell>
        </row>
        <row r="14">
          <cell r="F14">
            <v>2010</v>
          </cell>
          <cell r="K14">
            <v>126.2346</v>
          </cell>
        </row>
        <row r="15">
          <cell r="F15">
            <v>2010</v>
          </cell>
          <cell r="K15">
            <v>182.71683849999999</v>
          </cell>
        </row>
        <row r="16">
          <cell r="F16">
            <v>2010</v>
          </cell>
          <cell r="K16">
            <v>132.7568</v>
          </cell>
        </row>
        <row r="17">
          <cell r="F17">
            <v>2010</v>
          </cell>
          <cell r="K17">
            <v>190.67382409999999</v>
          </cell>
        </row>
        <row r="18">
          <cell r="F18">
            <v>2010</v>
          </cell>
          <cell r="K18">
            <v>126.2346</v>
          </cell>
        </row>
        <row r="19">
          <cell r="F19">
            <v>2010</v>
          </cell>
          <cell r="K19">
            <v>132.7568</v>
          </cell>
        </row>
        <row r="20">
          <cell r="F20">
            <v>2010</v>
          </cell>
          <cell r="K20">
            <v>132.7568</v>
          </cell>
        </row>
        <row r="21">
          <cell r="F21">
            <v>2010</v>
          </cell>
          <cell r="K21">
            <v>204.88509730000001</v>
          </cell>
        </row>
        <row r="22">
          <cell r="F22">
            <v>2010</v>
          </cell>
          <cell r="K22">
            <v>211.32987420000001</v>
          </cell>
        </row>
        <row r="23">
          <cell r="F23">
            <v>2010</v>
          </cell>
          <cell r="K23">
            <v>136.62975710000001</v>
          </cell>
        </row>
        <row r="24">
          <cell r="F24">
            <v>2010</v>
          </cell>
          <cell r="K24">
            <v>132.7568</v>
          </cell>
        </row>
        <row r="25">
          <cell r="F25">
            <v>2010</v>
          </cell>
          <cell r="K25">
            <v>132.7568</v>
          </cell>
        </row>
        <row r="26">
          <cell r="F26">
            <v>2010</v>
          </cell>
          <cell r="K26">
            <v>204.88509730000001</v>
          </cell>
        </row>
        <row r="27">
          <cell r="F27">
            <v>2010</v>
          </cell>
          <cell r="K27">
            <v>132.7568</v>
          </cell>
        </row>
        <row r="28">
          <cell r="F28">
            <v>2010</v>
          </cell>
          <cell r="K28">
            <v>136.62975710000001</v>
          </cell>
        </row>
        <row r="29">
          <cell r="F29">
            <v>2010</v>
          </cell>
          <cell r="K29">
            <v>126.2346</v>
          </cell>
        </row>
        <row r="30">
          <cell r="F30">
            <v>2010</v>
          </cell>
          <cell r="K30">
            <v>132.7568</v>
          </cell>
        </row>
        <row r="31">
          <cell r="F31">
            <v>2010</v>
          </cell>
          <cell r="K31">
            <v>211.32987420000001</v>
          </cell>
        </row>
        <row r="32">
          <cell r="F32">
            <v>2010</v>
          </cell>
          <cell r="K32">
            <v>211.32987420000001</v>
          </cell>
        </row>
        <row r="33">
          <cell r="F33">
            <v>2010</v>
          </cell>
          <cell r="K33">
            <v>190.67382409999999</v>
          </cell>
        </row>
        <row r="34">
          <cell r="F34">
            <v>2010</v>
          </cell>
          <cell r="K34">
            <v>126.2346</v>
          </cell>
        </row>
        <row r="35">
          <cell r="F35">
            <v>2010</v>
          </cell>
          <cell r="K35">
            <v>126.2346</v>
          </cell>
        </row>
        <row r="36">
          <cell r="F36">
            <v>2010</v>
          </cell>
          <cell r="K36">
            <v>136.62975710000001</v>
          </cell>
        </row>
        <row r="37">
          <cell r="F37">
            <v>2010</v>
          </cell>
          <cell r="K37">
            <v>210.4404433</v>
          </cell>
        </row>
        <row r="38">
          <cell r="F38">
            <v>2010</v>
          </cell>
          <cell r="K38">
            <v>210.4404433</v>
          </cell>
        </row>
        <row r="39">
          <cell r="F39">
            <v>2010</v>
          </cell>
          <cell r="K39">
            <v>126.2346</v>
          </cell>
        </row>
        <row r="40">
          <cell r="F40">
            <v>2010</v>
          </cell>
          <cell r="K40">
            <v>210.4404433</v>
          </cell>
        </row>
        <row r="41">
          <cell r="F41">
            <v>2010</v>
          </cell>
          <cell r="K41">
            <v>132.7568</v>
          </cell>
        </row>
        <row r="42">
          <cell r="F42">
            <v>2010</v>
          </cell>
          <cell r="K42">
            <v>190.67382409999999</v>
          </cell>
        </row>
        <row r="43">
          <cell r="F43">
            <v>2010</v>
          </cell>
          <cell r="K43">
            <v>126.2346</v>
          </cell>
        </row>
        <row r="44">
          <cell r="F44">
            <v>2010</v>
          </cell>
          <cell r="K44">
            <v>203.59342860000001</v>
          </cell>
        </row>
        <row r="45">
          <cell r="F45">
            <v>2010</v>
          </cell>
          <cell r="K45">
            <v>126.2346</v>
          </cell>
        </row>
        <row r="46">
          <cell r="F46">
            <v>2010</v>
          </cell>
          <cell r="K46">
            <v>182.71683849999999</v>
          </cell>
        </row>
        <row r="47">
          <cell r="F47">
            <v>2010</v>
          </cell>
          <cell r="K47">
            <v>210.8204499</v>
          </cell>
        </row>
        <row r="48">
          <cell r="F48">
            <v>2010</v>
          </cell>
          <cell r="K48">
            <v>210.4798874</v>
          </cell>
        </row>
        <row r="49">
          <cell r="F49">
            <v>2010</v>
          </cell>
          <cell r="K49">
            <v>214.1180803</v>
          </cell>
        </row>
        <row r="50">
          <cell r="F50">
            <v>2010</v>
          </cell>
          <cell r="K50">
            <v>126.6034839</v>
          </cell>
        </row>
        <row r="51">
          <cell r="F51">
            <v>2010</v>
          </cell>
          <cell r="K51">
            <v>211.37288799999999</v>
          </cell>
        </row>
        <row r="52">
          <cell r="F52">
            <v>2010</v>
          </cell>
          <cell r="K52">
            <v>212.3322805</v>
          </cell>
        </row>
        <row r="53">
          <cell r="F53">
            <v>2010</v>
          </cell>
          <cell r="K53">
            <v>189.70482150000001</v>
          </cell>
        </row>
        <row r="54">
          <cell r="F54">
            <v>2010</v>
          </cell>
          <cell r="K54">
            <v>214.16421800000001</v>
          </cell>
        </row>
        <row r="55">
          <cell r="F55">
            <v>2010</v>
          </cell>
          <cell r="K55">
            <v>214.3465181</v>
          </cell>
        </row>
        <row r="56">
          <cell r="F56">
            <v>2010</v>
          </cell>
          <cell r="K56">
            <v>126.6034839</v>
          </cell>
        </row>
        <row r="57">
          <cell r="F57">
            <v>2010</v>
          </cell>
          <cell r="K57">
            <v>214.1180803</v>
          </cell>
        </row>
        <row r="58">
          <cell r="F58">
            <v>2010</v>
          </cell>
          <cell r="K58">
            <v>126.6034839</v>
          </cell>
        </row>
        <row r="59">
          <cell r="F59">
            <v>2010</v>
          </cell>
          <cell r="K59">
            <v>126.6034839</v>
          </cell>
        </row>
        <row r="60">
          <cell r="F60">
            <v>2010</v>
          </cell>
          <cell r="K60">
            <v>181.8657537</v>
          </cell>
        </row>
        <row r="61">
          <cell r="F61">
            <v>2010</v>
          </cell>
          <cell r="K61">
            <v>131.9019677</v>
          </cell>
        </row>
        <row r="62">
          <cell r="F62">
            <v>2010</v>
          </cell>
          <cell r="K62">
            <v>189.70482150000001</v>
          </cell>
        </row>
        <row r="63">
          <cell r="F63">
            <v>2010</v>
          </cell>
          <cell r="K63">
            <v>126.6034839</v>
          </cell>
        </row>
        <row r="64">
          <cell r="F64">
            <v>2010</v>
          </cell>
          <cell r="K64">
            <v>131.9019677</v>
          </cell>
        </row>
        <row r="65">
          <cell r="F65">
            <v>2010</v>
          </cell>
          <cell r="K65">
            <v>131.9019677</v>
          </cell>
        </row>
        <row r="66">
          <cell r="F66">
            <v>2010</v>
          </cell>
          <cell r="K66">
            <v>204.02528419999999</v>
          </cell>
        </row>
        <row r="67">
          <cell r="F67">
            <v>2010</v>
          </cell>
          <cell r="K67">
            <v>210.4798874</v>
          </cell>
        </row>
        <row r="68">
          <cell r="F68">
            <v>2010</v>
          </cell>
          <cell r="K68">
            <v>135.74649880000001</v>
          </cell>
        </row>
        <row r="69">
          <cell r="F69">
            <v>2010</v>
          </cell>
          <cell r="K69">
            <v>131.9019677</v>
          </cell>
        </row>
        <row r="70">
          <cell r="F70">
            <v>2010</v>
          </cell>
          <cell r="K70">
            <v>131.9019677</v>
          </cell>
        </row>
        <row r="71">
          <cell r="F71">
            <v>2010</v>
          </cell>
          <cell r="K71">
            <v>204.02528419999999</v>
          </cell>
        </row>
        <row r="72">
          <cell r="F72">
            <v>2010</v>
          </cell>
          <cell r="K72">
            <v>131.9019677</v>
          </cell>
        </row>
        <row r="73">
          <cell r="F73">
            <v>2010</v>
          </cell>
          <cell r="K73">
            <v>135.74649880000001</v>
          </cell>
        </row>
        <row r="74">
          <cell r="F74">
            <v>2010</v>
          </cell>
          <cell r="K74">
            <v>126.6034839</v>
          </cell>
        </row>
        <row r="75">
          <cell r="F75">
            <v>2010</v>
          </cell>
          <cell r="K75">
            <v>131.9019677</v>
          </cell>
        </row>
        <row r="76">
          <cell r="F76">
            <v>2010</v>
          </cell>
          <cell r="K76">
            <v>210.4798874</v>
          </cell>
        </row>
        <row r="77">
          <cell r="F77">
            <v>2010</v>
          </cell>
          <cell r="K77">
            <v>210.4798874</v>
          </cell>
        </row>
        <row r="78">
          <cell r="F78">
            <v>2010</v>
          </cell>
          <cell r="K78">
            <v>189.70482150000001</v>
          </cell>
        </row>
        <row r="79">
          <cell r="F79">
            <v>2010</v>
          </cell>
          <cell r="K79">
            <v>126.6034839</v>
          </cell>
        </row>
        <row r="80">
          <cell r="F80">
            <v>2010</v>
          </cell>
          <cell r="K80">
            <v>126.6034839</v>
          </cell>
        </row>
        <row r="81">
          <cell r="F81">
            <v>2010</v>
          </cell>
          <cell r="K81">
            <v>135.74649880000001</v>
          </cell>
        </row>
        <row r="82">
          <cell r="F82">
            <v>2010</v>
          </cell>
          <cell r="K82">
            <v>209.59386559999999</v>
          </cell>
        </row>
        <row r="83">
          <cell r="F83">
            <v>2010</v>
          </cell>
          <cell r="K83">
            <v>209.59386559999999</v>
          </cell>
        </row>
        <row r="84">
          <cell r="F84">
            <v>2010</v>
          </cell>
          <cell r="K84">
            <v>126.6034839</v>
          </cell>
        </row>
        <row r="85">
          <cell r="F85">
            <v>2010</v>
          </cell>
          <cell r="K85">
            <v>209.59386559999999</v>
          </cell>
        </row>
        <row r="86">
          <cell r="F86">
            <v>2010</v>
          </cell>
          <cell r="K86">
            <v>131.9019677</v>
          </cell>
        </row>
        <row r="87">
          <cell r="F87">
            <v>2010</v>
          </cell>
          <cell r="K87">
            <v>189.70482150000001</v>
          </cell>
        </row>
        <row r="88">
          <cell r="F88">
            <v>2010</v>
          </cell>
          <cell r="K88">
            <v>126.6034839</v>
          </cell>
        </row>
        <row r="89">
          <cell r="F89">
            <v>2010</v>
          </cell>
          <cell r="K89">
            <v>202.83803</v>
          </cell>
        </row>
        <row r="90">
          <cell r="F90">
            <v>2010</v>
          </cell>
          <cell r="K90">
            <v>126.6034839</v>
          </cell>
        </row>
        <row r="91">
          <cell r="F91">
            <v>2010</v>
          </cell>
          <cell r="K91">
            <v>181.8657537</v>
          </cell>
        </row>
        <row r="92">
          <cell r="F92">
            <v>2010</v>
          </cell>
          <cell r="K92">
            <v>211.22353330000001</v>
          </cell>
        </row>
        <row r="93">
          <cell r="F93">
            <v>2010</v>
          </cell>
          <cell r="K93">
            <v>210.88037259999999</v>
          </cell>
        </row>
        <row r="94">
          <cell r="F94">
            <v>2010</v>
          </cell>
          <cell r="K94">
            <v>214.54632219999999</v>
          </cell>
        </row>
        <row r="95">
          <cell r="F95">
            <v>2010</v>
          </cell>
          <cell r="K95">
            <v>126.1392</v>
          </cell>
        </row>
        <row r="96">
          <cell r="F96">
            <v>2010</v>
          </cell>
          <cell r="K96">
            <v>211.78018610000001</v>
          </cell>
        </row>
        <row r="97">
          <cell r="F97">
            <v>2010</v>
          </cell>
          <cell r="K97">
            <v>212.74689799999999</v>
          </cell>
        </row>
        <row r="98">
          <cell r="F98">
            <v>2010</v>
          </cell>
          <cell r="K98">
            <v>189.48826030000001</v>
          </cell>
        </row>
        <row r="99">
          <cell r="F99">
            <v>2010</v>
          </cell>
          <cell r="K99">
            <v>214.59281189999999</v>
          </cell>
        </row>
        <row r="100">
          <cell r="F100">
            <v>2010</v>
          </cell>
          <cell r="K100">
            <v>214.7765028</v>
          </cell>
        </row>
        <row r="101">
          <cell r="F101">
            <v>2010</v>
          </cell>
          <cell r="K101">
            <v>126.1392</v>
          </cell>
        </row>
        <row r="102">
          <cell r="F102">
            <v>2010</v>
          </cell>
          <cell r="K102">
            <v>214.54632219999999</v>
          </cell>
        </row>
        <row r="103">
          <cell r="F103">
            <v>2010</v>
          </cell>
          <cell r="K103">
            <v>126.1392</v>
          </cell>
        </row>
        <row r="104">
          <cell r="F104">
            <v>2010</v>
          </cell>
          <cell r="K104">
            <v>126.1392</v>
          </cell>
        </row>
        <row r="105">
          <cell r="F105">
            <v>2010</v>
          </cell>
          <cell r="K105">
            <v>182.3187801</v>
          </cell>
        </row>
        <row r="106">
          <cell r="F106">
            <v>2010</v>
          </cell>
          <cell r="K106">
            <v>132.5218667</v>
          </cell>
        </row>
        <row r="107">
          <cell r="F107">
            <v>2010</v>
          </cell>
          <cell r="K107">
            <v>189.48826030000001</v>
          </cell>
        </row>
        <row r="108">
          <cell r="F108">
            <v>2010</v>
          </cell>
          <cell r="K108">
            <v>126.1392</v>
          </cell>
        </row>
        <row r="109">
          <cell r="F109">
            <v>2010</v>
          </cell>
          <cell r="K109">
            <v>132.5218667</v>
          </cell>
        </row>
        <row r="110">
          <cell r="F110">
            <v>2010</v>
          </cell>
          <cell r="K110">
            <v>132.5218667</v>
          </cell>
        </row>
        <row r="111">
          <cell r="F111">
            <v>2010</v>
          </cell>
          <cell r="K111">
            <v>204.46505590000001</v>
          </cell>
        </row>
        <row r="112">
          <cell r="F112">
            <v>2010</v>
          </cell>
          <cell r="K112">
            <v>210.88037259999999</v>
          </cell>
        </row>
        <row r="113">
          <cell r="F113">
            <v>2010</v>
          </cell>
          <cell r="K113">
            <v>136.37228930000001</v>
          </cell>
        </row>
        <row r="114">
          <cell r="F114">
            <v>2010</v>
          </cell>
          <cell r="K114">
            <v>132.5218667</v>
          </cell>
        </row>
        <row r="115">
          <cell r="F115">
            <v>2010</v>
          </cell>
          <cell r="K115">
            <v>132.5218667</v>
          </cell>
        </row>
        <row r="116">
          <cell r="F116">
            <v>2010</v>
          </cell>
          <cell r="K116">
            <v>204.46505590000001</v>
          </cell>
        </row>
        <row r="117">
          <cell r="F117">
            <v>2010</v>
          </cell>
          <cell r="K117">
            <v>132.5218667</v>
          </cell>
        </row>
        <row r="118">
          <cell r="F118">
            <v>2010</v>
          </cell>
          <cell r="K118">
            <v>136.37228930000001</v>
          </cell>
        </row>
        <row r="119">
          <cell r="F119">
            <v>2010</v>
          </cell>
          <cell r="K119">
            <v>126.1392</v>
          </cell>
        </row>
        <row r="120">
          <cell r="F120">
            <v>2010</v>
          </cell>
          <cell r="K120">
            <v>132.5218667</v>
          </cell>
        </row>
        <row r="121">
          <cell r="F121">
            <v>2010</v>
          </cell>
          <cell r="K121">
            <v>210.88037259999999</v>
          </cell>
        </row>
        <row r="122">
          <cell r="F122">
            <v>2010</v>
          </cell>
          <cell r="K122">
            <v>210.88037259999999</v>
          </cell>
        </row>
        <row r="123">
          <cell r="F123">
            <v>2010</v>
          </cell>
          <cell r="K123">
            <v>189.48826030000001</v>
          </cell>
        </row>
        <row r="124">
          <cell r="F124">
            <v>2010</v>
          </cell>
          <cell r="K124">
            <v>126.1392</v>
          </cell>
        </row>
        <row r="125">
          <cell r="F125">
            <v>2010</v>
          </cell>
          <cell r="K125">
            <v>126.1392</v>
          </cell>
        </row>
        <row r="126">
          <cell r="F126">
            <v>2010</v>
          </cell>
          <cell r="K126">
            <v>136.37228930000001</v>
          </cell>
        </row>
        <row r="127">
          <cell r="F127">
            <v>2010</v>
          </cell>
          <cell r="K127">
            <v>209.984205</v>
          </cell>
        </row>
        <row r="128">
          <cell r="F128">
            <v>2010</v>
          </cell>
          <cell r="K128">
            <v>209.984205</v>
          </cell>
        </row>
        <row r="129">
          <cell r="F129">
            <v>2010</v>
          </cell>
          <cell r="K129">
            <v>126.1392</v>
          </cell>
        </row>
        <row r="130">
          <cell r="F130">
            <v>2010</v>
          </cell>
          <cell r="K130">
            <v>209.984205</v>
          </cell>
        </row>
        <row r="131">
          <cell r="F131">
            <v>2010</v>
          </cell>
          <cell r="K131">
            <v>132.5218667</v>
          </cell>
        </row>
        <row r="132">
          <cell r="F132">
            <v>2010</v>
          </cell>
          <cell r="K132">
            <v>189.48826030000001</v>
          </cell>
        </row>
        <row r="133">
          <cell r="F133">
            <v>2010</v>
          </cell>
          <cell r="K133">
            <v>126.1392</v>
          </cell>
        </row>
        <row r="134">
          <cell r="F134">
            <v>2010</v>
          </cell>
          <cell r="K134">
            <v>203.16415240000001</v>
          </cell>
        </row>
        <row r="135">
          <cell r="F135">
            <v>2010</v>
          </cell>
          <cell r="K135">
            <v>126.1392</v>
          </cell>
        </row>
        <row r="136">
          <cell r="F136">
            <v>2010</v>
          </cell>
          <cell r="K136">
            <v>182.3187801</v>
          </cell>
        </row>
        <row r="137">
          <cell r="F137">
            <v>2010</v>
          </cell>
          <cell r="K137">
            <v>211.2891429</v>
          </cell>
        </row>
        <row r="138">
          <cell r="F138">
            <v>2010</v>
          </cell>
          <cell r="K138">
            <v>210.94516049999999</v>
          </cell>
        </row>
        <row r="139">
          <cell r="F139">
            <v>2010</v>
          </cell>
          <cell r="K139">
            <v>214.61988679999999</v>
          </cell>
        </row>
        <row r="140">
          <cell r="F140">
            <v>2010</v>
          </cell>
          <cell r="K140">
            <v>126.5262857</v>
          </cell>
        </row>
        <row r="141">
          <cell r="F141">
            <v>2010</v>
          </cell>
          <cell r="K141">
            <v>211.84712830000001</v>
          </cell>
        </row>
        <row r="142">
          <cell r="F142">
            <v>2010</v>
          </cell>
          <cell r="K142">
            <v>212.8161546</v>
          </cell>
        </row>
        <row r="143">
          <cell r="F143">
            <v>2010</v>
          </cell>
          <cell r="K143">
            <v>189.53409980000001</v>
          </cell>
        </row>
        <row r="144">
          <cell r="F144">
            <v>2010</v>
          </cell>
          <cell r="K144">
            <v>214.6664878</v>
          </cell>
        </row>
        <row r="145">
          <cell r="F145">
            <v>2010</v>
          </cell>
          <cell r="K145">
            <v>214.8506185</v>
          </cell>
        </row>
        <row r="146">
          <cell r="F146">
            <v>2010</v>
          </cell>
          <cell r="K146">
            <v>126.5262857</v>
          </cell>
        </row>
        <row r="147">
          <cell r="F147">
            <v>2010</v>
          </cell>
          <cell r="K147">
            <v>214.61988679999999</v>
          </cell>
        </row>
        <row r="148">
          <cell r="F148">
            <v>2010</v>
          </cell>
          <cell r="K148">
            <v>126.5262857</v>
          </cell>
        </row>
        <row r="149">
          <cell r="F149">
            <v>2010</v>
          </cell>
          <cell r="K149">
            <v>126.5262857</v>
          </cell>
        </row>
        <row r="150">
          <cell r="F150">
            <v>2010</v>
          </cell>
          <cell r="K150">
            <v>182.0347816</v>
          </cell>
        </row>
        <row r="151">
          <cell r="F151">
            <v>2010</v>
          </cell>
          <cell r="K151">
            <v>131.637</v>
          </cell>
        </row>
        <row r="152">
          <cell r="F152">
            <v>2010</v>
          </cell>
          <cell r="K152">
            <v>189.53409980000001</v>
          </cell>
        </row>
        <row r="153">
          <cell r="F153">
            <v>2010</v>
          </cell>
          <cell r="K153">
            <v>126.5262857</v>
          </cell>
        </row>
        <row r="154">
          <cell r="F154">
            <v>2010</v>
          </cell>
          <cell r="K154">
            <v>131.637</v>
          </cell>
        </row>
        <row r="155">
          <cell r="F155">
            <v>2010</v>
          </cell>
          <cell r="K155">
            <v>131.637</v>
          </cell>
        </row>
        <row r="156">
          <cell r="F156">
            <v>2010</v>
          </cell>
          <cell r="K156">
            <v>204.4321004</v>
          </cell>
        </row>
        <row r="157">
          <cell r="F157">
            <v>2010</v>
          </cell>
          <cell r="K157">
            <v>210.94516049999999</v>
          </cell>
        </row>
        <row r="158">
          <cell r="F158">
            <v>2010</v>
          </cell>
          <cell r="K158">
            <v>135.46577809999999</v>
          </cell>
        </row>
        <row r="159">
          <cell r="F159">
            <v>2010</v>
          </cell>
          <cell r="K159">
            <v>131.637</v>
          </cell>
        </row>
        <row r="160">
          <cell r="F160">
            <v>2010</v>
          </cell>
          <cell r="K160">
            <v>131.637</v>
          </cell>
        </row>
        <row r="161">
          <cell r="F161">
            <v>2010</v>
          </cell>
          <cell r="K161">
            <v>204.4321004</v>
          </cell>
        </row>
        <row r="162">
          <cell r="F162">
            <v>2010</v>
          </cell>
          <cell r="K162">
            <v>131.637</v>
          </cell>
        </row>
        <row r="163">
          <cell r="F163">
            <v>2010</v>
          </cell>
          <cell r="K163">
            <v>135.46577809999999</v>
          </cell>
        </row>
        <row r="164">
          <cell r="F164">
            <v>2010</v>
          </cell>
          <cell r="K164">
            <v>126.5262857</v>
          </cell>
        </row>
        <row r="165">
          <cell r="F165">
            <v>2010</v>
          </cell>
          <cell r="K165">
            <v>131.637</v>
          </cell>
        </row>
        <row r="166">
          <cell r="F166">
            <v>2010</v>
          </cell>
          <cell r="K166">
            <v>210.94516049999999</v>
          </cell>
        </row>
        <row r="167">
          <cell r="F167">
            <v>2010</v>
          </cell>
          <cell r="K167">
            <v>210.94516049999999</v>
          </cell>
        </row>
        <row r="168">
          <cell r="F168">
            <v>2010</v>
          </cell>
          <cell r="K168">
            <v>189.53409980000001</v>
          </cell>
        </row>
        <row r="169">
          <cell r="F169">
            <v>2010</v>
          </cell>
          <cell r="K169">
            <v>126.5262857</v>
          </cell>
        </row>
        <row r="170">
          <cell r="F170">
            <v>2010</v>
          </cell>
          <cell r="K170">
            <v>126.5262857</v>
          </cell>
        </row>
        <row r="171">
          <cell r="F171">
            <v>2010</v>
          </cell>
          <cell r="K171">
            <v>135.46577809999999</v>
          </cell>
        </row>
        <row r="172">
          <cell r="F172">
            <v>2010</v>
          </cell>
          <cell r="K172">
            <v>210.04510239999999</v>
          </cell>
        </row>
        <row r="173">
          <cell r="F173">
            <v>2010</v>
          </cell>
          <cell r="K173">
            <v>210.04510239999999</v>
          </cell>
        </row>
        <row r="174">
          <cell r="F174">
            <v>2010</v>
          </cell>
          <cell r="K174">
            <v>126.5262857</v>
          </cell>
        </row>
        <row r="175">
          <cell r="F175">
            <v>2010</v>
          </cell>
          <cell r="K175">
            <v>210.04510239999999</v>
          </cell>
        </row>
        <row r="176">
          <cell r="F176">
            <v>2010</v>
          </cell>
          <cell r="K176">
            <v>131.637</v>
          </cell>
        </row>
        <row r="177">
          <cell r="F177">
            <v>2010</v>
          </cell>
          <cell r="K177">
            <v>189.53409980000001</v>
          </cell>
        </row>
        <row r="178">
          <cell r="F178">
            <v>2010</v>
          </cell>
          <cell r="K178">
            <v>126.5262857</v>
          </cell>
        </row>
        <row r="179">
          <cell r="F179">
            <v>2010</v>
          </cell>
          <cell r="K179">
            <v>203.24797960000001</v>
          </cell>
        </row>
        <row r="180">
          <cell r="F180">
            <v>2010</v>
          </cell>
          <cell r="K180">
            <v>126.5262857</v>
          </cell>
        </row>
        <row r="181">
          <cell r="F181">
            <v>2010</v>
          </cell>
          <cell r="K181">
            <v>182.0347816</v>
          </cell>
        </row>
        <row r="182">
          <cell r="F182">
            <v>2010</v>
          </cell>
          <cell r="K182">
            <v>211.31964289999999</v>
          </cell>
        </row>
        <row r="183">
          <cell r="F183">
            <v>2010</v>
          </cell>
          <cell r="K183">
            <v>210.9759573</v>
          </cell>
        </row>
        <row r="184">
          <cell r="F184">
            <v>2010</v>
          </cell>
          <cell r="K184">
            <v>214.64751269999999</v>
          </cell>
        </row>
        <row r="185">
          <cell r="F185">
            <v>2010</v>
          </cell>
          <cell r="K185">
            <v>126.5522857</v>
          </cell>
        </row>
        <row r="186">
          <cell r="F186">
            <v>2010</v>
          </cell>
          <cell r="K186">
            <v>211.87714679999999</v>
          </cell>
        </row>
        <row r="187">
          <cell r="F187">
            <v>2010</v>
          </cell>
          <cell r="K187">
            <v>212.845337</v>
          </cell>
        </row>
        <row r="188">
          <cell r="F188">
            <v>2010</v>
          </cell>
          <cell r="K188">
            <v>189.6018023</v>
          </cell>
        </row>
        <row r="189">
          <cell r="F189">
            <v>2010</v>
          </cell>
          <cell r="K189">
            <v>214.6940735</v>
          </cell>
        </row>
        <row r="190">
          <cell r="F190">
            <v>2010</v>
          </cell>
          <cell r="K190">
            <v>214.8780453</v>
          </cell>
        </row>
        <row r="191">
          <cell r="F191">
            <v>2010</v>
          </cell>
          <cell r="K191">
            <v>126.5522857</v>
          </cell>
        </row>
        <row r="192">
          <cell r="F192">
            <v>2010</v>
          </cell>
          <cell r="K192">
            <v>214.64751269999999</v>
          </cell>
        </row>
        <row r="193">
          <cell r="F193">
            <v>2010</v>
          </cell>
          <cell r="K193">
            <v>126.5522857</v>
          </cell>
        </row>
        <row r="194">
          <cell r="F194">
            <v>2010</v>
          </cell>
          <cell r="K194">
            <v>126.5522857</v>
          </cell>
        </row>
        <row r="195">
          <cell r="F195">
            <v>2010</v>
          </cell>
          <cell r="K195">
            <v>182.0774691</v>
          </cell>
        </row>
        <row r="196">
          <cell r="F196">
            <v>2010</v>
          </cell>
          <cell r="K196">
            <v>131.68600000000001</v>
          </cell>
        </row>
        <row r="197">
          <cell r="F197">
            <v>2010</v>
          </cell>
          <cell r="K197">
            <v>189.6018023</v>
          </cell>
        </row>
        <row r="198">
          <cell r="F198">
            <v>2010</v>
          </cell>
          <cell r="K198">
            <v>126.5522857</v>
          </cell>
        </row>
        <row r="199">
          <cell r="F199">
            <v>2010</v>
          </cell>
          <cell r="K199">
            <v>131.68600000000001</v>
          </cell>
        </row>
        <row r="200">
          <cell r="F200">
            <v>2010</v>
          </cell>
          <cell r="K200">
            <v>131.68600000000001</v>
          </cell>
        </row>
        <row r="201">
          <cell r="F201">
            <v>2010</v>
          </cell>
          <cell r="K201">
            <v>204.46308690000001</v>
          </cell>
        </row>
        <row r="202">
          <cell r="F202">
            <v>2010</v>
          </cell>
          <cell r="K202">
            <v>210.9759573</v>
          </cell>
        </row>
        <row r="203">
          <cell r="F203">
            <v>2010</v>
          </cell>
          <cell r="K203">
            <v>135.5195191</v>
          </cell>
        </row>
        <row r="204">
          <cell r="F204">
            <v>2010</v>
          </cell>
          <cell r="K204">
            <v>131.68600000000001</v>
          </cell>
        </row>
        <row r="205">
          <cell r="F205">
            <v>2010</v>
          </cell>
          <cell r="K205">
            <v>131.68600000000001</v>
          </cell>
        </row>
        <row r="206">
          <cell r="F206">
            <v>2010</v>
          </cell>
          <cell r="K206">
            <v>204.46308690000001</v>
          </cell>
        </row>
        <row r="207">
          <cell r="F207">
            <v>2010</v>
          </cell>
          <cell r="K207">
            <v>131.68600000000001</v>
          </cell>
        </row>
        <row r="208">
          <cell r="F208">
            <v>2010</v>
          </cell>
          <cell r="K208">
            <v>135.5195191</v>
          </cell>
        </row>
        <row r="209">
          <cell r="F209">
            <v>2010</v>
          </cell>
          <cell r="K209">
            <v>126.5522857</v>
          </cell>
        </row>
        <row r="210">
          <cell r="F210">
            <v>2010</v>
          </cell>
          <cell r="K210">
            <v>131.68600000000001</v>
          </cell>
        </row>
        <row r="211">
          <cell r="F211">
            <v>2010</v>
          </cell>
          <cell r="K211">
            <v>210.9759573</v>
          </cell>
        </row>
        <row r="212">
          <cell r="F212">
            <v>2010</v>
          </cell>
          <cell r="K212">
            <v>210.9759573</v>
          </cell>
        </row>
        <row r="213">
          <cell r="F213">
            <v>2010</v>
          </cell>
          <cell r="K213">
            <v>189.6018023</v>
          </cell>
        </row>
        <row r="214">
          <cell r="F214">
            <v>2010</v>
          </cell>
          <cell r="K214">
            <v>126.5522857</v>
          </cell>
        </row>
        <row r="215">
          <cell r="F215">
            <v>2010</v>
          </cell>
          <cell r="K215">
            <v>126.5522857</v>
          </cell>
        </row>
        <row r="216">
          <cell r="F216">
            <v>2010</v>
          </cell>
          <cell r="K216">
            <v>135.5195191</v>
          </cell>
        </row>
        <row r="217">
          <cell r="F217">
            <v>2010</v>
          </cell>
          <cell r="K217">
            <v>210.07718850000001</v>
          </cell>
        </row>
        <row r="218">
          <cell r="F218">
            <v>2010</v>
          </cell>
          <cell r="K218">
            <v>210.07718850000001</v>
          </cell>
        </row>
        <row r="219">
          <cell r="F219">
            <v>2010</v>
          </cell>
          <cell r="K219">
            <v>126.5522857</v>
          </cell>
        </row>
        <row r="220">
          <cell r="F220">
            <v>2010</v>
          </cell>
          <cell r="K220">
            <v>210.07718850000001</v>
          </cell>
        </row>
        <row r="221">
          <cell r="F221">
            <v>2010</v>
          </cell>
          <cell r="K221">
            <v>131.68600000000001</v>
          </cell>
        </row>
        <row r="222">
          <cell r="F222">
            <v>2010</v>
          </cell>
          <cell r="K222">
            <v>189.6018023</v>
          </cell>
        </row>
        <row r="223">
          <cell r="F223">
            <v>2010</v>
          </cell>
          <cell r="K223">
            <v>126.5522857</v>
          </cell>
        </row>
        <row r="224">
          <cell r="F224">
            <v>2010</v>
          </cell>
          <cell r="K224">
            <v>203.27987239999999</v>
          </cell>
        </row>
        <row r="225">
          <cell r="F225">
            <v>2010</v>
          </cell>
          <cell r="K225">
            <v>126.5522857</v>
          </cell>
        </row>
        <row r="226">
          <cell r="F226">
            <v>2010</v>
          </cell>
          <cell r="K226">
            <v>182.0774691</v>
          </cell>
        </row>
        <row r="227">
          <cell r="F227">
            <v>2010</v>
          </cell>
          <cell r="K227">
            <v>211.53124790000001</v>
          </cell>
        </row>
        <row r="228">
          <cell r="F228">
            <v>2010</v>
          </cell>
          <cell r="K228">
            <v>211.18869309999999</v>
          </cell>
        </row>
        <row r="229">
          <cell r="F229">
            <v>2010</v>
          </cell>
          <cell r="K229">
            <v>214.84816850000001</v>
          </cell>
        </row>
        <row r="230">
          <cell r="F230">
            <v>2010</v>
          </cell>
          <cell r="K230">
            <v>126.1019355</v>
          </cell>
        </row>
        <row r="231">
          <cell r="F231">
            <v>2010</v>
          </cell>
          <cell r="K231">
            <v>212.08691759999999</v>
          </cell>
        </row>
        <row r="232">
          <cell r="F232">
            <v>2010</v>
          </cell>
          <cell r="K232">
            <v>213.05192220000001</v>
          </cell>
        </row>
        <row r="233">
          <cell r="F233">
            <v>2010</v>
          </cell>
          <cell r="K233">
            <v>190.3621607</v>
          </cell>
        </row>
        <row r="234">
          <cell r="F234">
            <v>2010</v>
          </cell>
          <cell r="K234">
            <v>214.894576</v>
          </cell>
        </row>
        <row r="235">
          <cell r="F235">
            <v>2010</v>
          </cell>
          <cell r="K235">
            <v>215.0779426</v>
          </cell>
        </row>
        <row r="236">
          <cell r="F236">
            <v>2010</v>
          </cell>
          <cell r="K236">
            <v>126.1019355</v>
          </cell>
        </row>
        <row r="237">
          <cell r="F237">
            <v>2010</v>
          </cell>
          <cell r="K237">
            <v>214.84816850000001</v>
          </cell>
        </row>
        <row r="238">
          <cell r="F238">
            <v>2010</v>
          </cell>
          <cell r="K238">
            <v>126.1019355</v>
          </cell>
        </row>
        <row r="239">
          <cell r="F239">
            <v>2010</v>
          </cell>
          <cell r="K239">
            <v>126.1019355</v>
          </cell>
        </row>
        <row r="240">
          <cell r="F240">
            <v>2010</v>
          </cell>
          <cell r="K240">
            <v>182.6042922</v>
          </cell>
        </row>
        <row r="241">
          <cell r="F241">
            <v>2010</v>
          </cell>
          <cell r="K241">
            <v>132.72483869999999</v>
          </cell>
        </row>
        <row r="242">
          <cell r="F242">
            <v>2010</v>
          </cell>
          <cell r="K242">
            <v>190.3621607</v>
          </cell>
        </row>
        <row r="243">
          <cell r="F243">
            <v>2010</v>
          </cell>
          <cell r="K243">
            <v>126.1019355</v>
          </cell>
        </row>
        <row r="244">
          <cell r="F244">
            <v>2010</v>
          </cell>
          <cell r="K244">
            <v>132.72483869999999</v>
          </cell>
        </row>
        <row r="245">
          <cell r="F245">
            <v>2010</v>
          </cell>
          <cell r="K245">
            <v>132.72483869999999</v>
          </cell>
        </row>
        <row r="246">
          <cell r="F246">
            <v>2010</v>
          </cell>
          <cell r="K246">
            <v>204.75835660000001</v>
          </cell>
        </row>
        <row r="247">
          <cell r="F247">
            <v>2010</v>
          </cell>
          <cell r="K247">
            <v>211.18869309999999</v>
          </cell>
        </row>
        <row r="248">
          <cell r="F248">
            <v>2010</v>
          </cell>
          <cell r="K248">
            <v>136.58911180000001</v>
          </cell>
        </row>
        <row r="249">
          <cell r="F249">
            <v>2010</v>
          </cell>
          <cell r="K249">
            <v>132.72483869999999</v>
          </cell>
        </row>
        <row r="250">
          <cell r="F250">
            <v>2010</v>
          </cell>
          <cell r="K250">
            <v>132.72483869999999</v>
          </cell>
        </row>
        <row r="251">
          <cell r="F251">
            <v>2010</v>
          </cell>
          <cell r="K251">
            <v>204.75835660000001</v>
          </cell>
        </row>
        <row r="252">
          <cell r="F252">
            <v>2010</v>
          </cell>
          <cell r="K252">
            <v>132.72483869999999</v>
          </cell>
        </row>
        <row r="253">
          <cell r="F253">
            <v>2010</v>
          </cell>
          <cell r="K253">
            <v>136.58911180000001</v>
          </cell>
        </row>
        <row r="254">
          <cell r="F254">
            <v>2010</v>
          </cell>
          <cell r="K254">
            <v>126.1019355</v>
          </cell>
        </row>
        <row r="255">
          <cell r="F255">
            <v>2010</v>
          </cell>
          <cell r="K255">
            <v>132.72483869999999</v>
          </cell>
        </row>
        <row r="256">
          <cell r="F256">
            <v>2010</v>
          </cell>
          <cell r="K256">
            <v>211.18869309999999</v>
          </cell>
        </row>
        <row r="257">
          <cell r="F257">
            <v>2010</v>
          </cell>
          <cell r="K257">
            <v>211.18869309999999</v>
          </cell>
        </row>
        <row r="258">
          <cell r="F258">
            <v>2010</v>
          </cell>
          <cell r="K258">
            <v>190.3621607</v>
          </cell>
        </row>
        <row r="259">
          <cell r="F259">
            <v>2010</v>
          </cell>
          <cell r="K259">
            <v>126.1019355</v>
          </cell>
        </row>
        <row r="260">
          <cell r="F260">
            <v>2010</v>
          </cell>
          <cell r="K260">
            <v>126.1019355</v>
          </cell>
        </row>
        <row r="261">
          <cell r="F261">
            <v>2010</v>
          </cell>
          <cell r="K261">
            <v>136.58911180000001</v>
          </cell>
        </row>
        <row r="262">
          <cell r="F262">
            <v>2010</v>
          </cell>
          <cell r="K262">
            <v>210.29666309999999</v>
          </cell>
        </row>
        <row r="263">
          <cell r="F263">
            <v>2010</v>
          </cell>
          <cell r="K263">
            <v>210.29666309999999</v>
          </cell>
        </row>
        <row r="264">
          <cell r="F264">
            <v>2010</v>
          </cell>
          <cell r="K264">
            <v>126.1019355</v>
          </cell>
        </row>
        <row r="265">
          <cell r="F265">
            <v>2010</v>
          </cell>
          <cell r="K265">
            <v>210.29666309999999</v>
          </cell>
        </row>
        <row r="266">
          <cell r="F266">
            <v>2010</v>
          </cell>
          <cell r="K266">
            <v>132.72483869999999</v>
          </cell>
        </row>
        <row r="267">
          <cell r="F267">
            <v>2010</v>
          </cell>
          <cell r="K267">
            <v>190.3621607</v>
          </cell>
        </row>
        <row r="268">
          <cell r="F268">
            <v>2010</v>
          </cell>
          <cell r="K268">
            <v>126.1019355</v>
          </cell>
        </row>
        <row r="269">
          <cell r="F269">
            <v>2010</v>
          </cell>
          <cell r="K269">
            <v>203.45072579999999</v>
          </cell>
        </row>
        <row r="270">
          <cell r="F270">
            <v>2010</v>
          </cell>
          <cell r="K270">
            <v>126.1019355</v>
          </cell>
        </row>
        <row r="271">
          <cell r="F271">
            <v>2010</v>
          </cell>
          <cell r="K271">
            <v>182.6042922</v>
          </cell>
        </row>
        <row r="272">
          <cell r="F272">
            <v>2010</v>
          </cell>
          <cell r="K272">
            <v>211.607193</v>
          </cell>
        </row>
        <row r="273">
          <cell r="F273">
            <v>2010</v>
          </cell>
          <cell r="K273">
            <v>211.26554300000001</v>
          </cell>
        </row>
        <row r="274">
          <cell r="F274">
            <v>2010</v>
          </cell>
          <cell r="K274">
            <v>214.9153531</v>
          </cell>
        </row>
        <row r="275">
          <cell r="F275">
            <v>2010</v>
          </cell>
          <cell r="K275">
            <v>126.7313333</v>
          </cell>
        </row>
        <row r="276">
          <cell r="F276">
            <v>2010</v>
          </cell>
          <cell r="K276">
            <v>212.16139509999999</v>
          </cell>
        </row>
        <row r="277">
          <cell r="F277">
            <v>2010</v>
          </cell>
          <cell r="K277">
            <v>213.123851</v>
          </cell>
        </row>
        <row r="278">
          <cell r="F278">
            <v>2010</v>
          </cell>
          <cell r="K278">
            <v>190.99314369999999</v>
          </cell>
        </row>
        <row r="279">
          <cell r="F279">
            <v>2010</v>
          </cell>
          <cell r="K279">
            <v>214.96163809999999</v>
          </cell>
        </row>
        <row r="280">
          <cell r="F280">
            <v>2010</v>
          </cell>
          <cell r="K280">
            <v>215.14452030000001</v>
          </cell>
        </row>
        <row r="281">
          <cell r="F281">
            <v>2010</v>
          </cell>
          <cell r="K281">
            <v>126.7313333</v>
          </cell>
        </row>
        <row r="282">
          <cell r="F282">
            <v>2010</v>
          </cell>
          <cell r="K282">
            <v>214.9153531</v>
          </cell>
        </row>
        <row r="283">
          <cell r="F283">
            <v>2010</v>
          </cell>
          <cell r="K283">
            <v>126.7313333</v>
          </cell>
        </row>
        <row r="284">
          <cell r="F284">
            <v>2010</v>
          </cell>
          <cell r="K284">
            <v>126.7313333</v>
          </cell>
        </row>
        <row r="285">
          <cell r="F285">
            <v>2010</v>
          </cell>
          <cell r="K285">
            <v>182.66761539999999</v>
          </cell>
        </row>
        <row r="286">
          <cell r="F286">
            <v>2010</v>
          </cell>
          <cell r="K286">
            <v>132.75666670000001</v>
          </cell>
        </row>
        <row r="287">
          <cell r="F287">
            <v>2010</v>
          </cell>
          <cell r="K287">
            <v>190.99314369999999</v>
          </cell>
        </row>
        <row r="288">
          <cell r="F288">
            <v>2010</v>
          </cell>
          <cell r="K288">
            <v>126.7313333</v>
          </cell>
        </row>
        <row r="289">
          <cell r="F289">
            <v>2010</v>
          </cell>
          <cell r="K289">
            <v>132.75666670000001</v>
          </cell>
        </row>
        <row r="290">
          <cell r="F290">
            <v>2010</v>
          </cell>
          <cell r="K290">
            <v>132.75666670000001</v>
          </cell>
        </row>
        <row r="291">
          <cell r="F291">
            <v>2010</v>
          </cell>
          <cell r="K291">
            <v>204.8249189</v>
          </cell>
        </row>
        <row r="292">
          <cell r="F292">
            <v>2010</v>
          </cell>
          <cell r="K292">
            <v>211.26554300000001</v>
          </cell>
        </row>
        <row r="293">
          <cell r="F293">
            <v>2010</v>
          </cell>
          <cell r="K293">
            <v>136.60757140000001</v>
          </cell>
        </row>
        <row r="294">
          <cell r="F294">
            <v>2010</v>
          </cell>
          <cell r="K294">
            <v>132.75666670000001</v>
          </cell>
        </row>
        <row r="295">
          <cell r="F295">
            <v>2010</v>
          </cell>
          <cell r="K295">
            <v>132.75666670000001</v>
          </cell>
        </row>
        <row r="296">
          <cell r="F296">
            <v>2010</v>
          </cell>
          <cell r="K296">
            <v>204.8249189</v>
          </cell>
        </row>
        <row r="297">
          <cell r="F297">
            <v>2010</v>
          </cell>
          <cell r="K297">
            <v>132.75666670000001</v>
          </cell>
        </row>
        <row r="298">
          <cell r="F298">
            <v>2010</v>
          </cell>
          <cell r="K298">
            <v>136.60757140000001</v>
          </cell>
        </row>
        <row r="299">
          <cell r="F299">
            <v>2010</v>
          </cell>
          <cell r="K299">
            <v>126.7313333</v>
          </cell>
        </row>
        <row r="300">
          <cell r="F300">
            <v>2010</v>
          </cell>
          <cell r="K300">
            <v>132.75666670000001</v>
          </cell>
        </row>
        <row r="301">
          <cell r="F301">
            <v>2010</v>
          </cell>
          <cell r="K301">
            <v>211.26554300000001</v>
          </cell>
        </row>
        <row r="302">
          <cell r="F302">
            <v>2010</v>
          </cell>
          <cell r="K302">
            <v>211.26554300000001</v>
          </cell>
        </row>
        <row r="303">
          <cell r="F303">
            <v>2010</v>
          </cell>
          <cell r="K303">
            <v>190.99314369999999</v>
          </cell>
        </row>
        <row r="304">
          <cell r="F304">
            <v>2010</v>
          </cell>
          <cell r="K304">
            <v>126.7313333</v>
          </cell>
        </row>
        <row r="305">
          <cell r="F305">
            <v>2010</v>
          </cell>
          <cell r="K305">
            <v>126.7313333</v>
          </cell>
        </row>
        <row r="306">
          <cell r="F306">
            <v>2010</v>
          </cell>
          <cell r="K306">
            <v>136.60757140000001</v>
          </cell>
        </row>
        <row r="307">
          <cell r="F307">
            <v>2010</v>
          </cell>
          <cell r="K307">
            <v>210.37626299999999</v>
          </cell>
        </row>
        <row r="308">
          <cell r="F308">
            <v>2010</v>
          </cell>
          <cell r="K308">
            <v>210.37626299999999</v>
          </cell>
        </row>
        <row r="309">
          <cell r="F309">
            <v>2010</v>
          </cell>
          <cell r="K309">
            <v>126.7313333</v>
          </cell>
        </row>
        <row r="310">
          <cell r="F310">
            <v>2010</v>
          </cell>
          <cell r="K310">
            <v>210.37626299999999</v>
          </cell>
        </row>
        <row r="311">
          <cell r="F311">
            <v>2010</v>
          </cell>
          <cell r="K311">
            <v>132.75666670000001</v>
          </cell>
        </row>
        <row r="312">
          <cell r="F312">
            <v>2010</v>
          </cell>
          <cell r="K312">
            <v>190.99314369999999</v>
          </cell>
        </row>
        <row r="313">
          <cell r="F313">
            <v>2010</v>
          </cell>
          <cell r="K313">
            <v>126.7313333</v>
          </cell>
        </row>
        <row r="314">
          <cell r="F314">
            <v>2010</v>
          </cell>
          <cell r="K314">
            <v>203.57142859999999</v>
          </cell>
        </row>
        <row r="315">
          <cell r="F315">
            <v>2010</v>
          </cell>
          <cell r="K315">
            <v>126.7313333</v>
          </cell>
        </row>
        <row r="316">
          <cell r="F316">
            <v>2010</v>
          </cell>
          <cell r="K316">
            <v>182.66761539999999</v>
          </cell>
        </row>
        <row r="317">
          <cell r="F317">
            <v>2010</v>
          </cell>
          <cell r="K317">
            <v>211.21563499999999</v>
          </cell>
        </row>
        <row r="318">
          <cell r="F318">
            <v>2010</v>
          </cell>
          <cell r="K318">
            <v>210.8733316</v>
          </cell>
        </row>
        <row r="319">
          <cell r="F319">
            <v>2010</v>
          </cell>
          <cell r="K319">
            <v>214.53012190000001</v>
          </cell>
        </row>
        <row r="320">
          <cell r="F320">
            <v>2010</v>
          </cell>
          <cell r="K320">
            <v>126.6066452</v>
          </cell>
        </row>
        <row r="321">
          <cell r="F321">
            <v>2010</v>
          </cell>
          <cell r="K321">
            <v>211.77089699999999</v>
          </cell>
        </row>
        <row r="322">
          <cell r="F322">
            <v>2010</v>
          </cell>
          <cell r="K322">
            <v>212.73519350000001</v>
          </cell>
        </row>
        <row r="323">
          <cell r="F323">
            <v>2010</v>
          </cell>
          <cell r="K323">
            <v>189.734262</v>
          </cell>
        </row>
        <row r="324">
          <cell r="F324">
            <v>2010</v>
          </cell>
          <cell r="K324">
            <v>214.5764954</v>
          </cell>
        </row>
        <row r="325">
          <cell r="F325">
            <v>2010</v>
          </cell>
          <cell r="K325">
            <v>214.7597274</v>
          </cell>
        </row>
        <row r="326">
          <cell r="F326">
            <v>2010</v>
          </cell>
          <cell r="K326">
            <v>126.6066452</v>
          </cell>
        </row>
        <row r="327">
          <cell r="F327">
            <v>2010</v>
          </cell>
          <cell r="K327">
            <v>214.53012190000001</v>
          </cell>
        </row>
        <row r="328">
          <cell r="F328">
            <v>2010</v>
          </cell>
          <cell r="K328">
            <v>126.6066452</v>
          </cell>
        </row>
        <row r="329">
          <cell r="F329">
            <v>2010</v>
          </cell>
          <cell r="K329">
            <v>126.6066452</v>
          </cell>
        </row>
        <row r="330">
          <cell r="F330">
            <v>2010</v>
          </cell>
          <cell r="K330">
            <v>182.0779857</v>
          </cell>
        </row>
        <row r="331">
          <cell r="F331">
            <v>2010</v>
          </cell>
          <cell r="K331">
            <v>131.8242903</v>
          </cell>
        </row>
        <row r="332">
          <cell r="F332">
            <v>2010</v>
          </cell>
          <cell r="K332">
            <v>189.734262</v>
          </cell>
        </row>
        <row r="333">
          <cell r="F333">
            <v>2010</v>
          </cell>
          <cell r="K333">
            <v>126.6066452</v>
          </cell>
        </row>
        <row r="334">
          <cell r="F334">
            <v>2010</v>
          </cell>
          <cell r="K334">
            <v>131.8242903</v>
          </cell>
        </row>
        <row r="335">
          <cell r="F335">
            <v>2010</v>
          </cell>
          <cell r="K335">
            <v>131.8242903</v>
          </cell>
        </row>
        <row r="336">
          <cell r="F336">
            <v>2010</v>
          </cell>
          <cell r="K336">
            <v>204.3782258</v>
          </cell>
        </row>
        <row r="337">
          <cell r="F337">
            <v>2010</v>
          </cell>
          <cell r="K337">
            <v>210.8733316</v>
          </cell>
        </row>
        <row r="338">
          <cell r="F338">
            <v>2010</v>
          </cell>
          <cell r="K338">
            <v>135.6682247</v>
          </cell>
        </row>
        <row r="339">
          <cell r="F339">
            <v>2010</v>
          </cell>
          <cell r="K339">
            <v>131.8242903</v>
          </cell>
        </row>
        <row r="340">
          <cell r="F340">
            <v>2010</v>
          </cell>
          <cell r="K340">
            <v>131.8242903</v>
          </cell>
        </row>
        <row r="341">
          <cell r="F341">
            <v>2010</v>
          </cell>
          <cell r="K341">
            <v>204.3782258</v>
          </cell>
        </row>
        <row r="342">
          <cell r="F342">
            <v>2010</v>
          </cell>
          <cell r="K342">
            <v>131.8242903</v>
          </cell>
        </row>
        <row r="343">
          <cell r="F343">
            <v>2010</v>
          </cell>
          <cell r="K343">
            <v>135.6682247</v>
          </cell>
        </row>
        <row r="344">
          <cell r="F344">
            <v>2010</v>
          </cell>
          <cell r="K344">
            <v>126.6066452</v>
          </cell>
        </row>
        <row r="345">
          <cell r="F345">
            <v>2010</v>
          </cell>
          <cell r="K345">
            <v>131.8242903</v>
          </cell>
        </row>
        <row r="346">
          <cell r="F346">
            <v>2010</v>
          </cell>
          <cell r="K346">
            <v>210.8733316</v>
          </cell>
        </row>
        <row r="347">
          <cell r="F347">
            <v>2010</v>
          </cell>
          <cell r="K347">
            <v>210.8733316</v>
          </cell>
        </row>
        <row r="348">
          <cell r="F348">
            <v>2010</v>
          </cell>
          <cell r="K348">
            <v>189.734262</v>
          </cell>
        </row>
        <row r="349">
          <cell r="F349">
            <v>2010</v>
          </cell>
          <cell r="K349">
            <v>126.6066452</v>
          </cell>
        </row>
        <row r="350">
          <cell r="F350">
            <v>2010</v>
          </cell>
          <cell r="K350">
            <v>126.6066452</v>
          </cell>
        </row>
        <row r="351">
          <cell r="F351">
            <v>2010</v>
          </cell>
          <cell r="K351">
            <v>135.6682247</v>
          </cell>
        </row>
        <row r="352">
          <cell r="F352">
            <v>2010</v>
          </cell>
          <cell r="K352">
            <v>209.98032079999999</v>
          </cell>
        </row>
        <row r="353">
          <cell r="F353">
            <v>2010</v>
          </cell>
          <cell r="K353">
            <v>209.98032079999999</v>
          </cell>
        </row>
        <row r="354">
          <cell r="F354">
            <v>2010</v>
          </cell>
          <cell r="K354">
            <v>126.6066452</v>
          </cell>
        </row>
        <row r="355">
          <cell r="F355">
            <v>2010</v>
          </cell>
          <cell r="K355">
            <v>209.98032079999999</v>
          </cell>
        </row>
        <row r="356">
          <cell r="F356">
            <v>2010</v>
          </cell>
          <cell r="K356">
            <v>131.8242903</v>
          </cell>
        </row>
        <row r="357">
          <cell r="F357">
            <v>2010</v>
          </cell>
          <cell r="K357">
            <v>189.734262</v>
          </cell>
        </row>
        <row r="358">
          <cell r="F358">
            <v>2010</v>
          </cell>
          <cell r="K358">
            <v>126.6066452</v>
          </cell>
        </row>
        <row r="359">
          <cell r="F359">
            <v>2010</v>
          </cell>
          <cell r="K359">
            <v>203.19515899999999</v>
          </cell>
        </row>
        <row r="360">
          <cell r="F360">
            <v>2010</v>
          </cell>
          <cell r="K360">
            <v>126.6066452</v>
          </cell>
        </row>
        <row r="361">
          <cell r="F361">
            <v>2010</v>
          </cell>
          <cell r="K361">
            <v>182.0779857</v>
          </cell>
        </row>
        <row r="362">
          <cell r="F362">
            <v>2010</v>
          </cell>
          <cell r="K362">
            <v>211.01804240000001</v>
          </cell>
        </row>
        <row r="363">
          <cell r="F363">
            <v>2010</v>
          </cell>
          <cell r="K363">
            <v>210.67660950000001</v>
          </cell>
        </row>
        <row r="364">
          <cell r="F364">
            <v>2010</v>
          </cell>
          <cell r="K364">
            <v>214.32410110000001</v>
          </cell>
        </row>
        <row r="365">
          <cell r="F365">
            <v>2010</v>
          </cell>
          <cell r="K365">
            <v>126.6050645</v>
          </cell>
        </row>
        <row r="366">
          <cell r="F366">
            <v>2010</v>
          </cell>
          <cell r="K366">
            <v>211.57189249999999</v>
          </cell>
        </row>
        <row r="367">
          <cell r="F367">
            <v>2010</v>
          </cell>
          <cell r="K367">
            <v>212.533737</v>
          </cell>
        </row>
        <row r="368">
          <cell r="F368">
            <v>2010</v>
          </cell>
          <cell r="K368">
            <v>189.71954170000001</v>
          </cell>
        </row>
        <row r="369">
          <cell r="F369">
            <v>2010</v>
          </cell>
          <cell r="K369">
            <v>214.3703567</v>
          </cell>
        </row>
        <row r="370">
          <cell r="F370">
            <v>2010</v>
          </cell>
          <cell r="K370">
            <v>214.55312269999999</v>
          </cell>
        </row>
        <row r="371">
          <cell r="F371">
            <v>2010</v>
          </cell>
          <cell r="K371">
            <v>126.6050645</v>
          </cell>
        </row>
        <row r="372">
          <cell r="F372">
            <v>2010</v>
          </cell>
          <cell r="K372">
            <v>214.32410110000001</v>
          </cell>
        </row>
        <row r="373">
          <cell r="F373">
            <v>2010</v>
          </cell>
          <cell r="K373">
            <v>126.6050645</v>
          </cell>
        </row>
        <row r="374">
          <cell r="F374">
            <v>2010</v>
          </cell>
          <cell r="K374">
            <v>126.6050645</v>
          </cell>
        </row>
        <row r="375">
          <cell r="F375">
            <v>2010</v>
          </cell>
          <cell r="K375">
            <v>181.97186970000001</v>
          </cell>
        </row>
        <row r="376">
          <cell r="F376">
            <v>2010</v>
          </cell>
          <cell r="K376">
            <v>131.86312899999999</v>
          </cell>
        </row>
        <row r="377">
          <cell r="F377">
            <v>2010</v>
          </cell>
          <cell r="K377">
            <v>189.71954170000001</v>
          </cell>
        </row>
        <row r="378">
          <cell r="F378">
            <v>2010</v>
          </cell>
          <cell r="K378">
            <v>126.6050645</v>
          </cell>
        </row>
        <row r="379">
          <cell r="F379">
            <v>2010</v>
          </cell>
          <cell r="K379">
            <v>131.86312899999999</v>
          </cell>
        </row>
        <row r="380">
          <cell r="F380">
            <v>2010</v>
          </cell>
          <cell r="K380">
            <v>131.86312899999999</v>
          </cell>
        </row>
        <row r="381">
          <cell r="F381">
            <v>2010</v>
          </cell>
          <cell r="K381">
            <v>204.20175499999999</v>
          </cell>
        </row>
        <row r="382">
          <cell r="F382">
            <v>2010</v>
          </cell>
          <cell r="K382">
            <v>210.67660950000001</v>
          </cell>
        </row>
        <row r="383">
          <cell r="F383">
            <v>2010</v>
          </cell>
          <cell r="K383">
            <v>135.7073618</v>
          </cell>
        </row>
        <row r="384">
          <cell r="F384">
            <v>2010</v>
          </cell>
          <cell r="K384">
            <v>131.86312899999999</v>
          </cell>
        </row>
        <row r="385">
          <cell r="F385">
            <v>2010</v>
          </cell>
          <cell r="K385">
            <v>131.86312899999999</v>
          </cell>
        </row>
        <row r="386">
          <cell r="F386">
            <v>2010</v>
          </cell>
          <cell r="K386">
            <v>204.20175499999999</v>
          </cell>
        </row>
        <row r="387">
          <cell r="F387">
            <v>2010</v>
          </cell>
          <cell r="K387">
            <v>131.86312899999999</v>
          </cell>
        </row>
        <row r="388">
          <cell r="F388">
            <v>2010</v>
          </cell>
          <cell r="K388">
            <v>135.7073618</v>
          </cell>
        </row>
        <row r="389">
          <cell r="F389">
            <v>2010</v>
          </cell>
          <cell r="K389">
            <v>126.6050645</v>
          </cell>
        </row>
        <row r="390">
          <cell r="F390">
            <v>2010</v>
          </cell>
          <cell r="K390">
            <v>131.86312899999999</v>
          </cell>
        </row>
        <row r="391">
          <cell r="F391">
            <v>2010</v>
          </cell>
          <cell r="K391">
            <v>210.67660950000001</v>
          </cell>
        </row>
        <row r="392">
          <cell r="F392">
            <v>2010</v>
          </cell>
          <cell r="K392">
            <v>210.67660950000001</v>
          </cell>
        </row>
        <row r="393">
          <cell r="F393">
            <v>2010</v>
          </cell>
          <cell r="K393">
            <v>189.71954170000001</v>
          </cell>
        </row>
        <row r="394">
          <cell r="F394">
            <v>2010</v>
          </cell>
          <cell r="K394">
            <v>126.6050645</v>
          </cell>
        </row>
        <row r="395">
          <cell r="F395">
            <v>2010</v>
          </cell>
          <cell r="K395">
            <v>126.6050645</v>
          </cell>
        </row>
        <row r="396">
          <cell r="F396">
            <v>2010</v>
          </cell>
          <cell r="K396">
            <v>135.7073618</v>
          </cell>
        </row>
        <row r="397">
          <cell r="F397">
            <v>2010</v>
          </cell>
          <cell r="K397">
            <v>209.78709319999999</v>
          </cell>
        </row>
        <row r="398">
          <cell r="F398">
            <v>2010</v>
          </cell>
          <cell r="K398">
            <v>209.78709319999999</v>
          </cell>
        </row>
        <row r="399">
          <cell r="F399">
            <v>2010</v>
          </cell>
          <cell r="K399">
            <v>126.6050645</v>
          </cell>
        </row>
        <row r="400">
          <cell r="F400">
            <v>2010</v>
          </cell>
          <cell r="K400">
            <v>209.78709319999999</v>
          </cell>
        </row>
        <row r="401">
          <cell r="F401">
            <v>2010</v>
          </cell>
          <cell r="K401">
            <v>131.86312899999999</v>
          </cell>
        </row>
        <row r="402">
          <cell r="F402">
            <v>2010</v>
          </cell>
          <cell r="K402">
            <v>189.71954170000001</v>
          </cell>
        </row>
        <row r="403">
          <cell r="F403">
            <v>2010</v>
          </cell>
          <cell r="K403">
            <v>126.6050645</v>
          </cell>
        </row>
        <row r="404">
          <cell r="F404">
            <v>2010</v>
          </cell>
          <cell r="K404">
            <v>203.0165945</v>
          </cell>
        </row>
        <row r="405">
          <cell r="F405">
            <v>2010</v>
          </cell>
          <cell r="K405">
            <v>126.6050645</v>
          </cell>
        </row>
        <row r="406">
          <cell r="F406">
            <v>2010</v>
          </cell>
          <cell r="K406">
            <v>181.97186970000001</v>
          </cell>
        </row>
        <row r="407">
          <cell r="F407">
            <v>2010</v>
          </cell>
          <cell r="K407">
            <v>211.1764278</v>
          </cell>
        </row>
        <row r="408">
          <cell r="F408">
            <v>2010</v>
          </cell>
          <cell r="K408">
            <v>210.83361600000001</v>
          </cell>
        </row>
        <row r="409">
          <cell r="F409">
            <v>2010</v>
          </cell>
          <cell r="K409">
            <v>214.49583820000001</v>
          </cell>
        </row>
        <row r="410">
          <cell r="F410">
            <v>2010</v>
          </cell>
          <cell r="K410">
            <v>126.1360645</v>
          </cell>
        </row>
        <row r="411">
          <cell r="F411">
            <v>2010</v>
          </cell>
          <cell r="K411">
            <v>211.7325146</v>
          </cell>
        </row>
        <row r="412">
          <cell r="F412">
            <v>2010</v>
          </cell>
          <cell r="K412">
            <v>212.69824360000001</v>
          </cell>
        </row>
        <row r="413">
          <cell r="F413">
            <v>2010</v>
          </cell>
          <cell r="K413">
            <v>189.42265800000001</v>
          </cell>
        </row>
        <row r="414">
          <cell r="F414">
            <v>2010</v>
          </cell>
          <cell r="K414">
            <v>214.5422806</v>
          </cell>
        </row>
        <row r="415">
          <cell r="F415">
            <v>2010</v>
          </cell>
          <cell r="K415">
            <v>214.72578480000001</v>
          </cell>
        </row>
        <row r="416">
          <cell r="F416">
            <v>2010</v>
          </cell>
          <cell r="K416">
            <v>126.1360645</v>
          </cell>
        </row>
        <row r="417">
          <cell r="F417">
            <v>2010</v>
          </cell>
          <cell r="K417">
            <v>214.49583820000001</v>
          </cell>
        </row>
        <row r="418">
          <cell r="F418">
            <v>2010</v>
          </cell>
          <cell r="K418">
            <v>126.1360645</v>
          </cell>
        </row>
        <row r="419">
          <cell r="F419">
            <v>2010</v>
          </cell>
          <cell r="K419">
            <v>126.1360645</v>
          </cell>
        </row>
        <row r="420">
          <cell r="F420">
            <v>2010</v>
          </cell>
          <cell r="K420">
            <v>182.2389876</v>
          </cell>
        </row>
        <row r="421">
          <cell r="F421">
            <v>2010</v>
          </cell>
          <cell r="K421">
            <v>132.36483870000001</v>
          </cell>
        </row>
        <row r="422">
          <cell r="F422">
            <v>2010</v>
          </cell>
          <cell r="K422">
            <v>189.42265800000001</v>
          </cell>
        </row>
        <row r="423">
          <cell r="F423">
            <v>2010</v>
          </cell>
          <cell r="K423">
            <v>126.1360645</v>
          </cell>
        </row>
        <row r="424">
          <cell r="F424">
            <v>2010</v>
          </cell>
          <cell r="K424">
            <v>132.36483870000001</v>
          </cell>
        </row>
        <row r="425">
          <cell r="F425">
            <v>2010</v>
          </cell>
          <cell r="K425">
            <v>132.36483870000001</v>
          </cell>
        </row>
        <row r="426">
          <cell r="F426">
            <v>2010</v>
          </cell>
          <cell r="K426">
            <v>204.4042877</v>
          </cell>
        </row>
        <row r="427">
          <cell r="F427">
            <v>2010</v>
          </cell>
          <cell r="K427">
            <v>210.83361600000001</v>
          </cell>
        </row>
        <row r="428">
          <cell r="F428">
            <v>2010</v>
          </cell>
          <cell r="K428">
            <v>136.21816820000001</v>
          </cell>
        </row>
        <row r="429">
          <cell r="F429">
            <v>2010</v>
          </cell>
          <cell r="K429">
            <v>132.36483870000001</v>
          </cell>
        </row>
        <row r="430">
          <cell r="F430">
            <v>2010</v>
          </cell>
          <cell r="K430">
            <v>132.36483870000001</v>
          </cell>
        </row>
        <row r="431">
          <cell r="F431">
            <v>2010</v>
          </cell>
          <cell r="K431">
            <v>204.4042877</v>
          </cell>
        </row>
        <row r="432">
          <cell r="F432">
            <v>2010</v>
          </cell>
          <cell r="K432">
            <v>132.36483870000001</v>
          </cell>
        </row>
        <row r="433">
          <cell r="F433">
            <v>2010</v>
          </cell>
          <cell r="K433">
            <v>136.21816820000001</v>
          </cell>
        </row>
        <row r="434">
          <cell r="F434">
            <v>2010</v>
          </cell>
          <cell r="K434">
            <v>126.1360645</v>
          </cell>
        </row>
        <row r="435">
          <cell r="F435">
            <v>2010</v>
          </cell>
          <cell r="K435">
            <v>132.36483870000001</v>
          </cell>
        </row>
        <row r="436">
          <cell r="F436">
            <v>2010</v>
          </cell>
          <cell r="K436">
            <v>210.83361600000001</v>
          </cell>
        </row>
        <row r="437">
          <cell r="F437">
            <v>2010</v>
          </cell>
          <cell r="K437">
            <v>210.83361600000001</v>
          </cell>
        </row>
        <row r="438">
          <cell r="F438">
            <v>2010</v>
          </cell>
          <cell r="K438">
            <v>189.42265800000001</v>
          </cell>
        </row>
        <row r="439">
          <cell r="F439">
            <v>2010</v>
          </cell>
          <cell r="K439">
            <v>126.1360645</v>
          </cell>
        </row>
        <row r="440">
          <cell r="F440">
            <v>2010</v>
          </cell>
          <cell r="K440">
            <v>126.1360645</v>
          </cell>
        </row>
        <row r="441">
          <cell r="F441">
            <v>2010</v>
          </cell>
          <cell r="K441">
            <v>136.21816820000001</v>
          </cell>
        </row>
        <row r="442">
          <cell r="F442">
            <v>2010</v>
          </cell>
          <cell r="K442">
            <v>209.93980909999999</v>
          </cell>
        </row>
        <row r="443">
          <cell r="F443">
            <v>2010</v>
          </cell>
          <cell r="K443">
            <v>209.93980909999999</v>
          </cell>
        </row>
        <row r="444">
          <cell r="F444">
            <v>2010</v>
          </cell>
          <cell r="K444">
            <v>126.1360645</v>
          </cell>
        </row>
        <row r="445">
          <cell r="F445">
            <v>2010</v>
          </cell>
          <cell r="K445">
            <v>209.93980909999999</v>
          </cell>
        </row>
        <row r="446">
          <cell r="F446">
            <v>2010</v>
          </cell>
          <cell r="K446">
            <v>132.36483870000001</v>
          </cell>
        </row>
        <row r="447">
          <cell r="F447">
            <v>2010</v>
          </cell>
          <cell r="K447">
            <v>189.42265800000001</v>
          </cell>
        </row>
        <row r="448">
          <cell r="F448">
            <v>2010</v>
          </cell>
          <cell r="K448">
            <v>126.1360645</v>
          </cell>
        </row>
        <row r="449">
          <cell r="F449">
            <v>2010</v>
          </cell>
          <cell r="K449">
            <v>203.1222028</v>
          </cell>
        </row>
        <row r="450">
          <cell r="F450">
            <v>2010</v>
          </cell>
          <cell r="K450">
            <v>126.1360645</v>
          </cell>
        </row>
        <row r="451">
          <cell r="F451">
            <v>2010</v>
          </cell>
          <cell r="K451">
            <v>182.2389876</v>
          </cell>
        </row>
        <row r="452">
          <cell r="F452">
            <v>2010</v>
          </cell>
          <cell r="K452">
            <v>210.48869999999999</v>
          </cell>
        </row>
        <row r="453">
          <cell r="F453">
            <v>2010</v>
          </cell>
          <cell r="K453">
            <v>210.1495463</v>
          </cell>
        </row>
        <row r="454">
          <cell r="F454">
            <v>2010</v>
          </cell>
          <cell r="K454">
            <v>213.77268889999999</v>
          </cell>
        </row>
        <row r="455">
          <cell r="F455">
            <v>2010</v>
          </cell>
          <cell r="K455">
            <v>126.5621</v>
          </cell>
        </row>
        <row r="456">
          <cell r="F456">
            <v>2010</v>
          </cell>
          <cell r="K456">
            <v>211.0388528</v>
          </cell>
        </row>
        <row r="457">
          <cell r="F457">
            <v>2010</v>
          </cell>
          <cell r="K457">
            <v>211.99427650000001</v>
          </cell>
        </row>
        <row r="458">
          <cell r="F458">
            <v>2010</v>
          </cell>
          <cell r="K458">
            <v>189.66288449999999</v>
          </cell>
        </row>
        <row r="459">
          <cell r="F459">
            <v>2010</v>
          </cell>
          <cell r="K459">
            <v>213.81863569999999</v>
          </cell>
        </row>
        <row r="460">
          <cell r="F460">
            <v>2010</v>
          </cell>
          <cell r="K460">
            <v>214.00018170000001</v>
          </cell>
        </row>
        <row r="461">
          <cell r="F461">
            <v>2010</v>
          </cell>
          <cell r="K461">
            <v>126.5621</v>
          </cell>
        </row>
        <row r="462">
          <cell r="F462">
            <v>2010</v>
          </cell>
          <cell r="K462">
            <v>213.77268889999999</v>
          </cell>
        </row>
        <row r="463">
          <cell r="F463">
            <v>2010</v>
          </cell>
          <cell r="K463">
            <v>126.5621</v>
          </cell>
        </row>
        <row r="464">
          <cell r="F464">
            <v>2010</v>
          </cell>
          <cell r="K464">
            <v>126.5621</v>
          </cell>
        </row>
        <row r="465">
          <cell r="F465">
            <v>2010</v>
          </cell>
          <cell r="K465">
            <v>181.6924769</v>
          </cell>
        </row>
        <row r="466">
          <cell r="F466">
            <v>2010</v>
          </cell>
          <cell r="K466">
            <v>131.98089999999999</v>
          </cell>
        </row>
        <row r="467">
          <cell r="F467">
            <v>2010</v>
          </cell>
          <cell r="K467">
            <v>189.66288449999999</v>
          </cell>
        </row>
        <row r="468">
          <cell r="F468">
            <v>2010</v>
          </cell>
          <cell r="K468">
            <v>126.5621</v>
          </cell>
        </row>
        <row r="469">
          <cell r="F469">
            <v>2010</v>
          </cell>
          <cell r="K469">
            <v>131.98089999999999</v>
          </cell>
        </row>
        <row r="470">
          <cell r="F470">
            <v>2010</v>
          </cell>
          <cell r="K470">
            <v>131.98089999999999</v>
          </cell>
        </row>
        <row r="471">
          <cell r="F471">
            <v>2010</v>
          </cell>
          <cell r="K471">
            <v>203.7307486</v>
          </cell>
        </row>
        <row r="472">
          <cell r="F472">
            <v>2010</v>
          </cell>
          <cell r="K472">
            <v>210.1495463</v>
          </cell>
        </row>
        <row r="473">
          <cell r="F473">
            <v>2010</v>
          </cell>
          <cell r="K473">
            <v>135.82724999999999</v>
          </cell>
        </row>
        <row r="474">
          <cell r="F474">
            <v>2010</v>
          </cell>
          <cell r="K474">
            <v>131.98089999999999</v>
          </cell>
        </row>
        <row r="475">
          <cell r="F475">
            <v>2010</v>
          </cell>
          <cell r="K475">
            <v>131.98089999999999</v>
          </cell>
        </row>
        <row r="476">
          <cell r="F476">
            <v>2010</v>
          </cell>
          <cell r="K476">
            <v>203.7307486</v>
          </cell>
        </row>
        <row r="477">
          <cell r="F477">
            <v>2010</v>
          </cell>
          <cell r="K477">
            <v>131.98089999999999</v>
          </cell>
        </row>
        <row r="478">
          <cell r="F478">
            <v>2010</v>
          </cell>
          <cell r="K478">
            <v>135.82724999999999</v>
          </cell>
        </row>
        <row r="479">
          <cell r="F479">
            <v>2010</v>
          </cell>
          <cell r="K479">
            <v>126.5621</v>
          </cell>
        </row>
        <row r="480">
          <cell r="F480">
            <v>2010</v>
          </cell>
          <cell r="K480">
            <v>131.98089999999999</v>
          </cell>
        </row>
        <row r="481">
          <cell r="F481">
            <v>2010</v>
          </cell>
          <cell r="K481">
            <v>210.1495463</v>
          </cell>
        </row>
        <row r="482">
          <cell r="F482">
            <v>2010</v>
          </cell>
          <cell r="K482">
            <v>210.1495463</v>
          </cell>
        </row>
        <row r="483">
          <cell r="F483">
            <v>2010</v>
          </cell>
          <cell r="K483">
            <v>189.66288449999999</v>
          </cell>
        </row>
        <row r="484">
          <cell r="F484">
            <v>2010</v>
          </cell>
          <cell r="K484">
            <v>126.5621</v>
          </cell>
        </row>
        <row r="485">
          <cell r="F485">
            <v>2010</v>
          </cell>
          <cell r="K485">
            <v>126.5621</v>
          </cell>
        </row>
        <row r="486">
          <cell r="F486">
            <v>2010</v>
          </cell>
          <cell r="K486">
            <v>135.82724999999999</v>
          </cell>
        </row>
        <row r="487">
          <cell r="F487">
            <v>2010</v>
          </cell>
          <cell r="K487">
            <v>209.2691428</v>
          </cell>
        </row>
        <row r="488">
          <cell r="F488">
            <v>2010</v>
          </cell>
          <cell r="K488">
            <v>209.2691428</v>
          </cell>
        </row>
        <row r="489">
          <cell r="F489">
            <v>2010</v>
          </cell>
          <cell r="K489">
            <v>126.5621</v>
          </cell>
        </row>
        <row r="490">
          <cell r="F490">
            <v>2010</v>
          </cell>
          <cell r="K490">
            <v>209.2691428</v>
          </cell>
        </row>
        <row r="491">
          <cell r="F491">
            <v>2010</v>
          </cell>
          <cell r="K491">
            <v>131.98089999999999</v>
          </cell>
        </row>
        <row r="492">
          <cell r="F492">
            <v>2010</v>
          </cell>
          <cell r="K492">
            <v>189.66288449999999</v>
          </cell>
        </row>
        <row r="493">
          <cell r="F493">
            <v>2010</v>
          </cell>
          <cell r="K493">
            <v>126.5621</v>
          </cell>
        </row>
        <row r="494">
          <cell r="F494">
            <v>2010</v>
          </cell>
          <cell r="K494">
            <v>202.53515709999999</v>
          </cell>
        </row>
        <row r="495">
          <cell r="F495">
            <v>2010</v>
          </cell>
          <cell r="K495">
            <v>126.5621</v>
          </cell>
        </row>
        <row r="496">
          <cell r="F496">
            <v>2010</v>
          </cell>
          <cell r="K496">
            <v>181.6924769</v>
          </cell>
        </row>
        <row r="497">
          <cell r="F497">
            <v>2010</v>
          </cell>
          <cell r="K497">
            <v>210.43912280000001</v>
          </cell>
        </row>
        <row r="498">
          <cell r="F498">
            <v>2010</v>
          </cell>
          <cell r="K498">
            <v>210.10006480000001</v>
          </cell>
        </row>
        <row r="499">
          <cell r="F499">
            <v>2010</v>
          </cell>
          <cell r="K499">
            <v>213.72218520000001</v>
          </cell>
        </row>
        <row r="500">
          <cell r="F500">
            <v>2010</v>
          </cell>
          <cell r="K500">
            <v>126.4713333</v>
          </cell>
        </row>
        <row r="501">
          <cell r="F501">
            <v>2010</v>
          </cell>
          <cell r="K501">
            <v>210.98912039999999</v>
          </cell>
        </row>
        <row r="502">
          <cell r="F502">
            <v>2010</v>
          </cell>
          <cell r="K502">
            <v>211.94427450000001</v>
          </cell>
        </row>
        <row r="503">
          <cell r="F503">
            <v>2010</v>
          </cell>
          <cell r="K503">
            <v>189.6190057</v>
          </cell>
        </row>
        <row r="504">
          <cell r="F504">
            <v>2010</v>
          </cell>
          <cell r="K504">
            <v>213.76811900000001</v>
          </cell>
        </row>
        <row r="505">
          <cell r="F505">
            <v>2010</v>
          </cell>
          <cell r="K505">
            <v>213.94961380000001</v>
          </cell>
        </row>
        <row r="506">
          <cell r="F506">
            <v>2010</v>
          </cell>
          <cell r="K506">
            <v>126.4713333</v>
          </cell>
        </row>
        <row r="507">
          <cell r="F507">
            <v>2010</v>
          </cell>
          <cell r="K507">
            <v>213.72218520000001</v>
          </cell>
        </row>
        <row r="508">
          <cell r="F508">
            <v>2010</v>
          </cell>
          <cell r="K508">
            <v>126.4713333</v>
          </cell>
        </row>
        <row r="509">
          <cell r="F509">
            <v>2010</v>
          </cell>
          <cell r="K509">
            <v>126.4713333</v>
          </cell>
        </row>
        <row r="510">
          <cell r="F510">
            <v>2010</v>
          </cell>
          <cell r="K510">
            <v>181.6772564</v>
          </cell>
        </row>
        <row r="511">
          <cell r="F511">
            <v>2010</v>
          </cell>
          <cell r="K511">
            <v>132.0226667</v>
          </cell>
        </row>
        <row r="512">
          <cell r="F512">
            <v>2010</v>
          </cell>
          <cell r="K512">
            <v>189.6190057</v>
          </cell>
        </row>
        <row r="513">
          <cell r="F513">
            <v>2010</v>
          </cell>
          <cell r="K513">
            <v>126.4713333</v>
          </cell>
        </row>
        <row r="514">
          <cell r="F514">
            <v>2010</v>
          </cell>
          <cell r="K514">
            <v>132.0226667</v>
          </cell>
        </row>
        <row r="515">
          <cell r="F515">
            <v>2010</v>
          </cell>
          <cell r="K515">
            <v>132.0226667</v>
          </cell>
        </row>
        <row r="516">
          <cell r="F516">
            <v>2010</v>
          </cell>
          <cell r="K516">
            <v>203.6905586</v>
          </cell>
        </row>
        <row r="517">
          <cell r="F517">
            <v>2010</v>
          </cell>
          <cell r="K517">
            <v>210.10006480000001</v>
          </cell>
        </row>
        <row r="518">
          <cell r="F518">
            <v>2010</v>
          </cell>
          <cell r="K518">
            <v>135.87216670000001</v>
          </cell>
        </row>
        <row r="519">
          <cell r="F519">
            <v>2010</v>
          </cell>
          <cell r="K519">
            <v>132.0226667</v>
          </cell>
        </row>
        <row r="520">
          <cell r="F520">
            <v>2010</v>
          </cell>
          <cell r="K520">
            <v>132.0226667</v>
          </cell>
        </row>
        <row r="521">
          <cell r="F521">
            <v>2010</v>
          </cell>
          <cell r="K521">
            <v>203.6905586</v>
          </cell>
        </row>
        <row r="522">
          <cell r="F522">
            <v>2010</v>
          </cell>
          <cell r="K522">
            <v>132.0226667</v>
          </cell>
        </row>
        <row r="523">
          <cell r="F523">
            <v>2010</v>
          </cell>
          <cell r="K523">
            <v>135.87216670000001</v>
          </cell>
        </row>
        <row r="524">
          <cell r="F524">
            <v>2010</v>
          </cell>
          <cell r="K524">
            <v>126.4713333</v>
          </cell>
        </row>
        <row r="525">
          <cell r="F525">
            <v>2010</v>
          </cell>
          <cell r="K525">
            <v>132.0226667</v>
          </cell>
        </row>
        <row r="526">
          <cell r="F526">
            <v>2010</v>
          </cell>
          <cell r="K526">
            <v>210.10006480000001</v>
          </cell>
        </row>
        <row r="527">
          <cell r="F527">
            <v>2010</v>
          </cell>
          <cell r="K527">
            <v>210.10006480000001</v>
          </cell>
        </row>
        <row r="528">
          <cell r="F528">
            <v>2010</v>
          </cell>
          <cell r="K528">
            <v>189.6190057</v>
          </cell>
        </row>
        <row r="529">
          <cell r="F529">
            <v>2010</v>
          </cell>
          <cell r="K529">
            <v>126.4713333</v>
          </cell>
        </row>
        <row r="530">
          <cell r="F530">
            <v>2010</v>
          </cell>
          <cell r="K530">
            <v>126.4713333</v>
          </cell>
        </row>
        <row r="531">
          <cell r="F531">
            <v>2010</v>
          </cell>
          <cell r="K531">
            <v>135.87216670000001</v>
          </cell>
        </row>
        <row r="532">
          <cell r="F532">
            <v>2010</v>
          </cell>
          <cell r="K532">
            <v>209.2199574</v>
          </cell>
        </row>
        <row r="533">
          <cell r="F533">
            <v>2010</v>
          </cell>
          <cell r="K533">
            <v>209.2199574</v>
          </cell>
        </row>
        <row r="534">
          <cell r="F534">
            <v>2010</v>
          </cell>
          <cell r="K534">
            <v>126.4713333</v>
          </cell>
        </row>
        <row r="535">
          <cell r="F535">
            <v>2010</v>
          </cell>
          <cell r="K535">
            <v>209.2199574</v>
          </cell>
        </row>
        <row r="536">
          <cell r="F536">
            <v>2010</v>
          </cell>
          <cell r="K536">
            <v>132.0226667</v>
          </cell>
        </row>
        <row r="537">
          <cell r="F537">
            <v>2010</v>
          </cell>
          <cell r="K537">
            <v>189.6190057</v>
          </cell>
        </row>
        <row r="538">
          <cell r="F538">
            <v>2010</v>
          </cell>
          <cell r="K538">
            <v>126.4713333</v>
          </cell>
        </row>
        <row r="539">
          <cell r="F539">
            <v>2010</v>
          </cell>
          <cell r="K539">
            <v>202.48319050000001</v>
          </cell>
        </row>
        <row r="540">
          <cell r="F540">
            <v>2010</v>
          </cell>
          <cell r="K540">
            <v>126.4713333</v>
          </cell>
        </row>
        <row r="541">
          <cell r="F541">
            <v>2010</v>
          </cell>
          <cell r="K541">
            <v>181.6772564</v>
          </cell>
        </row>
        <row r="542">
          <cell r="F542">
            <v>2010</v>
          </cell>
          <cell r="K542">
            <v>210.38954559999999</v>
          </cell>
        </row>
        <row r="543">
          <cell r="F543">
            <v>2010</v>
          </cell>
          <cell r="K543">
            <v>210.0505833</v>
          </cell>
        </row>
        <row r="544">
          <cell r="F544">
            <v>2010</v>
          </cell>
          <cell r="K544">
            <v>213.67168150000001</v>
          </cell>
        </row>
        <row r="545">
          <cell r="F545">
            <v>2010</v>
          </cell>
          <cell r="K545">
            <v>126.3805667</v>
          </cell>
        </row>
        <row r="546">
          <cell r="F546">
            <v>2010</v>
          </cell>
          <cell r="K546">
            <v>210.93938800000001</v>
          </cell>
        </row>
        <row r="547">
          <cell r="F547">
            <v>2010</v>
          </cell>
          <cell r="K547">
            <v>211.8942725</v>
          </cell>
        </row>
        <row r="548">
          <cell r="F548">
            <v>2010</v>
          </cell>
          <cell r="K548">
            <v>189.57512700000001</v>
          </cell>
        </row>
        <row r="549">
          <cell r="F549">
            <v>2010</v>
          </cell>
          <cell r="K549">
            <v>213.7176024</v>
          </cell>
        </row>
        <row r="550">
          <cell r="F550">
            <v>2010</v>
          </cell>
          <cell r="K550">
            <v>213.8990459</v>
          </cell>
        </row>
        <row r="551">
          <cell r="F551">
            <v>2010</v>
          </cell>
          <cell r="K551">
            <v>126.3805667</v>
          </cell>
        </row>
        <row r="552">
          <cell r="F552">
            <v>2010</v>
          </cell>
          <cell r="K552">
            <v>213.67168150000001</v>
          </cell>
        </row>
        <row r="553">
          <cell r="F553">
            <v>2010</v>
          </cell>
          <cell r="K553">
            <v>126.3805667</v>
          </cell>
        </row>
        <row r="554">
          <cell r="F554">
            <v>2010</v>
          </cell>
          <cell r="K554">
            <v>126.3805667</v>
          </cell>
        </row>
        <row r="555">
          <cell r="F555">
            <v>2010</v>
          </cell>
          <cell r="K555">
            <v>181.66203590000001</v>
          </cell>
        </row>
        <row r="556">
          <cell r="F556">
            <v>2010</v>
          </cell>
          <cell r="K556">
            <v>132.06443329999999</v>
          </cell>
        </row>
        <row r="557">
          <cell r="F557">
            <v>2010</v>
          </cell>
          <cell r="K557">
            <v>189.57512700000001</v>
          </cell>
        </row>
        <row r="558">
          <cell r="F558">
            <v>2010</v>
          </cell>
          <cell r="K558">
            <v>126.3805667</v>
          </cell>
        </row>
        <row r="559">
          <cell r="F559">
            <v>2010</v>
          </cell>
          <cell r="K559">
            <v>132.06443329999999</v>
          </cell>
        </row>
        <row r="560">
          <cell r="F560">
            <v>2010</v>
          </cell>
          <cell r="K560">
            <v>132.06443329999999</v>
          </cell>
        </row>
        <row r="561">
          <cell r="F561">
            <v>2010</v>
          </cell>
          <cell r="K561">
            <v>203.65036850000001</v>
          </cell>
        </row>
        <row r="562">
          <cell r="F562">
            <v>2010</v>
          </cell>
          <cell r="K562">
            <v>210.0505833</v>
          </cell>
        </row>
        <row r="563">
          <cell r="F563">
            <v>2010</v>
          </cell>
          <cell r="K563">
            <v>135.9170833</v>
          </cell>
        </row>
        <row r="564">
          <cell r="F564">
            <v>2010</v>
          </cell>
          <cell r="K564">
            <v>132.06443329999999</v>
          </cell>
        </row>
        <row r="565">
          <cell r="F565">
            <v>2010</v>
          </cell>
          <cell r="K565">
            <v>132.06443329999999</v>
          </cell>
        </row>
        <row r="566">
          <cell r="F566">
            <v>2010</v>
          </cell>
          <cell r="K566">
            <v>203.65036850000001</v>
          </cell>
        </row>
        <row r="567">
          <cell r="F567">
            <v>2010</v>
          </cell>
          <cell r="K567">
            <v>132.06443329999999</v>
          </cell>
        </row>
        <row r="568">
          <cell r="F568">
            <v>2010</v>
          </cell>
          <cell r="K568">
            <v>135.9170833</v>
          </cell>
        </row>
        <row r="569">
          <cell r="F569">
            <v>2010</v>
          </cell>
          <cell r="K569">
            <v>126.3805667</v>
          </cell>
        </row>
        <row r="570">
          <cell r="F570">
            <v>2010</v>
          </cell>
          <cell r="K570">
            <v>132.06443329999999</v>
          </cell>
        </row>
        <row r="571">
          <cell r="F571">
            <v>2010</v>
          </cell>
          <cell r="K571">
            <v>210.0505833</v>
          </cell>
        </row>
        <row r="572">
          <cell r="F572">
            <v>2010</v>
          </cell>
          <cell r="K572">
            <v>210.0505833</v>
          </cell>
        </row>
        <row r="573">
          <cell r="F573">
            <v>2010</v>
          </cell>
          <cell r="K573">
            <v>189.57512700000001</v>
          </cell>
        </row>
        <row r="574">
          <cell r="F574">
            <v>2010</v>
          </cell>
          <cell r="K574">
            <v>126.3805667</v>
          </cell>
        </row>
        <row r="575">
          <cell r="F575">
            <v>2010</v>
          </cell>
          <cell r="K575">
            <v>126.3805667</v>
          </cell>
        </row>
        <row r="576">
          <cell r="F576">
            <v>2010</v>
          </cell>
          <cell r="K576">
            <v>135.9170833</v>
          </cell>
        </row>
        <row r="577">
          <cell r="F577">
            <v>2010</v>
          </cell>
          <cell r="K577">
            <v>209.170772</v>
          </cell>
        </row>
        <row r="578">
          <cell r="F578">
            <v>2010</v>
          </cell>
          <cell r="K578">
            <v>209.170772</v>
          </cell>
        </row>
        <row r="579">
          <cell r="F579">
            <v>2010</v>
          </cell>
          <cell r="K579">
            <v>126.3805667</v>
          </cell>
        </row>
        <row r="580">
          <cell r="F580">
            <v>2010</v>
          </cell>
          <cell r="K580">
            <v>209.170772</v>
          </cell>
        </row>
        <row r="581">
          <cell r="F581">
            <v>2010</v>
          </cell>
          <cell r="K581">
            <v>132.06443329999999</v>
          </cell>
        </row>
        <row r="582">
          <cell r="F582">
            <v>2010</v>
          </cell>
          <cell r="K582">
            <v>189.57512700000001</v>
          </cell>
        </row>
        <row r="583">
          <cell r="F583">
            <v>2010</v>
          </cell>
          <cell r="K583">
            <v>126.3805667</v>
          </cell>
        </row>
        <row r="584">
          <cell r="F584">
            <v>2010</v>
          </cell>
          <cell r="K584">
            <v>202.4312238</v>
          </cell>
        </row>
        <row r="585">
          <cell r="F585">
            <v>2010</v>
          </cell>
          <cell r="K585">
            <v>126.3805667</v>
          </cell>
        </row>
        <row r="586">
          <cell r="F586">
            <v>2010</v>
          </cell>
          <cell r="K586">
            <v>181.66203590000001</v>
          </cell>
        </row>
        <row r="587">
          <cell r="F587">
            <v>2010</v>
          </cell>
          <cell r="K587">
            <v>211.0963582</v>
          </cell>
        </row>
        <row r="588">
          <cell r="F588">
            <v>2010</v>
          </cell>
          <cell r="K588">
            <v>210.7526053</v>
          </cell>
        </row>
        <row r="589">
          <cell r="F589">
            <v>2010</v>
          </cell>
          <cell r="K589">
            <v>214.42488119999999</v>
          </cell>
        </row>
        <row r="590">
          <cell r="F590">
            <v>2010</v>
          </cell>
          <cell r="K590">
            <v>126.4420645</v>
          </cell>
        </row>
        <row r="591">
          <cell r="F591">
            <v>2010</v>
          </cell>
          <cell r="K591">
            <v>211.65397160000001</v>
          </cell>
        </row>
        <row r="592">
          <cell r="F592">
            <v>2010</v>
          </cell>
          <cell r="K592">
            <v>212.62235179999999</v>
          </cell>
        </row>
        <row r="593">
          <cell r="F593">
            <v>2010</v>
          </cell>
          <cell r="K593">
            <v>189.38169740000001</v>
          </cell>
        </row>
        <row r="594">
          <cell r="F594">
            <v>2010</v>
          </cell>
          <cell r="K594">
            <v>214.47145119999999</v>
          </cell>
        </row>
        <row r="595">
          <cell r="F595">
            <v>2010</v>
          </cell>
          <cell r="K595">
            <v>214.6554591</v>
          </cell>
        </row>
        <row r="596">
          <cell r="F596">
            <v>2010</v>
          </cell>
          <cell r="K596">
            <v>126.4420645</v>
          </cell>
        </row>
        <row r="597">
          <cell r="F597">
            <v>2010</v>
          </cell>
          <cell r="K597">
            <v>214.42488119999999</v>
          </cell>
        </row>
        <row r="598">
          <cell r="F598">
            <v>2010</v>
          </cell>
          <cell r="K598">
            <v>126.4420645</v>
          </cell>
        </row>
        <row r="599">
          <cell r="F599">
            <v>2010</v>
          </cell>
          <cell r="K599">
            <v>126.4420645</v>
          </cell>
        </row>
        <row r="600">
          <cell r="F600">
            <v>2010</v>
          </cell>
          <cell r="K600">
            <v>181.8711898</v>
          </cell>
        </row>
        <row r="601">
          <cell r="F601">
            <v>2010</v>
          </cell>
          <cell r="K601">
            <v>131.5279032</v>
          </cell>
        </row>
        <row r="602">
          <cell r="F602">
            <v>2010</v>
          </cell>
          <cell r="K602">
            <v>189.38169740000001</v>
          </cell>
        </row>
        <row r="603">
          <cell r="F603">
            <v>2010</v>
          </cell>
          <cell r="K603">
            <v>126.4420645</v>
          </cell>
        </row>
        <row r="604">
          <cell r="F604">
            <v>2010</v>
          </cell>
          <cell r="K604">
            <v>131.5279032</v>
          </cell>
        </row>
        <row r="605">
          <cell r="F605">
            <v>2010</v>
          </cell>
          <cell r="K605">
            <v>131.5279032</v>
          </cell>
        </row>
        <row r="606">
          <cell r="F606">
            <v>2010</v>
          </cell>
          <cell r="K606">
            <v>204.24719350000001</v>
          </cell>
        </row>
        <row r="607">
          <cell r="F607">
            <v>2010</v>
          </cell>
          <cell r="K607">
            <v>210.7526053</v>
          </cell>
        </row>
        <row r="608">
          <cell r="F608">
            <v>2010</v>
          </cell>
          <cell r="K608">
            <v>135.35246079999999</v>
          </cell>
        </row>
        <row r="609">
          <cell r="F609">
            <v>2010</v>
          </cell>
          <cell r="K609">
            <v>131.5279032</v>
          </cell>
        </row>
        <row r="610">
          <cell r="F610">
            <v>2010</v>
          </cell>
          <cell r="K610">
            <v>131.5279032</v>
          </cell>
        </row>
        <row r="611">
          <cell r="F611">
            <v>2010</v>
          </cell>
          <cell r="K611">
            <v>204.24719350000001</v>
          </cell>
        </row>
        <row r="612">
          <cell r="F612">
            <v>2010</v>
          </cell>
          <cell r="K612">
            <v>131.5279032</v>
          </cell>
        </row>
        <row r="613">
          <cell r="F613">
            <v>2010</v>
          </cell>
          <cell r="K613">
            <v>135.35246079999999</v>
          </cell>
        </row>
        <row r="614">
          <cell r="F614">
            <v>2010</v>
          </cell>
          <cell r="K614">
            <v>126.4420645</v>
          </cell>
        </row>
        <row r="615">
          <cell r="F615">
            <v>2010</v>
          </cell>
          <cell r="K615">
            <v>131.5279032</v>
          </cell>
        </row>
        <row r="616">
          <cell r="F616">
            <v>2010</v>
          </cell>
          <cell r="K616">
            <v>210.7526053</v>
          </cell>
        </row>
        <row r="617">
          <cell r="F617">
            <v>2010</v>
          </cell>
          <cell r="K617">
            <v>210.7526053</v>
          </cell>
        </row>
        <row r="618">
          <cell r="F618">
            <v>2010</v>
          </cell>
          <cell r="K618">
            <v>189.38169740000001</v>
          </cell>
        </row>
        <row r="619">
          <cell r="F619">
            <v>2010</v>
          </cell>
          <cell r="K619">
            <v>126.4420645</v>
          </cell>
        </row>
        <row r="620">
          <cell r="F620">
            <v>2010</v>
          </cell>
          <cell r="K620">
            <v>126.4420645</v>
          </cell>
        </row>
        <row r="621">
          <cell r="F621">
            <v>2010</v>
          </cell>
          <cell r="K621">
            <v>135.35246079999999</v>
          </cell>
        </row>
        <row r="622">
          <cell r="F622">
            <v>2010</v>
          </cell>
          <cell r="K622">
            <v>209.85296629999999</v>
          </cell>
        </row>
        <row r="623">
          <cell r="F623">
            <v>2010</v>
          </cell>
          <cell r="K623">
            <v>209.85296629999999</v>
          </cell>
        </row>
        <row r="624">
          <cell r="F624">
            <v>2010</v>
          </cell>
          <cell r="K624">
            <v>126.4420645</v>
          </cell>
        </row>
        <row r="625">
          <cell r="F625">
            <v>2010</v>
          </cell>
          <cell r="K625">
            <v>209.85296629999999</v>
          </cell>
        </row>
        <row r="626">
          <cell r="F626">
            <v>2010</v>
          </cell>
          <cell r="K626">
            <v>131.5279032</v>
          </cell>
        </row>
        <row r="627">
          <cell r="F627">
            <v>2010</v>
          </cell>
          <cell r="K627">
            <v>189.38169740000001</v>
          </cell>
        </row>
        <row r="628">
          <cell r="F628">
            <v>2010</v>
          </cell>
          <cell r="K628">
            <v>126.4420645</v>
          </cell>
        </row>
        <row r="629">
          <cell r="F629">
            <v>2010</v>
          </cell>
          <cell r="K629">
            <v>203.0642742</v>
          </cell>
        </row>
        <row r="630">
          <cell r="F630">
            <v>2010</v>
          </cell>
          <cell r="K630">
            <v>126.4420645</v>
          </cell>
        </row>
        <row r="631">
          <cell r="F631">
            <v>2010</v>
          </cell>
          <cell r="K631">
            <v>181.8711898</v>
          </cell>
        </row>
        <row r="632">
          <cell r="F632">
            <v>2010</v>
          </cell>
          <cell r="K632">
            <v>211.35014290000001</v>
          </cell>
        </row>
        <row r="633">
          <cell r="F633">
            <v>2010</v>
          </cell>
          <cell r="K633">
            <v>211.00675419999999</v>
          </cell>
        </row>
        <row r="634">
          <cell r="F634">
            <v>2010</v>
          </cell>
          <cell r="K634">
            <v>214.6751386</v>
          </cell>
        </row>
        <row r="635">
          <cell r="F635">
            <v>2010</v>
          </cell>
          <cell r="K635">
            <v>126.5782857</v>
          </cell>
        </row>
        <row r="636">
          <cell r="F636">
            <v>2010</v>
          </cell>
          <cell r="K636">
            <v>211.9071653</v>
          </cell>
        </row>
        <row r="637">
          <cell r="F637">
            <v>2010</v>
          </cell>
          <cell r="K637">
            <v>212.8745193</v>
          </cell>
        </row>
        <row r="638">
          <cell r="F638">
            <v>2010</v>
          </cell>
          <cell r="K638">
            <v>189.66950489999999</v>
          </cell>
        </row>
        <row r="639">
          <cell r="F639">
            <v>2010</v>
          </cell>
          <cell r="K639">
            <v>214.7216592</v>
          </cell>
        </row>
        <row r="640">
          <cell r="F640">
            <v>2010</v>
          </cell>
          <cell r="K640">
            <v>214.9054721</v>
          </cell>
        </row>
        <row r="641">
          <cell r="F641">
            <v>2010</v>
          </cell>
          <cell r="K641">
            <v>126.5782857</v>
          </cell>
        </row>
        <row r="642">
          <cell r="F642">
            <v>2010</v>
          </cell>
          <cell r="K642">
            <v>214.6751386</v>
          </cell>
        </row>
        <row r="643">
          <cell r="F643">
            <v>2010</v>
          </cell>
          <cell r="K643">
            <v>126.5782857</v>
          </cell>
        </row>
        <row r="644">
          <cell r="F644">
            <v>2010</v>
          </cell>
          <cell r="K644">
            <v>126.5782857</v>
          </cell>
        </row>
        <row r="645">
          <cell r="F645">
            <v>2010</v>
          </cell>
          <cell r="K645">
            <v>182.1201566</v>
          </cell>
        </row>
        <row r="646">
          <cell r="F646">
            <v>2010</v>
          </cell>
          <cell r="K646">
            <v>131.73500000000001</v>
          </cell>
        </row>
        <row r="647">
          <cell r="F647">
            <v>2010</v>
          </cell>
          <cell r="K647">
            <v>189.66950489999999</v>
          </cell>
        </row>
        <row r="648">
          <cell r="F648">
            <v>2010</v>
          </cell>
          <cell r="K648">
            <v>126.5782857</v>
          </cell>
        </row>
        <row r="649">
          <cell r="F649">
            <v>2010</v>
          </cell>
          <cell r="K649">
            <v>131.73500000000001</v>
          </cell>
        </row>
        <row r="650">
          <cell r="F650">
            <v>2010</v>
          </cell>
          <cell r="K650">
            <v>131.73500000000001</v>
          </cell>
        </row>
        <row r="651">
          <cell r="F651">
            <v>2010</v>
          </cell>
          <cell r="K651">
            <v>204.49407339999999</v>
          </cell>
        </row>
        <row r="652">
          <cell r="F652">
            <v>2010</v>
          </cell>
          <cell r="K652">
            <v>211.00675419999999</v>
          </cell>
        </row>
        <row r="653">
          <cell r="F653">
            <v>2010</v>
          </cell>
          <cell r="K653">
            <v>135.57326019999999</v>
          </cell>
        </row>
        <row r="654">
          <cell r="F654">
            <v>2010</v>
          </cell>
          <cell r="K654">
            <v>131.73500000000001</v>
          </cell>
        </row>
        <row r="655">
          <cell r="F655">
            <v>2010</v>
          </cell>
          <cell r="K655">
            <v>131.73500000000001</v>
          </cell>
        </row>
        <row r="656">
          <cell r="F656">
            <v>2010</v>
          </cell>
          <cell r="K656">
            <v>204.49407339999999</v>
          </cell>
        </row>
        <row r="657">
          <cell r="F657">
            <v>2010</v>
          </cell>
          <cell r="K657">
            <v>131.73500000000001</v>
          </cell>
        </row>
        <row r="658">
          <cell r="F658">
            <v>2010</v>
          </cell>
          <cell r="K658">
            <v>135.57326019999999</v>
          </cell>
        </row>
        <row r="659">
          <cell r="F659">
            <v>2010</v>
          </cell>
          <cell r="K659">
            <v>126.5782857</v>
          </cell>
        </row>
        <row r="660">
          <cell r="F660">
            <v>2010</v>
          </cell>
          <cell r="K660">
            <v>131.73500000000001</v>
          </cell>
        </row>
        <row r="661">
          <cell r="F661">
            <v>2010</v>
          </cell>
          <cell r="K661">
            <v>211.00675419999999</v>
          </cell>
        </row>
        <row r="662">
          <cell r="F662">
            <v>2010</v>
          </cell>
          <cell r="K662">
            <v>211.00675419999999</v>
          </cell>
        </row>
        <row r="663">
          <cell r="F663">
            <v>2010</v>
          </cell>
          <cell r="K663">
            <v>189.66950489999999</v>
          </cell>
        </row>
        <row r="664">
          <cell r="F664">
            <v>2010</v>
          </cell>
          <cell r="K664">
            <v>126.5782857</v>
          </cell>
        </row>
        <row r="665">
          <cell r="F665">
            <v>2010</v>
          </cell>
          <cell r="K665">
            <v>126.5782857</v>
          </cell>
        </row>
        <row r="666">
          <cell r="F666">
            <v>2010</v>
          </cell>
          <cell r="K666">
            <v>135.57326019999999</v>
          </cell>
        </row>
        <row r="667">
          <cell r="F667">
            <v>2010</v>
          </cell>
          <cell r="K667">
            <v>210.10927459999999</v>
          </cell>
        </row>
        <row r="668">
          <cell r="F668">
            <v>2010</v>
          </cell>
          <cell r="K668">
            <v>210.10927459999999</v>
          </cell>
        </row>
        <row r="669">
          <cell r="F669">
            <v>2010</v>
          </cell>
          <cell r="K669">
            <v>126.5782857</v>
          </cell>
        </row>
        <row r="670">
          <cell r="F670">
            <v>2010</v>
          </cell>
          <cell r="K670">
            <v>210.10927459999999</v>
          </cell>
        </row>
        <row r="671">
          <cell r="F671">
            <v>2010</v>
          </cell>
          <cell r="K671">
            <v>131.73500000000001</v>
          </cell>
        </row>
        <row r="672">
          <cell r="F672">
            <v>2010</v>
          </cell>
          <cell r="K672">
            <v>189.66950489999999</v>
          </cell>
        </row>
        <row r="673">
          <cell r="F673">
            <v>2010</v>
          </cell>
          <cell r="K673">
            <v>126.5782857</v>
          </cell>
        </row>
        <row r="674">
          <cell r="F674">
            <v>2010</v>
          </cell>
          <cell r="K674">
            <v>203.31176529999999</v>
          </cell>
        </row>
        <row r="675">
          <cell r="F675">
            <v>2010</v>
          </cell>
          <cell r="K675">
            <v>126.5782857</v>
          </cell>
        </row>
        <row r="676">
          <cell r="F676">
            <v>2010</v>
          </cell>
          <cell r="K676">
            <v>182.1201566</v>
          </cell>
        </row>
        <row r="677">
          <cell r="F677">
            <v>2010</v>
          </cell>
          <cell r="K677">
            <v>211.95639389999999</v>
          </cell>
        </row>
        <row r="678">
          <cell r="F678">
            <v>2010</v>
          </cell>
          <cell r="K678">
            <v>211.61350530000001</v>
          </cell>
        </row>
        <row r="679">
          <cell r="F679">
            <v>2010</v>
          </cell>
          <cell r="K679">
            <v>215.27654720000001</v>
          </cell>
        </row>
        <row r="680">
          <cell r="F680">
            <v>2010</v>
          </cell>
          <cell r="K680">
            <v>126.4912903</v>
          </cell>
        </row>
        <row r="681">
          <cell r="F681">
            <v>2010</v>
          </cell>
          <cell r="K681">
            <v>212.5126051</v>
          </cell>
        </row>
        <row r="682">
          <cell r="F682">
            <v>2010</v>
          </cell>
          <cell r="K682">
            <v>213.47855029999999</v>
          </cell>
        </row>
        <row r="683">
          <cell r="F683">
            <v>2010</v>
          </cell>
          <cell r="K683">
            <v>190.9964377</v>
          </cell>
        </row>
        <row r="684">
          <cell r="F684">
            <v>2010</v>
          </cell>
          <cell r="K684">
            <v>215.32300000000001</v>
          </cell>
        </row>
        <row r="685">
          <cell r="F685">
            <v>2010</v>
          </cell>
          <cell r="K685">
            <v>215.50654520000001</v>
          </cell>
        </row>
        <row r="686">
          <cell r="F686">
            <v>2010</v>
          </cell>
          <cell r="K686">
            <v>126.4912903</v>
          </cell>
        </row>
        <row r="687">
          <cell r="F687">
            <v>2010</v>
          </cell>
          <cell r="K687">
            <v>215.27654720000001</v>
          </cell>
        </row>
        <row r="688">
          <cell r="F688">
            <v>2010</v>
          </cell>
          <cell r="K688">
            <v>126.4912903</v>
          </cell>
        </row>
        <row r="689">
          <cell r="F689">
            <v>2010</v>
          </cell>
          <cell r="K689">
            <v>126.4912903</v>
          </cell>
        </row>
        <row r="690">
          <cell r="F690">
            <v>2010</v>
          </cell>
          <cell r="K690">
            <v>182.9463648</v>
          </cell>
        </row>
        <row r="691">
          <cell r="F691">
            <v>2010</v>
          </cell>
          <cell r="K691">
            <v>132.92458060000001</v>
          </cell>
        </row>
        <row r="692">
          <cell r="F692">
            <v>2010</v>
          </cell>
          <cell r="K692">
            <v>190.9964377</v>
          </cell>
        </row>
        <row r="693">
          <cell r="F693">
            <v>2010</v>
          </cell>
          <cell r="K693">
            <v>126.4912903</v>
          </cell>
        </row>
        <row r="694">
          <cell r="F694">
            <v>2010</v>
          </cell>
          <cell r="K694">
            <v>132.92458060000001</v>
          </cell>
        </row>
        <row r="695">
          <cell r="F695">
            <v>2010</v>
          </cell>
          <cell r="K695">
            <v>132.92458060000001</v>
          </cell>
        </row>
        <row r="696">
          <cell r="F696">
            <v>2010</v>
          </cell>
          <cell r="K696">
            <v>205.16083699999999</v>
          </cell>
        </row>
        <row r="697">
          <cell r="F697">
            <v>2010</v>
          </cell>
          <cell r="K697">
            <v>211.61350530000001</v>
          </cell>
        </row>
        <row r="698">
          <cell r="F698">
            <v>2010</v>
          </cell>
          <cell r="K698">
            <v>136.78622580000001</v>
          </cell>
        </row>
        <row r="699">
          <cell r="F699">
            <v>2010</v>
          </cell>
          <cell r="K699">
            <v>132.92458060000001</v>
          </cell>
        </row>
        <row r="700">
          <cell r="F700">
            <v>2010</v>
          </cell>
          <cell r="K700">
            <v>132.92458060000001</v>
          </cell>
        </row>
        <row r="701">
          <cell r="F701">
            <v>2010</v>
          </cell>
          <cell r="K701">
            <v>205.16083699999999</v>
          </cell>
        </row>
        <row r="702">
          <cell r="F702">
            <v>2010</v>
          </cell>
          <cell r="K702">
            <v>132.92458060000001</v>
          </cell>
        </row>
        <row r="703">
          <cell r="F703">
            <v>2010</v>
          </cell>
          <cell r="K703">
            <v>136.78622580000001</v>
          </cell>
        </row>
        <row r="704">
          <cell r="F704">
            <v>2010</v>
          </cell>
          <cell r="K704">
            <v>126.4912903</v>
          </cell>
        </row>
        <row r="705">
          <cell r="F705">
            <v>2010</v>
          </cell>
          <cell r="K705">
            <v>132.92458060000001</v>
          </cell>
        </row>
        <row r="706">
          <cell r="F706">
            <v>2010</v>
          </cell>
          <cell r="K706">
            <v>211.61350530000001</v>
          </cell>
        </row>
        <row r="707">
          <cell r="F707">
            <v>2010</v>
          </cell>
          <cell r="K707">
            <v>211.61350530000001</v>
          </cell>
        </row>
        <row r="708">
          <cell r="F708">
            <v>2010</v>
          </cell>
          <cell r="K708">
            <v>190.9964377</v>
          </cell>
        </row>
        <row r="709">
          <cell r="F709">
            <v>2010</v>
          </cell>
          <cell r="K709">
            <v>126.4912903</v>
          </cell>
        </row>
        <row r="710">
          <cell r="F710">
            <v>2010</v>
          </cell>
          <cell r="K710">
            <v>126.4912903</v>
          </cell>
        </row>
        <row r="711">
          <cell r="F711">
            <v>2010</v>
          </cell>
          <cell r="K711">
            <v>136.78622580000001</v>
          </cell>
        </row>
        <row r="712">
          <cell r="F712">
            <v>2010</v>
          </cell>
          <cell r="K712">
            <v>210.72024440000001</v>
          </cell>
        </row>
        <row r="713">
          <cell r="F713">
            <v>2010</v>
          </cell>
          <cell r="K713">
            <v>210.72024440000001</v>
          </cell>
        </row>
        <row r="714">
          <cell r="F714">
            <v>2010</v>
          </cell>
          <cell r="K714">
            <v>126.4912903</v>
          </cell>
        </row>
        <row r="715">
          <cell r="F715">
            <v>2010</v>
          </cell>
          <cell r="K715">
            <v>210.72024440000001</v>
          </cell>
        </row>
        <row r="716">
          <cell r="F716">
            <v>2010</v>
          </cell>
          <cell r="K716">
            <v>132.92458060000001</v>
          </cell>
        </row>
        <row r="717">
          <cell r="F717">
            <v>2010</v>
          </cell>
          <cell r="K717">
            <v>190.9964377</v>
          </cell>
        </row>
        <row r="718">
          <cell r="F718">
            <v>2010</v>
          </cell>
          <cell r="K718">
            <v>126.4912903</v>
          </cell>
        </row>
        <row r="719">
          <cell r="F719">
            <v>2010</v>
          </cell>
          <cell r="K719">
            <v>203.87138709999999</v>
          </cell>
        </row>
        <row r="720">
          <cell r="F720">
            <v>2010</v>
          </cell>
          <cell r="K720">
            <v>126.4912903</v>
          </cell>
        </row>
        <row r="721">
          <cell r="F721">
            <v>2010</v>
          </cell>
          <cell r="K721">
            <v>182.9463648</v>
          </cell>
        </row>
        <row r="722">
          <cell r="F722">
            <v>2010</v>
          </cell>
          <cell r="K722">
            <v>210.33742609999999</v>
          </cell>
        </row>
        <row r="723">
          <cell r="F723">
            <v>2010</v>
          </cell>
          <cell r="K723">
            <v>209.9984585</v>
          </cell>
        </row>
        <row r="724">
          <cell r="F724">
            <v>2010</v>
          </cell>
          <cell r="K724">
            <v>213.61961389999999</v>
          </cell>
        </row>
        <row r="725">
          <cell r="F725">
            <v>2010</v>
          </cell>
          <cell r="K725">
            <v>126.2085484</v>
          </cell>
        </row>
        <row r="726">
          <cell r="F726">
            <v>2010</v>
          </cell>
          <cell r="K726">
            <v>210.8872772</v>
          </cell>
        </row>
        <row r="727">
          <cell r="F727">
            <v>2010</v>
          </cell>
          <cell r="K727">
            <v>211.8421769</v>
          </cell>
        </row>
        <row r="728">
          <cell r="F728">
            <v>2010</v>
          </cell>
          <cell r="K728">
            <v>189.49041159999999</v>
          </cell>
        </row>
        <row r="729">
          <cell r="F729">
            <v>2010</v>
          </cell>
          <cell r="K729">
            <v>213.6655355</v>
          </cell>
        </row>
        <row r="730">
          <cell r="F730">
            <v>2010</v>
          </cell>
          <cell r="K730">
            <v>213.8469819</v>
          </cell>
        </row>
        <row r="731">
          <cell r="F731">
            <v>2010</v>
          </cell>
          <cell r="K731">
            <v>126.2085484</v>
          </cell>
        </row>
        <row r="732">
          <cell r="F732">
            <v>2010</v>
          </cell>
          <cell r="K732">
            <v>213.61961389999999</v>
          </cell>
        </row>
        <row r="733">
          <cell r="F733">
            <v>2010</v>
          </cell>
          <cell r="K733">
            <v>126.2085484</v>
          </cell>
        </row>
        <row r="734">
          <cell r="F734">
            <v>2010</v>
          </cell>
          <cell r="K734">
            <v>126.2085484</v>
          </cell>
        </row>
        <row r="735">
          <cell r="F735">
            <v>2010</v>
          </cell>
          <cell r="K735">
            <v>181.6612792</v>
          </cell>
        </row>
        <row r="736">
          <cell r="F736">
            <v>2010</v>
          </cell>
          <cell r="K736">
            <v>132.152129</v>
          </cell>
        </row>
        <row r="737">
          <cell r="F737">
            <v>2010</v>
          </cell>
          <cell r="K737">
            <v>189.49041159999999</v>
          </cell>
        </row>
        <row r="738">
          <cell r="F738">
            <v>2010</v>
          </cell>
          <cell r="K738">
            <v>126.2085484</v>
          </cell>
        </row>
        <row r="739">
          <cell r="F739">
            <v>2010</v>
          </cell>
          <cell r="K739">
            <v>132.152129</v>
          </cell>
        </row>
        <row r="740">
          <cell r="F740">
            <v>2010</v>
          </cell>
          <cell r="K740">
            <v>132.152129</v>
          </cell>
        </row>
        <row r="741">
          <cell r="F741">
            <v>2010</v>
          </cell>
          <cell r="K741">
            <v>203.61339150000001</v>
          </cell>
        </row>
        <row r="742">
          <cell r="F742">
            <v>2010</v>
          </cell>
          <cell r="K742">
            <v>209.9984585</v>
          </cell>
        </row>
        <row r="743">
          <cell r="F743">
            <v>2010</v>
          </cell>
          <cell r="K743">
            <v>136.01039399999999</v>
          </cell>
        </row>
        <row r="744">
          <cell r="F744">
            <v>2010</v>
          </cell>
          <cell r="K744">
            <v>132.152129</v>
          </cell>
        </row>
        <row r="745">
          <cell r="F745">
            <v>2010</v>
          </cell>
          <cell r="K745">
            <v>132.152129</v>
          </cell>
        </row>
        <row r="746">
          <cell r="F746">
            <v>2010</v>
          </cell>
          <cell r="K746">
            <v>203.61339150000001</v>
          </cell>
        </row>
        <row r="747">
          <cell r="F747">
            <v>2010</v>
          </cell>
          <cell r="K747">
            <v>132.152129</v>
          </cell>
        </row>
        <row r="748">
          <cell r="F748">
            <v>2010</v>
          </cell>
          <cell r="K748">
            <v>136.01039399999999</v>
          </cell>
        </row>
        <row r="749">
          <cell r="F749">
            <v>2010</v>
          </cell>
          <cell r="K749">
            <v>126.2085484</v>
          </cell>
        </row>
        <row r="750">
          <cell r="F750">
            <v>2010</v>
          </cell>
          <cell r="K750">
            <v>132.152129</v>
          </cell>
        </row>
        <row r="751">
          <cell r="F751">
            <v>2010</v>
          </cell>
          <cell r="K751">
            <v>209.9984585</v>
          </cell>
        </row>
        <row r="752">
          <cell r="F752">
            <v>2010</v>
          </cell>
          <cell r="K752">
            <v>209.9984585</v>
          </cell>
        </row>
        <row r="753">
          <cell r="F753">
            <v>2010</v>
          </cell>
          <cell r="K753">
            <v>189.49041159999999</v>
          </cell>
        </row>
        <row r="754">
          <cell r="F754">
            <v>2010</v>
          </cell>
          <cell r="K754">
            <v>126.2085484</v>
          </cell>
        </row>
        <row r="755">
          <cell r="F755">
            <v>2010</v>
          </cell>
          <cell r="K755">
            <v>126.2085484</v>
          </cell>
        </row>
        <row r="756">
          <cell r="F756">
            <v>2010</v>
          </cell>
          <cell r="K756">
            <v>136.01039399999999</v>
          </cell>
        </row>
        <row r="757">
          <cell r="F757">
            <v>2010</v>
          </cell>
          <cell r="K757">
            <v>209.11853600000001</v>
          </cell>
        </row>
        <row r="758">
          <cell r="F758">
            <v>2010</v>
          </cell>
          <cell r="K758">
            <v>209.11853600000001</v>
          </cell>
        </row>
        <row r="759">
          <cell r="F759">
            <v>2010</v>
          </cell>
          <cell r="K759">
            <v>126.2085484</v>
          </cell>
        </row>
        <row r="760">
          <cell r="F760">
            <v>2010</v>
          </cell>
          <cell r="K760">
            <v>209.11853600000001</v>
          </cell>
        </row>
        <row r="761">
          <cell r="F761">
            <v>2010</v>
          </cell>
          <cell r="K761">
            <v>132.152129</v>
          </cell>
        </row>
        <row r="762">
          <cell r="F762">
            <v>2010</v>
          </cell>
          <cell r="K762">
            <v>189.49041159999999</v>
          </cell>
        </row>
        <row r="763">
          <cell r="F763">
            <v>2010</v>
          </cell>
          <cell r="K763">
            <v>126.2085484</v>
          </cell>
        </row>
        <row r="764">
          <cell r="F764">
            <v>2010</v>
          </cell>
          <cell r="K764">
            <v>202.37050919999999</v>
          </cell>
        </row>
        <row r="765">
          <cell r="F765">
            <v>2010</v>
          </cell>
          <cell r="K765">
            <v>126.2085484</v>
          </cell>
        </row>
        <row r="766">
          <cell r="F766">
            <v>2010</v>
          </cell>
          <cell r="K766">
            <v>181.6612792</v>
          </cell>
        </row>
        <row r="767">
          <cell r="F767">
            <v>2010</v>
          </cell>
          <cell r="K767">
            <v>210.61709339999999</v>
          </cell>
        </row>
        <row r="768">
          <cell r="F768">
            <v>2010</v>
          </cell>
          <cell r="K768">
            <v>210.27684429999999</v>
          </cell>
        </row>
        <row r="769">
          <cell r="F769">
            <v>2010</v>
          </cell>
          <cell r="K769">
            <v>213.91168859999999</v>
          </cell>
        </row>
        <row r="770">
          <cell r="F770">
            <v>2010</v>
          </cell>
          <cell r="K770">
            <v>126.1843871</v>
          </cell>
        </row>
        <row r="771">
          <cell r="F771">
            <v>2010</v>
          </cell>
          <cell r="K771">
            <v>211.16902300000001</v>
          </cell>
        </row>
        <row r="772">
          <cell r="F772">
            <v>2010</v>
          </cell>
          <cell r="K772">
            <v>212.12753240000001</v>
          </cell>
        </row>
        <row r="773">
          <cell r="F773">
            <v>2010</v>
          </cell>
          <cell r="K773">
            <v>189.467827</v>
          </cell>
        </row>
        <row r="774">
          <cell r="F774">
            <v>2010</v>
          </cell>
          <cell r="K774">
            <v>213.95778390000001</v>
          </cell>
        </row>
        <row r="775">
          <cell r="F775">
            <v>2010</v>
          </cell>
          <cell r="K775">
            <v>214.13991619999999</v>
          </cell>
        </row>
        <row r="776">
          <cell r="F776">
            <v>2010</v>
          </cell>
          <cell r="K776">
            <v>126.1843871</v>
          </cell>
        </row>
        <row r="777">
          <cell r="F777">
            <v>2010</v>
          </cell>
          <cell r="K777">
            <v>213.91168859999999</v>
          </cell>
        </row>
        <row r="778">
          <cell r="F778">
            <v>2010</v>
          </cell>
          <cell r="K778">
            <v>126.1843871</v>
          </cell>
        </row>
        <row r="779">
          <cell r="F779">
            <v>2010</v>
          </cell>
          <cell r="K779">
            <v>126.1843871</v>
          </cell>
        </row>
        <row r="780">
          <cell r="F780">
            <v>2010</v>
          </cell>
          <cell r="K780">
            <v>181.85384859999999</v>
          </cell>
        </row>
        <row r="781">
          <cell r="F781">
            <v>2010</v>
          </cell>
          <cell r="K781">
            <v>132.2230323</v>
          </cell>
        </row>
        <row r="782">
          <cell r="F782">
            <v>2010</v>
          </cell>
          <cell r="K782">
            <v>189.467827</v>
          </cell>
        </row>
        <row r="783">
          <cell r="F783">
            <v>2010</v>
          </cell>
          <cell r="K783">
            <v>126.1843871</v>
          </cell>
        </row>
        <row r="784">
          <cell r="F784">
            <v>2010</v>
          </cell>
          <cell r="K784">
            <v>132.2230323</v>
          </cell>
        </row>
        <row r="785">
          <cell r="F785">
            <v>2010</v>
          </cell>
          <cell r="K785">
            <v>132.2230323</v>
          </cell>
        </row>
        <row r="786">
          <cell r="F786">
            <v>2010</v>
          </cell>
          <cell r="K786">
            <v>203.87702350000001</v>
          </cell>
        </row>
        <row r="787">
          <cell r="F787">
            <v>2010</v>
          </cell>
          <cell r="K787">
            <v>210.27684429999999</v>
          </cell>
        </row>
        <row r="788">
          <cell r="F788">
            <v>2010</v>
          </cell>
          <cell r="K788">
            <v>136.0796521</v>
          </cell>
        </row>
        <row r="789">
          <cell r="F789">
            <v>2010</v>
          </cell>
          <cell r="K789">
            <v>132.2230323</v>
          </cell>
        </row>
        <row r="790">
          <cell r="F790">
            <v>2010</v>
          </cell>
          <cell r="K790">
            <v>132.2230323</v>
          </cell>
        </row>
        <row r="791">
          <cell r="F791">
            <v>2010</v>
          </cell>
          <cell r="K791">
            <v>203.87702350000001</v>
          </cell>
        </row>
        <row r="792">
          <cell r="F792">
            <v>2010</v>
          </cell>
          <cell r="K792">
            <v>132.2230323</v>
          </cell>
        </row>
        <row r="793">
          <cell r="F793">
            <v>2010</v>
          </cell>
          <cell r="K793">
            <v>136.0796521</v>
          </cell>
        </row>
        <row r="794">
          <cell r="F794">
            <v>2010</v>
          </cell>
          <cell r="K794">
            <v>126.1843871</v>
          </cell>
        </row>
        <row r="795">
          <cell r="F795">
            <v>2010</v>
          </cell>
          <cell r="K795">
            <v>132.2230323</v>
          </cell>
        </row>
        <row r="796">
          <cell r="F796">
            <v>2010</v>
          </cell>
          <cell r="K796">
            <v>210.27684429999999</v>
          </cell>
        </row>
        <row r="797">
          <cell r="F797">
            <v>2010</v>
          </cell>
          <cell r="K797">
            <v>210.27684429999999</v>
          </cell>
        </row>
        <row r="798">
          <cell r="F798">
            <v>2010</v>
          </cell>
          <cell r="K798">
            <v>189.467827</v>
          </cell>
        </row>
        <row r="799">
          <cell r="F799">
            <v>2010</v>
          </cell>
          <cell r="K799">
            <v>126.1843871</v>
          </cell>
        </row>
        <row r="800">
          <cell r="F800">
            <v>2010</v>
          </cell>
          <cell r="K800">
            <v>126.1843871</v>
          </cell>
        </row>
        <row r="801">
          <cell r="F801">
            <v>2010</v>
          </cell>
          <cell r="K801">
            <v>136.0796521</v>
          </cell>
        </row>
        <row r="802">
          <cell r="F802">
            <v>2010</v>
          </cell>
          <cell r="K802">
            <v>209.39229370000001</v>
          </cell>
        </row>
        <row r="803">
          <cell r="F803">
            <v>2010</v>
          </cell>
          <cell r="K803">
            <v>209.39229370000001</v>
          </cell>
        </row>
        <row r="804">
          <cell r="F804">
            <v>2010</v>
          </cell>
          <cell r="K804">
            <v>126.1843871</v>
          </cell>
        </row>
        <row r="805">
          <cell r="F805">
            <v>2010</v>
          </cell>
          <cell r="K805">
            <v>209.39229370000001</v>
          </cell>
        </row>
        <row r="806">
          <cell r="F806">
            <v>2010</v>
          </cell>
          <cell r="K806">
            <v>132.2230323</v>
          </cell>
        </row>
        <row r="807">
          <cell r="F807">
            <v>2010</v>
          </cell>
          <cell r="K807">
            <v>189.467827</v>
          </cell>
        </row>
        <row r="808">
          <cell r="F808">
            <v>2010</v>
          </cell>
          <cell r="K808">
            <v>126.1843871</v>
          </cell>
        </row>
        <row r="809">
          <cell r="F809">
            <v>2010</v>
          </cell>
          <cell r="K809">
            <v>202.62107370000001</v>
          </cell>
        </row>
        <row r="810">
          <cell r="F810">
            <v>2010</v>
          </cell>
          <cell r="K810">
            <v>126.1843871</v>
          </cell>
        </row>
        <row r="811">
          <cell r="F811">
            <v>2010</v>
          </cell>
          <cell r="K811">
            <v>181.85384859999999</v>
          </cell>
        </row>
        <row r="812">
          <cell r="F812">
            <v>2010</v>
          </cell>
          <cell r="K812">
            <v>210.89676059999999</v>
          </cell>
        </row>
        <row r="813">
          <cell r="F813">
            <v>2010</v>
          </cell>
          <cell r="K813">
            <v>210.55523009999999</v>
          </cell>
        </row>
        <row r="814">
          <cell r="F814">
            <v>2010</v>
          </cell>
          <cell r="K814">
            <v>214.20376340000001</v>
          </cell>
        </row>
        <row r="815">
          <cell r="F815">
            <v>2010</v>
          </cell>
          <cell r="K815">
            <v>126.16022580000001</v>
          </cell>
        </row>
        <row r="816">
          <cell r="F816">
            <v>2010</v>
          </cell>
          <cell r="K816">
            <v>211.45076879999999</v>
          </cell>
        </row>
        <row r="817">
          <cell r="F817">
            <v>2010</v>
          </cell>
          <cell r="K817">
            <v>212.41288800000001</v>
          </cell>
        </row>
        <row r="818">
          <cell r="F818">
            <v>2010</v>
          </cell>
          <cell r="K818">
            <v>189.44524250000001</v>
          </cell>
        </row>
        <row r="819">
          <cell r="F819">
            <v>2010</v>
          </cell>
          <cell r="K819">
            <v>214.25003229999999</v>
          </cell>
        </row>
        <row r="820">
          <cell r="F820">
            <v>2010</v>
          </cell>
          <cell r="K820">
            <v>214.4328505</v>
          </cell>
        </row>
        <row r="821">
          <cell r="F821">
            <v>2010</v>
          </cell>
          <cell r="K821">
            <v>126.16022580000001</v>
          </cell>
        </row>
        <row r="822">
          <cell r="F822">
            <v>2010</v>
          </cell>
          <cell r="K822">
            <v>214.20376340000001</v>
          </cell>
        </row>
        <row r="823">
          <cell r="F823">
            <v>2010</v>
          </cell>
          <cell r="K823">
            <v>126.16022580000001</v>
          </cell>
        </row>
        <row r="824">
          <cell r="F824">
            <v>2010</v>
          </cell>
          <cell r="K824">
            <v>126.16022580000001</v>
          </cell>
        </row>
        <row r="825">
          <cell r="F825">
            <v>2010</v>
          </cell>
          <cell r="K825">
            <v>182.04641810000001</v>
          </cell>
        </row>
        <row r="826">
          <cell r="F826">
            <v>2010</v>
          </cell>
          <cell r="K826">
            <v>132.2939355</v>
          </cell>
        </row>
        <row r="827">
          <cell r="F827">
            <v>2010</v>
          </cell>
          <cell r="K827">
            <v>189.44524250000001</v>
          </cell>
        </row>
        <row r="828">
          <cell r="F828">
            <v>2010</v>
          </cell>
          <cell r="K828">
            <v>126.16022580000001</v>
          </cell>
        </row>
        <row r="829">
          <cell r="F829">
            <v>2010</v>
          </cell>
          <cell r="K829">
            <v>132.2939355</v>
          </cell>
        </row>
        <row r="830">
          <cell r="F830">
            <v>2010</v>
          </cell>
          <cell r="K830">
            <v>132.2939355</v>
          </cell>
        </row>
        <row r="831">
          <cell r="F831">
            <v>2010</v>
          </cell>
          <cell r="K831">
            <v>204.1406556</v>
          </cell>
        </row>
        <row r="832">
          <cell r="F832">
            <v>2010</v>
          </cell>
          <cell r="K832">
            <v>210.55523009999999</v>
          </cell>
        </row>
        <row r="833">
          <cell r="F833">
            <v>2010</v>
          </cell>
          <cell r="K833">
            <v>136.14891009999999</v>
          </cell>
        </row>
        <row r="834">
          <cell r="F834">
            <v>2010</v>
          </cell>
          <cell r="K834">
            <v>132.2939355</v>
          </cell>
        </row>
        <row r="835">
          <cell r="F835">
            <v>2010</v>
          </cell>
          <cell r="K835">
            <v>132.2939355</v>
          </cell>
        </row>
        <row r="836">
          <cell r="F836">
            <v>2010</v>
          </cell>
          <cell r="K836">
            <v>204.1406556</v>
          </cell>
        </row>
        <row r="837">
          <cell r="F837">
            <v>2010</v>
          </cell>
          <cell r="K837">
            <v>132.2939355</v>
          </cell>
        </row>
        <row r="838">
          <cell r="F838">
            <v>2010</v>
          </cell>
          <cell r="K838">
            <v>136.14891009999999</v>
          </cell>
        </row>
        <row r="839">
          <cell r="F839">
            <v>2010</v>
          </cell>
          <cell r="K839">
            <v>126.16022580000001</v>
          </cell>
        </row>
        <row r="840">
          <cell r="F840">
            <v>2010</v>
          </cell>
          <cell r="K840">
            <v>132.2939355</v>
          </cell>
        </row>
        <row r="841">
          <cell r="F841">
            <v>2010</v>
          </cell>
          <cell r="K841">
            <v>210.55523009999999</v>
          </cell>
        </row>
        <row r="842">
          <cell r="F842">
            <v>2010</v>
          </cell>
          <cell r="K842">
            <v>210.55523009999999</v>
          </cell>
        </row>
        <row r="843">
          <cell r="F843">
            <v>2010</v>
          </cell>
          <cell r="K843">
            <v>189.44524250000001</v>
          </cell>
        </row>
        <row r="844">
          <cell r="F844">
            <v>2010</v>
          </cell>
          <cell r="K844">
            <v>126.16022580000001</v>
          </cell>
        </row>
        <row r="845">
          <cell r="F845">
            <v>2010</v>
          </cell>
          <cell r="K845">
            <v>126.16022580000001</v>
          </cell>
        </row>
        <row r="846">
          <cell r="F846">
            <v>2010</v>
          </cell>
          <cell r="K846">
            <v>136.14891009999999</v>
          </cell>
        </row>
        <row r="847">
          <cell r="F847">
            <v>2010</v>
          </cell>
          <cell r="K847">
            <v>209.66605139999999</v>
          </cell>
        </row>
        <row r="848">
          <cell r="F848">
            <v>2010</v>
          </cell>
          <cell r="K848">
            <v>209.66605139999999</v>
          </cell>
        </row>
        <row r="849">
          <cell r="F849">
            <v>2010</v>
          </cell>
          <cell r="K849">
            <v>126.16022580000001</v>
          </cell>
        </row>
        <row r="850">
          <cell r="F850">
            <v>2010</v>
          </cell>
          <cell r="K850">
            <v>209.66605139999999</v>
          </cell>
        </row>
        <row r="851">
          <cell r="F851">
            <v>2010</v>
          </cell>
          <cell r="K851">
            <v>132.2939355</v>
          </cell>
        </row>
        <row r="852">
          <cell r="F852">
            <v>2010</v>
          </cell>
          <cell r="K852">
            <v>189.44524250000001</v>
          </cell>
        </row>
        <row r="853">
          <cell r="F853">
            <v>2010</v>
          </cell>
          <cell r="K853">
            <v>126.16022580000001</v>
          </cell>
        </row>
        <row r="854">
          <cell r="F854">
            <v>2010</v>
          </cell>
          <cell r="K854">
            <v>202.87163820000001</v>
          </cell>
        </row>
        <row r="855">
          <cell r="F855">
            <v>2010</v>
          </cell>
          <cell r="K855">
            <v>126.16022580000001</v>
          </cell>
        </row>
        <row r="856">
          <cell r="F856">
            <v>2010</v>
          </cell>
          <cell r="K856">
            <v>182.04641810000001</v>
          </cell>
        </row>
        <row r="857">
          <cell r="F857">
            <v>2010</v>
          </cell>
          <cell r="K857">
            <v>211.50466209999999</v>
          </cell>
        </row>
        <row r="858">
          <cell r="F858">
            <v>2010</v>
          </cell>
          <cell r="K858">
            <v>211.16080489999999</v>
          </cell>
        </row>
        <row r="859">
          <cell r="F859">
            <v>2010</v>
          </cell>
          <cell r="K859">
            <v>214.83419520000001</v>
          </cell>
        </row>
        <row r="860">
          <cell r="F860">
            <v>2010</v>
          </cell>
          <cell r="K860">
            <v>126.0854516</v>
          </cell>
        </row>
        <row r="861">
          <cell r="F861">
            <v>2010</v>
          </cell>
          <cell r="K861">
            <v>212.06244469999999</v>
          </cell>
        </row>
        <row r="862">
          <cell r="F862">
            <v>2010</v>
          </cell>
          <cell r="K862">
            <v>213.0311188</v>
          </cell>
        </row>
        <row r="863">
          <cell r="F863">
            <v>2010</v>
          </cell>
          <cell r="K863">
            <v>190.09900279999999</v>
          </cell>
        </row>
        <row r="864">
          <cell r="F864">
            <v>2010</v>
          </cell>
          <cell r="K864">
            <v>214.8807793</v>
          </cell>
        </row>
        <row r="865">
          <cell r="F865">
            <v>2010</v>
          </cell>
          <cell r="K865">
            <v>215.064843</v>
          </cell>
        </row>
        <row r="866">
          <cell r="F866">
            <v>2010</v>
          </cell>
          <cell r="K866">
            <v>126.0854516</v>
          </cell>
        </row>
        <row r="867">
          <cell r="F867">
            <v>2010</v>
          </cell>
          <cell r="K867">
            <v>214.83419520000001</v>
          </cell>
        </row>
        <row r="868">
          <cell r="F868">
            <v>2010</v>
          </cell>
          <cell r="K868">
            <v>126.0854516</v>
          </cell>
        </row>
        <row r="869">
          <cell r="F869">
            <v>2010</v>
          </cell>
          <cell r="K869">
            <v>126.0854516</v>
          </cell>
        </row>
        <row r="870">
          <cell r="F870">
            <v>2010</v>
          </cell>
          <cell r="K870">
            <v>182.53208620000001</v>
          </cell>
        </row>
        <row r="871">
          <cell r="F871">
            <v>2010</v>
          </cell>
          <cell r="K871">
            <v>132.6141935</v>
          </cell>
        </row>
        <row r="872">
          <cell r="F872">
            <v>2010</v>
          </cell>
          <cell r="K872">
            <v>190.09900279999999</v>
          </cell>
        </row>
        <row r="873">
          <cell r="F873">
            <v>2010</v>
          </cell>
          <cell r="K873">
            <v>126.0854516</v>
          </cell>
        </row>
        <row r="874">
          <cell r="F874">
            <v>2010</v>
          </cell>
          <cell r="K874">
            <v>132.6141935</v>
          </cell>
        </row>
        <row r="875">
          <cell r="F875">
            <v>2010</v>
          </cell>
          <cell r="K875">
            <v>132.6141935</v>
          </cell>
        </row>
        <row r="876">
          <cell r="F876">
            <v>2010</v>
          </cell>
          <cell r="K876">
            <v>204.72932520000001</v>
          </cell>
        </row>
        <row r="877">
          <cell r="F877">
            <v>2010</v>
          </cell>
          <cell r="K877">
            <v>211.16080489999999</v>
          </cell>
        </row>
        <row r="878">
          <cell r="F878">
            <v>2010</v>
          </cell>
          <cell r="K878">
            <v>136.4741118</v>
          </cell>
        </row>
        <row r="879">
          <cell r="F879">
            <v>2010</v>
          </cell>
          <cell r="K879">
            <v>132.6141935</v>
          </cell>
        </row>
        <row r="880">
          <cell r="F880">
            <v>2010</v>
          </cell>
          <cell r="K880">
            <v>132.6141935</v>
          </cell>
        </row>
        <row r="881">
          <cell r="F881">
            <v>2010</v>
          </cell>
          <cell r="K881">
            <v>204.72932520000001</v>
          </cell>
        </row>
        <row r="882">
          <cell r="F882">
            <v>2010</v>
          </cell>
          <cell r="K882">
            <v>132.6141935</v>
          </cell>
        </row>
        <row r="883">
          <cell r="F883">
            <v>2010</v>
          </cell>
          <cell r="K883">
            <v>136.4741118</v>
          </cell>
        </row>
        <row r="884">
          <cell r="F884">
            <v>2010</v>
          </cell>
          <cell r="K884">
            <v>126.0854516</v>
          </cell>
        </row>
        <row r="885">
          <cell r="F885">
            <v>2010</v>
          </cell>
          <cell r="K885">
            <v>132.6141935</v>
          </cell>
        </row>
        <row r="886">
          <cell r="F886">
            <v>2010</v>
          </cell>
          <cell r="K886">
            <v>211.16080489999999</v>
          </cell>
        </row>
        <row r="887">
          <cell r="F887">
            <v>2010</v>
          </cell>
          <cell r="K887">
            <v>211.16080489999999</v>
          </cell>
        </row>
        <row r="888">
          <cell r="F888">
            <v>2010</v>
          </cell>
          <cell r="K888">
            <v>190.09900279999999</v>
          </cell>
        </row>
        <row r="889">
          <cell r="F889">
            <v>2010</v>
          </cell>
          <cell r="K889">
            <v>126.0854516</v>
          </cell>
        </row>
        <row r="890">
          <cell r="F890">
            <v>2010</v>
          </cell>
          <cell r="K890">
            <v>126.0854516</v>
          </cell>
        </row>
        <row r="891">
          <cell r="F891">
            <v>2010</v>
          </cell>
          <cell r="K891">
            <v>136.4741118</v>
          </cell>
        </row>
        <row r="892">
          <cell r="F892">
            <v>2010</v>
          </cell>
          <cell r="K892">
            <v>210.2614925</v>
          </cell>
        </row>
        <row r="893">
          <cell r="F893">
            <v>2010</v>
          </cell>
          <cell r="K893">
            <v>210.2614925</v>
          </cell>
        </row>
        <row r="894">
          <cell r="F894">
            <v>2010</v>
          </cell>
          <cell r="K894">
            <v>126.0854516</v>
          </cell>
        </row>
        <row r="895">
          <cell r="F895">
            <v>2010</v>
          </cell>
          <cell r="K895">
            <v>210.2614925</v>
          </cell>
        </row>
        <row r="896">
          <cell r="F896">
            <v>2010</v>
          </cell>
          <cell r="K896">
            <v>132.6141935</v>
          </cell>
        </row>
        <row r="897">
          <cell r="F897">
            <v>2010</v>
          </cell>
          <cell r="K897">
            <v>190.09900279999999</v>
          </cell>
        </row>
        <row r="898">
          <cell r="F898">
            <v>2010</v>
          </cell>
          <cell r="K898">
            <v>126.0854516</v>
          </cell>
        </row>
        <row r="899">
          <cell r="F899">
            <v>2010</v>
          </cell>
          <cell r="K899">
            <v>203.41733869999999</v>
          </cell>
        </row>
        <row r="900">
          <cell r="F900">
            <v>2010</v>
          </cell>
          <cell r="K900">
            <v>126.0854516</v>
          </cell>
        </row>
        <row r="901">
          <cell r="F901">
            <v>2010</v>
          </cell>
          <cell r="K901">
            <v>182.53208620000001</v>
          </cell>
        </row>
        <row r="902">
          <cell r="F902">
            <v>2010</v>
          </cell>
          <cell r="K902">
            <v>211.45377189999999</v>
          </cell>
        </row>
        <row r="903">
          <cell r="F903">
            <v>2010</v>
          </cell>
          <cell r="K903">
            <v>211.10965429999999</v>
          </cell>
        </row>
        <row r="904">
          <cell r="F904">
            <v>2010</v>
          </cell>
          <cell r="K904">
            <v>214.78582589999999</v>
          </cell>
        </row>
        <row r="905">
          <cell r="F905">
            <v>2010</v>
          </cell>
          <cell r="K905">
            <v>126.114</v>
          </cell>
        </row>
        <row r="906">
          <cell r="F906">
            <v>2010</v>
          </cell>
          <cell r="K906">
            <v>212.01197690000001</v>
          </cell>
        </row>
        <row r="907">
          <cell r="F907">
            <v>2010</v>
          </cell>
          <cell r="K907">
            <v>212.9813843</v>
          </cell>
        </row>
        <row r="908">
          <cell r="F908">
            <v>2010</v>
          </cell>
          <cell r="K908">
            <v>189.41852589999999</v>
          </cell>
        </row>
        <row r="909">
          <cell r="F909">
            <v>2010</v>
          </cell>
          <cell r="K909">
            <v>214.8324452</v>
          </cell>
        </row>
        <row r="910">
          <cell r="F910">
            <v>2010</v>
          </cell>
          <cell r="K910">
            <v>215.01664840000001</v>
          </cell>
        </row>
        <row r="911">
          <cell r="F911">
            <v>2010</v>
          </cell>
          <cell r="K911">
            <v>126.114</v>
          </cell>
        </row>
        <row r="912">
          <cell r="F912">
            <v>2010</v>
          </cell>
          <cell r="K912">
            <v>214.78582589999999</v>
          </cell>
        </row>
        <row r="913">
          <cell r="F913">
            <v>2010</v>
          </cell>
          <cell r="K913">
            <v>126.114</v>
          </cell>
        </row>
        <row r="914">
          <cell r="F914">
            <v>2010</v>
          </cell>
          <cell r="K914">
            <v>126.114</v>
          </cell>
        </row>
        <row r="915">
          <cell r="F915">
            <v>2010</v>
          </cell>
          <cell r="K915">
            <v>182.4424199</v>
          </cell>
        </row>
        <row r="916">
          <cell r="F916">
            <v>2010</v>
          </cell>
          <cell r="K916">
            <v>132.47333330000001</v>
          </cell>
        </row>
        <row r="917">
          <cell r="F917">
            <v>2010</v>
          </cell>
          <cell r="K917">
            <v>189.41852589999999</v>
          </cell>
        </row>
        <row r="918">
          <cell r="F918">
            <v>2010</v>
          </cell>
          <cell r="K918">
            <v>126.114</v>
          </cell>
        </row>
        <row r="919">
          <cell r="F919">
            <v>2010</v>
          </cell>
          <cell r="K919">
            <v>132.47333330000001</v>
          </cell>
        </row>
        <row r="920">
          <cell r="F920">
            <v>2010</v>
          </cell>
          <cell r="K920">
            <v>132.47333330000001</v>
          </cell>
        </row>
        <row r="921">
          <cell r="F921">
            <v>2010</v>
          </cell>
          <cell r="K921">
            <v>204.67003600000001</v>
          </cell>
        </row>
        <row r="922">
          <cell r="F922">
            <v>2010</v>
          </cell>
          <cell r="K922">
            <v>211.10965429999999</v>
          </cell>
        </row>
        <row r="923">
          <cell r="F923">
            <v>2010</v>
          </cell>
          <cell r="K923">
            <v>136.32433929999999</v>
          </cell>
        </row>
        <row r="924">
          <cell r="F924">
            <v>2010</v>
          </cell>
          <cell r="K924">
            <v>132.47333330000001</v>
          </cell>
        </row>
        <row r="925">
          <cell r="F925">
            <v>2010</v>
          </cell>
          <cell r="K925">
            <v>132.47333330000001</v>
          </cell>
        </row>
        <row r="926">
          <cell r="F926">
            <v>2010</v>
          </cell>
          <cell r="K926">
            <v>204.67003600000001</v>
          </cell>
        </row>
        <row r="927">
          <cell r="F927">
            <v>2010</v>
          </cell>
          <cell r="K927">
            <v>132.47333330000001</v>
          </cell>
        </row>
        <row r="928">
          <cell r="F928">
            <v>2010</v>
          </cell>
          <cell r="K928">
            <v>136.32433929999999</v>
          </cell>
        </row>
        <row r="929">
          <cell r="F929">
            <v>2010</v>
          </cell>
          <cell r="K929">
            <v>126.114</v>
          </cell>
        </row>
        <row r="930">
          <cell r="F930">
            <v>2010</v>
          </cell>
          <cell r="K930">
            <v>132.47333330000001</v>
          </cell>
        </row>
        <row r="931">
          <cell r="F931">
            <v>2010</v>
          </cell>
          <cell r="K931">
            <v>211.10965429999999</v>
          </cell>
        </row>
        <row r="932">
          <cell r="F932">
            <v>2010</v>
          </cell>
          <cell r="K932">
            <v>211.10965429999999</v>
          </cell>
        </row>
        <row r="933">
          <cell r="F933">
            <v>2010</v>
          </cell>
          <cell r="K933">
            <v>189.41852589999999</v>
          </cell>
        </row>
        <row r="934">
          <cell r="F934">
            <v>2010</v>
          </cell>
          <cell r="K934">
            <v>126.114</v>
          </cell>
        </row>
        <row r="935">
          <cell r="F935">
            <v>2010</v>
          </cell>
          <cell r="K935">
            <v>126.114</v>
          </cell>
        </row>
        <row r="936">
          <cell r="F936">
            <v>2010</v>
          </cell>
          <cell r="K936">
            <v>136.32433929999999</v>
          </cell>
        </row>
        <row r="937">
          <cell r="F937">
            <v>2010</v>
          </cell>
          <cell r="K937">
            <v>210.2108417</v>
          </cell>
        </row>
        <row r="938">
          <cell r="F938">
            <v>2010</v>
          </cell>
          <cell r="K938">
            <v>210.2108417</v>
          </cell>
        </row>
        <row r="939">
          <cell r="F939">
            <v>2010</v>
          </cell>
          <cell r="K939">
            <v>126.114</v>
          </cell>
        </row>
        <row r="940">
          <cell r="F940">
            <v>2010</v>
          </cell>
          <cell r="K940">
            <v>210.2108417</v>
          </cell>
        </row>
        <row r="941">
          <cell r="F941">
            <v>2010</v>
          </cell>
          <cell r="K941">
            <v>132.47333330000001</v>
          </cell>
        </row>
        <row r="942">
          <cell r="F942">
            <v>2010</v>
          </cell>
          <cell r="K942">
            <v>189.41852589999999</v>
          </cell>
        </row>
        <row r="943">
          <cell r="F943">
            <v>2010</v>
          </cell>
          <cell r="K943">
            <v>126.114</v>
          </cell>
        </row>
        <row r="944">
          <cell r="F944">
            <v>2010</v>
          </cell>
          <cell r="K944">
            <v>203.370619</v>
          </cell>
        </row>
        <row r="945">
          <cell r="F945">
            <v>2010</v>
          </cell>
          <cell r="K945">
            <v>126.114</v>
          </cell>
        </row>
        <row r="946">
          <cell r="F946">
            <v>2010</v>
          </cell>
          <cell r="K946">
            <v>182.4424199</v>
          </cell>
        </row>
        <row r="947">
          <cell r="F947">
            <v>2010</v>
          </cell>
          <cell r="K947">
            <v>211.33865259999999</v>
          </cell>
        </row>
        <row r="948">
          <cell r="F948">
            <v>2010</v>
          </cell>
          <cell r="K948">
            <v>210.9950134</v>
          </cell>
        </row>
        <row r="949">
          <cell r="F949">
            <v>2010</v>
          </cell>
          <cell r="K949">
            <v>214.6660741</v>
          </cell>
        </row>
        <row r="950">
          <cell r="F950">
            <v>2010</v>
          </cell>
          <cell r="K950">
            <v>126.1266</v>
          </cell>
        </row>
        <row r="951">
          <cell r="F951">
            <v>2010</v>
          </cell>
          <cell r="K951">
            <v>211.89608150000001</v>
          </cell>
        </row>
        <row r="952">
          <cell r="F952">
            <v>2010</v>
          </cell>
          <cell r="K952">
            <v>212.86414120000001</v>
          </cell>
        </row>
        <row r="953">
          <cell r="F953">
            <v>2010</v>
          </cell>
          <cell r="K953">
            <v>189.4533931</v>
          </cell>
        </row>
        <row r="954">
          <cell r="F954">
            <v>2010</v>
          </cell>
          <cell r="K954">
            <v>214.71262859999999</v>
          </cell>
        </row>
        <row r="955">
          <cell r="F955">
            <v>2010</v>
          </cell>
          <cell r="K955">
            <v>214.89657560000001</v>
          </cell>
        </row>
        <row r="956">
          <cell r="F956">
            <v>2010</v>
          </cell>
          <cell r="K956">
            <v>126.1266</v>
          </cell>
        </row>
        <row r="957">
          <cell r="F957">
            <v>2010</v>
          </cell>
          <cell r="K957">
            <v>214.6660741</v>
          </cell>
        </row>
        <row r="958">
          <cell r="F958">
            <v>2010</v>
          </cell>
          <cell r="K958">
            <v>126.1266</v>
          </cell>
        </row>
        <row r="959">
          <cell r="F959">
            <v>2010</v>
          </cell>
          <cell r="K959">
            <v>126.1266</v>
          </cell>
        </row>
        <row r="960">
          <cell r="F960">
            <v>2010</v>
          </cell>
          <cell r="K960">
            <v>182.38059999999999</v>
          </cell>
        </row>
        <row r="961">
          <cell r="F961">
            <v>2010</v>
          </cell>
          <cell r="K961">
            <v>132.49760000000001</v>
          </cell>
        </row>
        <row r="962">
          <cell r="F962">
            <v>2010</v>
          </cell>
          <cell r="K962">
            <v>189.4533931</v>
          </cell>
        </row>
        <row r="963">
          <cell r="F963">
            <v>2010</v>
          </cell>
          <cell r="K963">
            <v>126.1266</v>
          </cell>
        </row>
        <row r="964">
          <cell r="F964">
            <v>2010</v>
          </cell>
          <cell r="K964">
            <v>132.49760000000001</v>
          </cell>
        </row>
        <row r="965">
          <cell r="F965">
            <v>2010</v>
          </cell>
          <cell r="K965">
            <v>132.49760000000001</v>
          </cell>
        </row>
        <row r="966">
          <cell r="F966">
            <v>2010</v>
          </cell>
          <cell r="K966">
            <v>204.5675459</v>
          </cell>
        </row>
        <row r="967">
          <cell r="F967">
            <v>2010</v>
          </cell>
          <cell r="K967">
            <v>210.9950134</v>
          </cell>
        </row>
        <row r="968">
          <cell r="F968">
            <v>2010</v>
          </cell>
          <cell r="K968">
            <v>136.3483143</v>
          </cell>
        </row>
        <row r="969">
          <cell r="F969">
            <v>2010</v>
          </cell>
          <cell r="K969">
            <v>132.49760000000001</v>
          </cell>
        </row>
        <row r="970">
          <cell r="F970">
            <v>2010</v>
          </cell>
          <cell r="K970">
            <v>132.49760000000001</v>
          </cell>
        </row>
        <row r="971">
          <cell r="F971">
            <v>2010</v>
          </cell>
          <cell r="K971">
            <v>204.5675459</v>
          </cell>
        </row>
        <row r="972">
          <cell r="F972">
            <v>2010</v>
          </cell>
          <cell r="K972">
            <v>132.49760000000001</v>
          </cell>
        </row>
        <row r="973">
          <cell r="F973">
            <v>2010</v>
          </cell>
          <cell r="K973">
            <v>136.3483143</v>
          </cell>
        </row>
        <row r="974">
          <cell r="F974">
            <v>2010</v>
          </cell>
          <cell r="K974">
            <v>126.1266</v>
          </cell>
        </row>
        <row r="975">
          <cell r="F975">
            <v>2010</v>
          </cell>
          <cell r="K975">
            <v>132.49760000000001</v>
          </cell>
        </row>
        <row r="976">
          <cell r="F976">
            <v>2010</v>
          </cell>
          <cell r="K976">
            <v>210.9950134</v>
          </cell>
        </row>
        <row r="977">
          <cell r="F977">
            <v>2010</v>
          </cell>
          <cell r="K977">
            <v>210.9950134</v>
          </cell>
        </row>
        <row r="978">
          <cell r="F978">
            <v>2010</v>
          </cell>
          <cell r="K978">
            <v>189.4533931</v>
          </cell>
        </row>
        <row r="979">
          <cell r="F979">
            <v>2010</v>
          </cell>
          <cell r="K979">
            <v>126.1266</v>
          </cell>
        </row>
        <row r="980">
          <cell r="F980">
            <v>2010</v>
          </cell>
          <cell r="K980">
            <v>126.1266</v>
          </cell>
        </row>
        <row r="981">
          <cell r="F981">
            <v>2010</v>
          </cell>
          <cell r="K981">
            <v>136.3483143</v>
          </cell>
        </row>
        <row r="982">
          <cell r="F982">
            <v>2010</v>
          </cell>
          <cell r="K982">
            <v>210.09752330000001</v>
          </cell>
        </row>
        <row r="983">
          <cell r="F983">
            <v>2010</v>
          </cell>
          <cell r="K983">
            <v>210.09752330000001</v>
          </cell>
        </row>
        <row r="984">
          <cell r="F984">
            <v>2010</v>
          </cell>
          <cell r="K984">
            <v>126.1266</v>
          </cell>
        </row>
        <row r="985">
          <cell r="F985">
            <v>2010</v>
          </cell>
          <cell r="K985">
            <v>210.09752330000001</v>
          </cell>
        </row>
        <row r="986">
          <cell r="F986">
            <v>2010</v>
          </cell>
          <cell r="K986">
            <v>132.49760000000001</v>
          </cell>
        </row>
        <row r="987">
          <cell r="F987">
            <v>2010</v>
          </cell>
          <cell r="K987">
            <v>189.4533931</v>
          </cell>
        </row>
        <row r="988">
          <cell r="F988">
            <v>2010</v>
          </cell>
          <cell r="K988">
            <v>126.1266</v>
          </cell>
        </row>
        <row r="989">
          <cell r="F989">
            <v>2010</v>
          </cell>
          <cell r="K989">
            <v>203.26738570000001</v>
          </cell>
        </row>
        <row r="990">
          <cell r="F990">
            <v>2010</v>
          </cell>
          <cell r="K990">
            <v>126.1266</v>
          </cell>
        </row>
        <row r="991">
          <cell r="F991">
            <v>2010</v>
          </cell>
          <cell r="K991">
            <v>182.38059999999999</v>
          </cell>
        </row>
        <row r="992">
          <cell r="F992">
            <v>2010</v>
          </cell>
          <cell r="K992">
            <v>210.3399684</v>
          </cell>
        </row>
        <row r="993">
          <cell r="F993">
            <v>2010</v>
          </cell>
          <cell r="K993">
            <v>210.00110179999999</v>
          </cell>
        </row>
        <row r="994">
          <cell r="F994">
            <v>2010</v>
          </cell>
          <cell r="K994">
            <v>213.6211778</v>
          </cell>
        </row>
        <row r="995">
          <cell r="F995">
            <v>2010</v>
          </cell>
          <cell r="K995">
            <v>126.2898</v>
          </cell>
        </row>
        <row r="996">
          <cell r="F996">
            <v>2010</v>
          </cell>
          <cell r="K996">
            <v>210.8896556</v>
          </cell>
        </row>
        <row r="997">
          <cell r="F997">
            <v>2010</v>
          </cell>
          <cell r="K997">
            <v>211.84427059999999</v>
          </cell>
        </row>
        <row r="998">
          <cell r="F998">
            <v>2010</v>
          </cell>
          <cell r="K998">
            <v>189.53124829999999</v>
          </cell>
        </row>
        <row r="999">
          <cell r="F999">
            <v>2010</v>
          </cell>
          <cell r="K999">
            <v>213.6670857</v>
          </cell>
        </row>
        <row r="1000">
          <cell r="F1000">
            <v>2010</v>
          </cell>
          <cell r="K1000">
            <v>213.848478</v>
          </cell>
        </row>
        <row r="1001">
          <cell r="F1001">
            <v>2010</v>
          </cell>
          <cell r="K1001">
            <v>126.2898</v>
          </cell>
        </row>
        <row r="1002">
          <cell r="F1002">
            <v>2010</v>
          </cell>
          <cell r="K1002">
            <v>213.6211778</v>
          </cell>
        </row>
        <row r="1003">
          <cell r="F1003">
            <v>2010</v>
          </cell>
          <cell r="K1003">
            <v>126.2898</v>
          </cell>
        </row>
        <row r="1004">
          <cell r="F1004">
            <v>2010</v>
          </cell>
          <cell r="K1004">
            <v>126.2898</v>
          </cell>
        </row>
        <row r="1005">
          <cell r="F1005">
            <v>2010</v>
          </cell>
          <cell r="K1005">
            <v>181.64681540000001</v>
          </cell>
        </row>
        <row r="1006">
          <cell r="F1006">
            <v>2010</v>
          </cell>
          <cell r="K1006">
            <v>132.1062</v>
          </cell>
        </row>
        <row r="1007">
          <cell r="F1007">
            <v>2010</v>
          </cell>
          <cell r="K1007">
            <v>189.53124829999999</v>
          </cell>
        </row>
        <row r="1008">
          <cell r="F1008">
            <v>2010</v>
          </cell>
          <cell r="K1008">
            <v>126.2898</v>
          </cell>
        </row>
        <row r="1009">
          <cell r="F1009">
            <v>2010</v>
          </cell>
          <cell r="K1009">
            <v>132.1062</v>
          </cell>
        </row>
        <row r="1010">
          <cell r="F1010">
            <v>2010</v>
          </cell>
          <cell r="K1010">
            <v>132.1062</v>
          </cell>
        </row>
        <row r="1011">
          <cell r="F1011">
            <v>2010</v>
          </cell>
          <cell r="K1011">
            <v>203.6101784</v>
          </cell>
        </row>
        <row r="1012">
          <cell r="F1012">
            <v>2010</v>
          </cell>
          <cell r="K1012">
            <v>210.00110179999999</v>
          </cell>
        </row>
        <row r="1013">
          <cell r="F1013">
            <v>2010</v>
          </cell>
          <cell r="K1013">
            <v>135.96199999999999</v>
          </cell>
        </row>
        <row r="1014">
          <cell r="F1014">
            <v>2010</v>
          </cell>
          <cell r="K1014">
            <v>132.1062</v>
          </cell>
        </row>
        <row r="1015">
          <cell r="F1015">
            <v>2010</v>
          </cell>
          <cell r="K1015">
            <v>132.1062</v>
          </cell>
        </row>
        <row r="1016">
          <cell r="F1016">
            <v>2010</v>
          </cell>
          <cell r="K1016">
            <v>203.6101784</v>
          </cell>
        </row>
        <row r="1017">
          <cell r="F1017">
            <v>2010</v>
          </cell>
          <cell r="K1017">
            <v>132.1062</v>
          </cell>
        </row>
        <row r="1018">
          <cell r="F1018">
            <v>2010</v>
          </cell>
          <cell r="K1018">
            <v>135.96199999999999</v>
          </cell>
        </row>
        <row r="1019">
          <cell r="F1019">
            <v>2010</v>
          </cell>
          <cell r="K1019">
            <v>126.2898</v>
          </cell>
        </row>
        <row r="1020">
          <cell r="F1020">
            <v>2010</v>
          </cell>
          <cell r="K1020">
            <v>132.1062</v>
          </cell>
        </row>
        <row r="1021">
          <cell r="F1021">
            <v>2010</v>
          </cell>
          <cell r="K1021">
            <v>210.00110179999999</v>
          </cell>
        </row>
        <row r="1022">
          <cell r="F1022">
            <v>2010</v>
          </cell>
          <cell r="K1022">
            <v>210.00110179999999</v>
          </cell>
        </row>
        <row r="1023">
          <cell r="F1023">
            <v>2010</v>
          </cell>
          <cell r="K1023">
            <v>189.53124829999999</v>
          </cell>
        </row>
        <row r="1024">
          <cell r="F1024">
            <v>2010</v>
          </cell>
          <cell r="K1024">
            <v>126.2898</v>
          </cell>
        </row>
        <row r="1025">
          <cell r="F1025">
            <v>2010</v>
          </cell>
          <cell r="K1025">
            <v>126.2898</v>
          </cell>
        </row>
        <row r="1026">
          <cell r="F1026">
            <v>2010</v>
          </cell>
          <cell r="K1026">
            <v>135.96199999999999</v>
          </cell>
        </row>
        <row r="1027">
          <cell r="F1027">
            <v>2010</v>
          </cell>
          <cell r="K1027">
            <v>209.12158669999999</v>
          </cell>
        </row>
        <row r="1028">
          <cell r="F1028">
            <v>2010</v>
          </cell>
          <cell r="K1028">
            <v>209.12158669999999</v>
          </cell>
        </row>
        <row r="1029">
          <cell r="F1029">
            <v>2010</v>
          </cell>
          <cell r="K1029">
            <v>126.2898</v>
          </cell>
        </row>
        <row r="1030">
          <cell r="F1030">
            <v>2010</v>
          </cell>
          <cell r="K1030">
            <v>209.12158669999999</v>
          </cell>
        </row>
        <row r="1031">
          <cell r="F1031">
            <v>2010</v>
          </cell>
          <cell r="K1031">
            <v>132.1062</v>
          </cell>
        </row>
        <row r="1032">
          <cell r="F1032">
            <v>2010</v>
          </cell>
          <cell r="K1032">
            <v>189.53124829999999</v>
          </cell>
        </row>
        <row r="1033">
          <cell r="F1033">
            <v>2010</v>
          </cell>
          <cell r="K1033">
            <v>126.2898</v>
          </cell>
        </row>
        <row r="1034">
          <cell r="F1034">
            <v>2010</v>
          </cell>
          <cell r="K1034">
            <v>202.37925709999999</v>
          </cell>
        </row>
        <row r="1035">
          <cell r="F1035">
            <v>2010</v>
          </cell>
          <cell r="K1035">
            <v>126.2898</v>
          </cell>
        </row>
        <row r="1036">
          <cell r="F1036">
            <v>2010</v>
          </cell>
          <cell r="K1036">
            <v>181.64681540000001</v>
          </cell>
        </row>
        <row r="1037">
          <cell r="F1037">
            <v>2010</v>
          </cell>
          <cell r="K1037">
            <v>211.10038539999999</v>
          </cell>
        </row>
        <row r="1038">
          <cell r="F1038">
            <v>2010</v>
          </cell>
          <cell r="K1038">
            <v>210.75779539999999</v>
          </cell>
        </row>
        <row r="1039">
          <cell r="F1039">
            <v>2010</v>
          </cell>
          <cell r="K1039">
            <v>214.41764760000001</v>
          </cell>
        </row>
        <row r="1040">
          <cell r="F1040">
            <v>2010</v>
          </cell>
          <cell r="K1040">
            <v>126.1498065</v>
          </cell>
        </row>
        <row r="1041">
          <cell r="F1041">
            <v>2010</v>
          </cell>
          <cell r="K1041">
            <v>211.65611229999999</v>
          </cell>
        </row>
        <row r="1042">
          <cell r="F1042">
            <v>2010</v>
          </cell>
          <cell r="K1042">
            <v>212.62121629999999</v>
          </cell>
        </row>
        <row r="1043">
          <cell r="F1043">
            <v>2010</v>
          </cell>
          <cell r="K1043">
            <v>189.6125456</v>
          </cell>
        </row>
        <row r="1044">
          <cell r="F1044">
            <v>2010</v>
          </cell>
          <cell r="K1044">
            <v>214.4640599</v>
          </cell>
        </row>
        <row r="1045">
          <cell r="F1045">
            <v>2010</v>
          </cell>
          <cell r="K1045">
            <v>214.64744529999999</v>
          </cell>
        </row>
        <row r="1046">
          <cell r="F1046">
            <v>2010</v>
          </cell>
          <cell r="K1046">
            <v>126.1498065</v>
          </cell>
        </row>
        <row r="1047">
          <cell r="F1047">
            <v>2010</v>
          </cell>
          <cell r="K1047">
            <v>214.41764760000001</v>
          </cell>
        </row>
        <row r="1048">
          <cell r="F1048">
            <v>2010</v>
          </cell>
          <cell r="K1048">
            <v>126.1498065</v>
          </cell>
        </row>
        <row r="1049">
          <cell r="F1049">
            <v>2010</v>
          </cell>
          <cell r="K1049">
            <v>126.1498065</v>
          </cell>
        </row>
        <row r="1050">
          <cell r="F1050">
            <v>2010</v>
          </cell>
          <cell r="K1050">
            <v>182.26044110000001</v>
          </cell>
        </row>
        <row r="1051">
          <cell r="F1051">
            <v>2010</v>
          </cell>
          <cell r="K1051">
            <v>132.5667742</v>
          </cell>
        </row>
        <row r="1052">
          <cell r="F1052">
            <v>2010</v>
          </cell>
          <cell r="K1052">
            <v>189.6125456</v>
          </cell>
        </row>
        <row r="1053">
          <cell r="F1053">
            <v>2010</v>
          </cell>
          <cell r="K1053">
            <v>126.1498065</v>
          </cell>
        </row>
        <row r="1054">
          <cell r="F1054">
            <v>2010</v>
          </cell>
          <cell r="K1054">
            <v>132.5667742</v>
          </cell>
        </row>
        <row r="1055">
          <cell r="F1055">
            <v>2010</v>
          </cell>
          <cell r="K1055">
            <v>132.5667742</v>
          </cell>
        </row>
        <row r="1056">
          <cell r="F1056">
            <v>2010</v>
          </cell>
          <cell r="K1056">
            <v>204.3571656</v>
          </cell>
        </row>
        <row r="1057">
          <cell r="F1057">
            <v>2010</v>
          </cell>
          <cell r="K1057">
            <v>210.75779539999999</v>
          </cell>
        </row>
        <row r="1058">
          <cell r="F1058">
            <v>2010</v>
          </cell>
          <cell r="K1058">
            <v>136.41798270000001</v>
          </cell>
        </row>
        <row r="1059">
          <cell r="F1059">
            <v>2010</v>
          </cell>
          <cell r="K1059">
            <v>132.5667742</v>
          </cell>
        </row>
        <row r="1060">
          <cell r="F1060">
            <v>2010</v>
          </cell>
          <cell r="K1060">
            <v>132.5667742</v>
          </cell>
        </row>
        <row r="1061">
          <cell r="F1061">
            <v>2010</v>
          </cell>
          <cell r="K1061">
            <v>204.3571656</v>
          </cell>
        </row>
        <row r="1062">
          <cell r="F1062">
            <v>2010</v>
          </cell>
          <cell r="K1062">
            <v>132.5667742</v>
          </cell>
        </row>
        <row r="1063">
          <cell r="F1063">
            <v>2010</v>
          </cell>
          <cell r="K1063">
            <v>136.41798270000001</v>
          </cell>
        </row>
        <row r="1064">
          <cell r="F1064">
            <v>2010</v>
          </cell>
          <cell r="K1064">
            <v>126.1498065</v>
          </cell>
        </row>
        <row r="1065">
          <cell r="F1065">
            <v>2010</v>
          </cell>
          <cell r="K1065">
            <v>132.5667742</v>
          </cell>
        </row>
        <row r="1066">
          <cell r="F1066">
            <v>2010</v>
          </cell>
          <cell r="K1066">
            <v>210.75779539999999</v>
          </cell>
        </row>
        <row r="1067">
          <cell r="F1067">
            <v>2010</v>
          </cell>
          <cell r="K1067">
            <v>210.75779539999999</v>
          </cell>
        </row>
        <row r="1068">
          <cell r="F1068">
            <v>2010</v>
          </cell>
          <cell r="K1068">
            <v>189.6125456</v>
          </cell>
        </row>
        <row r="1069">
          <cell r="F1069">
            <v>2010</v>
          </cell>
          <cell r="K1069">
            <v>126.1498065</v>
          </cell>
        </row>
        <row r="1070">
          <cell r="F1070">
            <v>2010</v>
          </cell>
          <cell r="K1070">
            <v>126.1498065</v>
          </cell>
        </row>
        <row r="1071">
          <cell r="F1071">
            <v>2010</v>
          </cell>
          <cell r="K1071">
            <v>136.41798270000001</v>
          </cell>
        </row>
        <row r="1072">
          <cell r="F1072">
            <v>2010</v>
          </cell>
          <cell r="K1072">
            <v>209.8630532</v>
          </cell>
        </row>
        <row r="1073">
          <cell r="F1073">
            <v>2010</v>
          </cell>
          <cell r="K1073">
            <v>209.8630532</v>
          </cell>
        </row>
        <row r="1074">
          <cell r="F1074">
            <v>2010</v>
          </cell>
          <cell r="K1074">
            <v>126.1498065</v>
          </cell>
        </row>
        <row r="1075">
          <cell r="F1075">
            <v>2010</v>
          </cell>
          <cell r="K1075">
            <v>209.8630532</v>
          </cell>
        </row>
        <row r="1076">
          <cell r="F1076">
            <v>2010</v>
          </cell>
          <cell r="K1076">
            <v>132.5667742</v>
          </cell>
        </row>
        <row r="1077">
          <cell r="F1077">
            <v>2010</v>
          </cell>
          <cell r="K1077">
            <v>189.6125456</v>
          </cell>
        </row>
        <row r="1078">
          <cell r="F1078">
            <v>2010</v>
          </cell>
          <cell r="K1078">
            <v>126.1498065</v>
          </cell>
        </row>
        <row r="1079">
          <cell r="F1079">
            <v>2010</v>
          </cell>
          <cell r="K1079">
            <v>203.05385480000001</v>
          </cell>
        </row>
        <row r="1080">
          <cell r="F1080">
            <v>2010</v>
          </cell>
          <cell r="K1080">
            <v>126.1498065</v>
          </cell>
        </row>
        <row r="1081">
          <cell r="F1081">
            <v>2010</v>
          </cell>
          <cell r="K1081">
            <v>182.26044110000001</v>
          </cell>
        </row>
        <row r="1082">
          <cell r="F1082">
            <v>2010</v>
          </cell>
          <cell r="K1082">
            <v>211.2351443</v>
          </cell>
        </row>
        <row r="1083">
          <cell r="F1083">
            <v>2010</v>
          </cell>
          <cell r="K1083">
            <v>210.89213190000001</v>
          </cell>
        </row>
        <row r="1084">
          <cell r="F1084">
            <v>2010</v>
          </cell>
          <cell r="K1084">
            <v>214.55649679999999</v>
          </cell>
        </row>
        <row r="1085">
          <cell r="F1085">
            <v>2010</v>
          </cell>
          <cell r="K1085">
            <v>126.1283548</v>
          </cell>
        </row>
        <row r="1086">
          <cell r="F1086">
            <v>2010</v>
          </cell>
          <cell r="K1086">
            <v>211.79155650000001</v>
          </cell>
        </row>
        <row r="1087">
          <cell r="F1087">
            <v>2010</v>
          </cell>
          <cell r="K1087">
            <v>212.75785049999999</v>
          </cell>
        </row>
        <row r="1088">
          <cell r="F1088">
            <v>2010</v>
          </cell>
          <cell r="K1088">
            <v>189.774698</v>
          </cell>
        </row>
        <row r="1089">
          <cell r="F1089">
            <v>2010</v>
          </cell>
          <cell r="K1089">
            <v>214.60296640000001</v>
          </cell>
        </row>
        <row r="1090">
          <cell r="F1090">
            <v>2010</v>
          </cell>
          <cell r="K1090">
            <v>214.7865779</v>
          </cell>
        </row>
        <row r="1091">
          <cell r="F1091">
            <v>2010</v>
          </cell>
          <cell r="K1091">
            <v>126.1283548</v>
          </cell>
        </row>
        <row r="1092">
          <cell r="F1092">
            <v>2010</v>
          </cell>
          <cell r="K1092">
            <v>214.55649679999999</v>
          </cell>
        </row>
        <row r="1093">
          <cell r="F1093">
            <v>2010</v>
          </cell>
          <cell r="K1093">
            <v>126.1283548</v>
          </cell>
        </row>
        <row r="1094">
          <cell r="F1094">
            <v>2010</v>
          </cell>
          <cell r="K1094">
            <v>126.1283548</v>
          </cell>
        </row>
        <row r="1095">
          <cell r="F1095">
            <v>2010</v>
          </cell>
          <cell r="K1095">
            <v>182.3509895</v>
          </cell>
        </row>
        <row r="1096">
          <cell r="F1096">
            <v>2010</v>
          </cell>
          <cell r="K1096">
            <v>132.5825806</v>
          </cell>
        </row>
        <row r="1097">
          <cell r="F1097">
            <v>2010</v>
          </cell>
          <cell r="K1097">
            <v>189.774698</v>
          </cell>
        </row>
        <row r="1098">
          <cell r="F1098">
            <v>2010</v>
          </cell>
          <cell r="K1098">
            <v>126.1283548</v>
          </cell>
        </row>
        <row r="1099">
          <cell r="F1099">
            <v>2010</v>
          </cell>
          <cell r="K1099">
            <v>132.5825806</v>
          </cell>
        </row>
        <row r="1100">
          <cell r="F1100">
            <v>2010</v>
          </cell>
          <cell r="K1100">
            <v>132.5825806</v>
          </cell>
        </row>
        <row r="1101">
          <cell r="F1101">
            <v>2010</v>
          </cell>
          <cell r="K1101">
            <v>204.48121879999999</v>
          </cell>
        </row>
        <row r="1102">
          <cell r="F1102">
            <v>2010</v>
          </cell>
          <cell r="K1102">
            <v>210.89213190000001</v>
          </cell>
        </row>
        <row r="1103">
          <cell r="F1103">
            <v>2010</v>
          </cell>
          <cell r="K1103">
            <v>136.4366924</v>
          </cell>
        </row>
        <row r="1104">
          <cell r="F1104">
            <v>2010</v>
          </cell>
          <cell r="K1104">
            <v>132.5825806</v>
          </cell>
        </row>
        <row r="1105">
          <cell r="F1105">
            <v>2010</v>
          </cell>
          <cell r="K1105">
            <v>132.5825806</v>
          </cell>
        </row>
        <row r="1106">
          <cell r="F1106">
            <v>2010</v>
          </cell>
          <cell r="K1106">
            <v>204.48121879999999</v>
          </cell>
        </row>
        <row r="1107">
          <cell r="F1107">
            <v>2010</v>
          </cell>
          <cell r="K1107">
            <v>132.5825806</v>
          </cell>
        </row>
        <row r="1108">
          <cell r="F1108">
            <v>2010</v>
          </cell>
          <cell r="K1108">
            <v>136.4366924</v>
          </cell>
        </row>
        <row r="1109">
          <cell r="F1109">
            <v>2010</v>
          </cell>
          <cell r="K1109">
            <v>126.1283548</v>
          </cell>
        </row>
        <row r="1110">
          <cell r="F1110">
            <v>2010</v>
          </cell>
          <cell r="K1110">
            <v>132.5825806</v>
          </cell>
        </row>
        <row r="1111">
          <cell r="F1111">
            <v>2010</v>
          </cell>
          <cell r="K1111">
            <v>210.89213190000001</v>
          </cell>
        </row>
        <row r="1112">
          <cell r="F1112">
            <v>2010</v>
          </cell>
          <cell r="K1112">
            <v>210.89213190000001</v>
          </cell>
        </row>
        <row r="1113">
          <cell r="F1113">
            <v>2010</v>
          </cell>
          <cell r="K1113">
            <v>189.774698</v>
          </cell>
        </row>
        <row r="1114">
          <cell r="F1114">
            <v>2010</v>
          </cell>
          <cell r="K1114">
            <v>126.1283548</v>
          </cell>
        </row>
        <row r="1115">
          <cell r="F1115">
            <v>2010</v>
          </cell>
          <cell r="K1115">
            <v>126.1283548</v>
          </cell>
        </row>
        <row r="1116">
          <cell r="F1116">
            <v>2010</v>
          </cell>
          <cell r="K1116">
            <v>136.4366924</v>
          </cell>
        </row>
        <row r="1117">
          <cell r="F1117">
            <v>2010</v>
          </cell>
          <cell r="K1117">
            <v>209.99586629999999</v>
          </cell>
        </row>
        <row r="1118">
          <cell r="F1118">
            <v>2010</v>
          </cell>
          <cell r="K1118">
            <v>209.99586629999999</v>
          </cell>
        </row>
        <row r="1119">
          <cell r="F1119">
            <v>2010</v>
          </cell>
          <cell r="K1119">
            <v>126.1283548</v>
          </cell>
        </row>
        <row r="1120">
          <cell r="F1120">
            <v>2010</v>
          </cell>
          <cell r="K1120">
            <v>209.99586629999999</v>
          </cell>
        </row>
        <row r="1121">
          <cell r="F1121">
            <v>2010</v>
          </cell>
          <cell r="K1121">
            <v>132.5825806</v>
          </cell>
        </row>
        <row r="1122">
          <cell r="F1122">
            <v>2010</v>
          </cell>
          <cell r="K1122">
            <v>189.774698</v>
          </cell>
        </row>
        <row r="1123">
          <cell r="F1123">
            <v>2010</v>
          </cell>
          <cell r="K1123">
            <v>126.1283548</v>
          </cell>
        </row>
        <row r="1124">
          <cell r="F1124">
            <v>2010</v>
          </cell>
          <cell r="K1124">
            <v>203.17501609999999</v>
          </cell>
        </row>
        <row r="1125">
          <cell r="F1125">
            <v>2010</v>
          </cell>
          <cell r="K1125">
            <v>126.1283548</v>
          </cell>
        </row>
        <row r="1126">
          <cell r="F1126">
            <v>2010</v>
          </cell>
          <cell r="K1126">
            <v>182.3509895</v>
          </cell>
        </row>
        <row r="1127">
          <cell r="F1127">
            <v>2010</v>
          </cell>
          <cell r="K1127">
            <v>211.36990320000001</v>
          </cell>
        </row>
        <row r="1128">
          <cell r="F1128">
            <v>2010</v>
          </cell>
          <cell r="K1128">
            <v>211.0264684</v>
          </cell>
        </row>
        <row r="1129">
          <cell r="F1129">
            <v>2010</v>
          </cell>
          <cell r="K1129">
            <v>214.695346</v>
          </cell>
        </row>
        <row r="1130">
          <cell r="F1130">
            <v>2010</v>
          </cell>
          <cell r="K1130">
            <v>126.1069032</v>
          </cell>
        </row>
        <row r="1131">
          <cell r="F1131">
            <v>2010</v>
          </cell>
          <cell r="K1131">
            <v>211.92700060000001</v>
          </cell>
        </row>
        <row r="1132">
          <cell r="F1132">
            <v>2010</v>
          </cell>
          <cell r="K1132">
            <v>212.8944846</v>
          </cell>
        </row>
        <row r="1133">
          <cell r="F1133">
            <v>2010</v>
          </cell>
          <cell r="K1133">
            <v>189.9368504</v>
          </cell>
        </row>
        <row r="1134">
          <cell r="F1134">
            <v>2010</v>
          </cell>
          <cell r="K1134">
            <v>214.74187280000001</v>
          </cell>
        </row>
        <row r="1135">
          <cell r="F1135">
            <v>2010</v>
          </cell>
          <cell r="K1135">
            <v>214.92571050000001</v>
          </cell>
        </row>
        <row r="1136">
          <cell r="F1136">
            <v>2010</v>
          </cell>
          <cell r="K1136">
            <v>126.1069032</v>
          </cell>
        </row>
        <row r="1137">
          <cell r="F1137">
            <v>2010</v>
          </cell>
          <cell r="K1137">
            <v>214.695346</v>
          </cell>
        </row>
        <row r="1138">
          <cell r="F1138">
            <v>2010</v>
          </cell>
          <cell r="K1138">
            <v>126.1069032</v>
          </cell>
        </row>
        <row r="1139">
          <cell r="F1139">
            <v>2010</v>
          </cell>
          <cell r="K1139">
            <v>126.1069032</v>
          </cell>
        </row>
        <row r="1140">
          <cell r="F1140">
            <v>2010</v>
          </cell>
          <cell r="K1140">
            <v>182.44153779999999</v>
          </cell>
        </row>
        <row r="1141">
          <cell r="F1141">
            <v>2010</v>
          </cell>
          <cell r="K1141">
            <v>132.5983871</v>
          </cell>
        </row>
        <row r="1142">
          <cell r="F1142">
            <v>2010</v>
          </cell>
          <cell r="K1142">
            <v>189.9368504</v>
          </cell>
        </row>
        <row r="1143">
          <cell r="F1143">
            <v>2010</v>
          </cell>
          <cell r="K1143">
            <v>126.1069032</v>
          </cell>
        </row>
        <row r="1144">
          <cell r="F1144">
            <v>2010</v>
          </cell>
          <cell r="K1144">
            <v>132.5983871</v>
          </cell>
        </row>
        <row r="1145">
          <cell r="F1145">
            <v>2010</v>
          </cell>
          <cell r="K1145">
            <v>132.5983871</v>
          </cell>
        </row>
        <row r="1146">
          <cell r="F1146">
            <v>2010</v>
          </cell>
          <cell r="K1146">
            <v>204.60527200000001</v>
          </cell>
        </row>
        <row r="1147">
          <cell r="F1147">
            <v>2010</v>
          </cell>
          <cell r="K1147">
            <v>211.0264684</v>
          </cell>
        </row>
        <row r="1148">
          <cell r="F1148">
            <v>2010</v>
          </cell>
          <cell r="K1148">
            <v>136.45540209999999</v>
          </cell>
        </row>
        <row r="1149">
          <cell r="F1149">
            <v>2010</v>
          </cell>
          <cell r="K1149">
            <v>132.5983871</v>
          </cell>
        </row>
        <row r="1150">
          <cell r="F1150">
            <v>2010</v>
          </cell>
          <cell r="K1150">
            <v>132.5983871</v>
          </cell>
        </row>
        <row r="1151">
          <cell r="F1151">
            <v>2010</v>
          </cell>
          <cell r="K1151">
            <v>204.60527200000001</v>
          </cell>
        </row>
        <row r="1152">
          <cell r="F1152">
            <v>2010</v>
          </cell>
          <cell r="K1152">
            <v>132.5983871</v>
          </cell>
        </row>
        <row r="1153">
          <cell r="F1153">
            <v>2010</v>
          </cell>
          <cell r="K1153">
            <v>136.45540209999999</v>
          </cell>
        </row>
        <row r="1154">
          <cell r="F1154">
            <v>2010</v>
          </cell>
          <cell r="K1154">
            <v>126.1069032</v>
          </cell>
        </row>
        <row r="1155">
          <cell r="F1155">
            <v>2010</v>
          </cell>
          <cell r="K1155">
            <v>132.5983871</v>
          </cell>
        </row>
        <row r="1156">
          <cell r="F1156">
            <v>2010</v>
          </cell>
          <cell r="K1156">
            <v>211.0264684</v>
          </cell>
        </row>
        <row r="1157">
          <cell r="F1157">
            <v>2010</v>
          </cell>
          <cell r="K1157">
            <v>211.0264684</v>
          </cell>
        </row>
        <row r="1158">
          <cell r="F1158">
            <v>2010</v>
          </cell>
          <cell r="K1158">
            <v>189.9368504</v>
          </cell>
        </row>
        <row r="1159">
          <cell r="F1159">
            <v>2010</v>
          </cell>
          <cell r="K1159">
            <v>126.1069032</v>
          </cell>
        </row>
        <row r="1160">
          <cell r="F1160">
            <v>2010</v>
          </cell>
          <cell r="K1160">
            <v>126.1069032</v>
          </cell>
        </row>
        <row r="1161">
          <cell r="F1161">
            <v>2010</v>
          </cell>
          <cell r="K1161">
            <v>136.45540209999999</v>
          </cell>
        </row>
        <row r="1162">
          <cell r="F1162">
            <v>2010</v>
          </cell>
          <cell r="K1162">
            <v>210.12867940000001</v>
          </cell>
        </row>
        <row r="1163">
          <cell r="F1163">
            <v>2010</v>
          </cell>
          <cell r="K1163">
            <v>210.12867940000001</v>
          </cell>
        </row>
        <row r="1164">
          <cell r="F1164">
            <v>2010</v>
          </cell>
          <cell r="K1164">
            <v>126.1069032</v>
          </cell>
        </row>
        <row r="1165">
          <cell r="F1165">
            <v>2010</v>
          </cell>
          <cell r="K1165">
            <v>210.12867940000001</v>
          </cell>
        </row>
        <row r="1166">
          <cell r="F1166">
            <v>2010</v>
          </cell>
          <cell r="K1166">
            <v>132.5983871</v>
          </cell>
        </row>
        <row r="1167">
          <cell r="F1167">
            <v>2010</v>
          </cell>
          <cell r="K1167">
            <v>189.9368504</v>
          </cell>
        </row>
        <row r="1168">
          <cell r="F1168">
            <v>2010</v>
          </cell>
          <cell r="K1168">
            <v>126.1069032</v>
          </cell>
        </row>
        <row r="1169">
          <cell r="F1169">
            <v>2010</v>
          </cell>
          <cell r="K1169">
            <v>203.2961774</v>
          </cell>
        </row>
        <row r="1170">
          <cell r="F1170">
            <v>2010</v>
          </cell>
          <cell r="K1170">
            <v>126.1069032</v>
          </cell>
        </row>
        <row r="1171">
          <cell r="F1171">
            <v>2010</v>
          </cell>
          <cell r="K1171">
            <v>182.44153779999999</v>
          </cell>
        </row>
        <row r="1172">
          <cell r="F1172">
            <v>2010</v>
          </cell>
          <cell r="K1172">
            <v>211.74675439999999</v>
          </cell>
        </row>
        <row r="1173">
          <cell r="F1173">
            <v>2010</v>
          </cell>
          <cell r="K1173">
            <v>211.4044906</v>
          </cell>
        </row>
        <row r="1174">
          <cell r="F1174">
            <v>2010</v>
          </cell>
          <cell r="K1174">
            <v>215.060858</v>
          </cell>
        </row>
        <row r="1175">
          <cell r="F1175">
            <v>2010</v>
          </cell>
          <cell r="K1175">
            <v>126.2791667</v>
          </cell>
        </row>
        <row r="1176">
          <cell r="F1176">
            <v>2010</v>
          </cell>
          <cell r="K1176">
            <v>212.30195219999999</v>
          </cell>
        </row>
        <row r="1177">
          <cell r="F1177">
            <v>2010</v>
          </cell>
          <cell r="K1177">
            <v>213.2661373</v>
          </cell>
        </row>
        <row r="1178">
          <cell r="F1178">
            <v>2010</v>
          </cell>
          <cell r="K1178">
            <v>190.77632180000001</v>
          </cell>
        </row>
        <row r="1179">
          <cell r="F1179">
            <v>2010</v>
          </cell>
          <cell r="K1179">
            <v>215.10722620000001</v>
          </cell>
        </row>
        <row r="1180">
          <cell r="F1180">
            <v>2010</v>
          </cell>
          <cell r="K1180">
            <v>215.290437</v>
          </cell>
        </row>
        <row r="1181">
          <cell r="F1181">
            <v>2010</v>
          </cell>
          <cell r="K1181">
            <v>126.2791667</v>
          </cell>
        </row>
        <row r="1182">
          <cell r="F1182">
            <v>2010</v>
          </cell>
          <cell r="K1182">
            <v>215.060858</v>
          </cell>
        </row>
        <row r="1183">
          <cell r="F1183">
            <v>2010</v>
          </cell>
          <cell r="K1183">
            <v>126.2791667</v>
          </cell>
        </row>
        <row r="1184">
          <cell r="F1184">
            <v>2010</v>
          </cell>
          <cell r="K1184">
            <v>126.2791667</v>
          </cell>
        </row>
        <row r="1185">
          <cell r="F1185">
            <v>2010</v>
          </cell>
          <cell r="K1185">
            <v>182.76400319999999</v>
          </cell>
        </row>
        <row r="1186">
          <cell r="F1186">
            <v>2010</v>
          </cell>
          <cell r="K1186">
            <v>132.75166669999999</v>
          </cell>
        </row>
        <row r="1187">
          <cell r="F1187">
            <v>2010</v>
          </cell>
          <cell r="K1187">
            <v>190.77632180000001</v>
          </cell>
        </row>
        <row r="1188">
          <cell r="F1188">
            <v>2010</v>
          </cell>
          <cell r="K1188">
            <v>126.2791667</v>
          </cell>
        </row>
        <row r="1189">
          <cell r="F1189">
            <v>2010</v>
          </cell>
          <cell r="K1189">
            <v>132.75166669999999</v>
          </cell>
        </row>
        <row r="1190">
          <cell r="F1190">
            <v>2010</v>
          </cell>
          <cell r="K1190">
            <v>132.75166669999999</v>
          </cell>
        </row>
        <row r="1191">
          <cell r="F1191">
            <v>2010</v>
          </cell>
          <cell r="K1191">
            <v>204.95198199999999</v>
          </cell>
        </row>
        <row r="1192">
          <cell r="F1192">
            <v>2010</v>
          </cell>
          <cell r="K1192">
            <v>211.4044906</v>
          </cell>
        </row>
        <row r="1193">
          <cell r="F1193">
            <v>2010</v>
          </cell>
          <cell r="K1193">
            <v>136.6277321</v>
          </cell>
        </row>
        <row r="1194">
          <cell r="F1194">
            <v>2010</v>
          </cell>
          <cell r="K1194">
            <v>132.75166669999999</v>
          </cell>
        </row>
        <row r="1195">
          <cell r="F1195">
            <v>2010</v>
          </cell>
          <cell r="K1195">
            <v>132.75166669999999</v>
          </cell>
        </row>
        <row r="1196">
          <cell r="F1196">
            <v>2010</v>
          </cell>
          <cell r="K1196">
            <v>204.95198199999999</v>
          </cell>
        </row>
        <row r="1197">
          <cell r="F1197">
            <v>2010</v>
          </cell>
          <cell r="K1197">
            <v>132.75166669999999</v>
          </cell>
        </row>
        <row r="1198">
          <cell r="F1198">
            <v>2010</v>
          </cell>
          <cell r="K1198">
            <v>136.6277321</v>
          </cell>
        </row>
        <row r="1199">
          <cell r="F1199">
            <v>2010</v>
          </cell>
          <cell r="K1199">
            <v>126.2791667</v>
          </cell>
        </row>
        <row r="1200">
          <cell r="F1200">
            <v>2010</v>
          </cell>
          <cell r="K1200">
            <v>132.75166669999999</v>
          </cell>
        </row>
        <row r="1201">
          <cell r="F1201">
            <v>2010</v>
          </cell>
          <cell r="K1201">
            <v>211.4044906</v>
          </cell>
        </row>
        <row r="1202">
          <cell r="F1202">
            <v>2010</v>
          </cell>
          <cell r="K1202">
            <v>211.4044906</v>
          </cell>
        </row>
        <row r="1203">
          <cell r="F1203">
            <v>2010</v>
          </cell>
          <cell r="K1203">
            <v>190.77632180000001</v>
          </cell>
        </row>
        <row r="1204">
          <cell r="F1204">
            <v>2010</v>
          </cell>
          <cell r="K1204">
            <v>126.2791667</v>
          </cell>
        </row>
        <row r="1205">
          <cell r="F1205">
            <v>2010</v>
          </cell>
          <cell r="K1205">
            <v>126.2791667</v>
          </cell>
        </row>
        <row r="1206">
          <cell r="F1206">
            <v>2010</v>
          </cell>
          <cell r="K1206">
            <v>136.6277321</v>
          </cell>
        </row>
        <row r="1207">
          <cell r="F1207">
            <v>2010</v>
          </cell>
          <cell r="K1207">
            <v>210.51443979999999</v>
          </cell>
        </row>
        <row r="1208">
          <cell r="F1208">
            <v>2010</v>
          </cell>
          <cell r="K1208">
            <v>210.51443979999999</v>
          </cell>
        </row>
        <row r="1209">
          <cell r="F1209">
            <v>2010</v>
          </cell>
          <cell r="K1209">
            <v>126.2791667</v>
          </cell>
        </row>
        <row r="1210">
          <cell r="F1210">
            <v>2010</v>
          </cell>
          <cell r="K1210">
            <v>210.51443979999999</v>
          </cell>
        </row>
        <row r="1211">
          <cell r="F1211">
            <v>2010</v>
          </cell>
          <cell r="K1211">
            <v>132.75166669999999</v>
          </cell>
        </row>
        <row r="1212">
          <cell r="F1212">
            <v>2010</v>
          </cell>
          <cell r="K1212">
            <v>190.77632180000001</v>
          </cell>
        </row>
        <row r="1213">
          <cell r="F1213">
            <v>2010</v>
          </cell>
          <cell r="K1213">
            <v>126.2791667</v>
          </cell>
        </row>
        <row r="1214">
          <cell r="F1214">
            <v>2010</v>
          </cell>
          <cell r="K1214">
            <v>203.66517859999999</v>
          </cell>
        </row>
        <row r="1215">
          <cell r="F1215">
            <v>2010</v>
          </cell>
          <cell r="K1215">
            <v>126.2791667</v>
          </cell>
        </row>
        <row r="1216">
          <cell r="F1216">
            <v>2010</v>
          </cell>
          <cell r="K1216">
            <v>182.76400319999999</v>
          </cell>
        </row>
        <row r="1217">
          <cell r="F1217">
            <v>2010</v>
          </cell>
          <cell r="K1217">
            <v>211.63942109999999</v>
          </cell>
        </row>
        <row r="1218">
          <cell r="F1218">
            <v>2010</v>
          </cell>
          <cell r="K1218">
            <v>211.29514130000001</v>
          </cell>
        </row>
        <row r="1219">
          <cell r="F1219">
            <v>2010</v>
          </cell>
          <cell r="K1219">
            <v>214.97304439999999</v>
          </cell>
        </row>
        <row r="1220">
          <cell r="F1220">
            <v>2010</v>
          </cell>
          <cell r="K1220">
            <v>126.06399999999999</v>
          </cell>
        </row>
        <row r="1221">
          <cell r="F1221">
            <v>2010</v>
          </cell>
          <cell r="K1221">
            <v>212.19788890000001</v>
          </cell>
        </row>
        <row r="1222">
          <cell r="F1222">
            <v>2010</v>
          </cell>
          <cell r="K1222">
            <v>213.16775290000001</v>
          </cell>
        </row>
        <row r="1223">
          <cell r="F1223">
            <v>2010</v>
          </cell>
          <cell r="K1223">
            <v>190.26115519999999</v>
          </cell>
        </row>
        <row r="1224">
          <cell r="F1224">
            <v>2010</v>
          </cell>
          <cell r="K1224">
            <v>215.0196857</v>
          </cell>
        </row>
        <row r="1225">
          <cell r="F1225">
            <v>2010</v>
          </cell>
          <cell r="K1225">
            <v>215.20397560000001</v>
          </cell>
        </row>
        <row r="1226">
          <cell r="F1226">
            <v>2010</v>
          </cell>
          <cell r="K1226">
            <v>126.06399999999999</v>
          </cell>
        </row>
        <row r="1227">
          <cell r="F1227">
            <v>2010</v>
          </cell>
          <cell r="K1227">
            <v>214.97304439999999</v>
          </cell>
        </row>
        <row r="1228">
          <cell r="F1228">
            <v>2010</v>
          </cell>
          <cell r="K1228">
            <v>126.06399999999999</v>
          </cell>
        </row>
        <row r="1229">
          <cell r="F1229">
            <v>2010</v>
          </cell>
          <cell r="K1229">
            <v>126.06399999999999</v>
          </cell>
        </row>
        <row r="1230">
          <cell r="F1230">
            <v>2010</v>
          </cell>
          <cell r="K1230">
            <v>182.6226346</v>
          </cell>
        </row>
        <row r="1231">
          <cell r="F1231">
            <v>2010</v>
          </cell>
          <cell r="K1231">
            <v>132.63</v>
          </cell>
        </row>
        <row r="1232">
          <cell r="F1232">
            <v>2010</v>
          </cell>
          <cell r="K1232">
            <v>190.26115519999999</v>
          </cell>
        </row>
        <row r="1233">
          <cell r="F1233">
            <v>2010</v>
          </cell>
          <cell r="K1233">
            <v>126.06399999999999</v>
          </cell>
        </row>
        <row r="1234">
          <cell r="F1234">
            <v>2010</v>
          </cell>
          <cell r="K1234">
            <v>132.63</v>
          </cell>
        </row>
        <row r="1235">
          <cell r="F1235">
            <v>2010</v>
          </cell>
          <cell r="K1235">
            <v>132.63</v>
          </cell>
        </row>
        <row r="1236">
          <cell r="F1236">
            <v>2010</v>
          </cell>
          <cell r="K1236">
            <v>204.8533784</v>
          </cell>
        </row>
        <row r="1237">
          <cell r="F1237">
            <v>2010</v>
          </cell>
          <cell r="K1237">
            <v>211.29514130000001</v>
          </cell>
        </row>
        <row r="1238">
          <cell r="F1238">
            <v>2010</v>
          </cell>
          <cell r="K1238">
            <v>136.4928214</v>
          </cell>
        </row>
        <row r="1239">
          <cell r="F1239">
            <v>2010</v>
          </cell>
          <cell r="K1239">
            <v>132.63</v>
          </cell>
        </row>
        <row r="1240">
          <cell r="F1240">
            <v>2010</v>
          </cell>
          <cell r="K1240">
            <v>132.63</v>
          </cell>
        </row>
        <row r="1241">
          <cell r="F1241">
            <v>2010</v>
          </cell>
          <cell r="K1241">
            <v>204.8533784</v>
          </cell>
        </row>
        <row r="1242">
          <cell r="F1242">
            <v>2010</v>
          </cell>
          <cell r="K1242">
            <v>132.63</v>
          </cell>
        </row>
        <row r="1243">
          <cell r="F1243">
            <v>2010</v>
          </cell>
          <cell r="K1243">
            <v>136.4928214</v>
          </cell>
        </row>
        <row r="1244">
          <cell r="F1244">
            <v>2010</v>
          </cell>
          <cell r="K1244">
            <v>126.06399999999999</v>
          </cell>
        </row>
        <row r="1245">
          <cell r="F1245">
            <v>2010</v>
          </cell>
          <cell r="K1245">
            <v>132.63</v>
          </cell>
        </row>
        <row r="1246">
          <cell r="F1246">
            <v>2010</v>
          </cell>
          <cell r="K1246">
            <v>211.29514130000001</v>
          </cell>
        </row>
        <row r="1247">
          <cell r="F1247">
            <v>2010</v>
          </cell>
          <cell r="K1247">
            <v>211.29514130000001</v>
          </cell>
        </row>
        <row r="1248">
          <cell r="F1248">
            <v>2010</v>
          </cell>
          <cell r="K1248">
            <v>190.26115519999999</v>
          </cell>
        </row>
        <row r="1249">
          <cell r="F1249">
            <v>2010</v>
          </cell>
          <cell r="K1249">
            <v>126.06399999999999</v>
          </cell>
        </row>
        <row r="1250">
          <cell r="F1250">
            <v>2010</v>
          </cell>
          <cell r="K1250">
            <v>126.06399999999999</v>
          </cell>
        </row>
        <row r="1251">
          <cell r="F1251">
            <v>2010</v>
          </cell>
          <cell r="K1251">
            <v>136.4928214</v>
          </cell>
        </row>
        <row r="1252">
          <cell r="F1252">
            <v>2010</v>
          </cell>
          <cell r="K1252">
            <v>210.3943056</v>
          </cell>
        </row>
        <row r="1253">
          <cell r="F1253">
            <v>2010</v>
          </cell>
          <cell r="K1253">
            <v>210.3943056</v>
          </cell>
        </row>
        <row r="1254">
          <cell r="F1254">
            <v>2010</v>
          </cell>
          <cell r="K1254">
            <v>126.06399999999999</v>
          </cell>
        </row>
        <row r="1255">
          <cell r="F1255">
            <v>2010</v>
          </cell>
          <cell r="K1255">
            <v>210.3943056</v>
          </cell>
        </row>
        <row r="1256">
          <cell r="F1256">
            <v>2010</v>
          </cell>
          <cell r="K1256">
            <v>132.63</v>
          </cell>
        </row>
        <row r="1257">
          <cell r="F1257">
            <v>2010</v>
          </cell>
          <cell r="K1257">
            <v>190.26115519999999</v>
          </cell>
        </row>
        <row r="1258">
          <cell r="F1258">
            <v>2010</v>
          </cell>
          <cell r="K1258">
            <v>126.06399999999999</v>
          </cell>
        </row>
        <row r="1259">
          <cell r="F1259">
            <v>2010</v>
          </cell>
          <cell r="K1259">
            <v>203.5385</v>
          </cell>
        </row>
        <row r="1260">
          <cell r="F1260">
            <v>2010</v>
          </cell>
          <cell r="K1260">
            <v>126.06399999999999</v>
          </cell>
        </row>
        <row r="1261">
          <cell r="F1261">
            <v>2010</v>
          </cell>
          <cell r="K1261">
            <v>182.6226346</v>
          </cell>
        </row>
        <row r="1262">
          <cell r="F1262">
            <v>2010</v>
          </cell>
          <cell r="K1262">
            <v>211.60336330000001</v>
          </cell>
        </row>
        <row r="1263">
          <cell r="F1263">
            <v>2010</v>
          </cell>
          <cell r="K1263">
            <v>211.25965859999999</v>
          </cell>
        </row>
        <row r="1264">
          <cell r="F1264">
            <v>2010</v>
          </cell>
          <cell r="K1264">
            <v>214.9314191</v>
          </cell>
        </row>
        <row r="1265">
          <cell r="F1265">
            <v>2010</v>
          </cell>
          <cell r="K1265">
            <v>126.0766452</v>
          </cell>
        </row>
        <row r="1266">
          <cell r="F1266">
            <v>2010</v>
          </cell>
          <cell r="K1266">
            <v>212.16089840000001</v>
          </cell>
        </row>
        <row r="1267">
          <cell r="F1267">
            <v>2010</v>
          </cell>
          <cell r="K1267">
            <v>213.12914269999999</v>
          </cell>
        </row>
        <row r="1268">
          <cell r="F1268">
            <v>2010</v>
          </cell>
          <cell r="K1268">
            <v>190.29482369999999</v>
          </cell>
        </row>
        <row r="1269">
          <cell r="F1269">
            <v>2010</v>
          </cell>
          <cell r="K1269">
            <v>214.9779825</v>
          </cell>
        </row>
        <row r="1270">
          <cell r="F1270">
            <v>2010</v>
          </cell>
          <cell r="K1270">
            <v>215.1619646</v>
          </cell>
        </row>
        <row r="1271">
          <cell r="F1271">
            <v>2010</v>
          </cell>
          <cell r="K1271">
            <v>126.0766452</v>
          </cell>
        </row>
        <row r="1272">
          <cell r="F1272">
            <v>2010</v>
          </cell>
          <cell r="K1272">
            <v>214.9314191</v>
          </cell>
        </row>
        <row r="1273">
          <cell r="F1273">
            <v>2010</v>
          </cell>
          <cell r="K1273">
            <v>126.0766452</v>
          </cell>
        </row>
        <row r="1274">
          <cell r="F1274">
            <v>2010</v>
          </cell>
          <cell r="K1274">
            <v>126.0766452</v>
          </cell>
        </row>
        <row r="1275">
          <cell r="F1275">
            <v>2010</v>
          </cell>
          <cell r="K1275">
            <v>182.61652050000001</v>
          </cell>
        </row>
        <row r="1276">
          <cell r="F1276">
            <v>2010</v>
          </cell>
          <cell r="K1276">
            <v>132.66161289999999</v>
          </cell>
        </row>
        <row r="1277">
          <cell r="F1277">
            <v>2010</v>
          </cell>
          <cell r="K1277">
            <v>190.29482369999999</v>
          </cell>
        </row>
        <row r="1278">
          <cell r="F1278">
            <v>2010</v>
          </cell>
          <cell r="K1278">
            <v>126.0766452</v>
          </cell>
        </row>
        <row r="1279">
          <cell r="F1279">
            <v>2010</v>
          </cell>
          <cell r="K1279">
            <v>132.66161289999999</v>
          </cell>
        </row>
        <row r="1280">
          <cell r="F1280">
            <v>2010</v>
          </cell>
          <cell r="K1280">
            <v>132.66161289999999</v>
          </cell>
        </row>
        <row r="1281">
          <cell r="F1281">
            <v>2010</v>
          </cell>
          <cell r="K1281">
            <v>204.82170439999999</v>
          </cell>
        </row>
        <row r="1282">
          <cell r="F1282">
            <v>2010</v>
          </cell>
          <cell r="K1282">
            <v>211.25965859999999</v>
          </cell>
        </row>
        <row r="1283">
          <cell r="F1283">
            <v>2010</v>
          </cell>
          <cell r="K1283">
            <v>136.5249182</v>
          </cell>
        </row>
        <row r="1284">
          <cell r="F1284">
            <v>2010</v>
          </cell>
          <cell r="K1284">
            <v>132.66161289999999</v>
          </cell>
        </row>
        <row r="1285">
          <cell r="F1285">
            <v>2010</v>
          </cell>
          <cell r="K1285">
            <v>132.66161289999999</v>
          </cell>
        </row>
        <row r="1286">
          <cell r="F1286">
            <v>2010</v>
          </cell>
          <cell r="K1286">
            <v>204.82170439999999</v>
          </cell>
        </row>
        <row r="1287">
          <cell r="F1287">
            <v>2010</v>
          </cell>
          <cell r="K1287">
            <v>132.66161289999999</v>
          </cell>
        </row>
        <row r="1288">
          <cell r="F1288">
            <v>2010</v>
          </cell>
          <cell r="K1288">
            <v>136.5249182</v>
          </cell>
        </row>
        <row r="1289">
          <cell r="F1289">
            <v>2010</v>
          </cell>
          <cell r="K1289">
            <v>126.0766452</v>
          </cell>
        </row>
        <row r="1290">
          <cell r="F1290">
            <v>2010</v>
          </cell>
          <cell r="K1290">
            <v>132.66161289999999</v>
          </cell>
        </row>
        <row r="1291">
          <cell r="F1291">
            <v>2010</v>
          </cell>
          <cell r="K1291">
            <v>211.25965859999999</v>
          </cell>
        </row>
        <row r="1292">
          <cell r="F1292">
            <v>2010</v>
          </cell>
          <cell r="K1292">
            <v>211.25965859999999</v>
          </cell>
        </row>
        <row r="1293">
          <cell r="F1293">
            <v>2010</v>
          </cell>
          <cell r="K1293">
            <v>190.29482369999999</v>
          </cell>
        </row>
        <row r="1294">
          <cell r="F1294">
            <v>2010</v>
          </cell>
          <cell r="K1294">
            <v>126.0766452</v>
          </cell>
        </row>
        <row r="1295">
          <cell r="F1295">
            <v>2010</v>
          </cell>
          <cell r="K1295">
            <v>126.0766452</v>
          </cell>
        </row>
        <row r="1296">
          <cell r="F1296">
            <v>2010</v>
          </cell>
          <cell r="K1296">
            <v>136.5249182</v>
          </cell>
        </row>
        <row r="1297">
          <cell r="F1297">
            <v>2010</v>
          </cell>
          <cell r="K1297">
            <v>210.3617581</v>
          </cell>
        </row>
        <row r="1298">
          <cell r="F1298">
            <v>2010</v>
          </cell>
          <cell r="K1298">
            <v>210.3617581</v>
          </cell>
        </row>
        <row r="1299">
          <cell r="F1299">
            <v>2010</v>
          </cell>
          <cell r="K1299">
            <v>126.0766452</v>
          </cell>
        </row>
        <row r="1300">
          <cell r="F1300">
            <v>2010</v>
          </cell>
          <cell r="K1300">
            <v>210.3617581</v>
          </cell>
        </row>
        <row r="1301">
          <cell r="F1301">
            <v>2010</v>
          </cell>
          <cell r="K1301">
            <v>132.66161289999999</v>
          </cell>
        </row>
        <row r="1302">
          <cell r="F1302">
            <v>2010</v>
          </cell>
          <cell r="K1302">
            <v>190.29482369999999</v>
          </cell>
        </row>
        <row r="1303">
          <cell r="F1303">
            <v>2010</v>
          </cell>
          <cell r="K1303">
            <v>126.0766452</v>
          </cell>
        </row>
        <row r="1304">
          <cell r="F1304">
            <v>2010</v>
          </cell>
          <cell r="K1304">
            <v>203.50924190000001</v>
          </cell>
        </row>
        <row r="1305">
          <cell r="F1305">
            <v>2010</v>
          </cell>
          <cell r="K1305">
            <v>126.0766452</v>
          </cell>
        </row>
        <row r="1306">
          <cell r="F1306">
            <v>2010</v>
          </cell>
          <cell r="K1306">
            <v>182.61652050000001</v>
          </cell>
        </row>
        <row r="1307">
          <cell r="F1307">
            <v>2010</v>
          </cell>
          <cell r="K1307">
            <v>211.5673056</v>
          </cell>
        </row>
        <row r="1308">
          <cell r="F1308">
            <v>2010</v>
          </cell>
          <cell r="K1308">
            <v>211.22417590000001</v>
          </cell>
        </row>
        <row r="1309">
          <cell r="F1309">
            <v>2010</v>
          </cell>
          <cell r="K1309">
            <v>214.88979380000001</v>
          </cell>
        </row>
        <row r="1310">
          <cell r="F1310">
            <v>2010</v>
          </cell>
          <cell r="K1310">
            <v>126.0892903</v>
          </cell>
        </row>
        <row r="1311">
          <cell r="F1311">
            <v>2010</v>
          </cell>
          <cell r="K1311">
            <v>212.123908</v>
          </cell>
        </row>
        <row r="1312">
          <cell r="F1312">
            <v>2010</v>
          </cell>
          <cell r="K1312">
            <v>213.0905324</v>
          </cell>
        </row>
        <row r="1313">
          <cell r="F1313">
            <v>2010</v>
          </cell>
          <cell r="K1313">
            <v>190.3284922</v>
          </cell>
        </row>
        <row r="1314">
          <cell r="F1314">
            <v>2010</v>
          </cell>
          <cell r="K1314">
            <v>214.9362793</v>
          </cell>
        </row>
        <row r="1315">
          <cell r="F1315">
            <v>2010</v>
          </cell>
          <cell r="K1315">
            <v>215.1199536</v>
          </cell>
        </row>
        <row r="1316">
          <cell r="F1316">
            <v>2010</v>
          </cell>
          <cell r="K1316">
            <v>126.0892903</v>
          </cell>
        </row>
        <row r="1317">
          <cell r="F1317">
            <v>2010</v>
          </cell>
          <cell r="K1317">
            <v>214.88979380000001</v>
          </cell>
        </row>
        <row r="1318">
          <cell r="F1318">
            <v>2010</v>
          </cell>
          <cell r="K1318">
            <v>126.0892903</v>
          </cell>
        </row>
        <row r="1319">
          <cell r="F1319">
            <v>2010</v>
          </cell>
          <cell r="K1319">
            <v>126.0892903</v>
          </cell>
        </row>
        <row r="1320">
          <cell r="F1320">
            <v>2010</v>
          </cell>
          <cell r="K1320">
            <v>182.61040629999999</v>
          </cell>
        </row>
        <row r="1321">
          <cell r="F1321">
            <v>2010</v>
          </cell>
          <cell r="K1321">
            <v>132.69322579999999</v>
          </cell>
        </row>
        <row r="1322">
          <cell r="F1322">
            <v>2010</v>
          </cell>
          <cell r="K1322">
            <v>190.3284922</v>
          </cell>
        </row>
        <row r="1323">
          <cell r="F1323">
            <v>2010</v>
          </cell>
          <cell r="K1323">
            <v>126.0892903</v>
          </cell>
        </row>
        <row r="1324">
          <cell r="F1324">
            <v>2010</v>
          </cell>
          <cell r="K1324">
            <v>132.69322579999999</v>
          </cell>
        </row>
        <row r="1325">
          <cell r="F1325">
            <v>2010</v>
          </cell>
          <cell r="K1325">
            <v>132.69322579999999</v>
          </cell>
        </row>
        <row r="1326">
          <cell r="F1326">
            <v>2010</v>
          </cell>
          <cell r="K1326">
            <v>204.7900305</v>
          </cell>
        </row>
        <row r="1327">
          <cell r="F1327">
            <v>2010</v>
          </cell>
          <cell r="K1327">
            <v>211.22417590000001</v>
          </cell>
        </row>
        <row r="1328">
          <cell r="F1328">
            <v>2010</v>
          </cell>
          <cell r="K1328">
            <v>136.55701500000001</v>
          </cell>
        </row>
        <row r="1329">
          <cell r="F1329">
            <v>2010</v>
          </cell>
          <cell r="K1329">
            <v>132.69322579999999</v>
          </cell>
        </row>
        <row r="1330">
          <cell r="F1330">
            <v>2010</v>
          </cell>
          <cell r="K1330">
            <v>132.69322579999999</v>
          </cell>
        </row>
        <row r="1331">
          <cell r="F1331">
            <v>2010</v>
          </cell>
          <cell r="K1331">
            <v>204.7900305</v>
          </cell>
        </row>
        <row r="1332">
          <cell r="F1332">
            <v>2010</v>
          </cell>
          <cell r="K1332">
            <v>132.69322579999999</v>
          </cell>
        </row>
        <row r="1333">
          <cell r="F1333">
            <v>2010</v>
          </cell>
          <cell r="K1333">
            <v>136.55701500000001</v>
          </cell>
        </row>
        <row r="1334">
          <cell r="F1334">
            <v>2010</v>
          </cell>
          <cell r="K1334">
            <v>126.0892903</v>
          </cell>
        </row>
        <row r="1335">
          <cell r="F1335">
            <v>2010</v>
          </cell>
          <cell r="K1335">
            <v>132.69322579999999</v>
          </cell>
        </row>
        <row r="1336">
          <cell r="F1336">
            <v>2010</v>
          </cell>
          <cell r="K1336">
            <v>211.22417590000001</v>
          </cell>
        </row>
        <row r="1337">
          <cell r="F1337">
            <v>2010</v>
          </cell>
          <cell r="K1337">
            <v>211.22417590000001</v>
          </cell>
        </row>
        <row r="1338">
          <cell r="F1338">
            <v>2010</v>
          </cell>
          <cell r="K1338">
            <v>190.3284922</v>
          </cell>
        </row>
        <row r="1339">
          <cell r="F1339">
            <v>2010</v>
          </cell>
          <cell r="K1339">
            <v>126.0892903</v>
          </cell>
        </row>
        <row r="1340">
          <cell r="F1340">
            <v>2010</v>
          </cell>
          <cell r="K1340">
            <v>126.0892903</v>
          </cell>
        </row>
        <row r="1341">
          <cell r="F1341">
            <v>2010</v>
          </cell>
          <cell r="K1341">
            <v>136.55701500000001</v>
          </cell>
        </row>
        <row r="1342">
          <cell r="F1342">
            <v>2010</v>
          </cell>
          <cell r="K1342">
            <v>210.32921060000001</v>
          </cell>
        </row>
        <row r="1343">
          <cell r="F1343">
            <v>2010</v>
          </cell>
          <cell r="K1343">
            <v>210.32921060000001</v>
          </cell>
        </row>
        <row r="1344">
          <cell r="F1344">
            <v>2010</v>
          </cell>
          <cell r="K1344">
            <v>126.0892903</v>
          </cell>
        </row>
        <row r="1345">
          <cell r="F1345">
            <v>2010</v>
          </cell>
          <cell r="K1345">
            <v>210.32921060000001</v>
          </cell>
        </row>
        <row r="1346">
          <cell r="F1346">
            <v>2010</v>
          </cell>
          <cell r="K1346">
            <v>132.69322579999999</v>
          </cell>
        </row>
        <row r="1347">
          <cell r="F1347">
            <v>2010</v>
          </cell>
          <cell r="K1347">
            <v>190.3284922</v>
          </cell>
        </row>
        <row r="1348">
          <cell r="F1348">
            <v>2010</v>
          </cell>
          <cell r="K1348">
            <v>126.0892903</v>
          </cell>
        </row>
        <row r="1349">
          <cell r="F1349">
            <v>2010</v>
          </cell>
          <cell r="K1349">
            <v>203.47998390000001</v>
          </cell>
        </row>
        <row r="1350">
          <cell r="F1350">
            <v>2010</v>
          </cell>
          <cell r="K1350">
            <v>126.0892903</v>
          </cell>
        </row>
        <row r="1351">
          <cell r="F1351">
            <v>2010</v>
          </cell>
          <cell r="K1351">
            <v>182.61040629999999</v>
          </cell>
        </row>
        <row r="1352">
          <cell r="F1352">
            <v>2010</v>
          </cell>
          <cell r="K1352">
            <v>210.62285739999999</v>
          </cell>
        </row>
        <row r="1353">
          <cell r="F1353">
            <v>2010</v>
          </cell>
          <cell r="K1353">
            <v>210.28316530000001</v>
          </cell>
        </row>
        <row r="1354">
          <cell r="F1354">
            <v>2010</v>
          </cell>
          <cell r="K1354">
            <v>213.9120595</v>
          </cell>
        </row>
        <row r="1355">
          <cell r="F1355">
            <v>2010</v>
          </cell>
          <cell r="K1355">
            <v>126.6019032</v>
          </cell>
        </row>
        <row r="1356">
          <cell r="F1356">
            <v>2010</v>
          </cell>
          <cell r="K1356">
            <v>211.17388349999999</v>
          </cell>
        </row>
        <row r="1357">
          <cell r="F1357">
            <v>2010</v>
          </cell>
          <cell r="K1357">
            <v>212.1308239</v>
          </cell>
        </row>
        <row r="1358">
          <cell r="F1358">
            <v>2010</v>
          </cell>
          <cell r="K1358">
            <v>189.69010119999999</v>
          </cell>
        </row>
        <row r="1359">
          <cell r="F1359">
            <v>2010</v>
          </cell>
          <cell r="K1359">
            <v>213.95807930000001</v>
          </cell>
        </row>
        <row r="1360">
          <cell r="F1360">
            <v>2010</v>
          </cell>
          <cell r="K1360">
            <v>214.13991350000001</v>
          </cell>
        </row>
        <row r="1361">
          <cell r="F1361">
            <v>2010</v>
          </cell>
          <cell r="K1361">
            <v>126.6019032</v>
          </cell>
        </row>
        <row r="1362">
          <cell r="F1362">
            <v>2010</v>
          </cell>
          <cell r="K1362">
            <v>213.9120595</v>
          </cell>
        </row>
        <row r="1363">
          <cell r="F1363">
            <v>2010</v>
          </cell>
          <cell r="K1363">
            <v>126.6019032</v>
          </cell>
        </row>
        <row r="1364">
          <cell r="F1364">
            <v>2010</v>
          </cell>
          <cell r="K1364">
            <v>126.6019032</v>
          </cell>
        </row>
        <row r="1365">
          <cell r="F1365">
            <v>2010</v>
          </cell>
          <cell r="K1365">
            <v>181.75963770000001</v>
          </cell>
        </row>
        <row r="1366">
          <cell r="F1366">
            <v>2010</v>
          </cell>
          <cell r="K1366">
            <v>131.94080650000001</v>
          </cell>
        </row>
        <row r="1367">
          <cell r="F1367">
            <v>2010</v>
          </cell>
          <cell r="K1367">
            <v>189.69010119999999</v>
          </cell>
        </row>
        <row r="1368">
          <cell r="F1368">
            <v>2010</v>
          </cell>
          <cell r="K1368">
            <v>126.6019032</v>
          </cell>
        </row>
        <row r="1369">
          <cell r="F1369">
            <v>2010</v>
          </cell>
          <cell r="K1369">
            <v>131.94080650000001</v>
          </cell>
        </row>
        <row r="1370">
          <cell r="F1370">
            <v>2010</v>
          </cell>
          <cell r="K1370">
            <v>131.94080650000001</v>
          </cell>
        </row>
        <row r="1371">
          <cell r="F1371">
            <v>2010</v>
          </cell>
          <cell r="K1371">
            <v>203.84881340000001</v>
          </cell>
        </row>
        <row r="1372">
          <cell r="F1372">
            <v>2010</v>
          </cell>
          <cell r="K1372">
            <v>210.28316530000001</v>
          </cell>
        </row>
        <row r="1373">
          <cell r="F1373">
            <v>2010</v>
          </cell>
          <cell r="K1373">
            <v>135.78563589999999</v>
          </cell>
        </row>
        <row r="1374">
          <cell r="F1374">
            <v>2010</v>
          </cell>
          <cell r="K1374">
            <v>131.94080650000001</v>
          </cell>
        </row>
        <row r="1375">
          <cell r="F1375">
            <v>2010</v>
          </cell>
          <cell r="K1375">
            <v>131.94080650000001</v>
          </cell>
        </row>
        <row r="1376">
          <cell r="F1376">
            <v>2010</v>
          </cell>
          <cell r="K1376">
            <v>203.84881340000001</v>
          </cell>
        </row>
        <row r="1377">
          <cell r="F1377">
            <v>2010</v>
          </cell>
          <cell r="K1377">
            <v>131.94080650000001</v>
          </cell>
        </row>
        <row r="1378">
          <cell r="F1378">
            <v>2010</v>
          </cell>
          <cell r="K1378">
            <v>135.78563589999999</v>
          </cell>
        </row>
        <row r="1379">
          <cell r="F1379">
            <v>2010</v>
          </cell>
          <cell r="K1379">
            <v>126.6019032</v>
          </cell>
        </row>
        <row r="1380">
          <cell r="F1380">
            <v>2010</v>
          </cell>
          <cell r="K1380">
            <v>131.94080650000001</v>
          </cell>
        </row>
        <row r="1381">
          <cell r="F1381">
            <v>2010</v>
          </cell>
          <cell r="K1381">
            <v>210.28316530000001</v>
          </cell>
        </row>
        <row r="1382">
          <cell r="F1382">
            <v>2010</v>
          </cell>
          <cell r="K1382">
            <v>210.28316530000001</v>
          </cell>
        </row>
        <row r="1383">
          <cell r="F1383">
            <v>2010</v>
          </cell>
          <cell r="K1383">
            <v>189.69010119999999</v>
          </cell>
        </row>
        <row r="1384">
          <cell r="F1384">
            <v>2010</v>
          </cell>
          <cell r="K1384">
            <v>126.6019032</v>
          </cell>
        </row>
        <row r="1385">
          <cell r="F1385">
            <v>2010</v>
          </cell>
          <cell r="K1385">
            <v>126.6019032</v>
          </cell>
        </row>
        <row r="1386">
          <cell r="F1386">
            <v>2010</v>
          </cell>
          <cell r="K1386">
            <v>135.78563589999999</v>
          </cell>
        </row>
        <row r="1387">
          <cell r="F1387">
            <v>2010</v>
          </cell>
          <cell r="K1387">
            <v>209.40063799999999</v>
          </cell>
        </row>
        <row r="1388">
          <cell r="F1388">
            <v>2010</v>
          </cell>
          <cell r="K1388">
            <v>209.40063799999999</v>
          </cell>
        </row>
        <row r="1389">
          <cell r="F1389">
            <v>2010</v>
          </cell>
          <cell r="K1389">
            <v>126.6019032</v>
          </cell>
        </row>
        <row r="1390">
          <cell r="F1390">
            <v>2010</v>
          </cell>
          <cell r="K1390">
            <v>209.40063799999999</v>
          </cell>
        </row>
        <row r="1391">
          <cell r="F1391">
            <v>2010</v>
          </cell>
          <cell r="K1391">
            <v>131.94080650000001</v>
          </cell>
        </row>
        <row r="1392">
          <cell r="F1392">
            <v>2010</v>
          </cell>
          <cell r="K1392">
            <v>189.69010119999999</v>
          </cell>
        </row>
        <row r="1393">
          <cell r="F1393">
            <v>2010</v>
          </cell>
          <cell r="K1393">
            <v>126.6019032</v>
          </cell>
        </row>
        <row r="1394">
          <cell r="F1394">
            <v>2010</v>
          </cell>
          <cell r="K1394">
            <v>202.65946539999999</v>
          </cell>
        </row>
        <row r="1395">
          <cell r="F1395">
            <v>2010</v>
          </cell>
          <cell r="K1395">
            <v>126.6019032</v>
          </cell>
        </row>
        <row r="1396">
          <cell r="F1396">
            <v>2010</v>
          </cell>
          <cell r="K1396">
            <v>181.75963770000001</v>
          </cell>
        </row>
        <row r="1397">
          <cell r="F1397">
            <v>2010</v>
          </cell>
          <cell r="K1397">
            <v>211.10841400000001</v>
          </cell>
        </row>
        <row r="1398">
          <cell r="F1398">
            <v>2010</v>
          </cell>
          <cell r="K1398">
            <v>210.7657317</v>
          </cell>
        </row>
        <row r="1399">
          <cell r="F1399">
            <v>2010</v>
          </cell>
          <cell r="K1399">
            <v>214.4265704</v>
          </cell>
        </row>
        <row r="1400">
          <cell r="F1400">
            <v>2010</v>
          </cell>
          <cell r="K1400">
            <v>126.15179999999999</v>
          </cell>
        </row>
        <row r="1401">
          <cell r="F1401">
            <v>2010</v>
          </cell>
          <cell r="K1401">
            <v>211.66429070000001</v>
          </cell>
        </row>
        <row r="1402">
          <cell r="F1402">
            <v>2010</v>
          </cell>
          <cell r="K1402">
            <v>212.62965489999999</v>
          </cell>
        </row>
        <row r="1403">
          <cell r="F1403">
            <v>2010</v>
          </cell>
          <cell r="K1403">
            <v>189.52312760000001</v>
          </cell>
        </row>
        <row r="1404">
          <cell r="F1404">
            <v>2010</v>
          </cell>
          <cell r="K1404">
            <v>214.47299520000001</v>
          </cell>
        </row>
        <row r="1405">
          <cell r="F1405">
            <v>2010</v>
          </cell>
          <cell r="K1405">
            <v>214.65643009999999</v>
          </cell>
        </row>
        <row r="1406">
          <cell r="F1406">
            <v>2010</v>
          </cell>
          <cell r="K1406">
            <v>126.15179999999999</v>
          </cell>
        </row>
        <row r="1407">
          <cell r="F1407">
            <v>2010</v>
          </cell>
          <cell r="K1407">
            <v>214.4265704</v>
          </cell>
        </row>
        <row r="1408">
          <cell r="F1408">
            <v>2010</v>
          </cell>
          <cell r="K1408">
            <v>126.15179999999999</v>
          </cell>
        </row>
        <row r="1409">
          <cell r="F1409">
            <v>2010</v>
          </cell>
          <cell r="K1409">
            <v>126.15179999999999</v>
          </cell>
        </row>
        <row r="1410">
          <cell r="F1410">
            <v>2010</v>
          </cell>
          <cell r="K1410">
            <v>182.2569603</v>
          </cell>
        </row>
        <row r="1411">
          <cell r="F1411">
            <v>2010</v>
          </cell>
          <cell r="K1411">
            <v>132.54613330000001</v>
          </cell>
        </row>
        <row r="1412">
          <cell r="F1412">
            <v>2010</v>
          </cell>
          <cell r="K1412">
            <v>189.52312760000001</v>
          </cell>
        </row>
        <row r="1413">
          <cell r="F1413">
            <v>2010</v>
          </cell>
          <cell r="K1413">
            <v>126.15179999999999</v>
          </cell>
        </row>
        <row r="1414">
          <cell r="F1414">
            <v>2010</v>
          </cell>
          <cell r="K1414">
            <v>132.54613330000001</v>
          </cell>
        </row>
        <row r="1415">
          <cell r="F1415">
            <v>2010</v>
          </cell>
          <cell r="K1415">
            <v>132.54613330000001</v>
          </cell>
        </row>
        <row r="1416">
          <cell r="F1416">
            <v>2010</v>
          </cell>
          <cell r="K1416">
            <v>204.3625658</v>
          </cell>
        </row>
        <row r="1417">
          <cell r="F1417">
            <v>2010</v>
          </cell>
          <cell r="K1417">
            <v>210.7657317</v>
          </cell>
        </row>
        <row r="1418">
          <cell r="F1418">
            <v>2010</v>
          </cell>
          <cell r="K1418">
            <v>136.39626430000001</v>
          </cell>
        </row>
        <row r="1419">
          <cell r="F1419">
            <v>2010</v>
          </cell>
          <cell r="K1419">
            <v>132.54613330000001</v>
          </cell>
        </row>
        <row r="1420">
          <cell r="F1420">
            <v>2010</v>
          </cell>
          <cell r="K1420">
            <v>132.54613330000001</v>
          </cell>
        </row>
        <row r="1421">
          <cell r="F1421">
            <v>2010</v>
          </cell>
          <cell r="K1421">
            <v>204.3625658</v>
          </cell>
        </row>
        <row r="1422">
          <cell r="F1422">
            <v>2010</v>
          </cell>
          <cell r="K1422">
            <v>132.54613330000001</v>
          </cell>
        </row>
        <row r="1423">
          <cell r="F1423">
            <v>2010</v>
          </cell>
          <cell r="K1423">
            <v>136.39626430000001</v>
          </cell>
        </row>
        <row r="1424">
          <cell r="F1424">
            <v>2010</v>
          </cell>
          <cell r="K1424">
            <v>126.15179999999999</v>
          </cell>
        </row>
        <row r="1425">
          <cell r="F1425">
            <v>2010</v>
          </cell>
          <cell r="K1425">
            <v>132.54613330000001</v>
          </cell>
        </row>
        <row r="1426">
          <cell r="F1426">
            <v>2010</v>
          </cell>
          <cell r="K1426">
            <v>210.7657317</v>
          </cell>
        </row>
        <row r="1427">
          <cell r="F1427">
            <v>2010</v>
          </cell>
          <cell r="K1427">
            <v>210.7657317</v>
          </cell>
        </row>
        <row r="1428">
          <cell r="F1428">
            <v>2010</v>
          </cell>
          <cell r="K1428">
            <v>189.52312760000001</v>
          </cell>
        </row>
        <row r="1429">
          <cell r="F1429">
            <v>2010</v>
          </cell>
          <cell r="K1429">
            <v>126.15179999999999</v>
          </cell>
        </row>
        <row r="1430">
          <cell r="F1430">
            <v>2010</v>
          </cell>
          <cell r="K1430">
            <v>126.15179999999999</v>
          </cell>
        </row>
        <row r="1431">
          <cell r="F1431">
            <v>2010</v>
          </cell>
          <cell r="K1431">
            <v>136.39626430000001</v>
          </cell>
        </row>
        <row r="1432">
          <cell r="F1432">
            <v>2010</v>
          </cell>
          <cell r="K1432">
            <v>209.8708867</v>
          </cell>
        </row>
        <row r="1433">
          <cell r="F1433">
            <v>2010</v>
          </cell>
          <cell r="K1433">
            <v>209.8708867</v>
          </cell>
        </row>
        <row r="1434">
          <cell r="F1434">
            <v>2010</v>
          </cell>
          <cell r="K1434">
            <v>126.15179999999999</v>
          </cell>
        </row>
        <row r="1435">
          <cell r="F1435">
            <v>2010</v>
          </cell>
          <cell r="K1435">
            <v>209.8708867</v>
          </cell>
        </row>
        <row r="1436">
          <cell r="F1436">
            <v>2010</v>
          </cell>
          <cell r="K1436">
            <v>132.54613330000001</v>
          </cell>
        </row>
        <row r="1437">
          <cell r="F1437">
            <v>2010</v>
          </cell>
          <cell r="K1437">
            <v>189.52312760000001</v>
          </cell>
        </row>
        <row r="1438">
          <cell r="F1438">
            <v>2010</v>
          </cell>
          <cell r="K1438">
            <v>126.15179999999999</v>
          </cell>
        </row>
        <row r="1439">
          <cell r="F1439">
            <v>2010</v>
          </cell>
          <cell r="K1439">
            <v>203.06091900000001</v>
          </cell>
        </row>
        <row r="1440">
          <cell r="F1440">
            <v>2010</v>
          </cell>
          <cell r="K1440">
            <v>126.15179999999999</v>
          </cell>
        </row>
        <row r="1441">
          <cell r="F1441">
            <v>2010</v>
          </cell>
          <cell r="K1441">
            <v>182.2569603</v>
          </cell>
        </row>
        <row r="1442">
          <cell r="F1442">
            <v>2010</v>
          </cell>
          <cell r="K1442">
            <v>211.52245959999999</v>
          </cell>
        </row>
        <row r="1443">
          <cell r="F1443">
            <v>2010</v>
          </cell>
          <cell r="K1443">
            <v>211.18064150000001</v>
          </cell>
        </row>
        <row r="1444">
          <cell r="F1444">
            <v>2010</v>
          </cell>
          <cell r="K1444">
            <v>214.8322484</v>
          </cell>
        </row>
        <row r="1445">
          <cell r="F1445">
            <v>2010</v>
          </cell>
          <cell r="K1445">
            <v>126.1454667</v>
          </cell>
        </row>
        <row r="1446">
          <cell r="F1446">
            <v>2010</v>
          </cell>
          <cell r="K1446">
            <v>212.07693459999999</v>
          </cell>
        </row>
        <row r="1447">
          <cell r="F1447">
            <v>2010</v>
          </cell>
          <cell r="K1447">
            <v>213.0398643</v>
          </cell>
        </row>
        <row r="1448">
          <cell r="F1448">
            <v>2010</v>
          </cell>
          <cell r="K1448">
            <v>190.46882869999999</v>
          </cell>
        </row>
        <row r="1449">
          <cell r="F1449">
            <v>2010</v>
          </cell>
          <cell r="K1449">
            <v>214.87855619999999</v>
          </cell>
        </row>
        <row r="1450">
          <cell r="F1450">
            <v>2010</v>
          </cell>
          <cell r="K1450">
            <v>215.06152850000001</v>
          </cell>
        </row>
        <row r="1451">
          <cell r="F1451">
            <v>2010</v>
          </cell>
          <cell r="K1451">
            <v>126.1454667</v>
          </cell>
        </row>
        <row r="1452">
          <cell r="F1452">
            <v>2010</v>
          </cell>
          <cell r="K1452">
            <v>214.8322484</v>
          </cell>
        </row>
        <row r="1453">
          <cell r="F1453">
            <v>2010</v>
          </cell>
          <cell r="K1453">
            <v>126.1454667</v>
          </cell>
        </row>
        <row r="1454">
          <cell r="F1454">
            <v>2010</v>
          </cell>
          <cell r="K1454">
            <v>126.1454667</v>
          </cell>
        </row>
        <row r="1455">
          <cell r="F1455">
            <v>2010</v>
          </cell>
          <cell r="K1455">
            <v>182.62250900000001</v>
          </cell>
        </row>
        <row r="1456">
          <cell r="F1456">
            <v>2010</v>
          </cell>
          <cell r="K1456">
            <v>132.76706669999999</v>
          </cell>
        </row>
        <row r="1457">
          <cell r="F1457">
            <v>2010</v>
          </cell>
          <cell r="K1457">
            <v>190.46882869999999</v>
          </cell>
        </row>
        <row r="1458">
          <cell r="F1458">
            <v>2010</v>
          </cell>
          <cell r="K1458">
            <v>126.1454667</v>
          </cell>
        </row>
        <row r="1459">
          <cell r="F1459">
            <v>2010</v>
          </cell>
          <cell r="K1459">
            <v>132.76706669999999</v>
          </cell>
        </row>
        <row r="1460">
          <cell r="F1460">
            <v>2010</v>
          </cell>
          <cell r="K1460">
            <v>132.76706669999999</v>
          </cell>
        </row>
        <row r="1461">
          <cell r="F1461">
            <v>2010</v>
          </cell>
          <cell r="K1461">
            <v>204.75132790000001</v>
          </cell>
        </row>
        <row r="1462">
          <cell r="F1462">
            <v>2010</v>
          </cell>
          <cell r="K1462">
            <v>211.18064150000001</v>
          </cell>
        </row>
        <row r="1463">
          <cell r="F1463">
            <v>2010</v>
          </cell>
          <cell r="K1463">
            <v>136.63380710000001</v>
          </cell>
        </row>
        <row r="1464">
          <cell r="F1464">
            <v>2010</v>
          </cell>
          <cell r="K1464">
            <v>132.76706669999999</v>
          </cell>
        </row>
        <row r="1465">
          <cell r="F1465">
            <v>2010</v>
          </cell>
          <cell r="K1465">
            <v>132.76706669999999</v>
          </cell>
        </row>
        <row r="1466">
          <cell r="F1466">
            <v>2010</v>
          </cell>
          <cell r="K1466">
            <v>204.75132790000001</v>
          </cell>
        </row>
        <row r="1467">
          <cell r="F1467">
            <v>2010</v>
          </cell>
          <cell r="K1467">
            <v>132.76706669999999</v>
          </cell>
        </row>
        <row r="1468">
          <cell r="F1468">
            <v>2010</v>
          </cell>
          <cell r="K1468">
            <v>136.63380710000001</v>
          </cell>
        </row>
        <row r="1469">
          <cell r="F1469">
            <v>2010</v>
          </cell>
          <cell r="K1469">
            <v>126.1454667</v>
          </cell>
        </row>
        <row r="1470">
          <cell r="F1470">
            <v>2010</v>
          </cell>
          <cell r="K1470">
            <v>132.76706669999999</v>
          </cell>
        </row>
        <row r="1471">
          <cell r="F1471">
            <v>2010</v>
          </cell>
          <cell r="K1471">
            <v>211.18064150000001</v>
          </cell>
        </row>
        <row r="1472">
          <cell r="F1472">
            <v>2010</v>
          </cell>
          <cell r="K1472">
            <v>211.18064150000001</v>
          </cell>
        </row>
        <row r="1473">
          <cell r="F1473">
            <v>2010</v>
          </cell>
          <cell r="K1473">
            <v>190.46882869999999</v>
          </cell>
        </row>
        <row r="1474">
          <cell r="F1474">
            <v>2010</v>
          </cell>
          <cell r="K1474">
            <v>126.1454667</v>
          </cell>
        </row>
        <row r="1475">
          <cell r="F1475">
            <v>2010</v>
          </cell>
          <cell r="K1475">
            <v>126.1454667</v>
          </cell>
        </row>
        <row r="1476">
          <cell r="F1476">
            <v>2010</v>
          </cell>
          <cell r="K1476">
            <v>136.63380710000001</v>
          </cell>
        </row>
        <row r="1477">
          <cell r="F1477">
            <v>2010</v>
          </cell>
          <cell r="K1477">
            <v>210.29245040000001</v>
          </cell>
        </row>
        <row r="1478">
          <cell r="F1478">
            <v>2010</v>
          </cell>
          <cell r="K1478">
            <v>210.29245040000001</v>
          </cell>
        </row>
        <row r="1479">
          <cell r="F1479">
            <v>2010</v>
          </cell>
          <cell r="K1479">
            <v>126.1454667</v>
          </cell>
        </row>
        <row r="1480">
          <cell r="F1480">
            <v>2010</v>
          </cell>
          <cell r="K1480">
            <v>210.29245040000001</v>
          </cell>
        </row>
        <row r="1481">
          <cell r="F1481">
            <v>2010</v>
          </cell>
          <cell r="K1481">
            <v>132.76706669999999</v>
          </cell>
        </row>
        <row r="1482">
          <cell r="F1482">
            <v>2010</v>
          </cell>
          <cell r="K1482">
            <v>190.46882869999999</v>
          </cell>
        </row>
        <row r="1483">
          <cell r="F1483">
            <v>2010</v>
          </cell>
          <cell r="K1483">
            <v>126.1454667</v>
          </cell>
        </row>
        <row r="1484">
          <cell r="F1484">
            <v>2010</v>
          </cell>
          <cell r="K1484">
            <v>203.44992859999999</v>
          </cell>
        </row>
        <row r="1485">
          <cell r="F1485">
            <v>2010</v>
          </cell>
          <cell r="K1485">
            <v>126.1454667</v>
          </cell>
        </row>
        <row r="1486">
          <cell r="F1486">
            <v>2010</v>
          </cell>
          <cell r="K1486">
            <v>182.62250900000001</v>
          </cell>
        </row>
        <row r="1487">
          <cell r="F1487">
            <v>2010</v>
          </cell>
          <cell r="K1487">
            <v>211.5972246</v>
          </cell>
        </row>
        <row r="1488">
          <cell r="F1488">
            <v>2010</v>
          </cell>
          <cell r="K1488">
            <v>211.25525780000001</v>
          </cell>
        </row>
        <row r="1489">
          <cell r="F1489">
            <v>2010</v>
          </cell>
          <cell r="K1489">
            <v>214.90845160000001</v>
          </cell>
        </row>
        <row r="1490">
          <cell r="F1490">
            <v>2010</v>
          </cell>
          <cell r="K1490">
            <v>126.1900333</v>
          </cell>
        </row>
        <row r="1491">
          <cell r="F1491">
            <v>2010</v>
          </cell>
          <cell r="K1491">
            <v>212.1519404</v>
          </cell>
        </row>
        <row r="1492">
          <cell r="F1492">
            <v>2010</v>
          </cell>
          <cell r="K1492">
            <v>213.11528860000001</v>
          </cell>
        </row>
        <row r="1493">
          <cell r="F1493">
            <v>2010</v>
          </cell>
          <cell r="K1493">
            <v>190.5713264</v>
          </cell>
        </row>
        <row r="1494">
          <cell r="F1494">
            <v>2010</v>
          </cell>
          <cell r="K1494">
            <v>214.9547795</v>
          </cell>
        </row>
        <row r="1495">
          <cell r="F1495">
            <v>2010</v>
          </cell>
          <cell r="K1495">
            <v>215.13783129999999</v>
          </cell>
        </row>
        <row r="1496">
          <cell r="F1496">
            <v>2010</v>
          </cell>
          <cell r="K1496">
            <v>126.1900333</v>
          </cell>
        </row>
        <row r="1497">
          <cell r="F1497">
            <v>2010</v>
          </cell>
          <cell r="K1497">
            <v>214.90845160000001</v>
          </cell>
        </row>
        <row r="1498">
          <cell r="F1498">
            <v>2010</v>
          </cell>
          <cell r="K1498">
            <v>126.1900333</v>
          </cell>
        </row>
        <row r="1499">
          <cell r="F1499">
            <v>2010</v>
          </cell>
          <cell r="K1499">
            <v>126.1900333</v>
          </cell>
        </row>
        <row r="1500">
          <cell r="F1500">
            <v>2010</v>
          </cell>
          <cell r="K1500">
            <v>182.6696737</v>
          </cell>
        </row>
        <row r="1501">
          <cell r="F1501">
            <v>2010</v>
          </cell>
          <cell r="K1501">
            <v>132.76193330000001</v>
          </cell>
        </row>
        <row r="1502">
          <cell r="F1502">
            <v>2010</v>
          </cell>
          <cell r="K1502">
            <v>190.5713264</v>
          </cell>
        </row>
        <row r="1503">
          <cell r="F1503">
            <v>2010</v>
          </cell>
          <cell r="K1503">
            <v>126.1900333</v>
          </cell>
        </row>
        <row r="1504">
          <cell r="F1504">
            <v>2010</v>
          </cell>
          <cell r="K1504">
            <v>132.76193330000001</v>
          </cell>
        </row>
        <row r="1505">
          <cell r="F1505">
            <v>2010</v>
          </cell>
          <cell r="K1505">
            <v>132.76193330000001</v>
          </cell>
        </row>
        <row r="1506">
          <cell r="F1506">
            <v>2010</v>
          </cell>
          <cell r="K1506">
            <v>204.81821260000001</v>
          </cell>
        </row>
        <row r="1507">
          <cell r="F1507">
            <v>2010</v>
          </cell>
          <cell r="K1507">
            <v>211.25525780000001</v>
          </cell>
        </row>
        <row r="1508">
          <cell r="F1508">
            <v>2010</v>
          </cell>
          <cell r="K1508">
            <v>136.63178210000001</v>
          </cell>
        </row>
        <row r="1509">
          <cell r="F1509">
            <v>2010</v>
          </cell>
          <cell r="K1509">
            <v>132.76193330000001</v>
          </cell>
        </row>
        <row r="1510">
          <cell r="F1510">
            <v>2010</v>
          </cell>
          <cell r="K1510">
            <v>132.76193330000001</v>
          </cell>
        </row>
        <row r="1511">
          <cell r="F1511">
            <v>2010</v>
          </cell>
          <cell r="K1511">
            <v>204.81821260000001</v>
          </cell>
        </row>
        <row r="1512">
          <cell r="F1512">
            <v>2010</v>
          </cell>
          <cell r="K1512">
            <v>132.76193330000001</v>
          </cell>
        </row>
        <row r="1513">
          <cell r="F1513">
            <v>2010</v>
          </cell>
          <cell r="K1513">
            <v>136.63178210000001</v>
          </cell>
        </row>
        <row r="1514">
          <cell r="F1514">
            <v>2010</v>
          </cell>
          <cell r="K1514">
            <v>126.1900333</v>
          </cell>
        </row>
        <row r="1515">
          <cell r="F1515">
            <v>2010</v>
          </cell>
          <cell r="K1515">
            <v>132.76193330000001</v>
          </cell>
        </row>
        <row r="1516">
          <cell r="F1516">
            <v>2010</v>
          </cell>
          <cell r="K1516">
            <v>211.25525780000001</v>
          </cell>
        </row>
        <row r="1517">
          <cell r="F1517">
            <v>2010</v>
          </cell>
          <cell r="K1517">
            <v>211.25525780000001</v>
          </cell>
        </row>
        <row r="1518">
          <cell r="F1518">
            <v>2010</v>
          </cell>
          <cell r="K1518">
            <v>190.5713264</v>
          </cell>
        </row>
        <row r="1519">
          <cell r="F1519">
            <v>2010</v>
          </cell>
          <cell r="K1519">
            <v>126.1900333</v>
          </cell>
        </row>
        <row r="1520">
          <cell r="F1520">
            <v>2010</v>
          </cell>
          <cell r="K1520">
            <v>126.1900333</v>
          </cell>
        </row>
        <row r="1521">
          <cell r="F1521">
            <v>2010</v>
          </cell>
          <cell r="K1521">
            <v>136.63178210000001</v>
          </cell>
        </row>
        <row r="1522">
          <cell r="F1522">
            <v>2010</v>
          </cell>
          <cell r="K1522">
            <v>210.3664469</v>
          </cell>
        </row>
        <row r="1523">
          <cell r="F1523">
            <v>2010</v>
          </cell>
          <cell r="K1523">
            <v>210.3664469</v>
          </cell>
        </row>
        <row r="1524">
          <cell r="F1524">
            <v>2010</v>
          </cell>
          <cell r="K1524">
            <v>126.1900333</v>
          </cell>
        </row>
        <row r="1525">
          <cell r="F1525">
            <v>2010</v>
          </cell>
          <cell r="K1525">
            <v>210.3664469</v>
          </cell>
        </row>
        <row r="1526">
          <cell r="F1526">
            <v>2010</v>
          </cell>
          <cell r="K1526">
            <v>132.76193330000001</v>
          </cell>
        </row>
        <row r="1527">
          <cell r="F1527">
            <v>2010</v>
          </cell>
          <cell r="K1527">
            <v>190.5713264</v>
          </cell>
        </row>
        <row r="1528">
          <cell r="F1528">
            <v>2010</v>
          </cell>
          <cell r="K1528">
            <v>126.1900333</v>
          </cell>
        </row>
        <row r="1529">
          <cell r="F1529">
            <v>2010</v>
          </cell>
          <cell r="K1529">
            <v>203.5216786</v>
          </cell>
        </row>
        <row r="1530">
          <cell r="F1530">
            <v>2010</v>
          </cell>
          <cell r="K1530">
            <v>126.1900333</v>
          </cell>
        </row>
        <row r="1531">
          <cell r="F1531">
            <v>2010</v>
          </cell>
          <cell r="K1531">
            <v>182.6696737</v>
          </cell>
        </row>
        <row r="1532">
          <cell r="F1532">
            <v>2010</v>
          </cell>
          <cell r="K1532">
            <v>211.4951902</v>
          </cell>
        </row>
        <row r="1533">
          <cell r="F1533">
            <v>2010</v>
          </cell>
          <cell r="K1533">
            <v>211.15321040000001</v>
          </cell>
        </row>
        <row r="1534">
          <cell r="F1534">
            <v>2010</v>
          </cell>
          <cell r="K1534">
            <v>214.8065431</v>
          </cell>
        </row>
        <row r="1535">
          <cell r="F1535">
            <v>2010</v>
          </cell>
          <cell r="K1535">
            <v>126.1145806</v>
          </cell>
        </row>
        <row r="1536">
          <cell r="F1536">
            <v>2010</v>
          </cell>
          <cell r="K1536">
            <v>212.04992709999999</v>
          </cell>
        </row>
        <row r="1537">
          <cell r="F1537">
            <v>2010</v>
          </cell>
          <cell r="K1537">
            <v>213.01331200000001</v>
          </cell>
        </row>
        <row r="1538">
          <cell r="F1538">
            <v>2010</v>
          </cell>
          <cell r="K1538">
            <v>190.3958293</v>
          </cell>
        </row>
        <row r="1539">
          <cell r="F1539">
            <v>2010</v>
          </cell>
          <cell r="K1539">
            <v>214.8528728</v>
          </cell>
        </row>
        <row r="1540">
          <cell r="F1540">
            <v>2010</v>
          </cell>
          <cell r="K1540">
            <v>215.0359315</v>
          </cell>
        </row>
        <row r="1541">
          <cell r="F1541">
            <v>2010</v>
          </cell>
          <cell r="K1541">
            <v>126.1145806</v>
          </cell>
        </row>
        <row r="1542">
          <cell r="F1542">
            <v>2010</v>
          </cell>
          <cell r="K1542">
            <v>214.8065431</v>
          </cell>
        </row>
        <row r="1543">
          <cell r="F1543">
            <v>2010</v>
          </cell>
          <cell r="K1543">
            <v>126.1145806</v>
          </cell>
        </row>
        <row r="1544">
          <cell r="F1544">
            <v>2010</v>
          </cell>
          <cell r="K1544">
            <v>126.1145806</v>
          </cell>
        </row>
        <row r="1545">
          <cell r="F1545">
            <v>2010</v>
          </cell>
          <cell r="K1545">
            <v>182.59817799999999</v>
          </cell>
        </row>
        <row r="1546">
          <cell r="F1546">
            <v>2010</v>
          </cell>
          <cell r="K1546">
            <v>132.75645159999999</v>
          </cell>
        </row>
        <row r="1547">
          <cell r="F1547">
            <v>2010</v>
          </cell>
          <cell r="K1547">
            <v>190.3958293</v>
          </cell>
        </row>
        <row r="1548">
          <cell r="F1548">
            <v>2010</v>
          </cell>
          <cell r="K1548">
            <v>126.1145806</v>
          </cell>
        </row>
        <row r="1549">
          <cell r="F1549">
            <v>2010</v>
          </cell>
          <cell r="K1549">
            <v>132.75645159999999</v>
          </cell>
        </row>
        <row r="1550">
          <cell r="F1550">
            <v>2010</v>
          </cell>
          <cell r="K1550">
            <v>132.75645159999999</v>
          </cell>
        </row>
        <row r="1551">
          <cell r="F1551">
            <v>2010</v>
          </cell>
          <cell r="K1551">
            <v>204.7266827</v>
          </cell>
        </row>
        <row r="1552">
          <cell r="F1552">
            <v>2010</v>
          </cell>
          <cell r="K1552">
            <v>211.15321040000001</v>
          </cell>
        </row>
        <row r="1553">
          <cell r="F1553">
            <v>2010</v>
          </cell>
          <cell r="K1553">
            <v>136.62120849999999</v>
          </cell>
        </row>
        <row r="1554">
          <cell r="F1554">
            <v>2010</v>
          </cell>
          <cell r="K1554">
            <v>132.75645159999999</v>
          </cell>
        </row>
        <row r="1555">
          <cell r="F1555">
            <v>2010</v>
          </cell>
          <cell r="K1555">
            <v>132.75645159999999</v>
          </cell>
        </row>
        <row r="1556">
          <cell r="F1556">
            <v>2010</v>
          </cell>
          <cell r="K1556">
            <v>204.7266827</v>
          </cell>
        </row>
        <row r="1557">
          <cell r="F1557">
            <v>2010</v>
          </cell>
          <cell r="K1557">
            <v>132.75645159999999</v>
          </cell>
        </row>
        <row r="1558">
          <cell r="F1558">
            <v>2010</v>
          </cell>
          <cell r="K1558">
            <v>136.62120849999999</v>
          </cell>
        </row>
        <row r="1559">
          <cell r="F1559">
            <v>2010</v>
          </cell>
          <cell r="K1559">
            <v>126.1145806</v>
          </cell>
        </row>
        <row r="1560">
          <cell r="F1560">
            <v>2010</v>
          </cell>
          <cell r="K1560">
            <v>132.75645159999999</v>
          </cell>
        </row>
        <row r="1561">
          <cell r="F1561">
            <v>2010</v>
          </cell>
          <cell r="K1561">
            <v>211.15321040000001</v>
          </cell>
        </row>
        <row r="1562">
          <cell r="F1562">
            <v>2010</v>
          </cell>
          <cell r="K1562">
            <v>211.15321040000001</v>
          </cell>
        </row>
        <row r="1563">
          <cell r="F1563">
            <v>2010</v>
          </cell>
          <cell r="K1563">
            <v>190.3958293</v>
          </cell>
        </row>
        <row r="1564">
          <cell r="F1564">
            <v>2010</v>
          </cell>
          <cell r="K1564">
            <v>126.1145806</v>
          </cell>
        </row>
        <row r="1565">
          <cell r="F1565">
            <v>2010</v>
          </cell>
          <cell r="K1565">
            <v>126.1145806</v>
          </cell>
        </row>
        <row r="1566">
          <cell r="F1566">
            <v>2010</v>
          </cell>
          <cell r="K1566">
            <v>136.62120849999999</v>
          </cell>
        </row>
        <row r="1567">
          <cell r="F1567">
            <v>2010</v>
          </cell>
          <cell r="K1567">
            <v>210.2641156</v>
          </cell>
        </row>
        <row r="1568">
          <cell r="F1568">
            <v>2010</v>
          </cell>
          <cell r="K1568">
            <v>210.2641156</v>
          </cell>
        </row>
        <row r="1569">
          <cell r="F1569">
            <v>2010</v>
          </cell>
          <cell r="K1569">
            <v>126.1145806</v>
          </cell>
        </row>
        <row r="1570">
          <cell r="F1570">
            <v>2010</v>
          </cell>
          <cell r="K1570">
            <v>210.2641156</v>
          </cell>
        </row>
        <row r="1571">
          <cell r="F1571">
            <v>2010</v>
          </cell>
          <cell r="K1571">
            <v>132.75645159999999</v>
          </cell>
        </row>
        <row r="1572">
          <cell r="F1572">
            <v>2010</v>
          </cell>
          <cell r="K1572">
            <v>190.3958293</v>
          </cell>
        </row>
        <row r="1573">
          <cell r="F1573">
            <v>2010</v>
          </cell>
          <cell r="K1573">
            <v>126.1145806</v>
          </cell>
        </row>
        <row r="1574">
          <cell r="F1574">
            <v>2010</v>
          </cell>
          <cell r="K1574">
            <v>203.42146769999999</v>
          </cell>
        </row>
        <row r="1575">
          <cell r="F1575">
            <v>2010</v>
          </cell>
          <cell r="K1575">
            <v>126.1145806</v>
          </cell>
        </row>
        <row r="1576">
          <cell r="F1576">
            <v>2010</v>
          </cell>
          <cell r="K1576">
            <v>182.59817799999999</v>
          </cell>
        </row>
        <row r="1577">
          <cell r="F1577">
            <v>2010</v>
          </cell>
          <cell r="K1577">
            <v>211.46595260000001</v>
          </cell>
        </row>
        <row r="1578">
          <cell r="F1578">
            <v>2010</v>
          </cell>
          <cell r="K1578">
            <v>211.12479930000001</v>
          </cell>
        </row>
        <row r="1579">
          <cell r="F1579">
            <v>2010</v>
          </cell>
          <cell r="K1579">
            <v>214.76930369999999</v>
          </cell>
        </row>
        <row r="1580">
          <cell r="F1580">
            <v>2010</v>
          </cell>
          <cell r="K1580">
            <v>126.79340000000001</v>
          </cell>
        </row>
        <row r="1581">
          <cell r="F1581">
            <v>2010</v>
          </cell>
          <cell r="K1581">
            <v>212.0193491</v>
          </cell>
        </row>
        <row r="1582">
          <cell r="F1582">
            <v>2010</v>
          </cell>
          <cell r="K1582">
            <v>212.98040589999999</v>
          </cell>
        </row>
        <row r="1583">
          <cell r="F1583">
            <v>2010</v>
          </cell>
          <cell r="K1583">
            <v>190.97410690000001</v>
          </cell>
        </row>
        <row r="1584">
          <cell r="F1584">
            <v>2010</v>
          </cell>
          <cell r="K1584">
            <v>214.81552139999999</v>
          </cell>
        </row>
        <row r="1585">
          <cell r="F1585">
            <v>2010</v>
          </cell>
          <cell r="K1585">
            <v>214.99813779999999</v>
          </cell>
        </row>
        <row r="1586">
          <cell r="F1586">
            <v>2010</v>
          </cell>
          <cell r="K1586">
            <v>126.79340000000001</v>
          </cell>
        </row>
        <row r="1587">
          <cell r="F1587">
            <v>2010</v>
          </cell>
          <cell r="K1587">
            <v>214.76930369999999</v>
          </cell>
        </row>
        <row r="1588">
          <cell r="F1588">
            <v>2010</v>
          </cell>
          <cell r="K1588">
            <v>126.79340000000001</v>
          </cell>
        </row>
        <row r="1589">
          <cell r="F1589">
            <v>2010</v>
          </cell>
          <cell r="K1589">
            <v>126.79340000000001</v>
          </cell>
        </row>
        <row r="1590">
          <cell r="F1590">
            <v>2010</v>
          </cell>
          <cell r="K1590">
            <v>182.55195380000001</v>
          </cell>
        </row>
        <row r="1591">
          <cell r="F1591">
            <v>2010</v>
          </cell>
          <cell r="K1591">
            <v>132.6764</v>
          </cell>
        </row>
        <row r="1592">
          <cell r="F1592">
            <v>2010</v>
          </cell>
          <cell r="K1592">
            <v>190.97410690000001</v>
          </cell>
        </row>
        <row r="1593">
          <cell r="F1593">
            <v>2010</v>
          </cell>
          <cell r="K1593">
            <v>126.79340000000001</v>
          </cell>
        </row>
        <row r="1594">
          <cell r="F1594">
            <v>2010</v>
          </cell>
          <cell r="K1594">
            <v>132.6764</v>
          </cell>
        </row>
        <row r="1595">
          <cell r="F1595">
            <v>2010</v>
          </cell>
          <cell r="K1595">
            <v>132.6764</v>
          </cell>
        </row>
        <row r="1596">
          <cell r="F1596">
            <v>2010</v>
          </cell>
          <cell r="K1596">
            <v>204.68773780000001</v>
          </cell>
        </row>
        <row r="1597">
          <cell r="F1597">
            <v>2010</v>
          </cell>
          <cell r="K1597">
            <v>211.12479930000001</v>
          </cell>
        </row>
        <row r="1598">
          <cell r="F1598">
            <v>2010</v>
          </cell>
          <cell r="K1598">
            <v>136.52557139999999</v>
          </cell>
        </row>
        <row r="1599">
          <cell r="F1599">
            <v>2010</v>
          </cell>
          <cell r="K1599">
            <v>132.6764</v>
          </cell>
        </row>
        <row r="1600">
          <cell r="F1600">
            <v>2010</v>
          </cell>
          <cell r="K1600">
            <v>132.6764</v>
          </cell>
        </row>
        <row r="1601">
          <cell r="F1601">
            <v>2010</v>
          </cell>
          <cell r="K1601">
            <v>204.68773780000001</v>
          </cell>
        </row>
        <row r="1602">
          <cell r="F1602">
            <v>2010</v>
          </cell>
          <cell r="K1602">
            <v>132.6764</v>
          </cell>
        </row>
        <row r="1603">
          <cell r="F1603">
            <v>2010</v>
          </cell>
          <cell r="K1603">
            <v>136.52557139999999</v>
          </cell>
        </row>
        <row r="1604">
          <cell r="F1604">
            <v>2010</v>
          </cell>
          <cell r="K1604">
            <v>126.79340000000001</v>
          </cell>
        </row>
        <row r="1605">
          <cell r="F1605">
            <v>2010</v>
          </cell>
          <cell r="K1605">
            <v>132.6764</v>
          </cell>
        </row>
        <row r="1606">
          <cell r="F1606">
            <v>2010</v>
          </cell>
          <cell r="K1606">
            <v>211.12479930000001</v>
          </cell>
        </row>
        <row r="1607">
          <cell r="F1607">
            <v>2010</v>
          </cell>
          <cell r="K1607">
            <v>211.12479930000001</v>
          </cell>
        </row>
        <row r="1608">
          <cell r="F1608">
            <v>2010</v>
          </cell>
          <cell r="K1608">
            <v>190.97410690000001</v>
          </cell>
        </row>
        <row r="1609">
          <cell r="F1609">
            <v>2010</v>
          </cell>
          <cell r="K1609">
            <v>126.79340000000001</v>
          </cell>
        </row>
        <row r="1610">
          <cell r="F1610">
            <v>2010</v>
          </cell>
          <cell r="K1610">
            <v>126.79340000000001</v>
          </cell>
        </row>
        <row r="1611">
          <cell r="F1611">
            <v>2010</v>
          </cell>
          <cell r="K1611">
            <v>136.52557139999999</v>
          </cell>
        </row>
        <row r="1612">
          <cell r="F1612">
            <v>2010</v>
          </cell>
          <cell r="K1612">
            <v>210.2372494</v>
          </cell>
        </row>
        <row r="1613">
          <cell r="F1613">
            <v>2010</v>
          </cell>
          <cell r="K1613">
            <v>210.2372494</v>
          </cell>
        </row>
        <row r="1614">
          <cell r="F1614">
            <v>2010</v>
          </cell>
          <cell r="K1614">
            <v>126.79340000000001</v>
          </cell>
        </row>
        <row r="1615">
          <cell r="F1615">
            <v>2010</v>
          </cell>
          <cell r="K1615">
            <v>210.2372494</v>
          </cell>
        </row>
        <row r="1616">
          <cell r="F1616">
            <v>2010</v>
          </cell>
          <cell r="K1616">
            <v>132.6764</v>
          </cell>
        </row>
        <row r="1617">
          <cell r="F1617">
            <v>2010</v>
          </cell>
          <cell r="K1617">
            <v>190.97410690000001</v>
          </cell>
        </row>
        <row r="1618">
          <cell r="F1618">
            <v>2010</v>
          </cell>
          <cell r="K1618">
            <v>126.79340000000001</v>
          </cell>
        </row>
        <row r="1619">
          <cell r="F1619">
            <v>2010</v>
          </cell>
          <cell r="K1619">
            <v>203.44757860000001</v>
          </cell>
        </row>
        <row r="1620">
          <cell r="F1620">
            <v>2010</v>
          </cell>
          <cell r="K1620">
            <v>126.79340000000001</v>
          </cell>
        </row>
        <row r="1621">
          <cell r="F1621">
            <v>2010</v>
          </cell>
          <cell r="K1621">
            <v>182.55195380000001</v>
          </cell>
        </row>
        <row r="1622">
          <cell r="F1622">
            <v>2010</v>
          </cell>
          <cell r="K1622">
            <v>211.81374360000001</v>
          </cell>
        </row>
        <row r="1623">
          <cell r="F1623">
            <v>2010</v>
          </cell>
          <cell r="K1623">
            <v>211.47132859999999</v>
          </cell>
        </row>
        <row r="1624">
          <cell r="F1624">
            <v>2010</v>
          </cell>
          <cell r="K1624">
            <v>215.12931140000001</v>
          </cell>
        </row>
        <row r="1625">
          <cell r="F1625">
            <v>2010</v>
          </cell>
          <cell r="K1625">
            <v>126.32667739999999</v>
          </cell>
        </row>
        <row r="1626">
          <cell r="F1626">
            <v>2010</v>
          </cell>
          <cell r="K1626">
            <v>212.3691867</v>
          </cell>
        </row>
        <row r="1627">
          <cell r="F1627">
            <v>2010</v>
          </cell>
          <cell r="K1627">
            <v>213.33379769999999</v>
          </cell>
        </row>
        <row r="1628">
          <cell r="F1628">
            <v>2010</v>
          </cell>
          <cell r="K1628">
            <v>190.8623087</v>
          </cell>
        </row>
        <row r="1629">
          <cell r="F1629">
            <v>2010</v>
          </cell>
          <cell r="K1629">
            <v>215.17570000000001</v>
          </cell>
        </row>
        <row r="1630">
          <cell r="F1630">
            <v>2010</v>
          </cell>
          <cell r="K1630">
            <v>215.35899169999999</v>
          </cell>
        </row>
        <row r="1631">
          <cell r="F1631">
            <v>2010</v>
          </cell>
          <cell r="K1631">
            <v>126.32667739999999</v>
          </cell>
        </row>
        <row r="1632">
          <cell r="F1632">
            <v>2010</v>
          </cell>
          <cell r="K1632">
            <v>215.12931140000001</v>
          </cell>
        </row>
        <row r="1633">
          <cell r="F1633">
            <v>2010</v>
          </cell>
          <cell r="K1633">
            <v>126.32667739999999</v>
          </cell>
        </row>
        <row r="1634">
          <cell r="F1634">
            <v>2010</v>
          </cell>
          <cell r="K1634">
            <v>126.32667739999999</v>
          </cell>
        </row>
        <row r="1635">
          <cell r="F1635">
            <v>2010</v>
          </cell>
          <cell r="K1635">
            <v>182.81062030000001</v>
          </cell>
        </row>
        <row r="1636">
          <cell r="F1636">
            <v>2010</v>
          </cell>
          <cell r="K1636">
            <v>132.7633548</v>
          </cell>
        </row>
        <row r="1637">
          <cell r="F1637">
            <v>2010</v>
          </cell>
          <cell r="K1637">
            <v>190.8623087</v>
          </cell>
        </row>
        <row r="1638">
          <cell r="F1638">
            <v>2010</v>
          </cell>
          <cell r="K1638">
            <v>126.32667739999999</v>
          </cell>
        </row>
        <row r="1639">
          <cell r="F1639">
            <v>2010</v>
          </cell>
          <cell r="K1639">
            <v>132.7633548</v>
          </cell>
        </row>
        <row r="1640">
          <cell r="F1640">
            <v>2010</v>
          </cell>
          <cell r="K1640">
            <v>132.7633548</v>
          </cell>
        </row>
        <row r="1641">
          <cell r="F1641">
            <v>2010</v>
          </cell>
          <cell r="K1641">
            <v>205.0137637</v>
          </cell>
        </row>
        <row r="1642">
          <cell r="F1642">
            <v>2010</v>
          </cell>
          <cell r="K1642">
            <v>211.47132859999999</v>
          </cell>
        </row>
        <row r="1643">
          <cell r="F1643">
            <v>2010</v>
          </cell>
          <cell r="K1643">
            <v>136.64019350000001</v>
          </cell>
        </row>
        <row r="1644">
          <cell r="F1644">
            <v>2010</v>
          </cell>
          <cell r="K1644">
            <v>132.7633548</v>
          </cell>
        </row>
        <row r="1645">
          <cell r="F1645">
            <v>2010</v>
          </cell>
          <cell r="K1645">
            <v>132.7633548</v>
          </cell>
        </row>
        <row r="1646">
          <cell r="F1646">
            <v>2010</v>
          </cell>
          <cell r="K1646">
            <v>205.0137637</v>
          </cell>
        </row>
        <row r="1647">
          <cell r="F1647">
            <v>2010</v>
          </cell>
          <cell r="K1647">
            <v>132.7633548</v>
          </cell>
        </row>
        <row r="1648">
          <cell r="F1648">
            <v>2010</v>
          </cell>
          <cell r="K1648">
            <v>136.64019350000001</v>
          </cell>
        </row>
        <row r="1649">
          <cell r="F1649">
            <v>2010</v>
          </cell>
          <cell r="K1649">
            <v>126.32667739999999</v>
          </cell>
        </row>
        <row r="1650">
          <cell r="F1650">
            <v>2010</v>
          </cell>
          <cell r="K1650">
            <v>132.7633548</v>
          </cell>
        </row>
        <row r="1651">
          <cell r="F1651">
            <v>2010</v>
          </cell>
          <cell r="K1651">
            <v>211.47132859999999</v>
          </cell>
        </row>
        <row r="1652">
          <cell r="F1652">
            <v>2010</v>
          </cell>
          <cell r="K1652">
            <v>211.47132859999999</v>
          </cell>
        </row>
        <row r="1653">
          <cell r="F1653">
            <v>2010</v>
          </cell>
          <cell r="K1653">
            <v>190.8623087</v>
          </cell>
        </row>
        <row r="1654">
          <cell r="F1654">
            <v>2010</v>
          </cell>
          <cell r="K1654">
            <v>126.32667739999999</v>
          </cell>
        </row>
        <row r="1655">
          <cell r="F1655">
            <v>2010</v>
          </cell>
          <cell r="K1655">
            <v>126.32667739999999</v>
          </cell>
        </row>
        <row r="1656">
          <cell r="F1656">
            <v>2010</v>
          </cell>
          <cell r="K1656">
            <v>136.64019350000001</v>
          </cell>
        </row>
        <row r="1657">
          <cell r="F1657">
            <v>2010</v>
          </cell>
          <cell r="K1657">
            <v>210.5805944</v>
          </cell>
        </row>
        <row r="1658">
          <cell r="F1658">
            <v>2010</v>
          </cell>
          <cell r="K1658">
            <v>210.5805944</v>
          </cell>
        </row>
        <row r="1659">
          <cell r="F1659">
            <v>2010</v>
          </cell>
          <cell r="K1659">
            <v>126.32667739999999</v>
          </cell>
        </row>
        <row r="1660">
          <cell r="F1660">
            <v>2010</v>
          </cell>
          <cell r="K1660">
            <v>210.5805944</v>
          </cell>
        </row>
        <row r="1661">
          <cell r="F1661">
            <v>2010</v>
          </cell>
          <cell r="K1661">
            <v>132.7633548</v>
          </cell>
        </row>
        <row r="1662">
          <cell r="F1662">
            <v>2010</v>
          </cell>
          <cell r="K1662">
            <v>190.8623087</v>
          </cell>
        </row>
        <row r="1663">
          <cell r="F1663">
            <v>2010</v>
          </cell>
          <cell r="K1663">
            <v>126.32667739999999</v>
          </cell>
        </row>
        <row r="1664">
          <cell r="F1664">
            <v>2010</v>
          </cell>
          <cell r="K1664">
            <v>203.7299032</v>
          </cell>
        </row>
        <row r="1665">
          <cell r="F1665">
            <v>2010</v>
          </cell>
          <cell r="K1665">
            <v>126.32667739999999</v>
          </cell>
        </row>
        <row r="1666">
          <cell r="F1666">
            <v>2010</v>
          </cell>
          <cell r="K1666">
            <v>182.81062030000001</v>
          </cell>
        </row>
        <row r="1667">
          <cell r="F1667">
            <v>2010</v>
          </cell>
          <cell r="K1667">
            <v>211.8612937</v>
          </cell>
        </row>
        <row r="1668">
          <cell r="F1668">
            <v>2010</v>
          </cell>
          <cell r="K1668">
            <v>211.51872080000001</v>
          </cell>
        </row>
        <row r="1669">
          <cell r="F1669">
            <v>2010</v>
          </cell>
          <cell r="K1669">
            <v>215.17839000000001</v>
          </cell>
        </row>
        <row r="1670">
          <cell r="F1670">
            <v>2010</v>
          </cell>
          <cell r="K1670">
            <v>126.3815484</v>
          </cell>
        </row>
        <row r="1671">
          <cell r="F1671">
            <v>2010</v>
          </cell>
          <cell r="K1671">
            <v>212.4169928</v>
          </cell>
        </row>
        <row r="1672">
          <cell r="F1672">
            <v>2010</v>
          </cell>
          <cell r="K1672">
            <v>213.38204859999999</v>
          </cell>
        </row>
        <row r="1673">
          <cell r="F1673">
            <v>2010</v>
          </cell>
          <cell r="K1673">
            <v>190.9070184</v>
          </cell>
        </row>
        <row r="1674">
          <cell r="F1674">
            <v>2010</v>
          </cell>
          <cell r="K1674">
            <v>215.22479999999999</v>
          </cell>
        </row>
        <row r="1675">
          <cell r="F1675">
            <v>2010</v>
          </cell>
          <cell r="K1675">
            <v>215.40817620000001</v>
          </cell>
        </row>
        <row r="1676">
          <cell r="F1676">
            <v>2010</v>
          </cell>
          <cell r="K1676">
            <v>126.3815484</v>
          </cell>
        </row>
        <row r="1677">
          <cell r="F1677">
            <v>2010</v>
          </cell>
          <cell r="K1677">
            <v>215.17839000000001</v>
          </cell>
        </row>
        <row r="1678">
          <cell r="F1678">
            <v>2010</v>
          </cell>
          <cell r="K1678">
            <v>126.3815484</v>
          </cell>
        </row>
        <row r="1679">
          <cell r="F1679">
            <v>2010</v>
          </cell>
          <cell r="K1679">
            <v>126.3815484</v>
          </cell>
        </row>
        <row r="1680">
          <cell r="F1680">
            <v>2010</v>
          </cell>
          <cell r="K1680">
            <v>182.85586850000001</v>
          </cell>
        </row>
        <row r="1681">
          <cell r="F1681">
            <v>2010</v>
          </cell>
          <cell r="K1681">
            <v>132.8170968</v>
          </cell>
        </row>
        <row r="1682">
          <cell r="F1682">
            <v>2010</v>
          </cell>
          <cell r="K1682">
            <v>190.9070184</v>
          </cell>
        </row>
        <row r="1683">
          <cell r="F1683">
            <v>2010</v>
          </cell>
          <cell r="K1683">
            <v>126.3815484</v>
          </cell>
        </row>
        <row r="1684">
          <cell r="F1684">
            <v>2010</v>
          </cell>
          <cell r="K1684">
            <v>132.8170968</v>
          </cell>
        </row>
        <row r="1685">
          <cell r="F1685">
            <v>2010</v>
          </cell>
          <cell r="K1685">
            <v>132.8170968</v>
          </cell>
        </row>
        <row r="1686">
          <cell r="F1686">
            <v>2010</v>
          </cell>
          <cell r="K1686">
            <v>205.06278810000001</v>
          </cell>
        </row>
        <row r="1687">
          <cell r="F1687">
            <v>2010</v>
          </cell>
          <cell r="K1687">
            <v>211.51872080000001</v>
          </cell>
        </row>
        <row r="1688">
          <cell r="F1688">
            <v>2010</v>
          </cell>
          <cell r="K1688">
            <v>136.68887100000001</v>
          </cell>
        </row>
        <row r="1689">
          <cell r="F1689">
            <v>2010</v>
          </cell>
          <cell r="K1689">
            <v>132.8170968</v>
          </cell>
        </row>
        <row r="1690">
          <cell r="F1690">
            <v>2010</v>
          </cell>
          <cell r="K1690">
            <v>132.8170968</v>
          </cell>
        </row>
        <row r="1691">
          <cell r="F1691">
            <v>2010</v>
          </cell>
          <cell r="K1691">
            <v>205.06278810000001</v>
          </cell>
        </row>
        <row r="1692">
          <cell r="F1692">
            <v>2010</v>
          </cell>
          <cell r="K1692">
            <v>132.8170968</v>
          </cell>
        </row>
        <row r="1693">
          <cell r="F1693">
            <v>2010</v>
          </cell>
          <cell r="K1693">
            <v>136.68887100000001</v>
          </cell>
        </row>
        <row r="1694">
          <cell r="F1694">
            <v>2010</v>
          </cell>
          <cell r="K1694">
            <v>126.3815484</v>
          </cell>
        </row>
        <row r="1695">
          <cell r="F1695">
            <v>2010</v>
          </cell>
          <cell r="K1695">
            <v>132.8170968</v>
          </cell>
        </row>
        <row r="1696">
          <cell r="F1696">
            <v>2010</v>
          </cell>
          <cell r="K1696">
            <v>211.51872080000001</v>
          </cell>
        </row>
        <row r="1697">
          <cell r="F1697">
            <v>2010</v>
          </cell>
          <cell r="K1697">
            <v>211.51872080000001</v>
          </cell>
        </row>
        <row r="1698">
          <cell r="F1698">
            <v>2010</v>
          </cell>
          <cell r="K1698">
            <v>190.9070184</v>
          </cell>
        </row>
        <row r="1699">
          <cell r="F1699">
            <v>2010</v>
          </cell>
          <cell r="K1699">
            <v>126.3815484</v>
          </cell>
        </row>
        <row r="1700">
          <cell r="F1700">
            <v>2010</v>
          </cell>
          <cell r="K1700">
            <v>126.3815484</v>
          </cell>
        </row>
        <row r="1701">
          <cell r="F1701">
            <v>2010</v>
          </cell>
          <cell r="K1701">
            <v>136.68887100000001</v>
          </cell>
        </row>
        <row r="1702">
          <cell r="F1702">
            <v>2010</v>
          </cell>
          <cell r="K1702">
            <v>210.62714439999999</v>
          </cell>
        </row>
        <row r="1703">
          <cell r="F1703">
            <v>2010</v>
          </cell>
          <cell r="K1703">
            <v>210.62714439999999</v>
          </cell>
        </row>
        <row r="1704">
          <cell r="F1704">
            <v>2010</v>
          </cell>
          <cell r="K1704">
            <v>126.3815484</v>
          </cell>
        </row>
        <row r="1705">
          <cell r="F1705">
            <v>2010</v>
          </cell>
          <cell r="K1705">
            <v>210.62714439999999</v>
          </cell>
        </row>
        <row r="1706">
          <cell r="F1706">
            <v>2010</v>
          </cell>
          <cell r="K1706">
            <v>132.8170968</v>
          </cell>
        </row>
        <row r="1707">
          <cell r="F1707">
            <v>2010</v>
          </cell>
          <cell r="K1707">
            <v>190.9070184</v>
          </cell>
        </row>
        <row r="1708">
          <cell r="F1708">
            <v>2010</v>
          </cell>
          <cell r="K1708">
            <v>126.3815484</v>
          </cell>
        </row>
        <row r="1709">
          <cell r="F1709">
            <v>2010</v>
          </cell>
          <cell r="K1709">
            <v>203.77706449999999</v>
          </cell>
        </row>
        <row r="1710">
          <cell r="F1710">
            <v>2010</v>
          </cell>
          <cell r="K1710">
            <v>126.3815484</v>
          </cell>
        </row>
        <row r="1711">
          <cell r="F1711">
            <v>2010</v>
          </cell>
          <cell r="K1711">
            <v>182.85586850000001</v>
          </cell>
        </row>
        <row r="1712">
          <cell r="F1712">
            <v>2010</v>
          </cell>
          <cell r="K1712">
            <v>211.9088438</v>
          </cell>
        </row>
        <row r="1713">
          <cell r="F1713">
            <v>2010</v>
          </cell>
          <cell r="K1713">
            <v>211.5661131</v>
          </cell>
        </row>
        <row r="1714">
          <cell r="F1714">
            <v>2010</v>
          </cell>
          <cell r="K1714">
            <v>215.22746860000001</v>
          </cell>
        </row>
        <row r="1715">
          <cell r="F1715">
            <v>2010</v>
          </cell>
          <cell r="K1715">
            <v>126.43641940000001</v>
          </cell>
        </row>
        <row r="1716">
          <cell r="F1716">
            <v>2010</v>
          </cell>
          <cell r="K1716">
            <v>212.464799</v>
          </cell>
        </row>
        <row r="1717">
          <cell r="F1717">
            <v>2010</v>
          </cell>
          <cell r="K1717">
            <v>213.4302994</v>
          </cell>
        </row>
        <row r="1718">
          <cell r="F1718">
            <v>2010</v>
          </cell>
          <cell r="K1718">
            <v>190.951728</v>
          </cell>
        </row>
        <row r="1719">
          <cell r="F1719">
            <v>2010</v>
          </cell>
          <cell r="K1719">
            <v>215.2739</v>
          </cell>
        </row>
        <row r="1720">
          <cell r="F1720">
            <v>2010</v>
          </cell>
          <cell r="K1720">
            <v>215.45736070000001</v>
          </cell>
        </row>
        <row r="1721">
          <cell r="F1721">
            <v>2010</v>
          </cell>
          <cell r="K1721">
            <v>126.43641940000001</v>
          </cell>
        </row>
        <row r="1722">
          <cell r="F1722">
            <v>2010</v>
          </cell>
          <cell r="K1722">
            <v>215.22746860000001</v>
          </cell>
        </row>
        <row r="1723">
          <cell r="F1723">
            <v>2010</v>
          </cell>
          <cell r="K1723">
            <v>126.43641940000001</v>
          </cell>
        </row>
        <row r="1724">
          <cell r="F1724">
            <v>2010</v>
          </cell>
          <cell r="K1724">
            <v>126.43641940000001</v>
          </cell>
        </row>
        <row r="1725">
          <cell r="F1725">
            <v>2010</v>
          </cell>
          <cell r="K1725">
            <v>182.90111659999999</v>
          </cell>
        </row>
        <row r="1726">
          <cell r="F1726">
            <v>2010</v>
          </cell>
          <cell r="K1726">
            <v>132.87083870000001</v>
          </cell>
        </row>
        <row r="1727">
          <cell r="F1727">
            <v>2010</v>
          </cell>
          <cell r="K1727">
            <v>190.951728</v>
          </cell>
        </row>
        <row r="1728">
          <cell r="F1728">
            <v>2010</v>
          </cell>
          <cell r="K1728">
            <v>126.43641940000001</v>
          </cell>
        </row>
        <row r="1729">
          <cell r="F1729">
            <v>2010</v>
          </cell>
          <cell r="K1729">
            <v>132.87083870000001</v>
          </cell>
        </row>
        <row r="1730">
          <cell r="F1730">
            <v>2010</v>
          </cell>
          <cell r="K1730">
            <v>132.87083870000001</v>
          </cell>
        </row>
        <row r="1731">
          <cell r="F1731">
            <v>2010</v>
          </cell>
          <cell r="K1731">
            <v>205.11181260000001</v>
          </cell>
        </row>
        <row r="1732">
          <cell r="F1732">
            <v>2010</v>
          </cell>
          <cell r="K1732">
            <v>211.5661131</v>
          </cell>
        </row>
        <row r="1733">
          <cell r="F1733">
            <v>2010</v>
          </cell>
          <cell r="K1733">
            <v>136.73754840000001</v>
          </cell>
        </row>
        <row r="1734">
          <cell r="F1734">
            <v>2010</v>
          </cell>
          <cell r="K1734">
            <v>132.87083870000001</v>
          </cell>
        </row>
        <row r="1735">
          <cell r="F1735">
            <v>2010</v>
          </cell>
          <cell r="K1735">
            <v>132.87083870000001</v>
          </cell>
        </row>
        <row r="1736">
          <cell r="F1736">
            <v>2010</v>
          </cell>
          <cell r="K1736">
            <v>205.11181260000001</v>
          </cell>
        </row>
        <row r="1737">
          <cell r="F1737">
            <v>2010</v>
          </cell>
          <cell r="K1737">
            <v>132.87083870000001</v>
          </cell>
        </row>
        <row r="1738">
          <cell r="F1738">
            <v>2010</v>
          </cell>
          <cell r="K1738">
            <v>136.73754840000001</v>
          </cell>
        </row>
        <row r="1739">
          <cell r="F1739">
            <v>2010</v>
          </cell>
          <cell r="K1739">
            <v>126.43641940000001</v>
          </cell>
        </row>
        <row r="1740">
          <cell r="F1740">
            <v>2010</v>
          </cell>
          <cell r="K1740">
            <v>132.87083870000001</v>
          </cell>
        </row>
        <row r="1741">
          <cell r="F1741">
            <v>2010</v>
          </cell>
          <cell r="K1741">
            <v>211.5661131</v>
          </cell>
        </row>
        <row r="1742">
          <cell r="F1742">
            <v>2010</v>
          </cell>
          <cell r="K1742">
            <v>211.5661131</v>
          </cell>
        </row>
        <row r="1743">
          <cell r="F1743">
            <v>2010</v>
          </cell>
          <cell r="K1743">
            <v>190.951728</v>
          </cell>
        </row>
        <row r="1744">
          <cell r="F1744">
            <v>2010</v>
          </cell>
          <cell r="K1744">
            <v>126.43641940000001</v>
          </cell>
        </row>
        <row r="1745">
          <cell r="F1745">
            <v>2010</v>
          </cell>
          <cell r="K1745">
            <v>126.43641940000001</v>
          </cell>
        </row>
        <row r="1746">
          <cell r="F1746">
            <v>2010</v>
          </cell>
          <cell r="K1746">
            <v>136.73754840000001</v>
          </cell>
        </row>
        <row r="1747">
          <cell r="F1747">
            <v>2010</v>
          </cell>
          <cell r="K1747">
            <v>210.67369439999999</v>
          </cell>
        </row>
        <row r="1748">
          <cell r="F1748">
            <v>2010</v>
          </cell>
          <cell r="K1748">
            <v>210.67369439999999</v>
          </cell>
        </row>
        <row r="1749">
          <cell r="F1749">
            <v>2010</v>
          </cell>
          <cell r="K1749">
            <v>126.43641940000001</v>
          </cell>
        </row>
        <row r="1750">
          <cell r="F1750">
            <v>2010</v>
          </cell>
          <cell r="K1750">
            <v>210.67369439999999</v>
          </cell>
        </row>
        <row r="1751">
          <cell r="F1751">
            <v>2010</v>
          </cell>
          <cell r="K1751">
            <v>132.87083870000001</v>
          </cell>
        </row>
        <row r="1752">
          <cell r="F1752">
            <v>2010</v>
          </cell>
          <cell r="K1752">
            <v>190.951728</v>
          </cell>
        </row>
        <row r="1753">
          <cell r="F1753">
            <v>2010</v>
          </cell>
          <cell r="K1753">
            <v>126.43641940000001</v>
          </cell>
        </row>
        <row r="1754">
          <cell r="F1754">
            <v>2010</v>
          </cell>
          <cell r="K1754">
            <v>203.82422579999999</v>
          </cell>
        </row>
        <row r="1755">
          <cell r="F1755">
            <v>2010</v>
          </cell>
          <cell r="K1755">
            <v>126.43641940000001</v>
          </cell>
        </row>
        <row r="1756">
          <cell r="F1756">
            <v>2010</v>
          </cell>
          <cell r="K1756">
            <v>182.90111659999999</v>
          </cell>
        </row>
        <row r="1757">
          <cell r="F1757">
            <v>2010</v>
          </cell>
          <cell r="K1757">
            <v>211.4560951</v>
          </cell>
        </row>
        <row r="1758">
          <cell r="F1758">
            <v>2010</v>
          </cell>
          <cell r="K1758">
            <v>211.1120018</v>
          </cell>
        </row>
        <row r="1759">
          <cell r="F1759">
            <v>2010</v>
          </cell>
          <cell r="K1759">
            <v>214.787913</v>
          </cell>
        </row>
        <row r="1760">
          <cell r="F1760">
            <v>2010</v>
          </cell>
          <cell r="K1760">
            <v>126.1119032</v>
          </cell>
        </row>
        <row r="1761">
          <cell r="F1761">
            <v>2010</v>
          </cell>
          <cell r="K1761">
            <v>212.01426050000001</v>
          </cell>
        </row>
        <row r="1762">
          <cell r="F1762">
            <v>2010</v>
          </cell>
          <cell r="K1762">
            <v>212.98359919999999</v>
          </cell>
        </row>
        <row r="1763">
          <cell r="F1763">
            <v>2010</v>
          </cell>
          <cell r="K1763">
            <v>189.4000734</v>
          </cell>
        </row>
        <row r="1764">
          <cell r="F1764">
            <v>2010</v>
          </cell>
          <cell r="K1764">
            <v>214.834529</v>
          </cell>
        </row>
        <row r="1765">
          <cell r="F1765">
            <v>2010</v>
          </cell>
          <cell r="K1765">
            <v>215.0187191</v>
          </cell>
        </row>
        <row r="1766">
          <cell r="F1766">
            <v>2010</v>
          </cell>
          <cell r="K1766">
            <v>126.1119032</v>
          </cell>
        </row>
        <row r="1767">
          <cell r="F1767">
            <v>2010</v>
          </cell>
          <cell r="K1767">
            <v>214.787913</v>
          </cell>
        </row>
        <row r="1768">
          <cell r="F1768">
            <v>2010</v>
          </cell>
          <cell r="K1768">
            <v>126.1119032</v>
          </cell>
        </row>
        <row r="1769">
          <cell r="F1769">
            <v>2010</v>
          </cell>
          <cell r="K1769">
            <v>126.1119032</v>
          </cell>
        </row>
        <row r="1770">
          <cell r="F1770">
            <v>2010</v>
          </cell>
          <cell r="K1770">
            <v>182.43155709999999</v>
          </cell>
        </row>
        <row r="1771">
          <cell r="F1771">
            <v>2010</v>
          </cell>
          <cell r="K1771">
            <v>132.43574190000001</v>
          </cell>
        </row>
        <row r="1772">
          <cell r="F1772">
            <v>2010</v>
          </cell>
          <cell r="K1772">
            <v>189.4000734</v>
          </cell>
        </row>
        <row r="1773">
          <cell r="F1773">
            <v>2010</v>
          </cell>
          <cell r="K1773">
            <v>126.1119032</v>
          </cell>
        </row>
        <row r="1774">
          <cell r="F1774">
            <v>2010</v>
          </cell>
          <cell r="K1774">
            <v>132.43574190000001</v>
          </cell>
        </row>
        <row r="1775">
          <cell r="F1775">
            <v>2010</v>
          </cell>
          <cell r="K1775">
            <v>132.43574190000001</v>
          </cell>
        </row>
        <row r="1776">
          <cell r="F1776">
            <v>2010</v>
          </cell>
          <cell r="K1776">
            <v>204.66791979999999</v>
          </cell>
        </row>
        <row r="1777">
          <cell r="F1777">
            <v>2010</v>
          </cell>
          <cell r="K1777">
            <v>211.1120018</v>
          </cell>
        </row>
        <row r="1778">
          <cell r="F1778">
            <v>2010</v>
          </cell>
          <cell r="K1778">
            <v>136.28742629999999</v>
          </cell>
        </row>
        <row r="1779">
          <cell r="F1779">
            <v>2010</v>
          </cell>
          <cell r="K1779">
            <v>132.43574190000001</v>
          </cell>
        </row>
        <row r="1780">
          <cell r="F1780">
            <v>2010</v>
          </cell>
          <cell r="K1780">
            <v>132.43574190000001</v>
          </cell>
        </row>
        <row r="1781">
          <cell r="F1781">
            <v>2010</v>
          </cell>
          <cell r="K1781">
            <v>204.66791979999999</v>
          </cell>
        </row>
        <row r="1782">
          <cell r="F1782">
            <v>2010</v>
          </cell>
          <cell r="K1782">
            <v>132.43574190000001</v>
          </cell>
        </row>
        <row r="1783">
          <cell r="F1783">
            <v>2010</v>
          </cell>
          <cell r="K1783">
            <v>136.28742629999999</v>
          </cell>
        </row>
        <row r="1784">
          <cell r="F1784">
            <v>2010</v>
          </cell>
          <cell r="K1784">
            <v>126.1119032</v>
          </cell>
        </row>
        <row r="1785">
          <cell r="F1785">
            <v>2010</v>
          </cell>
          <cell r="K1785">
            <v>132.43574190000001</v>
          </cell>
        </row>
        <row r="1786">
          <cell r="F1786">
            <v>2010</v>
          </cell>
          <cell r="K1786">
            <v>211.1120018</v>
          </cell>
        </row>
        <row r="1787">
          <cell r="F1787">
            <v>2010</v>
          </cell>
          <cell r="K1787">
            <v>211.1120018</v>
          </cell>
        </row>
        <row r="1788">
          <cell r="F1788">
            <v>2010</v>
          </cell>
          <cell r="K1788">
            <v>189.4000734</v>
          </cell>
        </row>
        <row r="1789">
          <cell r="F1789">
            <v>2010</v>
          </cell>
          <cell r="K1789">
            <v>126.1119032</v>
          </cell>
        </row>
        <row r="1790">
          <cell r="F1790">
            <v>2010</v>
          </cell>
          <cell r="K1790">
            <v>126.1119032</v>
          </cell>
        </row>
        <row r="1791">
          <cell r="F1791">
            <v>2010</v>
          </cell>
          <cell r="K1791">
            <v>136.28742629999999</v>
          </cell>
        </row>
        <row r="1792">
          <cell r="F1792">
            <v>2010</v>
          </cell>
          <cell r="K1792">
            <v>210.2135668</v>
          </cell>
        </row>
        <row r="1793">
          <cell r="F1793">
            <v>2010</v>
          </cell>
          <cell r="K1793">
            <v>210.2135668</v>
          </cell>
        </row>
        <row r="1794">
          <cell r="F1794">
            <v>2010</v>
          </cell>
          <cell r="K1794">
            <v>126.1119032</v>
          </cell>
        </row>
        <row r="1795">
          <cell r="F1795">
            <v>2010</v>
          </cell>
          <cell r="K1795">
            <v>210.2135668</v>
          </cell>
        </row>
        <row r="1796">
          <cell r="F1796">
            <v>2010</v>
          </cell>
          <cell r="K1796">
            <v>132.43574190000001</v>
          </cell>
        </row>
        <row r="1797">
          <cell r="F1797">
            <v>2010</v>
          </cell>
          <cell r="K1797">
            <v>189.4000734</v>
          </cell>
        </row>
        <row r="1798">
          <cell r="F1798">
            <v>2010</v>
          </cell>
          <cell r="K1798">
            <v>126.1119032</v>
          </cell>
        </row>
        <row r="1799">
          <cell r="F1799">
            <v>2010</v>
          </cell>
          <cell r="K1799">
            <v>203.37276729999999</v>
          </cell>
        </row>
        <row r="1800">
          <cell r="F1800">
            <v>2010</v>
          </cell>
          <cell r="K1800">
            <v>126.1119032</v>
          </cell>
        </row>
        <row r="1801">
          <cell r="F1801">
            <v>2010</v>
          </cell>
          <cell r="K1801">
            <v>182.43155709999999</v>
          </cell>
        </row>
        <row r="1802">
          <cell r="F1802">
            <v>2010</v>
          </cell>
          <cell r="K1802">
            <v>211.8896737</v>
          </cell>
        </row>
        <row r="1803">
          <cell r="F1803">
            <v>2010</v>
          </cell>
          <cell r="K1803">
            <v>211.54703040000001</v>
          </cell>
        </row>
        <row r="1804">
          <cell r="F1804">
            <v>2010</v>
          </cell>
          <cell r="K1804">
            <v>215.2074519</v>
          </cell>
        </row>
        <row r="1805">
          <cell r="F1805">
            <v>2010</v>
          </cell>
          <cell r="K1805">
            <v>126.60720000000001</v>
          </cell>
        </row>
        <row r="1806">
          <cell r="F1806">
            <v>2010</v>
          </cell>
          <cell r="K1806">
            <v>212.44548700000001</v>
          </cell>
        </row>
        <row r="1807">
          <cell r="F1807">
            <v>2010</v>
          </cell>
          <cell r="K1807">
            <v>213.41074119999999</v>
          </cell>
        </row>
        <row r="1808">
          <cell r="F1808">
            <v>2010</v>
          </cell>
          <cell r="K1808">
            <v>191.03121719999999</v>
          </cell>
        </row>
        <row r="1809">
          <cell r="F1809">
            <v>2010</v>
          </cell>
          <cell r="K1809">
            <v>215.25387140000001</v>
          </cell>
        </row>
        <row r="1810">
          <cell r="F1810">
            <v>2010</v>
          </cell>
          <cell r="K1810">
            <v>215.43728540000001</v>
          </cell>
        </row>
        <row r="1811">
          <cell r="F1811">
            <v>2010</v>
          </cell>
          <cell r="K1811">
            <v>126.60720000000001</v>
          </cell>
        </row>
        <row r="1812">
          <cell r="F1812">
            <v>2010</v>
          </cell>
          <cell r="K1812">
            <v>215.2074519</v>
          </cell>
        </row>
        <row r="1813">
          <cell r="F1813">
            <v>2010</v>
          </cell>
          <cell r="K1813">
            <v>126.60720000000001</v>
          </cell>
        </row>
        <row r="1814">
          <cell r="F1814">
            <v>2010</v>
          </cell>
          <cell r="K1814">
            <v>126.60720000000001</v>
          </cell>
        </row>
        <row r="1815">
          <cell r="F1815">
            <v>2010</v>
          </cell>
          <cell r="K1815">
            <v>182.89893850000001</v>
          </cell>
        </row>
        <row r="1816">
          <cell r="F1816">
            <v>2010</v>
          </cell>
          <cell r="K1816">
            <v>132.91720000000001</v>
          </cell>
        </row>
        <row r="1817">
          <cell r="F1817">
            <v>2010</v>
          </cell>
          <cell r="K1817">
            <v>191.03121719999999</v>
          </cell>
        </row>
        <row r="1818">
          <cell r="F1818">
            <v>2010</v>
          </cell>
          <cell r="K1818">
            <v>126.60720000000001</v>
          </cell>
        </row>
        <row r="1819">
          <cell r="F1819">
            <v>2010</v>
          </cell>
          <cell r="K1819">
            <v>132.91720000000001</v>
          </cell>
        </row>
        <row r="1820">
          <cell r="F1820">
            <v>2010</v>
          </cell>
          <cell r="K1820">
            <v>132.91720000000001</v>
          </cell>
        </row>
        <row r="1821">
          <cell r="F1821">
            <v>2010</v>
          </cell>
          <cell r="K1821">
            <v>205.09928110000001</v>
          </cell>
        </row>
        <row r="1822">
          <cell r="F1822">
            <v>2010</v>
          </cell>
          <cell r="K1822">
            <v>211.54703040000001</v>
          </cell>
        </row>
        <row r="1823">
          <cell r="F1823">
            <v>2010</v>
          </cell>
          <cell r="K1823">
            <v>136.7715714</v>
          </cell>
        </row>
        <row r="1824">
          <cell r="F1824">
            <v>2010</v>
          </cell>
          <cell r="K1824">
            <v>132.91720000000001</v>
          </cell>
        </row>
        <row r="1825">
          <cell r="F1825">
            <v>2010</v>
          </cell>
          <cell r="K1825">
            <v>132.91720000000001</v>
          </cell>
        </row>
        <row r="1826">
          <cell r="F1826">
            <v>2010</v>
          </cell>
          <cell r="K1826">
            <v>205.09928110000001</v>
          </cell>
        </row>
        <row r="1827">
          <cell r="F1827">
            <v>2010</v>
          </cell>
          <cell r="K1827">
            <v>132.91720000000001</v>
          </cell>
        </row>
        <row r="1828">
          <cell r="F1828">
            <v>2010</v>
          </cell>
          <cell r="K1828">
            <v>136.7715714</v>
          </cell>
        </row>
        <row r="1829">
          <cell r="F1829">
            <v>2010</v>
          </cell>
          <cell r="K1829">
            <v>126.60720000000001</v>
          </cell>
        </row>
        <row r="1830">
          <cell r="F1830">
            <v>2010</v>
          </cell>
          <cell r="K1830">
            <v>132.91720000000001</v>
          </cell>
        </row>
        <row r="1831">
          <cell r="F1831">
            <v>2010</v>
          </cell>
          <cell r="K1831">
            <v>211.54703040000001</v>
          </cell>
        </row>
        <row r="1832">
          <cell r="F1832">
            <v>2010</v>
          </cell>
          <cell r="K1832">
            <v>211.54703040000001</v>
          </cell>
        </row>
        <row r="1833">
          <cell r="F1833">
            <v>2010</v>
          </cell>
          <cell r="K1833">
            <v>191.03121719999999</v>
          </cell>
        </row>
        <row r="1834">
          <cell r="F1834">
            <v>2010</v>
          </cell>
          <cell r="K1834">
            <v>126.60720000000001</v>
          </cell>
        </row>
        <row r="1835">
          <cell r="F1835">
            <v>2010</v>
          </cell>
          <cell r="K1835">
            <v>126.60720000000001</v>
          </cell>
        </row>
        <row r="1836">
          <cell r="F1836">
            <v>2010</v>
          </cell>
          <cell r="K1836">
            <v>136.7715714</v>
          </cell>
        </row>
        <row r="1837">
          <cell r="F1837">
            <v>2010</v>
          </cell>
          <cell r="K1837">
            <v>210.65429</v>
          </cell>
        </row>
        <row r="1838">
          <cell r="F1838">
            <v>2010</v>
          </cell>
          <cell r="K1838">
            <v>210.65429</v>
          </cell>
        </row>
        <row r="1839">
          <cell r="F1839">
            <v>2010</v>
          </cell>
          <cell r="K1839">
            <v>126.60720000000001</v>
          </cell>
        </row>
        <row r="1840">
          <cell r="F1840">
            <v>2010</v>
          </cell>
          <cell r="K1840">
            <v>210.65429</v>
          </cell>
        </row>
        <row r="1841">
          <cell r="F1841">
            <v>2010</v>
          </cell>
          <cell r="K1841">
            <v>132.91720000000001</v>
          </cell>
        </row>
        <row r="1842">
          <cell r="F1842">
            <v>2010</v>
          </cell>
          <cell r="K1842">
            <v>191.03121719999999</v>
          </cell>
        </row>
        <row r="1843">
          <cell r="F1843">
            <v>2010</v>
          </cell>
          <cell r="K1843">
            <v>126.60720000000001</v>
          </cell>
        </row>
        <row r="1844">
          <cell r="F1844">
            <v>2010</v>
          </cell>
          <cell r="K1844">
            <v>203.8191286</v>
          </cell>
        </row>
        <row r="1845">
          <cell r="F1845">
            <v>2010</v>
          </cell>
          <cell r="K1845">
            <v>126.60720000000001</v>
          </cell>
        </row>
        <row r="1846">
          <cell r="F1846">
            <v>2010</v>
          </cell>
          <cell r="K1846">
            <v>182.89893850000001</v>
          </cell>
        </row>
        <row r="1847">
          <cell r="F1847">
            <v>2010</v>
          </cell>
          <cell r="K1847">
            <v>211.74843329999999</v>
          </cell>
        </row>
        <row r="1848">
          <cell r="F1848">
            <v>2010</v>
          </cell>
          <cell r="K1848">
            <v>211.40628670000001</v>
          </cell>
        </row>
        <row r="1849">
          <cell r="F1849">
            <v>2010</v>
          </cell>
          <cell r="K1849">
            <v>215.06140250000001</v>
          </cell>
        </row>
        <row r="1850">
          <cell r="F1850">
            <v>2010</v>
          </cell>
          <cell r="K1850">
            <v>126.66926669999999</v>
          </cell>
        </row>
        <row r="1851">
          <cell r="F1851">
            <v>2010</v>
          </cell>
          <cell r="K1851">
            <v>212.30344099999999</v>
          </cell>
        </row>
        <row r="1852">
          <cell r="F1852">
            <v>2010</v>
          </cell>
          <cell r="K1852">
            <v>213.26729610000001</v>
          </cell>
        </row>
        <row r="1853">
          <cell r="F1853">
            <v>2010</v>
          </cell>
          <cell r="K1853">
            <v>191.0121805</v>
          </cell>
        </row>
        <row r="1854">
          <cell r="F1854">
            <v>2010</v>
          </cell>
          <cell r="K1854">
            <v>215.10775480000001</v>
          </cell>
        </row>
        <row r="1855">
          <cell r="F1855">
            <v>2010</v>
          </cell>
          <cell r="K1855">
            <v>215.2909028</v>
          </cell>
        </row>
        <row r="1856">
          <cell r="F1856">
            <v>2010</v>
          </cell>
          <cell r="K1856">
            <v>126.66926669999999</v>
          </cell>
        </row>
        <row r="1857">
          <cell r="F1857">
            <v>2010</v>
          </cell>
          <cell r="K1857">
            <v>215.06140250000001</v>
          </cell>
        </row>
        <row r="1858">
          <cell r="F1858">
            <v>2010</v>
          </cell>
          <cell r="K1858">
            <v>126.66926669999999</v>
          </cell>
        </row>
        <row r="1859">
          <cell r="F1859">
            <v>2010</v>
          </cell>
          <cell r="K1859">
            <v>126.66926669999999</v>
          </cell>
        </row>
        <row r="1860">
          <cell r="F1860">
            <v>2010</v>
          </cell>
          <cell r="K1860">
            <v>182.7832769</v>
          </cell>
        </row>
        <row r="1861">
          <cell r="F1861">
            <v>2010</v>
          </cell>
          <cell r="K1861">
            <v>132.8369333</v>
          </cell>
        </row>
        <row r="1862">
          <cell r="F1862">
            <v>2010</v>
          </cell>
          <cell r="K1862">
            <v>191.0121805</v>
          </cell>
        </row>
        <row r="1863">
          <cell r="F1863">
            <v>2010</v>
          </cell>
          <cell r="K1863">
            <v>126.66926669999999</v>
          </cell>
        </row>
        <row r="1864">
          <cell r="F1864">
            <v>2010</v>
          </cell>
          <cell r="K1864">
            <v>132.8369333</v>
          </cell>
        </row>
        <row r="1865">
          <cell r="F1865">
            <v>2010</v>
          </cell>
          <cell r="K1865">
            <v>132.8369333</v>
          </cell>
        </row>
        <row r="1866">
          <cell r="F1866">
            <v>2010</v>
          </cell>
          <cell r="K1866">
            <v>204.96209999999999</v>
          </cell>
        </row>
        <row r="1867">
          <cell r="F1867">
            <v>2010</v>
          </cell>
          <cell r="K1867">
            <v>211.40628670000001</v>
          </cell>
        </row>
        <row r="1868">
          <cell r="F1868">
            <v>2010</v>
          </cell>
          <cell r="K1868">
            <v>136.68957140000001</v>
          </cell>
        </row>
        <row r="1869">
          <cell r="F1869">
            <v>2010</v>
          </cell>
          <cell r="K1869">
            <v>132.8369333</v>
          </cell>
        </row>
        <row r="1870">
          <cell r="F1870">
            <v>2010</v>
          </cell>
          <cell r="K1870">
            <v>132.8369333</v>
          </cell>
        </row>
        <row r="1871">
          <cell r="F1871">
            <v>2010</v>
          </cell>
          <cell r="K1871">
            <v>204.96209999999999</v>
          </cell>
        </row>
        <row r="1872">
          <cell r="F1872">
            <v>2010</v>
          </cell>
          <cell r="K1872">
            <v>132.8369333</v>
          </cell>
        </row>
        <row r="1873">
          <cell r="F1873">
            <v>2010</v>
          </cell>
          <cell r="K1873">
            <v>136.68957140000001</v>
          </cell>
        </row>
        <row r="1874">
          <cell r="F1874">
            <v>2010</v>
          </cell>
          <cell r="K1874">
            <v>126.66926669999999</v>
          </cell>
        </row>
        <row r="1875">
          <cell r="F1875">
            <v>2010</v>
          </cell>
          <cell r="K1875">
            <v>132.8369333</v>
          </cell>
        </row>
        <row r="1876">
          <cell r="F1876">
            <v>2010</v>
          </cell>
          <cell r="K1876">
            <v>211.40628670000001</v>
          </cell>
        </row>
        <row r="1877">
          <cell r="F1877">
            <v>2010</v>
          </cell>
          <cell r="K1877">
            <v>211.40628670000001</v>
          </cell>
        </row>
        <row r="1878">
          <cell r="F1878">
            <v>2010</v>
          </cell>
          <cell r="K1878">
            <v>191.0121805</v>
          </cell>
        </row>
        <row r="1879">
          <cell r="F1879">
            <v>2010</v>
          </cell>
          <cell r="K1879">
            <v>126.66926669999999</v>
          </cell>
        </row>
        <row r="1880">
          <cell r="F1880">
            <v>2010</v>
          </cell>
          <cell r="K1880">
            <v>126.66926669999999</v>
          </cell>
        </row>
        <row r="1881">
          <cell r="F1881">
            <v>2010</v>
          </cell>
          <cell r="K1881">
            <v>136.68957140000001</v>
          </cell>
        </row>
        <row r="1882">
          <cell r="F1882">
            <v>2010</v>
          </cell>
          <cell r="K1882">
            <v>210.5152765</v>
          </cell>
        </row>
        <row r="1883">
          <cell r="F1883">
            <v>2010</v>
          </cell>
          <cell r="K1883">
            <v>210.5152765</v>
          </cell>
        </row>
        <row r="1884">
          <cell r="F1884">
            <v>2010</v>
          </cell>
          <cell r="K1884">
            <v>126.66926669999999</v>
          </cell>
        </row>
        <row r="1885">
          <cell r="F1885">
            <v>2010</v>
          </cell>
          <cell r="K1885">
            <v>210.5152765</v>
          </cell>
        </row>
        <row r="1886">
          <cell r="F1886">
            <v>2010</v>
          </cell>
          <cell r="K1886">
            <v>132.8369333</v>
          </cell>
        </row>
        <row r="1887">
          <cell r="F1887">
            <v>2010</v>
          </cell>
          <cell r="K1887">
            <v>191.0121805</v>
          </cell>
        </row>
        <row r="1888">
          <cell r="F1888">
            <v>2010</v>
          </cell>
          <cell r="K1888">
            <v>126.66926669999999</v>
          </cell>
        </row>
        <row r="1889">
          <cell r="F1889">
            <v>2010</v>
          </cell>
          <cell r="K1889">
            <v>203.69527859999999</v>
          </cell>
        </row>
        <row r="1890">
          <cell r="F1890">
            <v>2010</v>
          </cell>
          <cell r="K1890">
            <v>126.66926669999999</v>
          </cell>
        </row>
        <row r="1891">
          <cell r="F1891">
            <v>2010</v>
          </cell>
          <cell r="K1891">
            <v>182.7832769</v>
          </cell>
        </row>
        <row r="1892">
          <cell r="F1892">
            <v>2010</v>
          </cell>
          <cell r="K1892">
            <v>211.2421698</v>
          </cell>
        </row>
        <row r="1893">
          <cell r="F1893">
            <v>2010</v>
          </cell>
          <cell r="K1893">
            <v>210.89799350000001</v>
          </cell>
        </row>
        <row r="1894">
          <cell r="F1894">
            <v>2010</v>
          </cell>
          <cell r="K1894">
            <v>214.5747916</v>
          </cell>
        </row>
        <row r="1895">
          <cell r="F1895">
            <v>2010</v>
          </cell>
          <cell r="K1895">
            <v>126.49625810000001</v>
          </cell>
        </row>
        <row r="1896">
          <cell r="F1896">
            <v>2010</v>
          </cell>
          <cell r="K1896">
            <v>211.8004698</v>
          </cell>
        </row>
        <row r="1897">
          <cell r="F1897">
            <v>2010</v>
          </cell>
          <cell r="K1897">
            <v>212.77004249999999</v>
          </cell>
        </row>
        <row r="1898">
          <cell r="F1898">
            <v>2010</v>
          </cell>
          <cell r="K1898">
            <v>189.46427249999999</v>
          </cell>
        </row>
        <row r="1899">
          <cell r="F1899">
            <v>2010</v>
          </cell>
          <cell r="K1899">
            <v>214.62141890000001</v>
          </cell>
        </row>
        <row r="1900">
          <cell r="F1900">
            <v>2010</v>
          </cell>
          <cell r="K1900">
            <v>214.80565340000001</v>
          </cell>
        </row>
        <row r="1901">
          <cell r="F1901">
            <v>2010</v>
          </cell>
          <cell r="K1901">
            <v>126.49625810000001</v>
          </cell>
        </row>
        <row r="1902">
          <cell r="F1902">
            <v>2010</v>
          </cell>
          <cell r="K1902">
            <v>214.5747916</v>
          </cell>
        </row>
        <row r="1903">
          <cell r="F1903">
            <v>2010</v>
          </cell>
          <cell r="K1903">
            <v>126.49625810000001</v>
          </cell>
        </row>
        <row r="1904">
          <cell r="F1904">
            <v>2010</v>
          </cell>
          <cell r="K1904">
            <v>126.49625810000001</v>
          </cell>
        </row>
        <row r="1905">
          <cell r="F1905">
            <v>2010</v>
          </cell>
          <cell r="K1905">
            <v>181.98231699999999</v>
          </cell>
        </row>
        <row r="1906">
          <cell r="F1906">
            <v>2010</v>
          </cell>
          <cell r="K1906">
            <v>131.58661290000001</v>
          </cell>
        </row>
        <row r="1907">
          <cell r="F1907">
            <v>2010</v>
          </cell>
          <cell r="K1907">
            <v>189.46427249999999</v>
          </cell>
        </row>
        <row r="1908">
          <cell r="F1908">
            <v>2010</v>
          </cell>
          <cell r="K1908">
            <v>126.49625810000001</v>
          </cell>
        </row>
        <row r="1909">
          <cell r="F1909">
            <v>2010</v>
          </cell>
          <cell r="K1909">
            <v>131.58661290000001</v>
          </cell>
        </row>
        <row r="1910">
          <cell r="F1910">
            <v>2010</v>
          </cell>
          <cell r="K1910">
            <v>131.58661290000001</v>
          </cell>
        </row>
        <row r="1911">
          <cell r="F1911">
            <v>2010</v>
          </cell>
          <cell r="K1911">
            <v>204.3857472</v>
          </cell>
        </row>
        <row r="1912">
          <cell r="F1912">
            <v>2010</v>
          </cell>
          <cell r="K1912">
            <v>210.89799350000001</v>
          </cell>
        </row>
        <row r="1913">
          <cell r="F1913">
            <v>2010</v>
          </cell>
          <cell r="K1913">
            <v>135.41130759999999</v>
          </cell>
        </row>
        <row r="1914">
          <cell r="F1914">
            <v>2010</v>
          </cell>
          <cell r="K1914">
            <v>131.58661290000001</v>
          </cell>
        </row>
        <row r="1915">
          <cell r="F1915">
            <v>2010</v>
          </cell>
          <cell r="K1915">
            <v>131.58661290000001</v>
          </cell>
        </row>
        <row r="1916">
          <cell r="F1916">
            <v>2010</v>
          </cell>
          <cell r="K1916">
            <v>204.3857472</v>
          </cell>
        </row>
        <row r="1917">
          <cell r="F1917">
            <v>2010</v>
          </cell>
          <cell r="K1917">
            <v>131.58661290000001</v>
          </cell>
        </row>
        <row r="1918">
          <cell r="F1918">
            <v>2010</v>
          </cell>
          <cell r="K1918">
            <v>135.41130759999999</v>
          </cell>
        </row>
        <row r="1919">
          <cell r="F1919">
            <v>2010</v>
          </cell>
          <cell r="K1919">
            <v>126.49625810000001</v>
          </cell>
        </row>
        <row r="1920">
          <cell r="F1920">
            <v>2010</v>
          </cell>
          <cell r="K1920">
            <v>131.58661290000001</v>
          </cell>
        </row>
        <row r="1921">
          <cell r="F1921">
            <v>2010</v>
          </cell>
          <cell r="K1921">
            <v>210.89799350000001</v>
          </cell>
        </row>
        <row r="1922">
          <cell r="F1922">
            <v>2010</v>
          </cell>
          <cell r="K1922">
            <v>210.89799350000001</v>
          </cell>
        </row>
        <row r="1923">
          <cell r="F1923">
            <v>2010</v>
          </cell>
          <cell r="K1923">
            <v>189.46427249999999</v>
          </cell>
        </row>
        <row r="1924">
          <cell r="F1924">
            <v>2010</v>
          </cell>
          <cell r="K1924">
            <v>126.49625810000001</v>
          </cell>
        </row>
        <row r="1925">
          <cell r="F1925">
            <v>2010</v>
          </cell>
          <cell r="K1925">
            <v>126.49625810000001</v>
          </cell>
        </row>
        <row r="1926">
          <cell r="F1926">
            <v>2010</v>
          </cell>
          <cell r="K1926">
            <v>135.41130759999999</v>
          </cell>
        </row>
        <row r="1927">
          <cell r="F1927">
            <v>2010</v>
          </cell>
          <cell r="K1927">
            <v>209.9970208</v>
          </cell>
        </row>
        <row r="1928">
          <cell r="F1928">
            <v>2010</v>
          </cell>
          <cell r="K1928">
            <v>209.9970208</v>
          </cell>
        </row>
        <row r="1929">
          <cell r="F1929">
            <v>2010</v>
          </cell>
          <cell r="K1929">
            <v>126.49625810000001</v>
          </cell>
        </row>
        <row r="1930">
          <cell r="F1930">
            <v>2010</v>
          </cell>
          <cell r="K1930">
            <v>209.9970208</v>
          </cell>
        </row>
        <row r="1931">
          <cell r="F1931">
            <v>2010</v>
          </cell>
          <cell r="K1931">
            <v>131.58661290000001</v>
          </cell>
        </row>
        <row r="1932">
          <cell r="F1932">
            <v>2010</v>
          </cell>
          <cell r="K1932">
            <v>189.46427249999999</v>
          </cell>
        </row>
        <row r="1933">
          <cell r="F1933">
            <v>2010</v>
          </cell>
          <cell r="K1933">
            <v>126.49625810000001</v>
          </cell>
        </row>
        <row r="1934">
          <cell r="F1934">
            <v>2010</v>
          </cell>
          <cell r="K1934">
            <v>203.20109679999999</v>
          </cell>
        </row>
        <row r="1935">
          <cell r="F1935">
            <v>2010</v>
          </cell>
          <cell r="K1935">
            <v>126.49625810000001</v>
          </cell>
        </row>
        <row r="1936">
          <cell r="F1936">
            <v>2010</v>
          </cell>
          <cell r="K1936">
            <v>181.98231699999999</v>
          </cell>
        </row>
        <row r="1937">
          <cell r="F1937">
            <v>2010</v>
          </cell>
          <cell r="K1937">
            <v>211.3806429</v>
          </cell>
        </row>
        <row r="1938">
          <cell r="F1938">
            <v>2010</v>
          </cell>
          <cell r="K1938">
            <v>211.03755100000001</v>
          </cell>
        </row>
        <row r="1939">
          <cell r="F1939">
            <v>2010</v>
          </cell>
          <cell r="K1939">
            <v>214.70276459999999</v>
          </cell>
        </row>
        <row r="1940">
          <cell r="F1940">
            <v>2010</v>
          </cell>
          <cell r="K1940">
            <v>126.60428570000001</v>
          </cell>
        </row>
        <row r="1941">
          <cell r="F1941">
            <v>2010</v>
          </cell>
          <cell r="K1941">
            <v>211.93718390000001</v>
          </cell>
        </row>
        <row r="1942">
          <cell r="F1942">
            <v>2010</v>
          </cell>
          <cell r="K1942">
            <v>212.9037017</v>
          </cell>
        </row>
        <row r="1943">
          <cell r="F1943">
            <v>2010</v>
          </cell>
          <cell r="K1943">
            <v>189.73720750000001</v>
          </cell>
        </row>
        <row r="1944">
          <cell r="F1944">
            <v>2010</v>
          </cell>
          <cell r="K1944">
            <v>214.74924490000001</v>
          </cell>
        </row>
        <row r="1945">
          <cell r="F1945">
            <v>2010</v>
          </cell>
          <cell r="K1945">
            <v>214.93289899999999</v>
          </cell>
        </row>
        <row r="1946">
          <cell r="F1946">
            <v>2010</v>
          </cell>
          <cell r="K1946">
            <v>126.60428570000001</v>
          </cell>
        </row>
        <row r="1947">
          <cell r="F1947">
            <v>2010</v>
          </cell>
          <cell r="K1947">
            <v>214.70276459999999</v>
          </cell>
        </row>
        <row r="1948">
          <cell r="F1948">
            <v>2010</v>
          </cell>
          <cell r="K1948">
            <v>126.60428570000001</v>
          </cell>
        </row>
        <row r="1949">
          <cell r="F1949">
            <v>2010</v>
          </cell>
          <cell r="K1949">
            <v>126.60428570000001</v>
          </cell>
        </row>
        <row r="1950">
          <cell r="F1950">
            <v>2010</v>
          </cell>
          <cell r="K1950">
            <v>182.1628441</v>
          </cell>
        </row>
        <row r="1951">
          <cell r="F1951">
            <v>2010</v>
          </cell>
          <cell r="K1951">
            <v>131.78399999999999</v>
          </cell>
        </row>
        <row r="1952">
          <cell r="F1952">
            <v>2010</v>
          </cell>
          <cell r="K1952">
            <v>189.73720750000001</v>
          </cell>
        </row>
        <row r="1953">
          <cell r="F1953">
            <v>2010</v>
          </cell>
          <cell r="K1953">
            <v>126.60428570000001</v>
          </cell>
        </row>
        <row r="1954">
          <cell r="F1954">
            <v>2010</v>
          </cell>
          <cell r="K1954">
            <v>131.78399999999999</v>
          </cell>
        </row>
        <row r="1955">
          <cell r="F1955">
            <v>2010</v>
          </cell>
          <cell r="K1955">
            <v>131.78399999999999</v>
          </cell>
        </row>
        <row r="1956">
          <cell r="F1956">
            <v>2010</v>
          </cell>
          <cell r="K1956">
            <v>204.52505980000001</v>
          </cell>
        </row>
        <row r="1957">
          <cell r="F1957">
            <v>2010</v>
          </cell>
          <cell r="K1957">
            <v>211.03755100000001</v>
          </cell>
        </row>
        <row r="1958">
          <cell r="F1958">
            <v>2010</v>
          </cell>
          <cell r="K1958">
            <v>135.62700129999999</v>
          </cell>
        </row>
        <row r="1959">
          <cell r="F1959">
            <v>2010</v>
          </cell>
          <cell r="K1959">
            <v>131.78399999999999</v>
          </cell>
        </row>
        <row r="1960">
          <cell r="F1960">
            <v>2010</v>
          </cell>
          <cell r="K1960">
            <v>131.78399999999999</v>
          </cell>
        </row>
        <row r="1961">
          <cell r="F1961">
            <v>2010</v>
          </cell>
          <cell r="K1961">
            <v>204.52505980000001</v>
          </cell>
        </row>
        <row r="1962">
          <cell r="F1962">
            <v>2010</v>
          </cell>
          <cell r="K1962">
            <v>131.78399999999999</v>
          </cell>
        </row>
        <row r="1963">
          <cell r="F1963">
            <v>2010</v>
          </cell>
          <cell r="K1963">
            <v>135.62700129999999</v>
          </cell>
        </row>
        <row r="1964">
          <cell r="F1964">
            <v>2010</v>
          </cell>
          <cell r="K1964">
            <v>126.60428570000001</v>
          </cell>
        </row>
        <row r="1965">
          <cell r="F1965">
            <v>2010</v>
          </cell>
          <cell r="K1965">
            <v>131.78399999999999</v>
          </cell>
        </row>
        <row r="1966">
          <cell r="F1966">
            <v>2010</v>
          </cell>
          <cell r="K1966">
            <v>211.03755100000001</v>
          </cell>
        </row>
        <row r="1967">
          <cell r="F1967">
            <v>2010</v>
          </cell>
          <cell r="K1967">
            <v>211.03755100000001</v>
          </cell>
        </row>
        <row r="1968">
          <cell r="F1968">
            <v>2010</v>
          </cell>
          <cell r="K1968">
            <v>189.73720750000001</v>
          </cell>
        </row>
        <row r="1969">
          <cell r="F1969">
            <v>2010</v>
          </cell>
          <cell r="K1969">
            <v>126.60428570000001</v>
          </cell>
        </row>
        <row r="1970">
          <cell r="F1970">
            <v>2010</v>
          </cell>
          <cell r="K1970">
            <v>126.60428570000001</v>
          </cell>
        </row>
        <row r="1971">
          <cell r="F1971">
            <v>2010</v>
          </cell>
          <cell r="K1971">
            <v>135.62700129999999</v>
          </cell>
        </row>
        <row r="1972">
          <cell r="F1972">
            <v>2010</v>
          </cell>
          <cell r="K1972">
            <v>210.14136070000001</v>
          </cell>
        </row>
        <row r="1973">
          <cell r="F1973">
            <v>2010</v>
          </cell>
          <cell r="K1973">
            <v>210.14136070000001</v>
          </cell>
        </row>
        <row r="1974">
          <cell r="F1974">
            <v>2010</v>
          </cell>
          <cell r="K1974">
            <v>126.60428570000001</v>
          </cell>
        </row>
        <row r="1975">
          <cell r="F1975">
            <v>2010</v>
          </cell>
          <cell r="K1975">
            <v>210.14136070000001</v>
          </cell>
        </row>
        <row r="1976">
          <cell r="F1976">
            <v>2010</v>
          </cell>
          <cell r="K1976">
            <v>131.78399999999999</v>
          </cell>
        </row>
        <row r="1977">
          <cell r="F1977">
            <v>2010</v>
          </cell>
          <cell r="K1977">
            <v>189.73720750000001</v>
          </cell>
        </row>
        <row r="1978">
          <cell r="F1978">
            <v>2010</v>
          </cell>
          <cell r="K1978">
            <v>126.60428570000001</v>
          </cell>
        </row>
        <row r="1979">
          <cell r="F1979">
            <v>2010</v>
          </cell>
          <cell r="K1979">
            <v>203.34365819999999</v>
          </cell>
        </row>
        <row r="1980">
          <cell r="F1980">
            <v>2010</v>
          </cell>
          <cell r="K1980">
            <v>126.60428570000001</v>
          </cell>
        </row>
        <row r="1981">
          <cell r="F1981">
            <v>2010</v>
          </cell>
          <cell r="K1981">
            <v>182.1628441</v>
          </cell>
        </row>
        <row r="1982">
          <cell r="F1982">
            <v>2010</v>
          </cell>
          <cell r="K1982">
            <v>212.00394399999999</v>
          </cell>
        </row>
        <row r="1983">
          <cell r="F1983">
            <v>2010</v>
          </cell>
          <cell r="K1983">
            <v>211.6608975</v>
          </cell>
        </row>
        <row r="1984">
          <cell r="F1984">
            <v>2010</v>
          </cell>
          <cell r="K1984">
            <v>215.32562580000001</v>
          </cell>
        </row>
        <row r="1985">
          <cell r="F1985">
            <v>2010</v>
          </cell>
          <cell r="K1985">
            <v>126.54616129999999</v>
          </cell>
        </row>
        <row r="1986">
          <cell r="F1986">
            <v>2010</v>
          </cell>
          <cell r="K1986">
            <v>212.5604113</v>
          </cell>
        </row>
        <row r="1987">
          <cell r="F1987">
            <v>2010</v>
          </cell>
          <cell r="K1987">
            <v>213.5268011</v>
          </cell>
        </row>
        <row r="1988">
          <cell r="F1988">
            <v>2010</v>
          </cell>
          <cell r="K1988">
            <v>191.0411474</v>
          </cell>
        </row>
        <row r="1989">
          <cell r="F1989">
            <v>2010</v>
          </cell>
          <cell r="K1989">
            <v>215.37209999999999</v>
          </cell>
        </row>
        <row r="1990">
          <cell r="F1990">
            <v>2010</v>
          </cell>
          <cell r="K1990">
            <v>215.5557297</v>
          </cell>
        </row>
        <row r="1991">
          <cell r="F1991">
            <v>2010</v>
          </cell>
          <cell r="K1991">
            <v>126.54616129999999</v>
          </cell>
        </row>
        <row r="1992">
          <cell r="F1992">
            <v>2010</v>
          </cell>
          <cell r="K1992">
            <v>215.32562580000001</v>
          </cell>
        </row>
        <row r="1993">
          <cell r="F1993">
            <v>2010</v>
          </cell>
          <cell r="K1993">
            <v>126.54616129999999</v>
          </cell>
        </row>
        <row r="1994">
          <cell r="F1994">
            <v>2010</v>
          </cell>
          <cell r="K1994">
            <v>126.54616129999999</v>
          </cell>
        </row>
        <row r="1995">
          <cell r="F1995">
            <v>2010</v>
          </cell>
          <cell r="K1995">
            <v>182.99161290000001</v>
          </cell>
        </row>
        <row r="1996">
          <cell r="F1996">
            <v>2010</v>
          </cell>
          <cell r="K1996">
            <v>132.97832260000001</v>
          </cell>
        </row>
        <row r="1997">
          <cell r="F1997">
            <v>2010</v>
          </cell>
          <cell r="K1997">
            <v>191.0411474</v>
          </cell>
        </row>
        <row r="1998">
          <cell r="F1998">
            <v>2010</v>
          </cell>
          <cell r="K1998">
            <v>126.54616129999999</v>
          </cell>
        </row>
        <row r="1999">
          <cell r="F1999">
            <v>2010</v>
          </cell>
          <cell r="K1999">
            <v>132.97832260000001</v>
          </cell>
        </row>
        <row r="2000">
          <cell r="F2000">
            <v>2010</v>
          </cell>
          <cell r="K2000">
            <v>132.97832260000001</v>
          </cell>
        </row>
        <row r="2001">
          <cell r="F2001">
            <v>2010</v>
          </cell>
          <cell r="K2001">
            <v>205.20986139999999</v>
          </cell>
        </row>
        <row r="2002">
          <cell r="F2002">
            <v>2010</v>
          </cell>
          <cell r="K2002">
            <v>211.6608975</v>
          </cell>
        </row>
        <row r="2003">
          <cell r="F2003">
            <v>2010</v>
          </cell>
          <cell r="K2003">
            <v>136.83490320000001</v>
          </cell>
        </row>
        <row r="2004">
          <cell r="F2004">
            <v>2010</v>
          </cell>
          <cell r="K2004">
            <v>132.97832260000001</v>
          </cell>
        </row>
        <row r="2005">
          <cell r="F2005">
            <v>2010</v>
          </cell>
          <cell r="K2005">
            <v>132.97832260000001</v>
          </cell>
        </row>
        <row r="2006">
          <cell r="F2006">
            <v>2010</v>
          </cell>
          <cell r="K2006">
            <v>205.20986139999999</v>
          </cell>
        </row>
        <row r="2007">
          <cell r="F2007">
            <v>2010</v>
          </cell>
          <cell r="K2007">
            <v>132.97832260000001</v>
          </cell>
        </row>
        <row r="2008">
          <cell r="F2008">
            <v>2010</v>
          </cell>
          <cell r="K2008">
            <v>136.83490320000001</v>
          </cell>
        </row>
        <row r="2009">
          <cell r="F2009">
            <v>2010</v>
          </cell>
          <cell r="K2009">
            <v>126.54616129999999</v>
          </cell>
        </row>
        <row r="2010">
          <cell r="F2010">
            <v>2010</v>
          </cell>
          <cell r="K2010">
            <v>132.97832260000001</v>
          </cell>
        </row>
        <row r="2011">
          <cell r="F2011">
            <v>2010</v>
          </cell>
          <cell r="K2011">
            <v>211.6608975</v>
          </cell>
        </row>
        <row r="2012">
          <cell r="F2012">
            <v>2010</v>
          </cell>
          <cell r="K2012">
            <v>211.6608975</v>
          </cell>
        </row>
        <row r="2013">
          <cell r="F2013">
            <v>2010</v>
          </cell>
          <cell r="K2013">
            <v>191.0411474</v>
          </cell>
        </row>
        <row r="2014">
          <cell r="F2014">
            <v>2010</v>
          </cell>
          <cell r="K2014">
            <v>126.54616129999999</v>
          </cell>
        </row>
        <row r="2015">
          <cell r="F2015">
            <v>2010</v>
          </cell>
          <cell r="K2015">
            <v>126.54616129999999</v>
          </cell>
        </row>
        <row r="2016">
          <cell r="F2016">
            <v>2010</v>
          </cell>
          <cell r="K2016">
            <v>136.83490320000001</v>
          </cell>
        </row>
        <row r="2017">
          <cell r="F2017">
            <v>2010</v>
          </cell>
          <cell r="K2017">
            <v>210.76679440000001</v>
          </cell>
        </row>
        <row r="2018">
          <cell r="F2018">
            <v>2010</v>
          </cell>
          <cell r="K2018">
            <v>210.76679440000001</v>
          </cell>
        </row>
        <row r="2019">
          <cell r="F2019">
            <v>2010</v>
          </cell>
          <cell r="K2019">
            <v>126.54616129999999</v>
          </cell>
        </row>
        <row r="2020">
          <cell r="F2020">
            <v>2010</v>
          </cell>
          <cell r="K2020">
            <v>210.76679440000001</v>
          </cell>
        </row>
        <row r="2021">
          <cell r="F2021">
            <v>2010</v>
          </cell>
          <cell r="K2021">
            <v>132.97832260000001</v>
          </cell>
        </row>
        <row r="2022">
          <cell r="F2022">
            <v>2010</v>
          </cell>
          <cell r="K2022">
            <v>191.0411474</v>
          </cell>
        </row>
        <row r="2023">
          <cell r="F2023">
            <v>2010</v>
          </cell>
          <cell r="K2023">
            <v>126.54616129999999</v>
          </cell>
        </row>
        <row r="2024">
          <cell r="F2024">
            <v>2010</v>
          </cell>
          <cell r="K2024">
            <v>203.91854839999999</v>
          </cell>
        </row>
        <row r="2025">
          <cell r="F2025">
            <v>2010</v>
          </cell>
          <cell r="K2025">
            <v>126.54616129999999</v>
          </cell>
        </row>
        <row r="2026">
          <cell r="F2026">
            <v>2010</v>
          </cell>
          <cell r="K2026">
            <v>182.99161290000001</v>
          </cell>
        </row>
        <row r="2027">
          <cell r="F2027">
            <v>2010</v>
          </cell>
          <cell r="K2027">
            <v>211.40531240000001</v>
          </cell>
        </row>
        <row r="2028">
          <cell r="F2028">
            <v>2010</v>
          </cell>
          <cell r="K2028">
            <v>211.06454579999999</v>
          </cell>
        </row>
        <row r="2029">
          <cell r="F2029">
            <v>2010</v>
          </cell>
          <cell r="K2029">
            <v>214.70491899999999</v>
          </cell>
        </row>
        <row r="2030">
          <cell r="F2030">
            <v>2010</v>
          </cell>
          <cell r="K2030">
            <v>126.8794839</v>
          </cell>
        </row>
        <row r="2031">
          <cell r="F2031">
            <v>2010</v>
          </cell>
          <cell r="K2031">
            <v>211.95808149999999</v>
          </cell>
        </row>
        <row r="2032">
          <cell r="F2032">
            <v>2010</v>
          </cell>
          <cell r="K2032">
            <v>212.918049</v>
          </cell>
        </row>
        <row r="2033">
          <cell r="F2033">
            <v>2010</v>
          </cell>
          <cell r="K2033">
            <v>191.0303376</v>
          </cell>
        </row>
        <row r="2034">
          <cell r="F2034">
            <v>2010</v>
          </cell>
          <cell r="K2034">
            <v>214.7510843</v>
          </cell>
        </row>
        <row r="2035">
          <cell r="F2035">
            <v>2010</v>
          </cell>
          <cell r="K2035">
            <v>214.93349370000001</v>
          </cell>
        </row>
        <row r="2036">
          <cell r="F2036">
            <v>2010</v>
          </cell>
          <cell r="K2036">
            <v>126.8794839</v>
          </cell>
        </row>
        <row r="2037">
          <cell r="F2037">
            <v>2010</v>
          </cell>
          <cell r="K2037">
            <v>214.70491899999999</v>
          </cell>
        </row>
        <row r="2038">
          <cell r="F2038">
            <v>2010</v>
          </cell>
          <cell r="K2038">
            <v>126.8794839</v>
          </cell>
        </row>
        <row r="2039">
          <cell r="F2039">
            <v>2010</v>
          </cell>
          <cell r="K2039">
            <v>126.8794839</v>
          </cell>
        </row>
        <row r="2040">
          <cell r="F2040">
            <v>2010</v>
          </cell>
          <cell r="K2040">
            <v>182.517732</v>
          </cell>
        </row>
        <row r="2041">
          <cell r="F2041">
            <v>2010</v>
          </cell>
          <cell r="K2041">
            <v>132.6804516</v>
          </cell>
        </row>
        <row r="2042">
          <cell r="F2042">
            <v>2010</v>
          </cell>
          <cell r="K2042">
            <v>191.0303376</v>
          </cell>
        </row>
        <row r="2043">
          <cell r="F2043">
            <v>2010</v>
          </cell>
          <cell r="K2043">
            <v>126.8794839</v>
          </cell>
        </row>
        <row r="2044">
          <cell r="F2044">
            <v>2010</v>
          </cell>
          <cell r="K2044">
            <v>132.6804516</v>
          </cell>
        </row>
        <row r="2045">
          <cell r="F2045">
            <v>2010</v>
          </cell>
          <cell r="K2045">
            <v>132.6804516</v>
          </cell>
        </row>
        <row r="2046">
          <cell r="F2046">
            <v>2010</v>
          </cell>
          <cell r="K2046">
            <v>204.63211939999999</v>
          </cell>
        </row>
        <row r="2047">
          <cell r="F2047">
            <v>2010</v>
          </cell>
          <cell r="K2047">
            <v>211.06454579999999</v>
          </cell>
        </row>
        <row r="2048">
          <cell r="F2048">
            <v>2010</v>
          </cell>
          <cell r="K2048">
            <v>136.52928109999999</v>
          </cell>
        </row>
        <row r="2049">
          <cell r="F2049">
            <v>2010</v>
          </cell>
          <cell r="K2049">
            <v>132.6804516</v>
          </cell>
        </row>
        <row r="2050">
          <cell r="F2050">
            <v>2010</v>
          </cell>
          <cell r="K2050">
            <v>132.6804516</v>
          </cell>
        </row>
        <row r="2051">
          <cell r="F2051">
            <v>2010</v>
          </cell>
          <cell r="K2051">
            <v>204.63211939999999</v>
          </cell>
        </row>
        <row r="2052">
          <cell r="F2052">
            <v>2010</v>
          </cell>
          <cell r="K2052">
            <v>132.6804516</v>
          </cell>
        </row>
        <row r="2053">
          <cell r="F2053">
            <v>2010</v>
          </cell>
          <cell r="K2053">
            <v>136.52928109999999</v>
          </cell>
        </row>
        <row r="2054">
          <cell r="F2054">
            <v>2010</v>
          </cell>
          <cell r="K2054">
            <v>126.8794839</v>
          </cell>
        </row>
        <row r="2055">
          <cell r="F2055">
            <v>2010</v>
          </cell>
          <cell r="K2055">
            <v>132.6804516</v>
          </cell>
        </row>
        <row r="2056">
          <cell r="F2056">
            <v>2010</v>
          </cell>
          <cell r="K2056">
            <v>211.06454579999999</v>
          </cell>
        </row>
        <row r="2057">
          <cell r="F2057">
            <v>2010</v>
          </cell>
          <cell r="K2057">
            <v>211.06454579999999</v>
          </cell>
        </row>
        <row r="2058">
          <cell r="F2058">
            <v>2010</v>
          </cell>
          <cell r="K2058">
            <v>191.0303376</v>
          </cell>
        </row>
        <row r="2059">
          <cell r="F2059">
            <v>2010</v>
          </cell>
          <cell r="K2059">
            <v>126.8794839</v>
          </cell>
        </row>
        <row r="2060">
          <cell r="F2060">
            <v>2010</v>
          </cell>
          <cell r="K2060">
            <v>126.8794839</v>
          </cell>
        </row>
        <row r="2061">
          <cell r="F2061">
            <v>2010</v>
          </cell>
          <cell r="K2061">
            <v>136.52928109999999</v>
          </cell>
        </row>
        <row r="2062">
          <cell r="F2062">
            <v>2010</v>
          </cell>
          <cell r="K2062">
            <v>210.1787224</v>
          </cell>
        </row>
        <row r="2063">
          <cell r="F2063">
            <v>2010</v>
          </cell>
          <cell r="K2063">
            <v>210.1787224</v>
          </cell>
        </row>
        <row r="2064">
          <cell r="F2064">
            <v>2010</v>
          </cell>
          <cell r="K2064">
            <v>126.8794839</v>
          </cell>
        </row>
        <row r="2065">
          <cell r="F2065">
            <v>2010</v>
          </cell>
          <cell r="K2065">
            <v>210.1787224</v>
          </cell>
        </row>
        <row r="2066">
          <cell r="F2066">
            <v>2010</v>
          </cell>
          <cell r="K2066">
            <v>132.6804516</v>
          </cell>
        </row>
        <row r="2067">
          <cell r="F2067">
            <v>2010</v>
          </cell>
          <cell r="K2067">
            <v>191.0303376</v>
          </cell>
        </row>
        <row r="2068">
          <cell r="F2068">
            <v>2010</v>
          </cell>
          <cell r="K2068">
            <v>126.8794839</v>
          </cell>
        </row>
        <row r="2069">
          <cell r="F2069">
            <v>2010</v>
          </cell>
          <cell r="K2069">
            <v>203.3996521</v>
          </cell>
        </row>
        <row r="2070">
          <cell r="F2070">
            <v>2010</v>
          </cell>
          <cell r="K2070">
            <v>126.8794839</v>
          </cell>
        </row>
        <row r="2071">
          <cell r="F2071">
            <v>2010</v>
          </cell>
          <cell r="K2071">
            <v>182.517732</v>
          </cell>
        </row>
        <row r="2072">
          <cell r="F2072">
            <v>2010</v>
          </cell>
          <cell r="K2072">
            <v>211.40512219999999</v>
          </cell>
        </row>
        <row r="2073">
          <cell r="F2073">
            <v>2010</v>
          </cell>
          <cell r="K2073">
            <v>211.06465990000001</v>
          </cell>
        </row>
        <row r="2074">
          <cell r="F2074">
            <v>2010</v>
          </cell>
          <cell r="K2074">
            <v>214.70178279999999</v>
          </cell>
        </row>
        <row r="2075">
          <cell r="F2075">
            <v>2010</v>
          </cell>
          <cell r="K2075">
            <v>126.9835806</v>
          </cell>
        </row>
        <row r="2076">
          <cell r="F2076">
            <v>2010</v>
          </cell>
          <cell r="K2076">
            <v>211.9573978</v>
          </cell>
        </row>
        <row r="2077">
          <cell r="F2077">
            <v>2010</v>
          </cell>
          <cell r="K2077">
            <v>212.91650820000001</v>
          </cell>
        </row>
        <row r="2078">
          <cell r="F2078">
            <v>2010</v>
          </cell>
          <cell r="K2078">
            <v>191.14301889999999</v>
          </cell>
        </row>
        <row r="2079">
          <cell r="F2079">
            <v>2010</v>
          </cell>
          <cell r="K2079">
            <v>214.7479069</v>
          </cell>
        </row>
        <row r="2080">
          <cell r="F2080">
            <v>2010</v>
          </cell>
          <cell r="K2080">
            <v>214.93015339999999</v>
          </cell>
        </row>
        <row r="2081">
          <cell r="F2081">
            <v>2010</v>
          </cell>
          <cell r="K2081">
            <v>126.9835806</v>
          </cell>
        </row>
        <row r="2082">
          <cell r="F2082">
            <v>2010</v>
          </cell>
          <cell r="K2082">
            <v>214.70178279999999</v>
          </cell>
        </row>
        <row r="2083">
          <cell r="F2083">
            <v>2010</v>
          </cell>
          <cell r="K2083">
            <v>126.9835806</v>
          </cell>
        </row>
        <row r="2084">
          <cell r="F2084">
            <v>2010</v>
          </cell>
          <cell r="K2084">
            <v>126.9835806</v>
          </cell>
        </row>
        <row r="2085">
          <cell r="F2085">
            <v>2010</v>
          </cell>
          <cell r="K2085">
            <v>182.54459</v>
          </cell>
        </row>
        <row r="2086">
          <cell r="F2086">
            <v>2010</v>
          </cell>
          <cell r="K2086">
            <v>132.74774189999999</v>
          </cell>
        </row>
        <row r="2087">
          <cell r="F2087">
            <v>2010</v>
          </cell>
          <cell r="K2087">
            <v>191.14301889999999</v>
          </cell>
        </row>
        <row r="2088">
          <cell r="F2088">
            <v>2010</v>
          </cell>
          <cell r="K2088">
            <v>126.9835806</v>
          </cell>
        </row>
        <row r="2089">
          <cell r="F2089">
            <v>2010</v>
          </cell>
          <cell r="K2089">
            <v>132.74774189999999</v>
          </cell>
        </row>
        <row r="2090">
          <cell r="F2090">
            <v>2010</v>
          </cell>
          <cell r="K2090">
            <v>132.74774189999999</v>
          </cell>
        </row>
        <row r="2091">
          <cell r="F2091">
            <v>2010</v>
          </cell>
          <cell r="K2091">
            <v>204.6376731</v>
          </cell>
        </row>
        <row r="2092">
          <cell r="F2092">
            <v>2010</v>
          </cell>
          <cell r="K2092">
            <v>211.06465990000001</v>
          </cell>
        </row>
        <row r="2093">
          <cell r="F2093">
            <v>2010</v>
          </cell>
          <cell r="K2093">
            <v>136.597273</v>
          </cell>
        </row>
        <row r="2094">
          <cell r="F2094">
            <v>2010</v>
          </cell>
          <cell r="K2094">
            <v>132.74774189999999</v>
          </cell>
        </row>
        <row r="2095">
          <cell r="F2095">
            <v>2010</v>
          </cell>
          <cell r="K2095">
            <v>132.74774189999999</v>
          </cell>
        </row>
        <row r="2096">
          <cell r="F2096">
            <v>2010</v>
          </cell>
          <cell r="K2096">
            <v>204.6376731</v>
          </cell>
        </row>
        <row r="2097">
          <cell r="F2097">
            <v>2010</v>
          </cell>
          <cell r="K2097">
            <v>132.74774189999999</v>
          </cell>
        </row>
        <row r="2098">
          <cell r="F2098">
            <v>2010</v>
          </cell>
          <cell r="K2098">
            <v>136.597273</v>
          </cell>
        </row>
        <row r="2099">
          <cell r="F2099">
            <v>2010</v>
          </cell>
          <cell r="K2099">
            <v>126.9835806</v>
          </cell>
        </row>
        <row r="2100">
          <cell r="F2100">
            <v>2010</v>
          </cell>
          <cell r="K2100">
            <v>132.74774189999999</v>
          </cell>
        </row>
        <row r="2101">
          <cell r="F2101">
            <v>2010</v>
          </cell>
          <cell r="K2101">
            <v>211.06465990000001</v>
          </cell>
        </row>
        <row r="2102">
          <cell r="F2102">
            <v>2010</v>
          </cell>
          <cell r="K2102">
            <v>211.06465990000001</v>
          </cell>
        </row>
        <row r="2103">
          <cell r="F2103">
            <v>2010</v>
          </cell>
          <cell r="K2103">
            <v>191.14301889999999</v>
          </cell>
        </row>
        <row r="2104">
          <cell r="F2104">
            <v>2010</v>
          </cell>
          <cell r="K2104">
            <v>126.9835806</v>
          </cell>
        </row>
        <row r="2105">
          <cell r="F2105">
            <v>2010</v>
          </cell>
          <cell r="K2105">
            <v>126.9835806</v>
          </cell>
        </row>
        <row r="2106">
          <cell r="F2106">
            <v>2010</v>
          </cell>
          <cell r="K2106">
            <v>136.597273</v>
          </cell>
        </row>
        <row r="2107">
          <cell r="F2107">
            <v>2010</v>
          </cell>
          <cell r="K2107">
            <v>210.1805602</v>
          </cell>
        </row>
        <row r="2108">
          <cell r="F2108">
            <v>2010</v>
          </cell>
          <cell r="K2108">
            <v>210.1805602</v>
          </cell>
        </row>
        <row r="2109">
          <cell r="F2109">
            <v>2010</v>
          </cell>
          <cell r="K2109">
            <v>126.9835806</v>
          </cell>
        </row>
        <row r="2110">
          <cell r="F2110">
            <v>2010</v>
          </cell>
          <cell r="K2110">
            <v>210.1805602</v>
          </cell>
        </row>
        <row r="2111">
          <cell r="F2111">
            <v>2010</v>
          </cell>
          <cell r="K2111">
            <v>132.74774189999999</v>
          </cell>
        </row>
        <row r="2112">
          <cell r="F2112">
            <v>2010</v>
          </cell>
          <cell r="K2112">
            <v>191.14301889999999</v>
          </cell>
        </row>
        <row r="2113">
          <cell r="F2113">
            <v>2010</v>
          </cell>
          <cell r="K2113">
            <v>126.9835806</v>
          </cell>
        </row>
        <row r="2114">
          <cell r="F2114">
            <v>2010</v>
          </cell>
          <cell r="K2114">
            <v>203.40866819999999</v>
          </cell>
        </row>
        <row r="2115">
          <cell r="F2115">
            <v>2010</v>
          </cell>
          <cell r="K2115">
            <v>126.9835806</v>
          </cell>
        </row>
        <row r="2116">
          <cell r="F2116">
            <v>2010</v>
          </cell>
          <cell r="K2116">
            <v>182.54459</v>
          </cell>
        </row>
        <row r="2117">
          <cell r="F2117">
            <v>2010</v>
          </cell>
          <cell r="K2117">
            <v>211.4049321</v>
          </cell>
        </row>
        <row r="2118">
          <cell r="F2118">
            <v>2010</v>
          </cell>
          <cell r="K2118">
            <v>211.064774</v>
          </cell>
        </row>
        <row r="2119">
          <cell r="F2119">
            <v>2010</v>
          </cell>
          <cell r="K2119">
            <v>214.69864659999999</v>
          </cell>
        </row>
        <row r="2120">
          <cell r="F2120">
            <v>2010</v>
          </cell>
          <cell r="K2120">
            <v>127.0876774</v>
          </cell>
        </row>
        <row r="2121">
          <cell r="F2121">
            <v>2010</v>
          </cell>
          <cell r="K2121">
            <v>211.95671419999999</v>
          </cell>
        </row>
        <row r="2122">
          <cell r="F2122">
            <v>2010</v>
          </cell>
          <cell r="K2122">
            <v>212.91496739999999</v>
          </cell>
        </row>
        <row r="2123">
          <cell r="F2123">
            <v>2010</v>
          </cell>
          <cell r="K2123">
            <v>191.25570020000001</v>
          </cell>
        </row>
        <row r="2124">
          <cell r="F2124">
            <v>2010</v>
          </cell>
          <cell r="K2124">
            <v>214.74472950000001</v>
          </cell>
        </row>
        <row r="2125">
          <cell r="F2125">
            <v>2010</v>
          </cell>
          <cell r="K2125">
            <v>214.9268131</v>
          </cell>
        </row>
        <row r="2126">
          <cell r="F2126">
            <v>2010</v>
          </cell>
          <cell r="K2126">
            <v>127.0876774</v>
          </cell>
        </row>
        <row r="2127">
          <cell r="F2127">
            <v>2010</v>
          </cell>
          <cell r="K2127">
            <v>214.69864659999999</v>
          </cell>
        </row>
        <row r="2128">
          <cell r="F2128">
            <v>2010</v>
          </cell>
          <cell r="K2128">
            <v>127.0876774</v>
          </cell>
        </row>
        <row r="2129">
          <cell r="F2129">
            <v>2010</v>
          </cell>
          <cell r="K2129">
            <v>127.0876774</v>
          </cell>
        </row>
        <row r="2130">
          <cell r="F2130">
            <v>2010</v>
          </cell>
          <cell r="K2130">
            <v>182.57144790000001</v>
          </cell>
        </row>
        <row r="2131">
          <cell r="F2131">
            <v>2010</v>
          </cell>
          <cell r="K2131">
            <v>132.81503230000001</v>
          </cell>
        </row>
        <row r="2132">
          <cell r="F2132">
            <v>2010</v>
          </cell>
          <cell r="K2132">
            <v>191.25570020000001</v>
          </cell>
        </row>
        <row r="2133">
          <cell r="F2133">
            <v>2010</v>
          </cell>
          <cell r="K2133">
            <v>127.0876774</v>
          </cell>
        </row>
        <row r="2134">
          <cell r="F2134">
            <v>2010</v>
          </cell>
          <cell r="K2134">
            <v>132.81503230000001</v>
          </cell>
        </row>
        <row r="2135">
          <cell r="F2135">
            <v>2010</v>
          </cell>
          <cell r="K2135">
            <v>132.81503230000001</v>
          </cell>
        </row>
        <row r="2136">
          <cell r="F2136">
            <v>2010</v>
          </cell>
          <cell r="K2136">
            <v>204.64322670000001</v>
          </cell>
        </row>
        <row r="2137">
          <cell r="F2137">
            <v>2010</v>
          </cell>
          <cell r="K2137">
            <v>211.064774</v>
          </cell>
        </row>
        <row r="2138">
          <cell r="F2138">
            <v>2010</v>
          </cell>
          <cell r="K2138">
            <v>136.66526500000001</v>
          </cell>
        </row>
        <row r="2139">
          <cell r="F2139">
            <v>2010</v>
          </cell>
          <cell r="K2139">
            <v>132.81503230000001</v>
          </cell>
        </row>
        <row r="2140">
          <cell r="F2140">
            <v>2010</v>
          </cell>
          <cell r="K2140">
            <v>132.81503230000001</v>
          </cell>
        </row>
        <row r="2141">
          <cell r="F2141">
            <v>2010</v>
          </cell>
          <cell r="K2141">
            <v>204.64322670000001</v>
          </cell>
        </row>
        <row r="2142">
          <cell r="F2142">
            <v>2010</v>
          </cell>
          <cell r="K2142">
            <v>132.81503230000001</v>
          </cell>
        </row>
        <row r="2143">
          <cell r="F2143">
            <v>2010</v>
          </cell>
          <cell r="K2143">
            <v>136.66526500000001</v>
          </cell>
        </row>
        <row r="2144">
          <cell r="F2144">
            <v>2010</v>
          </cell>
          <cell r="K2144">
            <v>127.0876774</v>
          </cell>
        </row>
        <row r="2145">
          <cell r="F2145">
            <v>2010</v>
          </cell>
          <cell r="K2145">
            <v>132.81503230000001</v>
          </cell>
        </row>
        <row r="2146">
          <cell r="F2146">
            <v>2010</v>
          </cell>
          <cell r="K2146">
            <v>211.064774</v>
          </cell>
        </row>
        <row r="2147">
          <cell r="F2147">
            <v>2010</v>
          </cell>
          <cell r="K2147">
            <v>211.064774</v>
          </cell>
        </row>
        <row r="2148">
          <cell r="F2148">
            <v>2010</v>
          </cell>
          <cell r="K2148">
            <v>191.25570020000001</v>
          </cell>
        </row>
        <row r="2149">
          <cell r="F2149">
            <v>2010</v>
          </cell>
          <cell r="K2149">
            <v>127.0876774</v>
          </cell>
        </row>
        <row r="2150">
          <cell r="F2150">
            <v>2010</v>
          </cell>
          <cell r="K2150">
            <v>127.0876774</v>
          </cell>
        </row>
        <row r="2151">
          <cell r="F2151">
            <v>2010</v>
          </cell>
          <cell r="K2151">
            <v>136.66526500000001</v>
          </cell>
        </row>
        <row r="2152">
          <cell r="F2152">
            <v>2010</v>
          </cell>
          <cell r="K2152">
            <v>210.18239800000001</v>
          </cell>
        </row>
        <row r="2153">
          <cell r="F2153">
            <v>2010</v>
          </cell>
          <cell r="K2153">
            <v>210.18239800000001</v>
          </cell>
        </row>
        <row r="2154">
          <cell r="F2154">
            <v>2010</v>
          </cell>
          <cell r="K2154">
            <v>127.0876774</v>
          </cell>
        </row>
        <row r="2155">
          <cell r="F2155">
            <v>2010</v>
          </cell>
          <cell r="K2155">
            <v>210.18239800000001</v>
          </cell>
        </row>
        <row r="2156">
          <cell r="F2156">
            <v>2010</v>
          </cell>
          <cell r="K2156">
            <v>132.81503230000001</v>
          </cell>
        </row>
        <row r="2157">
          <cell r="F2157">
            <v>2010</v>
          </cell>
          <cell r="K2157">
            <v>191.25570020000001</v>
          </cell>
        </row>
        <row r="2158">
          <cell r="F2158">
            <v>2010</v>
          </cell>
          <cell r="K2158">
            <v>127.0876774</v>
          </cell>
        </row>
        <row r="2159">
          <cell r="F2159">
            <v>2010</v>
          </cell>
          <cell r="K2159">
            <v>203.41768429999999</v>
          </cell>
        </row>
        <row r="2160">
          <cell r="F2160">
            <v>2010</v>
          </cell>
          <cell r="K2160">
            <v>127.0876774</v>
          </cell>
        </row>
        <row r="2161">
          <cell r="F2161">
            <v>2010</v>
          </cell>
          <cell r="K2161">
            <v>182.57144790000001</v>
          </cell>
        </row>
        <row r="2162">
          <cell r="F2162">
            <v>2011</v>
          </cell>
          <cell r="K2162">
            <v>214.8371664</v>
          </cell>
        </row>
        <row r="2163">
          <cell r="F2163">
            <v>2011</v>
          </cell>
          <cell r="K2163">
            <v>214.4886908</v>
          </cell>
        </row>
        <row r="2164">
          <cell r="F2164">
            <v>2011</v>
          </cell>
          <cell r="K2164">
            <v>218.21141840000001</v>
          </cell>
        </row>
        <row r="2165">
          <cell r="F2165">
            <v>2011</v>
          </cell>
          <cell r="K2165">
            <v>128.71993549999999</v>
          </cell>
        </row>
        <row r="2166">
          <cell r="F2166">
            <v>2011</v>
          </cell>
          <cell r="K2166">
            <v>215.40244060000001</v>
          </cell>
        </row>
        <row r="2167">
          <cell r="F2167">
            <v>2011</v>
          </cell>
          <cell r="K2167">
            <v>216.38412489999999</v>
          </cell>
        </row>
        <row r="2168">
          <cell r="F2168">
            <v>2011</v>
          </cell>
          <cell r="K2168">
            <v>192.26917069999999</v>
          </cell>
        </row>
        <row r="2169">
          <cell r="F2169">
            <v>2011</v>
          </cell>
          <cell r="K2169">
            <v>218.25862810000001</v>
          </cell>
        </row>
        <row r="2170">
          <cell r="F2170">
            <v>2011</v>
          </cell>
          <cell r="K2170">
            <v>218.44516400000001</v>
          </cell>
        </row>
        <row r="2171">
          <cell r="F2171">
            <v>2011</v>
          </cell>
          <cell r="K2171">
            <v>128.71993549999999</v>
          </cell>
        </row>
        <row r="2172">
          <cell r="F2172">
            <v>2011</v>
          </cell>
          <cell r="K2172">
            <v>218.21141840000001</v>
          </cell>
        </row>
        <row r="2173">
          <cell r="F2173">
            <v>2011</v>
          </cell>
          <cell r="K2173">
            <v>128.71993549999999</v>
          </cell>
        </row>
        <row r="2174">
          <cell r="F2174">
            <v>2011</v>
          </cell>
          <cell r="K2174">
            <v>128.71993549999999</v>
          </cell>
        </row>
        <row r="2175">
          <cell r="F2175">
            <v>2011</v>
          </cell>
          <cell r="K2175">
            <v>185.17901670000001</v>
          </cell>
        </row>
        <row r="2176">
          <cell r="F2176">
            <v>2011</v>
          </cell>
          <cell r="K2176">
            <v>134.06825810000001</v>
          </cell>
        </row>
        <row r="2177">
          <cell r="F2177">
            <v>2011</v>
          </cell>
          <cell r="K2177">
            <v>192.26917069999999</v>
          </cell>
        </row>
        <row r="2178">
          <cell r="F2178">
            <v>2011</v>
          </cell>
          <cell r="K2178">
            <v>128.71993549999999</v>
          </cell>
        </row>
        <row r="2179">
          <cell r="F2179">
            <v>2011</v>
          </cell>
          <cell r="K2179">
            <v>134.06825810000001</v>
          </cell>
        </row>
        <row r="2180">
          <cell r="F2180">
            <v>2011</v>
          </cell>
          <cell r="K2180">
            <v>134.06825810000001</v>
          </cell>
        </row>
        <row r="2181">
          <cell r="F2181">
            <v>2011</v>
          </cell>
          <cell r="K2181">
            <v>207.88230429999999</v>
          </cell>
        </row>
        <row r="2182">
          <cell r="F2182">
            <v>2011</v>
          </cell>
          <cell r="K2182">
            <v>214.4886908</v>
          </cell>
        </row>
        <row r="2183">
          <cell r="F2183">
            <v>2011</v>
          </cell>
          <cell r="K2183">
            <v>137.95589290000001</v>
          </cell>
        </row>
        <row r="2184">
          <cell r="F2184">
            <v>2011</v>
          </cell>
          <cell r="K2184">
            <v>134.06825810000001</v>
          </cell>
        </row>
        <row r="2185">
          <cell r="F2185">
            <v>2011</v>
          </cell>
          <cell r="K2185">
            <v>134.06825810000001</v>
          </cell>
        </row>
        <row r="2186">
          <cell r="F2186">
            <v>2011</v>
          </cell>
          <cell r="K2186">
            <v>207.88230429999999</v>
          </cell>
        </row>
        <row r="2187">
          <cell r="F2187">
            <v>2011</v>
          </cell>
          <cell r="K2187">
            <v>134.06825810000001</v>
          </cell>
        </row>
        <row r="2188">
          <cell r="F2188">
            <v>2011</v>
          </cell>
          <cell r="K2188">
            <v>137.95589290000001</v>
          </cell>
        </row>
        <row r="2189">
          <cell r="F2189">
            <v>2011</v>
          </cell>
          <cell r="K2189">
            <v>128.71993549999999</v>
          </cell>
        </row>
        <row r="2190">
          <cell r="F2190">
            <v>2011</v>
          </cell>
          <cell r="K2190">
            <v>134.06825810000001</v>
          </cell>
        </row>
        <row r="2191">
          <cell r="F2191">
            <v>2011</v>
          </cell>
          <cell r="K2191">
            <v>214.4886908</v>
          </cell>
        </row>
        <row r="2192">
          <cell r="F2192">
            <v>2011</v>
          </cell>
          <cell r="K2192">
            <v>214.4886908</v>
          </cell>
        </row>
        <row r="2193">
          <cell r="F2193">
            <v>2011</v>
          </cell>
          <cell r="K2193">
            <v>192.26917069999999</v>
          </cell>
        </row>
        <row r="2194">
          <cell r="F2194">
            <v>2011</v>
          </cell>
          <cell r="K2194">
            <v>128.71993549999999</v>
          </cell>
        </row>
        <row r="2195">
          <cell r="F2195">
            <v>2011</v>
          </cell>
          <cell r="K2195">
            <v>128.71993549999999</v>
          </cell>
        </row>
        <row r="2196">
          <cell r="F2196">
            <v>2011</v>
          </cell>
          <cell r="K2196">
            <v>137.95589290000001</v>
          </cell>
        </row>
        <row r="2197">
          <cell r="F2197">
            <v>2011</v>
          </cell>
          <cell r="K2197">
            <v>213.57767010000001</v>
          </cell>
        </row>
        <row r="2198">
          <cell r="F2198">
            <v>2011</v>
          </cell>
          <cell r="K2198">
            <v>213.57767010000001</v>
          </cell>
        </row>
        <row r="2199">
          <cell r="F2199">
            <v>2011</v>
          </cell>
          <cell r="K2199">
            <v>128.71993549999999</v>
          </cell>
        </row>
        <row r="2200">
          <cell r="F2200">
            <v>2011</v>
          </cell>
          <cell r="K2200">
            <v>213.57767010000001</v>
          </cell>
        </row>
        <row r="2201">
          <cell r="F2201">
            <v>2011</v>
          </cell>
          <cell r="K2201">
            <v>134.06825810000001</v>
          </cell>
        </row>
        <row r="2202">
          <cell r="F2202">
            <v>2011</v>
          </cell>
          <cell r="K2202">
            <v>192.26917069999999</v>
          </cell>
        </row>
        <row r="2203">
          <cell r="F2203">
            <v>2011</v>
          </cell>
          <cell r="K2203">
            <v>128.71993549999999</v>
          </cell>
        </row>
        <row r="2204">
          <cell r="F2204">
            <v>2011</v>
          </cell>
          <cell r="K2204">
            <v>206.67331110000001</v>
          </cell>
        </row>
        <row r="2205">
          <cell r="F2205">
            <v>2011</v>
          </cell>
          <cell r="K2205">
            <v>128.71993549999999</v>
          </cell>
        </row>
        <row r="2206">
          <cell r="F2206">
            <v>2011</v>
          </cell>
          <cell r="K2206">
            <v>185.17901670000001</v>
          </cell>
        </row>
        <row r="2207">
          <cell r="F2207">
            <v>2011</v>
          </cell>
          <cell r="K2207">
            <v>215.1841368</v>
          </cell>
        </row>
        <row r="2208">
          <cell r="F2208">
            <v>2011</v>
          </cell>
          <cell r="K2208">
            <v>214.83686779999999</v>
          </cell>
        </row>
        <row r="2209">
          <cell r="F2209">
            <v>2011</v>
          </cell>
          <cell r="K2209">
            <v>218.54670519999999</v>
          </cell>
        </row>
        <row r="2210">
          <cell r="F2210">
            <v>2011</v>
          </cell>
          <cell r="K2210">
            <v>129.08940000000001</v>
          </cell>
        </row>
        <row r="2211">
          <cell r="F2211">
            <v>2011</v>
          </cell>
          <cell r="K2211">
            <v>215.74745369999999</v>
          </cell>
        </row>
        <row r="2212">
          <cell r="F2212">
            <v>2011</v>
          </cell>
          <cell r="K2212">
            <v>216.72573879999999</v>
          </cell>
        </row>
        <row r="2213">
          <cell r="F2213">
            <v>2011</v>
          </cell>
          <cell r="K2213">
            <v>193.09305520000001</v>
          </cell>
        </row>
        <row r="2214">
          <cell r="F2214">
            <v>2011</v>
          </cell>
          <cell r="K2214">
            <v>218.5937514</v>
          </cell>
        </row>
        <row r="2215">
          <cell r="F2215">
            <v>2011</v>
          </cell>
          <cell r="K2215">
            <v>218.7796415</v>
          </cell>
        </row>
        <row r="2216">
          <cell r="F2216">
            <v>2011</v>
          </cell>
          <cell r="K2216">
            <v>129.08940000000001</v>
          </cell>
        </row>
        <row r="2217">
          <cell r="F2217">
            <v>2011</v>
          </cell>
          <cell r="K2217">
            <v>218.54670519999999</v>
          </cell>
        </row>
        <row r="2218">
          <cell r="F2218">
            <v>2011</v>
          </cell>
          <cell r="K2218">
            <v>129.08940000000001</v>
          </cell>
        </row>
        <row r="2219">
          <cell r="F2219">
            <v>2011</v>
          </cell>
          <cell r="K2219">
            <v>129.08940000000001</v>
          </cell>
        </row>
        <row r="2220">
          <cell r="F2220">
            <v>2011</v>
          </cell>
          <cell r="K2220">
            <v>185.91198850000001</v>
          </cell>
        </row>
        <row r="2221">
          <cell r="F2221">
            <v>2011</v>
          </cell>
          <cell r="K2221">
            <v>135.4468</v>
          </cell>
        </row>
        <row r="2222">
          <cell r="F2222">
            <v>2011</v>
          </cell>
          <cell r="K2222">
            <v>193.09305520000001</v>
          </cell>
        </row>
        <row r="2223">
          <cell r="F2223">
            <v>2011</v>
          </cell>
          <cell r="K2223">
            <v>129.08940000000001</v>
          </cell>
        </row>
        <row r="2224">
          <cell r="F2224">
            <v>2011</v>
          </cell>
          <cell r="K2224">
            <v>135.4468</v>
          </cell>
        </row>
        <row r="2225">
          <cell r="F2225">
            <v>2011</v>
          </cell>
          <cell r="K2225">
            <v>135.4468</v>
          </cell>
        </row>
        <row r="2226">
          <cell r="F2226">
            <v>2011</v>
          </cell>
          <cell r="K2226">
            <v>208.33464319999999</v>
          </cell>
        </row>
        <row r="2227">
          <cell r="F2227">
            <v>2011</v>
          </cell>
          <cell r="K2227">
            <v>214.83686779999999</v>
          </cell>
        </row>
        <row r="2228">
          <cell r="F2228">
            <v>2011</v>
          </cell>
          <cell r="K2228">
            <v>139.36375000000001</v>
          </cell>
        </row>
        <row r="2229">
          <cell r="F2229">
            <v>2011</v>
          </cell>
          <cell r="K2229">
            <v>135.4468</v>
          </cell>
        </row>
        <row r="2230">
          <cell r="F2230">
            <v>2011</v>
          </cell>
          <cell r="K2230">
            <v>135.4468</v>
          </cell>
        </row>
        <row r="2231">
          <cell r="F2231">
            <v>2011</v>
          </cell>
          <cell r="K2231">
            <v>208.33464319999999</v>
          </cell>
        </row>
        <row r="2232">
          <cell r="F2232">
            <v>2011</v>
          </cell>
          <cell r="K2232">
            <v>135.4468</v>
          </cell>
        </row>
        <row r="2233">
          <cell r="F2233">
            <v>2011</v>
          </cell>
          <cell r="K2233">
            <v>139.36375000000001</v>
          </cell>
        </row>
        <row r="2234">
          <cell r="F2234">
            <v>2011</v>
          </cell>
          <cell r="K2234">
            <v>129.08940000000001</v>
          </cell>
        </row>
        <row r="2235">
          <cell r="F2235">
            <v>2011</v>
          </cell>
          <cell r="K2235">
            <v>135.4468</v>
          </cell>
        </row>
        <row r="2236">
          <cell r="F2236">
            <v>2011</v>
          </cell>
          <cell r="K2236">
            <v>214.83686779999999</v>
          </cell>
        </row>
        <row r="2237">
          <cell r="F2237">
            <v>2011</v>
          </cell>
          <cell r="K2237">
            <v>214.83686779999999</v>
          </cell>
        </row>
        <row r="2238">
          <cell r="F2238">
            <v>2011</v>
          </cell>
          <cell r="K2238">
            <v>193.09305520000001</v>
          </cell>
        </row>
        <row r="2239">
          <cell r="F2239">
            <v>2011</v>
          </cell>
          <cell r="K2239">
            <v>129.08940000000001</v>
          </cell>
        </row>
        <row r="2240">
          <cell r="F2240">
            <v>2011</v>
          </cell>
          <cell r="K2240">
            <v>129.08940000000001</v>
          </cell>
        </row>
        <row r="2241">
          <cell r="F2241">
            <v>2011</v>
          </cell>
          <cell r="K2241">
            <v>139.36375000000001</v>
          </cell>
        </row>
        <row r="2242">
          <cell r="F2242">
            <v>2011</v>
          </cell>
          <cell r="K2242">
            <v>213.93241219999999</v>
          </cell>
        </row>
        <row r="2243">
          <cell r="F2243">
            <v>2011</v>
          </cell>
          <cell r="K2243">
            <v>213.93241219999999</v>
          </cell>
        </row>
        <row r="2244">
          <cell r="F2244">
            <v>2011</v>
          </cell>
          <cell r="K2244">
            <v>129.08940000000001</v>
          </cell>
        </row>
        <row r="2245">
          <cell r="F2245">
            <v>2011</v>
          </cell>
          <cell r="K2245">
            <v>213.93241219999999</v>
          </cell>
        </row>
        <row r="2246">
          <cell r="F2246">
            <v>2011</v>
          </cell>
          <cell r="K2246">
            <v>135.4468</v>
          </cell>
        </row>
        <row r="2247">
          <cell r="F2247">
            <v>2011</v>
          </cell>
          <cell r="K2247">
            <v>193.09305520000001</v>
          </cell>
        </row>
        <row r="2248">
          <cell r="F2248">
            <v>2011</v>
          </cell>
          <cell r="K2248">
            <v>129.08940000000001</v>
          </cell>
        </row>
        <row r="2249">
          <cell r="F2249">
            <v>2011</v>
          </cell>
          <cell r="K2249">
            <v>207.02885710000001</v>
          </cell>
        </row>
        <row r="2250">
          <cell r="F2250">
            <v>2011</v>
          </cell>
          <cell r="K2250">
            <v>129.08940000000001</v>
          </cell>
        </row>
        <row r="2251">
          <cell r="F2251">
            <v>2011</v>
          </cell>
          <cell r="K2251">
            <v>185.91198850000001</v>
          </cell>
        </row>
        <row r="2252">
          <cell r="F2252">
            <v>2011</v>
          </cell>
          <cell r="K2252">
            <v>211.45741090000001</v>
          </cell>
        </row>
        <row r="2253">
          <cell r="F2253">
            <v>2011</v>
          </cell>
          <cell r="K2253">
            <v>211.11767130000001</v>
          </cell>
        </row>
        <row r="2254">
          <cell r="F2254">
            <v>2011</v>
          </cell>
          <cell r="K2254">
            <v>214.74707290000001</v>
          </cell>
        </row>
        <row r="2255">
          <cell r="F2255">
            <v>2011</v>
          </cell>
          <cell r="K2255">
            <v>127.30093549999999</v>
          </cell>
        </row>
        <row r="2256">
          <cell r="F2256">
            <v>2011</v>
          </cell>
          <cell r="K2256">
            <v>212.00851399999999</v>
          </cell>
        </row>
        <row r="2257">
          <cell r="F2257">
            <v>2011</v>
          </cell>
          <cell r="K2257">
            <v>212.96558820000001</v>
          </cell>
        </row>
        <row r="2258">
          <cell r="F2258">
            <v>2011</v>
          </cell>
          <cell r="K2258">
            <v>191.47849389999999</v>
          </cell>
        </row>
        <row r="2259">
          <cell r="F2259">
            <v>2011</v>
          </cell>
          <cell r="K2259">
            <v>214.79309910000001</v>
          </cell>
        </row>
        <row r="2260">
          <cell r="F2260">
            <v>2011</v>
          </cell>
          <cell r="K2260">
            <v>214.9749587</v>
          </cell>
        </row>
        <row r="2261">
          <cell r="F2261">
            <v>2011</v>
          </cell>
          <cell r="K2261">
            <v>127.30093549999999</v>
          </cell>
        </row>
        <row r="2262">
          <cell r="F2262">
            <v>2011</v>
          </cell>
          <cell r="K2262">
            <v>214.74707290000001</v>
          </cell>
        </row>
        <row r="2263">
          <cell r="F2263">
            <v>2011</v>
          </cell>
          <cell r="K2263">
            <v>127.30093549999999</v>
          </cell>
        </row>
        <row r="2264">
          <cell r="F2264">
            <v>2011</v>
          </cell>
          <cell r="K2264">
            <v>127.30093549999999</v>
          </cell>
        </row>
        <row r="2265">
          <cell r="F2265">
            <v>2011</v>
          </cell>
          <cell r="K2265">
            <v>182.65857819999999</v>
          </cell>
        </row>
        <row r="2266">
          <cell r="F2266">
            <v>2011</v>
          </cell>
          <cell r="K2266">
            <v>132.9510645</v>
          </cell>
        </row>
        <row r="2267">
          <cell r="F2267">
            <v>2011</v>
          </cell>
          <cell r="K2267">
            <v>191.47849389999999</v>
          </cell>
        </row>
        <row r="2268">
          <cell r="F2268">
            <v>2011</v>
          </cell>
          <cell r="K2268">
            <v>127.30093549999999</v>
          </cell>
        </row>
        <row r="2269">
          <cell r="F2269">
            <v>2011</v>
          </cell>
          <cell r="K2269">
            <v>132.9510645</v>
          </cell>
        </row>
        <row r="2270">
          <cell r="F2270">
            <v>2011</v>
          </cell>
          <cell r="K2270">
            <v>132.9510645</v>
          </cell>
        </row>
        <row r="2271">
          <cell r="F2271">
            <v>2011</v>
          </cell>
          <cell r="K2271">
            <v>204.7026042</v>
          </cell>
        </row>
        <row r="2272">
          <cell r="F2272">
            <v>2011</v>
          </cell>
          <cell r="K2272">
            <v>211.11767130000001</v>
          </cell>
        </row>
        <row r="2273">
          <cell r="F2273">
            <v>2011</v>
          </cell>
          <cell r="K2273">
            <v>136.80347699999999</v>
          </cell>
        </row>
        <row r="2274">
          <cell r="F2274">
            <v>2011</v>
          </cell>
          <cell r="K2274">
            <v>132.9510645</v>
          </cell>
        </row>
        <row r="2275">
          <cell r="F2275">
            <v>2011</v>
          </cell>
          <cell r="K2275">
            <v>132.9510645</v>
          </cell>
        </row>
        <row r="2276">
          <cell r="F2276">
            <v>2011</v>
          </cell>
          <cell r="K2276">
            <v>204.7026042</v>
          </cell>
        </row>
        <row r="2277">
          <cell r="F2277">
            <v>2011</v>
          </cell>
          <cell r="K2277">
            <v>132.9510645</v>
          </cell>
        </row>
        <row r="2278">
          <cell r="F2278">
            <v>2011</v>
          </cell>
          <cell r="K2278">
            <v>136.80347699999999</v>
          </cell>
        </row>
        <row r="2279">
          <cell r="F2279">
            <v>2011</v>
          </cell>
          <cell r="K2279">
            <v>127.30093549999999</v>
          </cell>
        </row>
        <row r="2280">
          <cell r="F2280">
            <v>2011</v>
          </cell>
          <cell r="K2280">
            <v>132.9510645</v>
          </cell>
        </row>
        <row r="2281">
          <cell r="F2281">
            <v>2011</v>
          </cell>
          <cell r="K2281">
            <v>211.11767130000001</v>
          </cell>
        </row>
        <row r="2282">
          <cell r="F2282">
            <v>2011</v>
          </cell>
          <cell r="K2282">
            <v>211.11767130000001</v>
          </cell>
        </row>
        <row r="2283">
          <cell r="F2283">
            <v>2011</v>
          </cell>
          <cell r="K2283">
            <v>191.47849389999999</v>
          </cell>
        </row>
        <row r="2284">
          <cell r="F2284">
            <v>2011</v>
          </cell>
          <cell r="K2284">
            <v>127.30093549999999</v>
          </cell>
        </row>
        <row r="2285">
          <cell r="F2285">
            <v>2011</v>
          </cell>
          <cell r="K2285">
            <v>127.30093549999999</v>
          </cell>
        </row>
        <row r="2286">
          <cell r="F2286">
            <v>2011</v>
          </cell>
          <cell r="K2286">
            <v>136.80347699999999</v>
          </cell>
        </row>
        <row r="2287">
          <cell r="F2287">
            <v>2011</v>
          </cell>
          <cell r="K2287">
            <v>210.2379731</v>
          </cell>
        </row>
        <row r="2288">
          <cell r="F2288">
            <v>2011</v>
          </cell>
          <cell r="K2288">
            <v>210.2379731</v>
          </cell>
        </row>
        <row r="2289">
          <cell r="F2289">
            <v>2011</v>
          </cell>
          <cell r="K2289">
            <v>127.30093549999999</v>
          </cell>
        </row>
        <row r="2290">
          <cell r="F2290">
            <v>2011</v>
          </cell>
          <cell r="K2290">
            <v>210.2379731</v>
          </cell>
        </row>
        <row r="2291">
          <cell r="F2291">
            <v>2011</v>
          </cell>
          <cell r="K2291">
            <v>132.9510645</v>
          </cell>
        </row>
        <row r="2292">
          <cell r="F2292">
            <v>2011</v>
          </cell>
          <cell r="K2292">
            <v>191.47849389999999</v>
          </cell>
        </row>
        <row r="2293">
          <cell r="F2293">
            <v>2011</v>
          </cell>
          <cell r="K2293">
            <v>127.30093549999999</v>
          </cell>
        </row>
        <row r="2294">
          <cell r="F2294">
            <v>2011</v>
          </cell>
          <cell r="K2294">
            <v>203.48406449999999</v>
          </cell>
        </row>
        <row r="2295">
          <cell r="F2295">
            <v>2011</v>
          </cell>
          <cell r="K2295">
            <v>127.30093549999999</v>
          </cell>
        </row>
        <row r="2296">
          <cell r="F2296">
            <v>2011</v>
          </cell>
          <cell r="K2296">
            <v>182.65857819999999</v>
          </cell>
        </row>
        <row r="2297">
          <cell r="F2297">
            <v>2011</v>
          </cell>
          <cell r="K2297">
            <v>211.82723429999999</v>
          </cell>
        </row>
        <row r="2298">
          <cell r="F2298">
            <v>2011</v>
          </cell>
          <cell r="K2298">
            <v>211.48646909999999</v>
          </cell>
        </row>
        <row r="2299">
          <cell r="F2299">
            <v>2011</v>
          </cell>
          <cell r="K2299">
            <v>215.12682749999999</v>
          </cell>
        </row>
        <row r="2300">
          <cell r="F2300">
            <v>2011</v>
          </cell>
          <cell r="K2300">
            <v>127.4404839</v>
          </cell>
        </row>
        <row r="2301">
          <cell r="F2301">
            <v>2011</v>
          </cell>
          <cell r="K2301">
            <v>212.38000120000001</v>
          </cell>
        </row>
        <row r="2302">
          <cell r="F2302">
            <v>2011</v>
          </cell>
          <cell r="K2302">
            <v>213.3399647</v>
          </cell>
        </row>
        <row r="2303">
          <cell r="F2303">
            <v>2011</v>
          </cell>
          <cell r="K2303">
            <v>191.57319240000001</v>
          </cell>
        </row>
        <row r="2304">
          <cell r="F2304">
            <v>2011</v>
          </cell>
          <cell r="K2304">
            <v>215.17299259999999</v>
          </cell>
        </row>
        <row r="2305">
          <cell r="F2305">
            <v>2011</v>
          </cell>
          <cell r="K2305">
            <v>215.35540130000001</v>
          </cell>
        </row>
        <row r="2306">
          <cell r="F2306">
            <v>2011</v>
          </cell>
          <cell r="K2306">
            <v>127.4404839</v>
          </cell>
        </row>
        <row r="2307">
          <cell r="F2307">
            <v>2011</v>
          </cell>
          <cell r="K2307">
            <v>215.12682749999999</v>
          </cell>
        </row>
        <row r="2308">
          <cell r="F2308">
            <v>2011</v>
          </cell>
          <cell r="K2308">
            <v>127.4404839</v>
          </cell>
        </row>
        <row r="2309">
          <cell r="F2309">
            <v>2011</v>
          </cell>
          <cell r="K2309">
            <v>127.4404839</v>
          </cell>
        </row>
        <row r="2310">
          <cell r="F2310">
            <v>2011</v>
          </cell>
          <cell r="K2310">
            <v>182.9193368</v>
          </cell>
        </row>
        <row r="2311">
          <cell r="F2311">
            <v>2011</v>
          </cell>
          <cell r="K2311">
            <v>133.02851609999999</v>
          </cell>
        </row>
        <row r="2312">
          <cell r="F2312">
            <v>2011</v>
          </cell>
          <cell r="K2312">
            <v>191.57319240000001</v>
          </cell>
        </row>
        <row r="2313">
          <cell r="F2313">
            <v>2011</v>
          </cell>
          <cell r="K2313">
            <v>127.4404839</v>
          </cell>
        </row>
        <row r="2314">
          <cell r="F2314">
            <v>2011</v>
          </cell>
          <cell r="K2314">
            <v>133.02851609999999</v>
          </cell>
        </row>
        <row r="2315">
          <cell r="F2315">
            <v>2011</v>
          </cell>
          <cell r="K2315">
            <v>133.02851609999999</v>
          </cell>
        </row>
        <row r="2316">
          <cell r="F2316">
            <v>2011</v>
          </cell>
          <cell r="K2316">
            <v>205.0460497</v>
          </cell>
        </row>
        <row r="2317">
          <cell r="F2317">
            <v>2011</v>
          </cell>
          <cell r="K2317">
            <v>211.48646909999999</v>
          </cell>
        </row>
        <row r="2318">
          <cell r="F2318">
            <v>2011</v>
          </cell>
          <cell r="K2318">
            <v>136.88706569999999</v>
          </cell>
        </row>
        <row r="2319">
          <cell r="F2319">
            <v>2011</v>
          </cell>
          <cell r="K2319">
            <v>133.02851609999999</v>
          </cell>
        </row>
        <row r="2320">
          <cell r="F2320">
            <v>2011</v>
          </cell>
          <cell r="K2320">
            <v>133.02851609999999</v>
          </cell>
        </row>
        <row r="2321">
          <cell r="F2321">
            <v>2011</v>
          </cell>
          <cell r="K2321">
            <v>205.0460497</v>
          </cell>
        </row>
        <row r="2322">
          <cell r="F2322">
            <v>2011</v>
          </cell>
          <cell r="K2322">
            <v>133.02851609999999</v>
          </cell>
        </row>
        <row r="2323">
          <cell r="F2323">
            <v>2011</v>
          </cell>
          <cell r="K2323">
            <v>136.88706569999999</v>
          </cell>
        </row>
        <row r="2324">
          <cell r="F2324">
            <v>2011</v>
          </cell>
          <cell r="K2324">
            <v>127.4404839</v>
          </cell>
        </row>
        <row r="2325">
          <cell r="F2325">
            <v>2011</v>
          </cell>
          <cell r="K2325">
            <v>133.02851609999999</v>
          </cell>
        </row>
        <row r="2326">
          <cell r="F2326">
            <v>2011</v>
          </cell>
          <cell r="K2326">
            <v>211.48646909999999</v>
          </cell>
        </row>
        <row r="2327">
          <cell r="F2327">
            <v>2011</v>
          </cell>
          <cell r="K2327">
            <v>211.48646909999999</v>
          </cell>
        </row>
        <row r="2328">
          <cell r="F2328">
            <v>2011</v>
          </cell>
          <cell r="K2328">
            <v>191.57319240000001</v>
          </cell>
        </row>
        <row r="2329">
          <cell r="F2329">
            <v>2011</v>
          </cell>
          <cell r="K2329">
            <v>127.4404839</v>
          </cell>
        </row>
        <row r="2330">
          <cell r="F2330">
            <v>2011</v>
          </cell>
          <cell r="K2330">
            <v>127.4404839</v>
          </cell>
        </row>
        <row r="2331">
          <cell r="F2331">
            <v>2011</v>
          </cell>
          <cell r="K2331">
            <v>136.88706569999999</v>
          </cell>
        </row>
        <row r="2332">
          <cell r="F2332">
            <v>2011</v>
          </cell>
          <cell r="K2332">
            <v>210.60310720000001</v>
          </cell>
        </row>
        <row r="2333">
          <cell r="F2333">
            <v>2011</v>
          </cell>
          <cell r="K2333">
            <v>210.60310720000001</v>
          </cell>
        </row>
        <row r="2334">
          <cell r="F2334">
            <v>2011</v>
          </cell>
          <cell r="K2334">
            <v>127.4404839</v>
          </cell>
        </row>
        <row r="2335">
          <cell r="F2335">
            <v>2011</v>
          </cell>
          <cell r="K2335">
            <v>210.60310720000001</v>
          </cell>
        </row>
        <row r="2336">
          <cell r="F2336">
            <v>2011</v>
          </cell>
          <cell r="K2336">
            <v>133.02851609999999</v>
          </cell>
        </row>
        <row r="2337">
          <cell r="F2337">
            <v>2011</v>
          </cell>
          <cell r="K2337">
            <v>191.57319240000001</v>
          </cell>
        </row>
        <row r="2338">
          <cell r="F2338">
            <v>2011</v>
          </cell>
          <cell r="K2338">
            <v>127.4404839</v>
          </cell>
        </row>
        <row r="2339">
          <cell r="F2339">
            <v>2011</v>
          </cell>
          <cell r="K2339">
            <v>203.83151609999999</v>
          </cell>
        </row>
        <row r="2340">
          <cell r="F2340">
            <v>2011</v>
          </cell>
          <cell r="K2340">
            <v>127.4404839</v>
          </cell>
        </row>
        <row r="2341">
          <cell r="F2341">
            <v>2011</v>
          </cell>
          <cell r="K2341">
            <v>182.9193368</v>
          </cell>
        </row>
        <row r="2342">
          <cell r="F2342">
            <v>2011</v>
          </cell>
          <cell r="K2342">
            <v>212.19705769999999</v>
          </cell>
        </row>
        <row r="2343">
          <cell r="F2343">
            <v>2011</v>
          </cell>
          <cell r="K2343">
            <v>211.85526680000001</v>
          </cell>
        </row>
        <row r="2344">
          <cell r="F2344">
            <v>2011</v>
          </cell>
          <cell r="K2344">
            <v>215.5065821</v>
          </cell>
        </row>
        <row r="2345">
          <cell r="F2345">
            <v>2011</v>
          </cell>
          <cell r="K2345">
            <v>127.5800323</v>
          </cell>
        </row>
        <row r="2346">
          <cell r="F2346">
            <v>2011</v>
          </cell>
          <cell r="K2346">
            <v>212.7514884</v>
          </cell>
        </row>
        <row r="2347">
          <cell r="F2347">
            <v>2011</v>
          </cell>
          <cell r="K2347">
            <v>213.71434120000001</v>
          </cell>
        </row>
        <row r="2348">
          <cell r="F2348">
            <v>2011</v>
          </cell>
          <cell r="K2348">
            <v>191.667891</v>
          </cell>
        </row>
        <row r="2349">
          <cell r="F2349">
            <v>2011</v>
          </cell>
          <cell r="K2349">
            <v>215.55288619999999</v>
          </cell>
        </row>
        <row r="2350">
          <cell r="F2350">
            <v>2011</v>
          </cell>
          <cell r="K2350">
            <v>215.7358438</v>
          </cell>
        </row>
        <row r="2351">
          <cell r="F2351">
            <v>2011</v>
          </cell>
          <cell r="K2351">
            <v>127.5800323</v>
          </cell>
        </row>
        <row r="2352">
          <cell r="F2352">
            <v>2011</v>
          </cell>
          <cell r="K2352">
            <v>215.5065821</v>
          </cell>
        </row>
        <row r="2353">
          <cell r="F2353">
            <v>2011</v>
          </cell>
          <cell r="K2353">
            <v>127.5800323</v>
          </cell>
        </row>
        <row r="2354">
          <cell r="F2354">
            <v>2011</v>
          </cell>
          <cell r="K2354">
            <v>127.5800323</v>
          </cell>
        </row>
        <row r="2355">
          <cell r="F2355">
            <v>2011</v>
          </cell>
          <cell r="K2355">
            <v>183.18009549999999</v>
          </cell>
        </row>
        <row r="2356">
          <cell r="F2356">
            <v>2011</v>
          </cell>
          <cell r="K2356">
            <v>133.10596770000001</v>
          </cell>
        </row>
        <row r="2357">
          <cell r="F2357">
            <v>2011</v>
          </cell>
          <cell r="K2357">
            <v>191.667891</v>
          </cell>
        </row>
        <row r="2358">
          <cell r="F2358">
            <v>2011</v>
          </cell>
          <cell r="K2358">
            <v>127.5800323</v>
          </cell>
        </row>
        <row r="2359">
          <cell r="F2359">
            <v>2011</v>
          </cell>
          <cell r="K2359">
            <v>133.10596770000001</v>
          </cell>
        </row>
        <row r="2360">
          <cell r="F2360">
            <v>2011</v>
          </cell>
          <cell r="K2360">
            <v>133.10596770000001</v>
          </cell>
        </row>
        <row r="2361">
          <cell r="F2361">
            <v>2011</v>
          </cell>
          <cell r="K2361">
            <v>205.3894952</v>
          </cell>
        </row>
        <row r="2362">
          <cell r="F2362">
            <v>2011</v>
          </cell>
          <cell r="K2362">
            <v>211.85526680000001</v>
          </cell>
        </row>
        <row r="2363">
          <cell r="F2363">
            <v>2011</v>
          </cell>
          <cell r="K2363">
            <v>136.9706544</v>
          </cell>
        </row>
        <row r="2364">
          <cell r="F2364">
            <v>2011</v>
          </cell>
          <cell r="K2364">
            <v>133.10596770000001</v>
          </cell>
        </row>
        <row r="2365">
          <cell r="F2365">
            <v>2011</v>
          </cell>
          <cell r="K2365">
            <v>133.10596770000001</v>
          </cell>
        </row>
        <row r="2366">
          <cell r="F2366">
            <v>2011</v>
          </cell>
          <cell r="K2366">
            <v>205.3894952</v>
          </cell>
        </row>
        <row r="2367">
          <cell r="F2367">
            <v>2011</v>
          </cell>
          <cell r="K2367">
            <v>133.10596770000001</v>
          </cell>
        </row>
        <row r="2368">
          <cell r="F2368">
            <v>2011</v>
          </cell>
          <cell r="K2368">
            <v>136.9706544</v>
          </cell>
        </row>
        <row r="2369">
          <cell r="F2369">
            <v>2011</v>
          </cell>
          <cell r="K2369">
            <v>127.5800323</v>
          </cell>
        </row>
        <row r="2370">
          <cell r="F2370">
            <v>2011</v>
          </cell>
          <cell r="K2370">
            <v>133.10596770000001</v>
          </cell>
        </row>
        <row r="2371">
          <cell r="F2371">
            <v>2011</v>
          </cell>
          <cell r="K2371">
            <v>211.85526680000001</v>
          </cell>
        </row>
        <row r="2372">
          <cell r="F2372">
            <v>2011</v>
          </cell>
          <cell r="K2372">
            <v>211.85526680000001</v>
          </cell>
        </row>
        <row r="2373">
          <cell r="F2373">
            <v>2011</v>
          </cell>
          <cell r="K2373">
            <v>191.667891</v>
          </cell>
        </row>
        <row r="2374">
          <cell r="F2374">
            <v>2011</v>
          </cell>
          <cell r="K2374">
            <v>127.5800323</v>
          </cell>
        </row>
        <row r="2375">
          <cell r="F2375">
            <v>2011</v>
          </cell>
          <cell r="K2375">
            <v>127.5800323</v>
          </cell>
        </row>
        <row r="2376">
          <cell r="F2376">
            <v>2011</v>
          </cell>
          <cell r="K2376">
            <v>136.9706544</v>
          </cell>
        </row>
        <row r="2377">
          <cell r="F2377">
            <v>2011</v>
          </cell>
          <cell r="K2377">
            <v>210.96824119999999</v>
          </cell>
        </row>
        <row r="2378">
          <cell r="F2378">
            <v>2011</v>
          </cell>
          <cell r="K2378">
            <v>210.96824119999999</v>
          </cell>
        </row>
        <row r="2379">
          <cell r="F2379">
            <v>2011</v>
          </cell>
          <cell r="K2379">
            <v>127.5800323</v>
          </cell>
        </row>
        <row r="2380">
          <cell r="F2380">
            <v>2011</v>
          </cell>
          <cell r="K2380">
            <v>210.96824119999999</v>
          </cell>
        </row>
        <row r="2381">
          <cell r="F2381">
            <v>2011</v>
          </cell>
          <cell r="K2381">
            <v>133.10596770000001</v>
          </cell>
        </row>
        <row r="2382">
          <cell r="F2382">
            <v>2011</v>
          </cell>
          <cell r="K2382">
            <v>191.667891</v>
          </cell>
        </row>
        <row r="2383">
          <cell r="F2383">
            <v>2011</v>
          </cell>
          <cell r="K2383">
            <v>127.5800323</v>
          </cell>
        </row>
        <row r="2384">
          <cell r="F2384">
            <v>2011</v>
          </cell>
          <cell r="K2384">
            <v>204.17896769999999</v>
          </cell>
        </row>
        <row r="2385">
          <cell r="F2385">
            <v>2011</v>
          </cell>
          <cell r="K2385">
            <v>127.5800323</v>
          </cell>
        </row>
        <row r="2386">
          <cell r="F2386">
            <v>2011</v>
          </cell>
          <cell r="K2386">
            <v>183.18009549999999</v>
          </cell>
        </row>
        <row r="2387">
          <cell r="F2387">
            <v>2011</v>
          </cell>
          <cell r="K2387">
            <v>215.79714089999999</v>
          </cell>
        </row>
        <row r="2388">
          <cell r="F2388">
            <v>2011</v>
          </cell>
          <cell r="K2388">
            <v>215.45086319999999</v>
          </cell>
        </row>
        <row r="2389">
          <cell r="F2389">
            <v>2011</v>
          </cell>
          <cell r="K2389">
            <v>219.1501106</v>
          </cell>
        </row>
        <row r="2390">
          <cell r="F2390">
            <v>2011</v>
          </cell>
          <cell r="K2390">
            <v>129.32593550000001</v>
          </cell>
        </row>
        <row r="2391">
          <cell r="F2391">
            <v>2011</v>
          </cell>
          <cell r="K2391">
            <v>216.3588498</v>
          </cell>
        </row>
        <row r="2392">
          <cell r="F2392">
            <v>2011</v>
          </cell>
          <cell r="K2392">
            <v>217.3343423</v>
          </cell>
        </row>
        <row r="2393">
          <cell r="F2393">
            <v>2011</v>
          </cell>
          <cell r="K2393">
            <v>194.5092113</v>
          </cell>
        </row>
        <row r="2394">
          <cell r="F2394">
            <v>2011</v>
          </cell>
          <cell r="K2394">
            <v>219.1970226</v>
          </cell>
        </row>
        <row r="2395">
          <cell r="F2395">
            <v>2011</v>
          </cell>
          <cell r="K2395">
            <v>219.38238200000001</v>
          </cell>
        </row>
        <row r="2396">
          <cell r="F2396">
            <v>2011</v>
          </cell>
          <cell r="K2396">
            <v>129.32593550000001</v>
          </cell>
        </row>
        <row r="2397">
          <cell r="F2397">
            <v>2011</v>
          </cell>
          <cell r="K2397">
            <v>219.1501106</v>
          </cell>
        </row>
        <row r="2398">
          <cell r="F2398">
            <v>2011</v>
          </cell>
          <cell r="K2398">
            <v>129.32593550000001</v>
          </cell>
        </row>
        <row r="2399">
          <cell r="F2399">
            <v>2011</v>
          </cell>
          <cell r="K2399">
            <v>129.32593550000001</v>
          </cell>
        </row>
        <row r="2400">
          <cell r="F2400">
            <v>2011</v>
          </cell>
          <cell r="K2400">
            <v>186.61892739999999</v>
          </cell>
        </row>
        <row r="2401">
          <cell r="F2401">
            <v>2011</v>
          </cell>
          <cell r="K2401">
            <v>136.24409679999999</v>
          </cell>
        </row>
        <row r="2402">
          <cell r="F2402">
            <v>2011</v>
          </cell>
          <cell r="K2402">
            <v>194.5092113</v>
          </cell>
        </row>
        <row r="2403">
          <cell r="F2403">
            <v>2011</v>
          </cell>
          <cell r="K2403">
            <v>129.32593550000001</v>
          </cell>
        </row>
        <row r="2404">
          <cell r="F2404">
            <v>2011</v>
          </cell>
          <cell r="K2404">
            <v>136.24409679999999</v>
          </cell>
        </row>
        <row r="2405">
          <cell r="F2405">
            <v>2011</v>
          </cell>
          <cell r="K2405">
            <v>136.24409679999999</v>
          </cell>
        </row>
        <row r="2406">
          <cell r="F2406">
            <v>2011</v>
          </cell>
          <cell r="K2406">
            <v>208.96251609999999</v>
          </cell>
        </row>
        <row r="2407">
          <cell r="F2407">
            <v>2011</v>
          </cell>
          <cell r="K2407">
            <v>215.45086319999999</v>
          </cell>
        </row>
        <row r="2408">
          <cell r="F2408">
            <v>2011</v>
          </cell>
          <cell r="K2408">
            <v>140.19698500000001</v>
          </cell>
        </row>
        <row r="2409">
          <cell r="F2409">
            <v>2011</v>
          </cell>
          <cell r="K2409">
            <v>136.24409679999999</v>
          </cell>
        </row>
        <row r="2410">
          <cell r="F2410">
            <v>2011</v>
          </cell>
          <cell r="K2410">
            <v>136.24409679999999</v>
          </cell>
        </row>
        <row r="2411">
          <cell r="F2411">
            <v>2011</v>
          </cell>
          <cell r="K2411">
            <v>208.96251609999999</v>
          </cell>
        </row>
        <row r="2412">
          <cell r="F2412">
            <v>2011</v>
          </cell>
          <cell r="K2412">
            <v>136.24409679999999</v>
          </cell>
        </row>
        <row r="2413">
          <cell r="F2413">
            <v>2011</v>
          </cell>
          <cell r="K2413">
            <v>140.19698500000001</v>
          </cell>
        </row>
        <row r="2414">
          <cell r="F2414">
            <v>2011</v>
          </cell>
          <cell r="K2414">
            <v>129.32593550000001</v>
          </cell>
        </row>
        <row r="2415">
          <cell r="F2415">
            <v>2011</v>
          </cell>
          <cell r="K2415">
            <v>136.24409679999999</v>
          </cell>
        </row>
        <row r="2416">
          <cell r="F2416">
            <v>2011</v>
          </cell>
          <cell r="K2416">
            <v>215.45086319999999</v>
          </cell>
        </row>
        <row r="2417">
          <cell r="F2417">
            <v>2011</v>
          </cell>
          <cell r="K2417">
            <v>215.45086319999999</v>
          </cell>
        </row>
        <row r="2418">
          <cell r="F2418">
            <v>2011</v>
          </cell>
          <cell r="K2418">
            <v>194.5092113</v>
          </cell>
        </row>
        <row r="2419">
          <cell r="F2419">
            <v>2011</v>
          </cell>
          <cell r="K2419">
            <v>129.32593550000001</v>
          </cell>
        </row>
        <row r="2420">
          <cell r="F2420">
            <v>2011</v>
          </cell>
          <cell r="K2420">
            <v>129.32593550000001</v>
          </cell>
        </row>
        <row r="2421">
          <cell r="F2421">
            <v>2011</v>
          </cell>
          <cell r="K2421">
            <v>140.19698500000001</v>
          </cell>
        </row>
        <row r="2422">
          <cell r="F2422">
            <v>2011</v>
          </cell>
          <cell r="K2422">
            <v>214.5516896</v>
          </cell>
        </row>
        <row r="2423">
          <cell r="F2423">
            <v>2011</v>
          </cell>
          <cell r="K2423">
            <v>214.5516896</v>
          </cell>
        </row>
        <row r="2424">
          <cell r="F2424">
            <v>2011</v>
          </cell>
          <cell r="K2424">
            <v>129.32593550000001</v>
          </cell>
        </row>
        <row r="2425">
          <cell r="F2425">
            <v>2011</v>
          </cell>
          <cell r="K2425">
            <v>214.5516896</v>
          </cell>
        </row>
        <row r="2426">
          <cell r="F2426">
            <v>2011</v>
          </cell>
          <cell r="K2426">
            <v>136.24409679999999</v>
          </cell>
        </row>
        <row r="2427">
          <cell r="F2427">
            <v>2011</v>
          </cell>
          <cell r="K2427">
            <v>194.5092113</v>
          </cell>
        </row>
        <row r="2428">
          <cell r="F2428">
            <v>2011</v>
          </cell>
          <cell r="K2428">
            <v>129.32593550000001</v>
          </cell>
        </row>
        <row r="2429">
          <cell r="F2429">
            <v>2011</v>
          </cell>
          <cell r="K2429">
            <v>207.62069589999999</v>
          </cell>
        </row>
        <row r="2430">
          <cell r="F2430">
            <v>2011</v>
          </cell>
          <cell r="K2430">
            <v>129.32593550000001</v>
          </cell>
        </row>
        <row r="2431">
          <cell r="F2431">
            <v>2011</v>
          </cell>
          <cell r="K2431">
            <v>186.61892739999999</v>
          </cell>
        </row>
        <row r="2432">
          <cell r="F2432">
            <v>2011</v>
          </cell>
          <cell r="K2432">
            <v>218.71473330000001</v>
          </cell>
        </row>
        <row r="2433">
          <cell r="F2433">
            <v>2011</v>
          </cell>
          <cell r="K2433">
            <v>218.35903189999999</v>
          </cell>
        </row>
        <row r="2434">
          <cell r="F2434">
            <v>2011</v>
          </cell>
          <cell r="K2434">
            <v>222.15895190000001</v>
          </cell>
        </row>
        <row r="2435">
          <cell r="F2435">
            <v>2011</v>
          </cell>
          <cell r="K2435">
            <v>129.84596669999999</v>
          </cell>
        </row>
        <row r="2436">
          <cell r="F2436">
            <v>2011</v>
          </cell>
          <cell r="K2436">
            <v>219.29172869999999</v>
          </cell>
        </row>
        <row r="2437">
          <cell r="F2437">
            <v>2011</v>
          </cell>
          <cell r="K2437">
            <v>220.29376859999999</v>
          </cell>
        </row>
        <row r="2438">
          <cell r="F2438">
            <v>2011</v>
          </cell>
          <cell r="K2438">
            <v>195.82232870000001</v>
          </cell>
        </row>
        <row r="2439">
          <cell r="F2439">
            <v>2011</v>
          </cell>
          <cell r="K2439">
            <v>222.20714050000001</v>
          </cell>
        </row>
        <row r="2440">
          <cell r="F2440">
            <v>2011</v>
          </cell>
          <cell r="K2440">
            <v>222.39754429999999</v>
          </cell>
        </row>
        <row r="2441">
          <cell r="F2441">
            <v>2011</v>
          </cell>
          <cell r="K2441">
            <v>129.84596669999999</v>
          </cell>
        </row>
        <row r="2442">
          <cell r="F2442">
            <v>2011</v>
          </cell>
          <cell r="K2442">
            <v>222.15895190000001</v>
          </cell>
        </row>
        <row r="2443">
          <cell r="F2443">
            <v>2011</v>
          </cell>
          <cell r="K2443">
            <v>129.84596669999999</v>
          </cell>
        </row>
        <row r="2444">
          <cell r="F2444">
            <v>2011</v>
          </cell>
          <cell r="K2444">
            <v>129.84596669999999</v>
          </cell>
        </row>
        <row r="2445">
          <cell r="F2445">
            <v>2011</v>
          </cell>
          <cell r="K2445">
            <v>188.50243459999999</v>
          </cell>
        </row>
        <row r="2446">
          <cell r="F2446">
            <v>2011</v>
          </cell>
          <cell r="K2446">
            <v>136.49093329999999</v>
          </cell>
        </row>
        <row r="2447">
          <cell r="F2447">
            <v>2011</v>
          </cell>
          <cell r="K2447">
            <v>195.82232870000001</v>
          </cell>
        </row>
        <row r="2448">
          <cell r="F2448">
            <v>2011</v>
          </cell>
          <cell r="K2448">
            <v>129.84596669999999</v>
          </cell>
        </row>
        <row r="2449">
          <cell r="F2449">
            <v>2011</v>
          </cell>
          <cell r="K2449">
            <v>136.49093329999999</v>
          </cell>
        </row>
        <row r="2450">
          <cell r="F2450">
            <v>2011</v>
          </cell>
          <cell r="K2450">
            <v>136.49093329999999</v>
          </cell>
        </row>
        <row r="2451">
          <cell r="F2451">
            <v>2011</v>
          </cell>
          <cell r="K2451">
            <v>211.6394306</v>
          </cell>
        </row>
        <row r="2452">
          <cell r="F2452">
            <v>2011</v>
          </cell>
          <cell r="K2452">
            <v>218.35903189999999</v>
          </cell>
        </row>
        <row r="2453">
          <cell r="F2453">
            <v>2011</v>
          </cell>
          <cell r="K2453">
            <v>140.4307857</v>
          </cell>
        </row>
        <row r="2454">
          <cell r="F2454">
            <v>2011</v>
          </cell>
          <cell r="K2454">
            <v>136.49093329999999</v>
          </cell>
        </row>
        <row r="2455">
          <cell r="F2455">
            <v>2011</v>
          </cell>
          <cell r="K2455">
            <v>136.49093329999999</v>
          </cell>
        </row>
        <row r="2456">
          <cell r="F2456">
            <v>2011</v>
          </cell>
          <cell r="K2456">
            <v>211.6394306</v>
          </cell>
        </row>
        <row r="2457">
          <cell r="F2457">
            <v>2011</v>
          </cell>
          <cell r="K2457">
            <v>136.49093329999999</v>
          </cell>
        </row>
        <row r="2458">
          <cell r="F2458">
            <v>2011</v>
          </cell>
          <cell r="K2458">
            <v>140.4307857</v>
          </cell>
        </row>
        <row r="2459">
          <cell r="F2459">
            <v>2011</v>
          </cell>
          <cell r="K2459">
            <v>129.84596669999999</v>
          </cell>
        </row>
        <row r="2460">
          <cell r="F2460">
            <v>2011</v>
          </cell>
          <cell r="K2460">
            <v>136.49093329999999</v>
          </cell>
        </row>
        <row r="2461">
          <cell r="F2461">
            <v>2011</v>
          </cell>
          <cell r="K2461">
            <v>218.35903189999999</v>
          </cell>
        </row>
        <row r="2462">
          <cell r="F2462">
            <v>2011</v>
          </cell>
          <cell r="K2462">
            <v>218.35903189999999</v>
          </cell>
        </row>
        <row r="2463">
          <cell r="F2463">
            <v>2011</v>
          </cell>
          <cell r="K2463">
            <v>195.82232870000001</v>
          </cell>
        </row>
        <row r="2464">
          <cell r="F2464">
            <v>2011</v>
          </cell>
          <cell r="K2464">
            <v>129.84596669999999</v>
          </cell>
        </row>
        <row r="2465">
          <cell r="F2465">
            <v>2011</v>
          </cell>
          <cell r="K2465">
            <v>129.84596669999999</v>
          </cell>
        </row>
        <row r="2466">
          <cell r="F2466">
            <v>2011</v>
          </cell>
          <cell r="K2466">
            <v>140.4307857</v>
          </cell>
        </row>
        <row r="2467">
          <cell r="F2467">
            <v>2011</v>
          </cell>
          <cell r="K2467">
            <v>217.4229206</v>
          </cell>
        </row>
        <row r="2468">
          <cell r="F2468">
            <v>2011</v>
          </cell>
          <cell r="K2468">
            <v>217.4229206</v>
          </cell>
        </row>
        <row r="2469">
          <cell r="F2469">
            <v>2011</v>
          </cell>
          <cell r="K2469">
            <v>129.84596669999999</v>
          </cell>
        </row>
        <row r="2470">
          <cell r="F2470">
            <v>2011</v>
          </cell>
          <cell r="K2470">
            <v>217.4229206</v>
          </cell>
        </row>
        <row r="2471">
          <cell r="F2471">
            <v>2011</v>
          </cell>
          <cell r="K2471">
            <v>136.49093329999999</v>
          </cell>
        </row>
        <row r="2472">
          <cell r="F2472">
            <v>2011</v>
          </cell>
          <cell r="K2472">
            <v>195.82232870000001</v>
          </cell>
        </row>
        <row r="2473">
          <cell r="F2473">
            <v>2011</v>
          </cell>
          <cell r="K2473">
            <v>129.84596669999999</v>
          </cell>
        </row>
        <row r="2474">
          <cell r="F2474">
            <v>2011</v>
          </cell>
          <cell r="K2474">
            <v>210.31260710000001</v>
          </cell>
        </row>
        <row r="2475">
          <cell r="F2475">
            <v>2011</v>
          </cell>
          <cell r="K2475">
            <v>129.84596669999999</v>
          </cell>
        </row>
        <row r="2476">
          <cell r="F2476">
            <v>2011</v>
          </cell>
          <cell r="K2476">
            <v>188.50243459999999</v>
          </cell>
        </row>
        <row r="2477">
          <cell r="F2477">
            <v>2011</v>
          </cell>
          <cell r="K2477">
            <v>213.24788530000001</v>
          </cell>
        </row>
        <row r="2478">
          <cell r="F2478">
            <v>2011</v>
          </cell>
          <cell r="K2478">
            <v>212.9033115</v>
          </cell>
        </row>
        <row r="2479">
          <cell r="F2479">
            <v>2011</v>
          </cell>
          <cell r="K2479">
            <v>216.58435710000001</v>
          </cell>
        </row>
        <row r="2480">
          <cell r="F2480">
            <v>2011</v>
          </cell>
          <cell r="K2480">
            <v>127.99525</v>
          </cell>
        </row>
        <row r="2481">
          <cell r="F2481">
            <v>2011</v>
          </cell>
          <cell r="K2481">
            <v>213.8068304</v>
          </cell>
        </row>
        <row r="2482">
          <cell r="F2482">
            <v>2011</v>
          </cell>
          <cell r="K2482">
            <v>214.7775231</v>
          </cell>
        </row>
        <row r="2483">
          <cell r="F2483">
            <v>2011</v>
          </cell>
          <cell r="K2483">
            <v>191.9178331</v>
          </cell>
        </row>
        <row r="2484">
          <cell r="F2484">
            <v>2011</v>
          </cell>
          <cell r="K2484">
            <v>216.6310383</v>
          </cell>
        </row>
        <row r="2485">
          <cell r="F2485">
            <v>2011</v>
          </cell>
          <cell r="K2485">
            <v>216.81548559999999</v>
          </cell>
        </row>
        <row r="2486">
          <cell r="F2486">
            <v>2011</v>
          </cell>
          <cell r="K2486">
            <v>127.99525</v>
          </cell>
        </row>
        <row r="2487">
          <cell r="F2487">
            <v>2011</v>
          </cell>
          <cell r="K2487">
            <v>216.58435710000001</v>
          </cell>
        </row>
        <row r="2488">
          <cell r="F2488">
            <v>2011</v>
          </cell>
          <cell r="K2488">
            <v>127.99525</v>
          </cell>
        </row>
        <row r="2489">
          <cell r="F2489">
            <v>2011</v>
          </cell>
          <cell r="K2489">
            <v>127.99525</v>
          </cell>
        </row>
        <row r="2490">
          <cell r="F2490">
            <v>2011</v>
          </cell>
          <cell r="K2490">
            <v>183.93713529999999</v>
          </cell>
        </row>
        <row r="2491">
          <cell r="F2491">
            <v>2011</v>
          </cell>
          <cell r="K2491">
            <v>133.37014289999999</v>
          </cell>
        </row>
        <row r="2492">
          <cell r="F2492">
            <v>2011</v>
          </cell>
          <cell r="K2492">
            <v>191.9178331</v>
          </cell>
        </row>
        <row r="2493">
          <cell r="F2493">
            <v>2011</v>
          </cell>
          <cell r="K2493">
            <v>127.99525</v>
          </cell>
        </row>
        <row r="2494">
          <cell r="F2494">
            <v>2011</v>
          </cell>
          <cell r="K2494">
            <v>133.37014289999999</v>
          </cell>
        </row>
        <row r="2495">
          <cell r="F2495">
            <v>2011</v>
          </cell>
          <cell r="K2495">
            <v>133.37014289999999</v>
          </cell>
        </row>
        <row r="2496">
          <cell r="F2496">
            <v>2011</v>
          </cell>
          <cell r="K2496">
            <v>206.3694701</v>
          </cell>
        </row>
        <row r="2497">
          <cell r="F2497">
            <v>2011</v>
          </cell>
          <cell r="K2497">
            <v>212.9033115</v>
          </cell>
        </row>
        <row r="2498">
          <cell r="F2498">
            <v>2011</v>
          </cell>
          <cell r="K2498">
            <v>137.2511849</v>
          </cell>
        </row>
        <row r="2499">
          <cell r="F2499">
            <v>2011</v>
          </cell>
          <cell r="K2499">
            <v>133.37014289999999</v>
          </cell>
        </row>
        <row r="2500">
          <cell r="F2500">
            <v>2011</v>
          </cell>
          <cell r="K2500">
            <v>133.37014289999999</v>
          </cell>
        </row>
        <row r="2501">
          <cell r="F2501">
            <v>2011</v>
          </cell>
          <cell r="K2501">
            <v>206.3694701</v>
          </cell>
        </row>
        <row r="2502">
          <cell r="F2502">
            <v>2011</v>
          </cell>
          <cell r="K2502">
            <v>133.37014289999999</v>
          </cell>
        </row>
        <row r="2503">
          <cell r="F2503">
            <v>2011</v>
          </cell>
          <cell r="K2503">
            <v>137.2511849</v>
          </cell>
        </row>
        <row r="2504">
          <cell r="F2504">
            <v>2011</v>
          </cell>
          <cell r="K2504">
            <v>127.99525</v>
          </cell>
        </row>
        <row r="2505">
          <cell r="F2505">
            <v>2011</v>
          </cell>
          <cell r="K2505">
            <v>133.37014289999999</v>
          </cell>
        </row>
        <row r="2506">
          <cell r="F2506">
            <v>2011</v>
          </cell>
          <cell r="K2506">
            <v>212.9033115</v>
          </cell>
        </row>
        <row r="2507">
          <cell r="F2507">
            <v>2011</v>
          </cell>
          <cell r="K2507">
            <v>212.9033115</v>
          </cell>
        </row>
        <row r="2508">
          <cell r="F2508">
            <v>2011</v>
          </cell>
          <cell r="K2508">
            <v>191.9178331</v>
          </cell>
        </row>
        <row r="2509">
          <cell r="F2509">
            <v>2011</v>
          </cell>
          <cell r="K2509">
            <v>127.99525</v>
          </cell>
        </row>
        <row r="2510">
          <cell r="F2510">
            <v>2011</v>
          </cell>
          <cell r="K2510">
            <v>127.99525</v>
          </cell>
        </row>
        <row r="2511">
          <cell r="F2511">
            <v>2011</v>
          </cell>
          <cell r="K2511">
            <v>137.2511849</v>
          </cell>
        </row>
        <row r="2512">
          <cell r="F2512">
            <v>2011</v>
          </cell>
          <cell r="K2512">
            <v>212.00635220000001</v>
          </cell>
        </row>
        <row r="2513">
          <cell r="F2513">
            <v>2011</v>
          </cell>
          <cell r="K2513">
            <v>212.00635220000001</v>
          </cell>
        </row>
        <row r="2514">
          <cell r="F2514">
            <v>2011</v>
          </cell>
          <cell r="K2514">
            <v>127.99525</v>
          </cell>
        </row>
        <row r="2515">
          <cell r="F2515">
            <v>2011</v>
          </cell>
          <cell r="K2515">
            <v>212.00635220000001</v>
          </cell>
        </row>
        <row r="2516">
          <cell r="F2516">
            <v>2011</v>
          </cell>
          <cell r="K2516">
            <v>133.37014289999999</v>
          </cell>
        </row>
        <row r="2517">
          <cell r="F2517">
            <v>2011</v>
          </cell>
          <cell r="K2517">
            <v>191.9178331</v>
          </cell>
        </row>
        <row r="2518">
          <cell r="F2518">
            <v>2011</v>
          </cell>
          <cell r="K2518">
            <v>127.99525</v>
          </cell>
        </row>
        <row r="2519">
          <cell r="F2519">
            <v>2011</v>
          </cell>
          <cell r="K2519">
            <v>205.1683214</v>
          </cell>
        </row>
        <row r="2520">
          <cell r="F2520">
            <v>2011</v>
          </cell>
          <cell r="K2520">
            <v>127.99525</v>
          </cell>
        </row>
        <row r="2521">
          <cell r="F2521">
            <v>2011</v>
          </cell>
          <cell r="K2521">
            <v>183.93713529999999</v>
          </cell>
        </row>
        <row r="2522">
          <cell r="F2522">
            <v>2011</v>
          </cell>
          <cell r="K2522">
            <v>213.53560899999999</v>
          </cell>
        </row>
        <row r="2523">
          <cell r="F2523">
            <v>2011</v>
          </cell>
          <cell r="K2523">
            <v>213.19042099999999</v>
          </cell>
        </row>
        <row r="2524">
          <cell r="F2524">
            <v>2011</v>
          </cell>
          <cell r="K2524">
            <v>216.8780275</v>
          </cell>
        </row>
        <row r="2525">
          <cell r="F2525">
            <v>2011</v>
          </cell>
          <cell r="K2525">
            <v>128.13</v>
          </cell>
        </row>
        <row r="2526">
          <cell r="F2526">
            <v>2011</v>
          </cell>
          <cell r="K2526">
            <v>214.09555030000001</v>
          </cell>
        </row>
        <row r="2527">
          <cell r="F2527">
            <v>2011</v>
          </cell>
          <cell r="K2527">
            <v>215.06797309999999</v>
          </cell>
        </row>
        <row r="2528">
          <cell r="F2528">
            <v>2011</v>
          </cell>
          <cell r="K2528">
            <v>191.9647167</v>
          </cell>
        </row>
        <row r="2529">
          <cell r="F2529">
            <v>2011</v>
          </cell>
          <cell r="K2529">
            <v>216.92479180000001</v>
          </cell>
        </row>
        <row r="2530">
          <cell r="F2530">
            <v>2011</v>
          </cell>
          <cell r="K2530">
            <v>217.1095679</v>
          </cell>
        </row>
        <row r="2531">
          <cell r="F2531">
            <v>2011</v>
          </cell>
          <cell r="K2531">
            <v>128.13</v>
          </cell>
        </row>
        <row r="2532">
          <cell r="F2532">
            <v>2011</v>
          </cell>
          <cell r="K2532">
            <v>216.8780275</v>
          </cell>
        </row>
        <row r="2533">
          <cell r="F2533">
            <v>2011</v>
          </cell>
          <cell r="K2533">
            <v>128.13</v>
          </cell>
        </row>
        <row r="2534">
          <cell r="F2534">
            <v>2011</v>
          </cell>
          <cell r="K2534">
            <v>128.13</v>
          </cell>
        </row>
        <row r="2535">
          <cell r="F2535">
            <v>2011</v>
          </cell>
          <cell r="K2535">
            <v>184.16256319999999</v>
          </cell>
        </row>
        <row r="2536">
          <cell r="F2536">
            <v>2011</v>
          </cell>
          <cell r="K2536">
            <v>133.4921429</v>
          </cell>
        </row>
        <row r="2537">
          <cell r="F2537">
            <v>2011</v>
          </cell>
          <cell r="K2537">
            <v>191.9647167</v>
          </cell>
        </row>
        <row r="2538">
          <cell r="F2538">
            <v>2011</v>
          </cell>
          <cell r="K2538">
            <v>128.13</v>
          </cell>
        </row>
        <row r="2539">
          <cell r="F2539">
            <v>2011</v>
          </cell>
          <cell r="K2539">
            <v>133.4921429</v>
          </cell>
        </row>
        <row r="2540">
          <cell r="F2540">
            <v>2011</v>
          </cell>
          <cell r="K2540">
            <v>133.4921429</v>
          </cell>
        </row>
        <row r="2541">
          <cell r="F2541">
            <v>2011</v>
          </cell>
          <cell r="K2541">
            <v>206.6424093</v>
          </cell>
        </row>
        <row r="2542">
          <cell r="F2542">
            <v>2011</v>
          </cell>
          <cell r="K2542">
            <v>213.19042099999999</v>
          </cell>
        </row>
        <row r="2543">
          <cell r="F2543">
            <v>2011</v>
          </cell>
          <cell r="K2543">
            <v>137.3764439</v>
          </cell>
        </row>
        <row r="2544">
          <cell r="F2544">
            <v>2011</v>
          </cell>
          <cell r="K2544">
            <v>133.4921429</v>
          </cell>
        </row>
        <row r="2545">
          <cell r="F2545">
            <v>2011</v>
          </cell>
          <cell r="K2545">
            <v>133.4921429</v>
          </cell>
        </row>
        <row r="2546">
          <cell r="F2546">
            <v>2011</v>
          </cell>
          <cell r="K2546">
            <v>206.6424093</v>
          </cell>
        </row>
        <row r="2547">
          <cell r="F2547">
            <v>2011</v>
          </cell>
          <cell r="K2547">
            <v>133.4921429</v>
          </cell>
        </row>
        <row r="2548">
          <cell r="F2548">
            <v>2011</v>
          </cell>
          <cell r="K2548">
            <v>137.3764439</v>
          </cell>
        </row>
        <row r="2549">
          <cell r="F2549">
            <v>2011</v>
          </cell>
          <cell r="K2549">
            <v>128.13</v>
          </cell>
        </row>
        <row r="2550">
          <cell r="F2550">
            <v>2011</v>
          </cell>
          <cell r="K2550">
            <v>133.4921429</v>
          </cell>
        </row>
        <row r="2551">
          <cell r="F2551">
            <v>2011</v>
          </cell>
          <cell r="K2551">
            <v>213.19042099999999</v>
          </cell>
        </row>
        <row r="2552">
          <cell r="F2552">
            <v>2011</v>
          </cell>
          <cell r="K2552">
            <v>213.19042099999999</v>
          </cell>
        </row>
        <row r="2553">
          <cell r="F2553">
            <v>2011</v>
          </cell>
          <cell r="K2553">
            <v>191.9647167</v>
          </cell>
        </row>
        <row r="2554">
          <cell r="F2554">
            <v>2011</v>
          </cell>
          <cell r="K2554">
            <v>128.13</v>
          </cell>
        </row>
        <row r="2555">
          <cell r="F2555">
            <v>2011</v>
          </cell>
          <cell r="K2555">
            <v>128.13</v>
          </cell>
        </row>
        <row r="2556">
          <cell r="F2556">
            <v>2011</v>
          </cell>
          <cell r="K2556">
            <v>137.3764439</v>
          </cell>
        </row>
        <row r="2557">
          <cell r="F2557">
            <v>2011</v>
          </cell>
          <cell r="K2557">
            <v>212.2912786</v>
          </cell>
        </row>
        <row r="2558">
          <cell r="F2558">
            <v>2011</v>
          </cell>
          <cell r="K2558">
            <v>212.2912786</v>
          </cell>
        </row>
        <row r="2559">
          <cell r="F2559">
            <v>2011</v>
          </cell>
          <cell r="K2559">
            <v>128.13</v>
          </cell>
        </row>
        <row r="2560">
          <cell r="F2560">
            <v>2011</v>
          </cell>
          <cell r="K2560">
            <v>212.2912786</v>
          </cell>
        </row>
        <row r="2561">
          <cell r="F2561">
            <v>2011</v>
          </cell>
          <cell r="K2561">
            <v>133.4921429</v>
          </cell>
        </row>
        <row r="2562">
          <cell r="F2562">
            <v>2011</v>
          </cell>
          <cell r="K2562">
            <v>191.9647167</v>
          </cell>
        </row>
        <row r="2563">
          <cell r="F2563">
            <v>2011</v>
          </cell>
          <cell r="K2563">
            <v>128.13</v>
          </cell>
        </row>
        <row r="2564">
          <cell r="F2564">
            <v>2011</v>
          </cell>
          <cell r="K2564">
            <v>205.44157139999999</v>
          </cell>
        </row>
        <row r="2565">
          <cell r="F2565">
            <v>2011</v>
          </cell>
          <cell r="K2565">
            <v>128.13</v>
          </cell>
        </row>
        <row r="2566">
          <cell r="F2566">
            <v>2011</v>
          </cell>
          <cell r="K2566">
            <v>184.16256319999999</v>
          </cell>
        </row>
        <row r="2567">
          <cell r="F2567">
            <v>2011</v>
          </cell>
          <cell r="K2567">
            <v>215.2736553</v>
          </cell>
        </row>
        <row r="2568">
          <cell r="F2568">
            <v>2011</v>
          </cell>
          <cell r="K2568">
            <v>214.92548650000001</v>
          </cell>
        </row>
        <row r="2569">
          <cell r="F2569">
            <v>2011</v>
          </cell>
          <cell r="K2569">
            <v>218.6449369</v>
          </cell>
        </row>
        <row r="2570">
          <cell r="F2570">
            <v>2011</v>
          </cell>
          <cell r="K2570">
            <v>129.04903229999999</v>
          </cell>
        </row>
        <row r="2571">
          <cell r="F2571">
            <v>2011</v>
          </cell>
          <cell r="K2571">
            <v>215.83843189999999</v>
          </cell>
        </row>
        <row r="2572">
          <cell r="F2572">
            <v>2011</v>
          </cell>
          <cell r="K2572">
            <v>216.81925200000001</v>
          </cell>
        </row>
        <row r="2573">
          <cell r="F2573">
            <v>2011</v>
          </cell>
          <cell r="K2573">
            <v>192.8418131</v>
          </cell>
        </row>
        <row r="2574">
          <cell r="F2574">
            <v>2011</v>
          </cell>
          <cell r="K2574">
            <v>218.69210509999999</v>
          </cell>
        </row>
        <row r="2575">
          <cell r="F2575">
            <v>2011</v>
          </cell>
          <cell r="K2575">
            <v>218.87847679999999</v>
          </cell>
        </row>
        <row r="2576">
          <cell r="F2576">
            <v>2011</v>
          </cell>
          <cell r="K2576">
            <v>129.04903229999999</v>
          </cell>
        </row>
        <row r="2577">
          <cell r="F2577">
            <v>2011</v>
          </cell>
          <cell r="K2577">
            <v>218.6449369</v>
          </cell>
        </row>
        <row r="2578">
          <cell r="F2578">
            <v>2011</v>
          </cell>
          <cell r="K2578">
            <v>129.04903229999999</v>
          </cell>
        </row>
        <row r="2579">
          <cell r="F2579">
            <v>2011</v>
          </cell>
          <cell r="K2579">
            <v>129.04903229999999</v>
          </cell>
        </row>
        <row r="2580">
          <cell r="F2580">
            <v>2011</v>
          </cell>
          <cell r="K2580">
            <v>185.75450000000001</v>
          </cell>
        </row>
        <row r="2581">
          <cell r="F2581">
            <v>2011</v>
          </cell>
          <cell r="K2581">
            <v>134.85516129999999</v>
          </cell>
        </row>
        <row r="2582">
          <cell r="F2582">
            <v>2011</v>
          </cell>
          <cell r="K2582">
            <v>192.8418131</v>
          </cell>
        </row>
        <row r="2583">
          <cell r="F2583">
            <v>2011</v>
          </cell>
          <cell r="K2583">
            <v>129.04903229999999</v>
          </cell>
        </row>
        <row r="2584">
          <cell r="F2584">
            <v>2011</v>
          </cell>
          <cell r="K2584">
            <v>134.85516129999999</v>
          </cell>
        </row>
        <row r="2585">
          <cell r="F2585">
            <v>2011</v>
          </cell>
          <cell r="K2585">
            <v>134.85516129999999</v>
          </cell>
        </row>
        <row r="2586">
          <cell r="F2586">
            <v>2011</v>
          </cell>
          <cell r="K2586">
            <v>208.35511159999999</v>
          </cell>
        </row>
        <row r="2587">
          <cell r="F2587">
            <v>2011</v>
          </cell>
          <cell r="K2587">
            <v>214.92548650000001</v>
          </cell>
        </row>
        <row r="2588">
          <cell r="F2588">
            <v>2011</v>
          </cell>
          <cell r="K2588">
            <v>138.76946079999999</v>
          </cell>
        </row>
        <row r="2589">
          <cell r="F2589">
            <v>2011</v>
          </cell>
          <cell r="K2589">
            <v>134.85516129999999</v>
          </cell>
        </row>
        <row r="2590">
          <cell r="F2590">
            <v>2011</v>
          </cell>
          <cell r="K2590">
            <v>134.85516129999999</v>
          </cell>
        </row>
        <row r="2591">
          <cell r="F2591">
            <v>2011</v>
          </cell>
          <cell r="K2591">
            <v>208.35511159999999</v>
          </cell>
        </row>
        <row r="2592">
          <cell r="F2592">
            <v>2011</v>
          </cell>
          <cell r="K2592">
            <v>134.85516129999999</v>
          </cell>
        </row>
        <row r="2593">
          <cell r="F2593">
            <v>2011</v>
          </cell>
          <cell r="K2593">
            <v>138.76946079999999</v>
          </cell>
        </row>
        <row r="2594">
          <cell r="F2594">
            <v>2011</v>
          </cell>
          <cell r="K2594">
            <v>129.04903229999999</v>
          </cell>
        </row>
        <row r="2595">
          <cell r="F2595">
            <v>2011</v>
          </cell>
          <cell r="K2595">
            <v>134.85516129999999</v>
          </cell>
        </row>
        <row r="2596">
          <cell r="F2596">
            <v>2011</v>
          </cell>
          <cell r="K2596">
            <v>214.92548650000001</v>
          </cell>
        </row>
        <row r="2597">
          <cell r="F2597">
            <v>2011</v>
          </cell>
          <cell r="K2597">
            <v>214.92548650000001</v>
          </cell>
        </row>
        <row r="2598">
          <cell r="F2598">
            <v>2011</v>
          </cell>
          <cell r="K2598">
            <v>192.8418131</v>
          </cell>
        </row>
        <row r="2599">
          <cell r="F2599">
            <v>2011</v>
          </cell>
          <cell r="K2599">
            <v>129.04903229999999</v>
          </cell>
        </row>
        <row r="2600">
          <cell r="F2600">
            <v>2011</v>
          </cell>
          <cell r="K2600">
            <v>129.04903229999999</v>
          </cell>
        </row>
        <row r="2601">
          <cell r="F2601">
            <v>2011</v>
          </cell>
          <cell r="K2601">
            <v>138.76946079999999</v>
          </cell>
        </row>
        <row r="2602">
          <cell r="F2602">
            <v>2011</v>
          </cell>
          <cell r="K2602">
            <v>214.01628049999999</v>
          </cell>
        </row>
        <row r="2603">
          <cell r="F2603">
            <v>2011</v>
          </cell>
          <cell r="K2603">
            <v>214.01628049999999</v>
          </cell>
        </row>
        <row r="2604">
          <cell r="F2604">
            <v>2011</v>
          </cell>
          <cell r="K2604">
            <v>129.04903229999999</v>
          </cell>
        </row>
        <row r="2605">
          <cell r="F2605">
            <v>2011</v>
          </cell>
          <cell r="K2605">
            <v>214.01628049999999</v>
          </cell>
        </row>
        <row r="2606">
          <cell r="F2606">
            <v>2011</v>
          </cell>
          <cell r="K2606">
            <v>134.85516129999999</v>
          </cell>
        </row>
        <row r="2607">
          <cell r="F2607">
            <v>2011</v>
          </cell>
          <cell r="K2607">
            <v>192.8418131</v>
          </cell>
        </row>
        <row r="2608">
          <cell r="F2608">
            <v>2011</v>
          </cell>
          <cell r="K2608">
            <v>129.04903229999999</v>
          </cell>
        </row>
        <row r="2609">
          <cell r="F2609">
            <v>2011</v>
          </cell>
          <cell r="K2609">
            <v>207.10390090000001</v>
          </cell>
        </row>
        <row r="2610">
          <cell r="F2610">
            <v>2011</v>
          </cell>
          <cell r="K2610">
            <v>129.04903229999999</v>
          </cell>
        </row>
        <row r="2611">
          <cell r="F2611">
            <v>2011</v>
          </cell>
          <cell r="K2611">
            <v>185.75450000000001</v>
          </cell>
        </row>
        <row r="2612">
          <cell r="F2612">
            <v>2011</v>
          </cell>
          <cell r="K2612">
            <v>214.36271139999999</v>
          </cell>
        </row>
        <row r="2613">
          <cell r="F2613">
            <v>2011</v>
          </cell>
          <cell r="K2613">
            <v>214.01562379999999</v>
          </cell>
        </row>
        <row r="2614">
          <cell r="F2614">
            <v>2011</v>
          </cell>
          <cell r="K2614">
            <v>217.7235226</v>
          </cell>
        </row>
        <row r="2615">
          <cell r="F2615">
            <v>2011</v>
          </cell>
          <cell r="K2615">
            <v>128.5121935</v>
          </cell>
        </row>
        <row r="2616">
          <cell r="F2616">
            <v>2011</v>
          </cell>
          <cell r="K2616">
            <v>214.92573390000001</v>
          </cell>
        </row>
        <row r="2617">
          <cell r="F2617">
            <v>2011</v>
          </cell>
          <cell r="K2617">
            <v>215.9035078</v>
          </cell>
        </row>
        <row r="2618">
          <cell r="F2618">
            <v>2011</v>
          </cell>
          <cell r="K2618">
            <v>192.12379809999999</v>
          </cell>
        </row>
        <row r="2619">
          <cell r="F2619">
            <v>2011</v>
          </cell>
          <cell r="K2619">
            <v>217.77054419999999</v>
          </cell>
        </row>
        <row r="2620">
          <cell r="F2620">
            <v>2011</v>
          </cell>
          <cell r="K2620">
            <v>217.95633710000001</v>
          </cell>
        </row>
        <row r="2621">
          <cell r="F2621">
            <v>2011</v>
          </cell>
          <cell r="K2621">
            <v>128.5121935</v>
          </cell>
        </row>
        <row r="2622">
          <cell r="F2622">
            <v>2011</v>
          </cell>
          <cell r="K2622">
            <v>217.7235226</v>
          </cell>
        </row>
        <row r="2623">
          <cell r="F2623">
            <v>2011</v>
          </cell>
          <cell r="K2623">
            <v>128.5121935</v>
          </cell>
        </row>
        <row r="2624">
          <cell r="F2624">
            <v>2011</v>
          </cell>
          <cell r="K2624">
            <v>128.5121935</v>
          </cell>
        </row>
        <row r="2625">
          <cell r="F2625">
            <v>2011</v>
          </cell>
          <cell r="K2625">
            <v>184.809719</v>
          </cell>
        </row>
        <row r="2626">
          <cell r="F2626">
            <v>2011</v>
          </cell>
          <cell r="K2626">
            <v>133.8492258</v>
          </cell>
        </row>
        <row r="2627">
          <cell r="F2627">
            <v>2011</v>
          </cell>
          <cell r="K2627">
            <v>192.12379809999999</v>
          </cell>
        </row>
        <row r="2628">
          <cell r="F2628">
            <v>2011</v>
          </cell>
          <cell r="K2628">
            <v>128.5121935</v>
          </cell>
        </row>
        <row r="2629">
          <cell r="F2629">
            <v>2011</v>
          </cell>
          <cell r="K2629">
            <v>133.8492258</v>
          </cell>
        </row>
        <row r="2630">
          <cell r="F2630">
            <v>2011</v>
          </cell>
          <cell r="K2630">
            <v>133.8492258</v>
          </cell>
        </row>
        <row r="2631">
          <cell r="F2631">
            <v>2011</v>
          </cell>
          <cell r="K2631">
            <v>207.42838449999999</v>
          </cell>
        </row>
        <row r="2632">
          <cell r="F2632">
            <v>2011</v>
          </cell>
          <cell r="K2632">
            <v>214.01562379999999</v>
          </cell>
        </row>
        <row r="2633">
          <cell r="F2633">
            <v>2011</v>
          </cell>
          <cell r="K2633">
            <v>137.7398929</v>
          </cell>
        </row>
        <row r="2634">
          <cell r="F2634">
            <v>2011</v>
          </cell>
          <cell r="K2634">
            <v>133.8492258</v>
          </cell>
        </row>
        <row r="2635">
          <cell r="F2635">
            <v>2011</v>
          </cell>
          <cell r="K2635">
            <v>133.8492258</v>
          </cell>
        </row>
        <row r="2636">
          <cell r="F2636">
            <v>2011</v>
          </cell>
          <cell r="K2636">
            <v>207.42838449999999</v>
          </cell>
        </row>
        <row r="2637">
          <cell r="F2637">
            <v>2011</v>
          </cell>
          <cell r="K2637">
            <v>133.8492258</v>
          </cell>
        </row>
        <row r="2638">
          <cell r="F2638">
            <v>2011</v>
          </cell>
          <cell r="K2638">
            <v>137.7398929</v>
          </cell>
        </row>
        <row r="2639">
          <cell r="F2639">
            <v>2011</v>
          </cell>
          <cell r="K2639">
            <v>128.5121935</v>
          </cell>
        </row>
        <row r="2640">
          <cell r="F2640">
            <v>2011</v>
          </cell>
          <cell r="K2640">
            <v>133.8492258</v>
          </cell>
        </row>
        <row r="2641">
          <cell r="F2641">
            <v>2011</v>
          </cell>
          <cell r="K2641">
            <v>214.01562379999999</v>
          </cell>
        </row>
        <row r="2642">
          <cell r="F2642">
            <v>2011</v>
          </cell>
          <cell r="K2642">
            <v>214.01562379999999</v>
          </cell>
        </row>
        <row r="2643">
          <cell r="F2643">
            <v>2011</v>
          </cell>
          <cell r="K2643">
            <v>192.12379809999999</v>
          </cell>
        </row>
        <row r="2644">
          <cell r="F2644">
            <v>2011</v>
          </cell>
          <cell r="K2644">
            <v>128.5121935</v>
          </cell>
        </row>
        <row r="2645">
          <cell r="F2645">
            <v>2011</v>
          </cell>
          <cell r="K2645">
            <v>128.5121935</v>
          </cell>
        </row>
        <row r="2646">
          <cell r="F2646">
            <v>2011</v>
          </cell>
          <cell r="K2646">
            <v>137.7398929</v>
          </cell>
        </row>
        <row r="2647">
          <cell r="F2647">
            <v>2011</v>
          </cell>
          <cell r="K2647">
            <v>213.10967869999999</v>
          </cell>
        </row>
        <row r="2648">
          <cell r="F2648">
            <v>2011</v>
          </cell>
          <cell r="K2648">
            <v>213.10967869999999</v>
          </cell>
        </row>
        <row r="2649">
          <cell r="F2649">
            <v>2011</v>
          </cell>
          <cell r="K2649">
            <v>128.5121935</v>
          </cell>
        </row>
        <row r="2650">
          <cell r="F2650">
            <v>2011</v>
          </cell>
          <cell r="K2650">
            <v>213.10967869999999</v>
          </cell>
        </row>
        <row r="2651">
          <cell r="F2651">
            <v>2011</v>
          </cell>
          <cell r="K2651">
            <v>133.8492258</v>
          </cell>
        </row>
        <row r="2652">
          <cell r="F2652">
            <v>2011</v>
          </cell>
          <cell r="K2652">
            <v>192.12379809999999</v>
          </cell>
        </row>
        <row r="2653">
          <cell r="F2653">
            <v>2011</v>
          </cell>
          <cell r="K2653">
            <v>128.5121935</v>
          </cell>
        </row>
        <row r="2654">
          <cell r="F2654">
            <v>2011</v>
          </cell>
          <cell r="K2654">
            <v>206.22592399999999</v>
          </cell>
        </row>
        <row r="2655">
          <cell r="F2655">
            <v>2011</v>
          </cell>
          <cell r="K2655">
            <v>128.5121935</v>
          </cell>
        </row>
        <row r="2656">
          <cell r="F2656">
            <v>2011</v>
          </cell>
          <cell r="K2656">
            <v>184.809719</v>
          </cell>
        </row>
        <row r="2657">
          <cell r="F2657">
            <v>2011</v>
          </cell>
          <cell r="K2657">
            <v>214.59993890000001</v>
          </cell>
        </row>
        <row r="2658">
          <cell r="F2658">
            <v>2011</v>
          </cell>
          <cell r="K2658">
            <v>214.25215729999999</v>
          </cell>
        </row>
        <row r="2659">
          <cell r="F2659">
            <v>2011</v>
          </cell>
          <cell r="K2659">
            <v>217.96747049999999</v>
          </cell>
        </row>
        <row r="2660">
          <cell r="F2660">
            <v>2011</v>
          </cell>
          <cell r="K2660">
            <v>128.61606449999999</v>
          </cell>
        </row>
        <row r="2661">
          <cell r="F2661">
            <v>2011</v>
          </cell>
          <cell r="K2661">
            <v>215.16408720000001</v>
          </cell>
        </row>
        <row r="2662">
          <cell r="F2662">
            <v>2011</v>
          </cell>
          <cell r="K2662">
            <v>216.1438163</v>
          </cell>
        </row>
        <row r="2663">
          <cell r="F2663">
            <v>2011</v>
          </cell>
          <cell r="K2663">
            <v>192.1964844</v>
          </cell>
        </row>
        <row r="2664">
          <cell r="F2664">
            <v>2011</v>
          </cell>
          <cell r="K2664">
            <v>218.0145862</v>
          </cell>
        </row>
        <row r="2665">
          <cell r="F2665">
            <v>2011</v>
          </cell>
          <cell r="K2665">
            <v>218.20075059999999</v>
          </cell>
        </row>
        <row r="2666">
          <cell r="F2666">
            <v>2011</v>
          </cell>
          <cell r="K2666">
            <v>128.61606449999999</v>
          </cell>
        </row>
        <row r="2667">
          <cell r="F2667">
            <v>2011</v>
          </cell>
          <cell r="K2667">
            <v>217.96747049999999</v>
          </cell>
        </row>
        <row r="2668">
          <cell r="F2668">
            <v>2011</v>
          </cell>
          <cell r="K2668">
            <v>128.61606449999999</v>
          </cell>
        </row>
        <row r="2669">
          <cell r="F2669">
            <v>2011</v>
          </cell>
          <cell r="K2669">
            <v>128.61606449999999</v>
          </cell>
        </row>
        <row r="2670">
          <cell r="F2670">
            <v>2011</v>
          </cell>
          <cell r="K2670">
            <v>184.99436789999999</v>
          </cell>
        </row>
        <row r="2671">
          <cell r="F2671">
            <v>2011</v>
          </cell>
          <cell r="K2671">
            <v>133.95874190000001</v>
          </cell>
        </row>
        <row r="2672">
          <cell r="F2672">
            <v>2011</v>
          </cell>
          <cell r="K2672">
            <v>192.1964844</v>
          </cell>
        </row>
        <row r="2673">
          <cell r="F2673">
            <v>2011</v>
          </cell>
          <cell r="K2673">
            <v>128.61606449999999</v>
          </cell>
        </row>
        <row r="2674">
          <cell r="F2674">
            <v>2011</v>
          </cell>
          <cell r="K2674">
            <v>133.95874190000001</v>
          </cell>
        </row>
        <row r="2675">
          <cell r="F2675">
            <v>2011</v>
          </cell>
          <cell r="K2675">
            <v>133.95874190000001</v>
          </cell>
        </row>
        <row r="2676">
          <cell r="F2676">
            <v>2011</v>
          </cell>
          <cell r="K2676">
            <v>207.65534439999999</v>
          </cell>
        </row>
        <row r="2677">
          <cell r="F2677">
            <v>2011</v>
          </cell>
          <cell r="K2677">
            <v>214.25215729999999</v>
          </cell>
        </row>
        <row r="2678">
          <cell r="F2678">
            <v>2011</v>
          </cell>
          <cell r="K2678">
            <v>137.84789290000001</v>
          </cell>
        </row>
        <row r="2679">
          <cell r="F2679">
            <v>2011</v>
          </cell>
          <cell r="K2679">
            <v>133.95874190000001</v>
          </cell>
        </row>
        <row r="2680">
          <cell r="F2680">
            <v>2011</v>
          </cell>
          <cell r="K2680">
            <v>133.95874190000001</v>
          </cell>
        </row>
        <row r="2681">
          <cell r="F2681">
            <v>2011</v>
          </cell>
          <cell r="K2681">
            <v>207.65534439999999</v>
          </cell>
        </row>
        <row r="2682">
          <cell r="F2682">
            <v>2011</v>
          </cell>
          <cell r="K2682">
            <v>133.95874190000001</v>
          </cell>
        </row>
        <row r="2683">
          <cell r="F2683">
            <v>2011</v>
          </cell>
          <cell r="K2683">
            <v>137.84789290000001</v>
          </cell>
        </row>
        <row r="2684">
          <cell r="F2684">
            <v>2011</v>
          </cell>
          <cell r="K2684">
            <v>128.61606449999999</v>
          </cell>
        </row>
        <row r="2685">
          <cell r="F2685">
            <v>2011</v>
          </cell>
          <cell r="K2685">
            <v>133.95874190000001</v>
          </cell>
        </row>
        <row r="2686">
          <cell r="F2686">
            <v>2011</v>
          </cell>
          <cell r="K2686">
            <v>214.25215729999999</v>
          </cell>
        </row>
        <row r="2687">
          <cell r="F2687">
            <v>2011</v>
          </cell>
          <cell r="K2687">
            <v>214.25215729999999</v>
          </cell>
        </row>
        <row r="2688">
          <cell r="F2688">
            <v>2011</v>
          </cell>
          <cell r="K2688">
            <v>192.1964844</v>
          </cell>
        </row>
        <row r="2689">
          <cell r="F2689">
            <v>2011</v>
          </cell>
          <cell r="K2689">
            <v>128.61606449999999</v>
          </cell>
        </row>
        <row r="2690">
          <cell r="F2690">
            <v>2011</v>
          </cell>
          <cell r="K2690">
            <v>128.61606449999999</v>
          </cell>
        </row>
        <row r="2691">
          <cell r="F2691">
            <v>2011</v>
          </cell>
          <cell r="K2691">
            <v>137.84789290000001</v>
          </cell>
        </row>
        <row r="2692">
          <cell r="F2692">
            <v>2011</v>
          </cell>
          <cell r="K2692">
            <v>213.3436744</v>
          </cell>
        </row>
        <row r="2693">
          <cell r="F2693">
            <v>2011</v>
          </cell>
          <cell r="K2693">
            <v>213.3436744</v>
          </cell>
        </row>
        <row r="2694">
          <cell r="F2694">
            <v>2011</v>
          </cell>
          <cell r="K2694">
            <v>128.61606449999999</v>
          </cell>
        </row>
        <row r="2695">
          <cell r="F2695">
            <v>2011</v>
          </cell>
          <cell r="K2695">
            <v>213.3436744</v>
          </cell>
        </row>
        <row r="2696">
          <cell r="F2696">
            <v>2011</v>
          </cell>
          <cell r="K2696">
            <v>133.95874190000001</v>
          </cell>
        </row>
        <row r="2697">
          <cell r="F2697">
            <v>2011</v>
          </cell>
          <cell r="K2697">
            <v>192.1964844</v>
          </cell>
        </row>
        <row r="2698">
          <cell r="F2698">
            <v>2011</v>
          </cell>
          <cell r="K2698">
            <v>128.61606449999999</v>
          </cell>
        </row>
        <row r="2699">
          <cell r="F2699">
            <v>2011</v>
          </cell>
          <cell r="K2699">
            <v>206.44961749999999</v>
          </cell>
        </row>
        <row r="2700">
          <cell r="F2700">
            <v>2011</v>
          </cell>
          <cell r="K2700">
            <v>128.61606449999999</v>
          </cell>
        </row>
        <row r="2701">
          <cell r="F2701">
            <v>2011</v>
          </cell>
          <cell r="K2701">
            <v>184.99436789999999</v>
          </cell>
        </row>
        <row r="2702">
          <cell r="F2702">
            <v>2011</v>
          </cell>
          <cell r="K2702">
            <v>212.56688120000001</v>
          </cell>
        </row>
        <row r="2703">
          <cell r="F2703">
            <v>2011</v>
          </cell>
          <cell r="K2703">
            <v>212.22406459999999</v>
          </cell>
        </row>
        <row r="2704">
          <cell r="F2704">
            <v>2011</v>
          </cell>
          <cell r="K2704">
            <v>215.88633669999999</v>
          </cell>
        </row>
        <row r="2705">
          <cell r="F2705">
            <v>2011</v>
          </cell>
          <cell r="K2705">
            <v>127.7195806</v>
          </cell>
        </row>
        <row r="2706">
          <cell r="F2706">
            <v>2011</v>
          </cell>
          <cell r="K2706">
            <v>213.1229755</v>
          </cell>
        </row>
        <row r="2707">
          <cell r="F2707">
            <v>2011</v>
          </cell>
          <cell r="K2707">
            <v>214.0887176</v>
          </cell>
        </row>
        <row r="2708">
          <cell r="F2708">
            <v>2011</v>
          </cell>
          <cell r="K2708">
            <v>191.76258949999999</v>
          </cell>
        </row>
        <row r="2709">
          <cell r="F2709">
            <v>2011</v>
          </cell>
          <cell r="K2709">
            <v>215.9327797</v>
          </cell>
        </row>
        <row r="2710">
          <cell r="F2710">
            <v>2011</v>
          </cell>
          <cell r="K2710">
            <v>216.11628640000001</v>
          </cell>
        </row>
        <row r="2711">
          <cell r="F2711">
            <v>2011</v>
          </cell>
          <cell r="K2711">
            <v>127.7195806</v>
          </cell>
        </row>
        <row r="2712">
          <cell r="F2712">
            <v>2011</v>
          </cell>
          <cell r="K2712">
            <v>215.88633669999999</v>
          </cell>
        </row>
        <row r="2713">
          <cell r="F2713">
            <v>2011</v>
          </cell>
          <cell r="K2713">
            <v>127.7195806</v>
          </cell>
        </row>
        <row r="2714">
          <cell r="F2714">
            <v>2011</v>
          </cell>
          <cell r="K2714">
            <v>127.7195806</v>
          </cell>
        </row>
        <row r="2715">
          <cell r="F2715">
            <v>2011</v>
          </cell>
          <cell r="K2715">
            <v>183.44085419999999</v>
          </cell>
        </row>
        <row r="2716">
          <cell r="F2716">
            <v>2011</v>
          </cell>
          <cell r="K2716">
            <v>133.18341939999999</v>
          </cell>
        </row>
        <row r="2717">
          <cell r="F2717">
            <v>2011</v>
          </cell>
          <cell r="K2717">
            <v>191.76258949999999</v>
          </cell>
        </row>
        <row r="2718">
          <cell r="F2718">
            <v>2011</v>
          </cell>
          <cell r="K2718">
            <v>127.7195806</v>
          </cell>
        </row>
        <row r="2719">
          <cell r="F2719">
            <v>2011</v>
          </cell>
          <cell r="K2719">
            <v>133.18341939999999</v>
          </cell>
        </row>
        <row r="2720">
          <cell r="F2720">
            <v>2011</v>
          </cell>
          <cell r="K2720">
            <v>133.18341939999999</v>
          </cell>
        </row>
        <row r="2721">
          <cell r="F2721">
            <v>2011</v>
          </cell>
          <cell r="K2721">
            <v>205.7329407</v>
          </cell>
        </row>
        <row r="2722">
          <cell r="F2722">
            <v>2011</v>
          </cell>
          <cell r="K2722">
            <v>212.22406459999999</v>
          </cell>
        </row>
        <row r="2723">
          <cell r="F2723">
            <v>2011</v>
          </cell>
          <cell r="K2723">
            <v>137.05424310000001</v>
          </cell>
        </row>
        <row r="2724">
          <cell r="F2724">
            <v>2011</v>
          </cell>
          <cell r="K2724">
            <v>133.18341939999999</v>
          </cell>
        </row>
        <row r="2725">
          <cell r="F2725">
            <v>2011</v>
          </cell>
          <cell r="K2725">
            <v>133.18341939999999</v>
          </cell>
        </row>
        <row r="2726">
          <cell r="F2726">
            <v>2011</v>
          </cell>
          <cell r="K2726">
            <v>205.7329407</v>
          </cell>
        </row>
        <row r="2727">
          <cell r="F2727">
            <v>2011</v>
          </cell>
          <cell r="K2727">
            <v>133.18341939999999</v>
          </cell>
        </row>
        <row r="2728">
          <cell r="F2728">
            <v>2011</v>
          </cell>
          <cell r="K2728">
            <v>137.05424310000001</v>
          </cell>
        </row>
        <row r="2729">
          <cell r="F2729">
            <v>2011</v>
          </cell>
          <cell r="K2729">
            <v>127.7195806</v>
          </cell>
        </row>
        <row r="2730">
          <cell r="F2730">
            <v>2011</v>
          </cell>
          <cell r="K2730">
            <v>133.18341939999999</v>
          </cell>
        </row>
        <row r="2731">
          <cell r="F2731">
            <v>2011</v>
          </cell>
          <cell r="K2731">
            <v>212.22406459999999</v>
          </cell>
        </row>
        <row r="2732">
          <cell r="F2732">
            <v>2011</v>
          </cell>
          <cell r="K2732">
            <v>212.22406459999999</v>
          </cell>
        </row>
        <row r="2733">
          <cell r="F2733">
            <v>2011</v>
          </cell>
          <cell r="K2733">
            <v>191.76258949999999</v>
          </cell>
        </row>
        <row r="2734">
          <cell r="F2734">
            <v>2011</v>
          </cell>
          <cell r="K2734">
            <v>127.7195806</v>
          </cell>
        </row>
        <row r="2735">
          <cell r="F2735">
            <v>2011</v>
          </cell>
          <cell r="K2735">
            <v>127.7195806</v>
          </cell>
        </row>
        <row r="2736">
          <cell r="F2736">
            <v>2011</v>
          </cell>
          <cell r="K2736">
            <v>137.05424310000001</v>
          </cell>
        </row>
        <row r="2737">
          <cell r="F2737">
            <v>2011</v>
          </cell>
          <cell r="K2737">
            <v>211.3333753</v>
          </cell>
        </row>
        <row r="2738">
          <cell r="F2738">
            <v>2011</v>
          </cell>
          <cell r="K2738">
            <v>211.3333753</v>
          </cell>
        </row>
        <row r="2739">
          <cell r="F2739">
            <v>2011</v>
          </cell>
          <cell r="K2739">
            <v>127.7195806</v>
          </cell>
        </row>
        <row r="2740">
          <cell r="F2740">
            <v>2011</v>
          </cell>
          <cell r="K2740">
            <v>211.3333753</v>
          </cell>
        </row>
        <row r="2741">
          <cell r="F2741">
            <v>2011</v>
          </cell>
          <cell r="K2741">
            <v>133.18341939999999</v>
          </cell>
        </row>
        <row r="2742">
          <cell r="F2742">
            <v>2011</v>
          </cell>
          <cell r="K2742">
            <v>191.76258949999999</v>
          </cell>
        </row>
        <row r="2743">
          <cell r="F2743">
            <v>2011</v>
          </cell>
          <cell r="K2743">
            <v>127.7195806</v>
          </cell>
        </row>
        <row r="2744">
          <cell r="F2744">
            <v>2011</v>
          </cell>
          <cell r="K2744">
            <v>204.52641940000001</v>
          </cell>
        </row>
        <row r="2745">
          <cell r="F2745">
            <v>2011</v>
          </cell>
          <cell r="K2745">
            <v>127.7195806</v>
          </cell>
        </row>
        <row r="2746">
          <cell r="F2746">
            <v>2011</v>
          </cell>
          <cell r="K2746">
            <v>183.44085419999999</v>
          </cell>
        </row>
        <row r="2747">
          <cell r="F2747">
            <v>2011</v>
          </cell>
          <cell r="K2747">
            <v>213.82333270000001</v>
          </cell>
        </row>
        <row r="2748">
          <cell r="F2748">
            <v>2011</v>
          </cell>
          <cell r="K2748">
            <v>213.4775305</v>
          </cell>
        </row>
        <row r="2749">
          <cell r="F2749">
            <v>2011</v>
          </cell>
          <cell r="K2749">
            <v>217.1716979</v>
          </cell>
        </row>
        <row r="2750">
          <cell r="F2750">
            <v>2011</v>
          </cell>
          <cell r="K2750">
            <v>128.26474999999999</v>
          </cell>
        </row>
        <row r="2751">
          <cell r="F2751">
            <v>2011</v>
          </cell>
          <cell r="K2751">
            <v>214.3842702</v>
          </cell>
        </row>
        <row r="2752">
          <cell r="F2752">
            <v>2011</v>
          </cell>
          <cell r="K2752">
            <v>215.35842310000001</v>
          </cell>
        </row>
        <row r="2753">
          <cell r="F2753">
            <v>2011</v>
          </cell>
          <cell r="K2753">
            <v>192.01160039999999</v>
          </cell>
        </row>
        <row r="2754">
          <cell r="F2754">
            <v>2011</v>
          </cell>
          <cell r="K2754">
            <v>217.21854540000001</v>
          </cell>
        </row>
        <row r="2755">
          <cell r="F2755">
            <v>2011</v>
          </cell>
          <cell r="K2755">
            <v>217.40365030000001</v>
          </cell>
        </row>
        <row r="2756">
          <cell r="F2756">
            <v>2011</v>
          </cell>
          <cell r="K2756">
            <v>128.26474999999999</v>
          </cell>
        </row>
        <row r="2757">
          <cell r="F2757">
            <v>2011</v>
          </cell>
          <cell r="K2757">
            <v>217.1716979</v>
          </cell>
        </row>
        <row r="2758">
          <cell r="F2758">
            <v>2011</v>
          </cell>
          <cell r="K2758">
            <v>128.26474999999999</v>
          </cell>
        </row>
        <row r="2759">
          <cell r="F2759">
            <v>2011</v>
          </cell>
          <cell r="K2759">
            <v>128.26474999999999</v>
          </cell>
        </row>
        <row r="2760">
          <cell r="F2760">
            <v>2011</v>
          </cell>
          <cell r="K2760">
            <v>184.38799109999999</v>
          </cell>
        </row>
        <row r="2761">
          <cell r="F2761">
            <v>2011</v>
          </cell>
          <cell r="K2761">
            <v>133.61414289999999</v>
          </cell>
        </row>
        <row r="2762">
          <cell r="F2762">
            <v>2011</v>
          </cell>
          <cell r="K2762">
            <v>192.01160039999999</v>
          </cell>
        </row>
        <row r="2763">
          <cell r="F2763">
            <v>2011</v>
          </cell>
          <cell r="K2763">
            <v>128.26474999999999</v>
          </cell>
        </row>
        <row r="2764">
          <cell r="F2764">
            <v>2011</v>
          </cell>
          <cell r="K2764">
            <v>133.61414289999999</v>
          </cell>
        </row>
        <row r="2765">
          <cell r="F2765">
            <v>2011</v>
          </cell>
          <cell r="K2765">
            <v>133.61414289999999</v>
          </cell>
        </row>
        <row r="2766">
          <cell r="F2766">
            <v>2011</v>
          </cell>
          <cell r="K2766">
            <v>206.91534849999999</v>
          </cell>
        </row>
        <row r="2767">
          <cell r="F2767">
            <v>2011</v>
          </cell>
          <cell r="K2767">
            <v>213.4775305</v>
          </cell>
        </row>
        <row r="2768">
          <cell r="F2768">
            <v>2011</v>
          </cell>
          <cell r="K2768">
            <v>137.5017028</v>
          </cell>
        </row>
        <row r="2769">
          <cell r="F2769">
            <v>2011</v>
          </cell>
          <cell r="K2769">
            <v>133.61414289999999</v>
          </cell>
        </row>
        <row r="2770">
          <cell r="F2770">
            <v>2011</v>
          </cell>
          <cell r="K2770">
            <v>133.61414289999999</v>
          </cell>
        </row>
        <row r="2771">
          <cell r="F2771">
            <v>2011</v>
          </cell>
          <cell r="K2771">
            <v>206.91534849999999</v>
          </cell>
        </row>
        <row r="2772">
          <cell r="F2772">
            <v>2011</v>
          </cell>
          <cell r="K2772">
            <v>133.61414289999999</v>
          </cell>
        </row>
        <row r="2773">
          <cell r="F2773">
            <v>2011</v>
          </cell>
          <cell r="K2773">
            <v>137.5017028</v>
          </cell>
        </row>
        <row r="2774">
          <cell r="F2774">
            <v>2011</v>
          </cell>
          <cell r="K2774">
            <v>128.26474999999999</v>
          </cell>
        </row>
        <row r="2775">
          <cell r="F2775">
            <v>2011</v>
          </cell>
          <cell r="K2775">
            <v>133.61414289999999</v>
          </cell>
        </row>
        <row r="2776">
          <cell r="F2776">
            <v>2011</v>
          </cell>
          <cell r="K2776">
            <v>213.4775305</v>
          </cell>
        </row>
        <row r="2777">
          <cell r="F2777">
            <v>2011</v>
          </cell>
          <cell r="K2777">
            <v>213.4775305</v>
          </cell>
        </row>
        <row r="2778">
          <cell r="F2778">
            <v>2011</v>
          </cell>
          <cell r="K2778">
            <v>192.01160039999999</v>
          </cell>
        </row>
        <row r="2779">
          <cell r="F2779">
            <v>2011</v>
          </cell>
          <cell r="K2779">
            <v>128.26474999999999</v>
          </cell>
        </row>
        <row r="2780">
          <cell r="F2780">
            <v>2011</v>
          </cell>
          <cell r="K2780">
            <v>128.26474999999999</v>
          </cell>
        </row>
        <row r="2781">
          <cell r="F2781">
            <v>2011</v>
          </cell>
          <cell r="K2781">
            <v>137.5017028</v>
          </cell>
        </row>
        <row r="2782">
          <cell r="F2782">
            <v>2011</v>
          </cell>
          <cell r="K2782">
            <v>212.57620499999999</v>
          </cell>
        </row>
        <row r="2783">
          <cell r="F2783">
            <v>2011</v>
          </cell>
          <cell r="K2783">
            <v>212.57620499999999</v>
          </cell>
        </row>
        <row r="2784">
          <cell r="F2784">
            <v>2011</v>
          </cell>
          <cell r="K2784">
            <v>128.26474999999999</v>
          </cell>
        </row>
        <row r="2785">
          <cell r="F2785">
            <v>2011</v>
          </cell>
          <cell r="K2785">
            <v>212.57620499999999</v>
          </cell>
        </row>
        <row r="2786">
          <cell r="F2786">
            <v>2011</v>
          </cell>
          <cell r="K2786">
            <v>133.61414289999999</v>
          </cell>
        </row>
        <row r="2787">
          <cell r="F2787">
            <v>2011</v>
          </cell>
          <cell r="K2787">
            <v>192.01160039999999</v>
          </cell>
        </row>
        <row r="2788">
          <cell r="F2788">
            <v>2011</v>
          </cell>
          <cell r="K2788">
            <v>128.26474999999999</v>
          </cell>
        </row>
        <row r="2789">
          <cell r="F2789">
            <v>2011</v>
          </cell>
          <cell r="K2789">
            <v>205.71482140000001</v>
          </cell>
        </row>
        <row r="2790">
          <cell r="F2790">
            <v>2011</v>
          </cell>
          <cell r="K2790">
            <v>128.26474999999999</v>
          </cell>
        </row>
        <row r="2791">
          <cell r="F2791">
            <v>2011</v>
          </cell>
          <cell r="K2791">
            <v>184.38799109999999</v>
          </cell>
        </row>
        <row r="2792">
          <cell r="F2792">
            <v>2011</v>
          </cell>
          <cell r="K2792">
            <v>217.83738199999999</v>
          </cell>
        </row>
        <row r="2793">
          <cell r="F2793">
            <v>2011</v>
          </cell>
          <cell r="K2793">
            <v>217.48536050000001</v>
          </cell>
        </row>
        <row r="2794">
          <cell r="F2794">
            <v>2011</v>
          </cell>
          <cell r="K2794">
            <v>221.245968</v>
          </cell>
        </row>
        <row r="2795">
          <cell r="F2795">
            <v>2011</v>
          </cell>
          <cell r="K2795">
            <v>129.8051935</v>
          </cell>
        </row>
        <row r="2796">
          <cell r="F2796">
            <v>2011</v>
          </cell>
          <cell r="K2796">
            <v>218.40840800000001</v>
          </cell>
        </row>
        <row r="2797">
          <cell r="F2797">
            <v>2011</v>
          </cell>
          <cell r="K2797">
            <v>219.40008119999999</v>
          </cell>
        </row>
        <row r="2798">
          <cell r="F2798">
            <v>2011</v>
          </cell>
          <cell r="K2798">
            <v>195.48479589999999</v>
          </cell>
        </row>
        <row r="2799">
          <cell r="F2799">
            <v>2011</v>
          </cell>
          <cell r="K2799">
            <v>221.29365809999999</v>
          </cell>
        </row>
        <row r="2800">
          <cell r="F2800">
            <v>2011</v>
          </cell>
          <cell r="K2800">
            <v>221.48209209999999</v>
          </cell>
        </row>
        <row r="2801">
          <cell r="F2801">
            <v>2011</v>
          </cell>
          <cell r="K2801">
            <v>129.8051935</v>
          </cell>
        </row>
        <row r="2802">
          <cell r="F2802">
            <v>2011</v>
          </cell>
          <cell r="K2802">
            <v>221.245968</v>
          </cell>
        </row>
        <row r="2803">
          <cell r="F2803">
            <v>2011</v>
          </cell>
          <cell r="K2803">
            <v>129.8051935</v>
          </cell>
        </row>
        <row r="2804">
          <cell r="F2804">
            <v>2011</v>
          </cell>
          <cell r="K2804">
            <v>129.8051935</v>
          </cell>
        </row>
        <row r="2805">
          <cell r="F2805">
            <v>2011</v>
          </cell>
          <cell r="K2805">
            <v>187.9703629</v>
          </cell>
        </row>
        <row r="2806">
          <cell r="F2806">
            <v>2011</v>
          </cell>
          <cell r="K2806">
            <v>136.47512900000001</v>
          </cell>
        </row>
        <row r="2807">
          <cell r="F2807">
            <v>2011</v>
          </cell>
          <cell r="K2807">
            <v>195.48479589999999</v>
          </cell>
        </row>
        <row r="2808">
          <cell r="F2808">
            <v>2011</v>
          </cell>
          <cell r="K2808">
            <v>129.8051935</v>
          </cell>
        </row>
        <row r="2809">
          <cell r="F2809">
            <v>2011</v>
          </cell>
          <cell r="K2809">
            <v>136.47512900000001</v>
          </cell>
        </row>
        <row r="2810">
          <cell r="F2810">
            <v>2011</v>
          </cell>
          <cell r="K2810">
            <v>136.47512900000001</v>
          </cell>
        </row>
        <row r="2811">
          <cell r="F2811">
            <v>2011</v>
          </cell>
          <cell r="K2811">
            <v>210.83645509999999</v>
          </cell>
        </row>
        <row r="2812">
          <cell r="F2812">
            <v>2011</v>
          </cell>
          <cell r="K2812">
            <v>217.48536050000001</v>
          </cell>
        </row>
        <row r="2813">
          <cell r="F2813">
            <v>2011</v>
          </cell>
          <cell r="K2813">
            <v>140.42797580000001</v>
          </cell>
        </row>
        <row r="2814">
          <cell r="F2814">
            <v>2011</v>
          </cell>
          <cell r="K2814">
            <v>136.47512900000001</v>
          </cell>
        </row>
        <row r="2815">
          <cell r="F2815">
            <v>2011</v>
          </cell>
          <cell r="K2815">
            <v>136.47512900000001</v>
          </cell>
        </row>
        <row r="2816">
          <cell r="F2816">
            <v>2011</v>
          </cell>
          <cell r="K2816">
            <v>210.83645509999999</v>
          </cell>
        </row>
        <row r="2817">
          <cell r="F2817">
            <v>2011</v>
          </cell>
          <cell r="K2817">
            <v>136.47512900000001</v>
          </cell>
        </row>
        <row r="2818">
          <cell r="F2818">
            <v>2011</v>
          </cell>
          <cell r="K2818">
            <v>140.42797580000001</v>
          </cell>
        </row>
        <row r="2819">
          <cell r="F2819">
            <v>2011</v>
          </cell>
          <cell r="K2819">
            <v>129.8051935</v>
          </cell>
        </row>
        <row r="2820">
          <cell r="F2820">
            <v>2011</v>
          </cell>
          <cell r="K2820">
            <v>136.47512900000001</v>
          </cell>
        </row>
        <row r="2821">
          <cell r="F2821">
            <v>2011</v>
          </cell>
          <cell r="K2821">
            <v>217.48536050000001</v>
          </cell>
        </row>
        <row r="2822">
          <cell r="F2822">
            <v>2011</v>
          </cell>
          <cell r="K2822">
            <v>217.48536050000001</v>
          </cell>
        </row>
        <row r="2823">
          <cell r="F2823">
            <v>2011</v>
          </cell>
          <cell r="K2823">
            <v>195.48479589999999</v>
          </cell>
        </row>
        <row r="2824">
          <cell r="F2824">
            <v>2011</v>
          </cell>
          <cell r="K2824">
            <v>129.8051935</v>
          </cell>
        </row>
        <row r="2825">
          <cell r="F2825">
            <v>2011</v>
          </cell>
          <cell r="K2825">
            <v>129.8051935</v>
          </cell>
        </row>
        <row r="2826">
          <cell r="F2826">
            <v>2011</v>
          </cell>
          <cell r="K2826">
            <v>140.42797580000001</v>
          </cell>
        </row>
        <row r="2827">
          <cell r="F2827">
            <v>2011</v>
          </cell>
          <cell r="K2827">
            <v>216.56343440000001</v>
          </cell>
        </row>
        <row r="2828">
          <cell r="F2828">
            <v>2011</v>
          </cell>
          <cell r="K2828">
            <v>216.56343440000001</v>
          </cell>
        </row>
        <row r="2829">
          <cell r="F2829">
            <v>2011</v>
          </cell>
          <cell r="K2829">
            <v>129.8051935</v>
          </cell>
        </row>
        <row r="2830">
          <cell r="F2830">
            <v>2011</v>
          </cell>
          <cell r="K2830">
            <v>216.56343440000001</v>
          </cell>
        </row>
        <row r="2831">
          <cell r="F2831">
            <v>2011</v>
          </cell>
          <cell r="K2831">
            <v>136.47512900000001</v>
          </cell>
        </row>
        <row r="2832">
          <cell r="F2832">
            <v>2011</v>
          </cell>
          <cell r="K2832">
            <v>195.48479589999999</v>
          </cell>
        </row>
        <row r="2833">
          <cell r="F2833">
            <v>2011</v>
          </cell>
          <cell r="K2833">
            <v>129.8051935</v>
          </cell>
        </row>
        <row r="2834">
          <cell r="F2834">
            <v>2011</v>
          </cell>
          <cell r="K2834">
            <v>209.516265</v>
          </cell>
        </row>
        <row r="2835">
          <cell r="F2835">
            <v>2011</v>
          </cell>
          <cell r="K2835">
            <v>129.8051935</v>
          </cell>
        </row>
        <row r="2836">
          <cell r="F2836">
            <v>2011</v>
          </cell>
          <cell r="K2836">
            <v>187.9703629</v>
          </cell>
        </row>
        <row r="2837">
          <cell r="F2837">
            <v>2011</v>
          </cell>
          <cell r="K2837">
            <v>215.29185609999999</v>
          </cell>
        </row>
        <row r="2838">
          <cell r="F2838">
            <v>2011</v>
          </cell>
          <cell r="K2838">
            <v>214.94206310000001</v>
          </cell>
        </row>
        <row r="2839">
          <cell r="F2839">
            <v>2011</v>
          </cell>
          <cell r="K2839">
            <v>218.67886419999999</v>
          </cell>
        </row>
        <row r="2840">
          <cell r="F2840">
            <v>2011</v>
          </cell>
          <cell r="K2840">
            <v>128.9107333</v>
          </cell>
        </row>
        <row r="2841">
          <cell r="F2841">
            <v>2011</v>
          </cell>
          <cell r="K2841">
            <v>215.8592673</v>
          </cell>
        </row>
        <row r="2842">
          <cell r="F2842">
            <v>2011</v>
          </cell>
          <cell r="K2842">
            <v>216.84466269999999</v>
          </cell>
        </row>
        <row r="2843">
          <cell r="F2843">
            <v>2011</v>
          </cell>
          <cell r="K2843">
            <v>192.42259540000001</v>
          </cell>
        </row>
        <row r="2844">
          <cell r="F2844">
            <v>2011</v>
          </cell>
          <cell r="K2844">
            <v>218.72625239999999</v>
          </cell>
        </row>
        <row r="2845">
          <cell r="F2845">
            <v>2011</v>
          </cell>
          <cell r="K2845">
            <v>218.91349349999999</v>
          </cell>
        </row>
        <row r="2846">
          <cell r="F2846">
            <v>2011</v>
          </cell>
          <cell r="K2846">
            <v>128.9107333</v>
          </cell>
        </row>
        <row r="2847">
          <cell r="F2847">
            <v>2011</v>
          </cell>
          <cell r="K2847">
            <v>218.67886419999999</v>
          </cell>
        </row>
        <row r="2848">
          <cell r="F2848">
            <v>2011</v>
          </cell>
          <cell r="K2848">
            <v>128.9107333</v>
          </cell>
        </row>
        <row r="2849">
          <cell r="F2849">
            <v>2011</v>
          </cell>
          <cell r="K2849">
            <v>128.9107333</v>
          </cell>
        </row>
        <row r="2850">
          <cell r="F2850">
            <v>2011</v>
          </cell>
          <cell r="K2850">
            <v>185.5339821</v>
          </cell>
        </row>
        <row r="2851">
          <cell r="F2851">
            <v>2011</v>
          </cell>
          <cell r="K2851">
            <v>134.2784667</v>
          </cell>
        </row>
        <row r="2852">
          <cell r="F2852">
            <v>2011</v>
          </cell>
          <cell r="K2852">
            <v>192.42259540000001</v>
          </cell>
        </row>
        <row r="2853">
          <cell r="F2853">
            <v>2011</v>
          </cell>
          <cell r="K2853">
            <v>128.9107333</v>
          </cell>
        </row>
        <row r="2854">
          <cell r="F2854">
            <v>2011</v>
          </cell>
          <cell r="K2854">
            <v>134.2784667</v>
          </cell>
        </row>
        <row r="2855">
          <cell r="F2855">
            <v>2011</v>
          </cell>
          <cell r="K2855">
            <v>134.2784667</v>
          </cell>
        </row>
        <row r="2856">
          <cell r="F2856">
            <v>2011</v>
          </cell>
          <cell r="K2856">
            <v>208.3172811</v>
          </cell>
        </row>
        <row r="2857">
          <cell r="F2857">
            <v>2011</v>
          </cell>
          <cell r="K2857">
            <v>214.94206310000001</v>
          </cell>
        </row>
        <row r="2858">
          <cell r="F2858">
            <v>2011</v>
          </cell>
          <cell r="K2858">
            <v>138.16469520000001</v>
          </cell>
        </row>
        <row r="2859">
          <cell r="F2859">
            <v>2011</v>
          </cell>
          <cell r="K2859">
            <v>134.2784667</v>
          </cell>
        </row>
        <row r="2860">
          <cell r="F2860">
            <v>2011</v>
          </cell>
          <cell r="K2860">
            <v>134.2784667</v>
          </cell>
        </row>
        <row r="2861">
          <cell r="F2861">
            <v>2011</v>
          </cell>
          <cell r="K2861">
            <v>208.3172811</v>
          </cell>
        </row>
        <row r="2862">
          <cell r="F2862">
            <v>2011</v>
          </cell>
          <cell r="K2862">
            <v>134.2784667</v>
          </cell>
        </row>
        <row r="2863">
          <cell r="F2863">
            <v>2011</v>
          </cell>
          <cell r="K2863">
            <v>138.16469520000001</v>
          </cell>
        </row>
        <row r="2864">
          <cell r="F2864">
            <v>2011</v>
          </cell>
          <cell r="K2864">
            <v>128.9107333</v>
          </cell>
        </row>
        <row r="2865">
          <cell r="F2865">
            <v>2011</v>
          </cell>
          <cell r="K2865">
            <v>134.2784667</v>
          </cell>
        </row>
        <row r="2866">
          <cell r="F2866">
            <v>2011</v>
          </cell>
          <cell r="K2866">
            <v>214.94206310000001</v>
          </cell>
        </row>
        <row r="2867">
          <cell r="F2867">
            <v>2011</v>
          </cell>
          <cell r="K2867">
            <v>214.94206310000001</v>
          </cell>
        </row>
        <row r="2868">
          <cell r="F2868">
            <v>2011</v>
          </cell>
          <cell r="K2868">
            <v>192.42259540000001</v>
          </cell>
        </row>
        <row r="2869">
          <cell r="F2869">
            <v>2011</v>
          </cell>
          <cell r="K2869">
            <v>128.9107333</v>
          </cell>
        </row>
        <row r="2870">
          <cell r="F2870">
            <v>2011</v>
          </cell>
          <cell r="K2870">
            <v>128.9107333</v>
          </cell>
        </row>
        <row r="2871">
          <cell r="F2871">
            <v>2011</v>
          </cell>
          <cell r="K2871">
            <v>138.16469520000001</v>
          </cell>
        </row>
        <row r="2872">
          <cell r="F2872">
            <v>2011</v>
          </cell>
          <cell r="K2872">
            <v>214.026217</v>
          </cell>
        </row>
        <row r="2873">
          <cell r="F2873">
            <v>2011</v>
          </cell>
          <cell r="K2873">
            <v>214.026217</v>
          </cell>
        </row>
        <row r="2874">
          <cell r="F2874">
            <v>2011</v>
          </cell>
          <cell r="K2874">
            <v>128.9107333</v>
          </cell>
        </row>
        <row r="2875">
          <cell r="F2875">
            <v>2011</v>
          </cell>
          <cell r="K2875">
            <v>214.026217</v>
          </cell>
        </row>
        <row r="2876">
          <cell r="F2876">
            <v>2011</v>
          </cell>
          <cell r="K2876">
            <v>134.2784667</v>
          </cell>
        </row>
        <row r="2877">
          <cell r="F2877">
            <v>2011</v>
          </cell>
          <cell r="K2877">
            <v>192.42259540000001</v>
          </cell>
        </row>
        <row r="2878">
          <cell r="F2878">
            <v>2011</v>
          </cell>
          <cell r="K2878">
            <v>128.9107333</v>
          </cell>
        </row>
        <row r="2879">
          <cell r="F2879">
            <v>2011</v>
          </cell>
          <cell r="K2879">
            <v>207.1015429</v>
          </cell>
        </row>
        <row r="2880">
          <cell r="F2880">
            <v>2011</v>
          </cell>
          <cell r="K2880">
            <v>128.9107333</v>
          </cell>
        </row>
        <row r="2881">
          <cell r="F2881">
            <v>2011</v>
          </cell>
          <cell r="K2881">
            <v>185.5339821</v>
          </cell>
        </row>
        <row r="2882">
          <cell r="F2882">
            <v>2011</v>
          </cell>
          <cell r="K2882">
            <v>215.4599053</v>
          </cell>
        </row>
        <row r="2883">
          <cell r="F2883">
            <v>2011</v>
          </cell>
          <cell r="K2883">
            <v>215.10966569999999</v>
          </cell>
        </row>
        <row r="2884">
          <cell r="F2884">
            <v>2011</v>
          </cell>
          <cell r="K2884">
            <v>218.851237</v>
          </cell>
        </row>
        <row r="2885">
          <cell r="F2885">
            <v>2011</v>
          </cell>
          <cell r="K2885">
            <v>128.95529999999999</v>
          </cell>
        </row>
        <row r="2886">
          <cell r="F2886">
            <v>2011</v>
          </cell>
          <cell r="K2886">
            <v>216.02804069999999</v>
          </cell>
        </row>
        <row r="2887">
          <cell r="F2887">
            <v>2011</v>
          </cell>
          <cell r="K2887">
            <v>217.01469410000001</v>
          </cell>
        </row>
        <row r="2888">
          <cell r="F2888">
            <v>2011</v>
          </cell>
          <cell r="K2888">
            <v>192.5234638</v>
          </cell>
        </row>
        <row r="2889">
          <cell r="F2889">
            <v>2011</v>
          </cell>
          <cell r="K2889">
            <v>218.89868569999999</v>
          </cell>
        </row>
        <row r="2890">
          <cell r="F2890">
            <v>2011</v>
          </cell>
          <cell r="K2890">
            <v>219.0861659</v>
          </cell>
        </row>
        <row r="2891">
          <cell r="F2891">
            <v>2011</v>
          </cell>
          <cell r="K2891">
            <v>128.95529999999999</v>
          </cell>
        </row>
        <row r="2892">
          <cell r="F2892">
            <v>2011</v>
          </cell>
          <cell r="K2892">
            <v>218.851237</v>
          </cell>
        </row>
        <row r="2893">
          <cell r="F2893">
            <v>2011</v>
          </cell>
          <cell r="K2893">
            <v>128.95529999999999</v>
          </cell>
        </row>
        <row r="2894">
          <cell r="F2894">
            <v>2011</v>
          </cell>
          <cell r="K2894">
            <v>128.95529999999999</v>
          </cell>
        </row>
        <row r="2895">
          <cell r="F2895">
            <v>2011</v>
          </cell>
          <cell r="K2895">
            <v>185.6684673</v>
          </cell>
        </row>
        <row r="2896">
          <cell r="F2896">
            <v>2011</v>
          </cell>
          <cell r="K2896">
            <v>134.3571</v>
          </cell>
        </row>
        <row r="2897">
          <cell r="F2897">
            <v>2011</v>
          </cell>
          <cell r="K2897">
            <v>192.5234638</v>
          </cell>
        </row>
        <row r="2898">
          <cell r="F2898">
            <v>2011</v>
          </cell>
          <cell r="K2898">
            <v>128.95529999999999</v>
          </cell>
        </row>
        <row r="2899">
          <cell r="F2899">
            <v>2011</v>
          </cell>
          <cell r="K2899">
            <v>134.3571</v>
          </cell>
        </row>
        <row r="2900">
          <cell r="F2900">
            <v>2011</v>
          </cell>
          <cell r="K2900">
            <v>134.3571</v>
          </cell>
        </row>
        <row r="2901">
          <cell r="F2901">
            <v>2011</v>
          </cell>
          <cell r="K2901">
            <v>208.47794049999999</v>
          </cell>
        </row>
        <row r="2902">
          <cell r="F2902">
            <v>2011</v>
          </cell>
          <cell r="K2902">
            <v>215.10966569999999</v>
          </cell>
        </row>
        <row r="2903">
          <cell r="F2903">
            <v>2011</v>
          </cell>
          <cell r="K2903">
            <v>138.24750359999999</v>
          </cell>
        </row>
        <row r="2904">
          <cell r="F2904">
            <v>2011</v>
          </cell>
          <cell r="K2904">
            <v>134.3571</v>
          </cell>
        </row>
        <row r="2905">
          <cell r="F2905">
            <v>2011</v>
          </cell>
          <cell r="K2905">
            <v>134.3571</v>
          </cell>
        </row>
        <row r="2906">
          <cell r="F2906">
            <v>2011</v>
          </cell>
          <cell r="K2906">
            <v>208.47794049999999</v>
          </cell>
        </row>
        <row r="2907">
          <cell r="F2907">
            <v>2011</v>
          </cell>
          <cell r="K2907">
            <v>134.3571</v>
          </cell>
        </row>
        <row r="2908">
          <cell r="F2908">
            <v>2011</v>
          </cell>
          <cell r="K2908">
            <v>138.24750359999999</v>
          </cell>
        </row>
        <row r="2909">
          <cell r="F2909">
            <v>2011</v>
          </cell>
          <cell r="K2909">
            <v>128.95529999999999</v>
          </cell>
        </row>
        <row r="2910">
          <cell r="F2910">
            <v>2011</v>
          </cell>
          <cell r="K2910">
            <v>134.3571</v>
          </cell>
        </row>
        <row r="2911">
          <cell r="F2911">
            <v>2011</v>
          </cell>
          <cell r="K2911">
            <v>215.10966569999999</v>
          </cell>
        </row>
        <row r="2912">
          <cell r="F2912">
            <v>2011</v>
          </cell>
          <cell r="K2912">
            <v>215.10966569999999</v>
          </cell>
        </row>
        <row r="2913">
          <cell r="F2913">
            <v>2011</v>
          </cell>
          <cell r="K2913">
            <v>192.5234638</v>
          </cell>
        </row>
        <row r="2914">
          <cell r="F2914">
            <v>2011</v>
          </cell>
          <cell r="K2914">
            <v>128.95529999999999</v>
          </cell>
        </row>
        <row r="2915">
          <cell r="F2915">
            <v>2011</v>
          </cell>
          <cell r="K2915">
            <v>128.95529999999999</v>
          </cell>
        </row>
        <row r="2916">
          <cell r="F2916">
            <v>2011</v>
          </cell>
          <cell r="K2916">
            <v>138.24750359999999</v>
          </cell>
        </row>
        <row r="2917">
          <cell r="F2917">
            <v>2011</v>
          </cell>
          <cell r="K2917">
            <v>214.1921572</v>
          </cell>
        </row>
        <row r="2918">
          <cell r="F2918">
            <v>2011</v>
          </cell>
          <cell r="K2918">
            <v>214.1921572</v>
          </cell>
        </row>
        <row r="2919">
          <cell r="F2919">
            <v>2011</v>
          </cell>
          <cell r="K2919">
            <v>128.95529999999999</v>
          </cell>
        </row>
        <row r="2920">
          <cell r="F2920">
            <v>2011</v>
          </cell>
          <cell r="K2920">
            <v>214.1921572</v>
          </cell>
        </row>
        <row r="2921">
          <cell r="F2921">
            <v>2011</v>
          </cell>
          <cell r="K2921">
            <v>134.3571</v>
          </cell>
        </row>
        <row r="2922">
          <cell r="F2922">
            <v>2011</v>
          </cell>
          <cell r="K2922">
            <v>192.5234638</v>
          </cell>
        </row>
        <row r="2923">
          <cell r="F2923">
            <v>2011</v>
          </cell>
          <cell r="K2923">
            <v>128.95529999999999</v>
          </cell>
        </row>
        <row r="2924">
          <cell r="F2924">
            <v>2011</v>
          </cell>
          <cell r="K2924">
            <v>207.25819290000001</v>
          </cell>
        </row>
        <row r="2925">
          <cell r="F2925">
            <v>2011</v>
          </cell>
          <cell r="K2925">
            <v>128.95529999999999</v>
          </cell>
        </row>
        <row r="2926">
          <cell r="F2926">
            <v>2011</v>
          </cell>
          <cell r="K2926">
            <v>185.6684673</v>
          </cell>
        </row>
        <row r="2927">
          <cell r="F2927">
            <v>2011</v>
          </cell>
          <cell r="K2927">
            <v>215.62795439999999</v>
          </cell>
        </row>
        <row r="2928">
          <cell r="F2928">
            <v>2011</v>
          </cell>
          <cell r="K2928">
            <v>215.2772683</v>
          </cell>
        </row>
        <row r="2929">
          <cell r="F2929">
            <v>2011</v>
          </cell>
          <cell r="K2929">
            <v>219.0236099</v>
          </cell>
        </row>
        <row r="2930">
          <cell r="F2930">
            <v>2011</v>
          </cell>
          <cell r="K2930">
            <v>128.99986670000001</v>
          </cell>
        </row>
        <row r="2931">
          <cell r="F2931">
            <v>2011</v>
          </cell>
          <cell r="K2931">
            <v>216.19681420000001</v>
          </cell>
        </row>
        <row r="2932">
          <cell r="F2932">
            <v>2011</v>
          </cell>
          <cell r="K2932">
            <v>217.18472550000001</v>
          </cell>
        </row>
        <row r="2933">
          <cell r="F2933">
            <v>2011</v>
          </cell>
          <cell r="K2933">
            <v>192.6243322</v>
          </cell>
        </row>
        <row r="2934">
          <cell r="F2934">
            <v>2011</v>
          </cell>
          <cell r="K2934">
            <v>219.07111900000001</v>
          </cell>
        </row>
        <row r="2935">
          <cell r="F2935">
            <v>2011</v>
          </cell>
          <cell r="K2935">
            <v>219.25883820000001</v>
          </cell>
        </row>
        <row r="2936">
          <cell r="F2936">
            <v>2011</v>
          </cell>
          <cell r="K2936">
            <v>128.99986670000001</v>
          </cell>
        </row>
        <row r="2937">
          <cell r="F2937">
            <v>2011</v>
          </cell>
          <cell r="K2937">
            <v>219.0236099</v>
          </cell>
        </row>
        <row r="2938">
          <cell r="F2938">
            <v>2011</v>
          </cell>
          <cell r="K2938">
            <v>128.99986670000001</v>
          </cell>
        </row>
        <row r="2939">
          <cell r="F2939">
            <v>2011</v>
          </cell>
          <cell r="K2939">
            <v>128.99986670000001</v>
          </cell>
        </row>
        <row r="2940">
          <cell r="F2940">
            <v>2011</v>
          </cell>
          <cell r="K2940">
            <v>185.8029526</v>
          </cell>
        </row>
        <row r="2941">
          <cell r="F2941">
            <v>2011</v>
          </cell>
          <cell r="K2941">
            <v>134.43573330000001</v>
          </cell>
        </row>
        <row r="2942">
          <cell r="F2942">
            <v>2011</v>
          </cell>
          <cell r="K2942">
            <v>192.6243322</v>
          </cell>
        </row>
        <row r="2943">
          <cell r="F2943">
            <v>2011</v>
          </cell>
          <cell r="K2943">
            <v>128.99986670000001</v>
          </cell>
        </row>
        <row r="2944">
          <cell r="F2944">
            <v>2011</v>
          </cell>
          <cell r="K2944">
            <v>134.43573330000001</v>
          </cell>
        </row>
        <row r="2945">
          <cell r="F2945">
            <v>2011</v>
          </cell>
          <cell r="K2945">
            <v>134.43573330000001</v>
          </cell>
        </row>
        <row r="2946">
          <cell r="F2946">
            <v>2011</v>
          </cell>
          <cell r="K2946">
            <v>208.6386</v>
          </cell>
        </row>
        <row r="2947">
          <cell r="F2947">
            <v>2011</v>
          </cell>
          <cell r="K2947">
            <v>215.2772683</v>
          </cell>
        </row>
        <row r="2948">
          <cell r="F2948">
            <v>2011</v>
          </cell>
          <cell r="K2948">
            <v>138.3303119</v>
          </cell>
        </row>
        <row r="2949">
          <cell r="F2949">
            <v>2011</v>
          </cell>
          <cell r="K2949">
            <v>134.43573330000001</v>
          </cell>
        </row>
        <row r="2950">
          <cell r="F2950">
            <v>2011</v>
          </cell>
          <cell r="K2950">
            <v>134.43573330000001</v>
          </cell>
        </row>
        <row r="2951">
          <cell r="F2951">
            <v>2011</v>
          </cell>
          <cell r="K2951">
            <v>208.6386</v>
          </cell>
        </row>
        <row r="2952">
          <cell r="F2952">
            <v>2011</v>
          </cell>
          <cell r="K2952">
            <v>134.43573330000001</v>
          </cell>
        </row>
        <row r="2953">
          <cell r="F2953">
            <v>2011</v>
          </cell>
          <cell r="K2953">
            <v>138.3303119</v>
          </cell>
        </row>
        <row r="2954">
          <cell r="F2954">
            <v>2011</v>
          </cell>
          <cell r="K2954">
            <v>128.99986670000001</v>
          </cell>
        </row>
        <row r="2955">
          <cell r="F2955">
            <v>2011</v>
          </cell>
          <cell r="K2955">
            <v>134.43573330000001</v>
          </cell>
        </row>
        <row r="2956">
          <cell r="F2956">
            <v>2011</v>
          </cell>
          <cell r="K2956">
            <v>215.2772683</v>
          </cell>
        </row>
        <row r="2957">
          <cell r="F2957">
            <v>2011</v>
          </cell>
          <cell r="K2957">
            <v>215.2772683</v>
          </cell>
        </row>
        <row r="2958">
          <cell r="F2958">
            <v>2011</v>
          </cell>
          <cell r="K2958">
            <v>192.6243322</v>
          </cell>
        </row>
        <row r="2959">
          <cell r="F2959">
            <v>2011</v>
          </cell>
          <cell r="K2959">
            <v>128.99986670000001</v>
          </cell>
        </row>
        <row r="2960">
          <cell r="F2960">
            <v>2011</v>
          </cell>
          <cell r="K2960">
            <v>128.99986670000001</v>
          </cell>
        </row>
        <row r="2961">
          <cell r="F2961">
            <v>2011</v>
          </cell>
          <cell r="K2961">
            <v>138.3303119</v>
          </cell>
        </row>
        <row r="2962">
          <cell r="F2962">
            <v>2011</v>
          </cell>
          <cell r="K2962">
            <v>214.35809739999999</v>
          </cell>
        </row>
        <row r="2963">
          <cell r="F2963">
            <v>2011</v>
          </cell>
          <cell r="K2963">
            <v>214.35809739999999</v>
          </cell>
        </row>
        <row r="2964">
          <cell r="F2964">
            <v>2011</v>
          </cell>
          <cell r="K2964">
            <v>128.99986670000001</v>
          </cell>
        </row>
        <row r="2965">
          <cell r="F2965">
            <v>2011</v>
          </cell>
          <cell r="K2965">
            <v>214.35809739999999</v>
          </cell>
        </row>
        <row r="2966">
          <cell r="F2966">
            <v>2011</v>
          </cell>
          <cell r="K2966">
            <v>134.43573330000001</v>
          </cell>
        </row>
        <row r="2967">
          <cell r="F2967">
            <v>2011</v>
          </cell>
          <cell r="K2967">
            <v>192.6243322</v>
          </cell>
        </row>
        <row r="2968">
          <cell r="F2968">
            <v>2011</v>
          </cell>
          <cell r="K2968">
            <v>128.99986670000001</v>
          </cell>
        </row>
        <row r="2969">
          <cell r="F2969">
            <v>2011</v>
          </cell>
          <cell r="K2969">
            <v>207.4148429</v>
          </cell>
        </row>
        <row r="2970">
          <cell r="F2970">
            <v>2011</v>
          </cell>
          <cell r="K2970">
            <v>128.99986670000001</v>
          </cell>
        </row>
        <row r="2971">
          <cell r="F2971">
            <v>2011</v>
          </cell>
          <cell r="K2971">
            <v>185.8029526</v>
          </cell>
        </row>
        <row r="2972">
          <cell r="F2972">
            <v>2011</v>
          </cell>
          <cell r="K2972">
            <v>215.54461800000001</v>
          </cell>
        </row>
        <row r="2973">
          <cell r="F2973">
            <v>2011</v>
          </cell>
          <cell r="K2973">
            <v>215.19785150000001</v>
          </cell>
        </row>
        <row r="2974">
          <cell r="F2974">
            <v>2011</v>
          </cell>
          <cell r="K2974">
            <v>218.90232090000001</v>
          </cell>
        </row>
        <row r="2975">
          <cell r="F2975">
            <v>2011</v>
          </cell>
          <cell r="K2975">
            <v>129.18464520000001</v>
          </cell>
        </row>
        <row r="2976">
          <cell r="F2976">
            <v>2011</v>
          </cell>
          <cell r="K2976">
            <v>216.10711979999999</v>
          </cell>
        </row>
        <row r="2977">
          <cell r="F2977">
            <v>2011</v>
          </cell>
          <cell r="K2977">
            <v>217.08398940000001</v>
          </cell>
        </row>
        <row r="2978">
          <cell r="F2978">
            <v>2011</v>
          </cell>
          <cell r="K2978">
            <v>193.91101330000001</v>
          </cell>
        </row>
        <row r="2979">
          <cell r="F2979">
            <v>2011</v>
          </cell>
          <cell r="K2979">
            <v>218.94929909999999</v>
          </cell>
        </row>
        <row r="2980">
          <cell r="F2980">
            <v>2011</v>
          </cell>
          <cell r="K2980">
            <v>219.13492009999999</v>
          </cell>
        </row>
        <row r="2981">
          <cell r="F2981">
            <v>2011</v>
          </cell>
          <cell r="K2981">
            <v>129.18464520000001</v>
          </cell>
        </row>
        <row r="2982">
          <cell r="F2982">
            <v>2011</v>
          </cell>
          <cell r="K2982">
            <v>218.90232090000001</v>
          </cell>
        </row>
        <row r="2983">
          <cell r="F2983">
            <v>2011</v>
          </cell>
          <cell r="K2983">
            <v>129.18464520000001</v>
          </cell>
        </row>
        <row r="2984">
          <cell r="F2984">
            <v>2011</v>
          </cell>
          <cell r="K2984">
            <v>129.18464520000001</v>
          </cell>
        </row>
        <row r="2985">
          <cell r="F2985">
            <v>2011</v>
          </cell>
          <cell r="K2985">
            <v>186.37340380000001</v>
          </cell>
        </row>
        <row r="2986">
          <cell r="F2986">
            <v>2011</v>
          </cell>
          <cell r="K2986">
            <v>136.05403229999999</v>
          </cell>
        </row>
        <row r="2987">
          <cell r="F2987">
            <v>2011</v>
          </cell>
          <cell r="K2987">
            <v>193.91101330000001</v>
          </cell>
        </row>
        <row r="2988">
          <cell r="F2988">
            <v>2011</v>
          </cell>
          <cell r="K2988">
            <v>129.18464520000001</v>
          </cell>
        </row>
        <row r="2989">
          <cell r="F2989">
            <v>2011</v>
          </cell>
          <cell r="K2989">
            <v>136.05403229999999</v>
          </cell>
        </row>
        <row r="2990">
          <cell r="F2990">
            <v>2011</v>
          </cell>
          <cell r="K2990">
            <v>136.05403229999999</v>
          </cell>
        </row>
        <row r="2991">
          <cell r="F2991">
            <v>2011</v>
          </cell>
          <cell r="K2991">
            <v>208.71923799999999</v>
          </cell>
        </row>
        <row r="2992">
          <cell r="F2992">
            <v>2011</v>
          </cell>
          <cell r="K2992">
            <v>215.19785150000001</v>
          </cell>
        </row>
        <row r="2993">
          <cell r="F2993">
            <v>2011</v>
          </cell>
          <cell r="K2993">
            <v>139.98964860000001</v>
          </cell>
        </row>
        <row r="2994">
          <cell r="F2994">
            <v>2011</v>
          </cell>
          <cell r="K2994">
            <v>136.05403229999999</v>
          </cell>
        </row>
        <row r="2995">
          <cell r="F2995">
            <v>2011</v>
          </cell>
          <cell r="K2995">
            <v>136.05403229999999</v>
          </cell>
        </row>
        <row r="2996">
          <cell r="F2996">
            <v>2011</v>
          </cell>
          <cell r="K2996">
            <v>208.71923799999999</v>
          </cell>
        </row>
        <row r="2997">
          <cell r="F2997">
            <v>2011</v>
          </cell>
          <cell r="K2997">
            <v>136.05403229999999</v>
          </cell>
        </row>
        <row r="2998">
          <cell r="F2998">
            <v>2011</v>
          </cell>
          <cell r="K2998">
            <v>139.98964860000001</v>
          </cell>
        </row>
        <row r="2999">
          <cell r="F2999">
            <v>2011</v>
          </cell>
          <cell r="K2999">
            <v>129.18464520000001</v>
          </cell>
        </row>
        <row r="3000">
          <cell r="F3000">
            <v>2011</v>
          </cell>
          <cell r="K3000">
            <v>136.05403229999999</v>
          </cell>
        </row>
        <row r="3001">
          <cell r="F3001">
            <v>2011</v>
          </cell>
          <cell r="K3001">
            <v>215.19785150000001</v>
          </cell>
        </row>
        <row r="3002">
          <cell r="F3002">
            <v>2011</v>
          </cell>
          <cell r="K3002">
            <v>215.19785150000001</v>
          </cell>
        </row>
        <row r="3003">
          <cell r="F3003">
            <v>2011</v>
          </cell>
          <cell r="K3003">
            <v>193.91101330000001</v>
          </cell>
        </row>
        <row r="3004">
          <cell r="F3004">
            <v>2011</v>
          </cell>
          <cell r="K3004">
            <v>129.18464520000001</v>
          </cell>
        </row>
        <row r="3005">
          <cell r="F3005">
            <v>2011</v>
          </cell>
          <cell r="K3005">
            <v>129.18464520000001</v>
          </cell>
        </row>
        <row r="3006">
          <cell r="F3006">
            <v>2011</v>
          </cell>
          <cell r="K3006">
            <v>139.98964860000001</v>
          </cell>
        </row>
        <row r="3007">
          <cell r="F3007">
            <v>2011</v>
          </cell>
          <cell r="K3007">
            <v>214.2972939</v>
          </cell>
        </row>
        <row r="3008">
          <cell r="F3008">
            <v>2011</v>
          </cell>
          <cell r="K3008">
            <v>214.2972939</v>
          </cell>
        </row>
        <row r="3009">
          <cell r="F3009">
            <v>2011</v>
          </cell>
          <cell r="K3009">
            <v>129.18464520000001</v>
          </cell>
        </row>
        <row r="3010">
          <cell r="F3010">
            <v>2011</v>
          </cell>
          <cell r="K3010">
            <v>214.2972939</v>
          </cell>
        </row>
        <row r="3011">
          <cell r="F3011">
            <v>2011</v>
          </cell>
          <cell r="K3011">
            <v>136.05403229999999</v>
          </cell>
        </row>
        <row r="3012">
          <cell r="F3012">
            <v>2011</v>
          </cell>
          <cell r="K3012">
            <v>193.91101330000001</v>
          </cell>
        </row>
        <row r="3013">
          <cell r="F3013">
            <v>2011</v>
          </cell>
          <cell r="K3013">
            <v>129.18464520000001</v>
          </cell>
        </row>
        <row r="3014">
          <cell r="F3014">
            <v>2011</v>
          </cell>
          <cell r="K3014">
            <v>207.37329489999999</v>
          </cell>
        </row>
        <row r="3015">
          <cell r="F3015">
            <v>2011</v>
          </cell>
          <cell r="K3015">
            <v>129.18464520000001</v>
          </cell>
        </row>
        <row r="3016">
          <cell r="F3016">
            <v>2011</v>
          </cell>
          <cell r="K3016">
            <v>186.37340380000001</v>
          </cell>
        </row>
        <row r="3017">
          <cell r="F3017">
            <v>2011</v>
          </cell>
          <cell r="K3017">
            <v>215.9640526</v>
          </cell>
        </row>
        <row r="3018">
          <cell r="F3018">
            <v>2011</v>
          </cell>
          <cell r="K3018">
            <v>215.61247349999999</v>
          </cell>
        </row>
        <row r="3019">
          <cell r="F3019">
            <v>2011</v>
          </cell>
          <cell r="K3019">
            <v>219.3683556</v>
          </cell>
        </row>
        <row r="3020">
          <cell r="F3020">
            <v>2011</v>
          </cell>
          <cell r="K3020">
            <v>129.089</v>
          </cell>
        </row>
        <row r="3021">
          <cell r="F3021">
            <v>2011</v>
          </cell>
          <cell r="K3021">
            <v>216.53436110000001</v>
          </cell>
        </row>
        <row r="3022">
          <cell r="F3022">
            <v>2011</v>
          </cell>
          <cell r="K3022">
            <v>217.52478819999999</v>
          </cell>
        </row>
        <row r="3023">
          <cell r="F3023">
            <v>2011</v>
          </cell>
          <cell r="K3023">
            <v>192.82606899999999</v>
          </cell>
        </row>
        <row r="3024">
          <cell r="F3024">
            <v>2011</v>
          </cell>
          <cell r="K3024">
            <v>219.41598569999999</v>
          </cell>
        </row>
        <row r="3025">
          <cell r="F3025">
            <v>2011</v>
          </cell>
          <cell r="K3025">
            <v>219.60418290000001</v>
          </cell>
        </row>
        <row r="3026">
          <cell r="F3026">
            <v>2011</v>
          </cell>
          <cell r="K3026">
            <v>129.089</v>
          </cell>
        </row>
        <row r="3027">
          <cell r="F3027">
            <v>2011</v>
          </cell>
          <cell r="K3027">
            <v>219.3683556</v>
          </cell>
        </row>
        <row r="3028">
          <cell r="F3028">
            <v>2011</v>
          </cell>
          <cell r="K3028">
            <v>129.089</v>
          </cell>
        </row>
        <row r="3029">
          <cell r="F3029">
            <v>2011</v>
          </cell>
          <cell r="K3029">
            <v>129.089</v>
          </cell>
        </row>
        <row r="3030">
          <cell r="F3030">
            <v>2011</v>
          </cell>
          <cell r="K3030">
            <v>186.07192309999999</v>
          </cell>
        </row>
        <row r="3031">
          <cell r="F3031">
            <v>2011</v>
          </cell>
          <cell r="K3031">
            <v>134.59299999999999</v>
          </cell>
        </row>
        <row r="3032">
          <cell r="F3032">
            <v>2011</v>
          </cell>
          <cell r="K3032">
            <v>192.82606899999999</v>
          </cell>
        </row>
        <row r="3033">
          <cell r="F3033">
            <v>2011</v>
          </cell>
          <cell r="K3033">
            <v>129.089</v>
          </cell>
        </row>
        <row r="3034">
          <cell r="F3034">
            <v>2011</v>
          </cell>
          <cell r="K3034">
            <v>134.59299999999999</v>
          </cell>
        </row>
        <row r="3035">
          <cell r="F3035">
            <v>2011</v>
          </cell>
          <cell r="K3035">
            <v>134.59299999999999</v>
          </cell>
        </row>
        <row r="3036">
          <cell r="F3036">
            <v>2011</v>
          </cell>
          <cell r="K3036">
            <v>208.95991889999999</v>
          </cell>
        </row>
        <row r="3037">
          <cell r="F3037">
            <v>2011</v>
          </cell>
          <cell r="K3037">
            <v>215.61247349999999</v>
          </cell>
        </row>
        <row r="3038">
          <cell r="F3038">
            <v>2011</v>
          </cell>
          <cell r="K3038">
            <v>138.49592860000001</v>
          </cell>
        </row>
        <row r="3039">
          <cell r="F3039">
            <v>2011</v>
          </cell>
          <cell r="K3039">
            <v>134.59299999999999</v>
          </cell>
        </row>
        <row r="3040">
          <cell r="F3040">
            <v>2011</v>
          </cell>
          <cell r="K3040">
            <v>134.59299999999999</v>
          </cell>
        </row>
        <row r="3041">
          <cell r="F3041">
            <v>2011</v>
          </cell>
          <cell r="K3041">
            <v>208.95991889999999</v>
          </cell>
        </row>
        <row r="3042">
          <cell r="F3042">
            <v>2011</v>
          </cell>
          <cell r="K3042">
            <v>134.59299999999999</v>
          </cell>
        </row>
        <row r="3043">
          <cell r="F3043">
            <v>2011</v>
          </cell>
          <cell r="K3043">
            <v>138.49592860000001</v>
          </cell>
        </row>
        <row r="3044">
          <cell r="F3044">
            <v>2011</v>
          </cell>
          <cell r="K3044">
            <v>129.089</v>
          </cell>
        </row>
        <row r="3045">
          <cell r="F3045">
            <v>2011</v>
          </cell>
          <cell r="K3045">
            <v>134.59299999999999</v>
          </cell>
        </row>
        <row r="3046">
          <cell r="F3046">
            <v>2011</v>
          </cell>
          <cell r="K3046">
            <v>215.61247349999999</v>
          </cell>
        </row>
        <row r="3047">
          <cell r="F3047">
            <v>2011</v>
          </cell>
          <cell r="K3047">
            <v>215.61247349999999</v>
          </cell>
        </row>
        <row r="3048">
          <cell r="F3048">
            <v>2011</v>
          </cell>
          <cell r="K3048">
            <v>192.82606899999999</v>
          </cell>
        </row>
        <row r="3049">
          <cell r="F3049">
            <v>2011</v>
          </cell>
          <cell r="K3049">
            <v>129.089</v>
          </cell>
        </row>
        <row r="3050">
          <cell r="F3050">
            <v>2011</v>
          </cell>
          <cell r="K3050">
            <v>129.089</v>
          </cell>
        </row>
        <row r="3051">
          <cell r="F3051">
            <v>2011</v>
          </cell>
          <cell r="K3051">
            <v>138.49592860000001</v>
          </cell>
        </row>
        <row r="3052">
          <cell r="F3052">
            <v>2011</v>
          </cell>
          <cell r="K3052">
            <v>214.68997780000001</v>
          </cell>
        </row>
        <row r="3053">
          <cell r="F3053">
            <v>2011</v>
          </cell>
          <cell r="K3053">
            <v>214.68997780000001</v>
          </cell>
        </row>
        <row r="3054">
          <cell r="F3054">
            <v>2011</v>
          </cell>
          <cell r="K3054">
            <v>129.089</v>
          </cell>
        </row>
        <row r="3055">
          <cell r="F3055">
            <v>2011</v>
          </cell>
          <cell r="K3055">
            <v>214.68997780000001</v>
          </cell>
        </row>
        <row r="3056">
          <cell r="F3056">
            <v>2011</v>
          </cell>
          <cell r="K3056">
            <v>134.59299999999999</v>
          </cell>
        </row>
        <row r="3057">
          <cell r="F3057">
            <v>2011</v>
          </cell>
          <cell r="K3057">
            <v>192.82606899999999</v>
          </cell>
        </row>
        <row r="3058">
          <cell r="F3058">
            <v>2011</v>
          </cell>
          <cell r="K3058">
            <v>129.089</v>
          </cell>
        </row>
        <row r="3059">
          <cell r="F3059">
            <v>2011</v>
          </cell>
          <cell r="K3059">
            <v>207.72814289999999</v>
          </cell>
        </row>
        <row r="3060">
          <cell r="F3060">
            <v>2011</v>
          </cell>
          <cell r="K3060">
            <v>129.089</v>
          </cell>
        </row>
        <row r="3061">
          <cell r="F3061">
            <v>2011</v>
          </cell>
          <cell r="K3061">
            <v>186.07192309999999</v>
          </cell>
        </row>
        <row r="3062">
          <cell r="F3062">
            <v>2011</v>
          </cell>
          <cell r="K3062">
            <v>215.7339202</v>
          </cell>
        </row>
        <row r="3063">
          <cell r="F3063">
            <v>2011</v>
          </cell>
          <cell r="K3063">
            <v>215.38347780000001</v>
          </cell>
        </row>
        <row r="3064">
          <cell r="F3064">
            <v>2011</v>
          </cell>
          <cell r="K3064">
            <v>219.127216</v>
          </cell>
        </row>
        <row r="3065">
          <cell r="F3065">
            <v>2011</v>
          </cell>
          <cell r="K3065">
            <v>129.07567739999999</v>
          </cell>
        </row>
        <row r="3066">
          <cell r="F3066">
            <v>2011</v>
          </cell>
          <cell r="K3066">
            <v>216.3023847</v>
          </cell>
        </row>
        <row r="3067">
          <cell r="F3067">
            <v>2011</v>
          </cell>
          <cell r="K3067">
            <v>217.28960950000001</v>
          </cell>
        </row>
        <row r="3068">
          <cell r="F3068">
            <v>2011</v>
          </cell>
          <cell r="K3068">
            <v>192.83131700000001</v>
          </cell>
        </row>
        <row r="3069">
          <cell r="F3069">
            <v>2011</v>
          </cell>
          <cell r="K3069">
            <v>219.17469220000001</v>
          </cell>
        </row>
        <row r="3070">
          <cell r="F3070">
            <v>2011</v>
          </cell>
          <cell r="K3070">
            <v>219.3622809</v>
          </cell>
        </row>
        <row r="3071">
          <cell r="F3071">
            <v>2011</v>
          </cell>
          <cell r="K3071">
            <v>129.07567739999999</v>
          </cell>
        </row>
        <row r="3072">
          <cell r="F3072">
            <v>2011</v>
          </cell>
          <cell r="K3072">
            <v>219.127216</v>
          </cell>
        </row>
        <row r="3073">
          <cell r="F3073">
            <v>2011</v>
          </cell>
          <cell r="K3073">
            <v>129.07567739999999</v>
          </cell>
        </row>
        <row r="3074">
          <cell r="F3074">
            <v>2011</v>
          </cell>
          <cell r="K3074">
            <v>129.07567739999999</v>
          </cell>
        </row>
        <row r="3075">
          <cell r="F3075">
            <v>2011</v>
          </cell>
          <cell r="K3075">
            <v>185.96611540000001</v>
          </cell>
        </row>
        <row r="3076">
          <cell r="F3076">
            <v>2011</v>
          </cell>
          <cell r="K3076">
            <v>134.68038709999999</v>
          </cell>
        </row>
        <row r="3077">
          <cell r="F3077">
            <v>2011</v>
          </cell>
          <cell r="K3077">
            <v>192.83131700000001</v>
          </cell>
        </row>
        <row r="3078">
          <cell r="F3078">
            <v>2011</v>
          </cell>
          <cell r="K3078">
            <v>129.07567739999999</v>
          </cell>
        </row>
        <row r="3079">
          <cell r="F3079">
            <v>2011</v>
          </cell>
          <cell r="K3079">
            <v>134.68038709999999</v>
          </cell>
        </row>
        <row r="3080">
          <cell r="F3080">
            <v>2011</v>
          </cell>
          <cell r="K3080">
            <v>134.68038709999999</v>
          </cell>
        </row>
        <row r="3081">
          <cell r="F3081">
            <v>2011</v>
          </cell>
          <cell r="K3081">
            <v>208.75831650000001</v>
          </cell>
        </row>
        <row r="3082">
          <cell r="F3082">
            <v>2011</v>
          </cell>
          <cell r="K3082">
            <v>215.38347780000001</v>
          </cell>
        </row>
        <row r="3083">
          <cell r="F3083">
            <v>2011</v>
          </cell>
          <cell r="K3083">
            <v>138.58710600000001</v>
          </cell>
        </row>
        <row r="3084">
          <cell r="F3084">
            <v>2011</v>
          </cell>
          <cell r="K3084">
            <v>134.68038709999999</v>
          </cell>
        </row>
        <row r="3085">
          <cell r="F3085">
            <v>2011</v>
          </cell>
          <cell r="K3085">
            <v>134.68038709999999</v>
          </cell>
        </row>
        <row r="3086">
          <cell r="F3086">
            <v>2011</v>
          </cell>
          <cell r="K3086">
            <v>208.75831650000001</v>
          </cell>
        </row>
        <row r="3087">
          <cell r="F3087">
            <v>2011</v>
          </cell>
          <cell r="K3087">
            <v>134.68038709999999</v>
          </cell>
        </row>
        <row r="3088">
          <cell r="F3088">
            <v>2011</v>
          </cell>
          <cell r="K3088">
            <v>138.58710600000001</v>
          </cell>
        </row>
        <row r="3089">
          <cell r="F3089">
            <v>2011</v>
          </cell>
          <cell r="K3089">
            <v>129.07567739999999</v>
          </cell>
        </row>
        <row r="3090">
          <cell r="F3090">
            <v>2011</v>
          </cell>
          <cell r="K3090">
            <v>134.68038709999999</v>
          </cell>
        </row>
        <row r="3091">
          <cell r="F3091">
            <v>2011</v>
          </cell>
          <cell r="K3091">
            <v>215.38347780000001</v>
          </cell>
        </row>
        <row r="3092">
          <cell r="F3092">
            <v>2011</v>
          </cell>
          <cell r="K3092">
            <v>215.38347780000001</v>
          </cell>
        </row>
        <row r="3093">
          <cell r="F3093">
            <v>2011</v>
          </cell>
          <cell r="K3093">
            <v>192.83131700000001</v>
          </cell>
        </row>
        <row r="3094">
          <cell r="F3094">
            <v>2011</v>
          </cell>
          <cell r="K3094">
            <v>129.07567739999999</v>
          </cell>
        </row>
        <row r="3095">
          <cell r="F3095">
            <v>2011</v>
          </cell>
          <cell r="K3095">
            <v>129.07567739999999</v>
          </cell>
        </row>
        <row r="3096">
          <cell r="F3096">
            <v>2011</v>
          </cell>
          <cell r="K3096">
            <v>138.58710600000001</v>
          </cell>
        </row>
        <row r="3097">
          <cell r="F3097">
            <v>2011</v>
          </cell>
          <cell r="K3097">
            <v>214.46541199999999</v>
          </cell>
        </row>
        <row r="3098">
          <cell r="F3098">
            <v>2011</v>
          </cell>
          <cell r="K3098">
            <v>214.46541199999999</v>
          </cell>
        </row>
        <row r="3099">
          <cell r="F3099">
            <v>2011</v>
          </cell>
          <cell r="K3099">
            <v>129.07567739999999</v>
          </cell>
        </row>
        <row r="3100">
          <cell r="F3100">
            <v>2011</v>
          </cell>
          <cell r="K3100">
            <v>214.46541199999999</v>
          </cell>
        </row>
        <row r="3101">
          <cell r="F3101">
            <v>2011</v>
          </cell>
          <cell r="K3101">
            <v>134.68038709999999</v>
          </cell>
        </row>
        <row r="3102">
          <cell r="F3102">
            <v>2011</v>
          </cell>
          <cell r="K3102">
            <v>192.83131700000001</v>
          </cell>
        </row>
        <row r="3103">
          <cell r="F3103">
            <v>2011</v>
          </cell>
          <cell r="K3103">
            <v>129.07567739999999</v>
          </cell>
        </row>
        <row r="3104">
          <cell r="F3104">
            <v>2011</v>
          </cell>
          <cell r="K3104">
            <v>207.52006220000001</v>
          </cell>
        </row>
        <row r="3105">
          <cell r="F3105">
            <v>2011</v>
          </cell>
          <cell r="K3105">
            <v>129.07567739999999</v>
          </cell>
        </row>
        <row r="3106">
          <cell r="F3106">
            <v>2011</v>
          </cell>
          <cell r="K3106">
            <v>185.96611540000001</v>
          </cell>
        </row>
        <row r="3107">
          <cell r="F3107">
            <v>2011</v>
          </cell>
          <cell r="K3107">
            <v>215.5037878</v>
          </cell>
        </row>
        <row r="3108">
          <cell r="F3108">
            <v>2011</v>
          </cell>
          <cell r="K3108">
            <v>215.15448219999999</v>
          </cell>
        </row>
        <row r="3109">
          <cell r="F3109">
            <v>2011</v>
          </cell>
          <cell r="K3109">
            <v>218.8860765</v>
          </cell>
        </row>
        <row r="3110">
          <cell r="F3110">
            <v>2011</v>
          </cell>
          <cell r="K3110">
            <v>129.06235480000001</v>
          </cell>
        </row>
        <row r="3111">
          <cell r="F3111">
            <v>2011</v>
          </cell>
          <cell r="K3111">
            <v>216.0704083</v>
          </cell>
        </row>
        <row r="3112">
          <cell r="F3112">
            <v>2011</v>
          </cell>
          <cell r="K3112">
            <v>217.05443070000001</v>
          </cell>
        </row>
        <row r="3113">
          <cell r="F3113">
            <v>2011</v>
          </cell>
          <cell r="K3113">
            <v>192.8365651</v>
          </cell>
        </row>
        <row r="3114">
          <cell r="F3114">
            <v>2011</v>
          </cell>
          <cell r="K3114">
            <v>218.9333986</v>
          </cell>
        </row>
        <row r="3115">
          <cell r="F3115">
            <v>2011</v>
          </cell>
          <cell r="K3115">
            <v>219.1203788</v>
          </cell>
        </row>
        <row r="3116">
          <cell r="F3116">
            <v>2011</v>
          </cell>
          <cell r="K3116">
            <v>129.06235480000001</v>
          </cell>
        </row>
        <row r="3117">
          <cell r="F3117">
            <v>2011</v>
          </cell>
          <cell r="K3117">
            <v>218.8860765</v>
          </cell>
        </row>
        <row r="3118">
          <cell r="F3118">
            <v>2011</v>
          </cell>
          <cell r="K3118">
            <v>129.06235480000001</v>
          </cell>
        </row>
        <row r="3119">
          <cell r="F3119">
            <v>2011</v>
          </cell>
          <cell r="K3119">
            <v>129.06235480000001</v>
          </cell>
        </row>
        <row r="3120">
          <cell r="F3120">
            <v>2011</v>
          </cell>
          <cell r="K3120">
            <v>185.86030769999999</v>
          </cell>
        </row>
        <row r="3121">
          <cell r="F3121">
            <v>2011</v>
          </cell>
          <cell r="K3121">
            <v>134.76777419999999</v>
          </cell>
        </row>
        <row r="3122">
          <cell r="F3122">
            <v>2011</v>
          </cell>
          <cell r="K3122">
            <v>192.8365651</v>
          </cell>
        </row>
        <row r="3123">
          <cell r="F3123">
            <v>2011</v>
          </cell>
          <cell r="K3123">
            <v>129.06235480000001</v>
          </cell>
        </row>
        <row r="3124">
          <cell r="F3124">
            <v>2011</v>
          </cell>
          <cell r="K3124">
            <v>134.76777419999999</v>
          </cell>
        </row>
        <row r="3125">
          <cell r="F3125">
            <v>2011</v>
          </cell>
          <cell r="K3125">
            <v>134.76777419999999</v>
          </cell>
        </row>
        <row r="3126">
          <cell r="F3126">
            <v>2011</v>
          </cell>
          <cell r="K3126">
            <v>208.556714</v>
          </cell>
        </row>
        <row r="3127">
          <cell r="F3127">
            <v>2011</v>
          </cell>
          <cell r="K3127">
            <v>215.15448219999999</v>
          </cell>
        </row>
        <row r="3128">
          <cell r="F3128">
            <v>2011</v>
          </cell>
          <cell r="K3128">
            <v>138.6782834</v>
          </cell>
        </row>
        <row r="3129">
          <cell r="F3129">
            <v>2011</v>
          </cell>
          <cell r="K3129">
            <v>134.76777419999999</v>
          </cell>
        </row>
        <row r="3130">
          <cell r="F3130">
            <v>2011</v>
          </cell>
          <cell r="K3130">
            <v>134.76777419999999</v>
          </cell>
        </row>
        <row r="3131">
          <cell r="F3131">
            <v>2011</v>
          </cell>
          <cell r="K3131">
            <v>208.556714</v>
          </cell>
        </row>
        <row r="3132">
          <cell r="F3132">
            <v>2011</v>
          </cell>
          <cell r="K3132">
            <v>134.76777419999999</v>
          </cell>
        </row>
        <row r="3133">
          <cell r="F3133">
            <v>2011</v>
          </cell>
          <cell r="K3133">
            <v>138.6782834</v>
          </cell>
        </row>
        <row r="3134">
          <cell r="F3134">
            <v>2011</v>
          </cell>
          <cell r="K3134">
            <v>129.06235480000001</v>
          </cell>
        </row>
        <row r="3135">
          <cell r="F3135">
            <v>2011</v>
          </cell>
          <cell r="K3135">
            <v>134.76777419999999</v>
          </cell>
        </row>
        <row r="3136">
          <cell r="F3136">
            <v>2011</v>
          </cell>
          <cell r="K3136">
            <v>215.15448219999999</v>
          </cell>
        </row>
        <row r="3137">
          <cell r="F3137">
            <v>2011</v>
          </cell>
          <cell r="K3137">
            <v>215.15448219999999</v>
          </cell>
        </row>
        <row r="3138">
          <cell r="F3138">
            <v>2011</v>
          </cell>
          <cell r="K3138">
            <v>192.8365651</v>
          </cell>
        </row>
        <row r="3139">
          <cell r="F3139">
            <v>2011</v>
          </cell>
          <cell r="K3139">
            <v>129.06235480000001</v>
          </cell>
        </row>
        <row r="3140">
          <cell r="F3140">
            <v>2011</v>
          </cell>
          <cell r="K3140">
            <v>129.06235480000001</v>
          </cell>
        </row>
        <row r="3141">
          <cell r="F3141">
            <v>2011</v>
          </cell>
          <cell r="K3141">
            <v>138.6782834</v>
          </cell>
        </row>
        <row r="3142">
          <cell r="F3142">
            <v>2011</v>
          </cell>
          <cell r="K3142">
            <v>214.24084619999999</v>
          </cell>
        </row>
        <row r="3143">
          <cell r="F3143">
            <v>2011</v>
          </cell>
          <cell r="K3143">
            <v>214.24084619999999</v>
          </cell>
        </row>
        <row r="3144">
          <cell r="F3144">
            <v>2011</v>
          </cell>
          <cell r="K3144">
            <v>129.06235480000001</v>
          </cell>
        </row>
        <row r="3145">
          <cell r="F3145">
            <v>2011</v>
          </cell>
          <cell r="K3145">
            <v>214.24084619999999</v>
          </cell>
        </row>
        <row r="3146">
          <cell r="F3146">
            <v>2011</v>
          </cell>
          <cell r="K3146">
            <v>134.76777419999999</v>
          </cell>
        </row>
        <row r="3147">
          <cell r="F3147">
            <v>2011</v>
          </cell>
          <cell r="K3147">
            <v>192.8365651</v>
          </cell>
        </row>
        <row r="3148">
          <cell r="F3148">
            <v>2011</v>
          </cell>
          <cell r="K3148">
            <v>129.06235480000001</v>
          </cell>
        </row>
        <row r="3149">
          <cell r="F3149">
            <v>2011</v>
          </cell>
          <cell r="K3149">
            <v>207.3119816</v>
          </cell>
        </row>
        <row r="3150">
          <cell r="F3150">
            <v>2011</v>
          </cell>
          <cell r="K3150">
            <v>129.06235480000001</v>
          </cell>
        </row>
        <row r="3151">
          <cell r="F3151">
            <v>2011</v>
          </cell>
          <cell r="K3151">
            <v>185.86030769999999</v>
          </cell>
        </row>
        <row r="3152">
          <cell r="F3152">
            <v>2011</v>
          </cell>
          <cell r="K3152">
            <v>215.79600350000001</v>
          </cell>
        </row>
        <row r="3153">
          <cell r="F3153">
            <v>2011</v>
          </cell>
          <cell r="K3153">
            <v>215.44487090000001</v>
          </cell>
        </row>
        <row r="3154">
          <cell r="F3154">
            <v>2011</v>
          </cell>
          <cell r="K3154">
            <v>219.1959827</v>
          </cell>
        </row>
        <row r="3155">
          <cell r="F3155">
            <v>2011</v>
          </cell>
          <cell r="K3155">
            <v>129.04443330000001</v>
          </cell>
        </row>
        <row r="3156">
          <cell r="F3156">
            <v>2011</v>
          </cell>
          <cell r="K3156">
            <v>216.36558769999999</v>
          </cell>
        </row>
        <row r="3157">
          <cell r="F3157">
            <v>2011</v>
          </cell>
          <cell r="K3157">
            <v>217.35475690000001</v>
          </cell>
        </row>
        <row r="3158">
          <cell r="F3158">
            <v>2011</v>
          </cell>
          <cell r="K3158">
            <v>192.72520059999999</v>
          </cell>
        </row>
        <row r="3159">
          <cell r="F3159">
            <v>2011</v>
          </cell>
          <cell r="K3159">
            <v>219.2435524</v>
          </cell>
        </row>
        <row r="3160">
          <cell r="F3160">
            <v>2011</v>
          </cell>
          <cell r="K3160">
            <v>219.4315106</v>
          </cell>
        </row>
        <row r="3161">
          <cell r="F3161">
            <v>2011</v>
          </cell>
          <cell r="K3161">
            <v>129.04443330000001</v>
          </cell>
        </row>
        <row r="3162">
          <cell r="F3162">
            <v>2011</v>
          </cell>
          <cell r="K3162">
            <v>219.1959827</v>
          </cell>
        </row>
        <row r="3163">
          <cell r="F3163">
            <v>2011</v>
          </cell>
          <cell r="K3163">
            <v>129.04443330000001</v>
          </cell>
        </row>
        <row r="3164">
          <cell r="F3164">
            <v>2011</v>
          </cell>
          <cell r="K3164">
            <v>129.04443330000001</v>
          </cell>
        </row>
        <row r="3165">
          <cell r="F3165">
            <v>2011</v>
          </cell>
          <cell r="K3165">
            <v>185.9374378</v>
          </cell>
        </row>
        <row r="3166">
          <cell r="F3166">
            <v>2011</v>
          </cell>
          <cell r="K3166">
            <v>134.51436670000001</v>
          </cell>
        </row>
        <row r="3167">
          <cell r="F3167">
            <v>2011</v>
          </cell>
          <cell r="K3167">
            <v>192.72520059999999</v>
          </cell>
        </row>
        <row r="3168">
          <cell r="F3168">
            <v>2011</v>
          </cell>
          <cell r="K3168">
            <v>129.04443330000001</v>
          </cell>
        </row>
        <row r="3169">
          <cell r="F3169">
            <v>2011</v>
          </cell>
          <cell r="K3169">
            <v>134.51436670000001</v>
          </cell>
        </row>
        <row r="3170">
          <cell r="F3170">
            <v>2011</v>
          </cell>
          <cell r="K3170">
            <v>134.51436670000001</v>
          </cell>
        </row>
        <row r="3171">
          <cell r="F3171">
            <v>2011</v>
          </cell>
          <cell r="K3171">
            <v>208.79925950000001</v>
          </cell>
        </row>
        <row r="3172">
          <cell r="F3172">
            <v>2011</v>
          </cell>
          <cell r="K3172">
            <v>215.44487090000001</v>
          </cell>
        </row>
        <row r="3173">
          <cell r="F3173">
            <v>2011</v>
          </cell>
          <cell r="K3173">
            <v>138.41312020000001</v>
          </cell>
        </row>
        <row r="3174">
          <cell r="F3174">
            <v>2011</v>
          </cell>
          <cell r="K3174">
            <v>134.51436670000001</v>
          </cell>
        </row>
        <row r="3175">
          <cell r="F3175">
            <v>2011</v>
          </cell>
          <cell r="K3175">
            <v>134.51436670000001</v>
          </cell>
        </row>
        <row r="3176">
          <cell r="F3176">
            <v>2011</v>
          </cell>
          <cell r="K3176">
            <v>208.79925950000001</v>
          </cell>
        </row>
        <row r="3177">
          <cell r="F3177">
            <v>2011</v>
          </cell>
          <cell r="K3177">
            <v>134.51436670000001</v>
          </cell>
        </row>
        <row r="3178">
          <cell r="F3178">
            <v>2011</v>
          </cell>
          <cell r="K3178">
            <v>138.41312020000001</v>
          </cell>
        </row>
        <row r="3179">
          <cell r="F3179">
            <v>2011</v>
          </cell>
          <cell r="K3179">
            <v>129.04443330000001</v>
          </cell>
        </row>
        <row r="3180">
          <cell r="F3180">
            <v>2011</v>
          </cell>
          <cell r="K3180">
            <v>134.51436670000001</v>
          </cell>
        </row>
        <row r="3181">
          <cell r="F3181">
            <v>2011</v>
          </cell>
          <cell r="K3181">
            <v>215.44487090000001</v>
          </cell>
        </row>
        <row r="3182">
          <cell r="F3182">
            <v>2011</v>
          </cell>
          <cell r="K3182">
            <v>215.44487090000001</v>
          </cell>
        </row>
        <row r="3183">
          <cell r="F3183">
            <v>2011</v>
          </cell>
          <cell r="K3183">
            <v>192.72520059999999</v>
          </cell>
        </row>
        <row r="3184">
          <cell r="F3184">
            <v>2011</v>
          </cell>
          <cell r="K3184">
            <v>129.04443330000001</v>
          </cell>
        </row>
        <row r="3185">
          <cell r="F3185">
            <v>2011</v>
          </cell>
          <cell r="K3185">
            <v>129.04443330000001</v>
          </cell>
        </row>
        <row r="3186">
          <cell r="F3186">
            <v>2011</v>
          </cell>
          <cell r="K3186">
            <v>138.41312020000001</v>
          </cell>
        </row>
        <row r="3187">
          <cell r="F3187">
            <v>2011</v>
          </cell>
          <cell r="K3187">
            <v>214.52403760000001</v>
          </cell>
        </row>
        <row r="3188">
          <cell r="F3188">
            <v>2011</v>
          </cell>
          <cell r="K3188">
            <v>214.52403760000001</v>
          </cell>
        </row>
        <row r="3189">
          <cell r="F3189">
            <v>2011</v>
          </cell>
          <cell r="K3189">
            <v>129.04443330000001</v>
          </cell>
        </row>
        <row r="3190">
          <cell r="F3190">
            <v>2011</v>
          </cell>
          <cell r="K3190">
            <v>214.52403760000001</v>
          </cell>
        </row>
        <row r="3191">
          <cell r="F3191">
            <v>2011</v>
          </cell>
          <cell r="K3191">
            <v>134.51436670000001</v>
          </cell>
        </row>
        <row r="3192">
          <cell r="F3192">
            <v>2011</v>
          </cell>
          <cell r="K3192">
            <v>192.72520059999999</v>
          </cell>
        </row>
        <row r="3193">
          <cell r="F3193">
            <v>2011</v>
          </cell>
          <cell r="K3193">
            <v>129.04443330000001</v>
          </cell>
        </row>
        <row r="3194">
          <cell r="F3194">
            <v>2011</v>
          </cell>
          <cell r="K3194">
            <v>207.57149290000001</v>
          </cell>
        </row>
        <row r="3195">
          <cell r="F3195">
            <v>2011</v>
          </cell>
          <cell r="K3195">
            <v>129.04443330000001</v>
          </cell>
        </row>
        <row r="3196">
          <cell r="F3196">
            <v>2011</v>
          </cell>
          <cell r="K3196">
            <v>185.9374378</v>
          </cell>
        </row>
        <row r="3197">
          <cell r="F3197">
            <v>2011</v>
          </cell>
          <cell r="K3197">
            <v>214.9980596</v>
          </cell>
        </row>
        <row r="3198">
          <cell r="F3198">
            <v>2011</v>
          </cell>
          <cell r="K3198">
            <v>214.65135380000001</v>
          </cell>
        </row>
        <row r="3199">
          <cell r="F3199">
            <v>2011</v>
          </cell>
          <cell r="K3199">
            <v>218.35517479999999</v>
          </cell>
        </row>
        <row r="3200">
          <cell r="F3200">
            <v>2011</v>
          </cell>
          <cell r="K3200">
            <v>129.04320000000001</v>
          </cell>
        </row>
        <row r="3201">
          <cell r="F3201">
            <v>2011</v>
          </cell>
          <cell r="K3201">
            <v>215.560463</v>
          </cell>
        </row>
        <row r="3202">
          <cell r="F3202">
            <v>2011</v>
          </cell>
          <cell r="K3202">
            <v>216.53716159999999</v>
          </cell>
        </row>
        <row r="3203">
          <cell r="F3203">
            <v>2011</v>
          </cell>
          <cell r="K3203">
            <v>192.90347589999999</v>
          </cell>
        </row>
        <row r="3204">
          <cell r="F3204">
            <v>2011</v>
          </cell>
          <cell r="K3204">
            <v>218.4021448</v>
          </cell>
        </row>
        <row r="3205">
          <cell r="F3205">
            <v>2011</v>
          </cell>
          <cell r="K3205">
            <v>218.5877333</v>
          </cell>
        </row>
        <row r="3206">
          <cell r="F3206">
            <v>2011</v>
          </cell>
          <cell r="K3206">
            <v>129.04320000000001</v>
          </cell>
        </row>
        <row r="3207">
          <cell r="F3207">
            <v>2011</v>
          </cell>
          <cell r="K3207">
            <v>218.35517479999999</v>
          </cell>
        </row>
        <row r="3208">
          <cell r="F3208">
            <v>2011</v>
          </cell>
          <cell r="K3208">
            <v>129.04320000000001</v>
          </cell>
        </row>
        <row r="3209">
          <cell r="F3209">
            <v>2011</v>
          </cell>
          <cell r="K3209">
            <v>129.04320000000001</v>
          </cell>
        </row>
        <row r="3210">
          <cell r="F3210">
            <v>2011</v>
          </cell>
          <cell r="K3210">
            <v>185.67193330000001</v>
          </cell>
        </row>
        <row r="3211">
          <cell r="F3211">
            <v>2011</v>
          </cell>
          <cell r="K3211">
            <v>135.08373330000001</v>
          </cell>
        </row>
        <row r="3212">
          <cell r="F3212">
            <v>2011</v>
          </cell>
          <cell r="K3212">
            <v>192.90347589999999</v>
          </cell>
        </row>
        <row r="3213">
          <cell r="F3213">
            <v>2011</v>
          </cell>
          <cell r="K3213">
            <v>129.04320000000001</v>
          </cell>
        </row>
        <row r="3214">
          <cell r="F3214">
            <v>2011</v>
          </cell>
          <cell r="K3214">
            <v>135.08373330000001</v>
          </cell>
        </row>
        <row r="3215">
          <cell r="F3215">
            <v>2011</v>
          </cell>
          <cell r="K3215">
            <v>135.08373330000001</v>
          </cell>
        </row>
        <row r="3216">
          <cell r="F3216">
            <v>2011</v>
          </cell>
          <cell r="K3216">
            <v>208.12656039999999</v>
          </cell>
        </row>
        <row r="3217">
          <cell r="F3217">
            <v>2011</v>
          </cell>
          <cell r="K3217">
            <v>214.65135380000001</v>
          </cell>
        </row>
        <row r="3218">
          <cell r="F3218">
            <v>2011</v>
          </cell>
          <cell r="K3218">
            <v>139.00283329999999</v>
          </cell>
        </row>
        <row r="3219">
          <cell r="F3219">
            <v>2011</v>
          </cell>
          <cell r="K3219">
            <v>135.08373330000001</v>
          </cell>
        </row>
        <row r="3220">
          <cell r="F3220">
            <v>2011</v>
          </cell>
          <cell r="K3220">
            <v>135.08373330000001</v>
          </cell>
        </row>
        <row r="3221">
          <cell r="F3221">
            <v>2011</v>
          </cell>
          <cell r="K3221">
            <v>208.12656039999999</v>
          </cell>
        </row>
        <row r="3222">
          <cell r="F3222">
            <v>2011</v>
          </cell>
          <cell r="K3222">
            <v>135.08373330000001</v>
          </cell>
        </row>
        <row r="3223">
          <cell r="F3223">
            <v>2011</v>
          </cell>
          <cell r="K3223">
            <v>139.00283329999999</v>
          </cell>
        </row>
        <row r="3224">
          <cell r="F3224">
            <v>2011</v>
          </cell>
          <cell r="K3224">
            <v>129.04320000000001</v>
          </cell>
        </row>
        <row r="3225">
          <cell r="F3225">
            <v>2011</v>
          </cell>
          <cell r="K3225">
            <v>135.08373330000001</v>
          </cell>
        </row>
        <row r="3226">
          <cell r="F3226">
            <v>2011</v>
          </cell>
          <cell r="K3226">
            <v>214.65135380000001</v>
          </cell>
        </row>
        <row r="3227">
          <cell r="F3227">
            <v>2011</v>
          </cell>
          <cell r="K3227">
            <v>214.65135380000001</v>
          </cell>
        </row>
        <row r="3228">
          <cell r="F3228">
            <v>2011</v>
          </cell>
          <cell r="K3228">
            <v>192.90347589999999</v>
          </cell>
        </row>
        <row r="3229">
          <cell r="F3229">
            <v>2011</v>
          </cell>
          <cell r="K3229">
            <v>129.04320000000001</v>
          </cell>
        </row>
        <row r="3230">
          <cell r="F3230">
            <v>2011</v>
          </cell>
          <cell r="K3230">
            <v>129.04320000000001</v>
          </cell>
        </row>
        <row r="3231">
          <cell r="F3231">
            <v>2011</v>
          </cell>
          <cell r="K3231">
            <v>139.00283329999999</v>
          </cell>
        </row>
        <row r="3232">
          <cell r="F3232">
            <v>2011</v>
          </cell>
          <cell r="K3232">
            <v>213.74812560000001</v>
          </cell>
        </row>
        <row r="3233">
          <cell r="F3233">
            <v>2011</v>
          </cell>
          <cell r="K3233">
            <v>213.74812560000001</v>
          </cell>
        </row>
        <row r="3234">
          <cell r="F3234">
            <v>2011</v>
          </cell>
          <cell r="K3234">
            <v>129.04320000000001</v>
          </cell>
        </row>
        <row r="3235">
          <cell r="F3235">
            <v>2011</v>
          </cell>
          <cell r="K3235">
            <v>213.74812560000001</v>
          </cell>
        </row>
        <row r="3236">
          <cell r="F3236">
            <v>2011</v>
          </cell>
          <cell r="K3236">
            <v>135.08373330000001</v>
          </cell>
        </row>
        <row r="3237">
          <cell r="F3237">
            <v>2011</v>
          </cell>
          <cell r="K3237">
            <v>192.90347589999999</v>
          </cell>
        </row>
        <row r="3238">
          <cell r="F3238">
            <v>2011</v>
          </cell>
          <cell r="K3238">
            <v>129.04320000000001</v>
          </cell>
        </row>
        <row r="3239">
          <cell r="F3239">
            <v>2011</v>
          </cell>
          <cell r="K3239">
            <v>206.8560238</v>
          </cell>
        </row>
        <row r="3240">
          <cell r="F3240">
            <v>2011</v>
          </cell>
          <cell r="K3240">
            <v>129.04320000000001</v>
          </cell>
        </row>
        <row r="3241">
          <cell r="F3241">
            <v>2011</v>
          </cell>
          <cell r="K3241">
            <v>185.67193330000001</v>
          </cell>
        </row>
        <row r="3242">
          <cell r="F3242">
            <v>2011</v>
          </cell>
          <cell r="K3242">
            <v>215.0910982</v>
          </cell>
        </row>
        <row r="3243">
          <cell r="F3243">
            <v>2011</v>
          </cell>
          <cell r="K3243">
            <v>214.74411079999999</v>
          </cell>
        </row>
        <row r="3244">
          <cell r="F3244">
            <v>2011</v>
          </cell>
          <cell r="K3244">
            <v>218.45094</v>
          </cell>
        </row>
        <row r="3245">
          <cell r="F3245">
            <v>2011</v>
          </cell>
          <cell r="K3245">
            <v>129.06630000000001</v>
          </cell>
        </row>
        <row r="3246">
          <cell r="F3246">
            <v>2011</v>
          </cell>
          <cell r="K3246">
            <v>215.6539583</v>
          </cell>
        </row>
        <row r="3247">
          <cell r="F3247">
            <v>2011</v>
          </cell>
          <cell r="K3247">
            <v>216.63145019999999</v>
          </cell>
        </row>
        <row r="3248">
          <cell r="F3248">
            <v>2011</v>
          </cell>
          <cell r="K3248">
            <v>192.9982655</v>
          </cell>
        </row>
        <row r="3249">
          <cell r="F3249">
            <v>2011</v>
          </cell>
          <cell r="K3249">
            <v>218.4979481</v>
          </cell>
        </row>
        <row r="3250">
          <cell r="F3250">
            <v>2011</v>
          </cell>
          <cell r="K3250">
            <v>218.6836874</v>
          </cell>
        </row>
        <row r="3251">
          <cell r="F3251">
            <v>2011</v>
          </cell>
          <cell r="K3251">
            <v>129.06630000000001</v>
          </cell>
        </row>
        <row r="3252">
          <cell r="F3252">
            <v>2011</v>
          </cell>
          <cell r="K3252">
            <v>218.45094</v>
          </cell>
        </row>
        <row r="3253">
          <cell r="F3253">
            <v>2011</v>
          </cell>
          <cell r="K3253">
            <v>129.06630000000001</v>
          </cell>
        </row>
        <row r="3254">
          <cell r="F3254">
            <v>2011</v>
          </cell>
          <cell r="K3254">
            <v>129.06630000000001</v>
          </cell>
        </row>
        <row r="3255">
          <cell r="F3255">
            <v>2011</v>
          </cell>
          <cell r="K3255">
            <v>185.79196089999999</v>
          </cell>
        </row>
        <row r="3256">
          <cell r="F3256">
            <v>2011</v>
          </cell>
          <cell r="K3256">
            <v>135.26526670000001</v>
          </cell>
        </row>
        <row r="3257">
          <cell r="F3257">
            <v>2011</v>
          </cell>
          <cell r="K3257">
            <v>192.9982655</v>
          </cell>
        </row>
        <row r="3258">
          <cell r="F3258">
            <v>2011</v>
          </cell>
          <cell r="K3258">
            <v>129.06630000000001</v>
          </cell>
        </row>
        <row r="3259">
          <cell r="F3259">
            <v>2011</v>
          </cell>
          <cell r="K3259">
            <v>135.26526670000001</v>
          </cell>
        </row>
        <row r="3260">
          <cell r="F3260">
            <v>2011</v>
          </cell>
          <cell r="K3260">
            <v>135.26526670000001</v>
          </cell>
        </row>
        <row r="3261">
          <cell r="F3261">
            <v>2011</v>
          </cell>
          <cell r="K3261">
            <v>208.23060179999999</v>
          </cell>
        </row>
        <row r="3262">
          <cell r="F3262">
            <v>2011</v>
          </cell>
          <cell r="K3262">
            <v>214.74411079999999</v>
          </cell>
        </row>
        <row r="3263">
          <cell r="F3263">
            <v>2011</v>
          </cell>
          <cell r="K3263">
            <v>139.18329170000001</v>
          </cell>
        </row>
        <row r="3264">
          <cell r="F3264">
            <v>2011</v>
          </cell>
          <cell r="K3264">
            <v>135.26526670000001</v>
          </cell>
        </row>
        <row r="3265">
          <cell r="F3265">
            <v>2011</v>
          </cell>
          <cell r="K3265">
            <v>135.26526670000001</v>
          </cell>
        </row>
        <row r="3266">
          <cell r="F3266">
            <v>2011</v>
          </cell>
          <cell r="K3266">
            <v>208.23060179999999</v>
          </cell>
        </row>
        <row r="3267">
          <cell r="F3267">
            <v>2011</v>
          </cell>
          <cell r="K3267">
            <v>135.26526670000001</v>
          </cell>
        </row>
        <row r="3268">
          <cell r="F3268">
            <v>2011</v>
          </cell>
          <cell r="K3268">
            <v>139.18329170000001</v>
          </cell>
        </row>
        <row r="3269">
          <cell r="F3269">
            <v>2011</v>
          </cell>
          <cell r="K3269">
            <v>129.06630000000001</v>
          </cell>
        </row>
        <row r="3270">
          <cell r="F3270">
            <v>2011</v>
          </cell>
          <cell r="K3270">
            <v>135.26526670000001</v>
          </cell>
        </row>
        <row r="3271">
          <cell r="F3271">
            <v>2011</v>
          </cell>
          <cell r="K3271">
            <v>214.74411079999999</v>
          </cell>
        </row>
        <row r="3272">
          <cell r="F3272">
            <v>2011</v>
          </cell>
          <cell r="K3272">
            <v>214.74411079999999</v>
          </cell>
        </row>
        <row r="3273">
          <cell r="F3273">
            <v>2011</v>
          </cell>
          <cell r="K3273">
            <v>192.9982655</v>
          </cell>
        </row>
        <row r="3274">
          <cell r="F3274">
            <v>2011</v>
          </cell>
          <cell r="K3274">
            <v>129.06630000000001</v>
          </cell>
        </row>
        <row r="3275">
          <cell r="F3275">
            <v>2011</v>
          </cell>
          <cell r="K3275">
            <v>129.06630000000001</v>
          </cell>
        </row>
        <row r="3276">
          <cell r="F3276">
            <v>2011</v>
          </cell>
          <cell r="K3276">
            <v>139.18329170000001</v>
          </cell>
        </row>
        <row r="3277">
          <cell r="F3277">
            <v>2011</v>
          </cell>
          <cell r="K3277">
            <v>213.84026890000001</v>
          </cell>
        </row>
        <row r="3278">
          <cell r="F3278">
            <v>2011</v>
          </cell>
          <cell r="K3278">
            <v>213.84026890000001</v>
          </cell>
        </row>
        <row r="3279">
          <cell r="F3279">
            <v>2011</v>
          </cell>
          <cell r="K3279">
            <v>129.06630000000001</v>
          </cell>
        </row>
        <row r="3280">
          <cell r="F3280">
            <v>2011</v>
          </cell>
          <cell r="K3280">
            <v>213.84026890000001</v>
          </cell>
        </row>
        <row r="3281">
          <cell r="F3281">
            <v>2011</v>
          </cell>
          <cell r="K3281">
            <v>135.26526670000001</v>
          </cell>
        </row>
        <row r="3282">
          <cell r="F3282">
            <v>2011</v>
          </cell>
          <cell r="K3282">
            <v>192.9982655</v>
          </cell>
        </row>
        <row r="3283">
          <cell r="F3283">
            <v>2011</v>
          </cell>
          <cell r="K3283">
            <v>129.06630000000001</v>
          </cell>
        </row>
        <row r="3284">
          <cell r="F3284">
            <v>2011</v>
          </cell>
          <cell r="K3284">
            <v>206.9424405</v>
          </cell>
        </row>
        <row r="3285">
          <cell r="F3285">
            <v>2011</v>
          </cell>
          <cell r="K3285">
            <v>129.06630000000001</v>
          </cell>
        </row>
        <row r="3286">
          <cell r="F3286">
            <v>2011</v>
          </cell>
          <cell r="K3286">
            <v>185.79196089999999</v>
          </cell>
        </row>
        <row r="3287">
          <cell r="F3287">
            <v>2011</v>
          </cell>
          <cell r="K3287">
            <v>211.4047419</v>
          </cell>
        </row>
        <row r="3288">
          <cell r="F3288">
            <v>2011</v>
          </cell>
          <cell r="K3288">
            <v>211.06488809999999</v>
          </cell>
        </row>
        <row r="3289">
          <cell r="F3289">
            <v>2011</v>
          </cell>
          <cell r="K3289">
            <v>214.69551039999999</v>
          </cell>
        </row>
        <row r="3290">
          <cell r="F3290">
            <v>2011</v>
          </cell>
          <cell r="K3290">
            <v>127.1917742</v>
          </cell>
        </row>
        <row r="3291">
          <cell r="F3291">
            <v>2011</v>
          </cell>
          <cell r="K3291">
            <v>211.9560305</v>
          </cell>
        </row>
        <row r="3292">
          <cell r="F3292">
            <v>2011</v>
          </cell>
          <cell r="K3292">
            <v>212.91342660000001</v>
          </cell>
        </row>
        <row r="3293">
          <cell r="F3293">
            <v>2011</v>
          </cell>
          <cell r="K3293">
            <v>191.3683815</v>
          </cell>
        </row>
        <row r="3294">
          <cell r="F3294">
            <v>2011</v>
          </cell>
          <cell r="K3294">
            <v>214.74155210000001</v>
          </cell>
        </row>
        <row r="3295">
          <cell r="F3295">
            <v>2011</v>
          </cell>
          <cell r="K3295">
            <v>214.92347290000001</v>
          </cell>
        </row>
        <row r="3296">
          <cell r="F3296">
            <v>2011</v>
          </cell>
          <cell r="K3296">
            <v>127.1917742</v>
          </cell>
        </row>
        <row r="3297">
          <cell r="F3297">
            <v>2011</v>
          </cell>
          <cell r="K3297">
            <v>214.69551039999999</v>
          </cell>
        </row>
        <row r="3298">
          <cell r="F3298">
            <v>2011</v>
          </cell>
          <cell r="K3298">
            <v>127.1917742</v>
          </cell>
        </row>
        <row r="3299">
          <cell r="F3299">
            <v>2011</v>
          </cell>
          <cell r="K3299">
            <v>127.1917742</v>
          </cell>
        </row>
        <row r="3300">
          <cell r="F3300">
            <v>2011</v>
          </cell>
          <cell r="K3300">
            <v>182.59830579999999</v>
          </cell>
        </row>
        <row r="3301">
          <cell r="F3301">
            <v>2011</v>
          </cell>
          <cell r="K3301">
            <v>132.88232260000001</v>
          </cell>
        </row>
        <row r="3302">
          <cell r="F3302">
            <v>2011</v>
          </cell>
          <cell r="K3302">
            <v>191.3683815</v>
          </cell>
        </row>
        <row r="3303">
          <cell r="F3303">
            <v>2011</v>
          </cell>
          <cell r="K3303">
            <v>127.1917742</v>
          </cell>
        </row>
        <row r="3304">
          <cell r="F3304">
            <v>2011</v>
          </cell>
          <cell r="K3304">
            <v>132.88232260000001</v>
          </cell>
        </row>
        <row r="3305">
          <cell r="F3305">
            <v>2011</v>
          </cell>
          <cell r="K3305">
            <v>132.88232260000001</v>
          </cell>
        </row>
        <row r="3306">
          <cell r="F3306">
            <v>2011</v>
          </cell>
          <cell r="K3306">
            <v>204.6487803</v>
          </cell>
        </row>
        <row r="3307">
          <cell r="F3307">
            <v>2011</v>
          </cell>
          <cell r="K3307">
            <v>211.06488809999999</v>
          </cell>
        </row>
        <row r="3308">
          <cell r="F3308">
            <v>2011</v>
          </cell>
          <cell r="K3308">
            <v>136.73325689999999</v>
          </cell>
        </row>
        <row r="3309">
          <cell r="F3309">
            <v>2011</v>
          </cell>
          <cell r="K3309">
            <v>132.88232260000001</v>
          </cell>
        </row>
        <row r="3310">
          <cell r="F3310">
            <v>2011</v>
          </cell>
          <cell r="K3310">
            <v>132.88232260000001</v>
          </cell>
        </row>
        <row r="3311">
          <cell r="F3311">
            <v>2011</v>
          </cell>
          <cell r="K3311">
            <v>204.6487803</v>
          </cell>
        </row>
        <row r="3312">
          <cell r="F3312">
            <v>2011</v>
          </cell>
          <cell r="K3312">
            <v>132.88232260000001</v>
          </cell>
        </row>
        <row r="3313">
          <cell r="F3313">
            <v>2011</v>
          </cell>
          <cell r="K3313">
            <v>136.73325689999999</v>
          </cell>
        </row>
        <row r="3314">
          <cell r="F3314">
            <v>2011</v>
          </cell>
          <cell r="K3314">
            <v>127.1917742</v>
          </cell>
        </row>
        <row r="3315">
          <cell r="F3315">
            <v>2011</v>
          </cell>
          <cell r="K3315">
            <v>132.88232260000001</v>
          </cell>
        </row>
        <row r="3316">
          <cell r="F3316">
            <v>2011</v>
          </cell>
          <cell r="K3316">
            <v>211.06488809999999</v>
          </cell>
        </row>
        <row r="3317">
          <cell r="F3317">
            <v>2011</v>
          </cell>
          <cell r="K3317">
            <v>211.06488809999999</v>
          </cell>
        </row>
        <row r="3318">
          <cell r="F3318">
            <v>2011</v>
          </cell>
          <cell r="K3318">
            <v>191.3683815</v>
          </cell>
        </row>
        <row r="3319">
          <cell r="F3319">
            <v>2011</v>
          </cell>
          <cell r="K3319">
            <v>127.1917742</v>
          </cell>
        </row>
        <row r="3320">
          <cell r="F3320">
            <v>2011</v>
          </cell>
          <cell r="K3320">
            <v>127.1917742</v>
          </cell>
        </row>
        <row r="3321">
          <cell r="F3321">
            <v>2011</v>
          </cell>
          <cell r="K3321">
            <v>136.73325689999999</v>
          </cell>
        </row>
        <row r="3322">
          <cell r="F3322">
            <v>2011</v>
          </cell>
          <cell r="K3322">
            <v>210.18423580000001</v>
          </cell>
        </row>
        <row r="3323">
          <cell r="F3323">
            <v>2011</v>
          </cell>
          <cell r="K3323">
            <v>210.18423580000001</v>
          </cell>
        </row>
        <row r="3324">
          <cell r="F3324">
            <v>2011</v>
          </cell>
          <cell r="K3324">
            <v>127.1917742</v>
          </cell>
        </row>
        <row r="3325">
          <cell r="F3325">
            <v>2011</v>
          </cell>
          <cell r="K3325">
            <v>210.18423580000001</v>
          </cell>
        </row>
        <row r="3326">
          <cell r="F3326">
            <v>2011</v>
          </cell>
          <cell r="K3326">
            <v>132.88232260000001</v>
          </cell>
        </row>
        <row r="3327">
          <cell r="F3327">
            <v>2011</v>
          </cell>
          <cell r="K3327">
            <v>191.3683815</v>
          </cell>
        </row>
        <row r="3328">
          <cell r="F3328">
            <v>2011</v>
          </cell>
          <cell r="K3328">
            <v>127.1917742</v>
          </cell>
        </row>
        <row r="3329">
          <cell r="F3329">
            <v>2011</v>
          </cell>
          <cell r="K3329">
            <v>203.42670050000001</v>
          </cell>
        </row>
        <row r="3330">
          <cell r="F3330">
            <v>2011</v>
          </cell>
          <cell r="K3330">
            <v>127.1917742</v>
          </cell>
        </row>
        <row r="3331">
          <cell r="F3331">
            <v>2011</v>
          </cell>
          <cell r="K3331">
            <v>182.59830579999999</v>
          </cell>
        </row>
        <row r="3332">
          <cell r="F3332">
            <v>2011</v>
          </cell>
          <cell r="K3332">
            <v>217.0453684</v>
          </cell>
        </row>
        <row r="3333">
          <cell r="F3333">
            <v>2011</v>
          </cell>
          <cell r="K3333">
            <v>216.69583109999999</v>
          </cell>
        </row>
        <row r="3334">
          <cell r="F3334">
            <v>2011</v>
          </cell>
          <cell r="K3334">
            <v>220.42990069999999</v>
          </cell>
        </row>
        <row r="3335">
          <cell r="F3335">
            <v>2011</v>
          </cell>
          <cell r="K3335">
            <v>129.69380000000001</v>
          </cell>
        </row>
        <row r="3336">
          <cell r="F3336">
            <v>2011</v>
          </cell>
          <cell r="K3336">
            <v>217.61236479999999</v>
          </cell>
        </row>
        <row r="3337">
          <cell r="F3337">
            <v>2011</v>
          </cell>
          <cell r="K3337">
            <v>218.59703999999999</v>
          </cell>
        </row>
        <row r="3338">
          <cell r="F3338">
            <v>2011</v>
          </cell>
          <cell r="K3338">
            <v>194.94597239999999</v>
          </cell>
        </row>
        <row r="3339">
          <cell r="F3339">
            <v>2011</v>
          </cell>
          <cell r="K3339">
            <v>220.4772543</v>
          </cell>
        </row>
        <row r="3340">
          <cell r="F3340">
            <v>2011</v>
          </cell>
          <cell r="K3340">
            <v>220.66435849999999</v>
          </cell>
        </row>
        <row r="3341">
          <cell r="F3341">
            <v>2011</v>
          </cell>
          <cell r="K3341">
            <v>129.69380000000001</v>
          </cell>
        </row>
        <row r="3342">
          <cell r="F3342">
            <v>2011</v>
          </cell>
          <cell r="K3342">
            <v>220.42990069999999</v>
          </cell>
        </row>
        <row r="3343">
          <cell r="F3343">
            <v>2011</v>
          </cell>
          <cell r="K3343">
            <v>129.69380000000001</v>
          </cell>
        </row>
        <row r="3344">
          <cell r="F3344">
            <v>2011</v>
          </cell>
          <cell r="K3344">
            <v>129.69380000000001</v>
          </cell>
        </row>
        <row r="3345">
          <cell r="F3345">
            <v>2011</v>
          </cell>
          <cell r="K3345">
            <v>187.4837962</v>
          </cell>
        </row>
        <row r="3346">
          <cell r="F3346">
            <v>2011</v>
          </cell>
          <cell r="K3346">
            <v>136.47200000000001</v>
          </cell>
        </row>
        <row r="3347">
          <cell r="F3347">
            <v>2011</v>
          </cell>
          <cell r="K3347">
            <v>194.94597239999999</v>
          </cell>
        </row>
        <row r="3348">
          <cell r="F3348">
            <v>2011</v>
          </cell>
          <cell r="K3348">
            <v>129.69380000000001</v>
          </cell>
        </row>
        <row r="3349">
          <cell r="F3349">
            <v>2011</v>
          </cell>
          <cell r="K3349">
            <v>136.47200000000001</v>
          </cell>
        </row>
        <row r="3350">
          <cell r="F3350">
            <v>2011</v>
          </cell>
          <cell r="K3350">
            <v>136.47200000000001</v>
          </cell>
        </row>
        <row r="3351">
          <cell r="F3351">
            <v>2011</v>
          </cell>
          <cell r="K3351">
            <v>210.11705950000001</v>
          </cell>
        </row>
        <row r="3352">
          <cell r="F3352">
            <v>2011</v>
          </cell>
          <cell r="K3352">
            <v>216.69583109999999</v>
          </cell>
        </row>
        <row r="3353">
          <cell r="F3353">
            <v>2011</v>
          </cell>
          <cell r="K3353">
            <v>140.43475000000001</v>
          </cell>
        </row>
        <row r="3354">
          <cell r="F3354">
            <v>2011</v>
          </cell>
          <cell r="K3354">
            <v>136.47200000000001</v>
          </cell>
        </row>
        <row r="3355">
          <cell r="F3355">
            <v>2011</v>
          </cell>
          <cell r="K3355">
            <v>136.47200000000001</v>
          </cell>
        </row>
        <row r="3356">
          <cell r="F3356">
            <v>2011</v>
          </cell>
          <cell r="K3356">
            <v>210.11705950000001</v>
          </cell>
        </row>
        <row r="3357">
          <cell r="F3357">
            <v>2011</v>
          </cell>
          <cell r="K3357">
            <v>136.47200000000001</v>
          </cell>
        </row>
        <row r="3358">
          <cell r="F3358">
            <v>2011</v>
          </cell>
          <cell r="K3358">
            <v>140.43475000000001</v>
          </cell>
        </row>
        <row r="3359">
          <cell r="F3359">
            <v>2011</v>
          </cell>
          <cell r="K3359">
            <v>129.69380000000001</v>
          </cell>
        </row>
        <row r="3360">
          <cell r="F3360">
            <v>2011</v>
          </cell>
          <cell r="K3360">
            <v>136.47200000000001</v>
          </cell>
        </row>
        <row r="3361">
          <cell r="F3361">
            <v>2011</v>
          </cell>
          <cell r="K3361">
            <v>216.69583109999999</v>
          </cell>
        </row>
        <row r="3362">
          <cell r="F3362">
            <v>2011</v>
          </cell>
          <cell r="K3362">
            <v>216.69583109999999</v>
          </cell>
        </row>
        <row r="3363">
          <cell r="F3363">
            <v>2011</v>
          </cell>
          <cell r="K3363">
            <v>194.94597239999999</v>
          </cell>
        </row>
        <row r="3364">
          <cell r="F3364">
            <v>2011</v>
          </cell>
          <cell r="K3364">
            <v>129.69380000000001</v>
          </cell>
        </row>
        <row r="3365">
          <cell r="F3365">
            <v>2011</v>
          </cell>
          <cell r="K3365">
            <v>129.69380000000001</v>
          </cell>
        </row>
        <row r="3366">
          <cell r="F3366">
            <v>2011</v>
          </cell>
          <cell r="K3366">
            <v>140.43475000000001</v>
          </cell>
        </row>
        <row r="3367">
          <cell r="F3367">
            <v>2011</v>
          </cell>
          <cell r="K3367">
            <v>215.7831333</v>
          </cell>
        </row>
        <row r="3368">
          <cell r="F3368">
            <v>2011</v>
          </cell>
          <cell r="K3368">
            <v>215.7831333</v>
          </cell>
        </row>
        <row r="3369">
          <cell r="F3369">
            <v>2011</v>
          </cell>
          <cell r="K3369">
            <v>129.69380000000001</v>
          </cell>
        </row>
        <row r="3370">
          <cell r="F3370">
            <v>2011</v>
          </cell>
          <cell r="K3370">
            <v>215.7831333</v>
          </cell>
        </row>
        <row r="3371">
          <cell r="F3371">
            <v>2011</v>
          </cell>
          <cell r="K3371">
            <v>136.47200000000001</v>
          </cell>
        </row>
        <row r="3372">
          <cell r="F3372">
            <v>2011</v>
          </cell>
          <cell r="K3372">
            <v>194.94597239999999</v>
          </cell>
        </row>
        <row r="3373">
          <cell r="F3373">
            <v>2011</v>
          </cell>
          <cell r="K3373">
            <v>129.69380000000001</v>
          </cell>
        </row>
        <row r="3374">
          <cell r="F3374">
            <v>2011</v>
          </cell>
          <cell r="K3374">
            <v>208.78721429999999</v>
          </cell>
        </row>
        <row r="3375">
          <cell r="F3375">
            <v>2011</v>
          </cell>
          <cell r="K3375">
            <v>129.69380000000001</v>
          </cell>
        </row>
        <row r="3376">
          <cell r="F3376">
            <v>2011</v>
          </cell>
          <cell r="K3376">
            <v>187.4837962</v>
          </cell>
        </row>
        <row r="3377">
          <cell r="F3377">
            <v>2011</v>
          </cell>
          <cell r="K3377">
            <v>215.36110869999999</v>
          </cell>
        </row>
        <row r="3378">
          <cell r="F3378">
            <v>2011</v>
          </cell>
          <cell r="K3378">
            <v>215.01344259999999</v>
          </cell>
        </row>
        <row r="3379">
          <cell r="F3379">
            <v>2011</v>
          </cell>
          <cell r="K3379">
            <v>218.72752159999999</v>
          </cell>
        </row>
        <row r="3380">
          <cell r="F3380">
            <v>2011</v>
          </cell>
          <cell r="K3380">
            <v>129.13383870000001</v>
          </cell>
        </row>
        <row r="3381">
          <cell r="F3381">
            <v>2011</v>
          </cell>
          <cell r="K3381">
            <v>215.9250696</v>
          </cell>
        </row>
        <row r="3382">
          <cell r="F3382">
            <v>2011</v>
          </cell>
          <cell r="K3382">
            <v>216.90447320000001</v>
          </cell>
        </row>
        <row r="3383">
          <cell r="F3383">
            <v>2011</v>
          </cell>
          <cell r="K3383">
            <v>193.3125484</v>
          </cell>
        </row>
        <row r="3384">
          <cell r="F3384">
            <v>2011</v>
          </cell>
          <cell r="K3384">
            <v>218.77462170000001</v>
          </cell>
        </row>
        <row r="3385">
          <cell r="F3385">
            <v>2011</v>
          </cell>
          <cell r="K3385">
            <v>218.96072419999999</v>
          </cell>
        </row>
        <row r="3386">
          <cell r="F3386">
            <v>2011</v>
          </cell>
          <cell r="K3386">
            <v>129.13383870000001</v>
          </cell>
        </row>
        <row r="3387">
          <cell r="F3387">
            <v>2011</v>
          </cell>
          <cell r="K3387">
            <v>218.72752159999999</v>
          </cell>
        </row>
        <row r="3388">
          <cell r="F3388">
            <v>2011</v>
          </cell>
          <cell r="K3388">
            <v>129.13383870000001</v>
          </cell>
        </row>
        <row r="3389">
          <cell r="F3389">
            <v>2011</v>
          </cell>
          <cell r="K3389">
            <v>129.13383870000001</v>
          </cell>
        </row>
        <row r="3390">
          <cell r="F3390">
            <v>2011</v>
          </cell>
          <cell r="K3390">
            <v>186.13998079999999</v>
          </cell>
        </row>
        <row r="3391">
          <cell r="F3391">
            <v>2011</v>
          </cell>
          <cell r="K3391">
            <v>135.7837419</v>
          </cell>
        </row>
        <row r="3392">
          <cell r="F3392">
            <v>2011</v>
          </cell>
          <cell r="K3392">
            <v>193.3125484</v>
          </cell>
        </row>
        <row r="3393">
          <cell r="F3393">
            <v>2011</v>
          </cell>
          <cell r="K3393">
            <v>129.13383870000001</v>
          </cell>
        </row>
        <row r="3394">
          <cell r="F3394">
            <v>2011</v>
          </cell>
          <cell r="K3394">
            <v>135.7837419</v>
          </cell>
        </row>
        <row r="3395">
          <cell r="F3395">
            <v>2011</v>
          </cell>
          <cell r="K3395">
            <v>135.7837419</v>
          </cell>
        </row>
        <row r="3396">
          <cell r="F3396">
            <v>2011</v>
          </cell>
          <cell r="K3396">
            <v>208.53093369999999</v>
          </cell>
        </row>
        <row r="3397">
          <cell r="F3397">
            <v>2011</v>
          </cell>
          <cell r="K3397">
            <v>215.01344259999999</v>
          </cell>
        </row>
        <row r="3398">
          <cell r="F3398">
            <v>2011</v>
          </cell>
          <cell r="K3398">
            <v>139.70063250000001</v>
          </cell>
        </row>
        <row r="3399">
          <cell r="F3399">
            <v>2011</v>
          </cell>
          <cell r="K3399">
            <v>135.7837419</v>
          </cell>
        </row>
        <row r="3400">
          <cell r="F3400">
            <v>2011</v>
          </cell>
          <cell r="K3400">
            <v>135.7837419</v>
          </cell>
        </row>
        <row r="3401">
          <cell r="F3401">
            <v>2011</v>
          </cell>
          <cell r="K3401">
            <v>208.53093369999999</v>
          </cell>
        </row>
        <row r="3402">
          <cell r="F3402">
            <v>2011</v>
          </cell>
          <cell r="K3402">
            <v>135.7837419</v>
          </cell>
        </row>
        <row r="3403">
          <cell r="F3403">
            <v>2011</v>
          </cell>
          <cell r="K3403">
            <v>139.70063250000001</v>
          </cell>
        </row>
        <row r="3404">
          <cell r="F3404">
            <v>2011</v>
          </cell>
          <cell r="K3404">
            <v>129.13383870000001</v>
          </cell>
        </row>
        <row r="3405">
          <cell r="F3405">
            <v>2011</v>
          </cell>
          <cell r="K3405">
            <v>135.7837419</v>
          </cell>
        </row>
        <row r="3406">
          <cell r="F3406">
            <v>2011</v>
          </cell>
          <cell r="K3406">
            <v>215.01344259999999</v>
          </cell>
        </row>
        <row r="3407">
          <cell r="F3407">
            <v>2011</v>
          </cell>
          <cell r="K3407">
            <v>215.01344259999999</v>
          </cell>
        </row>
        <row r="3408">
          <cell r="F3408">
            <v>2011</v>
          </cell>
          <cell r="K3408">
            <v>193.3125484</v>
          </cell>
        </row>
        <row r="3409">
          <cell r="F3409">
            <v>2011</v>
          </cell>
          <cell r="K3409">
            <v>129.13383870000001</v>
          </cell>
        </row>
        <row r="3410">
          <cell r="F3410">
            <v>2011</v>
          </cell>
          <cell r="K3410">
            <v>129.13383870000001</v>
          </cell>
        </row>
        <row r="3411">
          <cell r="F3411">
            <v>2011</v>
          </cell>
          <cell r="K3411">
            <v>139.70063250000001</v>
          </cell>
        </row>
        <row r="3412">
          <cell r="F3412">
            <v>2011</v>
          </cell>
          <cell r="K3412">
            <v>214.1083654</v>
          </cell>
        </row>
        <row r="3413">
          <cell r="F3413">
            <v>2011</v>
          </cell>
          <cell r="K3413">
            <v>214.1083654</v>
          </cell>
        </row>
        <row r="3414">
          <cell r="F3414">
            <v>2011</v>
          </cell>
          <cell r="K3414">
            <v>129.13383870000001</v>
          </cell>
        </row>
        <row r="3415">
          <cell r="F3415">
            <v>2011</v>
          </cell>
          <cell r="K3415">
            <v>214.1083654</v>
          </cell>
        </row>
        <row r="3416">
          <cell r="F3416">
            <v>2011</v>
          </cell>
          <cell r="K3416">
            <v>135.7837419</v>
          </cell>
        </row>
        <row r="3417">
          <cell r="F3417">
            <v>2011</v>
          </cell>
          <cell r="K3417">
            <v>193.3125484</v>
          </cell>
        </row>
        <row r="3418">
          <cell r="F3418">
            <v>2011</v>
          </cell>
          <cell r="K3418">
            <v>129.13383870000001</v>
          </cell>
        </row>
        <row r="3419">
          <cell r="F3419">
            <v>2011</v>
          </cell>
          <cell r="K3419">
            <v>207.19406910000001</v>
          </cell>
        </row>
        <row r="3420">
          <cell r="F3420">
            <v>2011</v>
          </cell>
          <cell r="K3420">
            <v>129.13383870000001</v>
          </cell>
        </row>
        <row r="3421">
          <cell r="F3421">
            <v>2011</v>
          </cell>
          <cell r="K3421">
            <v>186.13998079999999</v>
          </cell>
        </row>
        <row r="3422">
          <cell r="F3422">
            <v>2011</v>
          </cell>
          <cell r="K3422">
            <v>215.42227840000001</v>
          </cell>
        </row>
        <row r="3423">
          <cell r="F3423">
            <v>2011</v>
          </cell>
          <cell r="K3423">
            <v>215.0749122</v>
          </cell>
        </row>
        <row r="3424">
          <cell r="F3424">
            <v>2011</v>
          </cell>
          <cell r="K3424">
            <v>218.78578809999999</v>
          </cell>
        </row>
        <row r="3425">
          <cell r="F3425">
            <v>2011</v>
          </cell>
          <cell r="K3425">
            <v>129.1507742</v>
          </cell>
        </row>
        <row r="3426">
          <cell r="F3426">
            <v>2011</v>
          </cell>
          <cell r="K3426">
            <v>215.98575299999999</v>
          </cell>
        </row>
        <row r="3427">
          <cell r="F3427">
            <v>2011</v>
          </cell>
          <cell r="K3427">
            <v>216.96431200000001</v>
          </cell>
        </row>
        <row r="3428">
          <cell r="F3428">
            <v>2011</v>
          </cell>
          <cell r="K3428">
            <v>193.51203670000001</v>
          </cell>
        </row>
        <row r="3429">
          <cell r="F3429">
            <v>2011</v>
          </cell>
          <cell r="K3429">
            <v>218.83284750000001</v>
          </cell>
        </row>
        <row r="3430">
          <cell r="F3430">
            <v>2011</v>
          </cell>
          <cell r="K3430">
            <v>219.0187895</v>
          </cell>
        </row>
        <row r="3431">
          <cell r="F3431">
            <v>2011</v>
          </cell>
          <cell r="K3431">
            <v>129.1507742</v>
          </cell>
        </row>
        <row r="3432">
          <cell r="F3432">
            <v>2011</v>
          </cell>
          <cell r="K3432">
            <v>218.78578809999999</v>
          </cell>
        </row>
        <row r="3433">
          <cell r="F3433">
            <v>2011</v>
          </cell>
          <cell r="K3433">
            <v>129.1507742</v>
          </cell>
        </row>
        <row r="3434">
          <cell r="F3434">
            <v>2011</v>
          </cell>
          <cell r="K3434">
            <v>129.1507742</v>
          </cell>
        </row>
        <row r="3435">
          <cell r="F3435">
            <v>2011</v>
          </cell>
          <cell r="K3435">
            <v>186.21778850000001</v>
          </cell>
        </row>
        <row r="3436">
          <cell r="F3436">
            <v>2011</v>
          </cell>
          <cell r="K3436">
            <v>135.87383869999999</v>
          </cell>
        </row>
        <row r="3437">
          <cell r="F3437">
            <v>2011</v>
          </cell>
          <cell r="K3437">
            <v>193.51203670000001</v>
          </cell>
        </row>
        <row r="3438">
          <cell r="F3438">
            <v>2011</v>
          </cell>
          <cell r="K3438">
            <v>129.1507742</v>
          </cell>
        </row>
        <row r="3439">
          <cell r="F3439">
            <v>2011</v>
          </cell>
          <cell r="K3439">
            <v>135.87383869999999</v>
          </cell>
        </row>
        <row r="3440">
          <cell r="F3440">
            <v>2011</v>
          </cell>
          <cell r="K3440">
            <v>135.87383869999999</v>
          </cell>
        </row>
        <row r="3441">
          <cell r="F3441">
            <v>2011</v>
          </cell>
          <cell r="K3441">
            <v>208.59370179999999</v>
          </cell>
        </row>
        <row r="3442">
          <cell r="F3442">
            <v>2011</v>
          </cell>
          <cell r="K3442">
            <v>215.0749122</v>
          </cell>
        </row>
        <row r="3443">
          <cell r="F3443">
            <v>2011</v>
          </cell>
          <cell r="K3443">
            <v>139.7969712</v>
          </cell>
        </row>
        <row r="3444">
          <cell r="F3444">
            <v>2011</v>
          </cell>
          <cell r="K3444">
            <v>135.87383869999999</v>
          </cell>
        </row>
        <row r="3445">
          <cell r="F3445">
            <v>2011</v>
          </cell>
          <cell r="K3445">
            <v>135.87383869999999</v>
          </cell>
        </row>
        <row r="3446">
          <cell r="F3446">
            <v>2011</v>
          </cell>
          <cell r="K3446">
            <v>208.59370179999999</v>
          </cell>
        </row>
        <row r="3447">
          <cell r="F3447">
            <v>2011</v>
          </cell>
          <cell r="K3447">
            <v>135.87383869999999</v>
          </cell>
        </row>
        <row r="3448">
          <cell r="F3448">
            <v>2011</v>
          </cell>
          <cell r="K3448">
            <v>139.7969712</v>
          </cell>
        </row>
        <row r="3449">
          <cell r="F3449">
            <v>2011</v>
          </cell>
          <cell r="K3449">
            <v>129.1507742</v>
          </cell>
        </row>
        <row r="3450">
          <cell r="F3450">
            <v>2011</v>
          </cell>
          <cell r="K3450">
            <v>135.87383869999999</v>
          </cell>
        </row>
        <row r="3451">
          <cell r="F3451">
            <v>2011</v>
          </cell>
          <cell r="K3451">
            <v>215.0749122</v>
          </cell>
        </row>
        <row r="3452">
          <cell r="F3452">
            <v>2011</v>
          </cell>
          <cell r="K3452">
            <v>215.0749122</v>
          </cell>
        </row>
        <row r="3453">
          <cell r="F3453">
            <v>2011</v>
          </cell>
          <cell r="K3453">
            <v>193.51203670000001</v>
          </cell>
        </row>
        <row r="3454">
          <cell r="F3454">
            <v>2011</v>
          </cell>
          <cell r="K3454">
            <v>129.1507742</v>
          </cell>
        </row>
        <row r="3455">
          <cell r="F3455">
            <v>2011</v>
          </cell>
          <cell r="K3455">
            <v>129.1507742</v>
          </cell>
        </row>
        <row r="3456">
          <cell r="F3456">
            <v>2011</v>
          </cell>
          <cell r="K3456">
            <v>139.7969712</v>
          </cell>
        </row>
        <row r="3457">
          <cell r="F3457">
            <v>2011</v>
          </cell>
          <cell r="K3457">
            <v>214.17134160000001</v>
          </cell>
        </row>
        <row r="3458">
          <cell r="F3458">
            <v>2011</v>
          </cell>
          <cell r="K3458">
            <v>214.17134160000001</v>
          </cell>
        </row>
        <row r="3459">
          <cell r="F3459">
            <v>2011</v>
          </cell>
          <cell r="K3459">
            <v>129.1507742</v>
          </cell>
        </row>
        <row r="3460">
          <cell r="F3460">
            <v>2011</v>
          </cell>
          <cell r="K3460">
            <v>214.17134160000001</v>
          </cell>
        </row>
        <row r="3461">
          <cell r="F3461">
            <v>2011</v>
          </cell>
          <cell r="K3461">
            <v>135.87383869999999</v>
          </cell>
        </row>
        <row r="3462">
          <cell r="F3462">
            <v>2011</v>
          </cell>
          <cell r="K3462">
            <v>193.51203670000001</v>
          </cell>
        </row>
        <row r="3463">
          <cell r="F3463">
            <v>2011</v>
          </cell>
          <cell r="K3463">
            <v>129.1507742</v>
          </cell>
        </row>
        <row r="3464">
          <cell r="F3464">
            <v>2011</v>
          </cell>
          <cell r="K3464">
            <v>207.25381110000001</v>
          </cell>
        </row>
        <row r="3465">
          <cell r="F3465">
            <v>2011</v>
          </cell>
          <cell r="K3465">
            <v>129.1507742</v>
          </cell>
        </row>
        <row r="3466">
          <cell r="F3466">
            <v>2011</v>
          </cell>
          <cell r="K3466">
            <v>186.21778850000001</v>
          </cell>
        </row>
        <row r="3467">
          <cell r="F3467">
            <v>2011</v>
          </cell>
          <cell r="K3467">
            <v>215.4834482</v>
          </cell>
        </row>
        <row r="3468">
          <cell r="F3468">
            <v>2011</v>
          </cell>
          <cell r="K3468">
            <v>215.1363819</v>
          </cell>
        </row>
        <row r="3469">
          <cell r="F3469">
            <v>2011</v>
          </cell>
          <cell r="K3469">
            <v>218.8440545</v>
          </cell>
        </row>
        <row r="3470">
          <cell r="F3470">
            <v>2011</v>
          </cell>
          <cell r="K3470">
            <v>129.16770969999999</v>
          </cell>
        </row>
        <row r="3471">
          <cell r="F3471">
            <v>2011</v>
          </cell>
          <cell r="K3471">
            <v>216.0464364</v>
          </cell>
        </row>
        <row r="3472">
          <cell r="F3472">
            <v>2011</v>
          </cell>
          <cell r="K3472">
            <v>217.02415070000001</v>
          </cell>
        </row>
        <row r="3473">
          <cell r="F3473">
            <v>2011</v>
          </cell>
          <cell r="K3473">
            <v>193.71152499999999</v>
          </cell>
        </row>
        <row r="3474">
          <cell r="F3474">
            <v>2011</v>
          </cell>
          <cell r="K3474">
            <v>218.89107329999999</v>
          </cell>
        </row>
        <row r="3475">
          <cell r="F3475">
            <v>2011</v>
          </cell>
          <cell r="K3475">
            <v>219.07685480000001</v>
          </cell>
        </row>
        <row r="3476">
          <cell r="F3476">
            <v>2011</v>
          </cell>
          <cell r="K3476">
            <v>129.16770969999999</v>
          </cell>
        </row>
        <row r="3477">
          <cell r="F3477">
            <v>2011</v>
          </cell>
          <cell r="K3477">
            <v>218.8440545</v>
          </cell>
        </row>
        <row r="3478">
          <cell r="F3478">
            <v>2011</v>
          </cell>
          <cell r="K3478">
            <v>129.16770969999999</v>
          </cell>
        </row>
        <row r="3479">
          <cell r="F3479">
            <v>2011</v>
          </cell>
          <cell r="K3479">
            <v>129.16770969999999</v>
          </cell>
        </row>
        <row r="3480">
          <cell r="F3480">
            <v>2011</v>
          </cell>
          <cell r="K3480">
            <v>186.29559620000001</v>
          </cell>
        </row>
        <row r="3481">
          <cell r="F3481">
            <v>2011</v>
          </cell>
          <cell r="K3481">
            <v>135.96393549999999</v>
          </cell>
        </row>
        <row r="3482">
          <cell r="F3482">
            <v>2011</v>
          </cell>
          <cell r="K3482">
            <v>193.71152499999999</v>
          </cell>
        </row>
        <row r="3483">
          <cell r="F3483">
            <v>2011</v>
          </cell>
          <cell r="K3483">
            <v>129.16770969999999</v>
          </cell>
        </row>
        <row r="3484">
          <cell r="F3484">
            <v>2011</v>
          </cell>
          <cell r="K3484">
            <v>135.96393549999999</v>
          </cell>
        </row>
        <row r="3485">
          <cell r="F3485">
            <v>2011</v>
          </cell>
          <cell r="K3485">
            <v>135.96393549999999</v>
          </cell>
        </row>
        <row r="3486">
          <cell r="F3486">
            <v>2011</v>
          </cell>
          <cell r="K3486">
            <v>208.65646989999999</v>
          </cell>
        </row>
        <row r="3487">
          <cell r="F3487">
            <v>2011</v>
          </cell>
          <cell r="K3487">
            <v>215.1363819</v>
          </cell>
        </row>
        <row r="3488">
          <cell r="F3488">
            <v>2011</v>
          </cell>
          <cell r="K3488">
            <v>139.89330989999999</v>
          </cell>
        </row>
        <row r="3489">
          <cell r="F3489">
            <v>2011</v>
          </cell>
          <cell r="K3489">
            <v>135.96393549999999</v>
          </cell>
        </row>
        <row r="3490">
          <cell r="F3490">
            <v>2011</v>
          </cell>
          <cell r="K3490">
            <v>135.96393549999999</v>
          </cell>
        </row>
        <row r="3491">
          <cell r="F3491">
            <v>2011</v>
          </cell>
          <cell r="K3491">
            <v>208.65646989999999</v>
          </cell>
        </row>
        <row r="3492">
          <cell r="F3492">
            <v>2011</v>
          </cell>
          <cell r="K3492">
            <v>135.96393549999999</v>
          </cell>
        </row>
        <row r="3493">
          <cell r="F3493">
            <v>2011</v>
          </cell>
          <cell r="K3493">
            <v>139.89330989999999</v>
          </cell>
        </row>
        <row r="3494">
          <cell r="F3494">
            <v>2011</v>
          </cell>
          <cell r="K3494">
            <v>129.16770969999999</v>
          </cell>
        </row>
        <row r="3495">
          <cell r="F3495">
            <v>2011</v>
          </cell>
          <cell r="K3495">
            <v>135.96393549999999</v>
          </cell>
        </row>
        <row r="3496">
          <cell r="F3496">
            <v>2011</v>
          </cell>
          <cell r="K3496">
            <v>215.1363819</v>
          </cell>
        </row>
        <row r="3497">
          <cell r="F3497">
            <v>2011</v>
          </cell>
          <cell r="K3497">
            <v>215.1363819</v>
          </cell>
        </row>
        <row r="3498">
          <cell r="F3498">
            <v>2011</v>
          </cell>
          <cell r="K3498">
            <v>193.71152499999999</v>
          </cell>
        </row>
        <row r="3499">
          <cell r="F3499">
            <v>2011</v>
          </cell>
          <cell r="K3499">
            <v>129.16770969999999</v>
          </cell>
        </row>
        <row r="3500">
          <cell r="F3500">
            <v>2011</v>
          </cell>
          <cell r="K3500">
            <v>129.16770969999999</v>
          </cell>
        </row>
        <row r="3501">
          <cell r="F3501">
            <v>2011</v>
          </cell>
          <cell r="K3501">
            <v>139.89330989999999</v>
          </cell>
        </row>
        <row r="3502">
          <cell r="F3502">
            <v>2011</v>
          </cell>
          <cell r="K3502">
            <v>214.23431769999999</v>
          </cell>
        </row>
        <row r="3503">
          <cell r="F3503">
            <v>2011</v>
          </cell>
          <cell r="K3503">
            <v>214.23431769999999</v>
          </cell>
        </row>
        <row r="3504">
          <cell r="F3504">
            <v>2011</v>
          </cell>
          <cell r="K3504">
            <v>129.16770969999999</v>
          </cell>
        </row>
        <row r="3505">
          <cell r="F3505">
            <v>2011</v>
          </cell>
          <cell r="K3505">
            <v>214.23431769999999</v>
          </cell>
        </row>
        <row r="3506">
          <cell r="F3506">
            <v>2011</v>
          </cell>
          <cell r="K3506">
            <v>135.96393549999999</v>
          </cell>
        </row>
        <row r="3507">
          <cell r="F3507">
            <v>2011</v>
          </cell>
          <cell r="K3507">
            <v>193.71152499999999</v>
          </cell>
        </row>
        <row r="3508">
          <cell r="F3508">
            <v>2011</v>
          </cell>
          <cell r="K3508">
            <v>129.16770969999999</v>
          </cell>
        </row>
        <row r="3509">
          <cell r="F3509">
            <v>2011</v>
          </cell>
          <cell r="K3509">
            <v>207.31355300000001</v>
          </cell>
        </row>
        <row r="3510">
          <cell r="F3510">
            <v>2011</v>
          </cell>
          <cell r="K3510">
            <v>129.16770969999999</v>
          </cell>
        </row>
        <row r="3511">
          <cell r="F3511">
            <v>2011</v>
          </cell>
          <cell r="K3511">
            <v>186.29559620000001</v>
          </cell>
        </row>
        <row r="3512">
          <cell r="F3512">
            <v>2011</v>
          </cell>
          <cell r="K3512">
            <v>215.07439389999999</v>
          </cell>
        </row>
        <row r="3513">
          <cell r="F3513">
            <v>2011</v>
          </cell>
          <cell r="K3513">
            <v>214.72522420000001</v>
          </cell>
        </row>
        <row r="3514">
          <cell r="F3514">
            <v>2011</v>
          </cell>
          <cell r="K3514">
            <v>218.45536630000001</v>
          </cell>
        </row>
        <row r="3515">
          <cell r="F3515">
            <v>2011</v>
          </cell>
          <cell r="K3515">
            <v>128.82380649999999</v>
          </cell>
        </row>
        <row r="3516">
          <cell r="F3516">
            <v>2011</v>
          </cell>
          <cell r="K3516">
            <v>215.64079390000001</v>
          </cell>
        </row>
        <row r="3517">
          <cell r="F3517">
            <v>2011</v>
          </cell>
          <cell r="K3517">
            <v>216.62443339999999</v>
          </cell>
        </row>
        <row r="3518">
          <cell r="F3518">
            <v>2011</v>
          </cell>
          <cell r="K3518">
            <v>192.3418571</v>
          </cell>
        </row>
        <row r="3519">
          <cell r="F3519">
            <v>2011</v>
          </cell>
          <cell r="K3519">
            <v>218.50266999999999</v>
          </cell>
        </row>
        <row r="3520">
          <cell r="F3520">
            <v>2011</v>
          </cell>
          <cell r="K3520">
            <v>218.68957750000001</v>
          </cell>
        </row>
        <row r="3521">
          <cell r="F3521">
            <v>2011</v>
          </cell>
          <cell r="K3521">
            <v>128.82380649999999</v>
          </cell>
        </row>
        <row r="3522">
          <cell r="F3522">
            <v>2011</v>
          </cell>
          <cell r="K3522">
            <v>218.45536630000001</v>
          </cell>
        </row>
        <row r="3523">
          <cell r="F3523">
            <v>2011</v>
          </cell>
          <cell r="K3523">
            <v>128.82380649999999</v>
          </cell>
        </row>
        <row r="3524">
          <cell r="F3524">
            <v>2011</v>
          </cell>
          <cell r="K3524">
            <v>128.82380649999999</v>
          </cell>
        </row>
        <row r="3525">
          <cell r="F3525">
            <v>2011</v>
          </cell>
          <cell r="K3525">
            <v>185.36366559999999</v>
          </cell>
        </row>
        <row r="3526">
          <cell r="F3526">
            <v>2011</v>
          </cell>
          <cell r="K3526">
            <v>134.17777419999999</v>
          </cell>
        </row>
        <row r="3527">
          <cell r="F3527">
            <v>2011</v>
          </cell>
          <cell r="K3527">
            <v>192.3418571</v>
          </cell>
        </row>
        <row r="3528">
          <cell r="F3528">
            <v>2011</v>
          </cell>
          <cell r="K3528">
            <v>128.82380649999999</v>
          </cell>
        </row>
        <row r="3529">
          <cell r="F3529">
            <v>2011</v>
          </cell>
          <cell r="K3529">
            <v>134.17777419999999</v>
          </cell>
        </row>
        <row r="3530">
          <cell r="F3530">
            <v>2011</v>
          </cell>
          <cell r="K3530">
            <v>134.17777419999999</v>
          </cell>
        </row>
        <row r="3531">
          <cell r="F3531">
            <v>2011</v>
          </cell>
          <cell r="K3531">
            <v>208.10926420000001</v>
          </cell>
        </row>
        <row r="3532">
          <cell r="F3532">
            <v>2011</v>
          </cell>
          <cell r="K3532">
            <v>214.72522420000001</v>
          </cell>
        </row>
        <row r="3533">
          <cell r="F3533">
            <v>2011</v>
          </cell>
          <cell r="K3533">
            <v>138.06389290000001</v>
          </cell>
        </row>
        <row r="3534">
          <cell r="F3534">
            <v>2011</v>
          </cell>
          <cell r="K3534">
            <v>134.17777419999999</v>
          </cell>
        </row>
        <row r="3535">
          <cell r="F3535">
            <v>2011</v>
          </cell>
          <cell r="K3535">
            <v>134.17777419999999</v>
          </cell>
        </row>
        <row r="3536">
          <cell r="F3536">
            <v>2011</v>
          </cell>
          <cell r="K3536">
            <v>208.10926420000001</v>
          </cell>
        </row>
        <row r="3537">
          <cell r="F3537">
            <v>2011</v>
          </cell>
          <cell r="K3537">
            <v>134.17777419999999</v>
          </cell>
        </row>
        <row r="3538">
          <cell r="F3538">
            <v>2011</v>
          </cell>
          <cell r="K3538">
            <v>138.06389290000001</v>
          </cell>
        </row>
        <row r="3539">
          <cell r="F3539">
            <v>2011</v>
          </cell>
          <cell r="K3539">
            <v>128.82380649999999</v>
          </cell>
        </row>
        <row r="3540">
          <cell r="F3540">
            <v>2011</v>
          </cell>
          <cell r="K3540">
            <v>134.17777419999999</v>
          </cell>
        </row>
        <row r="3541">
          <cell r="F3541">
            <v>2011</v>
          </cell>
          <cell r="K3541">
            <v>214.72522420000001</v>
          </cell>
        </row>
        <row r="3542">
          <cell r="F3542">
            <v>2011</v>
          </cell>
          <cell r="K3542">
            <v>214.72522420000001</v>
          </cell>
        </row>
        <row r="3543">
          <cell r="F3543">
            <v>2011</v>
          </cell>
          <cell r="K3543">
            <v>192.3418571</v>
          </cell>
        </row>
        <row r="3544">
          <cell r="F3544">
            <v>2011</v>
          </cell>
          <cell r="K3544">
            <v>128.82380649999999</v>
          </cell>
        </row>
        <row r="3545">
          <cell r="F3545">
            <v>2011</v>
          </cell>
          <cell r="K3545">
            <v>128.82380649999999</v>
          </cell>
        </row>
        <row r="3546">
          <cell r="F3546">
            <v>2011</v>
          </cell>
          <cell r="K3546">
            <v>138.06389290000001</v>
          </cell>
        </row>
        <row r="3547">
          <cell r="F3547">
            <v>2011</v>
          </cell>
          <cell r="K3547">
            <v>213.81166579999999</v>
          </cell>
        </row>
        <row r="3548">
          <cell r="F3548">
            <v>2011</v>
          </cell>
          <cell r="K3548">
            <v>213.81166579999999</v>
          </cell>
        </row>
        <row r="3549">
          <cell r="F3549">
            <v>2011</v>
          </cell>
          <cell r="K3549">
            <v>128.82380649999999</v>
          </cell>
        </row>
        <row r="3550">
          <cell r="F3550">
            <v>2011</v>
          </cell>
          <cell r="K3550">
            <v>213.81166579999999</v>
          </cell>
        </row>
        <row r="3551">
          <cell r="F3551">
            <v>2011</v>
          </cell>
          <cell r="K3551">
            <v>134.17777419999999</v>
          </cell>
        </row>
        <row r="3552">
          <cell r="F3552">
            <v>2011</v>
          </cell>
          <cell r="K3552">
            <v>192.3418571</v>
          </cell>
        </row>
        <row r="3553">
          <cell r="F3553">
            <v>2011</v>
          </cell>
          <cell r="K3553">
            <v>128.82380649999999</v>
          </cell>
        </row>
        <row r="3554">
          <cell r="F3554">
            <v>2011</v>
          </cell>
          <cell r="K3554">
            <v>206.8970046</v>
          </cell>
        </row>
        <row r="3555">
          <cell r="F3555">
            <v>2011</v>
          </cell>
          <cell r="K3555">
            <v>128.82380649999999</v>
          </cell>
        </row>
        <row r="3556">
          <cell r="F3556">
            <v>2011</v>
          </cell>
          <cell r="K3556">
            <v>185.36366559999999</v>
          </cell>
        </row>
        <row r="3557">
          <cell r="F3557">
            <v>2011</v>
          </cell>
          <cell r="K3557">
            <v>215.2771754</v>
          </cell>
        </row>
        <row r="3558">
          <cell r="F3558">
            <v>2011</v>
          </cell>
          <cell r="K3558">
            <v>214.92962489999999</v>
          </cell>
        </row>
        <row r="3559">
          <cell r="F3559">
            <v>2011</v>
          </cell>
          <cell r="K3559">
            <v>218.64247040000001</v>
          </cell>
        </row>
        <row r="3560">
          <cell r="F3560">
            <v>2011</v>
          </cell>
          <cell r="K3560">
            <v>129.11250000000001</v>
          </cell>
        </row>
        <row r="3561">
          <cell r="F3561">
            <v>2011</v>
          </cell>
          <cell r="K3561">
            <v>215.84094909999999</v>
          </cell>
        </row>
        <row r="3562">
          <cell r="F3562">
            <v>2011</v>
          </cell>
          <cell r="K3562">
            <v>216.82002750000001</v>
          </cell>
        </row>
        <row r="3563">
          <cell r="F3563">
            <v>2011</v>
          </cell>
          <cell r="K3563">
            <v>193.18784479999999</v>
          </cell>
        </row>
        <row r="3564">
          <cell r="F3564">
            <v>2011</v>
          </cell>
          <cell r="K3564">
            <v>218.6895548</v>
          </cell>
        </row>
        <row r="3565">
          <cell r="F3565">
            <v>2011</v>
          </cell>
          <cell r="K3565">
            <v>218.8755955</v>
          </cell>
        </row>
        <row r="3566">
          <cell r="F3566">
            <v>2011</v>
          </cell>
          <cell r="K3566">
            <v>129.11250000000001</v>
          </cell>
        </row>
        <row r="3567">
          <cell r="F3567">
            <v>2011</v>
          </cell>
          <cell r="K3567">
            <v>218.64247040000001</v>
          </cell>
        </row>
        <row r="3568">
          <cell r="F3568">
            <v>2011</v>
          </cell>
          <cell r="K3568">
            <v>129.11250000000001</v>
          </cell>
        </row>
        <row r="3569">
          <cell r="F3569">
            <v>2011</v>
          </cell>
          <cell r="K3569">
            <v>129.11250000000001</v>
          </cell>
        </row>
        <row r="3570">
          <cell r="F3570">
            <v>2011</v>
          </cell>
          <cell r="K3570">
            <v>186.032016</v>
          </cell>
        </row>
        <row r="3571">
          <cell r="F3571">
            <v>2011</v>
          </cell>
          <cell r="K3571">
            <v>135.62833330000001</v>
          </cell>
        </row>
        <row r="3572">
          <cell r="F3572">
            <v>2011</v>
          </cell>
          <cell r="K3572">
            <v>193.18784479999999</v>
          </cell>
        </row>
        <row r="3573">
          <cell r="F3573">
            <v>2011</v>
          </cell>
          <cell r="K3573">
            <v>129.11250000000001</v>
          </cell>
        </row>
        <row r="3574">
          <cell r="F3574">
            <v>2011</v>
          </cell>
          <cell r="K3574">
            <v>135.62833330000001</v>
          </cell>
        </row>
        <row r="3575">
          <cell r="F3575">
            <v>2011</v>
          </cell>
          <cell r="K3575">
            <v>135.62833330000001</v>
          </cell>
        </row>
        <row r="3576">
          <cell r="F3576">
            <v>2011</v>
          </cell>
          <cell r="K3576">
            <v>208.43868470000001</v>
          </cell>
        </row>
        <row r="3577">
          <cell r="F3577">
            <v>2011</v>
          </cell>
          <cell r="K3577">
            <v>214.92962489999999</v>
          </cell>
        </row>
        <row r="3578">
          <cell r="F3578">
            <v>2011</v>
          </cell>
          <cell r="K3578">
            <v>139.54420830000001</v>
          </cell>
        </row>
        <row r="3579">
          <cell r="F3579">
            <v>2011</v>
          </cell>
          <cell r="K3579">
            <v>135.62833330000001</v>
          </cell>
        </row>
        <row r="3580">
          <cell r="F3580">
            <v>2011</v>
          </cell>
          <cell r="K3580">
            <v>135.62833330000001</v>
          </cell>
        </row>
        <row r="3581">
          <cell r="F3581">
            <v>2011</v>
          </cell>
          <cell r="K3581">
            <v>208.43868470000001</v>
          </cell>
        </row>
        <row r="3582">
          <cell r="F3582">
            <v>2011</v>
          </cell>
          <cell r="K3582">
            <v>135.62833330000001</v>
          </cell>
        </row>
        <row r="3583">
          <cell r="F3583">
            <v>2011</v>
          </cell>
          <cell r="K3583">
            <v>139.54420830000001</v>
          </cell>
        </row>
        <row r="3584">
          <cell r="F3584">
            <v>2011</v>
          </cell>
          <cell r="K3584">
            <v>129.11250000000001</v>
          </cell>
        </row>
        <row r="3585">
          <cell r="F3585">
            <v>2011</v>
          </cell>
          <cell r="K3585">
            <v>135.62833330000001</v>
          </cell>
        </row>
        <row r="3586">
          <cell r="F3586">
            <v>2011</v>
          </cell>
          <cell r="K3586">
            <v>214.92962489999999</v>
          </cell>
        </row>
        <row r="3587">
          <cell r="F3587">
            <v>2011</v>
          </cell>
          <cell r="K3587">
            <v>214.92962489999999</v>
          </cell>
        </row>
        <row r="3588">
          <cell r="F3588">
            <v>2011</v>
          </cell>
          <cell r="K3588">
            <v>193.18784479999999</v>
          </cell>
        </row>
        <row r="3589">
          <cell r="F3589">
            <v>2011</v>
          </cell>
          <cell r="K3589">
            <v>129.11250000000001</v>
          </cell>
        </row>
        <row r="3590">
          <cell r="F3590">
            <v>2011</v>
          </cell>
          <cell r="K3590">
            <v>129.11250000000001</v>
          </cell>
        </row>
        <row r="3591">
          <cell r="F3591">
            <v>2011</v>
          </cell>
          <cell r="K3591">
            <v>139.54420830000001</v>
          </cell>
        </row>
        <row r="3592">
          <cell r="F3592">
            <v>2011</v>
          </cell>
          <cell r="K3592">
            <v>214.02455560000001</v>
          </cell>
        </row>
        <row r="3593">
          <cell r="F3593">
            <v>2011</v>
          </cell>
          <cell r="K3593">
            <v>214.02455560000001</v>
          </cell>
        </row>
        <row r="3594">
          <cell r="F3594">
            <v>2011</v>
          </cell>
          <cell r="K3594">
            <v>129.11250000000001</v>
          </cell>
        </row>
        <row r="3595">
          <cell r="F3595">
            <v>2011</v>
          </cell>
          <cell r="K3595">
            <v>214.02455560000001</v>
          </cell>
        </row>
        <row r="3596">
          <cell r="F3596">
            <v>2011</v>
          </cell>
          <cell r="K3596">
            <v>135.62833330000001</v>
          </cell>
        </row>
        <row r="3597">
          <cell r="F3597">
            <v>2011</v>
          </cell>
          <cell r="K3597">
            <v>193.18784479999999</v>
          </cell>
        </row>
        <row r="3598">
          <cell r="F3598">
            <v>2011</v>
          </cell>
          <cell r="K3598">
            <v>129.11250000000001</v>
          </cell>
        </row>
        <row r="3599">
          <cell r="F3599">
            <v>2011</v>
          </cell>
          <cell r="K3599">
            <v>207.11527380000001</v>
          </cell>
        </row>
        <row r="3600">
          <cell r="F3600">
            <v>2011</v>
          </cell>
          <cell r="K3600">
            <v>129.11250000000001</v>
          </cell>
        </row>
        <row r="3601">
          <cell r="F3601">
            <v>2011</v>
          </cell>
          <cell r="K3601">
            <v>186.032016</v>
          </cell>
        </row>
        <row r="3602">
          <cell r="F3602">
            <v>2011</v>
          </cell>
          <cell r="K3602">
            <v>215.66931070000001</v>
          </cell>
        </row>
        <row r="3603">
          <cell r="F3603">
            <v>2011</v>
          </cell>
          <cell r="K3603">
            <v>215.3229307</v>
          </cell>
        </row>
        <row r="3604">
          <cell r="F3604">
            <v>2011</v>
          </cell>
          <cell r="K3604">
            <v>219.02327099999999</v>
          </cell>
        </row>
        <row r="3605">
          <cell r="F3605">
            <v>2011</v>
          </cell>
          <cell r="K3605">
            <v>129.24058059999999</v>
          </cell>
        </row>
        <row r="3606">
          <cell r="F3606">
            <v>2011</v>
          </cell>
          <cell r="K3606">
            <v>216.23118550000001</v>
          </cell>
        </row>
        <row r="3607">
          <cell r="F3607">
            <v>2011</v>
          </cell>
          <cell r="K3607">
            <v>217.20696620000001</v>
          </cell>
        </row>
        <row r="3608">
          <cell r="F3608">
            <v>2011</v>
          </cell>
          <cell r="K3608">
            <v>194.25006339999999</v>
          </cell>
        </row>
        <row r="3609">
          <cell r="F3609">
            <v>2011</v>
          </cell>
          <cell r="K3609">
            <v>219.07019679999999</v>
          </cell>
        </row>
        <row r="3610">
          <cell r="F3610">
            <v>2011</v>
          </cell>
          <cell r="K3610">
            <v>219.25561089999999</v>
          </cell>
        </row>
        <row r="3611">
          <cell r="F3611">
            <v>2011</v>
          </cell>
          <cell r="K3611">
            <v>129.24058059999999</v>
          </cell>
        </row>
        <row r="3612">
          <cell r="F3612">
            <v>2011</v>
          </cell>
          <cell r="K3612">
            <v>219.02327099999999</v>
          </cell>
        </row>
        <row r="3613">
          <cell r="F3613">
            <v>2011</v>
          </cell>
          <cell r="K3613">
            <v>129.24058059999999</v>
          </cell>
        </row>
        <row r="3614">
          <cell r="F3614">
            <v>2011</v>
          </cell>
          <cell r="K3614">
            <v>129.24058059999999</v>
          </cell>
        </row>
        <row r="3615">
          <cell r="F3615">
            <v>2011</v>
          </cell>
          <cell r="K3615">
            <v>186.5093071</v>
          </cell>
        </row>
        <row r="3616">
          <cell r="F3616">
            <v>2011</v>
          </cell>
          <cell r="K3616">
            <v>136.18312900000001</v>
          </cell>
        </row>
        <row r="3617">
          <cell r="F3617">
            <v>2011</v>
          </cell>
          <cell r="K3617">
            <v>194.25006339999999</v>
          </cell>
        </row>
        <row r="3618">
          <cell r="F3618">
            <v>2011</v>
          </cell>
          <cell r="K3618">
            <v>129.24058059999999</v>
          </cell>
        </row>
        <row r="3619">
          <cell r="F3619">
            <v>2011</v>
          </cell>
          <cell r="K3619">
            <v>136.18312900000001</v>
          </cell>
        </row>
        <row r="3620">
          <cell r="F3620">
            <v>2011</v>
          </cell>
          <cell r="K3620">
            <v>136.18312900000001</v>
          </cell>
        </row>
        <row r="3621">
          <cell r="F3621">
            <v>2011</v>
          </cell>
          <cell r="K3621">
            <v>208.8424359</v>
          </cell>
        </row>
        <row r="3622">
          <cell r="F3622">
            <v>2011</v>
          </cell>
          <cell r="K3622">
            <v>215.3229307</v>
          </cell>
        </row>
        <row r="3623">
          <cell r="F3623">
            <v>2011</v>
          </cell>
          <cell r="K3623">
            <v>140.12892049999999</v>
          </cell>
        </row>
        <row r="3624">
          <cell r="F3624">
            <v>2011</v>
          </cell>
          <cell r="K3624">
            <v>136.18312900000001</v>
          </cell>
        </row>
        <row r="3625">
          <cell r="F3625">
            <v>2011</v>
          </cell>
          <cell r="K3625">
            <v>136.18312900000001</v>
          </cell>
        </row>
        <row r="3626">
          <cell r="F3626">
            <v>2011</v>
          </cell>
          <cell r="K3626">
            <v>208.8424359</v>
          </cell>
        </row>
        <row r="3627">
          <cell r="F3627">
            <v>2011</v>
          </cell>
          <cell r="K3627">
            <v>136.18312900000001</v>
          </cell>
        </row>
        <row r="3628">
          <cell r="F3628">
            <v>2011</v>
          </cell>
          <cell r="K3628">
            <v>140.12892049999999</v>
          </cell>
        </row>
        <row r="3629">
          <cell r="F3629">
            <v>2011</v>
          </cell>
          <cell r="K3629">
            <v>129.24058059999999</v>
          </cell>
        </row>
        <row r="3630">
          <cell r="F3630">
            <v>2011</v>
          </cell>
          <cell r="K3630">
            <v>136.18312900000001</v>
          </cell>
        </row>
        <row r="3631">
          <cell r="F3631">
            <v>2011</v>
          </cell>
          <cell r="K3631">
            <v>215.3229307</v>
          </cell>
        </row>
        <row r="3632">
          <cell r="F3632">
            <v>2011</v>
          </cell>
          <cell r="K3632">
            <v>215.3229307</v>
          </cell>
        </row>
        <row r="3633">
          <cell r="F3633">
            <v>2011</v>
          </cell>
          <cell r="K3633">
            <v>194.25006339999999</v>
          </cell>
        </row>
        <row r="3634">
          <cell r="F3634">
            <v>2011</v>
          </cell>
          <cell r="K3634">
            <v>129.24058059999999</v>
          </cell>
        </row>
        <row r="3635">
          <cell r="F3635">
            <v>2011</v>
          </cell>
          <cell r="K3635">
            <v>129.24058059999999</v>
          </cell>
        </row>
        <row r="3636">
          <cell r="F3636">
            <v>2011</v>
          </cell>
          <cell r="K3636">
            <v>140.12892049999999</v>
          </cell>
        </row>
        <row r="3637">
          <cell r="F3637">
            <v>2011</v>
          </cell>
          <cell r="K3637">
            <v>214.42399349999999</v>
          </cell>
        </row>
        <row r="3638">
          <cell r="F3638">
            <v>2011</v>
          </cell>
          <cell r="K3638">
            <v>214.42399349999999</v>
          </cell>
        </row>
        <row r="3639">
          <cell r="F3639">
            <v>2011</v>
          </cell>
          <cell r="K3639">
            <v>129.24058059999999</v>
          </cell>
        </row>
        <row r="3640">
          <cell r="F3640">
            <v>2011</v>
          </cell>
          <cell r="K3640">
            <v>214.42399349999999</v>
          </cell>
        </row>
        <row r="3641">
          <cell r="F3641">
            <v>2011</v>
          </cell>
          <cell r="K3641">
            <v>136.18312900000001</v>
          </cell>
        </row>
        <row r="3642">
          <cell r="F3642">
            <v>2011</v>
          </cell>
          <cell r="K3642">
            <v>194.25006339999999</v>
          </cell>
        </row>
        <row r="3643">
          <cell r="F3643">
            <v>2011</v>
          </cell>
          <cell r="K3643">
            <v>129.24058059999999</v>
          </cell>
        </row>
        <row r="3644">
          <cell r="F3644">
            <v>2011</v>
          </cell>
          <cell r="K3644">
            <v>207.4953088</v>
          </cell>
        </row>
        <row r="3645">
          <cell r="F3645">
            <v>2011</v>
          </cell>
          <cell r="K3645">
            <v>129.24058059999999</v>
          </cell>
        </row>
        <row r="3646">
          <cell r="F3646">
            <v>2011</v>
          </cell>
          <cell r="K3646">
            <v>186.5093071</v>
          </cell>
        </row>
        <row r="3647">
          <cell r="F3647">
            <v>2011</v>
          </cell>
          <cell r="K3647">
            <v>215.73322580000001</v>
          </cell>
        </row>
        <row r="3648">
          <cell r="F3648">
            <v>2011</v>
          </cell>
          <cell r="K3648">
            <v>215.386897</v>
          </cell>
        </row>
        <row r="3649">
          <cell r="F3649">
            <v>2011</v>
          </cell>
          <cell r="K3649">
            <v>219.08669080000001</v>
          </cell>
        </row>
        <row r="3650">
          <cell r="F3650">
            <v>2011</v>
          </cell>
          <cell r="K3650">
            <v>129.28325810000001</v>
          </cell>
        </row>
        <row r="3651">
          <cell r="F3651">
            <v>2011</v>
          </cell>
          <cell r="K3651">
            <v>216.29501759999999</v>
          </cell>
        </row>
        <row r="3652">
          <cell r="F3652">
            <v>2011</v>
          </cell>
          <cell r="K3652">
            <v>217.27065429999999</v>
          </cell>
        </row>
        <row r="3653">
          <cell r="F3653">
            <v>2011</v>
          </cell>
          <cell r="K3653">
            <v>194.37963740000001</v>
          </cell>
        </row>
        <row r="3654">
          <cell r="F3654">
            <v>2011</v>
          </cell>
          <cell r="K3654">
            <v>219.13360969999999</v>
          </cell>
        </row>
        <row r="3655">
          <cell r="F3655">
            <v>2011</v>
          </cell>
          <cell r="K3655">
            <v>219.3189965</v>
          </cell>
        </row>
        <row r="3656">
          <cell r="F3656">
            <v>2011</v>
          </cell>
          <cell r="K3656">
            <v>129.28325810000001</v>
          </cell>
        </row>
        <row r="3657">
          <cell r="F3657">
            <v>2011</v>
          </cell>
          <cell r="K3657">
            <v>219.08669080000001</v>
          </cell>
        </row>
        <row r="3658">
          <cell r="F3658">
            <v>2011</v>
          </cell>
          <cell r="K3658">
            <v>129.28325810000001</v>
          </cell>
        </row>
        <row r="3659">
          <cell r="F3659">
            <v>2011</v>
          </cell>
          <cell r="K3659">
            <v>129.28325810000001</v>
          </cell>
        </row>
        <row r="3660">
          <cell r="F3660">
            <v>2011</v>
          </cell>
          <cell r="K3660">
            <v>186.5641172</v>
          </cell>
        </row>
        <row r="3661">
          <cell r="F3661">
            <v>2011</v>
          </cell>
          <cell r="K3661">
            <v>136.21361289999999</v>
          </cell>
        </row>
        <row r="3662">
          <cell r="F3662">
            <v>2011</v>
          </cell>
          <cell r="K3662">
            <v>194.37963740000001</v>
          </cell>
        </row>
        <row r="3663">
          <cell r="F3663">
            <v>2011</v>
          </cell>
          <cell r="K3663">
            <v>129.28325810000001</v>
          </cell>
        </row>
        <row r="3664">
          <cell r="F3664">
            <v>2011</v>
          </cell>
          <cell r="K3664">
            <v>136.21361289999999</v>
          </cell>
        </row>
        <row r="3665">
          <cell r="F3665">
            <v>2011</v>
          </cell>
          <cell r="K3665">
            <v>136.21361289999999</v>
          </cell>
        </row>
        <row r="3666">
          <cell r="F3666">
            <v>2011</v>
          </cell>
          <cell r="K3666">
            <v>208.90247600000001</v>
          </cell>
        </row>
        <row r="3667">
          <cell r="F3667">
            <v>2011</v>
          </cell>
          <cell r="K3667">
            <v>215.386897</v>
          </cell>
        </row>
        <row r="3668">
          <cell r="F3668">
            <v>2011</v>
          </cell>
          <cell r="K3668">
            <v>140.1629528</v>
          </cell>
        </row>
        <row r="3669">
          <cell r="F3669">
            <v>2011</v>
          </cell>
          <cell r="K3669">
            <v>136.21361289999999</v>
          </cell>
        </row>
        <row r="3670">
          <cell r="F3670">
            <v>2011</v>
          </cell>
          <cell r="K3670">
            <v>136.21361289999999</v>
          </cell>
        </row>
        <row r="3671">
          <cell r="F3671">
            <v>2011</v>
          </cell>
          <cell r="K3671">
            <v>208.90247600000001</v>
          </cell>
        </row>
        <row r="3672">
          <cell r="F3672">
            <v>2011</v>
          </cell>
          <cell r="K3672">
            <v>136.21361289999999</v>
          </cell>
        </row>
        <row r="3673">
          <cell r="F3673">
            <v>2011</v>
          </cell>
          <cell r="K3673">
            <v>140.1629528</v>
          </cell>
        </row>
        <row r="3674">
          <cell r="F3674">
            <v>2011</v>
          </cell>
          <cell r="K3674">
            <v>129.28325810000001</v>
          </cell>
        </row>
        <row r="3675">
          <cell r="F3675">
            <v>2011</v>
          </cell>
          <cell r="K3675">
            <v>136.21361289999999</v>
          </cell>
        </row>
        <row r="3676">
          <cell r="F3676">
            <v>2011</v>
          </cell>
          <cell r="K3676">
            <v>215.386897</v>
          </cell>
        </row>
        <row r="3677">
          <cell r="F3677">
            <v>2011</v>
          </cell>
          <cell r="K3677">
            <v>215.386897</v>
          </cell>
        </row>
        <row r="3678">
          <cell r="F3678">
            <v>2011</v>
          </cell>
          <cell r="K3678">
            <v>194.37963740000001</v>
          </cell>
        </row>
        <row r="3679">
          <cell r="F3679">
            <v>2011</v>
          </cell>
          <cell r="K3679">
            <v>129.28325810000001</v>
          </cell>
        </row>
        <row r="3680">
          <cell r="F3680">
            <v>2011</v>
          </cell>
          <cell r="K3680">
            <v>129.28325810000001</v>
          </cell>
        </row>
        <row r="3681">
          <cell r="F3681">
            <v>2011</v>
          </cell>
          <cell r="K3681">
            <v>140.1629528</v>
          </cell>
        </row>
        <row r="3682">
          <cell r="F3682">
            <v>2011</v>
          </cell>
          <cell r="K3682">
            <v>214.4878416</v>
          </cell>
        </row>
        <row r="3683">
          <cell r="F3683">
            <v>2011</v>
          </cell>
          <cell r="K3683">
            <v>214.4878416</v>
          </cell>
        </row>
        <row r="3684">
          <cell r="F3684">
            <v>2011</v>
          </cell>
          <cell r="K3684">
            <v>129.28325810000001</v>
          </cell>
        </row>
        <row r="3685">
          <cell r="F3685">
            <v>2011</v>
          </cell>
          <cell r="K3685">
            <v>214.4878416</v>
          </cell>
        </row>
        <row r="3686">
          <cell r="F3686">
            <v>2011</v>
          </cell>
          <cell r="K3686">
            <v>136.21361289999999</v>
          </cell>
        </row>
        <row r="3687">
          <cell r="F3687">
            <v>2011</v>
          </cell>
          <cell r="K3687">
            <v>194.37963740000001</v>
          </cell>
        </row>
        <row r="3688">
          <cell r="F3688">
            <v>2011</v>
          </cell>
          <cell r="K3688">
            <v>129.28325810000001</v>
          </cell>
        </row>
        <row r="3689">
          <cell r="F3689">
            <v>2011</v>
          </cell>
          <cell r="K3689">
            <v>207.5580023</v>
          </cell>
        </row>
        <row r="3690">
          <cell r="F3690">
            <v>2011</v>
          </cell>
          <cell r="K3690">
            <v>129.28325810000001</v>
          </cell>
        </row>
        <row r="3691">
          <cell r="F3691">
            <v>2011</v>
          </cell>
          <cell r="K3691">
            <v>186.5641172</v>
          </cell>
        </row>
        <row r="3692">
          <cell r="F3692">
            <v>2011</v>
          </cell>
          <cell r="K3692">
            <v>215.86105599999999</v>
          </cell>
        </row>
        <row r="3693">
          <cell r="F3693">
            <v>2011</v>
          </cell>
          <cell r="K3693">
            <v>215.51482949999999</v>
          </cell>
        </row>
        <row r="3694">
          <cell r="F3694">
            <v>2011</v>
          </cell>
          <cell r="K3694">
            <v>219.21353049999999</v>
          </cell>
        </row>
        <row r="3695">
          <cell r="F3695">
            <v>2011</v>
          </cell>
          <cell r="K3695">
            <v>129.36861289999999</v>
          </cell>
        </row>
        <row r="3696">
          <cell r="F3696">
            <v>2011</v>
          </cell>
          <cell r="K3696">
            <v>216.42268189999999</v>
          </cell>
        </row>
        <row r="3697">
          <cell r="F3697">
            <v>2011</v>
          </cell>
          <cell r="K3697">
            <v>217.39803040000001</v>
          </cell>
        </row>
        <row r="3698">
          <cell r="F3698">
            <v>2011</v>
          </cell>
          <cell r="K3698">
            <v>194.6387853</v>
          </cell>
        </row>
        <row r="3699">
          <cell r="F3699">
            <v>2011</v>
          </cell>
          <cell r="K3699">
            <v>219.2604355</v>
          </cell>
        </row>
        <row r="3700">
          <cell r="F3700">
            <v>2011</v>
          </cell>
          <cell r="K3700">
            <v>219.44576749999999</v>
          </cell>
        </row>
        <row r="3701">
          <cell r="F3701">
            <v>2011</v>
          </cell>
          <cell r="K3701">
            <v>129.36861289999999</v>
          </cell>
        </row>
        <row r="3702">
          <cell r="F3702">
            <v>2011</v>
          </cell>
          <cell r="K3702">
            <v>219.21353049999999</v>
          </cell>
        </row>
        <row r="3703">
          <cell r="F3703">
            <v>2011</v>
          </cell>
          <cell r="K3703">
            <v>129.36861289999999</v>
          </cell>
        </row>
        <row r="3704">
          <cell r="F3704">
            <v>2011</v>
          </cell>
          <cell r="K3704">
            <v>129.36861289999999</v>
          </cell>
        </row>
        <row r="3705">
          <cell r="F3705">
            <v>2011</v>
          </cell>
          <cell r="K3705">
            <v>186.67373760000001</v>
          </cell>
        </row>
        <row r="3706">
          <cell r="F3706">
            <v>2011</v>
          </cell>
          <cell r="K3706">
            <v>136.27458060000001</v>
          </cell>
        </row>
        <row r="3707">
          <cell r="F3707">
            <v>2011</v>
          </cell>
          <cell r="K3707">
            <v>194.6387853</v>
          </cell>
        </row>
        <row r="3708">
          <cell r="F3708">
            <v>2011</v>
          </cell>
          <cell r="K3708">
            <v>129.36861289999999</v>
          </cell>
        </row>
        <row r="3709">
          <cell r="F3709">
            <v>2011</v>
          </cell>
          <cell r="K3709">
            <v>136.27458060000001</v>
          </cell>
        </row>
        <row r="3710">
          <cell r="F3710">
            <v>2011</v>
          </cell>
          <cell r="K3710">
            <v>136.27458060000001</v>
          </cell>
        </row>
        <row r="3711">
          <cell r="F3711">
            <v>2011</v>
          </cell>
          <cell r="K3711">
            <v>209.0225562</v>
          </cell>
        </row>
        <row r="3712">
          <cell r="F3712">
            <v>2011</v>
          </cell>
          <cell r="K3712">
            <v>215.51482949999999</v>
          </cell>
        </row>
        <row r="3713">
          <cell r="F3713">
            <v>2011</v>
          </cell>
          <cell r="K3713">
            <v>140.23101729999999</v>
          </cell>
        </row>
        <row r="3714">
          <cell r="F3714">
            <v>2011</v>
          </cell>
          <cell r="K3714">
            <v>136.27458060000001</v>
          </cell>
        </row>
        <row r="3715">
          <cell r="F3715">
            <v>2011</v>
          </cell>
          <cell r="K3715">
            <v>136.27458060000001</v>
          </cell>
        </row>
        <row r="3716">
          <cell r="F3716">
            <v>2011</v>
          </cell>
          <cell r="K3716">
            <v>209.0225562</v>
          </cell>
        </row>
        <row r="3717">
          <cell r="F3717">
            <v>2011</v>
          </cell>
          <cell r="K3717">
            <v>136.27458060000001</v>
          </cell>
        </row>
        <row r="3718">
          <cell r="F3718">
            <v>2011</v>
          </cell>
          <cell r="K3718">
            <v>140.23101729999999</v>
          </cell>
        </row>
        <row r="3719">
          <cell r="F3719">
            <v>2011</v>
          </cell>
          <cell r="K3719">
            <v>129.36861289999999</v>
          </cell>
        </row>
        <row r="3720">
          <cell r="F3720">
            <v>2011</v>
          </cell>
          <cell r="K3720">
            <v>136.27458060000001</v>
          </cell>
        </row>
        <row r="3721">
          <cell r="F3721">
            <v>2011</v>
          </cell>
          <cell r="K3721">
            <v>215.51482949999999</v>
          </cell>
        </row>
        <row r="3722">
          <cell r="F3722">
            <v>2011</v>
          </cell>
          <cell r="K3722">
            <v>215.51482949999999</v>
          </cell>
        </row>
        <row r="3723">
          <cell r="F3723">
            <v>2011</v>
          </cell>
          <cell r="K3723">
            <v>194.6387853</v>
          </cell>
        </row>
        <row r="3724">
          <cell r="F3724">
            <v>2011</v>
          </cell>
          <cell r="K3724">
            <v>129.36861289999999</v>
          </cell>
        </row>
        <row r="3725">
          <cell r="F3725">
            <v>2011</v>
          </cell>
          <cell r="K3725">
            <v>129.36861289999999</v>
          </cell>
        </row>
        <row r="3726">
          <cell r="F3726">
            <v>2011</v>
          </cell>
          <cell r="K3726">
            <v>140.23101729999999</v>
          </cell>
        </row>
        <row r="3727">
          <cell r="F3727">
            <v>2011</v>
          </cell>
          <cell r="K3727">
            <v>214.61553760000001</v>
          </cell>
        </row>
        <row r="3728">
          <cell r="F3728">
            <v>2011</v>
          </cell>
          <cell r="K3728">
            <v>214.61553760000001</v>
          </cell>
        </row>
        <row r="3729">
          <cell r="F3729">
            <v>2011</v>
          </cell>
          <cell r="K3729">
            <v>129.36861289999999</v>
          </cell>
        </row>
        <row r="3730">
          <cell r="F3730">
            <v>2011</v>
          </cell>
          <cell r="K3730">
            <v>214.61553760000001</v>
          </cell>
        </row>
        <row r="3731">
          <cell r="F3731">
            <v>2011</v>
          </cell>
          <cell r="K3731">
            <v>136.27458060000001</v>
          </cell>
        </row>
        <row r="3732">
          <cell r="F3732">
            <v>2011</v>
          </cell>
          <cell r="K3732">
            <v>194.6387853</v>
          </cell>
        </row>
        <row r="3733">
          <cell r="F3733">
            <v>2011</v>
          </cell>
          <cell r="K3733">
            <v>129.36861289999999</v>
          </cell>
        </row>
        <row r="3734">
          <cell r="F3734">
            <v>2011</v>
          </cell>
          <cell r="K3734">
            <v>207.68338940000001</v>
          </cell>
        </row>
        <row r="3735">
          <cell r="F3735">
            <v>2011</v>
          </cell>
          <cell r="K3735">
            <v>129.36861289999999</v>
          </cell>
        </row>
        <row r="3736">
          <cell r="F3736">
            <v>2011</v>
          </cell>
          <cell r="K3736">
            <v>186.67373760000001</v>
          </cell>
        </row>
        <row r="3737">
          <cell r="F3737">
            <v>2011</v>
          </cell>
          <cell r="K3737">
            <v>218.9618456</v>
          </cell>
        </row>
        <row r="3738">
          <cell r="F3738">
            <v>2011</v>
          </cell>
          <cell r="K3738">
            <v>218.60503700000001</v>
          </cell>
        </row>
        <row r="3739">
          <cell r="F3739">
            <v>2011</v>
          </cell>
          <cell r="K3739">
            <v>222.41678519999999</v>
          </cell>
        </row>
        <row r="3740">
          <cell r="F3740">
            <v>2011</v>
          </cell>
          <cell r="K3740">
            <v>129.85553329999999</v>
          </cell>
        </row>
        <row r="3741">
          <cell r="F3741">
            <v>2011</v>
          </cell>
          <cell r="K3741">
            <v>219.540637</v>
          </cell>
        </row>
        <row r="3742">
          <cell r="F3742">
            <v>2011</v>
          </cell>
          <cell r="K3742">
            <v>220.54579609999999</v>
          </cell>
        </row>
        <row r="3743">
          <cell r="F3743">
            <v>2011</v>
          </cell>
          <cell r="K3743">
            <v>195.8742575</v>
          </cell>
        </row>
        <row r="3744">
          <cell r="F3744">
            <v>2011</v>
          </cell>
          <cell r="K3744">
            <v>222.46512379999999</v>
          </cell>
        </row>
        <row r="3745">
          <cell r="F3745">
            <v>2011</v>
          </cell>
          <cell r="K3745">
            <v>222.6561203</v>
          </cell>
        </row>
        <row r="3746">
          <cell r="F3746">
            <v>2011</v>
          </cell>
          <cell r="K3746">
            <v>129.85553329999999</v>
          </cell>
        </row>
        <row r="3747">
          <cell r="F3747">
            <v>2011</v>
          </cell>
          <cell r="K3747">
            <v>222.41678519999999</v>
          </cell>
        </row>
        <row r="3748">
          <cell r="F3748">
            <v>2011</v>
          </cell>
          <cell r="K3748">
            <v>129.85553329999999</v>
          </cell>
        </row>
        <row r="3749">
          <cell r="F3749">
            <v>2011</v>
          </cell>
          <cell r="K3749">
            <v>129.85553329999999</v>
          </cell>
        </row>
        <row r="3750">
          <cell r="F3750">
            <v>2011</v>
          </cell>
          <cell r="K3750">
            <v>188.65446919999999</v>
          </cell>
        </row>
        <row r="3751">
          <cell r="F3751">
            <v>2011</v>
          </cell>
          <cell r="K3751">
            <v>136.50306670000001</v>
          </cell>
        </row>
        <row r="3752">
          <cell r="F3752">
            <v>2011</v>
          </cell>
          <cell r="K3752">
            <v>195.8742575</v>
          </cell>
        </row>
        <row r="3753">
          <cell r="F3753">
            <v>2011</v>
          </cell>
          <cell r="K3753">
            <v>129.85553329999999</v>
          </cell>
        </row>
        <row r="3754">
          <cell r="F3754">
            <v>2011</v>
          </cell>
          <cell r="K3754">
            <v>136.50306670000001</v>
          </cell>
        </row>
        <row r="3755">
          <cell r="F3755">
            <v>2011</v>
          </cell>
          <cell r="K3755">
            <v>136.50306670000001</v>
          </cell>
        </row>
        <row r="3756">
          <cell r="F3756">
            <v>2011</v>
          </cell>
          <cell r="K3756">
            <v>211.86678559999999</v>
          </cell>
        </row>
        <row r="3757">
          <cell r="F3757">
            <v>2011</v>
          </cell>
          <cell r="K3757">
            <v>218.60503700000001</v>
          </cell>
        </row>
        <row r="3758">
          <cell r="F3758">
            <v>2011</v>
          </cell>
          <cell r="K3758">
            <v>140.43978569999999</v>
          </cell>
        </row>
        <row r="3759">
          <cell r="F3759">
            <v>2011</v>
          </cell>
          <cell r="K3759">
            <v>136.50306670000001</v>
          </cell>
        </row>
        <row r="3760">
          <cell r="F3760">
            <v>2011</v>
          </cell>
          <cell r="K3760">
            <v>136.50306670000001</v>
          </cell>
        </row>
        <row r="3761">
          <cell r="F3761">
            <v>2011</v>
          </cell>
          <cell r="K3761">
            <v>211.86678559999999</v>
          </cell>
        </row>
        <row r="3762">
          <cell r="F3762">
            <v>2011</v>
          </cell>
          <cell r="K3762">
            <v>136.50306670000001</v>
          </cell>
        </row>
        <row r="3763">
          <cell r="F3763">
            <v>2011</v>
          </cell>
          <cell r="K3763">
            <v>140.43978569999999</v>
          </cell>
        </row>
        <row r="3764">
          <cell r="F3764">
            <v>2011</v>
          </cell>
          <cell r="K3764">
            <v>129.85553329999999</v>
          </cell>
        </row>
        <row r="3765">
          <cell r="F3765">
            <v>2011</v>
          </cell>
          <cell r="K3765">
            <v>136.50306670000001</v>
          </cell>
        </row>
        <row r="3766">
          <cell r="F3766">
            <v>2011</v>
          </cell>
          <cell r="K3766">
            <v>218.60503700000001</v>
          </cell>
        </row>
        <row r="3767">
          <cell r="F3767">
            <v>2011</v>
          </cell>
          <cell r="K3767">
            <v>218.60503700000001</v>
          </cell>
        </row>
        <row r="3768">
          <cell r="F3768">
            <v>2011</v>
          </cell>
          <cell r="K3768">
            <v>195.8742575</v>
          </cell>
        </row>
        <row r="3769">
          <cell r="F3769">
            <v>2011</v>
          </cell>
          <cell r="K3769">
            <v>129.85553329999999</v>
          </cell>
        </row>
        <row r="3770">
          <cell r="F3770">
            <v>2011</v>
          </cell>
          <cell r="K3770">
            <v>129.85553329999999</v>
          </cell>
        </row>
        <row r="3771">
          <cell r="F3771">
            <v>2011</v>
          </cell>
          <cell r="K3771">
            <v>140.43978569999999</v>
          </cell>
        </row>
        <row r="3772">
          <cell r="F3772">
            <v>2011</v>
          </cell>
          <cell r="K3772">
            <v>217.66458779999999</v>
          </cell>
        </row>
        <row r="3773">
          <cell r="F3773">
            <v>2011</v>
          </cell>
          <cell r="K3773">
            <v>217.66458779999999</v>
          </cell>
        </row>
        <row r="3774">
          <cell r="F3774">
            <v>2011</v>
          </cell>
          <cell r="K3774">
            <v>129.85553329999999</v>
          </cell>
        </row>
        <row r="3775">
          <cell r="F3775">
            <v>2011</v>
          </cell>
          <cell r="K3775">
            <v>217.66458779999999</v>
          </cell>
        </row>
        <row r="3776">
          <cell r="F3776">
            <v>2011</v>
          </cell>
          <cell r="K3776">
            <v>136.50306670000001</v>
          </cell>
        </row>
        <row r="3777">
          <cell r="F3777">
            <v>2011</v>
          </cell>
          <cell r="K3777">
            <v>195.8742575</v>
          </cell>
        </row>
        <row r="3778">
          <cell r="F3778">
            <v>2011</v>
          </cell>
          <cell r="K3778">
            <v>129.85553329999999</v>
          </cell>
        </row>
        <row r="3779">
          <cell r="F3779">
            <v>2011</v>
          </cell>
          <cell r="K3779">
            <v>210.5363571</v>
          </cell>
        </row>
        <row r="3780">
          <cell r="F3780">
            <v>2011</v>
          </cell>
          <cell r="K3780">
            <v>129.85553329999999</v>
          </cell>
        </row>
        <row r="3781">
          <cell r="F3781">
            <v>2011</v>
          </cell>
          <cell r="K3781">
            <v>188.65446919999999</v>
          </cell>
        </row>
        <row r="3782">
          <cell r="F3782">
            <v>2011</v>
          </cell>
          <cell r="K3782">
            <v>216.0410526</v>
          </cell>
        </row>
        <row r="3783">
          <cell r="F3783">
            <v>2011</v>
          </cell>
          <cell r="K3783">
            <v>215.6944378</v>
          </cell>
        </row>
        <row r="3784">
          <cell r="F3784">
            <v>2011</v>
          </cell>
          <cell r="K3784">
            <v>219.3972867</v>
          </cell>
        </row>
        <row r="3785">
          <cell r="F3785">
            <v>2011</v>
          </cell>
          <cell r="K3785">
            <v>129.4306</v>
          </cell>
        </row>
        <row r="3786">
          <cell r="F3786">
            <v>2011</v>
          </cell>
          <cell r="K3786">
            <v>216.60330830000001</v>
          </cell>
        </row>
        <row r="3787">
          <cell r="F3787">
            <v>2011</v>
          </cell>
          <cell r="K3787">
            <v>217.57975060000001</v>
          </cell>
        </row>
        <row r="3788">
          <cell r="F3788">
            <v>2011</v>
          </cell>
          <cell r="K3788">
            <v>194.7419707</v>
          </cell>
        </row>
        <row r="3789">
          <cell r="F3789">
            <v>2011</v>
          </cell>
          <cell r="K3789">
            <v>219.44424430000001</v>
          </cell>
        </row>
        <row r="3790">
          <cell r="F3790">
            <v>2011</v>
          </cell>
          <cell r="K3790">
            <v>219.62978409999999</v>
          </cell>
        </row>
        <row r="3791">
          <cell r="F3791">
            <v>2011</v>
          </cell>
          <cell r="K3791">
            <v>129.4306</v>
          </cell>
        </row>
        <row r="3792">
          <cell r="F3792">
            <v>2011</v>
          </cell>
          <cell r="K3792">
            <v>219.3972867</v>
          </cell>
        </row>
        <row r="3793">
          <cell r="F3793">
            <v>2011</v>
          </cell>
          <cell r="K3793">
            <v>129.4306</v>
          </cell>
        </row>
        <row r="3794">
          <cell r="F3794">
            <v>2011</v>
          </cell>
          <cell r="K3794">
            <v>129.4306</v>
          </cell>
        </row>
        <row r="3795">
          <cell r="F3795">
            <v>2011</v>
          </cell>
          <cell r="K3795">
            <v>186.80240000000001</v>
          </cell>
        </row>
        <row r="3796">
          <cell r="F3796">
            <v>2011</v>
          </cell>
          <cell r="K3796">
            <v>136.31450000000001</v>
          </cell>
        </row>
        <row r="3797">
          <cell r="F3797">
            <v>2011</v>
          </cell>
          <cell r="K3797">
            <v>194.7419707</v>
          </cell>
        </row>
        <row r="3798">
          <cell r="F3798">
            <v>2011</v>
          </cell>
          <cell r="K3798">
            <v>129.4306</v>
          </cell>
        </row>
        <row r="3799">
          <cell r="F3799">
            <v>2011</v>
          </cell>
          <cell r="K3799">
            <v>136.31450000000001</v>
          </cell>
        </row>
        <row r="3800">
          <cell r="F3800">
            <v>2011</v>
          </cell>
          <cell r="K3800">
            <v>136.31450000000001</v>
          </cell>
        </row>
        <row r="3801">
          <cell r="F3801">
            <v>2011</v>
          </cell>
          <cell r="K3801">
            <v>209.18938919999999</v>
          </cell>
        </row>
        <row r="3802">
          <cell r="F3802">
            <v>2011</v>
          </cell>
          <cell r="K3802">
            <v>215.6944378</v>
          </cell>
        </row>
        <row r="3803">
          <cell r="F3803">
            <v>2011</v>
          </cell>
          <cell r="K3803">
            <v>140.27350000000001</v>
          </cell>
        </row>
        <row r="3804">
          <cell r="F3804">
            <v>2011</v>
          </cell>
          <cell r="K3804">
            <v>136.31450000000001</v>
          </cell>
        </row>
        <row r="3805">
          <cell r="F3805">
            <v>2011</v>
          </cell>
          <cell r="K3805">
            <v>136.31450000000001</v>
          </cell>
        </row>
        <row r="3806">
          <cell r="F3806">
            <v>2011</v>
          </cell>
          <cell r="K3806">
            <v>209.18938919999999</v>
          </cell>
        </row>
        <row r="3807">
          <cell r="F3807">
            <v>2011</v>
          </cell>
          <cell r="K3807">
            <v>136.31450000000001</v>
          </cell>
        </row>
        <row r="3808">
          <cell r="F3808">
            <v>2011</v>
          </cell>
          <cell r="K3808">
            <v>140.27350000000001</v>
          </cell>
        </row>
        <row r="3809">
          <cell r="F3809">
            <v>2011</v>
          </cell>
          <cell r="K3809">
            <v>129.4306</v>
          </cell>
        </row>
        <row r="3810">
          <cell r="F3810">
            <v>2011</v>
          </cell>
          <cell r="K3810">
            <v>136.31450000000001</v>
          </cell>
        </row>
        <row r="3811">
          <cell r="F3811">
            <v>2011</v>
          </cell>
          <cell r="K3811">
            <v>215.6944378</v>
          </cell>
        </row>
        <row r="3812">
          <cell r="F3812">
            <v>2011</v>
          </cell>
          <cell r="K3812">
            <v>215.6944378</v>
          </cell>
        </row>
        <row r="3813">
          <cell r="F3813">
            <v>2011</v>
          </cell>
          <cell r="K3813">
            <v>194.7419707</v>
          </cell>
        </row>
        <row r="3814">
          <cell r="F3814">
            <v>2011</v>
          </cell>
          <cell r="K3814">
            <v>129.4306</v>
          </cell>
        </row>
        <row r="3815">
          <cell r="F3815">
            <v>2011</v>
          </cell>
          <cell r="K3815">
            <v>129.4306</v>
          </cell>
        </row>
        <row r="3816">
          <cell r="F3816">
            <v>2011</v>
          </cell>
          <cell r="K3816">
            <v>140.27350000000001</v>
          </cell>
        </row>
        <row r="3817">
          <cell r="F3817">
            <v>2011</v>
          </cell>
          <cell r="K3817">
            <v>214.79341109999999</v>
          </cell>
        </row>
        <row r="3818">
          <cell r="F3818">
            <v>2011</v>
          </cell>
          <cell r="K3818">
            <v>214.79341109999999</v>
          </cell>
        </row>
        <row r="3819">
          <cell r="F3819">
            <v>2011</v>
          </cell>
          <cell r="K3819">
            <v>129.4306</v>
          </cell>
        </row>
        <row r="3820">
          <cell r="F3820">
            <v>2011</v>
          </cell>
          <cell r="K3820">
            <v>214.79341109999999</v>
          </cell>
        </row>
        <row r="3821">
          <cell r="F3821">
            <v>2011</v>
          </cell>
          <cell r="K3821">
            <v>136.31450000000001</v>
          </cell>
        </row>
        <row r="3822">
          <cell r="F3822">
            <v>2011</v>
          </cell>
          <cell r="K3822">
            <v>194.7419707</v>
          </cell>
        </row>
        <row r="3823">
          <cell r="F3823">
            <v>2011</v>
          </cell>
          <cell r="K3823">
            <v>129.4306</v>
          </cell>
        </row>
        <row r="3824">
          <cell r="F3824">
            <v>2011</v>
          </cell>
          <cell r="K3824">
            <v>207.8527143</v>
          </cell>
        </row>
        <row r="3825">
          <cell r="F3825">
            <v>2011</v>
          </cell>
          <cell r="K3825">
            <v>129.4306</v>
          </cell>
        </row>
        <row r="3826">
          <cell r="F3826">
            <v>2011</v>
          </cell>
          <cell r="K3826">
            <v>186.80240000000001</v>
          </cell>
        </row>
        <row r="3827">
          <cell r="F3827">
            <v>2011</v>
          </cell>
          <cell r="K3827">
            <v>216.37582459999999</v>
          </cell>
        </row>
        <row r="3828">
          <cell r="F3828">
            <v>2011</v>
          </cell>
          <cell r="K3828">
            <v>216.02823559999999</v>
          </cell>
        </row>
        <row r="3829">
          <cell r="F3829">
            <v>2011</v>
          </cell>
          <cell r="K3829">
            <v>219.7414914</v>
          </cell>
        </row>
        <row r="3830">
          <cell r="F3830">
            <v>2011</v>
          </cell>
          <cell r="K3830">
            <v>129.51833329999999</v>
          </cell>
        </row>
        <row r="3831">
          <cell r="F3831">
            <v>2011</v>
          </cell>
          <cell r="K3831">
            <v>216.9396605</v>
          </cell>
        </row>
        <row r="3832">
          <cell r="F3832">
            <v>2011</v>
          </cell>
          <cell r="K3832">
            <v>217.91884709999999</v>
          </cell>
        </row>
        <row r="3833">
          <cell r="F3833">
            <v>2011</v>
          </cell>
          <cell r="K3833">
            <v>194.8099713</v>
          </cell>
        </row>
        <row r="3834">
          <cell r="F3834">
            <v>2011</v>
          </cell>
          <cell r="K3834">
            <v>219.78858099999999</v>
          </cell>
        </row>
        <row r="3835">
          <cell r="F3835">
            <v>2011</v>
          </cell>
          <cell r="K3835">
            <v>219.9746423</v>
          </cell>
        </row>
        <row r="3836">
          <cell r="F3836">
            <v>2011</v>
          </cell>
          <cell r="K3836">
            <v>129.51833329999999</v>
          </cell>
        </row>
        <row r="3837">
          <cell r="F3837">
            <v>2011</v>
          </cell>
          <cell r="K3837">
            <v>219.7414914</v>
          </cell>
        </row>
        <row r="3838">
          <cell r="F3838">
            <v>2011</v>
          </cell>
          <cell r="K3838">
            <v>129.51833329999999</v>
          </cell>
        </row>
        <row r="3839">
          <cell r="F3839">
            <v>2011</v>
          </cell>
          <cell r="K3839">
            <v>129.51833329999999</v>
          </cell>
        </row>
        <row r="3840">
          <cell r="F3840">
            <v>2011</v>
          </cell>
          <cell r="K3840">
            <v>187.02953210000001</v>
          </cell>
        </row>
        <row r="3841">
          <cell r="F3841">
            <v>2011</v>
          </cell>
          <cell r="K3841">
            <v>136.36699999999999</v>
          </cell>
        </row>
        <row r="3842">
          <cell r="F3842">
            <v>2011</v>
          </cell>
          <cell r="K3842">
            <v>194.8099713</v>
          </cell>
        </row>
        <row r="3843">
          <cell r="F3843">
            <v>2011</v>
          </cell>
          <cell r="K3843">
            <v>129.51833329999999</v>
          </cell>
        </row>
        <row r="3844">
          <cell r="F3844">
            <v>2011</v>
          </cell>
          <cell r="K3844">
            <v>136.36699999999999</v>
          </cell>
        </row>
        <row r="3845">
          <cell r="F3845">
            <v>2011</v>
          </cell>
          <cell r="K3845">
            <v>136.36699999999999</v>
          </cell>
        </row>
        <row r="3846">
          <cell r="F3846">
            <v>2011</v>
          </cell>
          <cell r="K3846">
            <v>209.4986126</v>
          </cell>
        </row>
        <row r="3847">
          <cell r="F3847">
            <v>2011</v>
          </cell>
          <cell r="K3847">
            <v>216.02823559999999</v>
          </cell>
        </row>
        <row r="3848">
          <cell r="F3848">
            <v>2011</v>
          </cell>
          <cell r="K3848">
            <v>140.32724999999999</v>
          </cell>
        </row>
        <row r="3849">
          <cell r="F3849">
            <v>2011</v>
          </cell>
          <cell r="K3849">
            <v>136.36699999999999</v>
          </cell>
        </row>
        <row r="3850">
          <cell r="F3850">
            <v>2011</v>
          </cell>
          <cell r="K3850">
            <v>136.36699999999999</v>
          </cell>
        </row>
        <row r="3851">
          <cell r="F3851">
            <v>2011</v>
          </cell>
          <cell r="K3851">
            <v>209.4986126</v>
          </cell>
        </row>
        <row r="3852">
          <cell r="F3852">
            <v>2011</v>
          </cell>
          <cell r="K3852">
            <v>136.36699999999999</v>
          </cell>
        </row>
        <row r="3853">
          <cell r="F3853">
            <v>2011</v>
          </cell>
          <cell r="K3853">
            <v>140.32724999999999</v>
          </cell>
        </row>
        <row r="3854">
          <cell r="F3854">
            <v>2011</v>
          </cell>
          <cell r="K3854">
            <v>129.51833329999999</v>
          </cell>
        </row>
        <row r="3855">
          <cell r="F3855">
            <v>2011</v>
          </cell>
          <cell r="K3855">
            <v>136.36699999999999</v>
          </cell>
        </row>
        <row r="3856">
          <cell r="F3856">
            <v>2011</v>
          </cell>
          <cell r="K3856">
            <v>216.02823559999999</v>
          </cell>
        </row>
        <row r="3857">
          <cell r="F3857">
            <v>2011</v>
          </cell>
          <cell r="K3857">
            <v>216.02823559999999</v>
          </cell>
        </row>
        <row r="3858">
          <cell r="F3858">
            <v>2011</v>
          </cell>
          <cell r="K3858">
            <v>194.8099713</v>
          </cell>
        </row>
        <row r="3859">
          <cell r="F3859">
            <v>2011</v>
          </cell>
          <cell r="K3859">
            <v>129.51833329999999</v>
          </cell>
        </row>
        <row r="3860">
          <cell r="F3860">
            <v>2011</v>
          </cell>
          <cell r="K3860">
            <v>129.51833329999999</v>
          </cell>
        </row>
        <row r="3861">
          <cell r="F3861">
            <v>2011</v>
          </cell>
          <cell r="K3861">
            <v>140.32724999999999</v>
          </cell>
        </row>
        <row r="3862">
          <cell r="F3862">
            <v>2011</v>
          </cell>
          <cell r="K3862">
            <v>215.12331850000001</v>
          </cell>
        </row>
        <row r="3863">
          <cell r="F3863">
            <v>2011</v>
          </cell>
          <cell r="K3863">
            <v>215.12331850000001</v>
          </cell>
        </row>
        <row r="3864">
          <cell r="F3864">
            <v>2011</v>
          </cell>
          <cell r="K3864">
            <v>129.51833329999999</v>
          </cell>
        </row>
        <row r="3865">
          <cell r="F3865">
            <v>2011</v>
          </cell>
          <cell r="K3865">
            <v>215.12331850000001</v>
          </cell>
        </row>
        <row r="3866">
          <cell r="F3866">
            <v>2011</v>
          </cell>
          <cell r="K3866">
            <v>136.36699999999999</v>
          </cell>
        </row>
        <row r="3867">
          <cell r="F3867">
            <v>2011</v>
          </cell>
          <cell r="K3867">
            <v>194.8099713</v>
          </cell>
        </row>
        <row r="3868">
          <cell r="F3868">
            <v>2011</v>
          </cell>
          <cell r="K3868">
            <v>129.51833329999999</v>
          </cell>
        </row>
        <row r="3869">
          <cell r="F3869">
            <v>2011</v>
          </cell>
          <cell r="K3869">
            <v>208.1642143</v>
          </cell>
        </row>
        <row r="3870">
          <cell r="F3870">
            <v>2011</v>
          </cell>
          <cell r="K3870">
            <v>129.51833329999999</v>
          </cell>
        </row>
        <row r="3871">
          <cell r="F3871">
            <v>2011</v>
          </cell>
          <cell r="K3871">
            <v>187.02953210000001</v>
          </cell>
        </row>
        <row r="3872">
          <cell r="F3872">
            <v>2011</v>
          </cell>
          <cell r="K3872">
            <v>216.71059650000001</v>
          </cell>
        </row>
        <row r="3873">
          <cell r="F3873">
            <v>2011</v>
          </cell>
          <cell r="K3873">
            <v>216.36203330000001</v>
          </cell>
        </row>
        <row r="3874">
          <cell r="F3874">
            <v>2011</v>
          </cell>
          <cell r="K3874">
            <v>220.08569600000001</v>
          </cell>
        </row>
        <row r="3875">
          <cell r="F3875">
            <v>2011</v>
          </cell>
          <cell r="K3875">
            <v>129.60606670000001</v>
          </cell>
        </row>
        <row r="3876">
          <cell r="F3876">
            <v>2011</v>
          </cell>
          <cell r="K3876">
            <v>217.2760127</v>
          </cell>
        </row>
        <row r="3877">
          <cell r="F3877">
            <v>2011</v>
          </cell>
          <cell r="K3877">
            <v>218.25794350000001</v>
          </cell>
        </row>
        <row r="3878">
          <cell r="F3878">
            <v>2011</v>
          </cell>
          <cell r="K3878">
            <v>194.87797180000001</v>
          </cell>
        </row>
        <row r="3879">
          <cell r="F3879">
            <v>2011</v>
          </cell>
          <cell r="K3879">
            <v>220.13291760000001</v>
          </cell>
        </row>
        <row r="3880">
          <cell r="F3880">
            <v>2011</v>
          </cell>
          <cell r="K3880">
            <v>220.31950040000001</v>
          </cell>
        </row>
        <row r="3881">
          <cell r="F3881">
            <v>2011</v>
          </cell>
          <cell r="K3881">
            <v>129.60606670000001</v>
          </cell>
        </row>
        <row r="3882">
          <cell r="F3882">
            <v>2011</v>
          </cell>
          <cell r="K3882">
            <v>220.08569600000001</v>
          </cell>
        </row>
        <row r="3883">
          <cell r="F3883">
            <v>2011</v>
          </cell>
          <cell r="K3883">
            <v>129.60606670000001</v>
          </cell>
        </row>
        <row r="3884">
          <cell r="F3884">
            <v>2011</v>
          </cell>
          <cell r="K3884">
            <v>129.60606670000001</v>
          </cell>
        </row>
        <row r="3885">
          <cell r="F3885">
            <v>2011</v>
          </cell>
          <cell r="K3885">
            <v>187.25666409999999</v>
          </cell>
        </row>
        <row r="3886">
          <cell r="F3886">
            <v>2011</v>
          </cell>
          <cell r="K3886">
            <v>136.4195</v>
          </cell>
        </row>
        <row r="3887">
          <cell r="F3887">
            <v>2011</v>
          </cell>
          <cell r="K3887">
            <v>194.87797180000001</v>
          </cell>
        </row>
        <row r="3888">
          <cell r="F3888">
            <v>2011</v>
          </cell>
          <cell r="K3888">
            <v>129.60606670000001</v>
          </cell>
        </row>
        <row r="3889">
          <cell r="F3889">
            <v>2011</v>
          </cell>
          <cell r="K3889">
            <v>136.4195</v>
          </cell>
        </row>
        <row r="3890">
          <cell r="F3890">
            <v>2011</v>
          </cell>
          <cell r="K3890">
            <v>136.4195</v>
          </cell>
        </row>
        <row r="3891">
          <cell r="F3891">
            <v>2011</v>
          </cell>
          <cell r="K3891">
            <v>209.80783600000001</v>
          </cell>
        </row>
        <row r="3892">
          <cell r="F3892">
            <v>2011</v>
          </cell>
          <cell r="K3892">
            <v>216.36203330000001</v>
          </cell>
        </row>
        <row r="3893">
          <cell r="F3893">
            <v>2011</v>
          </cell>
          <cell r="K3893">
            <v>140.381</v>
          </cell>
        </row>
        <row r="3894">
          <cell r="F3894">
            <v>2011</v>
          </cell>
          <cell r="K3894">
            <v>136.4195</v>
          </cell>
        </row>
        <row r="3895">
          <cell r="F3895">
            <v>2011</v>
          </cell>
          <cell r="K3895">
            <v>136.4195</v>
          </cell>
        </row>
        <row r="3896">
          <cell r="F3896">
            <v>2011</v>
          </cell>
          <cell r="K3896">
            <v>209.80783600000001</v>
          </cell>
        </row>
        <row r="3897">
          <cell r="F3897">
            <v>2011</v>
          </cell>
          <cell r="K3897">
            <v>136.4195</v>
          </cell>
        </row>
        <row r="3898">
          <cell r="F3898">
            <v>2011</v>
          </cell>
          <cell r="K3898">
            <v>140.381</v>
          </cell>
        </row>
        <row r="3899">
          <cell r="F3899">
            <v>2011</v>
          </cell>
          <cell r="K3899">
            <v>129.60606670000001</v>
          </cell>
        </row>
        <row r="3900">
          <cell r="F3900">
            <v>2011</v>
          </cell>
          <cell r="K3900">
            <v>136.4195</v>
          </cell>
        </row>
        <row r="3901">
          <cell r="F3901">
            <v>2011</v>
          </cell>
          <cell r="K3901">
            <v>216.36203330000001</v>
          </cell>
        </row>
        <row r="3902">
          <cell r="F3902">
            <v>2011</v>
          </cell>
          <cell r="K3902">
            <v>216.36203330000001</v>
          </cell>
        </row>
        <row r="3903">
          <cell r="F3903">
            <v>2011</v>
          </cell>
          <cell r="K3903">
            <v>194.87797180000001</v>
          </cell>
        </row>
        <row r="3904">
          <cell r="F3904">
            <v>2011</v>
          </cell>
          <cell r="K3904">
            <v>129.60606670000001</v>
          </cell>
        </row>
        <row r="3905">
          <cell r="F3905">
            <v>2011</v>
          </cell>
          <cell r="K3905">
            <v>129.60606670000001</v>
          </cell>
        </row>
        <row r="3906">
          <cell r="F3906">
            <v>2011</v>
          </cell>
          <cell r="K3906">
            <v>140.381</v>
          </cell>
        </row>
        <row r="3907">
          <cell r="F3907">
            <v>2011</v>
          </cell>
          <cell r="K3907">
            <v>215.45322590000001</v>
          </cell>
        </row>
        <row r="3908">
          <cell r="F3908">
            <v>2011</v>
          </cell>
          <cell r="K3908">
            <v>215.45322590000001</v>
          </cell>
        </row>
        <row r="3909">
          <cell r="F3909">
            <v>2011</v>
          </cell>
          <cell r="K3909">
            <v>129.60606670000001</v>
          </cell>
        </row>
        <row r="3910">
          <cell r="F3910">
            <v>2011</v>
          </cell>
          <cell r="K3910">
            <v>215.45322590000001</v>
          </cell>
        </row>
        <row r="3911">
          <cell r="F3911">
            <v>2011</v>
          </cell>
          <cell r="K3911">
            <v>136.4195</v>
          </cell>
        </row>
        <row r="3912">
          <cell r="F3912">
            <v>2011</v>
          </cell>
          <cell r="K3912">
            <v>194.87797180000001</v>
          </cell>
        </row>
        <row r="3913">
          <cell r="F3913">
            <v>2011</v>
          </cell>
          <cell r="K3913">
            <v>129.60606670000001</v>
          </cell>
        </row>
        <row r="3914">
          <cell r="F3914">
            <v>2011</v>
          </cell>
          <cell r="K3914">
            <v>208.47571429999999</v>
          </cell>
        </row>
        <row r="3915">
          <cell r="F3915">
            <v>2011</v>
          </cell>
          <cell r="K3915">
            <v>129.60606670000001</v>
          </cell>
        </row>
        <row r="3916">
          <cell r="F3916">
            <v>2011</v>
          </cell>
          <cell r="K3916">
            <v>187.25666409999999</v>
          </cell>
        </row>
        <row r="3917">
          <cell r="F3917">
            <v>2011</v>
          </cell>
          <cell r="K3917">
            <v>215.0435229</v>
          </cell>
        </row>
        <row r="3918">
          <cell r="F3918">
            <v>2011</v>
          </cell>
          <cell r="K3918">
            <v>214.69649079999999</v>
          </cell>
        </row>
        <row r="3919">
          <cell r="F3919">
            <v>2011</v>
          </cell>
          <cell r="K3919">
            <v>218.4037974</v>
          </cell>
        </row>
        <row r="3920">
          <cell r="F3920">
            <v>2011</v>
          </cell>
          <cell r="K3920">
            <v>129.03570970000001</v>
          </cell>
        </row>
        <row r="3921">
          <cell r="F3921">
            <v>2011</v>
          </cell>
          <cell r="K3921">
            <v>215.60645550000001</v>
          </cell>
        </row>
        <row r="3922">
          <cell r="F3922">
            <v>2011</v>
          </cell>
          <cell r="K3922">
            <v>216.58407320000001</v>
          </cell>
        </row>
        <row r="3923">
          <cell r="F3923">
            <v>2011</v>
          </cell>
          <cell r="K3923">
            <v>192.84706120000001</v>
          </cell>
        </row>
        <row r="3924">
          <cell r="F3924">
            <v>2011</v>
          </cell>
          <cell r="K3924">
            <v>218.45081149999999</v>
          </cell>
        </row>
        <row r="3925">
          <cell r="F3925">
            <v>2011</v>
          </cell>
          <cell r="K3925">
            <v>218.63657470000001</v>
          </cell>
        </row>
        <row r="3926">
          <cell r="F3926">
            <v>2011</v>
          </cell>
          <cell r="K3926">
            <v>129.03570970000001</v>
          </cell>
        </row>
        <row r="3927">
          <cell r="F3927">
            <v>2011</v>
          </cell>
          <cell r="K3927">
            <v>218.4037974</v>
          </cell>
        </row>
        <row r="3928">
          <cell r="F3928">
            <v>2011</v>
          </cell>
          <cell r="K3928">
            <v>129.03570970000001</v>
          </cell>
        </row>
        <row r="3929">
          <cell r="F3929">
            <v>2011</v>
          </cell>
          <cell r="K3929">
            <v>129.03570970000001</v>
          </cell>
        </row>
        <row r="3930">
          <cell r="F3930">
            <v>2011</v>
          </cell>
          <cell r="K3930">
            <v>185.64869229999999</v>
          </cell>
        </row>
        <row r="3931">
          <cell r="F3931">
            <v>2011</v>
          </cell>
          <cell r="K3931">
            <v>134.94254839999999</v>
          </cell>
        </row>
        <row r="3932">
          <cell r="F3932">
            <v>2011</v>
          </cell>
          <cell r="K3932">
            <v>192.84706120000001</v>
          </cell>
        </row>
        <row r="3933">
          <cell r="F3933">
            <v>2011</v>
          </cell>
          <cell r="K3933">
            <v>129.03570970000001</v>
          </cell>
        </row>
        <row r="3934">
          <cell r="F3934">
            <v>2011</v>
          </cell>
          <cell r="K3934">
            <v>134.94254839999999</v>
          </cell>
        </row>
        <row r="3935">
          <cell r="F3935">
            <v>2011</v>
          </cell>
          <cell r="K3935">
            <v>134.94254839999999</v>
          </cell>
        </row>
        <row r="3936">
          <cell r="F3936">
            <v>2011</v>
          </cell>
          <cell r="K3936">
            <v>208.1535092</v>
          </cell>
        </row>
        <row r="3937">
          <cell r="F3937">
            <v>2011</v>
          </cell>
          <cell r="K3937">
            <v>214.69649079999999</v>
          </cell>
        </row>
        <row r="3938">
          <cell r="F3938">
            <v>2011</v>
          </cell>
          <cell r="K3938">
            <v>138.86063820000001</v>
          </cell>
        </row>
        <row r="3939">
          <cell r="F3939">
            <v>2011</v>
          </cell>
          <cell r="K3939">
            <v>134.94254839999999</v>
          </cell>
        </row>
        <row r="3940">
          <cell r="F3940">
            <v>2011</v>
          </cell>
          <cell r="K3940">
            <v>134.94254839999999</v>
          </cell>
        </row>
        <row r="3941">
          <cell r="F3941">
            <v>2011</v>
          </cell>
          <cell r="K3941">
            <v>208.1535092</v>
          </cell>
        </row>
        <row r="3942">
          <cell r="F3942">
            <v>2011</v>
          </cell>
          <cell r="K3942">
            <v>134.94254839999999</v>
          </cell>
        </row>
        <row r="3943">
          <cell r="F3943">
            <v>2011</v>
          </cell>
          <cell r="K3943">
            <v>138.86063820000001</v>
          </cell>
        </row>
        <row r="3944">
          <cell r="F3944">
            <v>2011</v>
          </cell>
          <cell r="K3944">
            <v>129.03570970000001</v>
          </cell>
        </row>
        <row r="3945">
          <cell r="F3945">
            <v>2011</v>
          </cell>
          <cell r="K3945">
            <v>134.94254839999999</v>
          </cell>
        </row>
        <row r="3946">
          <cell r="F3946">
            <v>2011</v>
          </cell>
          <cell r="K3946">
            <v>214.69649079999999</v>
          </cell>
        </row>
        <row r="3947">
          <cell r="F3947">
            <v>2011</v>
          </cell>
          <cell r="K3947">
            <v>214.69649079999999</v>
          </cell>
        </row>
        <row r="3948">
          <cell r="F3948">
            <v>2011</v>
          </cell>
          <cell r="K3948">
            <v>192.84706120000001</v>
          </cell>
        </row>
        <row r="3949">
          <cell r="F3949">
            <v>2011</v>
          </cell>
          <cell r="K3949">
            <v>129.03570970000001</v>
          </cell>
        </row>
        <row r="3950">
          <cell r="F3950">
            <v>2011</v>
          </cell>
          <cell r="K3950">
            <v>129.03570970000001</v>
          </cell>
        </row>
        <row r="3951">
          <cell r="F3951">
            <v>2011</v>
          </cell>
          <cell r="K3951">
            <v>138.86063820000001</v>
          </cell>
        </row>
        <row r="3952">
          <cell r="F3952">
            <v>2011</v>
          </cell>
          <cell r="K3952">
            <v>213.7917147</v>
          </cell>
        </row>
        <row r="3953">
          <cell r="F3953">
            <v>2011</v>
          </cell>
          <cell r="K3953">
            <v>213.7917147</v>
          </cell>
        </row>
        <row r="3954">
          <cell r="F3954">
            <v>2011</v>
          </cell>
          <cell r="K3954">
            <v>129.03570970000001</v>
          </cell>
        </row>
        <row r="3955">
          <cell r="F3955">
            <v>2011</v>
          </cell>
          <cell r="K3955">
            <v>213.7917147</v>
          </cell>
        </row>
        <row r="3956">
          <cell r="F3956">
            <v>2011</v>
          </cell>
          <cell r="K3956">
            <v>134.94254839999999</v>
          </cell>
        </row>
        <row r="3957">
          <cell r="F3957">
            <v>2011</v>
          </cell>
          <cell r="K3957">
            <v>192.84706120000001</v>
          </cell>
        </row>
        <row r="3958">
          <cell r="F3958">
            <v>2011</v>
          </cell>
          <cell r="K3958">
            <v>129.03570970000001</v>
          </cell>
        </row>
        <row r="3959">
          <cell r="F3959">
            <v>2011</v>
          </cell>
          <cell r="K3959">
            <v>206.8958203</v>
          </cell>
        </row>
        <row r="3960">
          <cell r="F3960">
            <v>2011</v>
          </cell>
          <cell r="K3960">
            <v>129.03570970000001</v>
          </cell>
        </row>
        <row r="3961">
          <cell r="F3961">
            <v>2011</v>
          </cell>
          <cell r="K3961">
            <v>185.64869229999999</v>
          </cell>
        </row>
        <row r="3962">
          <cell r="F3962">
            <v>2011</v>
          </cell>
          <cell r="K3962">
            <v>217.35527329999999</v>
          </cell>
        </row>
        <row r="3963">
          <cell r="F3963">
            <v>2011</v>
          </cell>
          <cell r="K3963">
            <v>217.0048261</v>
          </cell>
        </row>
        <row r="3964">
          <cell r="F3964">
            <v>2011</v>
          </cell>
          <cell r="K3964">
            <v>220.74861670000001</v>
          </cell>
        </row>
        <row r="3965">
          <cell r="F3965">
            <v>2011</v>
          </cell>
          <cell r="K3965">
            <v>129.77064519999999</v>
          </cell>
        </row>
        <row r="3966">
          <cell r="F3966">
            <v>2011</v>
          </cell>
          <cell r="K3966">
            <v>217.92374580000001</v>
          </cell>
        </row>
        <row r="3967">
          <cell r="F3967">
            <v>2011</v>
          </cell>
          <cell r="K3967">
            <v>218.91098439999999</v>
          </cell>
        </row>
        <row r="3968">
          <cell r="F3968">
            <v>2011</v>
          </cell>
          <cell r="K3968">
            <v>195.0261012</v>
          </cell>
        </row>
        <row r="3969">
          <cell r="F3969">
            <v>2011</v>
          </cell>
          <cell r="K3969">
            <v>220.79609350000001</v>
          </cell>
        </row>
        <row r="3970">
          <cell r="F3970">
            <v>2011</v>
          </cell>
          <cell r="K3970">
            <v>220.98368489999999</v>
          </cell>
        </row>
        <row r="3971">
          <cell r="F3971">
            <v>2011</v>
          </cell>
          <cell r="K3971">
            <v>129.77064519999999</v>
          </cell>
        </row>
        <row r="3972">
          <cell r="F3972">
            <v>2011</v>
          </cell>
          <cell r="K3972">
            <v>220.74861670000001</v>
          </cell>
        </row>
        <row r="3973">
          <cell r="F3973">
            <v>2011</v>
          </cell>
          <cell r="K3973">
            <v>129.77064519999999</v>
          </cell>
        </row>
        <row r="3974">
          <cell r="F3974">
            <v>2011</v>
          </cell>
          <cell r="K3974">
            <v>129.77064519999999</v>
          </cell>
        </row>
        <row r="3975">
          <cell r="F3975">
            <v>2011</v>
          </cell>
          <cell r="K3975">
            <v>187.69174810000001</v>
          </cell>
        </row>
        <row r="3976">
          <cell r="F3976">
            <v>2011</v>
          </cell>
          <cell r="K3976">
            <v>136.51509680000001</v>
          </cell>
        </row>
        <row r="3977">
          <cell r="F3977">
            <v>2011</v>
          </cell>
          <cell r="K3977">
            <v>195.0261012</v>
          </cell>
        </row>
        <row r="3978">
          <cell r="F3978">
            <v>2011</v>
          </cell>
          <cell r="K3978">
            <v>129.77064519999999</v>
          </cell>
        </row>
        <row r="3979">
          <cell r="F3979">
            <v>2011</v>
          </cell>
          <cell r="K3979">
            <v>136.51509680000001</v>
          </cell>
        </row>
        <row r="3980">
          <cell r="F3980">
            <v>2011</v>
          </cell>
          <cell r="K3980">
            <v>136.51509680000001</v>
          </cell>
        </row>
        <row r="3981">
          <cell r="F3981">
            <v>2011</v>
          </cell>
          <cell r="K3981">
            <v>210.40276019999999</v>
          </cell>
        </row>
        <row r="3982">
          <cell r="F3982">
            <v>2011</v>
          </cell>
          <cell r="K3982">
            <v>217.0048261</v>
          </cell>
        </row>
        <row r="3983">
          <cell r="F3983">
            <v>2011</v>
          </cell>
          <cell r="K3983">
            <v>140.47841940000001</v>
          </cell>
        </row>
        <row r="3984">
          <cell r="F3984">
            <v>2011</v>
          </cell>
          <cell r="K3984">
            <v>136.51509680000001</v>
          </cell>
        </row>
        <row r="3985">
          <cell r="F3985">
            <v>2011</v>
          </cell>
          <cell r="K3985">
            <v>136.51509680000001</v>
          </cell>
        </row>
        <row r="3986">
          <cell r="F3986">
            <v>2011</v>
          </cell>
          <cell r="K3986">
            <v>210.40276019999999</v>
          </cell>
        </row>
        <row r="3987">
          <cell r="F3987">
            <v>2011</v>
          </cell>
          <cell r="K3987">
            <v>136.51509680000001</v>
          </cell>
        </row>
        <row r="3988">
          <cell r="F3988">
            <v>2011</v>
          </cell>
          <cell r="K3988">
            <v>140.47841940000001</v>
          </cell>
        </row>
        <row r="3989">
          <cell r="F3989">
            <v>2011</v>
          </cell>
          <cell r="K3989">
            <v>129.77064519999999</v>
          </cell>
        </row>
        <row r="3990">
          <cell r="F3990">
            <v>2011</v>
          </cell>
          <cell r="K3990">
            <v>136.51509680000001</v>
          </cell>
        </row>
        <row r="3991">
          <cell r="F3991">
            <v>2011</v>
          </cell>
          <cell r="K3991">
            <v>217.0048261</v>
          </cell>
        </row>
        <row r="3992">
          <cell r="F3992">
            <v>2011</v>
          </cell>
          <cell r="K3992">
            <v>217.0048261</v>
          </cell>
        </row>
        <row r="3993">
          <cell r="F3993">
            <v>2011</v>
          </cell>
          <cell r="K3993">
            <v>195.0261012</v>
          </cell>
        </row>
        <row r="3994">
          <cell r="F3994">
            <v>2011</v>
          </cell>
          <cell r="K3994">
            <v>129.77064519999999</v>
          </cell>
        </row>
        <row r="3995">
          <cell r="F3995">
            <v>2011</v>
          </cell>
          <cell r="K3995">
            <v>129.77064519999999</v>
          </cell>
        </row>
        <row r="3996">
          <cell r="F3996">
            <v>2011</v>
          </cell>
          <cell r="K3996">
            <v>140.47841940000001</v>
          </cell>
        </row>
        <row r="3997">
          <cell r="F3997">
            <v>2011</v>
          </cell>
          <cell r="K3997">
            <v>216.08852580000001</v>
          </cell>
        </row>
        <row r="3998">
          <cell r="F3998">
            <v>2011</v>
          </cell>
          <cell r="K3998">
            <v>216.08852580000001</v>
          </cell>
        </row>
        <row r="3999">
          <cell r="F3999">
            <v>2011</v>
          </cell>
          <cell r="K3999">
            <v>129.77064519999999</v>
          </cell>
        </row>
        <row r="4000">
          <cell r="F4000">
            <v>2011</v>
          </cell>
          <cell r="K4000">
            <v>216.08852580000001</v>
          </cell>
        </row>
        <row r="4001">
          <cell r="F4001">
            <v>2011</v>
          </cell>
          <cell r="K4001">
            <v>136.51509680000001</v>
          </cell>
        </row>
        <row r="4002">
          <cell r="F4002">
            <v>2011</v>
          </cell>
          <cell r="K4002">
            <v>195.0261012</v>
          </cell>
        </row>
        <row r="4003">
          <cell r="F4003">
            <v>2011</v>
          </cell>
          <cell r="K4003">
            <v>129.77064519999999</v>
          </cell>
        </row>
        <row r="4004">
          <cell r="F4004">
            <v>2011</v>
          </cell>
          <cell r="K4004">
            <v>209.0752166</v>
          </cell>
        </row>
        <row r="4005">
          <cell r="F4005">
            <v>2011</v>
          </cell>
          <cell r="K4005">
            <v>129.77064519999999</v>
          </cell>
        </row>
        <row r="4006">
          <cell r="F4006">
            <v>2011</v>
          </cell>
          <cell r="K4006">
            <v>187.69174810000001</v>
          </cell>
        </row>
        <row r="4007">
          <cell r="F4007">
            <v>2011</v>
          </cell>
          <cell r="K4007">
            <v>217.51597620000001</v>
          </cell>
        </row>
        <row r="4008">
          <cell r="F4008">
            <v>2011</v>
          </cell>
          <cell r="K4008">
            <v>217.1650042</v>
          </cell>
        </row>
        <row r="4009">
          <cell r="F4009">
            <v>2011</v>
          </cell>
          <cell r="K4009">
            <v>220.9144005</v>
          </cell>
        </row>
        <row r="4010">
          <cell r="F4010">
            <v>2011</v>
          </cell>
          <cell r="K4010">
            <v>129.78216130000001</v>
          </cell>
        </row>
        <row r="4011">
          <cell r="F4011">
            <v>2011</v>
          </cell>
          <cell r="K4011">
            <v>218.0852999</v>
          </cell>
        </row>
        <row r="4012">
          <cell r="F4012">
            <v>2011</v>
          </cell>
          <cell r="K4012">
            <v>219.07401669999999</v>
          </cell>
        </row>
        <row r="4013">
          <cell r="F4013">
            <v>2011</v>
          </cell>
          <cell r="K4013">
            <v>195.17899940000001</v>
          </cell>
        </row>
        <row r="4014">
          <cell r="F4014">
            <v>2011</v>
          </cell>
          <cell r="K4014">
            <v>220.96194840000001</v>
          </cell>
        </row>
        <row r="4015">
          <cell r="F4015">
            <v>2011</v>
          </cell>
          <cell r="K4015">
            <v>221.1498206</v>
          </cell>
        </row>
        <row r="4016">
          <cell r="F4016">
            <v>2011</v>
          </cell>
          <cell r="K4016">
            <v>129.78216130000001</v>
          </cell>
        </row>
        <row r="4017">
          <cell r="F4017">
            <v>2011</v>
          </cell>
          <cell r="K4017">
            <v>220.9144005</v>
          </cell>
        </row>
        <row r="4018">
          <cell r="F4018">
            <v>2011</v>
          </cell>
          <cell r="K4018">
            <v>129.78216130000001</v>
          </cell>
        </row>
        <row r="4019">
          <cell r="F4019">
            <v>2011</v>
          </cell>
          <cell r="K4019">
            <v>129.78216130000001</v>
          </cell>
        </row>
        <row r="4020">
          <cell r="F4020">
            <v>2011</v>
          </cell>
          <cell r="K4020">
            <v>187.78461970000001</v>
          </cell>
        </row>
        <row r="4021">
          <cell r="F4021">
            <v>2011</v>
          </cell>
          <cell r="K4021">
            <v>136.5017742</v>
          </cell>
        </row>
        <row r="4022">
          <cell r="F4022">
            <v>2011</v>
          </cell>
          <cell r="K4022">
            <v>195.17899940000001</v>
          </cell>
        </row>
        <row r="4023">
          <cell r="F4023">
            <v>2011</v>
          </cell>
          <cell r="K4023">
            <v>129.78216130000001</v>
          </cell>
        </row>
        <row r="4024">
          <cell r="F4024">
            <v>2011</v>
          </cell>
          <cell r="K4024">
            <v>136.5017742</v>
          </cell>
        </row>
        <row r="4025">
          <cell r="F4025">
            <v>2011</v>
          </cell>
          <cell r="K4025">
            <v>136.5017742</v>
          </cell>
        </row>
        <row r="4026">
          <cell r="F4026">
            <v>2011</v>
          </cell>
          <cell r="K4026">
            <v>210.54732519999999</v>
          </cell>
        </row>
        <row r="4027">
          <cell r="F4027">
            <v>2011</v>
          </cell>
          <cell r="K4027">
            <v>217.1650042</v>
          </cell>
        </row>
        <row r="4028">
          <cell r="F4028">
            <v>2011</v>
          </cell>
          <cell r="K4028">
            <v>140.4616048</v>
          </cell>
        </row>
        <row r="4029">
          <cell r="F4029">
            <v>2011</v>
          </cell>
          <cell r="K4029">
            <v>136.5017742</v>
          </cell>
        </row>
        <row r="4030">
          <cell r="F4030">
            <v>2011</v>
          </cell>
          <cell r="K4030">
            <v>136.5017742</v>
          </cell>
        </row>
        <row r="4031">
          <cell r="F4031">
            <v>2011</v>
          </cell>
          <cell r="K4031">
            <v>210.54732519999999</v>
          </cell>
        </row>
        <row r="4032">
          <cell r="F4032">
            <v>2011</v>
          </cell>
          <cell r="K4032">
            <v>136.5017742</v>
          </cell>
        </row>
        <row r="4033">
          <cell r="F4033">
            <v>2011</v>
          </cell>
          <cell r="K4033">
            <v>140.4616048</v>
          </cell>
        </row>
        <row r="4034">
          <cell r="F4034">
            <v>2011</v>
          </cell>
          <cell r="K4034">
            <v>129.78216130000001</v>
          </cell>
        </row>
        <row r="4035">
          <cell r="F4035">
            <v>2011</v>
          </cell>
          <cell r="K4035">
            <v>136.5017742</v>
          </cell>
        </row>
        <row r="4036">
          <cell r="F4036">
            <v>2011</v>
          </cell>
          <cell r="K4036">
            <v>217.1650042</v>
          </cell>
        </row>
        <row r="4037">
          <cell r="F4037">
            <v>2011</v>
          </cell>
          <cell r="K4037">
            <v>217.1650042</v>
          </cell>
        </row>
        <row r="4038">
          <cell r="F4038">
            <v>2011</v>
          </cell>
          <cell r="K4038">
            <v>195.17899940000001</v>
          </cell>
        </row>
        <row r="4039">
          <cell r="F4039">
            <v>2011</v>
          </cell>
          <cell r="K4039">
            <v>129.78216130000001</v>
          </cell>
        </row>
        <row r="4040">
          <cell r="F4040">
            <v>2011</v>
          </cell>
          <cell r="K4040">
            <v>129.78216130000001</v>
          </cell>
        </row>
        <row r="4041">
          <cell r="F4041">
            <v>2011</v>
          </cell>
          <cell r="K4041">
            <v>140.4616048</v>
          </cell>
        </row>
        <row r="4042">
          <cell r="F4042">
            <v>2011</v>
          </cell>
          <cell r="K4042">
            <v>216.24682870000001</v>
          </cell>
        </row>
        <row r="4043">
          <cell r="F4043">
            <v>2011</v>
          </cell>
          <cell r="K4043">
            <v>216.24682870000001</v>
          </cell>
        </row>
        <row r="4044">
          <cell r="F4044">
            <v>2011</v>
          </cell>
          <cell r="K4044">
            <v>129.78216130000001</v>
          </cell>
        </row>
        <row r="4045">
          <cell r="F4045">
            <v>2011</v>
          </cell>
          <cell r="K4045">
            <v>216.24682870000001</v>
          </cell>
        </row>
        <row r="4046">
          <cell r="F4046">
            <v>2011</v>
          </cell>
          <cell r="K4046">
            <v>136.5017742</v>
          </cell>
        </row>
        <row r="4047">
          <cell r="F4047">
            <v>2011</v>
          </cell>
          <cell r="K4047">
            <v>195.17899940000001</v>
          </cell>
        </row>
        <row r="4048">
          <cell r="F4048">
            <v>2011</v>
          </cell>
          <cell r="K4048">
            <v>129.78216130000001</v>
          </cell>
        </row>
        <row r="4049">
          <cell r="F4049">
            <v>2011</v>
          </cell>
          <cell r="K4049">
            <v>209.22223270000001</v>
          </cell>
        </row>
        <row r="4050">
          <cell r="F4050">
            <v>2011</v>
          </cell>
          <cell r="K4050">
            <v>129.78216130000001</v>
          </cell>
        </row>
        <row r="4051">
          <cell r="F4051">
            <v>2011</v>
          </cell>
          <cell r="K4051">
            <v>187.78461970000001</v>
          </cell>
        </row>
        <row r="4052">
          <cell r="F4052">
            <v>2011</v>
          </cell>
          <cell r="K4052">
            <v>217.6766791</v>
          </cell>
        </row>
        <row r="4053">
          <cell r="F4053">
            <v>2011</v>
          </cell>
          <cell r="K4053">
            <v>217.32518239999999</v>
          </cell>
        </row>
        <row r="4054">
          <cell r="F4054">
            <v>2011</v>
          </cell>
          <cell r="K4054">
            <v>221.08018419999999</v>
          </cell>
        </row>
        <row r="4055">
          <cell r="F4055">
            <v>2011</v>
          </cell>
          <cell r="K4055">
            <v>129.79367740000001</v>
          </cell>
        </row>
        <row r="4056">
          <cell r="F4056">
            <v>2011</v>
          </cell>
          <cell r="K4056">
            <v>218.24685389999999</v>
          </cell>
        </row>
        <row r="4057">
          <cell r="F4057">
            <v>2011</v>
          </cell>
          <cell r="K4057">
            <v>219.23704900000001</v>
          </cell>
        </row>
        <row r="4058">
          <cell r="F4058">
            <v>2011</v>
          </cell>
          <cell r="K4058">
            <v>195.33189770000001</v>
          </cell>
        </row>
        <row r="4059">
          <cell r="F4059">
            <v>2011</v>
          </cell>
          <cell r="K4059">
            <v>221.12780319999999</v>
          </cell>
        </row>
        <row r="4060">
          <cell r="F4060">
            <v>2011</v>
          </cell>
          <cell r="K4060">
            <v>221.31595630000001</v>
          </cell>
        </row>
        <row r="4061">
          <cell r="F4061">
            <v>2011</v>
          </cell>
          <cell r="K4061">
            <v>129.79367740000001</v>
          </cell>
        </row>
        <row r="4062">
          <cell r="F4062">
            <v>2011</v>
          </cell>
          <cell r="K4062">
            <v>221.08018419999999</v>
          </cell>
        </row>
        <row r="4063">
          <cell r="F4063">
            <v>2011</v>
          </cell>
          <cell r="K4063">
            <v>129.79367740000001</v>
          </cell>
        </row>
        <row r="4064">
          <cell r="F4064">
            <v>2011</v>
          </cell>
          <cell r="K4064">
            <v>129.79367740000001</v>
          </cell>
        </row>
        <row r="4065">
          <cell r="F4065">
            <v>2011</v>
          </cell>
          <cell r="K4065">
            <v>187.8774913</v>
          </cell>
        </row>
        <row r="4066">
          <cell r="F4066">
            <v>2011</v>
          </cell>
          <cell r="K4066">
            <v>136.48845159999999</v>
          </cell>
        </row>
        <row r="4067">
          <cell r="F4067">
            <v>2011</v>
          </cell>
          <cell r="K4067">
            <v>195.33189770000001</v>
          </cell>
        </row>
        <row r="4068">
          <cell r="F4068">
            <v>2011</v>
          </cell>
          <cell r="K4068">
            <v>129.79367740000001</v>
          </cell>
        </row>
        <row r="4069">
          <cell r="F4069">
            <v>2011</v>
          </cell>
          <cell r="K4069">
            <v>136.48845159999999</v>
          </cell>
        </row>
        <row r="4070">
          <cell r="F4070">
            <v>2011</v>
          </cell>
          <cell r="K4070">
            <v>136.48845159999999</v>
          </cell>
        </row>
        <row r="4071">
          <cell r="F4071">
            <v>2011</v>
          </cell>
          <cell r="K4071">
            <v>210.69189009999999</v>
          </cell>
        </row>
        <row r="4072">
          <cell r="F4072">
            <v>2011</v>
          </cell>
          <cell r="K4072">
            <v>217.32518239999999</v>
          </cell>
        </row>
        <row r="4073">
          <cell r="F4073">
            <v>2011</v>
          </cell>
          <cell r="K4073">
            <v>140.44479029999999</v>
          </cell>
        </row>
        <row r="4074">
          <cell r="F4074">
            <v>2011</v>
          </cell>
          <cell r="K4074">
            <v>136.48845159999999</v>
          </cell>
        </row>
        <row r="4075">
          <cell r="F4075">
            <v>2011</v>
          </cell>
          <cell r="K4075">
            <v>136.48845159999999</v>
          </cell>
        </row>
        <row r="4076">
          <cell r="F4076">
            <v>2011</v>
          </cell>
          <cell r="K4076">
            <v>210.69189009999999</v>
          </cell>
        </row>
        <row r="4077">
          <cell r="F4077">
            <v>2011</v>
          </cell>
          <cell r="K4077">
            <v>136.48845159999999</v>
          </cell>
        </row>
        <row r="4078">
          <cell r="F4078">
            <v>2011</v>
          </cell>
          <cell r="K4078">
            <v>140.44479029999999</v>
          </cell>
        </row>
        <row r="4079">
          <cell r="F4079">
            <v>2011</v>
          </cell>
          <cell r="K4079">
            <v>129.79367740000001</v>
          </cell>
        </row>
        <row r="4080">
          <cell r="F4080">
            <v>2011</v>
          </cell>
          <cell r="K4080">
            <v>136.48845159999999</v>
          </cell>
        </row>
        <row r="4081">
          <cell r="F4081">
            <v>2011</v>
          </cell>
          <cell r="K4081">
            <v>217.32518239999999</v>
          </cell>
        </row>
        <row r="4082">
          <cell r="F4082">
            <v>2011</v>
          </cell>
          <cell r="K4082">
            <v>217.32518239999999</v>
          </cell>
        </row>
        <row r="4083">
          <cell r="F4083">
            <v>2011</v>
          </cell>
          <cell r="K4083">
            <v>195.33189770000001</v>
          </cell>
        </row>
        <row r="4084">
          <cell r="F4084">
            <v>2011</v>
          </cell>
          <cell r="K4084">
            <v>129.79367740000001</v>
          </cell>
        </row>
        <row r="4085">
          <cell r="F4085">
            <v>2011</v>
          </cell>
          <cell r="K4085">
            <v>129.79367740000001</v>
          </cell>
        </row>
        <row r="4086">
          <cell r="F4086">
            <v>2011</v>
          </cell>
          <cell r="K4086">
            <v>140.44479029999999</v>
          </cell>
        </row>
        <row r="4087">
          <cell r="F4087">
            <v>2011</v>
          </cell>
          <cell r="K4087">
            <v>216.40513150000001</v>
          </cell>
        </row>
        <row r="4088">
          <cell r="F4088">
            <v>2011</v>
          </cell>
          <cell r="K4088">
            <v>216.40513150000001</v>
          </cell>
        </row>
        <row r="4089">
          <cell r="F4089">
            <v>2011</v>
          </cell>
          <cell r="K4089">
            <v>129.79367740000001</v>
          </cell>
        </row>
        <row r="4090">
          <cell r="F4090">
            <v>2011</v>
          </cell>
          <cell r="K4090">
            <v>216.40513150000001</v>
          </cell>
        </row>
        <row r="4091">
          <cell r="F4091">
            <v>2011</v>
          </cell>
          <cell r="K4091">
            <v>136.48845159999999</v>
          </cell>
        </row>
        <row r="4092">
          <cell r="F4092">
            <v>2011</v>
          </cell>
          <cell r="K4092">
            <v>195.33189770000001</v>
          </cell>
        </row>
        <row r="4093">
          <cell r="F4093">
            <v>2011</v>
          </cell>
          <cell r="K4093">
            <v>129.79367740000001</v>
          </cell>
        </row>
        <row r="4094">
          <cell r="F4094">
            <v>2011</v>
          </cell>
          <cell r="K4094">
            <v>209.36924880000001</v>
          </cell>
        </row>
        <row r="4095">
          <cell r="F4095">
            <v>2011</v>
          </cell>
          <cell r="K4095">
            <v>129.79367740000001</v>
          </cell>
        </row>
        <row r="4096">
          <cell r="F4096">
            <v>2011</v>
          </cell>
          <cell r="K4096">
            <v>187.8774913</v>
          </cell>
        </row>
        <row r="4097">
          <cell r="F4097">
            <v>2011</v>
          </cell>
          <cell r="K4097">
            <v>212.93670460000001</v>
          </cell>
        </row>
        <row r="4098">
          <cell r="F4098">
            <v>2011</v>
          </cell>
          <cell r="K4098">
            <v>212.5928624</v>
          </cell>
        </row>
        <row r="4099">
          <cell r="F4099">
            <v>2011</v>
          </cell>
          <cell r="K4099">
            <v>216.2660913</v>
          </cell>
        </row>
        <row r="4100">
          <cell r="F4100">
            <v>2011</v>
          </cell>
          <cell r="K4100">
            <v>127.859129</v>
          </cell>
        </row>
        <row r="4101">
          <cell r="F4101">
            <v>2011</v>
          </cell>
          <cell r="K4101">
            <v>213.49446270000001</v>
          </cell>
        </row>
        <row r="4102">
          <cell r="F4102">
            <v>2011</v>
          </cell>
          <cell r="K4102">
            <v>214.46309410000001</v>
          </cell>
        </row>
        <row r="4103">
          <cell r="F4103">
            <v>2011</v>
          </cell>
          <cell r="K4103">
            <v>191.85728810000001</v>
          </cell>
        </row>
        <row r="4104">
          <cell r="F4104">
            <v>2011</v>
          </cell>
          <cell r="K4104">
            <v>216.3126733</v>
          </cell>
        </row>
        <row r="4105">
          <cell r="F4105">
            <v>2011</v>
          </cell>
          <cell r="K4105">
            <v>216.49672899999999</v>
          </cell>
        </row>
        <row r="4106">
          <cell r="F4106">
            <v>2011</v>
          </cell>
          <cell r="K4106">
            <v>127.859129</v>
          </cell>
        </row>
        <row r="4107">
          <cell r="F4107">
            <v>2011</v>
          </cell>
          <cell r="K4107">
            <v>216.2660913</v>
          </cell>
        </row>
        <row r="4108">
          <cell r="F4108">
            <v>2011</v>
          </cell>
          <cell r="K4108">
            <v>127.859129</v>
          </cell>
        </row>
        <row r="4109">
          <cell r="F4109">
            <v>2011</v>
          </cell>
          <cell r="K4109">
            <v>127.859129</v>
          </cell>
        </row>
        <row r="4110">
          <cell r="F4110">
            <v>2011</v>
          </cell>
          <cell r="K4110">
            <v>183.70161289999999</v>
          </cell>
        </row>
        <row r="4111">
          <cell r="F4111">
            <v>2011</v>
          </cell>
          <cell r="K4111">
            <v>133.26087100000001</v>
          </cell>
        </row>
        <row r="4112">
          <cell r="F4112">
            <v>2011</v>
          </cell>
          <cell r="K4112">
            <v>191.85728810000001</v>
          </cell>
        </row>
        <row r="4113">
          <cell r="F4113">
            <v>2011</v>
          </cell>
          <cell r="K4113">
            <v>127.859129</v>
          </cell>
        </row>
        <row r="4114">
          <cell r="F4114">
            <v>2011</v>
          </cell>
          <cell r="K4114">
            <v>133.26087100000001</v>
          </cell>
        </row>
        <row r="4115">
          <cell r="F4115">
            <v>2011</v>
          </cell>
          <cell r="K4115">
            <v>133.26087100000001</v>
          </cell>
        </row>
        <row r="4116">
          <cell r="F4116">
            <v>2011</v>
          </cell>
          <cell r="K4116">
            <v>206.0763862</v>
          </cell>
        </row>
        <row r="4117">
          <cell r="F4117">
            <v>2011</v>
          </cell>
          <cell r="K4117">
            <v>212.5928624</v>
          </cell>
        </row>
        <row r="4118">
          <cell r="F4118">
            <v>2011</v>
          </cell>
          <cell r="K4118">
            <v>137.13783179999999</v>
          </cell>
        </row>
        <row r="4119">
          <cell r="F4119">
            <v>2011</v>
          </cell>
          <cell r="K4119">
            <v>133.26087100000001</v>
          </cell>
        </row>
        <row r="4120">
          <cell r="F4120">
            <v>2011</v>
          </cell>
          <cell r="K4120">
            <v>133.26087100000001</v>
          </cell>
        </row>
        <row r="4121">
          <cell r="F4121">
            <v>2011</v>
          </cell>
          <cell r="K4121">
            <v>206.0763862</v>
          </cell>
        </row>
        <row r="4122">
          <cell r="F4122">
            <v>2011</v>
          </cell>
          <cell r="K4122">
            <v>133.26087100000001</v>
          </cell>
        </row>
        <row r="4123">
          <cell r="F4123">
            <v>2011</v>
          </cell>
          <cell r="K4123">
            <v>137.13783179999999</v>
          </cell>
        </row>
        <row r="4124">
          <cell r="F4124">
            <v>2011</v>
          </cell>
          <cell r="K4124">
            <v>127.859129</v>
          </cell>
        </row>
        <row r="4125">
          <cell r="F4125">
            <v>2011</v>
          </cell>
          <cell r="K4125">
            <v>133.26087100000001</v>
          </cell>
        </row>
        <row r="4126">
          <cell r="F4126">
            <v>2011</v>
          </cell>
          <cell r="K4126">
            <v>212.5928624</v>
          </cell>
        </row>
        <row r="4127">
          <cell r="F4127">
            <v>2011</v>
          </cell>
          <cell r="K4127">
            <v>212.5928624</v>
          </cell>
        </row>
        <row r="4128">
          <cell r="F4128">
            <v>2011</v>
          </cell>
          <cell r="K4128">
            <v>191.85728810000001</v>
          </cell>
        </row>
        <row r="4129">
          <cell r="F4129">
            <v>2011</v>
          </cell>
          <cell r="K4129">
            <v>127.859129</v>
          </cell>
        </row>
        <row r="4130">
          <cell r="F4130">
            <v>2011</v>
          </cell>
          <cell r="K4130">
            <v>127.859129</v>
          </cell>
        </row>
        <row r="4131">
          <cell r="F4131">
            <v>2011</v>
          </cell>
          <cell r="K4131">
            <v>137.13783179999999</v>
          </cell>
        </row>
        <row r="4132">
          <cell r="F4132">
            <v>2011</v>
          </cell>
          <cell r="K4132">
            <v>211.69850930000001</v>
          </cell>
        </row>
        <row r="4133">
          <cell r="F4133">
            <v>2011</v>
          </cell>
          <cell r="K4133">
            <v>211.69850930000001</v>
          </cell>
        </row>
        <row r="4134">
          <cell r="F4134">
            <v>2011</v>
          </cell>
          <cell r="K4134">
            <v>127.859129</v>
          </cell>
        </row>
        <row r="4135">
          <cell r="F4135">
            <v>2011</v>
          </cell>
          <cell r="K4135">
            <v>211.69850930000001</v>
          </cell>
        </row>
        <row r="4136">
          <cell r="F4136">
            <v>2011</v>
          </cell>
          <cell r="K4136">
            <v>133.26087100000001</v>
          </cell>
        </row>
        <row r="4137">
          <cell r="F4137">
            <v>2011</v>
          </cell>
          <cell r="K4137">
            <v>191.85728810000001</v>
          </cell>
        </row>
        <row r="4138">
          <cell r="F4138">
            <v>2011</v>
          </cell>
          <cell r="K4138">
            <v>127.859129</v>
          </cell>
        </row>
        <row r="4139">
          <cell r="F4139">
            <v>2011</v>
          </cell>
          <cell r="K4139">
            <v>204.87387100000001</v>
          </cell>
        </row>
        <row r="4140">
          <cell r="F4140">
            <v>2011</v>
          </cell>
          <cell r="K4140">
            <v>127.859129</v>
          </cell>
        </row>
        <row r="4141">
          <cell r="F4141">
            <v>2011</v>
          </cell>
          <cell r="K4141">
            <v>183.70161289999999</v>
          </cell>
        </row>
        <row r="4142">
          <cell r="F4142">
            <v>2011</v>
          </cell>
          <cell r="K4142">
            <v>214.1110564</v>
          </cell>
        </row>
        <row r="4143">
          <cell r="F4143">
            <v>2011</v>
          </cell>
          <cell r="K4143">
            <v>213.76464010000001</v>
          </cell>
        </row>
        <row r="4144">
          <cell r="F4144">
            <v>2011</v>
          </cell>
          <cell r="K4144">
            <v>217.46536829999999</v>
          </cell>
        </row>
        <row r="4145">
          <cell r="F4145">
            <v>2011</v>
          </cell>
          <cell r="K4145">
            <v>128.39949999999999</v>
          </cell>
        </row>
        <row r="4146">
          <cell r="F4146">
            <v>2011</v>
          </cell>
          <cell r="K4146">
            <v>214.67299009999999</v>
          </cell>
        </row>
        <row r="4147">
          <cell r="F4147">
            <v>2011</v>
          </cell>
          <cell r="K4147">
            <v>215.6488731</v>
          </cell>
        </row>
        <row r="4148">
          <cell r="F4148">
            <v>2011</v>
          </cell>
          <cell r="K4148">
            <v>192.05848399999999</v>
          </cell>
        </row>
        <row r="4149">
          <cell r="F4149">
            <v>2011</v>
          </cell>
          <cell r="K4149">
            <v>217.51229900000001</v>
          </cell>
        </row>
        <row r="4150">
          <cell r="F4150">
            <v>2011</v>
          </cell>
          <cell r="K4150">
            <v>217.69773259999999</v>
          </cell>
        </row>
        <row r="4151">
          <cell r="F4151">
            <v>2011</v>
          </cell>
          <cell r="K4151">
            <v>128.39949999999999</v>
          </cell>
        </row>
        <row r="4152">
          <cell r="F4152">
            <v>2011</v>
          </cell>
          <cell r="K4152">
            <v>217.46536829999999</v>
          </cell>
        </row>
        <row r="4153">
          <cell r="F4153">
            <v>2011</v>
          </cell>
          <cell r="K4153">
            <v>128.39949999999999</v>
          </cell>
        </row>
        <row r="4154">
          <cell r="F4154">
            <v>2011</v>
          </cell>
          <cell r="K4154">
            <v>128.39949999999999</v>
          </cell>
        </row>
        <row r="4155">
          <cell r="F4155">
            <v>2011</v>
          </cell>
          <cell r="K4155">
            <v>184.61341899999999</v>
          </cell>
        </row>
        <row r="4156">
          <cell r="F4156">
            <v>2011</v>
          </cell>
          <cell r="K4156">
            <v>133.7361429</v>
          </cell>
        </row>
        <row r="4157">
          <cell r="F4157">
            <v>2011</v>
          </cell>
          <cell r="K4157">
            <v>192.05848399999999</v>
          </cell>
        </row>
        <row r="4158">
          <cell r="F4158">
            <v>2011</v>
          </cell>
          <cell r="K4158">
            <v>128.39949999999999</v>
          </cell>
        </row>
        <row r="4159">
          <cell r="F4159">
            <v>2011</v>
          </cell>
          <cell r="K4159">
            <v>133.7361429</v>
          </cell>
        </row>
        <row r="4160">
          <cell r="F4160">
            <v>2011</v>
          </cell>
          <cell r="K4160">
            <v>133.7361429</v>
          </cell>
        </row>
        <row r="4161">
          <cell r="F4161">
            <v>2011</v>
          </cell>
          <cell r="K4161">
            <v>207.1882876</v>
          </cell>
        </row>
        <row r="4162">
          <cell r="F4162">
            <v>2011</v>
          </cell>
          <cell r="K4162">
            <v>213.76464010000001</v>
          </cell>
        </row>
        <row r="4163">
          <cell r="F4163">
            <v>2011</v>
          </cell>
          <cell r="K4163">
            <v>137.62696170000001</v>
          </cell>
        </row>
        <row r="4164">
          <cell r="F4164">
            <v>2011</v>
          </cell>
          <cell r="K4164">
            <v>133.7361429</v>
          </cell>
        </row>
        <row r="4165">
          <cell r="F4165">
            <v>2011</v>
          </cell>
          <cell r="K4165">
            <v>133.7361429</v>
          </cell>
        </row>
        <row r="4166">
          <cell r="F4166">
            <v>2011</v>
          </cell>
          <cell r="K4166">
            <v>207.1882876</v>
          </cell>
        </row>
        <row r="4167">
          <cell r="F4167">
            <v>2011</v>
          </cell>
          <cell r="K4167">
            <v>133.7361429</v>
          </cell>
        </row>
        <row r="4168">
          <cell r="F4168">
            <v>2011</v>
          </cell>
          <cell r="K4168">
            <v>137.62696170000001</v>
          </cell>
        </row>
        <row r="4169">
          <cell r="F4169">
            <v>2011</v>
          </cell>
          <cell r="K4169">
            <v>128.39949999999999</v>
          </cell>
        </row>
        <row r="4170">
          <cell r="F4170">
            <v>2011</v>
          </cell>
          <cell r="K4170">
            <v>133.7361429</v>
          </cell>
        </row>
        <row r="4171">
          <cell r="F4171">
            <v>2011</v>
          </cell>
          <cell r="K4171">
            <v>213.76464010000001</v>
          </cell>
        </row>
        <row r="4172">
          <cell r="F4172">
            <v>2011</v>
          </cell>
          <cell r="K4172">
            <v>213.76464010000001</v>
          </cell>
        </row>
        <row r="4173">
          <cell r="F4173">
            <v>2011</v>
          </cell>
          <cell r="K4173">
            <v>192.05848399999999</v>
          </cell>
        </row>
        <row r="4174">
          <cell r="F4174">
            <v>2011</v>
          </cell>
          <cell r="K4174">
            <v>128.39949999999999</v>
          </cell>
        </row>
        <row r="4175">
          <cell r="F4175">
            <v>2011</v>
          </cell>
          <cell r="K4175">
            <v>128.39949999999999</v>
          </cell>
        </row>
        <row r="4176">
          <cell r="F4176">
            <v>2011</v>
          </cell>
          <cell r="K4176">
            <v>137.62696170000001</v>
          </cell>
        </row>
        <row r="4177">
          <cell r="F4177">
            <v>2011</v>
          </cell>
          <cell r="K4177">
            <v>212.86113130000001</v>
          </cell>
        </row>
        <row r="4178">
          <cell r="F4178">
            <v>2011</v>
          </cell>
          <cell r="K4178">
            <v>212.86113130000001</v>
          </cell>
        </row>
        <row r="4179">
          <cell r="F4179">
            <v>2011</v>
          </cell>
          <cell r="K4179">
            <v>128.39949999999999</v>
          </cell>
        </row>
        <row r="4180">
          <cell r="F4180">
            <v>2011</v>
          </cell>
          <cell r="K4180">
            <v>212.86113130000001</v>
          </cell>
        </row>
        <row r="4181">
          <cell r="F4181">
            <v>2011</v>
          </cell>
          <cell r="K4181">
            <v>133.7361429</v>
          </cell>
        </row>
        <row r="4182">
          <cell r="F4182">
            <v>2011</v>
          </cell>
          <cell r="K4182">
            <v>192.05848399999999</v>
          </cell>
        </row>
        <row r="4183">
          <cell r="F4183">
            <v>2011</v>
          </cell>
          <cell r="K4183">
            <v>128.39949999999999</v>
          </cell>
        </row>
        <row r="4184">
          <cell r="F4184">
            <v>2011</v>
          </cell>
          <cell r="K4184">
            <v>205.9880714</v>
          </cell>
        </row>
        <row r="4185">
          <cell r="F4185">
            <v>2011</v>
          </cell>
          <cell r="K4185">
            <v>128.39949999999999</v>
          </cell>
        </row>
        <row r="4186">
          <cell r="F4186">
            <v>2011</v>
          </cell>
          <cell r="K4186">
            <v>184.61341899999999</v>
          </cell>
        </row>
        <row r="4187">
          <cell r="F4187">
            <v>2011</v>
          </cell>
          <cell r="K4187">
            <v>217.99808490000001</v>
          </cell>
        </row>
        <row r="4188">
          <cell r="F4188">
            <v>2011</v>
          </cell>
          <cell r="K4188">
            <v>217.6455387</v>
          </cell>
        </row>
        <row r="4189">
          <cell r="F4189">
            <v>2011</v>
          </cell>
          <cell r="K4189">
            <v>221.4117517</v>
          </cell>
        </row>
        <row r="4190">
          <cell r="F4190">
            <v>2011</v>
          </cell>
          <cell r="K4190">
            <v>129.81670969999999</v>
          </cell>
        </row>
        <row r="4191">
          <cell r="F4191">
            <v>2011</v>
          </cell>
          <cell r="K4191">
            <v>218.5699621</v>
          </cell>
        </row>
        <row r="4192">
          <cell r="F4192">
            <v>2011</v>
          </cell>
          <cell r="K4192">
            <v>219.56311349999999</v>
          </cell>
        </row>
        <row r="4193">
          <cell r="F4193">
            <v>2011</v>
          </cell>
          <cell r="K4193">
            <v>195.6376941</v>
          </cell>
        </row>
        <row r="4194">
          <cell r="F4194">
            <v>2011</v>
          </cell>
          <cell r="K4194">
            <v>221.45951289999999</v>
          </cell>
        </row>
        <row r="4195">
          <cell r="F4195">
            <v>2011</v>
          </cell>
          <cell r="K4195">
            <v>221.6482278</v>
          </cell>
        </row>
        <row r="4196">
          <cell r="F4196">
            <v>2011</v>
          </cell>
          <cell r="K4196">
            <v>129.81670969999999</v>
          </cell>
        </row>
        <row r="4197">
          <cell r="F4197">
            <v>2011</v>
          </cell>
          <cell r="K4197">
            <v>221.4117517</v>
          </cell>
        </row>
        <row r="4198">
          <cell r="F4198">
            <v>2011</v>
          </cell>
          <cell r="K4198">
            <v>129.81670969999999</v>
          </cell>
        </row>
        <row r="4199">
          <cell r="F4199">
            <v>2011</v>
          </cell>
          <cell r="K4199">
            <v>129.81670969999999</v>
          </cell>
        </row>
        <row r="4200">
          <cell r="F4200">
            <v>2011</v>
          </cell>
          <cell r="K4200">
            <v>188.06323449999999</v>
          </cell>
        </row>
        <row r="4201">
          <cell r="F4201">
            <v>2011</v>
          </cell>
          <cell r="K4201">
            <v>136.46180649999999</v>
          </cell>
        </row>
        <row r="4202">
          <cell r="F4202">
            <v>2011</v>
          </cell>
          <cell r="K4202">
            <v>195.6376941</v>
          </cell>
        </row>
        <row r="4203">
          <cell r="F4203">
            <v>2011</v>
          </cell>
          <cell r="K4203">
            <v>129.81670969999999</v>
          </cell>
        </row>
        <row r="4204">
          <cell r="F4204">
            <v>2011</v>
          </cell>
          <cell r="K4204">
            <v>136.46180649999999</v>
          </cell>
        </row>
        <row r="4205">
          <cell r="F4205">
            <v>2011</v>
          </cell>
          <cell r="K4205">
            <v>136.46180649999999</v>
          </cell>
        </row>
        <row r="4206">
          <cell r="F4206">
            <v>2011</v>
          </cell>
          <cell r="K4206">
            <v>210.98102009999999</v>
          </cell>
        </row>
        <row r="4207">
          <cell r="F4207">
            <v>2011</v>
          </cell>
          <cell r="K4207">
            <v>217.6455387</v>
          </cell>
        </row>
        <row r="4208">
          <cell r="F4208">
            <v>2011</v>
          </cell>
          <cell r="K4208">
            <v>140.4111613</v>
          </cell>
        </row>
        <row r="4209">
          <cell r="F4209">
            <v>2011</v>
          </cell>
          <cell r="K4209">
            <v>136.46180649999999</v>
          </cell>
        </row>
        <row r="4210">
          <cell r="F4210">
            <v>2011</v>
          </cell>
          <cell r="K4210">
            <v>136.46180649999999</v>
          </cell>
        </row>
        <row r="4211">
          <cell r="F4211">
            <v>2011</v>
          </cell>
          <cell r="K4211">
            <v>210.98102009999999</v>
          </cell>
        </row>
        <row r="4212">
          <cell r="F4212">
            <v>2011</v>
          </cell>
          <cell r="K4212">
            <v>136.46180649999999</v>
          </cell>
        </row>
        <row r="4213">
          <cell r="F4213">
            <v>2011</v>
          </cell>
          <cell r="K4213">
            <v>140.4111613</v>
          </cell>
        </row>
        <row r="4214">
          <cell r="F4214">
            <v>2011</v>
          </cell>
          <cell r="K4214">
            <v>129.81670969999999</v>
          </cell>
        </row>
        <row r="4215">
          <cell r="F4215">
            <v>2011</v>
          </cell>
          <cell r="K4215">
            <v>136.46180649999999</v>
          </cell>
        </row>
        <row r="4216">
          <cell r="F4216">
            <v>2011</v>
          </cell>
          <cell r="K4216">
            <v>217.6455387</v>
          </cell>
        </row>
        <row r="4217">
          <cell r="F4217">
            <v>2011</v>
          </cell>
          <cell r="K4217">
            <v>217.6455387</v>
          </cell>
        </row>
        <row r="4218">
          <cell r="F4218">
            <v>2011</v>
          </cell>
          <cell r="K4218">
            <v>195.6376941</v>
          </cell>
        </row>
        <row r="4219">
          <cell r="F4219">
            <v>2011</v>
          </cell>
          <cell r="K4219">
            <v>129.81670969999999</v>
          </cell>
        </row>
        <row r="4220">
          <cell r="F4220">
            <v>2011</v>
          </cell>
          <cell r="K4220">
            <v>129.81670969999999</v>
          </cell>
        </row>
        <row r="4221">
          <cell r="F4221">
            <v>2011</v>
          </cell>
          <cell r="K4221">
            <v>140.4111613</v>
          </cell>
        </row>
        <row r="4222">
          <cell r="F4222">
            <v>2011</v>
          </cell>
          <cell r="K4222">
            <v>216.7217373</v>
          </cell>
        </row>
        <row r="4223">
          <cell r="F4223">
            <v>2011</v>
          </cell>
          <cell r="K4223">
            <v>216.7217373</v>
          </cell>
        </row>
        <row r="4224">
          <cell r="F4224">
            <v>2011</v>
          </cell>
          <cell r="K4224">
            <v>129.81670969999999</v>
          </cell>
        </row>
        <row r="4225">
          <cell r="F4225">
            <v>2011</v>
          </cell>
          <cell r="K4225">
            <v>216.7217373</v>
          </cell>
        </row>
        <row r="4226">
          <cell r="F4226">
            <v>2011</v>
          </cell>
          <cell r="K4226">
            <v>136.46180649999999</v>
          </cell>
        </row>
        <row r="4227">
          <cell r="F4227">
            <v>2011</v>
          </cell>
          <cell r="K4227">
            <v>195.6376941</v>
          </cell>
        </row>
        <row r="4228">
          <cell r="F4228">
            <v>2011</v>
          </cell>
          <cell r="K4228">
            <v>129.81670969999999</v>
          </cell>
        </row>
        <row r="4229">
          <cell r="F4229">
            <v>2011</v>
          </cell>
          <cell r="K4229">
            <v>209.66328110000001</v>
          </cell>
        </row>
        <row r="4230">
          <cell r="F4230">
            <v>2011</v>
          </cell>
          <cell r="K4230">
            <v>129.81670969999999</v>
          </cell>
        </row>
        <row r="4231">
          <cell r="F4231">
            <v>2011</v>
          </cell>
          <cell r="K4231">
            <v>188.06323449999999</v>
          </cell>
        </row>
        <row r="4232">
          <cell r="F4232">
            <v>2011</v>
          </cell>
          <cell r="K4232">
            <v>218.2205088</v>
          </cell>
        </row>
        <row r="4233">
          <cell r="F4233">
            <v>2011</v>
          </cell>
          <cell r="K4233">
            <v>217.8670218</v>
          </cell>
        </row>
        <row r="4234">
          <cell r="F4234">
            <v>2011</v>
          </cell>
          <cell r="K4234">
            <v>221.64328520000001</v>
          </cell>
        </row>
        <row r="4235">
          <cell r="F4235">
            <v>2011</v>
          </cell>
          <cell r="K4235">
            <v>129.8268333</v>
          </cell>
        </row>
        <row r="4236">
          <cell r="F4236">
            <v>2011</v>
          </cell>
          <cell r="K4236">
            <v>218.79391200000001</v>
          </cell>
        </row>
        <row r="4237">
          <cell r="F4237">
            <v>2011</v>
          </cell>
          <cell r="K4237">
            <v>219.78971369999999</v>
          </cell>
        </row>
        <row r="4238">
          <cell r="F4238">
            <v>2011</v>
          </cell>
          <cell r="K4238">
            <v>195.7184713</v>
          </cell>
        </row>
        <row r="4239">
          <cell r="F4239">
            <v>2011</v>
          </cell>
          <cell r="K4239">
            <v>221.6911738</v>
          </cell>
        </row>
        <row r="4240">
          <cell r="F4240">
            <v>2011</v>
          </cell>
          <cell r="K4240">
            <v>221.88039230000001</v>
          </cell>
        </row>
        <row r="4241">
          <cell r="F4241">
            <v>2011</v>
          </cell>
          <cell r="K4241">
            <v>129.8268333</v>
          </cell>
        </row>
        <row r="4242">
          <cell r="F4242">
            <v>2011</v>
          </cell>
          <cell r="K4242">
            <v>221.64328520000001</v>
          </cell>
        </row>
        <row r="4243">
          <cell r="F4243">
            <v>2011</v>
          </cell>
          <cell r="K4243">
            <v>129.8268333</v>
          </cell>
        </row>
        <row r="4244">
          <cell r="F4244">
            <v>2011</v>
          </cell>
          <cell r="K4244">
            <v>129.8268333</v>
          </cell>
        </row>
        <row r="4245">
          <cell r="F4245">
            <v>2011</v>
          </cell>
          <cell r="K4245">
            <v>188.1983654</v>
          </cell>
        </row>
        <row r="4246">
          <cell r="F4246">
            <v>2011</v>
          </cell>
          <cell r="K4246">
            <v>136.46666669999999</v>
          </cell>
        </row>
        <row r="4247">
          <cell r="F4247">
            <v>2011</v>
          </cell>
          <cell r="K4247">
            <v>195.7184713</v>
          </cell>
        </row>
        <row r="4248">
          <cell r="F4248">
            <v>2011</v>
          </cell>
          <cell r="K4248">
            <v>129.8268333</v>
          </cell>
        </row>
        <row r="4249">
          <cell r="F4249">
            <v>2011</v>
          </cell>
          <cell r="K4249">
            <v>136.46666669999999</v>
          </cell>
        </row>
        <row r="4250">
          <cell r="F4250">
            <v>2011</v>
          </cell>
          <cell r="K4250">
            <v>136.46666669999999</v>
          </cell>
        </row>
        <row r="4251">
          <cell r="F4251">
            <v>2011</v>
          </cell>
          <cell r="K4251">
            <v>211.18472070000001</v>
          </cell>
        </row>
        <row r="4252">
          <cell r="F4252">
            <v>2011</v>
          </cell>
          <cell r="K4252">
            <v>217.8670218</v>
          </cell>
        </row>
        <row r="4253">
          <cell r="F4253">
            <v>2011</v>
          </cell>
          <cell r="K4253">
            <v>140.4127857</v>
          </cell>
        </row>
        <row r="4254">
          <cell r="F4254">
            <v>2011</v>
          </cell>
          <cell r="K4254">
            <v>136.46666669999999</v>
          </cell>
        </row>
        <row r="4255">
          <cell r="F4255">
            <v>2011</v>
          </cell>
          <cell r="K4255">
            <v>136.46666669999999</v>
          </cell>
        </row>
        <row r="4256">
          <cell r="F4256">
            <v>2011</v>
          </cell>
          <cell r="K4256">
            <v>211.18472070000001</v>
          </cell>
        </row>
        <row r="4257">
          <cell r="F4257">
            <v>2011</v>
          </cell>
          <cell r="K4257">
            <v>136.46666669999999</v>
          </cell>
        </row>
        <row r="4258">
          <cell r="F4258">
            <v>2011</v>
          </cell>
          <cell r="K4258">
            <v>140.4127857</v>
          </cell>
        </row>
        <row r="4259">
          <cell r="F4259">
            <v>2011</v>
          </cell>
          <cell r="K4259">
            <v>129.8268333</v>
          </cell>
        </row>
        <row r="4260">
          <cell r="F4260">
            <v>2011</v>
          </cell>
          <cell r="K4260">
            <v>136.46666669999999</v>
          </cell>
        </row>
        <row r="4261">
          <cell r="F4261">
            <v>2011</v>
          </cell>
          <cell r="K4261">
            <v>217.8670218</v>
          </cell>
        </row>
        <row r="4262">
          <cell r="F4262">
            <v>2011</v>
          </cell>
          <cell r="K4262">
            <v>217.8670218</v>
          </cell>
        </row>
        <row r="4263">
          <cell r="F4263">
            <v>2011</v>
          </cell>
          <cell r="K4263">
            <v>195.7184713</v>
          </cell>
        </row>
        <row r="4264">
          <cell r="F4264">
            <v>2011</v>
          </cell>
          <cell r="K4264">
            <v>129.8268333</v>
          </cell>
        </row>
        <row r="4265">
          <cell r="F4265">
            <v>2011</v>
          </cell>
          <cell r="K4265">
            <v>129.8268333</v>
          </cell>
        </row>
        <row r="4266">
          <cell r="F4266">
            <v>2011</v>
          </cell>
          <cell r="K4266">
            <v>140.4127857</v>
          </cell>
        </row>
        <row r="4267">
          <cell r="F4267">
            <v>2011</v>
          </cell>
          <cell r="K4267">
            <v>216.93958610000001</v>
          </cell>
        </row>
        <row r="4268">
          <cell r="F4268">
            <v>2011</v>
          </cell>
          <cell r="K4268">
            <v>216.93958610000001</v>
          </cell>
        </row>
        <row r="4269">
          <cell r="F4269">
            <v>2011</v>
          </cell>
          <cell r="K4269">
            <v>129.8268333</v>
          </cell>
        </row>
        <row r="4270">
          <cell r="F4270">
            <v>2011</v>
          </cell>
          <cell r="K4270">
            <v>216.93958610000001</v>
          </cell>
        </row>
        <row r="4271">
          <cell r="F4271">
            <v>2011</v>
          </cell>
          <cell r="K4271">
            <v>136.46666669999999</v>
          </cell>
        </row>
        <row r="4272">
          <cell r="F4272">
            <v>2011</v>
          </cell>
          <cell r="K4272">
            <v>195.7184713</v>
          </cell>
        </row>
        <row r="4273">
          <cell r="F4273">
            <v>2011</v>
          </cell>
          <cell r="K4273">
            <v>129.8268333</v>
          </cell>
        </row>
        <row r="4274">
          <cell r="F4274">
            <v>2011</v>
          </cell>
          <cell r="K4274">
            <v>209.86510709999999</v>
          </cell>
        </row>
        <row r="4275">
          <cell r="F4275">
            <v>2011</v>
          </cell>
          <cell r="K4275">
            <v>129.8268333</v>
          </cell>
        </row>
        <row r="4276">
          <cell r="F4276">
            <v>2011</v>
          </cell>
          <cell r="K4276">
            <v>188.1983654</v>
          </cell>
        </row>
        <row r="4277">
          <cell r="F4277">
            <v>2011</v>
          </cell>
          <cell r="K4277">
            <v>218.4676211</v>
          </cell>
        </row>
        <row r="4278">
          <cell r="F4278">
            <v>2011</v>
          </cell>
          <cell r="K4278">
            <v>218.11302689999999</v>
          </cell>
        </row>
        <row r="4279">
          <cell r="F4279">
            <v>2011</v>
          </cell>
          <cell r="K4279">
            <v>221.9011185</v>
          </cell>
        </row>
        <row r="4280">
          <cell r="F4280">
            <v>2011</v>
          </cell>
          <cell r="K4280">
            <v>129.8364</v>
          </cell>
        </row>
        <row r="4281">
          <cell r="F4281">
            <v>2011</v>
          </cell>
          <cell r="K4281">
            <v>219.04282040000001</v>
          </cell>
        </row>
        <row r="4282">
          <cell r="F4282">
            <v>2011</v>
          </cell>
          <cell r="K4282">
            <v>220.04174119999999</v>
          </cell>
        </row>
        <row r="4283">
          <cell r="F4283">
            <v>2011</v>
          </cell>
          <cell r="K4283">
            <v>195.7704</v>
          </cell>
        </row>
        <row r="4284">
          <cell r="F4284">
            <v>2011</v>
          </cell>
          <cell r="K4284">
            <v>221.94915710000001</v>
          </cell>
        </row>
        <row r="4285">
          <cell r="F4285">
            <v>2011</v>
          </cell>
          <cell r="K4285">
            <v>222.13896829999999</v>
          </cell>
        </row>
        <row r="4286">
          <cell r="F4286">
            <v>2011</v>
          </cell>
          <cell r="K4286">
            <v>129.8364</v>
          </cell>
        </row>
        <row r="4287">
          <cell r="F4287">
            <v>2011</v>
          </cell>
          <cell r="K4287">
            <v>221.9011185</v>
          </cell>
        </row>
        <row r="4288">
          <cell r="F4288">
            <v>2011</v>
          </cell>
          <cell r="K4288">
            <v>129.8364</v>
          </cell>
        </row>
        <row r="4289">
          <cell r="F4289">
            <v>2011</v>
          </cell>
          <cell r="K4289">
            <v>129.8364</v>
          </cell>
        </row>
        <row r="4290">
          <cell r="F4290">
            <v>2011</v>
          </cell>
          <cell r="K4290">
            <v>188.35040000000001</v>
          </cell>
        </row>
        <row r="4291">
          <cell r="F4291">
            <v>2011</v>
          </cell>
          <cell r="K4291">
            <v>136.47880000000001</v>
          </cell>
        </row>
        <row r="4292">
          <cell r="F4292">
            <v>2011</v>
          </cell>
          <cell r="K4292">
            <v>195.7704</v>
          </cell>
        </row>
        <row r="4293">
          <cell r="F4293">
            <v>2011</v>
          </cell>
          <cell r="K4293">
            <v>129.8364</v>
          </cell>
        </row>
        <row r="4294">
          <cell r="F4294">
            <v>2011</v>
          </cell>
          <cell r="K4294">
            <v>136.47880000000001</v>
          </cell>
        </row>
        <row r="4295">
          <cell r="F4295">
            <v>2011</v>
          </cell>
          <cell r="K4295">
            <v>136.47880000000001</v>
          </cell>
        </row>
        <row r="4296">
          <cell r="F4296">
            <v>2011</v>
          </cell>
          <cell r="K4296">
            <v>211.4120757</v>
          </cell>
        </row>
        <row r="4297">
          <cell r="F4297">
            <v>2011</v>
          </cell>
          <cell r="K4297">
            <v>218.11302689999999</v>
          </cell>
        </row>
        <row r="4298">
          <cell r="F4298">
            <v>2011</v>
          </cell>
          <cell r="K4298">
            <v>140.42178569999999</v>
          </cell>
        </row>
        <row r="4299">
          <cell r="F4299">
            <v>2011</v>
          </cell>
          <cell r="K4299">
            <v>136.47880000000001</v>
          </cell>
        </row>
        <row r="4300">
          <cell r="F4300">
            <v>2011</v>
          </cell>
          <cell r="K4300">
            <v>136.47880000000001</v>
          </cell>
        </row>
        <row r="4301">
          <cell r="F4301">
            <v>2011</v>
          </cell>
          <cell r="K4301">
            <v>211.4120757</v>
          </cell>
        </row>
        <row r="4302">
          <cell r="F4302">
            <v>2011</v>
          </cell>
          <cell r="K4302">
            <v>136.47880000000001</v>
          </cell>
        </row>
        <row r="4303">
          <cell r="F4303">
            <v>2011</v>
          </cell>
          <cell r="K4303">
            <v>140.42178569999999</v>
          </cell>
        </row>
        <row r="4304">
          <cell r="F4304">
            <v>2011</v>
          </cell>
          <cell r="K4304">
            <v>129.8364</v>
          </cell>
        </row>
        <row r="4305">
          <cell r="F4305">
            <v>2011</v>
          </cell>
          <cell r="K4305">
            <v>136.47880000000001</v>
          </cell>
        </row>
        <row r="4306">
          <cell r="F4306">
            <v>2011</v>
          </cell>
          <cell r="K4306">
            <v>218.11302689999999</v>
          </cell>
        </row>
        <row r="4307">
          <cell r="F4307">
            <v>2011</v>
          </cell>
          <cell r="K4307">
            <v>218.11302689999999</v>
          </cell>
        </row>
        <row r="4308">
          <cell r="F4308">
            <v>2011</v>
          </cell>
          <cell r="K4308">
            <v>195.7704</v>
          </cell>
        </row>
        <row r="4309">
          <cell r="F4309">
            <v>2011</v>
          </cell>
          <cell r="K4309">
            <v>129.8364</v>
          </cell>
        </row>
        <row r="4310">
          <cell r="F4310">
            <v>2011</v>
          </cell>
          <cell r="K4310">
            <v>129.8364</v>
          </cell>
        </row>
        <row r="4311">
          <cell r="F4311">
            <v>2011</v>
          </cell>
          <cell r="K4311">
            <v>140.42178569999999</v>
          </cell>
        </row>
        <row r="4312">
          <cell r="F4312">
            <v>2011</v>
          </cell>
          <cell r="K4312">
            <v>217.18125330000001</v>
          </cell>
        </row>
        <row r="4313">
          <cell r="F4313">
            <v>2011</v>
          </cell>
          <cell r="K4313">
            <v>217.18125330000001</v>
          </cell>
        </row>
        <row r="4314">
          <cell r="F4314">
            <v>2011</v>
          </cell>
          <cell r="K4314">
            <v>129.8364</v>
          </cell>
        </row>
        <row r="4315">
          <cell r="F4315">
            <v>2011</v>
          </cell>
          <cell r="K4315">
            <v>217.18125330000001</v>
          </cell>
        </row>
        <row r="4316">
          <cell r="F4316">
            <v>2011</v>
          </cell>
          <cell r="K4316">
            <v>136.47880000000001</v>
          </cell>
        </row>
        <row r="4317">
          <cell r="F4317">
            <v>2011</v>
          </cell>
          <cell r="K4317">
            <v>195.7704</v>
          </cell>
        </row>
        <row r="4318">
          <cell r="F4318">
            <v>2011</v>
          </cell>
          <cell r="K4318">
            <v>129.8364</v>
          </cell>
        </row>
        <row r="4319">
          <cell r="F4319">
            <v>2011</v>
          </cell>
          <cell r="K4319">
            <v>210.08885710000001</v>
          </cell>
        </row>
        <row r="4320">
          <cell r="F4320">
            <v>2011</v>
          </cell>
          <cell r="K4320">
            <v>129.8364</v>
          </cell>
        </row>
        <row r="4321">
          <cell r="F4321">
            <v>2011</v>
          </cell>
          <cell r="K4321">
            <v>188.35040000000001</v>
          </cell>
        </row>
        <row r="4322">
          <cell r="F4322">
            <v>2011</v>
          </cell>
          <cell r="K4322">
            <v>215.6057878</v>
          </cell>
        </row>
        <row r="4323">
          <cell r="F4323">
            <v>2011</v>
          </cell>
          <cell r="K4323">
            <v>215.25932109999999</v>
          </cell>
        </row>
        <row r="4324">
          <cell r="F4324">
            <v>2011</v>
          </cell>
          <cell r="K4324">
            <v>218.96058729999999</v>
          </cell>
        </row>
        <row r="4325">
          <cell r="F4325">
            <v>2011</v>
          </cell>
          <cell r="K4325">
            <v>129.2015806</v>
          </cell>
        </row>
        <row r="4326">
          <cell r="F4326">
            <v>2011</v>
          </cell>
          <cell r="K4326">
            <v>216.16780320000001</v>
          </cell>
        </row>
        <row r="4327">
          <cell r="F4327">
            <v>2011</v>
          </cell>
          <cell r="K4327">
            <v>217.14382810000001</v>
          </cell>
        </row>
        <row r="4328">
          <cell r="F4328">
            <v>2011</v>
          </cell>
          <cell r="K4328">
            <v>194.11050169999999</v>
          </cell>
        </row>
        <row r="4329">
          <cell r="F4329">
            <v>2011</v>
          </cell>
          <cell r="K4329">
            <v>219.00752489999999</v>
          </cell>
        </row>
        <row r="4330">
          <cell r="F4330">
            <v>2011</v>
          </cell>
          <cell r="K4330">
            <v>219.1929854</v>
          </cell>
        </row>
        <row r="4331">
          <cell r="F4331">
            <v>2011</v>
          </cell>
          <cell r="K4331">
            <v>129.2015806</v>
          </cell>
        </row>
        <row r="4332">
          <cell r="F4332">
            <v>2011</v>
          </cell>
          <cell r="K4332">
            <v>218.96058729999999</v>
          </cell>
        </row>
        <row r="4333">
          <cell r="F4333">
            <v>2011</v>
          </cell>
          <cell r="K4333">
            <v>129.2015806</v>
          </cell>
        </row>
        <row r="4334">
          <cell r="F4334">
            <v>2011</v>
          </cell>
          <cell r="K4334">
            <v>129.2015806</v>
          </cell>
        </row>
        <row r="4335">
          <cell r="F4335">
            <v>2011</v>
          </cell>
          <cell r="K4335">
            <v>186.4512115</v>
          </cell>
        </row>
        <row r="4336">
          <cell r="F4336">
            <v>2011</v>
          </cell>
          <cell r="K4336">
            <v>136.14412899999999</v>
          </cell>
        </row>
        <row r="4337">
          <cell r="F4337">
            <v>2011</v>
          </cell>
          <cell r="K4337">
            <v>194.11050169999999</v>
          </cell>
        </row>
        <row r="4338">
          <cell r="F4338">
            <v>2011</v>
          </cell>
          <cell r="K4338">
            <v>129.2015806</v>
          </cell>
        </row>
        <row r="4339">
          <cell r="F4339">
            <v>2011</v>
          </cell>
          <cell r="K4339">
            <v>136.14412899999999</v>
          </cell>
        </row>
        <row r="4340">
          <cell r="F4340">
            <v>2011</v>
          </cell>
          <cell r="K4340">
            <v>136.14412899999999</v>
          </cell>
        </row>
        <row r="4341">
          <cell r="F4341">
            <v>2011</v>
          </cell>
          <cell r="K4341">
            <v>208.78200609999999</v>
          </cell>
        </row>
        <row r="4342">
          <cell r="F4342">
            <v>2011</v>
          </cell>
          <cell r="K4342">
            <v>215.25932109999999</v>
          </cell>
        </row>
        <row r="4343">
          <cell r="F4343">
            <v>2011</v>
          </cell>
          <cell r="K4343">
            <v>140.0859873</v>
          </cell>
        </row>
        <row r="4344">
          <cell r="F4344">
            <v>2011</v>
          </cell>
          <cell r="K4344">
            <v>136.14412899999999</v>
          </cell>
        </row>
        <row r="4345">
          <cell r="F4345">
            <v>2011</v>
          </cell>
          <cell r="K4345">
            <v>136.14412899999999</v>
          </cell>
        </row>
        <row r="4346">
          <cell r="F4346">
            <v>2011</v>
          </cell>
          <cell r="K4346">
            <v>208.78200609999999</v>
          </cell>
        </row>
        <row r="4347">
          <cell r="F4347">
            <v>2011</v>
          </cell>
          <cell r="K4347">
            <v>136.14412899999999</v>
          </cell>
        </row>
        <row r="4348">
          <cell r="F4348">
            <v>2011</v>
          </cell>
          <cell r="K4348">
            <v>140.0859873</v>
          </cell>
        </row>
        <row r="4349">
          <cell r="F4349">
            <v>2011</v>
          </cell>
          <cell r="K4349">
            <v>129.2015806</v>
          </cell>
        </row>
        <row r="4350">
          <cell r="F4350">
            <v>2011</v>
          </cell>
          <cell r="K4350">
            <v>136.14412899999999</v>
          </cell>
        </row>
        <row r="4351">
          <cell r="F4351">
            <v>2011</v>
          </cell>
          <cell r="K4351">
            <v>215.25932109999999</v>
          </cell>
        </row>
        <row r="4352">
          <cell r="F4352">
            <v>2011</v>
          </cell>
          <cell r="K4352">
            <v>215.25932109999999</v>
          </cell>
        </row>
        <row r="4353">
          <cell r="F4353">
            <v>2011</v>
          </cell>
          <cell r="K4353">
            <v>194.11050169999999</v>
          </cell>
        </row>
        <row r="4354">
          <cell r="F4354">
            <v>2011</v>
          </cell>
          <cell r="K4354">
            <v>129.2015806</v>
          </cell>
        </row>
        <row r="4355">
          <cell r="F4355">
            <v>2011</v>
          </cell>
          <cell r="K4355">
            <v>129.2015806</v>
          </cell>
        </row>
        <row r="4356">
          <cell r="F4356">
            <v>2011</v>
          </cell>
          <cell r="K4356">
            <v>140.0859873</v>
          </cell>
        </row>
        <row r="4357">
          <cell r="F4357">
            <v>2011</v>
          </cell>
          <cell r="K4357">
            <v>214.36027010000001</v>
          </cell>
        </row>
        <row r="4358">
          <cell r="F4358">
            <v>2011</v>
          </cell>
          <cell r="K4358">
            <v>214.36027010000001</v>
          </cell>
        </row>
        <row r="4359">
          <cell r="F4359">
            <v>2011</v>
          </cell>
          <cell r="K4359">
            <v>129.2015806</v>
          </cell>
        </row>
        <row r="4360">
          <cell r="F4360">
            <v>2011</v>
          </cell>
          <cell r="K4360">
            <v>214.36027010000001</v>
          </cell>
        </row>
        <row r="4361">
          <cell r="F4361">
            <v>2011</v>
          </cell>
          <cell r="K4361">
            <v>136.14412899999999</v>
          </cell>
        </row>
        <row r="4362">
          <cell r="F4362">
            <v>2011</v>
          </cell>
          <cell r="K4362">
            <v>194.11050169999999</v>
          </cell>
        </row>
        <row r="4363">
          <cell r="F4363">
            <v>2011</v>
          </cell>
          <cell r="K4363">
            <v>129.2015806</v>
          </cell>
        </row>
        <row r="4364">
          <cell r="F4364">
            <v>2011</v>
          </cell>
          <cell r="K4364">
            <v>207.43303689999999</v>
          </cell>
        </row>
        <row r="4365">
          <cell r="F4365">
            <v>2011</v>
          </cell>
          <cell r="K4365">
            <v>129.2015806</v>
          </cell>
        </row>
        <row r="4366">
          <cell r="F4366">
            <v>2011</v>
          </cell>
          <cell r="K4366">
            <v>186.4512115</v>
          </cell>
        </row>
        <row r="4367">
          <cell r="F4367">
            <v>2011</v>
          </cell>
          <cell r="K4367">
            <v>219.17945330000001</v>
          </cell>
        </row>
        <row r="4368">
          <cell r="F4368">
            <v>2011</v>
          </cell>
          <cell r="K4368">
            <v>218.8217928</v>
          </cell>
        </row>
        <row r="4369">
          <cell r="F4369">
            <v>2011</v>
          </cell>
          <cell r="K4369">
            <v>222.64264180000001</v>
          </cell>
        </row>
        <row r="4370">
          <cell r="F4370">
            <v>2011</v>
          </cell>
          <cell r="K4370">
            <v>129.8980645</v>
          </cell>
        </row>
        <row r="4371">
          <cell r="F4371">
            <v>2011</v>
          </cell>
          <cell r="K4371">
            <v>219.75962659999999</v>
          </cell>
        </row>
        <row r="4372">
          <cell r="F4372">
            <v>2011</v>
          </cell>
          <cell r="K4372">
            <v>220.7671856</v>
          </cell>
        </row>
        <row r="4373">
          <cell r="F4373">
            <v>2011</v>
          </cell>
          <cell r="K4373">
            <v>195.98416850000001</v>
          </cell>
        </row>
        <row r="4374">
          <cell r="F4374">
            <v>2011</v>
          </cell>
          <cell r="K4374">
            <v>222.69109589999999</v>
          </cell>
        </row>
        <row r="4375">
          <cell r="F4375">
            <v>2011</v>
          </cell>
          <cell r="K4375">
            <v>222.88254839999999</v>
          </cell>
        </row>
        <row r="4376">
          <cell r="F4376">
            <v>2011</v>
          </cell>
          <cell r="K4376">
            <v>129.8980645</v>
          </cell>
        </row>
        <row r="4377">
          <cell r="F4377">
            <v>2011</v>
          </cell>
          <cell r="K4377">
            <v>222.64264180000001</v>
          </cell>
        </row>
        <row r="4378">
          <cell r="F4378">
            <v>2011</v>
          </cell>
          <cell r="K4378">
            <v>129.8980645</v>
          </cell>
        </row>
        <row r="4379">
          <cell r="F4379">
            <v>2011</v>
          </cell>
          <cell r="K4379">
            <v>129.8980645</v>
          </cell>
        </row>
        <row r="4380">
          <cell r="F4380">
            <v>2011</v>
          </cell>
          <cell r="K4380">
            <v>188.7979349</v>
          </cell>
        </row>
        <row r="4381">
          <cell r="F4381">
            <v>2011</v>
          </cell>
          <cell r="K4381">
            <v>136.53351610000001</v>
          </cell>
        </row>
        <row r="4382">
          <cell r="F4382">
            <v>2011</v>
          </cell>
          <cell r="K4382">
            <v>195.98416850000001</v>
          </cell>
        </row>
        <row r="4383">
          <cell r="F4383">
            <v>2011</v>
          </cell>
          <cell r="K4383">
            <v>129.8980645</v>
          </cell>
        </row>
        <row r="4384">
          <cell r="F4384">
            <v>2011</v>
          </cell>
          <cell r="K4384">
            <v>136.53351610000001</v>
          </cell>
        </row>
        <row r="4385">
          <cell r="F4385">
            <v>2011</v>
          </cell>
          <cell r="K4385">
            <v>136.53351610000001</v>
          </cell>
        </row>
        <row r="4386">
          <cell r="F4386">
            <v>2011</v>
          </cell>
          <cell r="K4386">
            <v>212.0685039</v>
          </cell>
        </row>
        <row r="4387">
          <cell r="F4387">
            <v>2011</v>
          </cell>
          <cell r="K4387">
            <v>218.8217928</v>
          </cell>
        </row>
        <row r="4388">
          <cell r="F4388">
            <v>2011</v>
          </cell>
          <cell r="K4388">
            <v>140.4700795</v>
          </cell>
        </row>
        <row r="4389">
          <cell r="F4389">
            <v>2011</v>
          </cell>
          <cell r="K4389">
            <v>136.53351610000001</v>
          </cell>
        </row>
        <row r="4390">
          <cell r="F4390">
            <v>2011</v>
          </cell>
          <cell r="K4390">
            <v>136.53351610000001</v>
          </cell>
        </row>
        <row r="4391">
          <cell r="F4391">
            <v>2011</v>
          </cell>
          <cell r="K4391">
            <v>212.0685039</v>
          </cell>
        </row>
        <row r="4392">
          <cell r="F4392">
            <v>2011</v>
          </cell>
          <cell r="K4392">
            <v>136.53351610000001</v>
          </cell>
        </row>
        <row r="4393">
          <cell r="F4393">
            <v>2011</v>
          </cell>
          <cell r="K4393">
            <v>140.4700795</v>
          </cell>
        </row>
        <row r="4394">
          <cell r="F4394">
            <v>2011</v>
          </cell>
          <cell r="K4394">
            <v>129.8980645</v>
          </cell>
        </row>
        <row r="4395">
          <cell r="F4395">
            <v>2011</v>
          </cell>
          <cell r="K4395">
            <v>136.53351610000001</v>
          </cell>
        </row>
        <row r="4396">
          <cell r="F4396">
            <v>2011</v>
          </cell>
          <cell r="K4396">
            <v>218.8217928</v>
          </cell>
        </row>
        <row r="4397">
          <cell r="F4397">
            <v>2011</v>
          </cell>
          <cell r="K4397">
            <v>218.8217928</v>
          </cell>
        </row>
        <row r="4398">
          <cell r="F4398">
            <v>2011</v>
          </cell>
          <cell r="K4398">
            <v>195.98416850000001</v>
          </cell>
        </row>
        <row r="4399">
          <cell r="F4399">
            <v>2011</v>
          </cell>
          <cell r="K4399">
            <v>129.8980645</v>
          </cell>
        </row>
        <row r="4400">
          <cell r="F4400">
            <v>2011</v>
          </cell>
          <cell r="K4400">
            <v>129.8980645</v>
          </cell>
        </row>
        <row r="4401">
          <cell r="F4401">
            <v>2011</v>
          </cell>
          <cell r="K4401">
            <v>140.4700795</v>
          </cell>
        </row>
        <row r="4402">
          <cell r="F4402">
            <v>2011</v>
          </cell>
          <cell r="K4402">
            <v>217.87813389999999</v>
          </cell>
        </row>
        <row r="4403">
          <cell r="F4403">
            <v>2011</v>
          </cell>
          <cell r="K4403">
            <v>217.87813389999999</v>
          </cell>
        </row>
        <row r="4404">
          <cell r="F4404">
            <v>2011</v>
          </cell>
          <cell r="K4404">
            <v>129.8980645</v>
          </cell>
        </row>
        <row r="4405">
          <cell r="F4405">
            <v>2011</v>
          </cell>
          <cell r="K4405">
            <v>217.87813389999999</v>
          </cell>
        </row>
        <row r="4406">
          <cell r="F4406">
            <v>2011</v>
          </cell>
          <cell r="K4406">
            <v>136.53351610000001</v>
          </cell>
        </row>
        <row r="4407">
          <cell r="F4407">
            <v>2011</v>
          </cell>
          <cell r="K4407">
            <v>195.98416850000001</v>
          </cell>
        </row>
        <row r="4408">
          <cell r="F4408">
            <v>2011</v>
          </cell>
          <cell r="K4408">
            <v>129.8980645</v>
          </cell>
        </row>
        <row r="4409">
          <cell r="F4409">
            <v>2011</v>
          </cell>
          <cell r="K4409">
            <v>210.73653920000001</v>
          </cell>
        </row>
        <row r="4410">
          <cell r="F4410">
            <v>2011</v>
          </cell>
          <cell r="K4410">
            <v>129.8980645</v>
          </cell>
        </row>
        <row r="4411">
          <cell r="F4411">
            <v>2011</v>
          </cell>
          <cell r="K4411">
            <v>188.7979349</v>
          </cell>
        </row>
        <row r="4412">
          <cell r="F4412">
            <v>2011</v>
          </cell>
          <cell r="K4412">
            <v>219.35772159999999</v>
          </cell>
        </row>
        <row r="4413">
          <cell r="F4413">
            <v>2011</v>
          </cell>
          <cell r="K4413">
            <v>218.9995495</v>
          </cell>
        </row>
        <row r="4414">
          <cell r="F4414">
            <v>2011</v>
          </cell>
          <cell r="K4414">
            <v>222.82586280000001</v>
          </cell>
        </row>
        <row r="4415">
          <cell r="F4415">
            <v>2011</v>
          </cell>
          <cell r="K4415">
            <v>129.98454839999999</v>
          </cell>
        </row>
        <row r="4416">
          <cell r="F4416">
            <v>2011</v>
          </cell>
          <cell r="K4416">
            <v>219.9387246</v>
          </cell>
        </row>
        <row r="4417">
          <cell r="F4417">
            <v>2011</v>
          </cell>
          <cell r="K4417">
            <v>220.94772449999999</v>
          </cell>
        </row>
        <row r="4418">
          <cell r="F4418">
            <v>2011</v>
          </cell>
          <cell r="K4418">
            <v>196.17138929999999</v>
          </cell>
        </row>
        <row r="4419">
          <cell r="F4419">
            <v>2011</v>
          </cell>
          <cell r="K4419">
            <v>222.8743862</v>
          </cell>
        </row>
        <row r="4420">
          <cell r="F4420">
            <v>2011</v>
          </cell>
          <cell r="K4420">
            <v>223.0661125</v>
          </cell>
        </row>
        <row r="4421">
          <cell r="F4421">
            <v>2011</v>
          </cell>
          <cell r="K4421">
            <v>129.98454839999999</v>
          </cell>
        </row>
        <row r="4422">
          <cell r="F4422">
            <v>2011</v>
          </cell>
          <cell r="K4422">
            <v>222.82586280000001</v>
          </cell>
        </row>
        <row r="4423">
          <cell r="F4423">
            <v>2011</v>
          </cell>
          <cell r="K4423">
            <v>129.98454839999999</v>
          </cell>
        </row>
        <row r="4424">
          <cell r="F4424">
            <v>2011</v>
          </cell>
          <cell r="K4424">
            <v>129.98454839999999</v>
          </cell>
        </row>
        <row r="4425">
          <cell r="F4425">
            <v>2011</v>
          </cell>
          <cell r="K4425">
            <v>188.9299752</v>
          </cell>
        </row>
        <row r="4426">
          <cell r="F4426">
            <v>2011</v>
          </cell>
          <cell r="K4426">
            <v>136.58838710000001</v>
          </cell>
        </row>
        <row r="4427">
          <cell r="F4427">
            <v>2011</v>
          </cell>
          <cell r="K4427">
            <v>196.17138929999999</v>
          </cell>
        </row>
        <row r="4428">
          <cell r="F4428">
            <v>2011</v>
          </cell>
          <cell r="K4428">
            <v>129.98454839999999</v>
          </cell>
        </row>
        <row r="4429">
          <cell r="F4429">
            <v>2011</v>
          </cell>
          <cell r="K4429">
            <v>136.58838710000001</v>
          </cell>
        </row>
        <row r="4430">
          <cell r="F4430">
            <v>2011</v>
          </cell>
          <cell r="K4430">
            <v>136.58838710000001</v>
          </cell>
        </row>
        <row r="4431">
          <cell r="F4431">
            <v>2011</v>
          </cell>
          <cell r="K4431">
            <v>212.2360401</v>
          </cell>
        </row>
        <row r="4432">
          <cell r="F4432">
            <v>2011</v>
          </cell>
          <cell r="K4432">
            <v>218.9995495</v>
          </cell>
        </row>
        <row r="4433">
          <cell r="F4433">
            <v>2011</v>
          </cell>
          <cell r="K4433">
            <v>140.52876499999999</v>
          </cell>
        </row>
        <row r="4434">
          <cell r="F4434">
            <v>2011</v>
          </cell>
          <cell r="K4434">
            <v>136.58838710000001</v>
          </cell>
        </row>
        <row r="4435">
          <cell r="F4435">
            <v>2011</v>
          </cell>
          <cell r="K4435">
            <v>136.58838710000001</v>
          </cell>
        </row>
        <row r="4436">
          <cell r="F4436">
            <v>2011</v>
          </cell>
          <cell r="K4436">
            <v>212.2360401</v>
          </cell>
        </row>
        <row r="4437">
          <cell r="F4437">
            <v>2011</v>
          </cell>
          <cell r="K4437">
            <v>136.58838710000001</v>
          </cell>
        </row>
        <row r="4438">
          <cell r="F4438">
            <v>2011</v>
          </cell>
          <cell r="K4438">
            <v>140.52876499999999</v>
          </cell>
        </row>
        <row r="4439">
          <cell r="F4439">
            <v>2011</v>
          </cell>
          <cell r="K4439">
            <v>129.98454839999999</v>
          </cell>
        </row>
        <row r="4440">
          <cell r="F4440">
            <v>2011</v>
          </cell>
          <cell r="K4440">
            <v>136.58838710000001</v>
          </cell>
        </row>
        <row r="4441">
          <cell r="F4441">
            <v>2011</v>
          </cell>
          <cell r="K4441">
            <v>218.9995495</v>
          </cell>
        </row>
        <row r="4442">
          <cell r="F4442">
            <v>2011</v>
          </cell>
          <cell r="K4442">
            <v>218.9995495</v>
          </cell>
        </row>
        <row r="4443">
          <cell r="F4443">
            <v>2011</v>
          </cell>
          <cell r="K4443">
            <v>196.17138929999999</v>
          </cell>
        </row>
        <row r="4444">
          <cell r="F4444">
            <v>2011</v>
          </cell>
          <cell r="K4444">
            <v>129.98454839999999</v>
          </cell>
        </row>
        <row r="4445">
          <cell r="F4445">
            <v>2011</v>
          </cell>
          <cell r="K4445">
            <v>129.98454839999999</v>
          </cell>
        </row>
        <row r="4446">
          <cell r="F4446">
            <v>2011</v>
          </cell>
          <cell r="K4446">
            <v>140.52876499999999</v>
          </cell>
        </row>
        <row r="4447">
          <cell r="F4447">
            <v>2011</v>
          </cell>
          <cell r="K4447">
            <v>218.05418510000001</v>
          </cell>
        </row>
        <row r="4448">
          <cell r="F4448">
            <v>2011</v>
          </cell>
          <cell r="K4448">
            <v>218.05418510000001</v>
          </cell>
        </row>
        <row r="4449">
          <cell r="F4449">
            <v>2011</v>
          </cell>
          <cell r="K4449">
            <v>129.98454839999999</v>
          </cell>
        </row>
        <row r="4450">
          <cell r="F4450">
            <v>2011</v>
          </cell>
          <cell r="K4450">
            <v>218.05418510000001</v>
          </cell>
        </row>
        <row r="4451">
          <cell r="F4451">
            <v>2011</v>
          </cell>
          <cell r="K4451">
            <v>136.58838710000001</v>
          </cell>
        </row>
        <row r="4452">
          <cell r="F4452">
            <v>2011</v>
          </cell>
          <cell r="K4452">
            <v>196.17138929999999</v>
          </cell>
        </row>
        <row r="4453">
          <cell r="F4453">
            <v>2011</v>
          </cell>
          <cell r="K4453">
            <v>129.98454839999999</v>
          </cell>
        </row>
        <row r="4454">
          <cell r="F4454">
            <v>2011</v>
          </cell>
          <cell r="K4454">
            <v>210.90529720000001</v>
          </cell>
        </row>
        <row r="4455">
          <cell r="F4455">
            <v>2011</v>
          </cell>
          <cell r="K4455">
            <v>129.98454839999999</v>
          </cell>
        </row>
        <row r="4456">
          <cell r="F4456">
            <v>2011</v>
          </cell>
          <cell r="K4456">
            <v>188.9299752</v>
          </cell>
        </row>
        <row r="4457">
          <cell r="F4457">
            <v>2011</v>
          </cell>
          <cell r="K4457">
            <v>219.53598980000001</v>
          </cell>
        </row>
        <row r="4458">
          <cell r="F4458">
            <v>2011</v>
          </cell>
          <cell r="K4458">
            <v>219.1773063</v>
          </cell>
        </row>
        <row r="4459">
          <cell r="F4459">
            <v>2011</v>
          </cell>
          <cell r="K4459">
            <v>223.00908390000001</v>
          </cell>
        </row>
        <row r="4460">
          <cell r="F4460">
            <v>2011</v>
          </cell>
          <cell r="K4460">
            <v>130.07103230000001</v>
          </cell>
        </row>
        <row r="4461">
          <cell r="F4461">
            <v>2011</v>
          </cell>
          <cell r="K4461">
            <v>220.11782260000001</v>
          </cell>
        </row>
        <row r="4462">
          <cell r="F4462">
            <v>2011</v>
          </cell>
          <cell r="K4462">
            <v>221.12826340000001</v>
          </cell>
        </row>
        <row r="4463">
          <cell r="F4463">
            <v>2011</v>
          </cell>
          <cell r="K4463">
            <v>196.35861009999999</v>
          </cell>
        </row>
        <row r="4464">
          <cell r="F4464">
            <v>2011</v>
          </cell>
          <cell r="K4464">
            <v>223.05767650000001</v>
          </cell>
        </row>
        <row r="4465">
          <cell r="F4465">
            <v>2011</v>
          </cell>
          <cell r="K4465">
            <v>223.24967659999999</v>
          </cell>
        </row>
        <row r="4466">
          <cell r="F4466">
            <v>2011</v>
          </cell>
          <cell r="K4466">
            <v>130.07103230000001</v>
          </cell>
        </row>
        <row r="4467">
          <cell r="F4467">
            <v>2011</v>
          </cell>
          <cell r="K4467">
            <v>223.00908390000001</v>
          </cell>
        </row>
        <row r="4468">
          <cell r="F4468">
            <v>2011</v>
          </cell>
          <cell r="K4468">
            <v>130.07103230000001</v>
          </cell>
        </row>
        <row r="4469">
          <cell r="F4469">
            <v>2011</v>
          </cell>
          <cell r="K4469">
            <v>130.07103230000001</v>
          </cell>
        </row>
        <row r="4470">
          <cell r="F4470">
            <v>2011</v>
          </cell>
          <cell r="K4470">
            <v>189.0620155</v>
          </cell>
        </row>
        <row r="4471">
          <cell r="F4471">
            <v>2011</v>
          </cell>
          <cell r="K4471">
            <v>136.6432581</v>
          </cell>
        </row>
        <row r="4472">
          <cell r="F4472">
            <v>2011</v>
          </cell>
          <cell r="K4472">
            <v>196.35861009999999</v>
          </cell>
        </row>
        <row r="4473">
          <cell r="F4473">
            <v>2011</v>
          </cell>
          <cell r="K4473">
            <v>130.07103230000001</v>
          </cell>
        </row>
        <row r="4474">
          <cell r="F4474">
            <v>2011</v>
          </cell>
          <cell r="K4474">
            <v>136.6432581</v>
          </cell>
        </row>
        <row r="4475">
          <cell r="F4475">
            <v>2011</v>
          </cell>
          <cell r="K4475">
            <v>136.6432581</v>
          </cell>
        </row>
        <row r="4476">
          <cell r="F4476">
            <v>2011</v>
          </cell>
          <cell r="K4476">
            <v>212.4035763</v>
          </cell>
        </row>
        <row r="4477">
          <cell r="F4477">
            <v>2011</v>
          </cell>
          <cell r="K4477">
            <v>219.1773063</v>
          </cell>
        </row>
        <row r="4478">
          <cell r="F4478">
            <v>2011</v>
          </cell>
          <cell r="K4478">
            <v>140.58745049999999</v>
          </cell>
        </row>
        <row r="4479">
          <cell r="F4479">
            <v>2011</v>
          </cell>
          <cell r="K4479">
            <v>136.6432581</v>
          </cell>
        </row>
        <row r="4480">
          <cell r="F4480">
            <v>2011</v>
          </cell>
          <cell r="K4480">
            <v>136.6432581</v>
          </cell>
        </row>
        <row r="4481">
          <cell r="F4481">
            <v>2011</v>
          </cell>
          <cell r="K4481">
            <v>212.4035763</v>
          </cell>
        </row>
        <row r="4482">
          <cell r="F4482">
            <v>2011</v>
          </cell>
          <cell r="K4482">
            <v>136.6432581</v>
          </cell>
        </row>
        <row r="4483">
          <cell r="F4483">
            <v>2011</v>
          </cell>
          <cell r="K4483">
            <v>140.58745049999999</v>
          </cell>
        </row>
        <row r="4484">
          <cell r="F4484">
            <v>2011</v>
          </cell>
          <cell r="K4484">
            <v>130.07103230000001</v>
          </cell>
        </row>
        <row r="4485">
          <cell r="F4485">
            <v>2011</v>
          </cell>
          <cell r="K4485">
            <v>136.6432581</v>
          </cell>
        </row>
        <row r="4486">
          <cell r="F4486">
            <v>2011</v>
          </cell>
          <cell r="K4486">
            <v>219.1773063</v>
          </cell>
        </row>
        <row r="4487">
          <cell r="F4487">
            <v>2011</v>
          </cell>
          <cell r="K4487">
            <v>219.1773063</v>
          </cell>
        </row>
        <row r="4488">
          <cell r="F4488">
            <v>2011</v>
          </cell>
          <cell r="K4488">
            <v>196.35861009999999</v>
          </cell>
        </row>
        <row r="4489">
          <cell r="F4489">
            <v>2011</v>
          </cell>
          <cell r="K4489">
            <v>130.07103230000001</v>
          </cell>
        </row>
        <row r="4490">
          <cell r="F4490">
            <v>2011</v>
          </cell>
          <cell r="K4490">
            <v>130.07103230000001</v>
          </cell>
        </row>
        <row r="4491">
          <cell r="F4491">
            <v>2011</v>
          </cell>
          <cell r="K4491">
            <v>140.58745049999999</v>
          </cell>
        </row>
        <row r="4492">
          <cell r="F4492">
            <v>2011</v>
          </cell>
          <cell r="K4492">
            <v>218.2302364</v>
          </cell>
        </row>
        <row r="4493">
          <cell r="F4493">
            <v>2011</v>
          </cell>
          <cell r="K4493">
            <v>218.2302364</v>
          </cell>
        </row>
        <row r="4494">
          <cell r="F4494">
            <v>2011</v>
          </cell>
          <cell r="K4494">
            <v>130.07103230000001</v>
          </cell>
        </row>
        <row r="4495">
          <cell r="F4495">
            <v>2011</v>
          </cell>
          <cell r="K4495">
            <v>218.2302364</v>
          </cell>
        </row>
        <row r="4496">
          <cell r="F4496">
            <v>2011</v>
          </cell>
          <cell r="K4496">
            <v>136.6432581</v>
          </cell>
        </row>
        <row r="4497">
          <cell r="F4497">
            <v>2011</v>
          </cell>
          <cell r="K4497">
            <v>196.35861009999999</v>
          </cell>
        </row>
        <row r="4498">
          <cell r="F4498">
            <v>2011</v>
          </cell>
          <cell r="K4498">
            <v>130.07103230000001</v>
          </cell>
        </row>
        <row r="4499">
          <cell r="F4499">
            <v>2011</v>
          </cell>
          <cell r="K4499">
            <v>211.0740553</v>
          </cell>
        </row>
        <row r="4500">
          <cell r="F4500">
            <v>2011</v>
          </cell>
          <cell r="K4500">
            <v>130.07103230000001</v>
          </cell>
        </row>
        <row r="4501">
          <cell r="F4501">
            <v>2011</v>
          </cell>
          <cell r="K4501">
            <v>189.0620155</v>
          </cell>
        </row>
        <row r="4502">
          <cell r="F4502">
            <v>2012</v>
          </cell>
          <cell r="K4502">
            <v>221.74721389999999</v>
          </cell>
        </row>
        <row r="4503">
          <cell r="F4503">
            <v>2012</v>
          </cell>
          <cell r="K4503">
            <v>221.38527479999999</v>
          </cell>
        </row>
        <row r="4504">
          <cell r="F4504">
            <v>2012</v>
          </cell>
          <cell r="K4504">
            <v>225.25183129999999</v>
          </cell>
        </row>
        <row r="4505">
          <cell r="F4505">
            <v>2012</v>
          </cell>
          <cell r="K4505">
            <v>130.95922580000001</v>
          </cell>
        </row>
        <row r="4506">
          <cell r="F4506">
            <v>2012</v>
          </cell>
          <cell r="K4506">
            <v>222.33432769999999</v>
          </cell>
        </row>
        <row r="4507">
          <cell r="F4507">
            <v>2012</v>
          </cell>
          <cell r="K4507">
            <v>223.35393970000001</v>
          </cell>
        </row>
        <row r="4508">
          <cell r="F4508">
            <v>2012</v>
          </cell>
          <cell r="K4508">
            <v>197.6218954</v>
          </cell>
        </row>
        <row r="4509">
          <cell r="F4509">
            <v>2012</v>
          </cell>
          <cell r="K4509">
            <v>225.30086499999999</v>
          </cell>
        </row>
        <row r="4510">
          <cell r="F4510">
            <v>2012</v>
          </cell>
          <cell r="K4510">
            <v>225.49460780000001</v>
          </cell>
        </row>
        <row r="4511">
          <cell r="F4511">
            <v>2012</v>
          </cell>
          <cell r="K4511">
            <v>130.95922580000001</v>
          </cell>
        </row>
        <row r="4512">
          <cell r="F4512">
            <v>2012</v>
          </cell>
          <cell r="K4512">
            <v>225.25183129999999</v>
          </cell>
        </row>
        <row r="4513">
          <cell r="F4513">
            <v>2012</v>
          </cell>
          <cell r="K4513">
            <v>130.95922580000001</v>
          </cell>
        </row>
        <row r="4514">
          <cell r="F4514">
            <v>2012</v>
          </cell>
          <cell r="K4514">
            <v>130.95922580000001</v>
          </cell>
        </row>
        <row r="4515">
          <cell r="F4515">
            <v>2012</v>
          </cell>
          <cell r="K4515">
            <v>191.0091712</v>
          </cell>
        </row>
        <row r="4516">
          <cell r="F4516">
            <v>2012</v>
          </cell>
          <cell r="K4516">
            <v>138.11380650000001</v>
          </cell>
        </row>
        <row r="4517">
          <cell r="F4517">
            <v>2012</v>
          </cell>
          <cell r="K4517">
            <v>197.6218954</v>
          </cell>
        </row>
        <row r="4518">
          <cell r="F4518">
            <v>2012</v>
          </cell>
          <cell r="K4518">
            <v>130.95922580000001</v>
          </cell>
        </row>
        <row r="4519">
          <cell r="F4519">
            <v>2012</v>
          </cell>
          <cell r="K4519">
            <v>138.11380650000001</v>
          </cell>
        </row>
        <row r="4520">
          <cell r="F4520">
            <v>2012</v>
          </cell>
          <cell r="K4520">
            <v>138.11380650000001</v>
          </cell>
        </row>
        <row r="4521">
          <cell r="F4521">
            <v>2012</v>
          </cell>
          <cell r="K4521">
            <v>214.5513278</v>
          </cell>
        </row>
        <row r="4522">
          <cell r="F4522">
            <v>2012</v>
          </cell>
          <cell r="K4522">
            <v>221.38527479999999</v>
          </cell>
        </row>
        <row r="4523">
          <cell r="F4523">
            <v>2012</v>
          </cell>
          <cell r="K4523">
            <v>142.10954380000001</v>
          </cell>
        </row>
        <row r="4524">
          <cell r="F4524">
            <v>2012</v>
          </cell>
          <cell r="K4524">
            <v>138.11380650000001</v>
          </cell>
        </row>
        <row r="4525">
          <cell r="F4525">
            <v>2012</v>
          </cell>
          <cell r="K4525">
            <v>138.11380650000001</v>
          </cell>
        </row>
        <row r="4526">
          <cell r="F4526">
            <v>2012</v>
          </cell>
          <cell r="K4526">
            <v>214.5513278</v>
          </cell>
        </row>
        <row r="4527">
          <cell r="F4527">
            <v>2012</v>
          </cell>
          <cell r="K4527">
            <v>138.11380650000001</v>
          </cell>
        </row>
        <row r="4528">
          <cell r="F4528">
            <v>2012</v>
          </cell>
          <cell r="K4528">
            <v>142.10954380000001</v>
          </cell>
        </row>
        <row r="4529">
          <cell r="F4529">
            <v>2012</v>
          </cell>
          <cell r="K4529">
            <v>130.95922580000001</v>
          </cell>
        </row>
        <row r="4530">
          <cell r="F4530">
            <v>2012</v>
          </cell>
          <cell r="K4530">
            <v>138.11380650000001</v>
          </cell>
        </row>
        <row r="4531">
          <cell r="F4531">
            <v>2012</v>
          </cell>
          <cell r="K4531">
            <v>221.38527479999999</v>
          </cell>
        </row>
        <row r="4532">
          <cell r="F4532">
            <v>2012</v>
          </cell>
          <cell r="K4532">
            <v>221.38527479999999</v>
          </cell>
        </row>
        <row r="4533">
          <cell r="F4533">
            <v>2012</v>
          </cell>
          <cell r="K4533">
            <v>197.6218954</v>
          </cell>
        </row>
        <row r="4534">
          <cell r="F4534">
            <v>2012</v>
          </cell>
          <cell r="K4534">
            <v>130.95922580000001</v>
          </cell>
        </row>
        <row r="4535">
          <cell r="F4535">
            <v>2012</v>
          </cell>
          <cell r="K4535">
            <v>130.95922580000001</v>
          </cell>
        </row>
        <row r="4536">
          <cell r="F4536">
            <v>2012</v>
          </cell>
          <cell r="K4536">
            <v>142.10954380000001</v>
          </cell>
        </row>
        <row r="4537">
          <cell r="F4537">
            <v>2012</v>
          </cell>
          <cell r="K4537">
            <v>220.4322099</v>
          </cell>
        </row>
        <row r="4538">
          <cell r="F4538">
            <v>2012</v>
          </cell>
          <cell r="K4538">
            <v>220.4322099</v>
          </cell>
        </row>
        <row r="4539">
          <cell r="F4539">
            <v>2012</v>
          </cell>
          <cell r="K4539">
            <v>130.95922580000001</v>
          </cell>
        </row>
        <row r="4540">
          <cell r="F4540">
            <v>2012</v>
          </cell>
          <cell r="K4540">
            <v>220.4322099</v>
          </cell>
        </row>
        <row r="4541">
          <cell r="F4541">
            <v>2012</v>
          </cell>
          <cell r="K4541">
            <v>138.11380650000001</v>
          </cell>
        </row>
        <row r="4542">
          <cell r="F4542">
            <v>2012</v>
          </cell>
          <cell r="K4542">
            <v>197.6218954</v>
          </cell>
        </row>
        <row r="4543">
          <cell r="F4543">
            <v>2012</v>
          </cell>
          <cell r="K4543">
            <v>130.95922580000001</v>
          </cell>
        </row>
        <row r="4544">
          <cell r="F4544">
            <v>2012</v>
          </cell>
          <cell r="K4544">
            <v>213.17197469999999</v>
          </cell>
        </row>
        <row r="4545">
          <cell r="F4545">
            <v>2012</v>
          </cell>
          <cell r="K4545">
            <v>130.95922580000001</v>
          </cell>
        </row>
        <row r="4546">
          <cell r="F4546">
            <v>2012</v>
          </cell>
          <cell r="K4546">
            <v>191.0091712</v>
          </cell>
        </row>
        <row r="4547">
          <cell r="F4547">
            <v>2012</v>
          </cell>
          <cell r="K4547">
            <v>219.89252629999999</v>
          </cell>
        </row>
        <row r="4548">
          <cell r="F4548">
            <v>2012</v>
          </cell>
          <cell r="K4548">
            <v>219.5328198</v>
          </cell>
        </row>
        <row r="4549">
          <cell r="F4549">
            <v>2012</v>
          </cell>
          <cell r="K4549">
            <v>223.37552590000001</v>
          </cell>
        </row>
        <row r="4550">
          <cell r="F4550">
            <v>2012</v>
          </cell>
          <cell r="K4550">
            <v>130.244</v>
          </cell>
        </row>
        <row r="4551">
          <cell r="F4551">
            <v>2012</v>
          </cell>
          <cell r="K4551">
            <v>220.47601850000001</v>
          </cell>
        </row>
        <row r="4552">
          <cell r="F4552">
            <v>2012</v>
          </cell>
          <cell r="K4552">
            <v>221.48934120000001</v>
          </cell>
        </row>
        <row r="4553">
          <cell r="F4553">
            <v>2012</v>
          </cell>
          <cell r="K4553">
            <v>196.7330517</v>
          </cell>
        </row>
        <row r="4554">
          <cell r="F4554">
            <v>2012</v>
          </cell>
          <cell r="K4554">
            <v>223.42425710000001</v>
          </cell>
        </row>
        <row r="4555">
          <cell r="F4555">
            <v>2012</v>
          </cell>
          <cell r="K4555">
            <v>223.61680490000001</v>
          </cell>
        </row>
        <row r="4556">
          <cell r="F4556">
            <v>2012</v>
          </cell>
          <cell r="K4556">
            <v>130.244</v>
          </cell>
        </row>
        <row r="4557">
          <cell r="F4557">
            <v>2012</v>
          </cell>
          <cell r="K4557">
            <v>223.37552590000001</v>
          </cell>
        </row>
        <row r="4558">
          <cell r="F4558">
            <v>2012</v>
          </cell>
          <cell r="K4558">
            <v>130.244</v>
          </cell>
        </row>
        <row r="4559">
          <cell r="F4559">
            <v>2012</v>
          </cell>
          <cell r="K4559">
            <v>130.244</v>
          </cell>
        </row>
        <row r="4560">
          <cell r="F4560">
            <v>2012</v>
          </cell>
          <cell r="K4560">
            <v>189.32609619999999</v>
          </cell>
        </row>
        <row r="4561">
          <cell r="F4561">
            <v>2012</v>
          </cell>
          <cell r="K4561">
            <v>136.75299999999999</v>
          </cell>
        </row>
        <row r="4562">
          <cell r="F4562">
            <v>2012</v>
          </cell>
          <cell r="K4562">
            <v>196.7330517</v>
          </cell>
        </row>
        <row r="4563">
          <cell r="F4563">
            <v>2012</v>
          </cell>
          <cell r="K4563">
            <v>130.244</v>
          </cell>
        </row>
        <row r="4564">
          <cell r="F4564">
            <v>2012</v>
          </cell>
          <cell r="K4564">
            <v>136.75299999999999</v>
          </cell>
        </row>
        <row r="4565">
          <cell r="F4565">
            <v>2012</v>
          </cell>
          <cell r="K4565">
            <v>136.75299999999999</v>
          </cell>
        </row>
        <row r="4566">
          <cell r="F4566">
            <v>2012</v>
          </cell>
          <cell r="K4566">
            <v>212.7386486</v>
          </cell>
        </row>
        <row r="4567">
          <cell r="F4567">
            <v>2012</v>
          </cell>
          <cell r="K4567">
            <v>219.5328198</v>
          </cell>
        </row>
        <row r="4568">
          <cell r="F4568">
            <v>2012</v>
          </cell>
          <cell r="K4568">
            <v>140.70482139999999</v>
          </cell>
        </row>
        <row r="4569">
          <cell r="F4569">
            <v>2012</v>
          </cell>
          <cell r="K4569">
            <v>136.75299999999999</v>
          </cell>
        </row>
        <row r="4570">
          <cell r="F4570">
            <v>2012</v>
          </cell>
          <cell r="K4570">
            <v>136.75299999999999</v>
          </cell>
        </row>
        <row r="4571">
          <cell r="F4571">
            <v>2012</v>
          </cell>
          <cell r="K4571">
            <v>212.7386486</v>
          </cell>
        </row>
        <row r="4572">
          <cell r="F4572">
            <v>2012</v>
          </cell>
          <cell r="K4572">
            <v>136.75299999999999</v>
          </cell>
        </row>
        <row r="4573">
          <cell r="F4573">
            <v>2012</v>
          </cell>
          <cell r="K4573">
            <v>140.70482139999999</v>
          </cell>
        </row>
        <row r="4574">
          <cell r="F4574">
            <v>2012</v>
          </cell>
          <cell r="K4574">
            <v>130.244</v>
          </cell>
        </row>
        <row r="4575">
          <cell r="F4575">
            <v>2012</v>
          </cell>
          <cell r="K4575">
            <v>136.75299999999999</v>
          </cell>
        </row>
        <row r="4576">
          <cell r="F4576">
            <v>2012</v>
          </cell>
          <cell r="K4576">
            <v>219.5328198</v>
          </cell>
        </row>
        <row r="4577">
          <cell r="F4577">
            <v>2012</v>
          </cell>
          <cell r="K4577">
            <v>219.5328198</v>
          </cell>
        </row>
        <row r="4578">
          <cell r="F4578">
            <v>2012</v>
          </cell>
          <cell r="K4578">
            <v>196.7330517</v>
          </cell>
        </row>
        <row r="4579">
          <cell r="F4579">
            <v>2012</v>
          </cell>
          <cell r="K4579">
            <v>130.244</v>
          </cell>
        </row>
        <row r="4580">
          <cell r="F4580">
            <v>2012</v>
          </cell>
          <cell r="K4580">
            <v>130.244</v>
          </cell>
        </row>
        <row r="4581">
          <cell r="F4581">
            <v>2012</v>
          </cell>
          <cell r="K4581">
            <v>140.70482139999999</v>
          </cell>
        </row>
        <row r="4582">
          <cell r="F4582">
            <v>2012</v>
          </cell>
          <cell r="K4582">
            <v>218.5823389</v>
          </cell>
        </row>
        <row r="4583">
          <cell r="F4583">
            <v>2012</v>
          </cell>
          <cell r="K4583">
            <v>218.5823389</v>
          </cell>
        </row>
        <row r="4584">
          <cell r="F4584">
            <v>2012</v>
          </cell>
          <cell r="K4584">
            <v>130.244</v>
          </cell>
        </row>
        <row r="4585">
          <cell r="F4585">
            <v>2012</v>
          </cell>
          <cell r="K4585">
            <v>218.5823389</v>
          </cell>
        </row>
        <row r="4586">
          <cell r="F4586">
            <v>2012</v>
          </cell>
          <cell r="K4586">
            <v>136.75299999999999</v>
          </cell>
        </row>
        <row r="4587">
          <cell r="F4587">
            <v>2012</v>
          </cell>
          <cell r="K4587">
            <v>196.7330517</v>
          </cell>
        </row>
        <row r="4588">
          <cell r="F4588">
            <v>2012</v>
          </cell>
          <cell r="K4588">
            <v>130.244</v>
          </cell>
        </row>
        <row r="4589">
          <cell r="F4589">
            <v>2012</v>
          </cell>
          <cell r="K4589">
            <v>211.41157140000001</v>
          </cell>
        </row>
        <row r="4590">
          <cell r="F4590">
            <v>2012</v>
          </cell>
          <cell r="K4590">
            <v>130.244</v>
          </cell>
        </row>
        <row r="4591">
          <cell r="F4591">
            <v>2012</v>
          </cell>
          <cell r="K4591">
            <v>189.32609619999999</v>
          </cell>
        </row>
        <row r="4592">
          <cell r="F4592">
            <v>2012</v>
          </cell>
          <cell r="K4592">
            <v>219.98568929999999</v>
          </cell>
        </row>
        <row r="4593">
          <cell r="F4593">
            <v>2012</v>
          </cell>
          <cell r="K4593">
            <v>219.6258417</v>
          </cell>
        </row>
        <row r="4594">
          <cell r="F4594">
            <v>2012</v>
          </cell>
          <cell r="K4594">
            <v>223.47005519999999</v>
          </cell>
        </row>
        <row r="4595">
          <cell r="F4595">
            <v>2012</v>
          </cell>
          <cell r="K4595">
            <v>130.27922580000001</v>
          </cell>
        </row>
        <row r="4596">
          <cell r="F4596">
            <v>2012</v>
          </cell>
          <cell r="K4596">
            <v>220.56941040000001</v>
          </cell>
        </row>
        <row r="4597">
          <cell r="F4597">
            <v>2012</v>
          </cell>
          <cell r="K4597">
            <v>221.5831306</v>
          </cell>
        </row>
        <row r="4598">
          <cell r="F4598">
            <v>2012</v>
          </cell>
          <cell r="K4598">
            <v>196.77966520000001</v>
          </cell>
        </row>
        <row r="4599">
          <cell r="F4599">
            <v>2012</v>
          </cell>
          <cell r="K4599">
            <v>223.51880550000001</v>
          </cell>
        </row>
        <row r="4600">
          <cell r="F4600">
            <v>2012</v>
          </cell>
          <cell r="K4600">
            <v>223.71142879999999</v>
          </cell>
        </row>
        <row r="4601">
          <cell r="F4601">
            <v>2012</v>
          </cell>
          <cell r="K4601">
            <v>130.27922580000001</v>
          </cell>
        </row>
        <row r="4602">
          <cell r="F4602">
            <v>2012</v>
          </cell>
          <cell r="K4602">
            <v>223.47005519999999</v>
          </cell>
        </row>
        <row r="4603">
          <cell r="F4603">
            <v>2012</v>
          </cell>
          <cell r="K4603">
            <v>130.27922580000001</v>
          </cell>
        </row>
        <row r="4604">
          <cell r="F4604">
            <v>2012</v>
          </cell>
          <cell r="K4604">
            <v>130.27922580000001</v>
          </cell>
        </row>
        <row r="4605">
          <cell r="F4605">
            <v>2012</v>
          </cell>
          <cell r="K4605">
            <v>189.4214733</v>
          </cell>
        </row>
        <row r="4606">
          <cell r="F4606">
            <v>2012</v>
          </cell>
          <cell r="K4606">
            <v>136.85641939999999</v>
          </cell>
        </row>
        <row r="4607">
          <cell r="F4607">
            <v>2012</v>
          </cell>
          <cell r="K4607">
            <v>196.77966520000001</v>
          </cell>
        </row>
        <row r="4608">
          <cell r="F4608">
            <v>2012</v>
          </cell>
          <cell r="K4608">
            <v>130.27922580000001</v>
          </cell>
        </row>
        <row r="4609">
          <cell r="F4609">
            <v>2012</v>
          </cell>
          <cell r="K4609">
            <v>136.85641939999999</v>
          </cell>
        </row>
        <row r="4610">
          <cell r="F4610">
            <v>2012</v>
          </cell>
          <cell r="K4610">
            <v>136.85641939999999</v>
          </cell>
        </row>
        <row r="4611">
          <cell r="F4611">
            <v>2012</v>
          </cell>
          <cell r="K4611">
            <v>212.83363990000001</v>
          </cell>
        </row>
        <row r="4612">
          <cell r="F4612">
            <v>2012</v>
          </cell>
          <cell r="K4612">
            <v>219.6258417</v>
          </cell>
        </row>
        <row r="4613">
          <cell r="F4613">
            <v>2012</v>
          </cell>
          <cell r="K4613">
            <v>140.80861179999999</v>
          </cell>
        </row>
        <row r="4614">
          <cell r="F4614">
            <v>2012</v>
          </cell>
          <cell r="K4614">
            <v>136.85641939999999</v>
          </cell>
        </row>
        <row r="4615">
          <cell r="F4615">
            <v>2012</v>
          </cell>
          <cell r="K4615">
            <v>136.85641939999999</v>
          </cell>
        </row>
        <row r="4616">
          <cell r="F4616">
            <v>2012</v>
          </cell>
          <cell r="K4616">
            <v>212.83363990000001</v>
          </cell>
        </row>
        <row r="4617">
          <cell r="F4617">
            <v>2012</v>
          </cell>
          <cell r="K4617">
            <v>136.85641939999999</v>
          </cell>
        </row>
        <row r="4618">
          <cell r="F4618">
            <v>2012</v>
          </cell>
          <cell r="K4618">
            <v>140.80861179999999</v>
          </cell>
        </row>
        <row r="4619">
          <cell r="F4619">
            <v>2012</v>
          </cell>
          <cell r="K4619">
            <v>130.27922580000001</v>
          </cell>
        </row>
        <row r="4620">
          <cell r="F4620">
            <v>2012</v>
          </cell>
          <cell r="K4620">
            <v>136.85641939999999</v>
          </cell>
        </row>
        <row r="4621">
          <cell r="F4621">
            <v>2012</v>
          </cell>
          <cell r="K4621">
            <v>219.6258417</v>
          </cell>
        </row>
        <row r="4622">
          <cell r="F4622">
            <v>2012</v>
          </cell>
          <cell r="K4622">
            <v>219.6258417</v>
          </cell>
        </row>
        <row r="4623">
          <cell r="F4623">
            <v>2012</v>
          </cell>
          <cell r="K4623">
            <v>196.77966520000001</v>
          </cell>
        </row>
        <row r="4624">
          <cell r="F4624">
            <v>2012</v>
          </cell>
          <cell r="K4624">
            <v>130.27922580000001</v>
          </cell>
        </row>
        <row r="4625">
          <cell r="F4625">
            <v>2012</v>
          </cell>
          <cell r="K4625">
            <v>130.27922580000001</v>
          </cell>
        </row>
        <row r="4626">
          <cell r="F4626">
            <v>2012</v>
          </cell>
          <cell r="K4626">
            <v>140.80861179999999</v>
          </cell>
        </row>
        <row r="4627">
          <cell r="F4627">
            <v>2012</v>
          </cell>
          <cell r="K4627">
            <v>218.6755292</v>
          </cell>
        </row>
        <row r="4628">
          <cell r="F4628">
            <v>2012</v>
          </cell>
          <cell r="K4628">
            <v>218.6755292</v>
          </cell>
        </row>
        <row r="4629">
          <cell r="F4629">
            <v>2012</v>
          </cell>
          <cell r="K4629">
            <v>130.27922580000001</v>
          </cell>
        </row>
        <row r="4630">
          <cell r="F4630">
            <v>2012</v>
          </cell>
          <cell r="K4630">
            <v>218.6755292</v>
          </cell>
        </row>
        <row r="4631">
          <cell r="F4631">
            <v>2012</v>
          </cell>
          <cell r="K4631">
            <v>136.85641939999999</v>
          </cell>
        </row>
        <row r="4632">
          <cell r="F4632">
            <v>2012</v>
          </cell>
          <cell r="K4632">
            <v>196.77966520000001</v>
          </cell>
        </row>
        <row r="4633">
          <cell r="F4633">
            <v>2012</v>
          </cell>
          <cell r="K4633">
            <v>130.27922580000001</v>
          </cell>
        </row>
        <row r="4634">
          <cell r="F4634">
            <v>2012</v>
          </cell>
          <cell r="K4634">
            <v>211.49978110000001</v>
          </cell>
        </row>
        <row r="4635">
          <cell r="F4635">
            <v>2012</v>
          </cell>
          <cell r="K4635">
            <v>130.27922580000001</v>
          </cell>
        </row>
        <row r="4636">
          <cell r="F4636">
            <v>2012</v>
          </cell>
          <cell r="K4636">
            <v>189.4214733</v>
          </cell>
        </row>
        <row r="4637">
          <cell r="F4637">
            <v>2012</v>
          </cell>
          <cell r="K4637">
            <v>220.07885229999999</v>
          </cell>
        </row>
        <row r="4638">
          <cell r="F4638">
            <v>2012</v>
          </cell>
          <cell r="K4638">
            <v>219.71886359999999</v>
          </cell>
        </row>
        <row r="4639">
          <cell r="F4639">
            <v>2012</v>
          </cell>
          <cell r="K4639">
            <v>223.5645845</v>
          </cell>
        </row>
        <row r="4640">
          <cell r="F4640">
            <v>2012</v>
          </cell>
          <cell r="K4640">
            <v>130.31445160000001</v>
          </cell>
        </row>
        <row r="4641">
          <cell r="F4641">
            <v>2012</v>
          </cell>
          <cell r="K4641">
            <v>220.66280230000001</v>
          </cell>
        </row>
        <row r="4642">
          <cell r="F4642">
            <v>2012</v>
          </cell>
          <cell r="K4642">
            <v>221.6769199</v>
          </cell>
        </row>
        <row r="4643">
          <cell r="F4643">
            <v>2012</v>
          </cell>
          <cell r="K4643">
            <v>196.82627859999999</v>
          </cell>
        </row>
        <row r="4644">
          <cell r="F4644">
            <v>2012</v>
          </cell>
          <cell r="K4644">
            <v>223.61335389999999</v>
          </cell>
        </row>
        <row r="4645">
          <cell r="F4645">
            <v>2012</v>
          </cell>
          <cell r="K4645">
            <v>223.80605270000001</v>
          </cell>
        </row>
        <row r="4646">
          <cell r="F4646">
            <v>2012</v>
          </cell>
          <cell r="K4646">
            <v>130.31445160000001</v>
          </cell>
        </row>
        <row r="4647">
          <cell r="F4647">
            <v>2012</v>
          </cell>
          <cell r="K4647">
            <v>223.5645845</v>
          </cell>
        </row>
        <row r="4648">
          <cell r="F4648">
            <v>2012</v>
          </cell>
          <cell r="K4648">
            <v>130.31445160000001</v>
          </cell>
        </row>
        <row r="4649">
          <cell r="F4649">
            <v>2012</v>
          </cell>
          <cell r="K4649">
            <v>130.31445160000001</v>
          </cell>
        </row>
        <row r="4650">
          <cell r="F4650">
            <v>2012</v>
          </cell>
          <cell r="K4650">
            <v>189.5168505</v>
          </cell>
        </row>
        <row r="4651">
          <cell r="F4651">
            <v>2012</v>
          </cell>
          <cell r="K4651">
            <v>136.95983870000001</v>
          </cell>
        </row>
        <row r="4652">
          <cell r="F4652">
            <v>2012</v>
          </cell>
          <cell r="K4652">
            <v>196.82627859999999</v>
          </cell>
        </row>
        <row r="4653">
          <cell r="F4653">
            <v>2012</v>
          </cell>
          <cell r="K4653">
            <v>130.31445160000001</v>
          </cell>
        </row>
        <row r="4654">
          <cell r="F4654">
            <v>2012</v>
          </cell>
          <cell r="K4654">
            <v>136.95983870000001</v>
          </cell>
        </row>
        <row r="4655">
          <cell r="F4655">
            <v>2012</v>
          </cell>
          <cell r="K4655">
            <v>136.95983870000001</v>
          </cell>
        </row>
        <row r="4656">
          <cell r="F4656">
            <v>2012</v>
          </cell>
          <cell r="K4656">
            <v>212.92863120000001</v>
          </cell>
        </row>
        <row r="4657">
          <cell r="F4657">
            <v>2012</v>
          </cell>
          <cell r="K4657">
            <v>219.71886359999999</v>
          </cell>
        </row>
        <row r="4658">
          <cell r="F4658">
            <v>2012</v>
          </cell>
          <cell r="K4658">
            <v>140.91240210000001</v>
          </cell>
        </row>
        <row r="4659">
          <cell r="F4659">
            <v>2012</v>
          </cell>
          <cell r="K4659">
            <v>136.95983870000001</v>
          </cell>
        </row>
        <row r="4660">
          <cell r="F4660">
            <v>2012</v>
          </cell>
          <cell r="K4660">
            <v>136.95983870000001</v>
          </cell>
        </row>
        <row r="4661">
          <cell r="F4661">
            <v>2012</v>
          </cell>
          <cell r="K4661">
            <v>212.92863120000001</v>
          </cell>
        </row>
        <row r="4662">
          <cell r="F4662">
            <v>2012</v>
          </cell>
          <cell r="K4662">
            <v>136.95983870000001</v>
          </cell>
        </row>
        <row r="4663">
          <cell r="F4663">
            <v>2012</v>
          </cell>
          <cell r="K4663">
            <v>140.91240210000001</v>
          </cell>
        </row>
        <row r="4664">
          <cell r="F4664">
            <v>2012</v>
          </cell>
          <cell r="K4664">
            <v>130.31445160000001</v>
          </cell>
        </row>
        <row r="4665">
          <cell r="F4665">
            <v>2012</v>
          </cell>
          <cell r="K4665">
            <v>136.95983870000001</v>
          </cell>
        </row>
        <row r="4666">
          <cell r="F4666">
            <v>2012</v>
          </cell>
          <cell r="K4666">
            <v>219.71886359999999</v>
          </cell>
        </row>
        <row r="4667">
          <cell r="F4667">
            <v>2012</v>
          </cell>
          <cell r="K4667">
            <v>219.71886359999999</v>
          </cell>
        </row>
        <row r="4668">
          <cell r="F4668">
            <v>2012</v>
          </cell>
          <cell r="K4668">
            <v>196.82627859999999</v>
          </cell>
        </row>
        <row r="4669">
          <cell r="F4669">
            <v>2012</v>
          </cell>
          <cell r="K4669">
            <v>130.31445160000001</v>
          </cell>
        </row>
        <row r="4670">
          <cell r="F4670">
            <v>2012</v>
          </cell>
          <cell r="K4670">
            <v>130.31445160000001</v>
          </cell>
        </row>
        <row r="4671">
          <cell r="F4671">
            <v>2012</v>
          </cell>
          <cell r="K4671">
            <v>140.91240210000001</v>
          </cell>
        </row>
        <row r="4672">
          <cell r="F4672">
            <v>2012</v>
          </cell>
          <cell r="K4672">
            <v>218.7687195</v>
          </cell>
        </row>
        <row r="4673">
          <cell r="F4673">
            <v>2012</v>
          </cell>
          <cell r="K4673">
            <v>218.7687195</v>
          </cell>
        </row>
        <row r="4674">
          <cell r="F4674">
            <v>2012</v>
          </cell>
          <cell r="K4674">
            <v>130.31445160000001</v>
          </cell>
        </row>
        <row r="4675">
          <cell r="F4675">
            <v>2012</v>
          </cell>
          <cell r="K4675">
            <v>218.7687195</v>
          </cell>
        </row>
        <row r="4676">
          <cell r="F4676">
            <v>2012</v>
          </cell>
          <cell r="K4676">
            <v>136.95983870000001</v>
          </cell>
        </row>
        <row r="4677">
          <cell r="F4677">
            <v>2012</v>
          </cell>
          <cell r="K4677">
            <v>196.82627859999999</v>
          </cell>
        </row>
        <row r="4678">
          <cell r="F4678">
            <v>2012</v>
          </cell>
          <cell r="K4678">
            <v>130.31445160000001</v>
          </cell>
        </row>
        <row r="4679">
          <cell r="F4679">
            <v>2012</v>
          </cell>
          <cell r="K4679">
            <v>211.5879908</v>
          </cell>
        </row>
        <row r="4680">
          <cell r="F4680">
            <v>2012</v>
          </cell>
          <cell r="K4680">
            <v>130.31445160000001</v>
          </cell>
        </row>
        <row r="4681">
          <cell r="F4681">
            <v>2012</v>
          </cell>
          <cell r="K4681">
            <v>189.5168505</v>
          </cell>
        </row>
        <row r="4682">
          <cell r="F4682">
            <v>2012</v>
          </cell>
          <cell r="K4682">
            <v>220.84804539999999</v>
          </cell>
        </row>
        <row r="4683">
          <cell r="F4683">
            <v>2012</v>
          </cell>
          <cell r="K4683">
            <v>220.48668860000001</v>
          </cell>
        </row>
        <row r="4684">
          <cell r="F4684">
            <v>2012</v>
          </cell>
          <cell r="K4684">
            <v>224.3470245</v>
          </cell>
        </row>
        <row r="4685">
          <cell r="F4685">
            <v>2012</v>
          </cell>
          <cell r="K4685">
            <v>130.64579309999999</v>
          </cell>
        </row>
        <row r="4686">
          <cell r="F4686">
            <v>2012</v>
          </cell>
          <cell r="K4686">
            <v>221.43421459999999</v>
          </cell>
        </row>
        <row r="4687">
          <cell r="F4687">
            <v>2012</v>
          </cell>
          <cell r="K4687">
            <v>222.4521862</v>
          </cell>
        </row>
        <row r="4688">
          <cell r="F4688">
            <v>2012</v>
          </cell>
          <cell r="K4688">
            <v>196.9565303</v>
          </cell>
        </row>
        <row r="4689">
          <cell r="F4689">
            <v>2012</v>
          </cell>
          <cell r="K4689">
            <v>224.39597929999999</v>
          </cell>
        </row>
        <row r="4690">
          <cell r="F4690">
            <v>2012</v>
          </cell>
          <cell r="K4690">
            <v>224.58941039999999</v>
          </cell>
        </row>
        <row r="4691">
          <cell r="F4691">
            <v>2012</v>
          </cell>
          <cell r="K4691">
            <v>130.64579309999999</v>
          </cell>
        </row>
        <row r="4692">
          <cell r="F4692">
            <v>2012</v>
          </cell>
          <cell r="K4692">
            <v>224.3470245</v>
          </cell>
        </row>
        <row r="4693">
          <cell r="F4693">
            <v>2012</v>
          </cell>
          <cell r="K4693">
            <v>130.64579309999999</v>
          </cell>
        </row>
        <row r="4694">
          <cell r="F4694">
            <v>2012</v>
          </cell>
          <cell r="K4694">
            <v>130.64579309999999</v>
          </cell>
        </row>
        <row r="4695">
          <cell r="F4695">
            <v>2012</v>
          </cell>
          <cell r="K4695">
            <v>190.17149269999999</v>
          </cell>
        </row>
        <row r="4696">
          <cell r="F4696">
            <v>2012</v>
          </cell>
          <cell r="K4696">
            <v>137.42389660000001</v>
          </cell>
        </row>
        <row r="4697">
          <cell r="F4697">
            <v>2012</v>
          </cell>
          <cell r="K4697">
            <v>196.9565303</v>
          </cell>
        </row>
        <row r="4698">
          <cell r="F4698">
            <v>2012</v>
          </cell>
          <cell r="K4698">
            <v>130.64579309999999</v>
          </cell>
        </row>
        <row r="4699">
          <cell r="F4699">
            <v>2012</v>
          </cell>
          <cell r="K4699">
            <v>137.42389660000001</v>
          </cell>
        </row>
        <row r="4700">
          <cell r="F4700">
            <v>2012</v>
          </cell>
          <cell r="K4700">
            <v>137.42389660000001</v>
          </cell>
        </row>
        <row r="4701">
          <cell r="F4701">
            <v>2012</v>
          </cell>
          <cell r="K4701">
            <v>213.6718127</v>
          </cell>
        </row>
        <row r="4702">
          <cell r="F4702">
            <v>2012</v>
          </cell>
          <cell r="K4702">
            <v>220.48668860000001</v>
          </cell>
        </row>
        <row r="4703">
          <cell r="F4703">
            <v>2012</v>
          </cell>
          <cell r="K4703">
            <v>141.3875357</v>
          </cell>
        </row>
        <row r="4704">
          <cell r="F4704">
            <v>2012</v>
          </cell>
          <cell r="K4704">
            <v>137.42389660000001</v>
          </cell>
        </row>
        <row r="4705">
          <cell r="F4705">
            <v>2012</v>
          </cell>
          <cell r="K4705">
            <v>137.42389660000001</v>
          </cell>
        </row>
        <row r="4706">
          <cell r="F4706">
            <v>2012</v>
          </cell>
          <cell r="K4706">
            <v>213.6718127</v>
          </cell>
        </row>
        <row r="4707">
          <cell r="F4707">
            <v>2012</v>
          </cell>
          <cell r="K4707">
            <v>137.42389660000001</v>
          </cell>
        </row>
        <row r="4708">
          <cell r="F4708">
            <v>2012</v>
          </cell>
          <cell r="K4708">
            <v>141.3875357</v>
          </cell>
        </row>
        <row r="4709">
          <cell r="F4709">
            <v>2012</v>
          </cell>
          <cell r="K4709">
            <v>130.64579309999999</v>
          </cell>
        </row>
        <row r="4710">
          <cell r="F4710">
            <v>2012</v>
          </cell>
          <cell r="K4710">
            <v>137.42389660000001</v>
          </cell>
        </row>
        <row r="4711">
          <cell r="F4711">
            <v>2012</v>
          </cell>
          <cell r="K4711">
            <v>220.48668860000001</v>
          </cell>
        </row>
        <row r="4712">
          <cell r="F4712">
            <v>2012</v>
          </cell>
          <cell r="K4712">
            <v>220.48668860000001</v>
          </cell>
        </row>
        <row r="4713">
          <cell r="F4713">
            <v>2012</v>
          </cell>
          <cell r="K4713">
            <v>196.9565303</v>
          </cell>
        </row>
        <row r="4714">
          <cell r="F4714">
            <v>2012</v>
          </cell>
          <cell r="K4714">
            <v>130.64579309999999</v>
          </cell>
        </row>
        <row r="4715">
          <cell r="F4715">
            <v>2012</v>
          </cell>
          <cell r="K4715">
            <v>130.64579309999999</v>
          </cell>
        </row>
        <row r="4716">
          <cell r="F4716">
            <v>2012</v>
          </cell>
          <cell r="K4716">
            <v>141.3875357</v>
          </cell>
        </row>
        <row r="4717">
          <cell r="F4717">
            <v>2012</v>
          </cell>
          <cell r="K4717">
            <v>219.5340975</v>
          </cell>
        </row>
        <row r="4718">
          <cell r="F4718">
            <v>2012</v>
          </cell>
          <cell r="K4718">
            <v>219.5340975</v>
          </cell>
        </row>
        <row r="4719">
          <cell r="F4719">
            <v>2012</v>
          </cell>
          <cell r="K4719">
            <v>130.64579309999999</v>
          </cell>
        </row>
        <row r="4720">
          <cell r="F4720">
            <v>2012</v>
          </cell>
          <cell r="K4720">
            <v>219.5340975</v>
          </cell>
        </row>
        <row r="4721">
          <cell r="F4721">
            <v>2012</v>
          </cell>
          <cell r="K4721">
            <v>137.42389660000001</v>
          </cell>
        </row>
        <row r="4722">
          <cell r="F4722">
            <v>2012</v>
          </cell>
          <cell r="K4722">
            <v>196.9565303</v>
          </cell>
        </row>
        <row r="4723">
          <cell r="F4723">
            <v>2012</v>
          </cell>
          <cell r="K4723">
            <v>130.64579309999999</v>
          </cell>
        </row>
        <row r="4724">
          <cell r="F4724">
            <v>2012</v>
          </cell>
          <cell r="K4724">
            <v>212.3180074</v>
          </cell>
        </row>
        <row r="4725">
          <cell r="F4725">
            <v>2012</v>
          </cell>
          <cell r="K4725">
            <v>130.64579309999999</v>
          </cell>
        </row>
        <row r="4726">
          <cell r="F4726">
            <v>2012</v>
          </cell>
          <cell r="K4726">
            <v>190.17149269999999</v>
          </cell>
        </row>
        <row r="4727">
          <cell r="F4727">
            <v>2012</v>
          </cell>
          <cell r="K4727">
            <v>220.42575859999999</v>
          </cell>
        </row>
        <row r="4728">
          <cell r="F4728">
            <v>2012</v>
          </cell>
          <cell r="K4728">
            <v>220.06519929999999</v>
          </cell>
        </row>
        <row r="4729">
          <cell r="F4729">
            <v>2012</v>
          </cell>
          <cell r="K4729">
            <v>223.9170153</v>
          </cell>
        </row>
        <row r="4730">
          <cell r="F4730">
            <v>2012</v>
          </cell>
          <cell r="K4730">
            <v>130.45462069999999</v>
          </cell>
        </row>
        <row r="4731">
          <cell r="F4731">
            <v>2012</v>
          </cell>
          <cell r="K4731">
            <v>221.0106341</v>
          </cell>
        </row>
        <row r="4732">
          <cell r="F4732">
            <v>2012</v>
          </cell>
          <cell r="K4732">
            <v>222.02635900000001</v>
          </cell>
        </row>
        <row r="4733">
          <cell r="F4733">
            <v>2012</v>
          </cell>
          <cell r="K4733">
            <v>196.9432711</v>
          </cell>
        </row>
        <row r="4734">
          <cell r="F4734">
            <v>2012</v>
          </cell>
          <cell r="K4734">
            <v>223.96586210000001</v>
          </cell>
        </row>
        <row r="4735">
          <cell r="F4735">
            <v>2012</v>
          </cell>
          <cell r="K4735">
            <v>224.1588663</v>
          </cell>
        </row>
        <row r="4736">
          <cell r="F4736">
            <v>2012</v>
          </cell>
          <cell r="K4736">
            <v>130.45462069999999</v>
          </cell>
        </row>
        <row r="4737">
          <cell r="F4737">
            <v>2012</v>
          </cell>
          <cell r="K4737">
            <v>223.9170153</v>
          </cell>
        </row>
        <row r="4738">
          <cell r="F4738">
            <v>2012</v>
          </cell>
          <cell r="K4738">
            <v>130.45462069999999</v>
          </cell>
        </row>
        <row r="4739">
          <cell r="F4739">
            <v>2012</v>
          </cell>
          <cell r="K4739">
            <v>130.45462069999999</v>
          </cell>
        </row>
        <row r="4740">
          <cell r="F4740">
            <v>2012</v>
          </cell>
          <cell r="K4740">
            <v>189.84248339999999</v>
          </cell>
        </row>
        <row r="4741">
          <cell r="F4741">
            <v>2012</v>
          </cell>
          <cell r="K4741">
            <v>137.25831030000001</v>
          </cell>
        </row>
        <row r="4742">
          <cell r="F4742">
            <v>2012</v>
          </cell>
          <cell r="K4742">
            <v>196.9432711</v>
          </cell>
        </row>
        <row r="4743">
          <cell r="F4743">
            <v>2012</v>
          </cell>
          <cell r="K4743">
            <v>130.45462069999999</v>
          </cell>
        </row>
        <row r="4744">
          <cell r="F4744">
            <v>2012</v>
          </cell>
          <cell r="K4744">
            <v>137.25831030000001</v>
          </cell>
        </row>
        <row r="4745">
          <cell r="F4745">
            <v>2012</v>
          </cell>
          <cell r="K4745">
            <v>137.25831030000001</v>
          </cell>
        </row>
        <row r="4746">
          <cell r="F4746">
            <v>2012</v>
          </cell>
          <cell r="K4746">
            <v>213.2732106</v>
          </cell>
        </row>
        <row r="4747">
          <cell r="F4747">
            <v>2012</v>
          </cell>
          <cell r="K4747">
            <v>220.06519929999999</v>
          </cell>
        </row>
        <row r="4748">
          <cell r="F4748">
            <v>2012</v>
          </cell>
          <cell r="K4748">
            <v>141.21403570000001</v>
          </cell>
        </row>
        <row r="4749">
          <cell r="F4749">
            <v>2012</v>
          </cell>
          <cell r="K4749">
            <v>137.25831030000001</v>
          </cell>
        </row>
        <row r="4750">
          <cell r="F4750">
            <v>2012</v>
          </cell>
          <cell r="K4750">
            <v>137.25831030000001</v>
          </cell>
        </row>
        <row r="4751">
          <cell r="F4751">
            <v>2012</v>
          </cell>
          <cell r="K4751">
            <v>213.2732106</v>
          </cell>
        </row>
        <row r="4752">
          <cell r="F4752">
            <v>2012</v>
          </cell>
          <cell r="K4752">
            <v>137.25831030000001</v>
          </cell>
        </row>
        <row r="4753">
          <cell r="F4753">
            <v>2012</v>
          </cell>
          <cell r="K4753">
            <v>141.21403570000001</v>
          </cell>
        </row>
        <row r="4754">
          <cell r="F4754">
            <v>2012</v>
          </cell>
          <cell r="K4754">
            <v>130.45462069999999</v>
          </cell>
        </row>
        <row r="4755">
          <cell r="F4755">
            <v>2012</v>
          </cell>
          <cell r="K4755">
            <v>137.25831030000001</v>
          </cell>
        </row>
        <row r="4756">
          <cell r="F4756">
            <v>2012</v>
          </cell>
          <cell r="K4756">
            <v>220.06519929999999</v>
          </cell>
        </row>
        <row r="4757">
          <cell r="F4757">
            <v>2012</v>
          </cell>
          <cell r="K4757">
            <v>220.06519929999999</v>
          </cell>
        </row>
        <row r="4758">
          <cell r="F4758">
            <v>2012</v>
          </cell>
          <cell r="K4758">
            <v>196.9432711</v>
          </cell>
        </row>
        <row r="4759">
          <cell r="F4759">
            <v>2012</v>
          </cell>
          <cell r="K4759">
            <v>130.45462069999999</v>
          </cell>
        </row>
        <row r="4760">
          <cell r="F4760">
            <v>2012</v>
          </cell>
          <cell r="K4760">
            <v>130.45462069999999</v>
          </cell>
        </row>
        <row r="4761">
          <cell r="F4761">
            <v>2012</v>
          </cell>
          <cell r="K4761">
            <v>141.21403570000001</v>
          </cell>
        </row>
        <row r="4762">
          <cell r="F4762">
            <v>2012</v>
          </cell>
          <cell r="K4762">
            <v>219.1148297</v>
          </cell>
        </row>
        <row r="4763">
          <cell r="F4763">
            <v>2012</v>
          </cell>
          <cell r="K4763">
            <v>219.1148297</v>
          </cell>
        </row>
        <row r="4764">
          <cell r="F4764">
            <v>2012</v>
          </cell>
          <cell r="K4764">
            <v>130.45462069999999</v>
          </cell>
        </row>
        <row r="4765">
          <cell r="F4765">
            <v>2012</v>
          </cell>
          <cell r="K4765">
            <v>219.1148297</v>
          </cell>
        </row>
        <row r="4766">
          <cell r="F4766">
            <v>2012</v>
          </cell>
          <cell r="K4766">
            <v>137.25831030000001</v>
          </cell>
        </row>
        <row r="4767">
          <cell r="F4767">
            <v>2012</v>
          </cell>
          <cell r="K4767">
            <v>196.9432711</v>
          </cell>
        </row>
        <row r="4768">
          <cell r="F4768">
            <v>2012</v>
          </cell>
          <cell r="K4768">
            <v>130.45462069999999</v>
          </cell>
        </row>
        <row r="4769">
          <cell r="F4769">
            <v>2012</v>
          </cell>
          <cell r="K4769">
            <v>211.91683499999999</v>
          </cell>
        </row>
        <row r="4770">
          <cell r="F4770">
            <v>2012</v>
          </cell>
          <cell r="K4770">
            <v>130.45462069999999</v>
          </cell>
        </row>
        <row r="4771">
          <cell r="F4771">
            <v>2012</v>
          </cell>
          <cell r="K4771">
            <v>189.84248339999999</v>
          </cell>
        </row>
        <row r="4772">
          <cell r="F4772">
            <v>2012</v>
          </cell>
          <cell r="K4772">
            <v>220.63690199999999</v>
          </cell>
        </row>
        <row r="4773">
          <cell r="F4773">
            <v>2012</v>
          </cell>
          <cell r="K4773">
            <v>220.27594400000001</v>
          </cell>
        </row>
        <row r="4774">
          <cell r="F4774">
            <v>2012</v>
          </cell>
          <cell r="K4774">
            <v>224.13201989999999</v>
          </cell>
        </row>
        <row r="4775">
          <cell r="F4775">
            <v>2012</v>
          </cell>
          <cell r="K4775">
            <v>130.55020690000001</v>
          </cell>
        </row>
        <row r="4776">
          <cell r="F4776">
            <v>2012</v>
          </cell>
          <cell r="K4776">
            <v>221.2224243</v>
          </cell>
        </row>
        <row r="4777">
          <cell r="F4777">
            <v>2012</v>
          </cell>
          <cell r="K4777">
            <v>222.23927259999999</v>
          </cell>
        </row>
        <row r="4778">
          <cell r="F4778">
            <v>2012</v>
          </cell>
          <cell r="K4778">
            <v>196.9499007</v>
          </cell>
        </row>
        <row r="4779">
          <cell r="F4779">
            <v>2012</v>
          </cell>
          <cell r="K4779">
            <v>224.1809207</v>
          </cell>
        </row>
        <row r="4780">
          <cell r="F4780">
            <v>2012</v>
          </cell>
          <cell r="K4780">
            <v>224.37413839999999</v>
          </cell>
        </row>
        <row r="4781">
          <cell r="F4781">
            <v>2012</v>
          </cell>
          <cell r="K4781">
            <v>130.55020690000001</v>
          </cell>
        </row>
        <row r="4782">
          <cell r="F4782">
            <v>2012</v>
          </cell>
          <cell r="K4782">
            <v>224.13201989999999</v>
          </cell>
        </row>
        <row r="4783">
          <cell r="F4783">
            <v>2012</v>
          </cell>
          <cell r="K4783">
            <v>130.55020690000001</v>
          </cell>
        </row>
        <row r="4784">
          <cell r="F4784">
            <v>2012</v>
          </cell>
          <cell r="K4784">
            <v>130.55020690000001</v>
          </cell>
        </row>
        <row r="4785">
          <cell r="F4785">
            <v>2012</v>
          </cell>
          <cell r="K4785">
            <v>190.0069881</v>
          </cell>
        </row>
        <row r="4786">
          <cell r="F4786">
            <v>2012</v>
          </cell>
          <cell r="K4786">
            <v>137.34110340000001</v>
          </cell>
        </row>
        <row r="4787">
          <cell r="F4787">
            <v>2012</v>
          </cell>
          <cell r="K4787">
            <v>196.9499007</v>
          </cell>
        </row>
        <row r="4788">
          <cell r="F4788">
            <v>2012</v>
          </cell>
          <cell r="K4788">
            <v>130.55020690000001</v>
          </cell>
        </row>
        <row r="4789">
          <cell r="F4789">
            <v>2012</v>
          </cell>
          <cell r="K4789">
            <v>137.34110340000001</v>
          </cell>
        </row>
        <row r="4790">
          <cell r="F4790">
            <v>2012</v>
          </cell>
          <cell r="K4790">
            <v>137.34110340000001</v>
          </cell>
        </row>
        <row r="4791">
          <cell r="F4791">
            <v>2012</v>
          </cell>
          <cell r="K4791">
            <v>213.47251159999999</v>
          </cell>
        </row>
        <row r="4792">
          <cell r="F4792">
            <v>2012</v>
          </cell>
          <cell r="K4792">
            <v>220.27594400000001</v>
          </cell>
        </row>
        <row r="4793">
          <cell r="F4793">
            <v>2012</v>
          </cell>
          <cell r="K4793">
            <v>141.30078570000001</v>
          </cell>
        </row>
        <row r="4794">
          <cell r="F4794">
            <v>2012</v>
          </cell>
          <cell r="K4794">
            <v>137.34110340000001</v>
          </cell>
        </row>
        <row r="4795">
          <cell r="F4795">
            <v>2012</v>
          </cell>
          <cell r="K4795">
            <v>137.34110340000001</v>
          </cell>
        </row>
        <row r="4796">
          <cell r="F4796">
            <v>2012</v>
          </cell>
          <cell r="K4796">
            <v>213.47251159999999</v>
          </cell>
        </row>
        <row r="4797">
          <cell r="F4797">
            <v>2012</v>
          </cell>
          <cell r="K4797">
            <v>137.34110340000001</v>
          </cell>
        </row>
        <row r="4798">
          <cell r="F4798">
            <v>2012</v>
          </cell>
          <cell r="K4798">
            <v>141.30078570000001</v>
          </cell>
        </row>
        <row r="4799">
          <cell r="F4799">
            <v>2012</v>
          </cell>
          <cell r="K4799">
            <v>130.55020690000001</v>
          </cell>
        </row>
        <row r="4800">
          <cell r="F4800">
            <v>2012</v>
          </cell>
          <cell r="K4800">
            <v>137.34110340000001</v>
          </cell>
        </row>
        <row r="4801">
          <cell r="F4801">
            <v>2012</v>
          </cell>
          <cell r="K4801">
            <v>220.27594400000001</v>
          </cell>
        </row>
        <row r="4802">
          <cell r="F4802">
            <v>2012</v>
          </cell>
          <cell r="K4802">
            <v>220.27594400000001</v>
          </cell>
        </row>
        <row r="4803">
          <cell r="F4803">
            <v>2012</v>
          </cell>
          <cell r="K4803">
            <v>196.9499007</v>
          </cell>
        </row>
        <row r="4804">
          <cell r="F4804">
            <v>2012</v>
          </cell>
          <cell r="K4804">
            <v>130.55020690000001</v>
          </cell>
        </row>
        <row r="4805">
          <cell r="F4805">
            <v>2012</v>
          </cell>
          <cell r="K4805">
            <v>130.55020690000001</v>
          </cell>
        </row>
        <row r="4806">
          <cell r="F4806">
            <v>2012</v>
          </cell>
          <cell r="K4806">
            <v>141.30078570000001</v>
          </cell>
        </row>
        <row r="4807">
          <cell r="F4807">
            <v>2012</v>
          </cell>
          <cell r="K4807">
            <v>219.3244636</v>
          </cell>
        </row>
        <row r="4808">
          <cell r="F4808">
            <v>2012</v>
          </cell>
          <cell r="K4808">
            <v>219.3244636</v>
          </cell>
        </row>
        <row r="4809">
          <cell r="F4809">
            <v>2012</v>
          </cell>
          <cell r="K4809">
            <v>130.55020690000001</v>
          </cell>
        </row>
        <row r="4810">
          <cell r="F4810">
            <v>2012</v>
          </cell>
          <cell r="K4810">
            <v>219.3244636</v>
          </cell>
        </row>
        <row r="4811">
          <cell r="F4811">
            <v>2012</v>
          </cell>
          <cell r="K4811">
            <v>137.34110340000001</v>
          </cell>
        </row>
        <row r="4812">
          <cell r="F4812">
            <v>2012</v>
          </cell>
          <cell r="K4812">
            <v>196.9499007</v>
          </cell>
        </row>
        <row r="4813">
          <cell r="F4813">
            <v>2012</v>
          </cell>
          <cell r="K4813">
            <v>130.55020690000001</v>
          </cell>
        </row>
        <row r="4814">
          <cell r="F4814">
            <v>2012</v>
          </cell>
          <cell r="K4814">
            <v>212.1174212</v>
          </cell>
        </row>
        <row r="4815">
          <cell r="F4815">
            <v>2012</v>
          </cell>
          <cell r="K4815">
            <v>130.55020690000001</v>
          </cell>
        </row>
        <row r="4816">
          <cell r="F4816">
            <v>2012</v>
          </cell>
          <cell r="K4816">
            <v>190.0069881</v>
          </cell>
        </row>
        <row r="4817">
          <cell r="F4817">
            <v>2012</v>
          </cell>
          <cell r="K4817">
            <v>220.1720153</v>
          </cell>
        </row>
        <row r="4818">
          <cell r="F4818">
            <v>2012</v>
          </cell>
          <cell r="K4818">
            <v>219.81188539999999</v>
          </cell>
        </row>
        <row r="4819">
          <cell r="F4819">
            <v>2012</v>
          </cell>
          <cell r="K4819">
            <v>223.65911370000001</v>
          </cell>
        </row>
        <row r="4820">
          <cell r="F4820">
            <v>2012</v>
          </cell>
          <cell r="K4820">
            <v>130.34967739999999</v>
          </cell>
        </row>
        <row r="4821">
          <cell r="F4821">
            <v>2012</v>
          </cell>
          <cell r="K4821">
            <v>220.75619409999999</v>
          </cell>
        </row>
        <row r="4822">
          <cell r="F4822">
            <v>2012</v>
          </cell>
          <cell r="K4822">
            <v>221.77070929999999</v>
          </cell>
        </row>
        <row r="4823">
          <cell r="F4823">
            <v>2012</v>
          </cell>
          <cell r="K4823">
            <v>196.8728921</v>
          </cell>
        </row>
        <row r="4824">
          <cell r="F4824">
            <v>2012</v>
          </cell>
          <cell r="K4824">
            <v>223.7079023</v>
          </cell>
        </row>
        <row r="4825">
          <cell r="F4825">
            <v>2012</v>
          </cell>
          <cell r="K4825">
            <v>223.9006766</v>
          </cell>
        </row>
        <row r="4826">
          <cell r="F4826">
            <v>2012</v>
          </cell>
          <cell r="K4826">
            <v>130.34967739999999</v>
          </cell>
        </row>
        <row r="4827">
          <cell r="F4827">
            <v>2012</v>
          </cell>
          <cell r="K4827">
            <v>223.65911370000001</v>
          </cell>
        </row>
        <row r="4828">
          <cell r="F4828">
            <v>2012</v>
          </cell>
          <cell r="K4828">
            <v>130.34967739999999</v>
          </cell>
        </row>
        <row r="4829">
          <cell r="F4829">
            <v>2012</v>
          </cell>
          <cell r="K4829">
            <v>130.34967739999999</v>
          </cell>
        </row>
        <row r="4830">
          <cell r="F4830">
            <v>2012</v>
          </cell>
          <cell r="K4830">
            <v>189.61222770000001</v>
          </cell>
        </row>
        <row r="4831">
          <cell r="F4831">
            <v>2012</v>
          </cell>
          <cell r="K4831">
            <v>137.06325810000001</v>
          </cell>
        </row>
        <row r="4832">
          <cell r="F4832">
            <v>2012</v>
          </cell>
          <cell r="K4832">
            <v>196.8728921</v>
          </cell>
        </row>
        <row r="4833">
          <cell r="F4833">
            <v>2012</v>
          </cell>
          <cell r="K4833">
            <v>130.34967739999999</v>
          </cell>
        </row>
        <row r="4834">
          <cell r="F4834">
            <v>2012</v>
          </cell>
          <cell r="K4834">
            <v>137.06325810000001</v>
          </cell>
        </row>
        <row r="4835">
          <cell r="F4835">
            <v>2012</v>
          </cell>
          <cell r="K4835">
            <v>137.06325810000001</v>
          </cell>
        </row>
        <row r="4836">
          <cell r="F4836">
            <v>2012</v>
          </cell>
          <cell r="K4836">
            <v>213.02362249999999</v>
          </cell>
        </row>
        <row r="4837">
          <cell r="F4837">
            <v>2012</v>
          </cell>
          <cell r="K4837">
            <v>219.81188539999999</v>
          </cell>
        </row>
        <row r="4838">
          <cell r="F4838">
            <v>2012</v>
          </cell>
          <cell r="K4838">
            <v>141.01619239999999</v>
          </cell>
        </row>
        <row r="4839">
          <cell r="F4839">
            <v>2012</v>
          </cell>
          <cell r="K4839">
            <v>137.06325810000001</v>
          </cell>
        </row>
        <row r="4840">
          <cell r="F4840">
            <v>2012</v>
          </cell>
          <cell r="K4840">
            <v>137.06325810000001</v>
          </cell>
        </row>
        <row r="4841">
          <cell r="F4841">
            <v>2012</v>
          </cell>
          <cell r="K4841">
            <v>213.02362249999999</v>
          </cell>
        </row>
        <row r="4842">
          <cell r="F4842">
            <v>2012</v>
          </cell>
          <cell r="K4842">
            <v>137.06325810000001</v>
          </cell>
        </row>
        <row r="4843">
          <cell r="F4843">
            <v>2012</v>
          </cell>
          <cell r="K4843">
            <v>141.01619239999999</v>
          </cell>
        </row>
        <row r="4844">
          <cell r="F4844">
            <v>2012</v>
          </cell>
          <cell r="K4844">
            <v>130.34967739999999</v>
          </cell>
        </row>
        <row r="4845">
          <cell r="F4845">
            <v>2012</v>
          </cell>
          <cell r="K4845">
            <v>137.06325810000001</v>
          </cell>
        </row>
        <row r="4846">
          <cell r="F4846">
            <v>2012</v>
          </cell>
          <cell r="K4846">
            <v>219.81188539999999</v>
          </cell>
        </row>
        <row r="4847">
          <cell r="F4847">
            <v>2012</v>
          </cell>
          <cell r="K4847">
            <v>219.81188539999999</v>
          </cell>
        </row>
        <row r="4848">
          <cell r="F4848">
            <v>2012</v>
          </cell>
          <cell r="K4848">
            <v>196.8728921</v>
          </cell>
        </row>
        <row r="4849">
          <cell r="F4849">
            <v>2012</v>
          </cell>
          <cell r="K4849">
            <v>130.34967739999999</v>
          </cell>
        </row>
        <row r="4850">
          <cell r="F4850">
            <v>2012</v>
          </cell>
          <cell r="K4850">
            <v>130.34967739999999</v>
          </cell>
        </row>
        <row r="4851">
          <cell r="F4851">
            <v>2012</v>
          </cell>
          <cell r="K4851">
            <v>141.01619239999999</v>
          </cell>
        </row>
        <row r="4852">
          <cell r="F4852">
            <v>2012</v>
          </cell>
          <cell r="K4852">
            <v>218.8619099</v>
          </cell>
        </row>
        <row r="4853">
          <cell r="F4853">
            <v>2012</v>
          </cell>
          <cell r="K4853">
            <v>218.8619099</v>
          </cell>
        </row>
        <row r="4854">
          <cell r="F4854">
            <v>2012</v>
          </cell>
          <cell r="K4854">
            <v>130.34967739999999</v>
          </cell>
        </row>
        <row r="4855">
          <cell r="F4855">
            <v>2012</v>
          </cell>
          <cell r="K4855">
            <v>218.8619099</v>
          </cell>
        </row>
        <row r="4856">
          <cell r="F4856">
            <v>2012</v>
          </cell>
          <cell r="K4856">
            <v>137.06325810000001</v>
          </cell>
        </row>
        <row r="4857">
          <cell r="F4857">
            <v>2012</v>
          </cell>
          <cell r="K4857">
            <v>196.8728921</v>
          </cell>
        </row>
        <row r="4858">
          <cell r="F4858">
            <v>2012</v>
          </cell>
          <cell r="K4858">
            <v>130.34967739999999</v>
          </cell>
        </row>
        <row r="4859">
          <cell r="F4859">
            <v>2012</v>
          </cell>
          <cell r="K4859">
            <v>211.67620049999999</v>
          </cell>
        </row>
        <row r="4860">
          <cell r="F4860">
            <v>2012</v>
          </cell>
          <cell r="K4860">
            <v>130.34967739999999</v>
          </cell>
        </row>
        <row r="4861">
          <cell r="F4861">
            <v>2012</v>
          </cell>
          <cell r="K4861">
            <v>189.61222770000001</v>
          </cell>
        </row>
        <row r="4862">
          <cell r="F4862">
            <v>2012</v>
          </cell>
          <cell r="K4862">
            <v>221.94986420000001</v>
          </cell>
        </row>
        <row r="4863">
          <cell r="F4863">
            <v>2012</v>
          </cell>
          <cell r="K4863">
            <v>221.58697989999999</v>
          </cell>
        </row>
        <row r="4864">
          <cell r="F4864">
            <v>2012</v>
          </cell>
          <cell r="K4864">
            <v>225.4636332</v>
          </cell>
        </row>
        <row r="4865">
          <cell r="F4865">
            <v>2012</v>
          </cell>
          <cell r="K4865">
            <v>130.73787100000001</v>
          </cell>
        </row>
        <row r="4866">
          <cell r="F4866">
            <v>2012</v>
          </cell>
          <cell r="K4866">
            <v>222.53851109999999</v>
          </cell>
        </row>
        <row r="4867">
          <cell r="F4867">
            <v>2012</v>
          </cell>
          <cell r="K4867">
            <v>223.5607856</v>
          </cell>
        </row>
        <row r="4868">
          <cell r="F4868">
            <v>2012</v>
          </cell>
          <cell r="K4868">
            <v>198.02938929999999</v>
          </cell>
        </row>
        <row r="4869">
          <cell r="F4869">
            <v>2012</v>
          </cell>
          <cell r="K4869">
            <v>225.51279489999999</v>
          </cell>
        </row>
        <row r="4870">
          <cell r="F4870">
            <v>2012</v>
          </cell>
          <cell r="K4870">
            <v>225.70704370000001</v>
          </cell>
        </row>
        <row r="4871">
          <cell r="F4871">
            <v>2012</v>
          </cell>
          <cell r="K4871">
            <v>130.73787100000001</v>
          </cell>
        </row>
        <row r="4872">
          <cell r="F4872">
            <v>2012</v>
          </cell>
          <cell r="K4872">
            <v>225.4636332</v>
          </cell>
        </row>
        <row r="4873">
          <cell r="F4873">
            <v>2012</v>
          </cell>
          <cell r="K4873">
            <v>130.73787100000001</v>
          </cell>
        </row>
        <row r="4874">
          <cell r="F4874">
            <v>2012</v>
          </cell>
          <cell r="K4874">
            <v>130.73787100000001</v>
          </cell>
        </row>
        <row r="4875">
          <cell r="F4875">
            <v>2012</v>
          </cell>
          <cell r="K4875">
            <v>191.16408999999999</v>
          </cell>
        </row>
        <row r="4876">
          <cell r="F4876">
            <v>2012</v>
          </cell>
          <cell r="K4876">
            <v>138.17358060000001</v>
          </cell>
        </row>
        <row r="4877">
          <cell r="F4877">
            <v>2012</v>
          </cell>
          <cell r="K4877">
            <v>198.02938929999999</v>
          </cell>
        </row>
        <row r="4878">
          <cell r="F4878">
            <v>2012</v>
          </cell>
          <cell r="K4878">
            <v>130.73787100000001</v>
          </cell>
        </row>
        <row r="4879">
          <cell r="F4879">
            <v>2012</v>
          </cell>
          <cell r="K4879">
            <v>138.17358060000001</v>
          </cell>
        </row>
        <row r="4880">
          <cell r="F4880">
            <v>2012</v>
          </cell>
          <cell r="K4880">
            <v>138.17358060000001</v>
          </cell>
        </row>
        <row r="4881">
          <cell r="F4881">
            <v>2012</v>
          </cell>
          <cell r="K4881">
            <v>214.74335139999999</v>
          </cell>
        </row>
        <row r="4882">
          <cell r="F4882">
            <v>2012</v>
          </cell>
          <cell r="K4882">
            <v>221.58697989999999</v>
          </cell>
        </row>
        <row r="4883">
          <cell r="F4883">
            <v>2012</v>
          </cell>
          <cell r="K4883">
            <v>142.19162789999999</v>
          </cell>
        </row>
        <row r="4884">
          <cell r="F4884">
            <v>2012</v>
          </cell>
          <cell r="K4884">
            <v>138.17358060000001</v>
          </cell>
        </row>
        <row r="4885">
          <cell r="F4885">
            <v>2012</v>
          </cell>
          <cell r="K4885">
            <v>138.17358060000001</v>
          </cell>
        </row>
        <row r="4886">
          <cell r="F4886">
            <v>2012</v>
          </cell>
          <cell r="K4886">
            <v>214.74335139999999</v>
          </cell>
        </row>
        <row r="4887">
          <cell r="F4887">
            <v>2012</v>
          </cell>
          <cell r="K4887">
            <v>138.17358060000001</v>
          </cell>
        </row>
        <row r="4888">
          <cell r="F4888">
            <v>2012</v>
          </cell>
          <cell r="K4888">
            <v>142.19162789999999</v>
          </cell>
        </row>
        <row r="4889">
          <cell r="F4889">
            <v>2012</v>
          </cell>
          <cell r="K4889">
            <v>130.73787100000001</v>
          </cell>
        </row>
        <row r="4890">
          <cell r="F4890">
            <v>2012</v>
          </cell>
          <cell r="K4890">
            <v>138.17358060000001</v>
          </cell>
        </row>
        <row r="4891">
          <cell r="F4891">
            <v>2012</v>
          </cell>
          <cell r="K4891">
            <v>221.58697989999999</v>
          </cell>
        </row>
        <row r="4892">
          <cell r="F4892">
            <v>2012</v>
          </cell>
          <cell r="K4892">
            <v>221.58697989999999</v>
          </cell>
        </row>
        <row r="4893">
          <cell r="F4893">
            <v>2012</v>
          </cell>
          <cell r="K4893">
            <v>198.02938929999999</v>
          </cell>
        </row>
        <row r="4894">
          <cell r="F4894">
            <v>2012</v>
          </cell>
          <cell r="K4894">
            <v>130.73787100000001</v>
          </cell>
        </row>
        <row r="4895">
          <cell r="F4895">
            <v>2012</v>
          </cell>
          <cell r="K4895">
            <v>130.73787100000001</v>
          </cell>
        </row>
        <row r="4896">
          <cell r="F4896">
            <v>2012</v>
          </cell>
          <cell r="K4896">
            <v>142.19162789999999</v>
          </cell>
        </row>
        <row r="4897">
          <cell r="F4897">
            <v>2012</v>
          </cell>
          <cell r="K4897">
            <v>220.63193580000001</v>
          </cell>
        </row>
        <row r="4898">
          <cell r="F4898">
            <v>2012</v>
          </cell>
          <cell r="K4898">
            <v>220.63193580000001</v>
          </cell>
        </row>
        <row r="4899">
          <cell r="F4899">
            <v>2012</v>
          </cell>
          <cell r="K4899">
            <v>130.73787100000001</v>
          </cell>
        </row>
        <row r="4900">
          <cell r="F4900">
            <v>2012</v>
          </cell>
          <cell r="K4900">
            <v>220.63193580000001</v>
          </cell>
        </row>
        <row r="4901">
          <cell r="F4901">
            <v>2012</v>
          </cell>
          <cell r="K4901">
            <v>138.17358060000001</v>
          </cell>
        </row>
        <row r="4902">
          <cell r="F4902">
            <v>2012</v>
          </cell>
          <cell r="K4902">
            <v>198.02938929999999</v>
          </cell>
        </row>
        <row r="4903">
          <cell r="F4903">
            <v>2012</v>
          </cell>
          <cell r="K4903">
            <v>130.73787100000001</v>
          </cell>
        </row>
        <row r="4904">
          <cell r="F4904">
            <v>2012</v>
          </cell>
          <cell r="K4904">
            <v>213.33888020000001</v>
          </cell>
        </row>
        <row r="4905">
          <cell r="F4905">
            <v>2012</v>
          </cell>
          <cell r="K4905">
            <v>130.73787100000001</v>
          </cell>
        </row>
        <row r="4906">
          <cell r="F4906">
            <v>2012</v>
          </cell>
          <cell r="K4906">
            <v>191.16408999999999</v>
          </cell>
        </row>
        <row r="4907">
          <cell r="F4907">
            <v>2012</v>
          </cell>
          <cell r="K4907">
            <v>221.21181319999999</v>
          </cell>
        </row>
        <row r="4908">
          <cell r="F4908">
            <v>2012</v>
          </cell>
          <cell r="K4908">
            <v>220.84984679999999</v>
          </cell>
        </row>
        <row r="4909">
          <cell r="F4909">
            <v>2012</v>
          </cell>
          <cell r="K4909">
            <v>224.7166953</v>
          </cell>
        </row>
        <row r="4910">
          <cell r="F4910">
            <v>2012</v>
          </cell>
          <cell r="K4910">
            <v>130.82619349999999</v>
          </cell>
        </row>
        <row r="4911">
          <cell r="F4911">
            <v>2012</v>
          </cell>
          <cell r="K4911">
            <v>221.79897130000001</v>
          </cell>
        </row>
        <row r="4912">
          <cell r="F4912">
            <v>2012</v>
          </cell>
          <cell r="K4912">
            <v>222.8186603</v>
          </cell>
        </row>
        <row r="4913">
          <cell r="F4913">
            <v>2012</v>
          </cell>
          <cell r="K4913">
            <v>197.0457208</v>
          </cell>
        </row>
        <row r="4914">
          <cell r="F4914">
            <v>2012</v>
          </cell>
          <cell r="K4914">
            <v>224.7657327</v>
          </cell>
        </row>
        <row r="4915">
          <cell r="F4915">
            <v>2012</v>
          </cell>
          <cell r="K4915">
            <v>224.9594902</v>
          </cell>
        </row>
        <row r="4916">
          <cell r="F4916">
            <v>2012</v>
          </cell>
          <cell r="K4916">
            <v>130.82619349999999</v>
          </cell>
        </row>
        <row r="4917">
          <cell r="F4917">
            <v>2012</v>
          </cell>
          <cell r="K4917">
            <v>224.7166953</v>
          </cell>
        </row>
        <row r="4918">
          <cell r="F4918">
            <v>2012</v>
          </cell>
          <cell r="K4918">
            <v>130.82619349999999</v>
          </cell>
        </row>
        <row r="4919">
          <cell r="F4919">
            <v>2012</v>
          </cell>
          <cell r="K4919">
            <v>130.82619349999999</v>
          </cell>
        </row>
        <row r="4920">
          <cell r="F4920">
            <v>2012</v>
          </cell>
          <cell r="K4920">
            <v>190.4618964</v>
          </cell>
        </row>
        <row r="4921">
          <cell r="F4921">
            <v>2012</v>
          </cell>
          <cell r="K4921">
            <v>137.58438709999999</v>
          </cell>
        </row>
        <row r="4922">
          <cell r="F4922">
            <v>2012</v>
          </cell>
          <cell r="K4922">
            <v>197.0457208</v>
          </cell>
        </row>
        <row r="4923">
          <cell r="F4923">
            <v>2012</v>
          </cell>
          <cell r="K4923">
            <v>130.82619349999999</v>
          </cell>
        </row>
        <row r="4924">
          <cell r="F4924">
            <v>2012</v>
          </cell>
          <cell r="K4924">
            <v>137.58438709999999</v>
          </cell>
        </row>
        <row r="4925">
          <cell r="F4925">
            <v>2012</v>
          </cell>
          <cell r="K4925">
            <v>137.58438709999999</v>
          </cell>
        </row>
        <row r="4926">
          <cell r="F4926">
            <v>2012</v>
          </cell>
          <cell r="K4926">
            <v>214.0167132</v>
          </cell>
        </row>
        <row r="4927">
          <cell r="F4927">
            <v>2012</v>
          </cell>
          <cell r="K4927">
            <v>220.84984679999999</v>
          </cell>
        </row>
        <row r="4928">
          <cell r="F4928">
            <v>2012</v>
          </cell>
          <cell r="K4928">
            <v>141.55477999999999</v>
          </cell>
        </row>
        <row r="4929">
          <cell r="F4929">
            <v>2012</v>
          </cell>
          <cell r="K4929">
            <v>137.58438709999999</v>
          </cell>
        </row>
        <row r="4930">
          <cell r="F4930">
            <v>2012</v>
          </cell>
          <cell r="K4930">
            <v>137.58438709999999</v>
          </cell>
        </row>
        <row r="4931">
          <cell r="F4931">
            <v>2012</v>
          </cell>
          <cell r="K4931">
            <v>214.0167132</v>
          </cell>
        </row>
        <row r="4932">
          <cell r="F4932">
            <v>2012</v>
          </cell>
          <cell r="K4932">
            <v>137.58438709999999</v>
          </cell>
        </row>
        <row r="4933">
          <cell r="F4933">
            <v>2012</v>
          </cell>
          <cell r="K4933">
            <v>141.55477999999999</v>
          </cell>
        </row>
        <row r="4934">
          <cell r="F4934">
            <v>2012</v>
          </cell>
          <cell r="K4934">
            <v>130.82619349999999</v>
          </cell>
        </row>
        <row r="4935">
          <cell r="F4935">
            <v>2012</v>
          </cell>
          <cell r="K4935">
            <v>137.58438709999999</v>
          </cell>
        </row>
        <row r="4936">
          <cell r="F4936">
            <v>2012</v>
          </cell>
          <cell r="K4936">
            <v>220.84984679999999</v>
          </cell>
        </row>
        <row r="4937">
          <cell r="F4937">
            <v>2012</v>
          </cell>
          <cell r="K4937">
            <v>220.84984679999999</v>
          </cell>
        </row>
        <row r="4938">
          <cell r="F4938">
            <v>2012</v>
          </cell>
          <cell r="K4938">
            <v>197.0457208</v>
          </cell>
        </row>
        <row r="4939">
          <cell r="F4939">
            <v>2012</v>
          </cell>
          <cell r="K4939">
            <v>130.82619349999999</v>
          </cell>
        </row>
        <row r="4940">
          <cell r="F4940">
            <v>2012</v>
          </cell>
          <cell r="K4940">
            <v>130.82619349999999</v>
          </cell>
        </row>
        <row r="4941">
          <cell r="F4941">
            <v>2012</v>
          </cell>
          <cell r="K4941">
            <v>141.55477999999999</v>
          </cell>
        </row>
        <row r="4942">
          <cell r="F4942">
            <v>2012</v>
          </cell>
          <cell r="K4942">
            <v>219.8956335</v>
          </cell>
        </row>
        <row r="4943">
          <cell r="F4943">
            <v>2012</v>
          </cell>
          <cell r="K4943">
            <v>219.8956335</v>
          </cell>
        </row>
        <row r="4944">
          <cell r="F4944">
            <v>2012</v>
          </cell>
          <cell r="K4944">
            <v>130.82619349999999</v>
          </cell>
        </row>
        <row r="4945">
          <cell r="F4945">
            <v>2012</v>
          </cell>
          <cell r="K4945">
            <v>219.8956335</v>
          </cell>
        </row>
        <row r="4946">
          <cell r="F4946">
            <v>2012</v>
          </cell>
          <cell r="K4946">
            <v>137.58438709999999</v>
          </cell>
        </row>
        <row r="4947">
          <cell r="F4947">
            <v>2012</v>
          </cell>
          <cell r="K4947">
            <v>197.0457208</v>
          </cell>
        </row>
        <row r="4948">
          <cell r="F4948">
            <v>2012</v>
          </cell>
          <cell r="K4948">
            <v>130.82619349999999</v>
          </cell>
        </row>
        <row r="4949">
          <cell r="F4949">
            <v>2012</v>
          </cell>
          <cell r="K4949">
            <v>212.66515670000001</v>
          </cell>
        </row>
        <row r="4950">
          <cell r="F4950">
            <v>2012</v>
          </cell>
          <cell r="K4950">
            <v>130.82619349999999</v>
          </cell>
        </row>
        <row r="4951">
          <cell r="F4951">
            <v>2012</v>
          </cell>
          <cell r="K4951">
            <v>190.4618964</v>
          </cell>
        </row>
        <row r="4952">
          <cell r="F4952">
            <v>2012</v>
          </cell>
          <cell r="K4952">
            <v>221.28641260000001</v>
          </cell>
        </row>
        <row r="4953">
          <cell r="F4953">
            <v>2012</v>
          </cell>
          <cell r="K4953">
            <v>220.92448580000001</v>
          </cell>
        </row>
        <row r="4954">
          <cell r="F4954">
            <v>2012</v>
          </cell>
          <cell r="K4954">
            <v>224.7909104</v>
          </cell>
        </row>
        <row r="4955">
          <cell r="F4955">
            <v>2012</v>
          </cell>
          <cell r="K4955">
            <v>130.89664519999999</v>
          </cell>
        </row>
        <row r="4956">
          <cell r="F4956">
            <v>2012</v>
          </cell>
          <cell r="K4956">
            <v>221.8735063</v>
          </cell>
        </row>
        <row r="4957">
          <cell r="F4957">
            <v>2012</v>
          </cell>
          <cell r="K4957">
            <v>222.89308349999999</v>
          </cell>
        </row>
        <row r="4958">
          <cell r="F4958">
            <v>2012</v>
          </cell>
          <cell r="K4958">
            <v>197.22952340000001</v>
          </cell>
        </row>
        <row r="4959">
          <cell r="F4959">
            <v>2012</v>
          </cell>
          <cell r="K4959">
            <v>224.83994240000001</v>
          </cell>
        </row>
        <row r="4960">
          <cell r="F4960">
            <v>2012</v>
          </cell>
          <cell r="K4960">
            <v>225.0336786</v>
          </cell>
        </row>
        <row r="4961">
          <cell r="F4961">
            <v>2012</v>
          </cell>
          <cell r="K4961">
            <v>130.89664519999999</v>
          </cell>
        </row>
        <row r="4962">
          <cell r="F4962">
            <v>2012</v>
          </cell>
          <cell r="K4962">
            <v>224.7909104</v>
          </cell>
        </row>
        <row r="4963">
          <cell r="F4963">
            <v>2012</v>
          </cell>
          <cell r="K4963">
            <v>130.89664519999999</v>
          </cell>
        </row>
        <row r="4964">
          <cell r="F4964">
            <v>2012</v>
          </cell>
          <cell r="K4964">
            <v>130.89664519999999</v>
          </cell>
        </row>
        <row r="4965">
          <cell r="F4965">
            <v>2012</v>
          </cell>
          <cell r="K4965">
            <v>190.5363213</v>
          </cell>
        </row>
        <row r="4966">
          <cell r="F4966">
            <v>2012</v>
          </cell>
          <cell r="K4966">
            <v>137.65529029999999</v>
          </cell>
        </row>
        <row r="4967">
          <cell r="F4967">
            <v>2012</v>
          </cell>
          <cell r="K4967">
            <v>197.22952340000001</v>
          </cell>
        </row>
        <row r="4968">
          <cell r="F4968">
            <v>2012</v>
          </cell>
          <cell r="K4968">
            <v>130.89664519999999</v>
          </cell>
        </row>
        <row r="4969">
          <cell r="F4969">
            <v>2012</v>
          </cell>
          <cell r="K4969">
            <v>137.65529029999999</v>
          </cell>
        </row>
        <row r="4970">
          <cell r="F4970">
            <v>2012</v>
          </cell>
          <cell r="K4970">
            <v>137.65529029999999</v>
          </cell>
        </row>
        <row r="4971">
          <cell r="F4971">
            <v>2012</v>
          </cell>
          <cell r="K4971">
            <v>214.0907105</v>
          </cell>
        </row>
        <row r="4972">
          <cell r="F4972">
            <v>2012</v>
          </cell>
          <cell r="K4972">
            <v>220.92448580000001</v>
          </cell>
        </row>
        <row r="4973">
          <cell r="F4973">
            <v>2012</v>
          </cell>
          <cell r="K4973">
            <v>141.6269332</v>
          </cell>
        </row>
        <row r="4974">
          <cell r="F4974">
            <v>2012</v>
          </cell>
          <cell r="K4974">
            <v>137.65529029999999</v>
          </cell>
        </row>
        <row r="4975">
          <cell r="F4975">
            <v>2012</v>
          </cell>
          <cell r="K4975">
            <v>137.65529029999999</v>
          </cell>
        </row>
        <row r="4976">
          <cell r="F4976">
            <v>2012</v>
          </cell>
          <cell r="K4976">
            <v>214.0907105</v>
          </cell>
        </row>
        <row r="4977">
          <cell r="F4977">
            <v>2012</v>
          </cell>
          <cell r="K4977">
            <v>137.65529029999999</v>
          </cell>
        </row>
        <row r="4978">
          <cell r="F4978">
            <v>2012</v>
          </cell>
          <cell r="K4978">
            <v>141.6269332</v>
          </cell>
        </row>
        <row r="4979">
          <cell r="F4979">
            <v>2012</v>
          </cell>
          <cell r="K4979">
            <v>130.89664519999999</v>
          </cell>
        </row>
        <row r="4980">
          <cell r="F4980">
            <v>2012</v>
          </cell>
          <cell r="K4980">
            <v>137.65529029999999</v>
          </cell>
        </row>
        <row r="4981">
          <cell r="F4981">
            <v>2012</v>
          </cell>
          <cell r="K4981">
            <v>220.92448580000001</v>
          </cell>
        </row>
        <row r="4982">
          <cell r="F4982">
            <v>2012</v>
          </cell>
          <cell r="K4982">
            <v>220.92448580000001</v>
          </cell>
        </row>
        <row r="4983">
          <cell r="F4983">
            <v>2012</v>
          </cell>
          <cell r="K4983">
            <v>197.22952340000001</v>
          </cell>
        </row>
        <row r="4984">
          <cell r="F4984">
            <v>2012</v>
          </cell>
          <cell r="K4984">
            <v>130.89664519999999</v>
          </cell>
        </row>
        <row r="4985">
          <cell r="F4985">
            <v>2012</v>
          </cell>
          <cell r="K4985">
            <v>130.89664519999999</v>
          </cell>
        </row>
        <row r="4986">
          <cell r="F4986">
            <v>2012</v>
          </cell>
          <cell r="K4986">
            <v>141.6269332</v>
          </cell>
        </row>
        <row r="4987">
          <cell r="F4987">
            <v>2012</v>
          </cell>
          <cell r="K4987">
            <v>219.97055990000001</v>
          </cell>
        </row>
        <row r="4988">
          <cell r="F4988">
            <v>2012</v>
          </cell>
          <cell r="K4988">
            <v>219.97055990000001</v>
          </cell>
        </row>
        <row r="4989">
          <cell r="F4989">
            <v>2012</v>
          </cell>
          <cell r="K4989">
            <v>130.89664519999999</v>
          </cell>
        </row>
        <row r="4990">
          <cell r="F4990">
            <v>2012</v>
          </cell>
          <cell r="K4990">
            <v>219.97055990000001</v>
          </cell>
        </row>
        <row r="4991">
          <cell r="F4991">
            <v>2012</v>
          </cell>
          <cell r="K4991">
            <v>137.65529029999999</v>
          </cell>
        </row>
        <row r="4992">
          <cell r="F4992">
            <v>2012</v>
          </cell>
          <cell r="K4992">
            <v>197.22952340000001</v>
          </cell>
        </row>
        <row r="4993">
          <cell r="F4993">
            <v>2012</v>
          </cell>
          <cell r="K4993">
            <v>130.89664519999999</v>
          </cell>
        </row>
        <row r="4994">
          <cell r="F4994">
            <v>2012</v>
          </cell>
          <cell r="K4994">
            <v>212.7396889</v>
          </cell>
        </row>
        <row r="4995">
          <cell r="F4995">
            <v>2012</v>
          </cell>
          <cell r="K4995">
            <v>130.89664519999999</v>
          </cell>
        </row>
        <row r="4996">
          <cell r="F4996">
            <v>2012</v>
          </cell>
          <cell r="K4996">
            <v>190.5363213</v>
          </cell>
        </row>
        <row r="4997">
          <cell r="F4997">
            <v>2012</v>
          </cell>
          <cell r="K4997">
            <v>221.36101189999999</v>
          </cell>
        </row>
        <row r="4998">
          <cell r="F4998">
            <v>2012</v>
          </cell>
          <cell r="K4998">
            <v>220.9991248</v>
          </cell>
        </row>
        <row r="4999">
          <cell r="F4999">
            <v>2012</v>
          </cell>
          <cell r="K4999">
            <v>224.86512540000001</v>
          </cell>
        </row>
        <row r="5000">
          <cell r="F5000">
            <v>2012</v>
          </cell>
          <cell r="K5000">
            <v>130.96709680000001</v>
          </cell>
        </row>
        <row r="5001">
          <cell r="F5001">
            <v>2012</v>
          </cell>
          <cell r="K5001">
            <v>221.94804120000001</v>
          </cell>
        </row>
        <row r="5002">
          <cell r="F5002">
            <v>2012</v>
          </cell>
          <cell r="K5002">
            <v>222.96750660000001</v>
          </cell>
        </row>
        <row r="5003">
          <cell r="F5003">
            <v>2012</v>
          </cell>
          <cell r="K5003">
            <v>197.41332589999999</v>
          </cell>
        </row>
        <row r="5004">
          <cell r="F5004">
            <v>2012</v>
          </cell>
          <cell r="K5004">
            <v>224.9141521</v>
          </cell>
        </row>
        <row r="5005">
          <cell r="F5005">
            <v>2012</v>
          </cell>
          <cell r="K5005">
            <v>225.107867</v>
          </cell>
        </row>
        <row r="5006">
          <cell r="F5006">
            <v>2012</v>
          </cell>
          <cell r="K5006">
            <v>130.96709680000001</v>
          </cell>
        </row>
        <row r="5007">
          <cell r="F5007">
            <v>2012</v>
          </cell>
          <cell r="K5007">
            <v>224.86512540000001</v>
          </cell>
        </row>
        <row r="5008">
          <cell r="F5008">
            <v>2012</v>
          </cell>
          <cell r="K5008">
            <v>130.96709680000001</v>
          </cell>
        </row>
        <row r="5009">
          <cell r="F5009">
            <v>2012</v>
          </cell>
          <cell r="K5009">
            <v>130.96709680000001</v>
          </cell>
        </row>
        <row r="5010">
          <cell r="F5010">
            <v>2012</v>
          </cell>
          <cell r="K5010">
            <v>190.61074629999999</v>
          </cell>
        </row>
        <row r="5011">
          <cell r="F5011">
            <v>2012</v>
          </cell>
          <cell r="K5011">
            <v>137.72619349999999</v>
          </cell>
        </row>
        <row r="5012">
          <cell r="F5012">
            <v>2012</v>
          </cell>
          <cell r="K5012">
            <v>197.41332589999999</v>
          </cell>
        </row>
        <row r="5013">
          <cell r="F5013">
            <v>2012</v>
          </cell>
          <cell r="K5013">
            <v>130.96709680000001</v>
          </cell>
        </row>
        <row r="5014">
          <cell r="F5014">
            <v>2012</v>
          </cell>
          <cell r="K5014">
            <v>137.72619349999999</v>
          </cell>
        </row>
        <row r="5015">
          <cell r="F5015">
            <v>2012</v>
          </cell>
          <cell r="K5015">
            <v>137.72619349999999</v>
          </cell>
        </row>
        <row r="5016">
          <cell r="F5016">
            <v>2012</v>
          </cell>
          <cell r="K5016">
            <v>214.1647079</v>
          </cell>
        </row>
        <row r="5017">
          <cell r="F5017">
            <v>2012</v>
          </cell>
          <cell r="K5017">
            <v>220.9991248</v>
          </cell>
        </row>
        <row r="5018">
          <cell r="F5018">
            <v>2012</v>
          </cell>
          <cell r="K5018">
            <v>141.6990864</v>
          </cell>
        </row>
        <row r="5019">
          <cell r="F5019">
            <v>2012</v>
          </cell>
          <cell r="K5019">
            <v>137.72619349999999</v>
          </cell>
        </row>
        <row r="5020">
          <cell r="F5020">
            <v>2012</v>
          </cell>
          <cell r="K5020">
            <v>137.72619349999999</v>
          </cell>
        </row>
        <row r="5021">
          <cell r="F5021">
            <v>2012</v>
          </cell>
          <cell r="K5021">
            <v>214.1647079</v>
          </cell>
        </row>
        <row r="5022">
          <cell r="F5022">
            <v>2012</v>
          </cell>
          <cell r="K5022">
            <v>137.72619349999999</v>
          </cell>
        </row>
        <row r="5023">
          <cell r="F5023">
            <v>2012</v>
          </cell>
          <cell r="K5023">
            <v>141.6990864</v>
          </cell>
        </row>
        <row r="5024">
          <cell r="F5024">
            <v>2012</v>
          </cell>
          <cell r="K5024">
            <v>130.96709680000001</v>
          </cell>
        </row>
        <row r="5025">
          <cell r="F5025">
            <v>2012</v>
          </cell>
          <cell r="K5025">
            <v>137.72619349999999</v>
          </cell>
        </row>
        <row r="5026">
          <cell r="F5026">
            <v>2012</v>
          </cell>
          <cell r="K5026">
            <v>220.9991248</v>
          </cell>
        </row>
        <row r="5027">
          <cell r="F5027">
            <v>2012</v>
          </cell>
          <cell r="K5027">
            <v>220.9991248</v>
          </cell>
        </row>
        <row r="5028">
          <cell r="F5028">
            <v>2012</v>
          </cell>
          <cell r="K5028">
            <v>197.41332589999999</v>
          </cell>
        </row>
        <row r="5029">
          <cell r="F5029">
            <v>2012</v>
          </cell>
          <cell r="K5029">
            <v>130.96709680000001</v>
          </cell>
        </row>
        <row r="5030">
          <cell r="F5030">
            <v>2012</v>
          </cell>
          <cell r="K5030">
            <v>130.96709680000001</v>
          </cell>
        </row>
        <row r="5031">
          <cell r="F5031">
            <v>2012</v>
          </cell>
          <cell r="K5031">
            <v>141.6990864</v>
          </cell>
        </row>
        <row r="5032">
          <cell r="F5032">
            <v>2012</v>
          </cell>
          <cell r="K5032">
            <v>220.0454862</v>
          </cell>
        </row>
        <row r="5033">
          <cell r="F5033">
            <v>2012</v>
          </cell>
          <cell r="K5033">
            <v>220.0454862</v>
          </cell>
        </row>
        <row r="5034">
          <cell r="F5034">
            <v>2012</v>
          </cell>
          <cell r="K5034">
            <v>130.96709680000001</v>
          </cell>
        </row>
        <row r="5035">
          <cell r="F5035">
            <v>2012</v>
          </cell>
          <cell r="K5035">
            <v>220.0454862</v>
          </cell>
        </row>
        <row r="5036">
          <cell r="F5036">
            <v>2012</v>
          </cell>
          <cell r="K5036">
            <v>137.72619349999999</v>
          </cell>
        </row>
        <row r="5037">
          <cell r="F5037">
            <v>2012</v>
          </cell>
          <cell r="K5037">
            <v>197.41332589999999</v>
          </cell>
        </row>
        <row r="5038">
          <cell r="F5038">
            <v>2012</v>
          </cell>
          <cell r="K5038">
            <v>130.96709680000001</v>
          </cell>
        </row>
        <row r="5039">
          <cell r="F5039">
            <v>2012</v>
          </cell>
          <cell r="K5039">
            <v>212.81422119999999</v>
          </cell>
        </row>
        <row r="5040">
          <cell r="F5040">
            <v>2012</v>
          </cell>
          <cell r="K5040">
            <v>130.96709680000001</v>
          </cell>
        </row>
        <row r="5041">
          <cell r="F5041">
            <v>2012</v>
          </cell>
          <cell r="K5041">
            <v>190.61074629999999</v>
          </cell>
        </row>
        <row r="5042">
          <cell r="F5042">
            <v>2012</v>
          </cell>
          <cell r="K5042">
            <v>221.67179999999999</v>
          </cell>
        </row>
        <row r="5043">
          <cell r="F5043">
            <v>2012</v>
          </cell>
          <cell r="K5043">
            <v>221.30951659999999</v>
          </cell>
        </row>
        <row r="5044">
          <cell r="F5044">
            <v>2012</v>
          </cell>
          <cell r="K5044">
            <v>225.1797511</v>
          </cell>
        </row>
        <row r="5045">
          <cell r="F5045">
            <v>2012</v>
          </cell>
          <cell r="K5045">
            <v>131.136</v>
          </cell>
        </row>
        <row r="5046">
          <cell r="F5046">
            <v>2012</v>
          </cell>
          <cell r="K5046">
            <v>222.2594722</v>
          </cell>
        </row>
        <row r="5047">
          <cell r="F5047">
            <v>2012</v>
          </cell>
          <cell r="K5047">
            <v>223.2800541</v>
          </cell>
        </row>
        <row r="5048">
          <cell r="F5048">
            <v>2012</v>
          </cell>
          <cell r="K5048">
            <v>197.60635339999999</v>
          </cell>
        </row>
        <row r="5049">
          <cell r="F5049">
            <v>2012</v>
          </cell>
          <cell r="K5049">
            <v>225.22883139999999</v>
          </cell>
        </row>
        <row r="5050">
          <cell r="F5050">
            <v>2012</v>
          </cell>
          <cell r="K5050">
            <v>225.42275849999999</v>
          </cell>
        </row>
        <row r="5051">
          <cell r="F5051">
            <v>2012</v>
          </cell>
          <cell r="K5051">
            <v>131.136</v>
          </cell>
        </row>
        <row r="5052">
          <cell r="F5052">
            <v>2012</v>
          </cell>
          <cell r="K5052">
            <v>225.1797511</v>
          </cell>
        </row>
        <row r="5053">
          <cell r="F5053">
            <v>2012</v>
          </cell>
          <cell r="K5053">
            <v>131.136</v>
          </cell>
        </row>
        <row r="5054">
          <cell r="F5054">
            <v>2012</v>
          </cell>
          <cell r="K5054">
            <v>131.136</v>
          </cell>
        </row>
        <row r="5055">
          <cell r="F5055">
            <v>2012</v>
          </cell>
          <cell r="K5055">
            <v>190.9222115</v>
          </cell>
        </row>
        <row r="5056">
          <cell r="F5056">
            <v>2012</v>
          </cell>
          <cell r="K5056">
            <v>138.03319999999999</v>
          </cell>
        </row>
        <row r="5057">
          <cell r="F5057">
            <v>2012</v>
          </cell>
          <cell r="K5057">
            <v>197.60635339999999</v>
          </cell>
        </row>
        <row r="5058">
          <cell r="F5058">
            <v>2012</v>
          </cell>
          <cell r="K5058">
            <v>131.136</v>
          </cell>
        </row>
        <row r="5059">
          <cell r="F5059">
            <v>2012</v>
          </cell>
          <cell r="K5059">
            <v>138.03319999999999</v>
          </cell>
        </row>
        <row r="5060">
          <cell r="F5060">
            <v>2012</v>
          </cell>
          <cell r="K5060">
            <v>138.03319999999999</v>
          </cell>
        </row>
        <row r="5061">
          <cell r="F5061">
            <v>2012</v>
          </cell>
          <cell r="K5061">
            <v>214.47710810000001</v>
          </cell>
        </row>
        <row r="5062">
          <cell r="F5062">
            <v>2012</v>
          </cell>
          <cell r="K5062">
            <v>221.30951659999999</v>
          </cell>
        </row>
        <row r="5063">
          <cell r="F5063">
            <v>2012</v>
          </cell>
          <cell r="K5063">
            <v>142.01779289999999</v>
          </cell>
        </row>
        <row r="5064">
          <cell r="F5064">
            <v>2012</v>
          </cell>
          <cell r="K5064">
            <v>138.03319999999999</v>
          </cell>
        </row>
        <row r="5065">
          <cell r="F5065">
            <v>2012</v>
          </cell>
          <cell r="K5065">
            <v>138.03319999999999</v>
          </cell>
        </row>
        <row r="5066">
          <cell r="F5066">
            <v>2012</v>
          </cell>
          <cell r="K5066">
            <v>214.47710810000001</v>
          </cell>
        </row>
        <row r="5067">
          <cell r="F5067">
            <v>2012</v>
          </cell>
          <cell r="K5067">
            <v>138.03319999999999</v>
          </cell>
        </row>
        <row r="5068">
          <cell r="F5068">
            <v>2012</v>
          </cell>
          <cell r="K5068">
            <v>142.01779289999999</v>
          </cell>
        </row>
        <row r="5069">
          <cell r="F5069">
            <v>2012</v>
          </cell>
          <cell r="K5069">
            <v>131.136</v>
          </cell>
        </row>
        <row r="5070">
          <cell r="F5070">
            <v>2012</v>
          </cell>
          <cell r="K5070">
            <v>138.03319999999999</v>
          </cell>
        </row>
        <row r="5071">
          <cell r="F5071">
            <v>2012</v>
          </cell>
          <cell r="K5071">
            <v>221.30951659999999</v>
          </cell>
        </row>
        <row r="5072">
          <cell r="F5072">
            <v>2012</v>
          </cell>
          <cell r="K5072">
            <v>221.30951659999999</v>
          </cell>
        </row>
        <row r="5073">
          <cell r="F5073">
            <v>2012</v>
          </cell>
          <cell r="K5073">
            <v>197.60635339999999</v>
          </cell>
        </row>
        <row r="5074">
          <cell r="F5074">
            <v>2012</v>
          </cell>
          <cell r="K5074">
            <v>131.136</v>
          </cell>
        </row>
        <row r="5075">
          <cell r="F5075">
            <v>2012</v>
          </cell>
          <cell r="K5075">
            <v>131.136</v>
          </cell>
        </row>
        <row r="5076">
          <cell r="F5076">
            <v>2012</v>
          </cell>
          <cell r="K5076">
            <v>142.01779289999999</v>
          </cell>
        </row>
        <row r="5077">
          <cell r="F5077">
            <v>2012</v>
          </cell>
          <cell r="K5077">
            <v>220.3545033</v>
          </cell>
        </row>
        <row r="5078">
          <cell r="F5078">
            <v>2012</v>
          </cell>
          <cell r="K5078">
            <v>220.3545033</v>
          </cell>
        </row>
        <row r="5079">
          <cell r="F5079">
            <v>2012</v>
          </cell>
          <cell r="K5079">
            <v>131.136</v>
          </cell>
        </row>
        <row r="5080">
          <cell r="F5080">
            <v>2012</v>
          </cell>
          <cell r="K5080">
            <v>220.3545033</v>
          </cell>
        </row>
        <row r="5081">
          <cell r="F5081">
            <v>2012</v>
          </cell>
          <cell r="K5081">
            <v>138.03319999999999</v>
          </cell>
        </row>
        <row r="5082">
          <cell r="F5082">
            <v>2012</v>
          </cell>
          <cell r="K5082">
            <v>197.60635339999999</v>
          </cell>
        </row>
        <row r="5083">
          <cell r="F5083">
            <v>2012</v>
          </cell>
          <cell r="K5083">
            <v>131.136</v>
          </cell>
        </row>
        <row r="5084">
          <cell r="F5084">
            <v>2012</v>
          </cell>
          <cell r="K5084">
            <v>213.11258570000001</v>
          </cell>
        </row>
        <row r="5085">
          <cell r="F5085">
            <v>2012</v>
          </cell>
          <cell r="K5085">
            <v>131.136</v>
          </cell>
        </row>
        <row r="5086">
          <cell r="F5086">
            <v>2012</v>
          </cell>
          <cell r="K5086">
            <v>190.9222115</v>
          </cell>
        </row>
        <row r="5087">
          <cell r="F5087">
            <v>2012</v>
          </cell>
          <cell r="K5087">
            <v>221.5102105</v>
          </cell>
        </row>
        <row r="5088">
          <cell r="F5088">
            <v>2012</v>
          </cell>
          <cell r="K5088">
            <v>221.14840280000001</v>
          </cell>
        </row>
        <row r="5089">
          <cell r="F5089">
            <v>2012</v>
          </cell>
          <cell r="K5089">
            <v>225.01355559999999</v>
          </cell>
        </row>
        <row r="5090">
          <cell r="F5090">
            <v>2012</v>
          </cell>
          <cell r="K5090">
            <v>131.108</v>
          </cell>
        </row>
        <row r="5091">
          <cell r="F5091">
            <v>2012</v>
          </cell>
          <cell r="K5091">
            <v>222.09711110000001</v>
          </cell>
        </row>
        <row r="5092">
          <cell r="F5092">
            <v>2012</v>
          </cell>
          <cell r="K5092">
            <v>223.11635290000001</v>
          </cell>
        </row>
        <row r="5093">
          <cell r="F5093">
            <v>2012</v>
          </cell>
          <cell r="K5093">
            <v>197.78093100000001</v>
          </cell>
        </row>
        <row r="5094">
          <cell r="F5094">
            <v>2012</v>
          </cell>
          <cell r="K5094">
            <v>225.0625714</v>
          </cell>
        </row>
        <row r="5095">
          <cell r="F5095">
            <v>2012</v>
          </cell>
          <cell r="K5095">
            <v>225.25624389999999</v>
          </cell>
        </row>
        <row r="5096">
          <cell r="F5096">
            <v>2012</v>
          </cell>
          <cell r="K5096">
            <v>131.108</v>
          </cell>
        </row>
        <row r="5097">
          <cell r="F5097">
            <v>2012</v>
          </cell>
          <cell r="K5097">
            <v>225.01355559999999</v>
          </cell>
        </row>
        <row r="5098">
          <cell r="F5098">
            <v>2012</v>
          </cell>
          <cell r="K5098">
            <v>131.108</v>
          </cell>
        </row>
        <row r="5099">
          <cell r="F5099">
            <v>2012</v>
          </cell>
          <cell r="K5099">
            <v>131.108</v>
          </cell>
        </row>
        <row r="5100">
          <cell r="F5100">
            <v>2012</v>
          </cell>
          <cell r="K5100">
            <v>190.7595962</v>
          </cell>
        </row>
        <row r="5101">
          <cell r="F5101">
            <v>2012</v>
          </cell>
          <cell r="K5101">
            <v>137.86799999999999</v>
          </cell>
        </row>
        <row r="5102">
          <cell r="F5102">
            <v>2012</v>
          </cell>
          <cell r="K5102">
            <v>197.78093100000001</v>
          </cell>
        </row>
        <row r="5103">
          <cell r="F5103">
            <v>2012</v>
          </cell>
          <cell r="K5103">
            <v>131.108</v>
          </cell>
        </row>
        <row r="5104">
          <cell r="F5104">
            <v>2012</v>
          </cell>
          <cell r="K5104">
            <v>137.86799999999999</v>
          </cell>
        </row>
        <row r="5105">
          <cell r="F5105">
            <v>2012</v>
          </cell>
          <cell r="K5105">
            <v>137.86799999999999</v>
          </cell>
        </row>
        <row r="5106">
          <cell r="F5106">
            <v>2012</v>
          </cell>
          <cell r="K5106">
            <v>214.31270269999999</v>
          </cell>
        </row>
        <row r="5107">
          <cell r="F5107">
            <v>2012</v>
          </cell>
          <cell r="K5107">
            <v>221.14840280000001</v>
          </cell>
        </row>
        <row r="5108">
          <cell r="F5108">
            <v>2012</v>
          </cell>
          <cell r="K5108">
            <v>141.8433929</v>
          </cell>
        </row>
        <row r="5109">
          <cell r="F5109">
            <v>2012</v>
          </cell>
          <cell r="K5109">
            <v>137.86799999999999</v>
          </cell>
        </row>
        <row r="5110">
          <cell r="F5110">
            <v>2012</v>
          </cell>
          <cell r="K5110">
            <v>137.86799999999999</v>
          </cell>
        </row>
        <row r="5111">
          <cell r="F5111">
            <v>2012</v>
          </cell>
          <cell r="K5111">
            <v>214.31270269999999</v>
          </cell>
        </row>
        <row r="5112">
          <cell r="F5112">
            <v>2012</v>
          </cell>
          <cell r="K5112">
            <v>137.86799999999999</v>
          </cell>
        </row>
        <row r="5113">
          <cell r="F5113">
            <v>2012</v>
          </cell>
          <cell r="K5113">
            <v>141.8433929</v>
          </cell>
        </row>
        <row r="5114">
          <cell r="F5114">
            <v>2012</v>
          </cell>
          <cell r="K5114">
            <v>131.108</v>
          </cell>
        </row>
        <row r="5115">
          <cell r="F5115">
            <v>2012</v>
          </cell>
          <cell r="K5115">
            <v>137.86799999999999</v>
          </cell>
        </row>
        <row r="5116">
          <cell r="F5116">
            <v>2012</v>
          </cell>
          <cell r="K5116">
            <v>221.14840280000001</v>
          </cell>
        </row>
        <row r="5117">
          <cell r="F5117">
            <v>2012</v>
          </cell>
          <cell r="K5117">
            <v>221.14840280000001</v>
          </cell>
        </row>
        <row r="5118">
          <cell r="F5118">
            <v>2012</v>
          </cell>
          <cell r="K5118">
            <v>197.78093100000001</v>
          </cell>
        </row>
        <row r="5119">
          <cell r="F5119">
            <v>2012</v>
          </cell>
          <cell r="K5119">
            <v>131.108</v>
          </cell>
        </row>
        <row r="5120">
          <cell r="F5120">
            <v>2012</v>
          </cell>
          <cell r="K5120">
            <v>131.108</v>
          </cell>
        </row>
        <row r="5121">
          <cell r="F5121">
            <v>2012</v>
          </cell>
          <cell r="K5121">
            <v>141.8433929</v>
          </cell>
        </row>
        <row r="5122">
          <cell r="F5122">
            <v>2012</v>
          </cell>
          <cell r="K5122">
            <v>220.1953389</v>
          </cell>
        </row>
        <row r="5123">
          <cell r="F5123">
            <v>2012</v>
          </cell>
          <cell r="K5123">
            <v>220.1953389</v>
          </cell>
        </row>
        <row r="5124">
          <cell r="F5124">
            <v>2012</v>
          </cell>
          <cell r="K5124">
            <v>131.108</v>
          </cell>
        </row>
        <row r="5125">
          <cell r="F5125">
            <v>2012</v>
          </cell>
          <cell r="K5125">
            <v>220.1953389</v>
          </cell>
        </row>
        <row r="5126">
          <cell r="F5126">
            <v>2012</v>
          </cell>
          <cell r="K5126">
            <v>137.86799999999999</v>
          </cell>
        </row>
        <row r="5127">
          <cell r="F5127">
            <v>2012</v>
          </cell>
          <cell r="K5127">
            <v>197.78093100000001</v>
          </cell>
        </row>
        <row r="5128">
          <cell r="F5128">
            <v>2012</v>
          </cell>
          <cell r="K5128">
            <v>131.108</v>
          </cell>
        </row>
        <row r="5129">
          <cell r="F5129">
            <v>2012</v>
          </cell>
          <cell r="K5129">
            <v>212.9632857</v>
          </cell>
        </row>
        <row r="5130">
          <cell r="F5130">
            <v>2012</v>
          </cell>
          <cell r="K5130">
            <v>131.108</v>
          </cell>
        </row>
        <row r="5131">
          <cell r="F5131">
            <v>2012</v>
          </cell>
          <cell r="K5131">
            <v>190.7595962</v>
          </cell>
        </row>
        <row r="5132">
          <cell r="F5132">
            <v>2012</v>
          </cell>
          <cell r="K5132">
            <v>221.56407369999999</v>
          </cell>
        </row>
        <row r="5133">
          <cell r="F5133">
            <v>2012</v>
          </cell>
          <cell r="K5133">
            <v>221.20210739999999</v>
          </cell>
        </row>
        <row r="5134">
          <cell r="F5134">
            <v>2012</v>
          </cell>
          <cell r="K5134">
            <v>225.06895410000001</v>
          </cell>
        </row>
        <row r="5135">
          <cell r="F5135">
            <v>2012</v>
          </cell>
          <cell r="K5135">
            <v>131.11733330000001</v>
          </cell>
        </row>
        <row r="5136">
          <cell r="F5136">
            <v>2012</v>
          </cell>
          <cell r="K5136">
            <v>222.15123149999999</v>
          </cell>
        </row>
        <row r="5137">
          <cell r="F5137">
            <v>2012</v>
          </cell>
          <cell r="K5137">
            <v>223.17092</v>
          </cell>
        </row>
        <row r="5138">
          <cell r="F5138">
            <v>2012</v>
          </cell>
          <cell r="K5138">
            <v>197.72273849999999</v>
          </cell>
        </row>
        <row r="5139">
          <cell r="F5139">
            <v>2012</v>
          </cell>
          <cell r="K5139">
            <v>225.11799139999999</v>
          </cell>
        </row>
        <row r="5140">
          <cell r="F5140">
            <v>2012</v>
          </cell>
          <cell r="K5140">
            <v>225.3117488</v>
          </cell>
        </row>
        <row r="5141">
          <cell r="F5141">
            <v>2012</v>
          </cell>
          <cell r="K5141">
            <v>131.11733330000001</v>
          </cell>
        </row>
        <row r="5142">
          <cell r="F5142">
            <v>2012</v>
          </cell>
          <cell r="K5142">
            <v>225.06895410000001</v>
          </cell>
        </row>
        <row r="5143">
          <cell r="F5143">
            <v>2012</v>
          </cell>
          <cell r="K5143">
            <v>131.11733330000001</v>
          </cell>
        </row>
        <row r="5144">
          <cell r="F5144">
            <v>2012</v>
          </cell>
          <cell r="K5144">
            <v>131.11733330000001</v>
          </cell>
        </row>
        <row r="5145">
          <cell r="F5145">
            <v>2012</v>
          </cell>
          <cell r="K5145">
            <v>190.81380129999999</v>
          </cell>
        </row>
        <row r="5146">
          <cell r="F5146">
            <v>2012</v>
          </cell>
          <cell r="K5146">
            <v>137.92306669999999</v>
          </cell>
        </row>
        <row r="5147">
          <cell r="F5147">
            <v>2012</v>
          </cell>
          <cell r="K5147">
            <v>197.72273849999999</v>
          </cell>
        </row>
        <row r="5148">
          <cell r="F5148">
            <v>2012</v>
          </cell>
          <cell r="K5148">
            <v>131.11733330000001</v>
          </cell>
        </row>
        <row r="5149">
          <cell r="F5149">
            <v>2012</v>
          </cell>
          <cell r="K5149">
            <v>137.92306669999999</v>
          </cell>
        </row>
        <row r="5150">
          <cell r="F5150">
            <v>2012</v>
          </cell>
          <cell r="K5150">
            <v>137.92306669999999</v>
          </cell>
        </row>
        <row r="5151">
          <cell r="F5151">
            <v>2012</v>
          </cell>
          <cell r="K5151">
            <v>214.3675045</v>
          </cell>
        </row>
        <row r="5152">
          <cell r="F5152">
            <v>2012</v>
          </cell>
          <cell r="K5152">
            <v>221.20210739999999</v>
          </cell>
        </row>
        <row r="5153">
          <cell r="F5153">
            <v>2012</v>
          </cell>
          <cell r="K5153">
            <v>141.90152620000001</v>
          </cell>
        </row>
        <row r="5154">
          <cell r="F5154">
            <v>2012</v>
          </cell>
          <cell r="K5154">
            <v>137.92306669999999</v>
          </cell>
        </row>
        <row r="5155">
          <cell r="F5155">
            <v>2012</v>
          </cell>
          <cell r="K5155">
            <v>137.92306669999999</v>
          </cell>
        </row>
        <row r="5156">
          <cell r="F5156">
            <v>2012</v>
          </cell>
          <cell r="K5156">
            <v>214.3675045</v>
          </cell>
        </row>
        <row r="5157">
          <cell r="F5157">
            <v>2012</v>
          </cell>
          <cell r="K5157">
            <v>137.92306669999999</v>
          </cell>
        </row>
        <row r="5158">
          <cell r="F5158">
            <v>2012</v>
          </cell>
          <cell r="K5158">
            <v>141.90152620000001</v>
          </cell>
        </row>
        <row r="5159">
          <cell r="F5159">
            <v>2012</v>
          </cell>
          <cell r="K5159">
            <v>131.11733330000001</v>
          </cell>
        </row>
        <row r="5160">
          <cell r="F5160">
            <v>2012</v>
          </cell>
          <cell r="K5160">
            <v>137.92306669999999</v>
          </cell>
        </row>
        <row r="5161">
          <cell r="F5161">
            <v>2012</v>
          </cell>
          <cell r="K5161">
            <v>221.20210739999999</v>
          </cell>
        </row>
        <row r="5162">
          <cell r="F5162">
            <v>2012</v>
          </cell>
          <cell r="K5162">
            <v>221.20210739999999</v>
          </cell>
        </row>
        <row r="5163">
          <cell r="F5163">
            <v>2012</v>
          </cell>
          <cell r="K5163">
            <v>197.72273849999999</v>
          </cell>
        </row>
        <row r="5164">
          <cell r="F5164">
            <v>2012</v>
          </cell>
          <cell r="K5164">
            <v>131.11733330000001</v>
          </cell>
        </row>
        <row r="5165">
          <cell r="F5165">
            <v>2012</v>
          </cell>
          <cell r="K5165">
            <v>131.11733330000001</v>
          </cell>
        </row>
        <row r="5166">
          <cell r="F5166">
            <v>2012</v>
          </cell>
          <cell r="K5166">
            <v>141.90152620000001</v>
          </cell>
        </row>
        <row r="5167">
          <cell r="F5167">
            <v>2012</v>
          </cell>
          <cell r="K5167">
            <v>220.24839370000001</v>
          </cell>
        </row>
        <row r="5168">
          <cell r="F5168">
            <v>2012</v>
          </cell>
          <cell r="K5168">
            <v>220.24839370000001</v>
          </cell>
        </row>
        <row r="5169">
          <cell r="F5169">
            <v>2012</v>
          </cell>
          <cell r="K5169">
            <v>131.11733330000001</v>
          </cell>
        </row>
        <row r="5170">
          <cell r="F5170">
            <v>2012</v>
          </cell>
          <cell r="K5170">
            <v>220.24839370000001</v>
          </cell>
        </row>
        <row r="5171">
          <cell r="F5171">
            <v>2012</v>
          </cell>
          <cell r="K5171">
            <v>137.92306669999999</v>
          </cell>
        </row>
        <row r="5172">
          <cell r="F5172">
            <v>2012</v>
          </cell>
          <cell r="K5172">
            <v>197.72273849999999</v>
          </cell>
        </row>
        <row r="5173">
          <cell r="F5173">
            <v>2012</v>
          </cell>
          <cell r="K5173">
            <v>131.11733330000001</v>
          </cell>
        </row>
        <row r="5174">
          <cell r="F5174">
            <v>2012</v>
          </cell>
          <cell r="K5174">
            <v>213.01305239999999</v>
          </cell>
        </row>
        <row r="5175">
          <cell r="F5175">
            <v>2012</v>
          </cell>
          <cell r="K5175">
            <v>131.11733330000001</v>
          </cell>
        </row>
        <row r="5176">
          <cell r="F5176">
            <v>2012</v>
          </cell>
          <cell r="K5176">
            <v>190.81380129999999</v>
          </cell>
        </row>
        <row r="5177">
          <cell r="F5177">
            <v>2012</v>
          </cell>
          <cell r="K5177">
            <v>221.6179368</v>
          </cell>
        </row>
        <row r="5178">
          <cell r="F5178">
            <v>2012</v>
          </cell>
          <cell r="K5178">
            <v>221.25581199999999</v>
          </cell>
        </row>
        <row r="5179">
          <cell r="F5179">
            <v>2012</v>
          </cell>
          <cell r="K5179">
            <v>225.12435260000001</v>
          </cell>
        </row>
        <row r="5180">
          <cell r="F5180">
            <v>2012</v>
          </cell>
          <cell r="K5180">
            <v>131.12666669999999</v>
          </cell>
        </row>
        <row r="5181">
          <cell r="F5181">
            <v>2012</v>
          </cell>
          <cell r="K5181">
            <v>222.20535190000001</v>
          </cell>
        </row>
        <row r="5182">
          <cell r="F5182">
            <v>2012</v>
          </cell>
          <cell r="K5182">
            <v>223.22548710000001</v>
          </cell>
        </row>
        <row r="5183">
          <cell r="F5183">
            <v>2012</v>
          </cell>
          <cell r="K5183">
            <v>197.664546</v>
          </cell>
        </row>
        <row r="5184">
          <cell r="F5184">
            <v>2012</v>
          </cell>
          <cell r="K5184">
            <v>225.17341139999999</v>
          </cell>
        </row>
        <row r="5185">
          <cell r="F5185">
            <v>2012</v>
          </cell>
          <cell r="K5185">
            <v>225.36725369999999</v>
          </cell>
        </row>
        <row r="5186">
          <cell r="F5186">
            <v>2012</v>
          </cell>
          <cell r="K5186">
            <v>131.12666669999999</v>
          </cell>
        </row>
        <row r="5187">
          <cell r="F5187">
            <v>2012</v>
          </cell>
          <cell r="K5187">
            <v>225.12435260000001</v>
          </cell>
        </row>
        <row r="5188">
          <cell r="F5188">
            <v>2012</v>
          </cell>
          <cell r="K5188">
            <v>131.12666669999999</v>
          </cell>
        </row>
        <row r="5189">
          <cell r="F5189">
            <v>2012</v>
          </cell>
          <cell r="K5189">
            <v>131.12666669999999</v>
          </cell>
        </row>
        <row r="5190">
          <cell r="F5190">
            <v>2012</v>
          </cell>
          <cell r="K5190">
            <v>190.86800640000001</v>
          </cell>
        </row>
        <row r="5191">
          <cell r="F5191">
            <v>2012</v>
          </cell>
          <cell r="K5191">
            <v>137.9781333</v>
          </cell>
        </row>
        <row r="5192">
          <cell r="F5192">
            <v>2012</v>
          </cell>
          <cell r="K5192">
            <v>197.664546</v>
          </cell>
        </row>
        <row r="5193">
          <cell r="F5193">
            <v>2012</v>
          </cell>
          <cell r="K5193">
            <v>131.12666669999999</v>
          </cell>
        </row>
        <row r="5194">
          <cell r="F5194">
            <v>2012</v>
          </cell>
          <cell r="K5194">
            <v>137.9781333</v>
          </cell>
        </row>
        <row r="5195">
          <cell r="F5195">
            <v>2012</v>
          </cell>
          <cell r="K5195">
            <v>137.9781333</v>
          </cell>
        </row>
        <row r="5196">
          <cell r="F5196">
            <v>2012</v>
          </cell>
          <cell r="K5196">
            <v>214.4223063</v>
          </cell>
        </row>
        <row r="5197">
          <cell r="F5197">
            <v>2012</v>
          </cell>
          <cell r="K5197">
            <v>221.25581199999999</v>
          </cell>
        </row>
        <row r="5198">
          <cell r="F5198">
            <v>2012</v>
          </cell>
          <cell r="K5198">
            <v>141.95965949999999</v>
          </cell>
        </row>
        <row r="5199">
          <cell r="F5199">
            <v>2012</v>
          </cell>
          <cell r="K5199">
            <v>137.9781333</v>
          </cell>
        </row>
        <row r="5200">
          <cell r="F5200">
            <v>2012</v>
          </cell>
          <cell r="K5200">
            <v>137.9781333</v>
          </cell>
        </row>
        <row r="5201">
          <cell r="F5201">
            <v>2012</v>
          </cell>
          <cell r="K5201">
            <v>214.4223063</v>
          </cell>
        </row>
        <row r="5202">
          <cell r="F5202">
            <v>2012</v>
          </cell>
          <cell r="K5202">
            <v>137.9781333</v>
          </cell>
        </row>
        <row r="5203">
          <cell r="F5203">
            <v>2012</v>
          </cell>
          <cell r="K5203">
            <v>141.95965949999999</v>
          </cell>
        </row>
        <row r="5204">
          <cell r="F5204">
            <v>2012</v>
          </cell>
          <cell r="K5204">
            <v>131.12666669999999</v>
          </cell>
        </row>
        <row r="5205">
          <cell r="F5205">
            <v>2012</v>
          </cell>
          <cell r="K5205">
            <v>137.9781333</v>
          </cell>
        </row>
        <row r="5206">
          <cell r="F5206">
            <v>2012</v>
          </cell>
          <cell r="K5206">
            <v>221.25581199999999</v>
          </cell>
        </row>
        <row r="5207">
          <cell r="F5207">
            <v>2012</v>
          </cell>
          <cell r="K5207">
            <v>221.25581199999999</v>
          </cell>
        </row>
        <row r="5208">
          <cell r="F5208">
            <v>2012</v>
          </cell>
          <cell r="K5208">
            <v>197.664546</v>
          </cell>
        </row>
        <row r="5209">
          <cell r="F5209">
            <v>2012</v>
          </cell>
          <cell r="K5209">
            <v>131.12666669999999</v>
          </cell>
        </row>
        <row r="5210">
          <cell r="F5210">
            <v>2012</v>
          </cell>
          <cell r="K5210">
            <v>131.12666669999999</v>
          </cell>
        </row>
        <row r="5211">
          <cell r="F5211">
            <v>2012</v>
          </cell>
          <cell r="K5211">
            <v>141.95965949999999</v>
          </cell>
        </row>
        <row r="5212">
          <cell r="F5212">
            <v>2012</v>
          </cell>
          <cell r="K5212">
            <v>220.30144849999999</v>
          </cell>
        </row>
        <row r="5213">
          <cell r="F5213">
            <v>2012</v>
          </cell>
          <cell r="K5213">
            <v>220.30144849999999</v>
          </cell>
        </row>
        <row r="5214">
          <cell r="F5214">
            <v>2012</v>
          </cell>
          <cell r="K5214">
            <v>131.12666669999999</v>
          </cell>
        </row>
        <row r="5215">
          <cell r="F5215">
            <v>2012</v>
          </cell>
          <cell r="K5215">
            <v>220.30144849999999</v>
          </cell>
        </row>
        <row r="5216">
          <cell r="F5216">
            <v>2012</v>
          </cell>
          <cell r="K5216">
            <v>137.9781333</v>
          </cell>
        </row>
        <row r="5217">
          <cell r="F5217">
            <v>2012</v>
          </cell>
          <cell r="K5217">
            <v>197.664546</v>
          </cell>
        </row>
        <row r="5218">
          <cell r="F5218">
            <v>2012</v>
          </cell>
          <cell r="K5218">
            <v>131.12666669999999</v>
          </cell>
        </row>
        <row r="5219">
          <cell r="F5219">
            <v>2012</v>
          </cell>
          <cell r="K5219">
            <v>213.06281899999999</v>
          </cell>
        </row>
        <row r="5220">
          <cell r="F5220">
            <v>2012</v>
          </cell>
          <cell r="K5220">
            <v>131.12666669999999</v>
          </cell>
        </row>
        <row r="5221">
          <cell r="F5221">
            <v>2012</v>
          </cell>
          <cell r="K5221">
            <v>190.86800640000001</v>
          </cell>
        </row>
        <row r="5222">
          <cell r="F5222">
            <v>2012</v>
          </cell>
          <cell r="K5222">
            <v>223.18147719999999</v>
          </cell>
        </row>
        <row r="5223">
          <cell r="F5223">
            <v>2012</v>
          </cell>
          <cell r="K5223">
            <v>222.8159296</v>
          </cell>
        </row>
        <row r="5224">
          <cell r="F5224">
            <v>2012</v>
          </cell>
          <cell r="K5224">
            <v>226.72103559999999</v>
          </cell>
        </row>
        <row r="5225">
          <cell r="F5225">
            <v>2012</v>
          </cell>
          <cell r="K5225">
            <v>131.0756667</v>
          </cell>
        </row>
        <row r="5226">
          <cell r="F5226">
            <v>2012</v>
          </cell>
          <cell r="K5226">
            <v>223.77444439999999</v>
          </cell>
        </row>
        <row r="5227">
          <cell r="F5227">
            <v>2012</v>
          </cell>
          <cell r="K5227">
            <v>224.80422200000001</v>
          </cell>
        </row>
        <row r="5228">
          <cell r="F5228">
            <v>2012</v>
          </cell>
          <cell r="K5228">
            <v>198.8221322</v>
          </cell>
        </row>
        <row r="5229">
          <cell r="F5229">
            <v>2012</v>
          </cell>
          <cell r="K5229">
            <v>226.77055809999999</v>
          </cell>
        </row>
        <row r="5230">
          <cell r="F5230">
            <v>2012</v>
          </cell>
          <cell r="K5230">
            <v>226.96623249999999</v>
          </cell>
        </row>
        <row r="5231">
          <cell r="F5231">
            <v>2012</v>
          </cell>
          <cell r="K5231">
            <v>131.0756667</v>
          </cell>
        </row>
        <row r="5232">
          <cell r="F5232">
            <v>2012</v>
          </cell>
          <cell r="K5232">
            <v>226.72103559999999</v>
          </cell>
        </row>
        <row r="5233">
          <cell r="F5233">
            <v>2012</v>
          </cell>
          <cell r="K5233">
            <v>131.0756667</v>
          </cell>
        </row>
        <row r="5234">
          <cell r="F5234">
            <v>2012</v>
          </cell>
          <cell r="K5234">
            <v>131.0756667</v>
          </cell>
        </row>
        <row r="5235">
          <cell r="F5235">
            <v>2012</v>
          </cell>
          <cell r="K5235">
            <v>192.1704115</v>
          </cell>
        </row>
        <row r="5236">
          <cell r="F5236">
            <v>2012</v>
          </cell>
          <cell r="K5236">
            <v>138.82560000000001</v>
          </cell>
        </row>
        <row r="5237">
          <cell r="F5237">
            <v>2012</v>
          </cell>
          <cell r="K5237">
            <v>198.8221322</v>
          </cell>
        </row>
        <row r="5238">
          <cell r="F5238">
            <v>2012</v>
          </cell>
          <cell r="K5238">
            <v>131.0756667</v>
          </cell>
        </row>
        <row r="5239">
          <cell r="F5239">
            <v>2012</v>
          </cell>
          <cell r="K5239">
            <v>138.82560000000001</v>
          </cell>
        </row>
        <row r="5240">
          <cell r="F5240">
            <v>2012</v>
          </cell>
          <cell r="K5240">
            <v>138.82560000000001</v>
          </cell>
        </row>
        <row r="5241">
          <cell r="F5241">
            <v>2012</v>
          </cell>
          <cell r="K5241">
            <v>215.92588649999999</v>
          </cell>
        </row>
        <row r="5242">
          <cell r="F5242">
            <v>2012</v>
          </cell>
          <cell r="K5242">
            <v>222.8159296</v>
          </cell>
        </row>
        <row r="5243">
          <cell r="F5243">
            <v>2012</v>
          </cell>
          <cell r="K5243">
            <v>142.85168329999999</v>
          </cell>
        </row>
        <row r="5244">
          <cell r="F5244">
            <v>2012</v>
          </cell>
          <cell r="K5244">
            <v>138.82560000000001</v>
          </cell>
        </row>
        <row r="5245">
          <cell r="F5245">
            <v>2012</v>
          </cell>
          <cell r="K5245">
            <v>138.82560000000001</v>
          </cell>
        </row>
        <row r="5246">
          <cell r="F5246">
            <v>2012</v>
          </cell>
          <cell r="K5246">
            <v>215.92588649999999</v>
          </cell>
        </row>
        <row r="5247">
          <cell r="F5247">
            <v>2012</v>
          </cell>
          <cell r="K5247">
            <v>138.82560000000001</v>
          </cell>
        </row>
        <row r="5248">
          <cell r="F5248">
            <v>2012</v>
          </cell>
          <cell r="K5248">
            <v>142.85168329999999</v>
          </cell>
        </row>
        <row r="5249">
          <cell r="F5249">
            <v>2012</v>
          </cell>
          <cell r="K5249">
            <v>131.0756667</v>
          </cell>
        </row>
        <row r="5250">
          <cell r="F5250">
            <v>2012</v>
          </cell>
          <cell r="K5250">
            <v>138.82560000000001</v>
          </cell>
        </row>
        <row r="5251">
          <cell r="F5251">
            <v>2012</v>
          </cell>
          <cell r="K5251">
            <v>222.8159296</v>
          </cell>
        </row>
        <row r="5252">
          <cell r="F5252">
            <v>2012</v>
          </cell>
          <cell r="K5252">
            <v>222.8159296</v>
          </cell>
        </row>
        <row r="5253">
          <cell r="F5253">
            <v>2012</v>
          </cell>
          <cell r="K5253">
            <v>198.8221322</v>
          </cell>
        </row>
        <row r="5254">
          <cell r="F5254">
            <v>2012</v>
          </cell>
          <cell r="K5254">
            <v>131.0756667</v>
          </cell>
        </row>
        <row r="5255">
          <cell r="F5255">
            <v>2012</v>
          </cell>
          <cell r="K5255">
            <v>131.0756667</v>
          </cell>
        </row>
        <row r="5256">
          <cell r="F5256">
            <v>2012</v>
          </cell>
          <cell r="K5256">
            <v>142.85168329999999</v>
          </cell>
        </row>
        <row r="5257">
          <cell r="F5257">
            <v>2012</v>
          </cell>
          <cell r="K5257">
            <v>221.8533396</v>
          </cell>
        </row>
        <row r="5258">
          <cell r="F5258">
            <v>2012</v>
          </cell>
          <cell r="K5258">
            <v>221.8533396</v>
          </cell>
        </row>
        <row r="5259">
          <cell r="F5259">
            <v>2012</v>
          </cell>
          <cell r="K5259">
            <v>131.0756667</v>
          </cell>
        </row>
        <row r="5260">
          <cell r="F5260">
            <v>2012</v>
          </cell>
          <cell r="K5260">
            <v>221.8533396</v>
          </cell>
        </row>
        <row r="5261">
          <cell r="F5261">
            <v>2012</v>
          </cell>
          <cell r="K5261">
            <v>138.82560000000001</v>
          </cell>
        </row>
        <row r="5262">
          <cell r="F5262">
            <v>2012</v>
          </cell>
          <cell r="K5262">
            <v>198.8221322</v>
          </cell>
        </row>
        <row r="5263">
          <cell r="F5263">
            <v>2012</v>
          </cell>
          <cell r="K5263">
            <v>131.0756667</v>
          </cell>
        </row>
        <row r="5264">
          <cell r="F5264">
            <v>2012</v>
          </cell>
          <cell r="K5264">
            <v>214.49126670000001</v>
          </cell>
        </row>
        <row r="5265">
          <cell r="F5265">
            <v>2012</v>
          </cell>
          <cell r="K5265">
            <v>131.0756667</v>
          </cell>
        </row>
        <row r="5266">
          <cell r="F5266">
            <v>2012</v>
          </cell>
          <cell r="K5266">
            <v>192.1704115</v>
          </cell>
        </row>
        <row r="5267">
          <cell r="F5267">
            <v>2012</v>
          </cell>
          <cell r="K5267">
            <v>221.74267399999999</v>
          </cell>
        </row>
        <row r="5268">
          <cell r="F5268">
            <v>2012</v>
          </cell>
          <cell r="K5268">
            <v>221.38033100000001</v>
          </cell>
        </row>
        <row r="5269">
          <cell r="F5269">
            <v>2012</v>
          </cell>
          <cell r="K5269">
            <v>225.25120240000001</v>
          </cell>
        </row>
        <row r="5270">
          <cell r="F5270">
            <v>2012</v>
          </cell>
          <cell r="K5270">
            <v>131.09832259999999</v>
          </cell>
        </row>
        <row r="5271">
          <cell r="F5271">
            <v>2012</v>
          </cell>
          <cell r="K5271">
            <v>222.330443</v>
          </cell>
        </row>
        <row r="5272">
          <cell r="F5272">
            <v>2012</v>
          </cell>
          <cell r="K5272">
            <v>223.35119280000001</v>
          </cell>
        </row>
        <row r="5273">
          <cell r="F5273">
            <v>2012</v>
          </cell>
          <cell r="K5273">
            <v>197.5553137</v>
          </cell>
        </row>
        <row r="5274">
          <cell r="F5274">
            <v>2012</v>
          </cell>
          <cell r="K5274">
            <v>225.3002908</v>
          </cell>
        </row>
        <row r="5275">
          <cell r="F5275">
            <v>2012</v>
          </cell>
          <cell r="K5275">
            <v>225.49424980000001</v>
          </cell>
        </row>
        <row r="5276">
          <cell r="F5276">
            <v>2012</v>
          </cell>
          <cell r="K5276">
            <v>131.09832259999999</v>
          </cell>
        </row>
        <row r="5277">
          <cell r="F5277">
            <v>2012</v>
          </cell>
          <cell r="K5277">
            <v>225.25120240000001</v>
          </cell>
        </row>
        <row r="5278">
          <cell r="F5278">
            <v>2012</v>
          </cell>
          <cell r="K5278">
            <v>131.09832259999999</v>
          </cell>
        </row>
        <row r="5279">
          <cell r="F5279">
            <v>2012</v>
          </cell>
          <cell r="K5279">
            <v>131.09832259999999</v>
          </cell>
        </row>
        <row r="5280">
          <cell r="F5280">
            <v>2012</v>
          </cell>
          <cell r="K5280">
            <v>190.99644789999999</v>
          </cell>
        </row>
        <row r="5281">
          <cell r="F5281">
            <v>2012</v>
          </cell>
          <cell r="K5281">
            <v>138.1065806</v>
          </cell>
        </row>
        <row r="5282">
          <cell r="F5282">
            <v>2012</v>
          </cell>
          <cell r="K5282">
            <v>197.5553137</v>
          </cell>
        </row>
        <row r="5283">
          <cell r="F5283">
            <v>2012</v>
          </cell>
          <cell r="K5283">
            <v>131.09832259999999</v>
          </cell>
        </row>
        <row r="5284">
          <cell r="F5284">
            <v>2012</v>
          </cell>
          <cell r="K5284">
            <v>138.1065806</v>
          </cell>
        </row>
        <row r="5285">
          <cell r="F5285">
            <v>2012</v>
          </cell>
          <cell r="K5285">
            <v>138.1065806</v>
          </cell>
        </row>
        <row r="5286">
          <cell r="F5286">
            <v>2012</v>
          </cell>
          <cell r="K5286">
            <v>214.54855710000001</v>
          </cell>
        </row>
        <row r="5287">
          <cell r="F5287">
            <v>2012</v>
          </cell>
          <cell r="K5287">
            <v>221.38033100000001</v>
          </cell>
        </row>
        <row r="5288">
          <cell r="F5288">
            <v>2012</v>
          </cell>
          <cell r="K5288">
            <v>142.09701150000001</v>
          </cell>
        </row>
        <row r="5289">
          <cell r="F5289">
            <v>2012</v>
          </cell>
          <cell r="K5289">
            <v>138.1065806</v>
          </cell>
        </row>
        <row r="5290">
          <cell r="F5290">
            <v>2012</v>
          </cell>
          <cell r="K5290">
            <v>138.1065806</v>
          </cell>
        </row>
        <row r="5291">
          <cell r="F5291">
            <v>2012</v>
          </cell>
          <cell r="K5291">
            <v>214.54855710000001</v>
          </cell>
        </row>
        <row r="5292">
          <cell r="F5292">
            <v>2012</v>
          </cell>
          <cell r="K5292">
            <v>138.1065806</v>
          </cell>
        </row>
        <row r="5293">
          <cell r="F5293">
            <v>2012</v>
          </cell>
          <cell r="K5293">
            <v>142.09701150000001</v>
          </cell>
        </row>
        <row r="5294">
          <cell r="F5294">
            <v>2012</v>
          </cell>
          <cell r="K5294">
            <v>131.09832259999999</v>
          </cell>
        </row>
        <row r="5295">
          <cell r="F5295">
            <v>2012</v>
          </cell>
          <cell r="K5295">
            <v>138.1065806</v>
          </cell>
        </row>
        <row r="5296">
          <cell r="F5296">
            <v>2012</v>
          </cell>
          <cell r="K5296">
            <v>221.38033100000001</v>
          </cell>
        </row>
        <row r="5297">
          <cell r="F5297">
            <v>2012</v>
          </cell>
          <cell r="K5297">
            <v>221.38033100000001</v>
          </cell>
        </row>
        <row r="5298">
          <cell r="F5298">
            <v>2012</v>
          </cell>
          <cell r="K5298">
            <v>197.5553137</v>
          </cell>
        </row>
        <row r="5299">
          <cell r="F5299">
            <v>2012</v>
          </cell>
          <cell r="K5299">
            <v>131.09832259999999</v>
          </cell>
        </row>
        <row r="5300">
          <cell r="F5300">
            <v>2012</v>
          </cell>
          <cell r="K5300">
            <v>131.09832259999999</v>
          </cell>
        </row>
        <row r="5301">
          <cell r="F5301">
            <v>2012</v>
          </cell>
          <cell r="K5301">
            <v>142.09701150000001</v>
          </cell>
        </row>
        <row r="5302">
          <cell r="F5302">
            <v>2012</v>
          </cell>
          <cell r="K5302">
            <v>220.42521489999999</v>
          </cell>
        </row>
        <row r="5303">
          <cell r="F5303">
            <v>2012</v>
          </cell>
          <cell r="K5303">
            <v>220.42521489999999</v>
          </cell>
        </row>
        <row r="5304">
          <cell r="F5304">
            <v>2012</v>
          </cell>
          <cell r="K5304">
            <v>131.09832259999999</v>
          </cell>
        </row>
        <row r="5305">
          <cell r="F5305">
            <v>2012</v>
          </cell>
          <cell r="K5305">
            <v>220.42521489999999</v>
          </cell>
        </row>
        <row r="5306">
          <cell r="F5306">
            <v>2012</v>
          </cell>
          <cell r="K5306">
            <v>138.1065806</v>
          </cell>
        </row>
        <row r="5307">
          <cell r="F5307">
            <v>2012</v>
          </cell>
          <cell r="K5307">
            <v>197.5553137</v>
          </cell>
        </row>
        <row r="5308">
          <cell r="F5308">
            <v>2012</v>
          </cell>
          <cell r="K5308">
            <v>131.09832259999999</v>
          </cell>
        </row>
        <row r="5309">
          <cell r="F5309">
            <v>2012</v>
          </cell>
          <cell r="K5309">
            <v>213.17536179999999</v>
          </cell>
        </row>
        <row r="5310">
          <cell r="F5310">
            <v>2012</v>
          </cell>
          <cell r="K5310">
            <v>131.09832259999999</v>
          </cell>
        </row>
        <row r="5311">
          <cell r="F5311">
            <v>2012</v>
          </cell>
          <cell r="K5311">
            <v>190.99644789999999</v>
          </cell>
        </row>
        <row r="5312">
          <cell r="F5312">
            <v>2012</v>
          </cell>
          <cell r="K5312">
            <v>221.744944</v>
          </cell>
        </row>
        <row r="5313">
          <cell r="F5313">
            <v>2012</v>
          </cell>
          <cell r="K5313">
            <v>221.3828029</v>
          </cell>
        </row>
        <row r="5314">
          <cell r="F5314">
            <v>2012</v>
          </cell>
          <cell r="K5314">
            <v>225.25151679999999</v>
          </cell>
        </row>
        <row r="5315">
          <cell r="F5315">
            <v>2012</v>
          </cell>
          <cell r="K5315">
            <v>131.02877419999999</v>
          </cell>
        </row>
        <row r="5316">
          <cell r="F5316">
            <v>2012</v>
          </cell>
          <cell r="K5316">
            <v>222.3323853</v>
          </cell>
        </row>
        <row r="5317">
          <cell r="F5317">
            <v>2012</v>
          </cell>
          <cell r="K5317">
            <v>223.35256620000001</v>
          </cell>
        </row>
        <row r="5318">
          <cell r="F5318">
            <v>2012</v>
          </cell>
          <cell r="K5318">
            <v>197.5886046</v>
          </cell>
        </row>
        <row r="5319">
          <cell r="F5319">
            <v>2012</v>
          </cell>
          <cell r="K5319">
            <v>225.30057790000001</v>
          </cell>
        </row>
        <row r="5320">
          <cell r="F5320">
            <v>2012</v>
          </cell>
          <cell r="K5320">
            <v>225.49442880000001</v>
          </cell>
        </row>
        <row r="5321">
          <cell r="F5321">
            <v>2012</v>
          </cell>
          <cell r="K5321">
            <v>131.02877419999999</v>
          </cell>
        </row>
        <row r="5322">
          <cell r="F5322">
            <v>2012</v>
          </cell>
          <cell r="K5322">
            <v>225.25151679999999</v>
          </cell>
        </row>
        <row r="5323">
          <cell r="F5323">
            <v>2012</v>
          </cell>
          <cell r="K5323">
            <v>131.02877419999999</v>
          </cell>
        </row>
        <row r="5324">
          <cell r="F5324">
            <v>2012</v>
          </cell>
          <cell r="K5324">
            <v>131.02877419999999</v>
          </cell>
        </row>
        <row r="5325">
          <cell r="F5325">
            <v>2012</v>
          </cell>
          <cell r="K5325">
            <v>191.00280960000001</v>
          </cell>
        </row>
        <row r="5326">
          <cell r="F5326">
            <v>2012</v>
          </cell>
          <cell r="K5326">
            <v>138.11019350000001</v>
          </cell>
        </row>
        <row r="5327">
          <cell r="F5327">
            <v>2012</v>
          </cell>
          <cell r="K5327">
            <v>197.5886046</v>
          </cell>
        </row>
        <row r="5328">
          <cell r="F5328">
            <v>2012</v>
          </cell>
          <cell r="K5328">
            <v>131.02877419999999</v>
          </cell>
        </row>
        <row r="5329">
          <cell r="F5329">
            <v>2012</v>
          </cell>
          <cell r="K5329">
            <v>138.11019350000001</v>
          </cell>
        </row>
        <row r="5330">
          <cell r="F5330">
            <v>2012</v>
          </cell>
          <cell r="K5330">
            <v>138.11019350000001</v>
          </cell>
        </row>
        <row r="5331">
          <cell r="F5331">
            <v>2012</v>
          </cell>
          <cell r="K5331">
            <v>214.54994249999999</v>
          </cell>
        </row>
        <row r="5332">
          <cell r="F5332">
            <v>2012</v>
          </cell>
          <cell r="K5332">
            <v>221.3828029</v>
          </cell>
        </row>
        <row r="5333">
          <cell r="F5333">
            <v>2012</v>
          </cell>
          <cell r="K5333">
            <v>142.10327760000001</v>
          </cell>
        </row>
        <row r="5334">
          <cell r="F5334">
            <v>2012</v>
          </cell>
          <cell r="K5334">
            <v>138.11019350000001</v>
          </cell>
        </row>
        <row r="5335">
          <cell r="F5335">
            <v>2012</v>
          </cell>
          <cell r="K5335">
            <v>138.11019350000001</v>
          </cell>
        </row>
        <row r="5336">
          <cell r="F5336">
            <v>2012</v>
          </cell>
          <cell r="K5336">
            <v>214.54994249999999</v>
          </cell>
        </row>
        <row r="5337">
          <cell r="F5337">
            <v>2012</v>
          </cell>
          <cell r="K5337">
            <v>138.11019350000001</v>
          </cell>
        </row>
        <row r="5338">
          <cell r="F5338">
            <v>2012</v>
          </cell>
          <cell r="K5338">
            <v>142.10327760000001</v>
          </cell>
        </row>
        <row r="5339">
          <cell r="F5339">
            <v>2012</v>
          </cell>
          <cell r="K5339">
            <v>131.02877419999999</v>
          </cell>
        </row>
        <row r="5340">
          <cell r="F5340">
            <v>2012</v>
          </cell>
          <cell r="K5340">
            <v>138.11019350000001</v>
          </cell>
        </row>
        <row r="5341">
          <cell r="F5341">
            <v>2012</v>
          </cell>
          <cell r="K5341">
            <v>221.3828029</v>
          </cell>
        </row>
        <row r="5342">
          <cell r="F5342">
            <v>2012</v>
          </cell>
          <cell r="K5342">
            <v>221.3828029</v>
          </cell>
        </row>
        <row r="5343">
          <cell r="F5343">
            <v>2012</v>
          </cell>
          <cell r="K5343">
            <v>197.5886046</v>
          </cell>
        </row>
        <row r="5344">
          <cell r="F5344">
            <v>2012</v>
          </cell>
          <cell r="K5344">
            <v>131.02877419999999</v>
          </cell>
        </row>
        <row r="5345">
          <cell r="F5345">
            <v>2012</v>
          </cell>
          <cell r="K5345">
            <v>131.02877419999999</v>
          </cell>
        </row>
        <row r="5346">
          <cell r="F5346">
            <v>2012</v>
          </cell>
          <cell r="K5346">
            <v>142.10327760000001</v>
          </cell>
        </row>
        <row r="5347">
          <cell r="F5347">
            <v>2012</v>
          </cell>
          <cell r="K5347">
            <v>220.42871239999999</v>
          </cell>
        </row>
        <row r="5348">
          <cell r="F5348">
            <v>2012</v>
          </cell>
          <cell r="K5348">
            <v>220.42871239999999</v>
          </cell>
        </row>
        <row r="5349">
          <cell r="F5349">
            <v>2012</v>
          </cell>
          <cell r="K5349">
            <v>131.02877419999999</v>
          </cell>
        </row>
        <row r="5350">
          <cell r="F5350">
            <v>2012</v>
          </cell>
          <cell r="K5350">
            <v>220.42871239999999</v>
          </cell>
        </row>
        <row r="5351">
          <cell r="F5351">
            <v>2012</v>
          </cell>
          <cell r="K5351">
            <v>138.11019350000001</v>
          </cell>
        </row>
        <row r="5352">
          <cell r="F5352">
            <v>2012</v>
          </cell>
          <cell r="K5352">
            <v>197.5886046</v>
          </cell>
        </row>
        <row r="5353">
          <cell r="F5353">
            <v>2012</v>
          </cell>
          <cell r="K5353">
            <v>131.02877419999999</v>
          </cell>
        </row>
        <row r="5354">
          <cell r="F5354">
            <v>2012</v>
          </cell>
          <cell r="K5354">
            <v>213.17366820000001</v>
          </cell>
        </row>
        <row r="5355">
          <cell r="F5355">
            <v>2012</v>
          </cell>
          <cell r="K5355">
            <v>131.02877419999999</v>
          </cell>
        </row>
        <row r="5356">
          <cell r="F5356">
            <v>2012</v>
          </cell>
          <cell r="K5356">
            <v>191.00280960000001</v>
          </cell>
        </row>
        <row r="5357">
          <cell r="F5357">
            <v>2012</v>
          </cell>
          <cell r="K5357">
            <v>219.7142581</v>
          </cell>
        </row>
        <row r="5358">
          <cell r="F5358">
            <v>2012</v>
          </cell>
          <cell r="K5358">
            <v>219.355063</v>
          </cell>
        </row>
        <row r="5359">
          <cell r="F5359">
            <v>2012</v>
          </cell>
          <cell r="K5359">
            <v>223.19230490000001</v>
          </cell>
        </row>
        <row r="5360">
          <cell r="F5360">
            <v>2012</v>
          </cell>
          <cell r="K5360">
            <v>130.15751610000001</v>
          </cell>
        </row>
        <row r="5361">
          <cell r="F5361">
            <v>2012</v>
          </cell>
          <cell r="K5361">
            <v>220.2969205</v>
          </cell>
        </row>
        <row r="5362">
          <cell r="F5362">
            <v>2012</v>
          </cell>
          <cell r="K5362">
            <v>221.3088023</v>
          </cell>
        </row>
        <row r="5363">
          <cell r="F5363">
            <v>2012</v>
          </cell>
          <cell r="K5363">
            <v>196.5458309</v>
          </cell>
        </row>
        <row r="5364">
          <cell r="F5364">
            <v>2012</v>
          </cell>
          <cell r="K5364">
            <v>223.2409668</v>
          </cell>
        </row>
        <row r="5365">
          <cell r="F5365">
            <v>2012</v>
          </cell>
          <cell r="K5365">
            <v>223.43324079999999</v>
          </cell>
        </row>
        <row r="5366">
          <cell r="F5366">
            <v>2012</v>
          </cell>
          <cell r="K5366">
            <v>130.15751610000001</v>
          </cell>
        </row>
        <row r="5367">
          <cell r="F5367">
            <v>2012</v>
          </cell>
          <cell r="K5367">
            <v>223.19230490000001</v>
          </cell>
        </row>
        <row r="5368">
          <cell r="F5368">
            <v>2012</v>
          </cell>
          <cell r="K5368">
            <v>130.15751610000001</v>
          </cell>
        </row>
        <row r="5369">
          <cell r="F5369">
            <v>2012</v>
          </cell>
          <cell r="K5369">
            <v>130.15751610000001</v>
          </cell>
        </row>
        <row r="5370">
          <cell r="F5370">
            <v>2012</v>
          </cell>
          <cell r="K5370">
            <v>189.1940558</v>
          </cell>
        </row>
        <row r="5371">
          <cell r="F5371">
            <v>2012</v>
          </cell>
          <cell r="K5371">
            <v>136.69812899999999</v>
          </cell>
        </row>
        <row r="5372">
          <cell r="F5372">
            <v>2012</v>
          </cell>
          <cell r="K5372">
            <v>196.5458309</v>
          </cell>
        </row>
        <row r="5373">
          <cell r="F5373">
            <v>2012</v>
          </cell>
          <cell r="K5373">
            <v>130.15751610000001</v>
          </cell>
        </row>
        <row r="5374">
          <cell r="F5374">
            <v>2012</v>
          </cell>
          <cell r="K5374">
            <v>136.69812899999999</v>
          </cell>
        </row>
        <row r="5375">
          <cell r="F5375">
            <v>2012</v>
          </cell>
          <cell r="K5375">
            <v>136.69812899999999</v>
          </cell>
        </row>
        <row r="5376">
          <cell r="F5376">
            <v>2012</v>
          </cell>
          <cell r="K5376">
            <v>212.5711125</v>
          </cell>
        </row>
        <row r="5377">
          <cell r="F5377">
            <v>2012</v>
          </cell>
          <cell r="K5377">
            <v>219.355063</v>
          </cell>
        </row>
        <row r="5378">
          <cell r="F5378">
            <v>2012</v>
          </cell>
          <cell r="K5378">
            <v>140.64613589999999</v>
          </cell>
        </row>
        <row r="5379">
          <cell r="F5379">
            <v>2012</v>
          </cell>
          <cell r="K5379">
            <v>136.69812899999999</v>
          </cell>
        </row>
        <row r="5380">
          <cell r="F5380">
            <v>2012</v>
          </cell>
          <cell r="K5380">
            <v>136.69812899999999</v>
          </cell>
        </row>
        <row r="5381">
          <cell r="F5381">
            <v>2012</v>
          </cell>
          <cell r="K5381">
            <v>212.5711125</v>
          </cell>
        </row>
        <row r="5382">
          <cell r="F5382">
            <v>2012</v>
          </cell>
          <cell r="K5382">
            <v>136.69812899999999</v>
          </cell>
        </row>
        <row r="5383">
          <cell r="F5383">
            <v>2012</v>
          </cell>
          <cell r="K5383">
            <v>140.64613589999999</v>
          </cell>
        </row>
        <row r="5384">
          <cell r="F5384">
            <v>2012</v>
          </cell>
          <cell r="K5384">
            <v>130.15751610000001</v>
          </cell>
        </row>
        <row r="5385">
          <cell r="F5385">
            <v>2012</v>
          </cell>
          <cell r="K5385">
            <v>136.69812899999999</v>
          </cell>
        </row>
        <row r="5386">
          <cell r="F5386">
            <v>2012</v>
          </cell>
          <cell r="K5386">
            <v>219.355063</v>
          </cell>
        </row>
        <row r="5387">
          <cell r="F5387">
            <v>2012</v>
          </cell>
          <cell r="K5387">
            <v>219.355063</v>
          </cell>
        </row>
        <row r="5388">
          <cell r="F5388">
            <v>2012</v>
          </cell>
          <cell r="K5388">
            <v>196.5458309</v>
          </cell>
        </row>
        <row r="5389">
          <cell r="F5389">
            <v>2012</v>
          </cell>
          <cell r="K5389">
            <v>130.15751610000001</v>
          </cell>
        </row>
        <row r="5390">
          <cell r="F5390">
            <v>2012</v>
          </cell>
          <cell r="K5390">
            <v>130.15751610000001</v>
          </cell>
        </row>
        <row r="5391">
          <cell r="F5391">
            <v>2012</v>
          </cell>
          <cell r="K5391">
            <v>140.64613589999999</v>
          </cell>
        </row>
        <row r="5392">
          <cell r="F5392">
            <v>2012</v>
          </cell>
          <cell r="K5392">
            <v>218.40628760000001</v>
          </cell>
        </row>
        <row r="5393">
          <cell r="F5393">
            <v>2012</v>
          </cell>
          <cell r="K5393">
            <v>218.40628760000001</v>
          </cell>
        </row>
        <row r="5394">
          <cell r="F5394">
            <v>2012</v>
          </cell>
          <cell r="K5394">
            <v>130.15751610000001</v>
          </cell>
        </row>
        <row r="5395">
          <cell r="F5395">
            <v>2012</v>
          </cell>
          <cell r="K5395">
            <v>218.40628760000001</v>
          </cell>
        </row>
        <row r="5396">
          <cell r="F5396">
            <v>2012</v>
          </cell>
          <cell r="K5396">
            <v>136.69812899999999</v>
          </cell>
        </row>
        <row r="5397">
          <cell r="F5397">
            <v>2012</v>
          </cell>
          <cell r="K5397">
            <v>196.5458309</v>
          </cell>
        </row>
        <row r="5398">
          <cell r="F5398">
            <v>2012</v>
          </cell>
          <cell r="K5398">
            <v>130.15751610000001</v>
          </cell>
        </row>
        <row r="5399">
          <cell r="F5399">
            <v>2012</v>
          </cell>
          <cell r="K5399">
            <v>211.24281339999999</v>
          </cell>
        </row>
        <row r="5400">
          <cell r="F5400">
            <v>2012</v>
          </cell>
          <cell r="K5400">
            <v>130.15751610000001</v>
          </cell>
        </row>
        <row r="5401">
          <cell r="F5401">
            <v>2012</v>
          </cell>
          <cell r="K5401">
            <v>189.1940558</v>
          </cell>
        </row>
        <row r="5402">
          <cell r="F5402">
            <v>2012</v>
          </cell>
          <cell r="K5402">
            <v>221.43561120000001</v>
          </cell>
        </row>
        <row r="5403">
          <cell r="F5403">
            <v>2012</v>
          </cell>
          <cell r="K5403">
            <v>221.07376379999999</v>
          </cell>
        </row>
        <row r="5404">
          <cell r="F5404">
            <v>2012</v>
          </cell>
          <cell r="K5404">
            <v>224.93934049999999</v>
          </cell>
        </row>
        <row r="5405">
          <cell r="F5405">
            <v>2012</v>
          </cell>
          <cell r="K5405">
            <v>131.03754839999999</v>
          </cell>
        </row>
        <row r="5406">
          <cell r="F5406">
            <v>2012</v>
          </cell>
          <cell r="K5406">
            <v>222.0225762</v>
          </cell>
        </row>
        <row r="5407">
          <cell r="F5407">
            <v>2012</v>
          </cell>
          <cell r="K5407">
            <v>223.04192979999999</v>
          </cell>
        </row>
        <row r="5408">
          <cell r="F5408">
            <v>2012</v>
          </cell>
          <cell r="K5408">
            <v>197.5971285</v>
          </cell>
        </row>
        <row r="5409">
          <cell r="F5409">
            <v>2012</v>
          </cell>
          <cell r="K5409">
            <v>224.98836180000001</v>
          </cell>
        </row>
        <row r="5410">
          <cell r="F5410">
            <v>2012</v>
          </cell>
          <cell r="K5410">
            <v>225.18205549999999</v>
          </cell>
        </row>
        <row r="5411">
          <cell r="F5411">
            <v>2012</v>
          </cell>
          <cell r="K5411">
            <v>131.03754839999999</v>
          </cell>
        </row>
        <row r="5412">
          <cell r="F5412">
            <v>2012</v>
          </cell>
          <cell r="K5412">
            <v>224.93934049999999</v>
          </cell>
        </row>
        <row r="5413">
          <cell r="F5413">
            <v>2012</v>
          </cell>
          <cell r="K5413">
            <v>131.03754839999999</v>
          </cell>
        </row>
        <row r="5414">
          <cell r="F5414">
            <v>2012</v>
          </cell>
          <cell r="K5414">
            <v>131.03754839999999</v>
          </cell>
        </row>
        <row r="5415">
          <cell r="F5415">
            <v>2012</v>
          </cell>
          <cell r="K5415">
            <v>190.68517120000001</v>
          </cell>
        </row>
        <row r="5416">
          <cell r="F5416">
            <v>2012</v>
          </cell>
          <cell r="K5416">
            <v>137.79709679999999</v>
          </cell>
        </row>
        <row r="5417">
          <cell r="F5417">
            <v>2012</v>
          </cell>
          <cell r="K5417">
            <v>197.5971285</v>
          </cell>
        </row>
        <row r="5418">
          <cell r="F5418">
            <v>2012</v>
          </cell>
          <cell r="K5418">
            <v>131.03754839999999</v>
          </cell>
        </row>
        <row r="5419">
          <cell r="F5419">
            <v>2012</v>
          </cell>
          <cell r="K5419">
            <v>137.79709679999999</v>
          </cell>
        </row>
        <row r="5420">
          <cell r="F5420">
            <v>2012</v>
          </cell>
          <cell r="K5420">
            <v>137.79709679999999</v>
          </cell>
        </row>
        <row r="5421">
          <cell r="F5421">
            <v>2012</v>
          </cell>
          <cell r="K5421">
            <v>214.23870529999999</v>
          </cell>
        </row>
        <row r="5422">
          <cell r="F5422">
            <v>2012</v>
          </cell>
          <cell r="K5422">
            <v>221.07376379999999</v>
          </cell>
        </row>
        <row r="5423">
          <cell r="F5423">
            <v>2012</v>
          </cell>
          <cell r="K5423">
            <v>141.7712396</v>
          </cell>
        </row>
        <row r="5424">
          <cell r="F5424">
            <v>2012</v>
          </cell>
          <cell r="K5424">
            <v>137.79709679999999</v>
          </cell>
        </row>
        <row r="5425">
          <cell r="F5425">
            <v>2012</v>
          </cell>
          <cell r="K5425">
            <v>137.79709679999999</v>
          </cell>
        </row>
        <row r="5426">
          <cell r="F5426">
            <v>2012</v>
          </cell>
          <cell r="K5426">
            <v>214.23870529999999</v>
          </cell>
        </row>
        <row r="5427">
          <cell r="F5427">
            <v>2012</v>
          </cell>
          <cell r="K5427">
            <v>137.79709679999999</v>
          </cell>
        </row>
        <row r="5428">
          <cell r="F5428">
            <v>2012</v>
          </cell>
          <cell r="K5428">
            <v>141.7712396</v>
          </cell>
        </row>
        <row r="5429">
          <cell r="F5429">
            <v>2012</v>
          </cell>
          <cell r="K5429">
            <v>131.03754839999999</v>
          </cell>
        </row>
        <row r="5430">
          <cell r="F5430">
            <v>2012</v>
          </cell>
          <cell r="K5430">
            <v>137.79709679999999</v>
          </cell>
        </row>
        <row r="5431">
          <cell r="F5431">
            <v>2012</v>
          </cell>
          <cell r="K5431">
            <v>221.07376379999999</v>
          </cell>
        </row>
        <row r="5432">
          <cell r="F5432">
            <v>2012</v>
          </cell>
          <cell r="K5432">
            <v>221.07376379999999</v>
          </cell>
        </row>
        <row r="5433">
          <cell r="F5433">
            <v>2012</v>
          </cell>
          <cell r="K5433">
            <v>197.5971285</v>
          </cell>
        </row>
        <row r="5434">
          <cell r="F5434">
            <v>2012</v>
          </cell>
          <cell r="K5434">
            <v>131.03754839999999</v>
          </cell>
        </row>
        <row r="5435">
          <cell r="F5435">
            <v>2012</v>
          </cell>
          <cell r="K5435">
            <v>131.03754839999999</v>
          </cell>
        </row>
        <row r="5436">
          <cell r="F5436">
            <v>2012</v>
          </cell>
          <cell r="K5436">
            <v>141.7712396</v>
          </cell>
        </row>
        <row r="5437">
          <cell r="F5437">
            <v>2012</v>
          </cell>
          <cell r="K5437">
            <v>220.12041249999999</v>
          </cell>
        </row>
        <row r="5438">
          <cell r="F5438">
            <v>2012</v>
          </cell>
          <cell r="K5438">
            <v>220.12041249999999</v>
          </cell>
        </row>
        <row r="5439">
          <cell r="F5439">
            <v>2012</v>
          </cell>
          <cell r="K5439">
            <v>131.03754839999999</v>
          </cell>
        </row>
        <row r="5440">
          <cell r="F5440">
            <v>2012</v>
          </cell>
          <cell r="K5440">
            <v>220.12041249999999</v>
          </cell>
        </row>
        <row r="5441">
          <cell r="F5441">
            <v>2012</v>
          </cell>
          <cell r="K5441">
            <v>137.79709679999999</v>
          </cell>
        </row>
        <row r="5442">
          <cell r="F5442">
            <v>2012</v>
          </cell>
          <cell r="K5442">
            <v>197.5971285</v>
          </cell>
        </row>
        <row r="5443">
          <cell r="F5443">
            <v>2012</v>
          </cell>
          <cell r="K5443">
            <v>131.03754839999999</v>
          </cell>
        </row>
        <row r="5444">
          <cell r="F5444">
            <v>2012</v>
          </cell>
          <cell r="K5444">
            <v>212.88875350000001</v>
          </cell>
        </row>
        <row r="5445">
          <cell r="F5445">
            <v>2012</v>
          </cell>
          <cell r="K5445">
            <v>131.03754839999999</v>
          </cell>
        </row>
        <row r="5446">
          <cell r="F5446">
            <v>2012</v>
          </cell>
          <cell r="K5446">
            <v>190.68517120000001</v>
          </cell>
        </row>
        <row r="5447">
          <cell r="F5447">
            <v>2012</v>
          </cell>
          <cell r="K5447">
            <v>221.88377890000001</v>
          </cell>
        </row>
        <row r="5448">
          <cell r="F5448">
            <v>2012</v>
          </cell>
          <cell r="K5448">
            <v>221.52150639999999</v>
          </cell>
        </row>
        <row r="5449">
          <cell r="F5449">
            <v>2012</v>
          </cell>
          <cell r="K5449">
            <v>225.39162540000001</v>
          </cell>
        </row>
        <row r="5450">
          <cell r="F5450">
            <v>2012</v>
          </cell>
          <cell r="K5450">
            <v>130.7196333</v>
          </cell>
        </row>
        <row r="5451">
          <cell r="F5451">
            <v>2012</v>
          </cell>
          <cell r="K5451">
            <v>222.47143360000001</v>
          </cell>
        </row>
        <row r="5452">
          <cell r="F5452">
            <v>2012</v>
          </cell>
          <cell r="K5452">
            <v>223.49198509999999</v>
          </cell>
        </row>
        <row r="5453">
          <cell r="F5453">
            <v>2012</v>
          </cell>
          <cell r="K5453">
            <v>197.83221950000001</v>
          </cell>
        </row>
        <row r="5454">
          <cell r="F5454">
            <v>2012</v>
          </cell>
          <cell r="K5454">
            <v>225.44070429999999</v>
          </cell>
        </row>
        <row r="5455">
          <cell r="F5455">
            <v>2012</v>
          </cell>
          <cell r="K5455">
            <v>225.63462559999999</v>
          </cell>
        </row>
        <row r="5456">
          <cell r="F5456">
            <v>2012</v>
          </cell>
          <cell r="K5456">
            <v>130.7196333</v>
          </cell>
        </row>
        <row r="5457">
          <cell r="F5457">
            <v>2012</v>
          </cell>
          <cell r="K5457">
            <v>225.39162540000001</v>
          </cell>
        </row>
        <row r="5458">
          <cell r="F5458">
            <v>2012</v>
          </cell>
          <cell r="K5458">
            <v>130.7196333</v>
          </cell>
        </row>
        <row r="5459">
          <cell r="F5459">
            <v>2012</v>
          </cell>
          <cell r="K5459">
            <v>130.7196333</v>
          </cell>
        </row>
        <row r="5460">
          <cell r="F5460">
            <v>2012</v>
          </cell>
          <cell r="K5460">
            <v>191.13388269999999</v>
          </cell>
        </row>
        <row r="5461">
          <cell r="F5461">
            <v>2012</v>
          </cell>
          <cell r="K5461">
            <v>138.22963329999999</v>
          </cell>
        </row>
        <row r="5462">
          <cell r="F5462">
            <v>2012</v>
          </cell>
          <cell r="K5462">
            <v>197.83221950000001</v>
          </cell>
        </row>
        <row r="5463">
          <cell r="F5463">
            <v>2012</v>
          </cell>
          <cell r="K5463">
            <v>130.7196333</v>
          </cell>
        </row>
        <row r="5464">
          <cell r="F5464">
            <v>2012</v>
          </cell>
          <cell r="K5464">
            <v>138.22963329999999</v>
          </cell>
        </row>
        <row r="5465">
          <cell r="F5465">
            <v>2012</v>
          </cell>
          <cell r="K5465">
            <v>138.22963329999999</v>
          </cell>
        </row>
        <row r="5466">
          <cell r="F5466">
            <v>2012</v>
          </cell>
          <cell r="K5466">
            <v>214.68735140000001</v>
          </cell>
        </row>
        <row r="5467">
          <cell r="F5467">
            <v>2012</v>
          </cell>
          <cell r="K5467">
            <v>221.52150639999999</v>
          </cell>
        </row>
        <row r="5468">
          <cell r="F5468">
            <v>2012</v>
          </cell>
          <cell r="K5468">
            <v>142.22342979999999</v>
          </cell>
        </row>
        <row r="5469">
          <cell r="F5469">
            <v>2012</v>
          </cell>
          <cell r="K5469">
            <v>138.22963329999999</v>
          </cell>
        </row>
        <row r="5470">
          <cell r="F5470">
            <v>2012</v>
          </cell>
          <cell r="K5470">
            <v>138.22963329999999</v>
          </cell>
        </row>
        <row r="5471">
          <cell r="F5471">
            <v>2012</v>
          </cell>
          <cell r="K5471">
            <v>214.68735140000001</v>
          </cell>
        </row>
        <row r="5472">
          <cell r="F5472">
            <v>2012</v>
          </cell>
          <cell r="K5472">
            <v>138.22963329999999</v>
          </cell>
        </row>
        <row r="5473">
          <cell r="F5473">
            <v>2012</v>
          </cell>
          <cell r="K5473">
            <v>142.22342979999999</v>
          </cell>
        </row>
        <row r="5474">
          <cell r="F5474">
            <v>2012</v>
          </cell>
          <cell r="K5474">
            <v>130.7196333</v>
          </cell>
        </row>
        <row r="5475">
          <cell r="F5475">
            <v>2012</v>
          </cell>
          <cell r="K5475">
            <v>138.22963329999999</v>
          </cell>
        </row>
        <row r="5476">
          <cell r="F5476">
            <v>2012</v>
          </cell>
          <cell r="K5476">
            <v>221.52150639999999</v>
          </cell>
        </row>
        <row r="5477">
          <cell r="F5477">
            <v>2012</v>
          </cell>
          <cell r="K5477">
            <v>221.52150639999999</v>
          </cell>
        </row>
        <row r="5478">
          <cell r="F5478">
            <v>2012</v>
          </cell>
          <cell r="K5478">
            <v>197.83221950000001</v>
          </cell>
        </row>
        <row r="5479">
          <cell r="F5479">
            <v>2012</v>
          </cell>
          <cell r="K5479">
            <v>130.7196333</v>
          </cell>
        </row>
        <row r="5480">
          <cell r="F5480">
            <v>2012</v>
          </cell>
          <cell r="K5480">
            <v>130.7196333</v>
          </cell>
        </row>
        <row r="5481">
          <cell r="F5481">
            <v>2012</v>
          </cell>
          <cell r="K5481">
            <v>142.22342979999999</v>
          </cell>
        </row>
        <row r="5482">
          <cell r="F5482">
            <v>2012</v>
          </cell>
          <cell r="K5482">
            <v>220.56711200000001</v>
          </cell>
        </row>
        <row r="5483">
          <cell r="F5483">
            <v>2012</v>
          </cell>
          <cell r="K5483">
            <v>220.56711200000001</v>
          </cell>
        </row>
        <row r="5484">
          <cell r="F5484">
            <v>2012</v>
          </cell>
          <cell r="K5484">
            <v>130.7196333</v>
          </cell>
        </row>
        <row r="5485">
          <cell r="F5485">
            <v>2012</v>
          </cell>
          <cell r="K5485">
            <v>220.56711200000001</v>
          </cell>
        </row>
        <row r="5486">
          <cell r="F5486">
            <v>2012</v>
          </cell>
          <cell r="K5486">
            <v>138.22963329999999</v>
          </cell>
        </row>
        <row r="5487">
          <cell r="F5487">
            <v>2012</v>
          </cell>
          <cell r="K5487">
            <v>197.83221950000001</v>
          </cell>
        </row>
        <row r="5488">
          <cell r="F5488">
            <v>2012</v>
          </cell>
          <cell r="K5488">
            <v>130.7196333</v>
          </cell>
        </row>
        <row r="5489">
          <cell r="F5489">
            <v>2012</v>
          </cell>
          <cell r="K5489">
            <v>213.27974520000001</v>
          </cell>
        </row>
        <row r="5490">
          <cell r="F5490">
            <v>2012</v>
          </cell>
          <cell r="K5490">
            <v>130.7196333</v>
          </cell>
        </row>
        <row r="5491">
          <cell r="F5491">
            <v>2012</v>
          </cell>
          <cell r="K5491">
            <v>191.13388269999999</v>
          </cell>
        </row>
        <row r="5492">
          <cell r="F5492">
            <v>2012</v>
          </cell>
          <cell r="K5492">
            <v>221.76264209999999</v>
          </cell>
        </row>
        <row r="5493">
          <cell r="F5493">
            <v>2012</v>
          </cell>
          <cell r="K5493">
            <v>221.4009901</v>
          </cell>
        </row>
        <row r="5494">
          <cell r="F5494">
            <v>2012</v>
          </cell>
          <cell r="K5494">
            <v>225.26447949999999</v>
          </cell>
        </row>
        <row r="5495">
          <cell r="F5495">
            <v>2012</v>
          </cell>
          <cell r="K5495">
            <v>130.82953330000001</v>
          </cell>
        </row>
        <row r="5496">
          <cell r="F5496">
            <v>2012</v>
          </cell>
          <cell r="K5496">
            <v>222.34929009999999</v>
          </cell>
        </row>
        <row r="5497">
          <cell r="F5497">
            <v>2012</v>
          </cell>
          <cell r="K5497">
            <v>223.3680933</v>
          </cell>
        </row>
        <row r="5498">
          <cell r="F5498">
            <v>2012</v>
          </cell>
          <cell r="K5498">
            <v>197.69229200000001</v>
          </cell>
        </row>
        <row r="5499">
          <cell r="F5499">
            <v>2012</v>
          </cell>
          <cell r="K5499">
            <v>225.3134743</v>
          </cell>
        </row>
        <row r="5500">
          <cell r="F5500">
            <v>2012</v>
          </cell>
          <cell r="K5500">
            <v>225.50706339999999</v>
          </cell>
        </row>
        <row r="5501">
          <cell r="F5501">
            <v>2012</v>
          </cell>
          <cell r="K5501">
            <v>130.82953330000001</v>
          </cell>
        </row>
        <row r="5502">
          <cell r="F5502">
            <v>2012</v>
          </cell>
          <cell r="K5502">
            <v>225.26447949999999</v>
          </cell>
        </row>
        <row r="5503">
          <cell r="F5503">
            <v>2012</v>
          </cell>
          <cell r="K5503">
            <v>130.82953330000001</v>
          </cell>
        </row>
        <row r="5504">
          <cell r="F5504">
            <v>2012</v>
          </cell>
          <cell r="K5504">
            <v>130.82953330000001</v>
          </cell>
        </row>
        <row r="5505">
          <cell r="F5505">
            <v>2012</v>
          </cell>
          <cell r="K5505">
            <v>191.02997310000001</v>
          </cell>
        </row>
        <row r="5506">
          <cell r="F5506">
            <v>2012</v>
          </cell>
          <cell r="K5506">
            <v>138.12953329999999</v>
          </cell>
        </row>
        <row r="5507">
          <cell r="F5507">
            <v>2012</v>
          </cell>
          <cell r="K5507">
            <v>197.69229200000001</v>
          </cell>
        </row>
        <row r="5508">
          <cell r="F5508">
            <v>2012</v>
          </cell>
          <cell r="K5508">
            <v>130.82953330000001</v>
          </cell>
        </row>
        <row r="5509">
          <cell r="F5509">
            <v>2012</v>
          </cell>
          <cell r="K5509">
            <v>138.12953329999999</v>
          </cell>
        </row>
        <row r="5510">
          <cell r="F5510">
            <v>2012</v>
          </cell>
          <cell r="K5510">
            <v>138.12953329999999</v>
          </cell>
        </row>
        <row r="5511">
          <cell r="F5511">
            <v>2012</v>
          </cell>
          <cell r="K5511">
            <v>214.56532429999999</v>
          </cell>
        </row>
        <row r="5512">
          <cell r="F5512">
            <v>2012</v>
          </cell>
          <cell r="K5512">
            <v>221.4009901</v>
          </cell>
        </row>
        <row r="5513">
          <cell r="F5513">
            <v>2012</v>
          </cell>
          <cell r="K5513">
            <v>142.12925480000001</v>
          </cell>
        </row>
        <row r="5514">
          <cell r="F5514">
            <v>2012</v>
          </cell>
          <cell r="K5514">
            <v>138.12953329999999</v>
          </cell>
        </row>
        <row r="5515">
          <cell r="F5515">
            <v>2012</v>
          </cell>
          <cell r="K5515">
            <v>138.12953329999999</v>
          </cell>
        </row>
        <row r="5516">
          <cell r="F5516">
            <v>2012</v>
          </cell>
          <cell r="K5516">
            <v>214.56532429999999</v>
          </cell>
        </row>
        <row r="5517">
          <cell r="F5517">
            <v>2012</v>
          </cell>
          <cell r="K5517">
            <v>138.12953329999999</v>
          </cell>
        </row>
        <row r="5518">
          <cell r="F5518">
            <v>2012</v>
          </cell>
          <cell r="K5518">
            <v>142.12925480000001</v>
          </cell>
        </row>
        <row r="5519">
          <cell r="F5519">
            <v>2012</v>
          </cell>
          <cell r="K5519">
            <v>130.82953330000001</v>
          </cell>
        </row>
        <row r="5520">
          <cell r="F5520">
            <v>2012</v>
          </cell>
          <cell r="K5520">
            <v>138.12953329999999</v>
          </cell>
        </row>
        <row r="5521">
          <cell r="F5521">
            <v>2012</v>
          </cell>
          <cell r="K5521">
            <v>221.4009901</v>
          </cell>
        </row>
        <row r="5522">
          <cell r="F5522">
            <v>2012</v>
          </cell>
          <cell r="K5522">
            <v>221.4009901</v>
          </cell>
        </row>
        <row r="5523">
          <cell r="F5523">
            <v>2012</v>
          </cell>
          <cell r="K5523">
            <v>197.69229200000001</v>
          </cell>
        </row>
        <row r="5524">
          <cell r="F5524">
            <v>2012</v>
          </cell>
          <cell r="K5524">
            <v>130.82953330000001</v>
          </cell>
        </row>
        <row r="5525">
          <cell r="F5525">
            <v>2012</v>
          </cell>
          <cell r="K5525">
            <v>130.82953330000001</v>
          </cell>
        </row>
        <row r="5526">
          <cell r="F5526">
            <v>2012</v>
          </cell>
          <cell r="K5526">
            <v>142.12925480000001</v>
          </cell>
        </row>
        <row r="5527">
          <cell r="F5527">
            <v>2012</v>
          </cell>
          <cell r="K5527">
            <v>220.4494148</v>
          </cell>
        </row>
        <row r="5528">
          <cell r="F5528">
            <v>2012</v>
          </cell>
          <cell r="K5528">
            <v>220.4494148</v>
          </cell>
        </row>
        <row r="5529">
          <cell r="F5529">
            <v>2012</v>
          </cell>
          <cell r="K5529">
            <v>130.82953330000001</v>
          </cell>
        </row>
        <row r="5530">
          <cell r="F5530">
            <v>2012</v>
          </cell>
          <cell r="K5530">
            <v>220.4494148</v>
          </cell>
        </row>
        <row r="5531">
          <cell r="F5531">
            <v>2012</v>
          </cell>
          <cell r="K5531">
            <v>138.12953329999999</v>
          </cell>
        </row>
        <row r="5532">
          <cell r="F5532">
            <v>2012</v>
          </cell>
          <cell r="K5532">
            <v>197.69229200000001</v>
          </cell>
        </row>
        <row r="5533">
          <cell r="F5533">
            <v>2012</v>
          </cell>
          <cell r="K5533">
            <v>130.82953330000001</v>
          </cell>
        </row>
        <row r="5534">
          <cell r="F5534">
            <v>2012</v>
          </cell>
          <cell r="K5534">
            <v>213.17869519999999</v>
          </cell>
        </row>
        <row r="5535">
          <cell r="F5535">
            <v>2012</v>
          </cell>
          <cell r="K5535">
            <v>130.82953330000001</v>
          </cell>
        </row>
        <row r="5536">
          <cell r="F5536">
            <v>2012</v>
          </cell>
          <cell r="K5536">
            <v>191.02997310000001</v>
          </cell>
        </row>
        <row r="5537">
          <cell r="F5537">
            <v>2012</v>
          </cell>
          <cell r="K5537">
            <v>221.8030211</v>
          </cell>
        </row>
        <row r="5538">
          <cell r="F5538">
            <v>2012</v>
          </cell>
          <cell r="K5538">
            <v>221.44116220000001</v>
          </cell>
        </row>
        <row r="5539">
          <cell r="F5539">
            <v>2012</v>
          </cell>
          <cell r="K5539">
            <v>225.3068615</v>
          </cell>
        </row>
        <row r="5540">
          <cell r="F5540">
            <v>2012</v>
          </cell>
          <cell r="K5540">
            <v>130.7929</v>
          </cell>
        </row>
        <row r="5541">
          <cell r="F5541">
            <v>2012</v>
          </cell>
          <cell r="K5541">
            <v>222.3900046</v>
          </cell>
        </row>
        <row r="5542">
          <cell r="F5542">
            <v>2012</v>
          </cell>
          <cell r="K5542">
            <v>223.40939059999999</v>
          </cell>
        </row>
        <row r="5543">
          <cell r="F5543">
            <v>2012</v>
          </cell>
          <cell r="K5543">
            <v>197.7389345</v>
          </cell>
        </row>
        <row r="5544">
          <cell r="F5544">
            <v>2012</v>
          </cell>
          <cell r="K5544">
            <v>225.35588430000001</v>
          </cell>
        </row>
        <row r="5545">
          <cell r="F5545">
            <v>2012</v>
          </cell>
          <cell r="K5545">
            <v>225.5495841</v>
          </cell>
        </row>
        <row r="5546">
          <cell r="F5546">
            <v>2012</v>
          </cell>
          <cell r="K5546">
            <v>130.7929</v>
          </cell>
        </row>
        <row r="5547">
          <cell r="F5547">
            <v>2012</v>
          </cell>
          <cell r="K5547">
            <v>225.3068615</v>
          </cell>
        </row>
        <row r="5548">
          <cell r="F5548">
            <v>2012</v>
          </cell>
          <cell r="K5548">
            <v>130.7929</v>
          </cell>
        </row>
        <row r="5549">
          <cell r="F5549">
            <v>2012</v>
          </cell>
          <cell r="K5549">
            <v>130.7929</v>
          </cell>
        </row>
        <row r="5550">
          <cell r="F5550">
            <v>2012</v>
          </cell>
          <cell r="K5550">
            <v>191.06460960000001</v>
          </cell>
        </row>
        <row r="5551">
          <cell r="F5551">
            <v>2012</v>
          </cell>
          <cell r="K5551">
            <v>138.16290000000001</v>
          </cell>
        </row>
        <row r="5552">
          <cell r="F5552">
            <v>2012</v>
          </cell>
          <cell r="K5552">
            <v>197.7389345</v>
          </cell>
        </row>
        <row r="5553">
          <cell r="F5553">
            <v>2012</v>
          </cell>
          <cell r="K5553">
            <v>130.7929</v>
          </cell>
        </row>
        <row r="5554">
          <cell r="F5554">
            <v>2012</v>
          </cell>
          <cell r="K5554">
            <v>138.16290000000001</v>
          </cell>
        </row>
        <row r="5555">
          <cell r="F5555">
            <v>2012</v>
          </cell>
          <cell r="K5555">
            <v>138.16290000000001</v>
          </cell>
        </row>
        <row r="5556">
          <cell r="F5556">
            <v>2012</v>
          </cell>
          <cell r="K5556">
            <v>214.60599999999999</v>
          </cell>
        </row>
        <row r="5557">
          <cell r="F5557">
            <v>2012</v>
          </cell>
          <cell r="K5557">
            <v>221.44116220000001</v>
          </cell>
        </row>
        <row r="5558">
          <cell r="F5558">
            <v>2012</v>
          </cell>
          <cell r="K5558">
            <v>142.16064639999999</v>
          </cell>
        </row>
        <row r="5559">
          <cell r="F5559">
            <v>2012</v>
          </cell>
          <cell r="K5559">
            <v>138.16290000000001</v>
          </cell>
        </row>
        <row r="5560">
          <cell r="F5560">
            <v>2012</v>
          </cell>
          <cell r="K5560">
            <v>138.16290000000001</v>
          </cell>
        </row>
        <row r="5561">
          <cell r="F5561">
            <v>2012</v>
          </cell>
          <cell r="K5561">
            <v>214.60599999999999</v>
          </cell>
        </row>
        <row r="5562">
          <cell r="F5562">
            <v>2012</v>
          </cell>
          <cell r="K5562">
            <v>138.16290000000001</v>
          </cell>
        </row>
        <row r="5563">
          <cell r="F5563">
            <v>2012</v>
          </cell>
          <cell r="K5563">
            <v>142.16064639999999</v>
          </cell>
        </row>
        <row r="5564">
          <cell r="F5564">
            <v>2012</v>
          </cell>
          <cell r="K5564">
            <v>130.7929</v>
          </cell>
        </row>
        <row r="5565">
          <cell r="F5565">
            <v>2012</v>
          </cell>
          <cell r="K5565">
            <v>138.16290000000001</v>
          </cell>
        </row>
        <row r="5566">
          <cell r="F5566">
            <v>2012</v>
          </cell>
          <cell r="K5566">
            <v>221.44116220000001</v>
          </cell>
        </row>
        <row r="5567">
          <cell r="F5567">
            <v>2012</v>
          </cell>
          <cell r="K5567">
            <v>221.44116220000001</v>
          </cell>
        </row>
        <row r="5568">
          <cell r="F5568">
            <v>2012</v>
          </cell>
          <cell r="K5568">
            <v>197.7389345</v>
          </cell>
        </row>
        <row r="5569">
          <cell r="F5569">
            <v>2012</v>
          </cell>
          <cell r="K5569">
            <v>130.7929</v>
          </cell>
        </row>
        <row r="5570">
          <cell r="F5570">
            <v>2012</v>
          </cell>
          <cell r="K5570">
            <v>130.7929</v>
          </cell>
        </row>
        <row r="5571">
          <cell r="F5571">
            <v>2012</v>
          </cell>
          <cell r="K5571">
            <v>142.16064639999999</v>
          </cell>
        </row>
        <row r="5572">
          <cell r="F5572">
            <v>2012</v>
          </cell>
          <cell r="K5572">
            <v>220.4886472</v>
          </cell>
        </row>
        <row r="5573">
          <cell r="F5573">
            <v>2012</v>
          </cell>
          <cell r="K5573">
            <v>220.4886472</v>
          </cell>
        </row>
        <row r="5574">
          <cell r="F5574">
            <v>2012</v>
          </cell>
          <cell r="K5574">
            <v>130.7929</v>
          </cell>
        </row>
        <row r="5575">
          <cell r="F5575">
            <v>2012</v>
          </cell>
          <cell r="K5575">
            <v>220.4886472</v>
          </cell>
        </row>
        <row r="5576">
          <cell r="F5576">
            <v>2012</v>
          </cell>
          <cell r="K5576">
            <v>138.16290000000001</v>
          </cell>
        </row>
        <row r="5577">
          <cell r="F5577">
            <v>2012</v>
          </cell>
          <cell r="K5577">
            <v>197.7389345</v>
          </cell>
        </row>
        <row r="5578">
          <cell r="F5578">
            <v>2012</v>
          </cell>
          <cell r="K5578">
            <v>130.7929</v>
          </cell>
        </row>
        <row r="5579">
          <cell r="F5579">
            <v>2012</v>
          </cell>
          <cell r="K5579">
            <v>213.21237859999999</v>
          </cell>
        </row>
        <row r="5580">
          <cell r="F5580">
            <v>2012</v>
          </cell>
          <cell r="K5580">
            <v>130.7929</v>
          </cell>
        </row>
        <row r="5581">
          <cell r="F5581">
            <v>2012</v>
          </cell>
          <cell r="K5581">
            <v>191.06460960000001</v>
          </cell>
        </row>
        <row r="5582">
          <cell r="F5582">
            <v>2012</v>
          </cell>
          <cell r="K5582">
            <v>221.8434</v>
          </cell>
        </row>
        <row r="5583">
          <cell r="F5583">
            <v>2012</v>
          </cell>
          <cell r="K5583">
            <v>221.48133429999999</v>
          </cell>
        </row>
        <row r="5584">
          <cell r="F5584">
            <v>2012</v>
          </cell>
          <cell r="K5584">
            <v>225.3492435</v>
          </cell>
        </row>
        <row r="5585">
          <cell r="F5585">
            <v>2012</v>
          </cell>
          <cell r="K5585">
            <v>130.7562667</v>
          </cell>
        </row>
        <row r="5586">
          <cell r="F5586">
            <v>2012</v>
          </cell>
          <cell r="K5586">
            <v>222.4307191</v>
          </cell>
        </row>
        <row r="5587">
          <cell r="F5587">
            <v>2012</v>
          </cell>
          <cell r="K5587">
            <v>223.4506878</v>
          </cell>
        </row>
        <row r="5588">
          <cell r="F5588">
            <v>2012</v>
          </cell>
          <cell r="K5588">
            <v>197.78557699999999</v>
          </cell>
        </row>
        <row r="5589">
          <cell r="F5589">
            <v>2012</v>
          </cell>
          <cell r="K5589">
            <v>225.3982943</v>
          </cell>
        </row>
        <row r="5590">
          <cell r="F5590">
            <v>2012</v>
          </cell>
          <cell r="K5590">
            <v>225.59210490000001</v>
          </cell>
        </row>
        <row r="5591">
          <cell r="F5591">
            <v>2012</v>
          </cell>
          <cell r="K5591">
            <v>130.7562667</v>
          </cell>
        </row>
        <row r="5592">
          <cell r="F5592">
            <v>2012</v>
          </cell>
          <cell r="K5592">
            <v>225.3492435</v>
          </cell>
        </row>
        <row r="5593">
          <cell r="F5593">
            <v>2012</v>
          </cell>
          <cell r="K5593">
            <v>130.7562667</v>
          </cell>
        </row>
        <row r="5594">
          <cell r="F5594">
            <v>2012</v>
          </cell>
          <cell r="K5594">
            <v>130.7562667</v>
          </cell>
        </row>
        <row r="5595">
          <cell r="F5595">
            <v>2012</v>
          </cell>
          <cell r="K5595">
            <v>191.09924620000001</v>
          </cell>
        </row>
        <row r="5596">
          <cell r="F5596">
            <v>2012</v>
          </cell>
          <cell r="K5596">
            <v>138.1962667</v>
          </cell>
        </row>
        <row r="5597">
          <cell r="F5597">
            <v>2012</v>
          </cell>
          <cell r="K5597">
            <v>197.78557699999999</v>
          </cell>
        </row>
        <row r="5598">
          <cell r="F5598">
            <v>2012</v>
          </cell>
          <cell r="K5598">
            <v>130.7562667</v>
          </cell>
        </row>
        <row r="5599">
          <cell r="F5599">
            <v>2012</v>
          </cell>
          <cell r="K5599">
            <v>138.1962667</v>
          </cell>
        </row>
        <row r="5600">
          <cell r="F5600">
            <v>2012</v>
          </cell>
          <cell r="K5600">
            <v>138.1962667</v>
          </cell>
        </row>
        <row r="5601">
          <cell r="F5601">
            <v>2012</v>
          </cell>
          <cell r="K5601">
            <v>214.6466757</v>
          </cell>
        </row>
        <row r="5602">
          <cell r="F5602">
            <v>2012</v>
          </cell>
          <cell r="K5602">
            <v>221.48133429999999</v>
          </cell>
        </row>
        <row r="5603">
          <cell r="F5603">
            <v>2012</v>
          </cell>
          <cell r="K5603">
            <v>142.19203809999999</v>
          </cell>
        </row>
        <row r="5604">
          <cell r="F5604">
            <v>2012</v>
          </cell>
          <cell r="K5604">
            <v>138.1962667</v>
          </cell>
        </row>
        <row r="5605">
          <cell r="F5605">
            <v>2012</v>
          </cell>
          <cell r="K5605">
            <v>138.1962667</v>
          </cell>
        </row>
        <row r="5606">
          <cell r="F5606">
            <v>2012</v>
          </cell>
          <cell r="K5606">
            <v>214.6466757</v>
          </cell>
        </row>
        <row r="5607">
          <cell r="F5607">
            <v>2012</v>
          </cell>
          <cell r="K5607">
            <v>138.1962667</v>
          </cell>
        </row>
        <row r="5608">
          <cell r="F5608">
            <v>2012</v>
          </cell>
          <cell r="K5608">
            <v>142.19203809999999</v>
          </cell>
        </row>
        <row r="5609">
          <cell r="F5609">
            <v>2012</v>
          </cell>
          <cell r="K5609">
            <v>130.7562667</v>
          </cell>
        </row>
        <row r="5610">
          <cell r="F5610">
            <v>2012</v>
          </cell>
          <cell r="K5610">
            <v>138.1962667</v>
          </cell>
        </row>
        <row r="5611">
          <cell r="F5611">
            <v>2012</v>
          </cell>
          <cell r="K5611">
            <v>221.48133429999999</v>
          </cell>
        </row>
        <row r="5612">
          <cell r="F5612">
            <v>2012</v>
          </cell>
          <cell r="K5612">
            <v>221.48133429999999</v>
          </cell>
        </row>
        <row r="5613">
          <cell r="F5613">
            <v>2012</v>
          </cell>
          <cell r="K5613">
            <v>197.78557699999999</v>
          </cell>
        </row>
        <row r="5614">
          <cell r="F5614">
            <v>2012</v>
          </cell>
          <cell r="K5614">
            <v>130.7562667</v>
          </cell>
        </row>
        <row r="5615">
          <cell r="F5615">
            <v>2012</v>
          </cell>
          <cell r="K5615">
            <v>130.7562667</v>
          </cell>
        </row>
        <row r="5616">
          <cell r="F5616">
            <v>2012</v>
          </cell>
          <cell r="K5616">
            <v>142.19203809999999</v>
          </cell>
        </row>
        <row r="5617">
          <cell r="F5617">
            <v>2012</v>
          </cell>
          <cell r="K5617">
            <v>220.52787960000001</v>
          </cell>
        </row>
        <row r="5618">
          <cell r="F5618">
            <v>2012</v>
          </cell>
          <cell r="K5618">
            <v>220.52787960000001</v>
          </cell>
        </row>
        <row r="5619">
          <cell r="F5619">
            <v>2012</v>
          </cell>
          <cell r="K5619">
            <v>130.7562667</v>
          </cell>
        </row>
        <row r="5620">
          <cell r="F5620">
            <v>2012</v>
          </cell>
          <cell r="K5620">
            <v>220.52787960000001</v>
          </cell>
        </row>
        <row r="5621">
          <cell r="F5621">
            <v>2012</v>
          </cell>
          <cell r="K5621">
            <v>138.1962667</v>
          </cell>
        </row>
        <row r="5622">
          <cell r="F5622">
            <v>2012</v>
          </cell>
          <cell r="K5622">
            <v>197.78557699999999</v>
          </cell>
        </row>
        <row r="5623">
          <cell r="F5623">
            <v>2012</v>
          </cell>
          <cell r="K5623">
            <v>130.7562667</v>
          </cell>
        </row>
        <row r="5624">
          <cell r="F5624">
            <v>2012</v>
          </cell>
          <cell r="K5624">
            <v>213.2460619</v>
          </cell>
        </row>
        <row r="5625">
          <cell r="F5625">
            <v>2012</v>
          </cell>
          <cell r="K5625">
            <v>130.7562667</v>
          </cell>
        </row>
        <row r="5626">
          <cell r="F5626">
            <v>2012</v>
          </cell>
          <cell r="K5626">
            <v>191.09924620000001</v>
          </cell>
        </row>
        <row r="5627">
          <cell r="F5627">
            <v>2012</v>
          </cell>
          <cell r="K5627">
            <v>222.43901529999999</v>
          </cell>
        </row>
        <row r="5628">
          <cell r="F5628">
            <v>2012</v>
          </cell>
          <cell r="K5628">
            <v>222.07476349999999</v>
          </cell>
        </row>
        <row r="5629">
          <cell r="F5629">
            <v>2012</v>
          </cell>
          <cell r="K5629">
            <v>225.96602630000001</v>
          </cell>
        </row>
        <row r="5630">
          <cell r="F5630">
            <v>2012</v>
          </cell>
          <cell r="K5630">
            <v>130.9325484</v>
          </cell>
        </row>
        <row r="5631">
          <cell r="F5631">
            <v>2012</v>
          </cell>
          <cell r="K5631">
            <v>223.02988049999999</v>
          </cell>
        </row>
        <row r="5632">
          <cell r="F5632">
            <v>2012</v>
          </cell>
          <cell r="K5632">
            <v>224.05600759999999</v>
          </cell>
        </row>
        <row r="5633">
          <cell r="F5633">
            <v>2012</v>
          </cell>
          <cell r="K5633">
            <v>198.0950484</v>
          </cell>
        </row>
        <row r="5634">
          <cell r="F5634">
            <v>2012</v>
          </cell>
          <cell r="K5634">
            <v>226.01537329999999</v>
          </cell>
        </row>
        <row r="5635">
          <cell r="F5635">
            <v>2012</v>
          </cell>
          <cell r="K5635">
            <v>226.21035409999999</v>
          </cell>
        </row>
        <row r="5636">
          <cell r="F5636">
            <v>2012</v>
          </cell>
          <cell r="K5636">
            <v>130.9325484</v>
          </cell>
        </row>
        <row r="5637">
          <cell r="F5637">
            <v>2012</v>
          </cell>
          <cell r="K5637">
            <v>225.96602630000001</v>
          </cell>
        </row>
        <row r="5638">
          <cell r="F5638">
            <v>2012</v>
          </cell>
          <cell r="K5638">
            <v>130.9325484</v>
          </cell>
        </row>
        <row r="5639">
          <cell r="F5639">
            <v>2012</v>
          </cell>
          <cell r="K5639">
            <v>130.9325484</v>
          </cell>
        </row>
        <row r="5640">
          <cell r="F5640">
            <v>2012</v>
          </cell>
          <cell r="K5640">
            <v>191.57767559999999</v>
          </cell>
        </row>
        <row r="5641">
          <cell r="F5641">
            <v>2012</v>
          </cell>
          <cell r="K5641">
            <v>138.47293550000001</v>
          </cell>
        </row>
        <row r="5642">
          <cell r="F5642">
            <v>2012</v>
          </cell>
          <cell r="K5642">
            <v>198.0950484</v>
          </cell>
        </row>
        <row r="5643">
          <cell r="F5643">
            <v>2012</v>
          </cell>
          <cell r="K5643">
            <v>130.9325484</v>
          </cell>
        </row>
        <row r="5644">
          <cell r="F5644">
            <v>2012</v>
          </cell>
          <cell r="K5644">
            <v>138.47293550000001</v>
          </cell>
        </row>
        <row r="5645">
          <cell r="F5645">
            <v>2012</v>
          </cell>
          <cell r="K5645">
            <v>138.47293550000001</v>
          </cell>
        </row>
        <row r="5646">
          <cell r="F5646">
            <v>2012</v>
          </cell>
          <cell r="K5646">
            <v>215.2189573</v>
          </cell>
        </row>
        <row r="5647">
          <cell r="F5647">
            <v>2012</v>
          </cell>
          <cell r="K5647">
            <v>222.07476349999999</v>
          </cell>
        </row>
        <row r="5648">
          <cell r="F5648">
            <v>2012</v>
          </cell>
          <cell r="K5648">
            <v>142.500303</v>
          </cell>
        </row>
        <row r="5649">
          <cell r="F5649">
            <v>2012</v>
          </cell>
          <cell r="K5649">
            <v>138.47293550000001</v>
          </cell>
        </row>
        <row r="5650">
          <cell r="F5650">
            <v>2012</v>
          </cell>
          <cell r="K5650">
            <v>138.47293550000001</v>
          </cell>
        </row>
        <row r="5651">
          <cell r="F5651">
            <v>2012</v>
          </cell>
          <cell r="K5651">
            <v>215.2189573</v>
          </cell>
        </row>
        <row r="5652">
          <cell r="F5652">
            <v>2012</v>
          </cell>
          <cell r="K5652">
            <v>138.47293550000001</v>
          </cell>
        </row>
        <row r="5653">
          <cell r="F5653">
            <v>2012</v>
          </cell>
          <cell r="K5653">
            <v>142.500303</v>
          </cell>
        </row>
        <row r="5654">
          <cell r="F5654">
            <v>2012</v>
          </cell>
          <cell r="K5654">
            <v>130.9325484</v>
          </cell>
        </row>
        <row r="5655">
          <cell r="F5655">
            <v>2012</v>
          </cell>
          <cell r="K5655">
            <v>138.47293550000001</v>
          </cell>
        </row>
        <row r="5656">
          <cell r="F5656">
            <v>2012</v>
          </cell>
          <cell r="K5656">
            <v>222.07476349999999</v>
          </cell>
        </row>
        <row r="5657">
          <cell r="F5657">
            <v>2012</v>
          </cell>
          <cell r="K5657">
            <v>222.07476349999999</v>
          </cell>
        </row>
        <row r="5658">
          <cell r="F5658">
            <v>2012</v>
          </cell>
          <cell r="K5658">
            <v>198.0950484</v>
          </cell>
        </row>
        <row r="5659">
          <cell r="F5659">
            <v>2012</v>
          </cell>
          <cell r="K5659">
            <v>130.9325484</v>
          </cell>
        </row>
        <row r="5660">
          <cell r="F5660">
            <v>2012</v>
          </cell>
          <cell r="K5660">
            <v>130.9325484</v>
          </cell>
        </row>
        <row r="5661">
          <cell r="F5661">
            <v>2012</v>
          </cell>
          <cell r="K5661">
            <v>142.500303</v>
          </cell>
        </row>
        <row r="5662">
          <cell r="F5662">
            <v>2012</v>
          </cell>
          <cell r="K5662">
            <v>221.11811420000001</v>
          </cell>
        </row>
        <row r="5663">
          <cell r="F5663">
            <v>2012</v>
          </cell>
          <cell r="K5663">
            <v>221.11811420000001</v>
          </cell>
        </row>
        <row r="5664">
          <cell r="F5664">
            <v>2012</v>
          </cell>
          <cell r="K5664">
            <v>130.9325484</v>
          </cell>
        </row>
        <row r="5665">
          <cell r="F5665">
            <v>2012</v>
          </cell>
          <cell r="K5665">
            <v>221.11811420000001</v>
          </cell>
        </row>
        <row r="5666">
          <cell r="F5666">
            <v>2012</v>
          </cell>
          <cell r="K5666">
            <v>138.47293550000001</v>
          </cell>
        </row>
        <row r="5667">
          <cell r="F5667">
            <v>2012</v>
          </cell>
          <cell r="K5667">
            <v>198.0950484</v>
          </cell>
        </row>
        <row r="5668">
          <cell r="F5668">
            <v>2012</v>
          </cell>
          <cell r="K5668">
            <v>130.9325484</v>
          </cell>
        </row>
        <row r="5669">
          <cell r="F5669">
            <v>2012</v>
          </cell>
          <cell r="K5669">
            <v>213.79909910000001</v>
          </cell>
        </row>
        <row r="5670">
          <cell r="F5670">
            <v>2012</v>
          </cell>
          <cell r="K5670">
            <v>130.9325484</v>
          </cell>
        </row>
        <row r="5671">
          <cell r="F5671">
            <v>2012</v>
          </cell>
          <cell r="K5671">
            <v>191.57767559999999</v>
          </cell>
        </row>
        <row r="5672">
          <cell r="F5672">
            <v>2012</v>
          </cell>
          <cell r="K5672">
            <v>221.92415790000001</v>
          </cell>
        </row>
        <row r="5673">
          <cell r="F5673">
            <v>2012</v>
          </cell>
          <cell r="K5673">
            <v>221.56167840000001</v>
          </cell>
        </row>
        <row r="5674">
          <cell r="F5674">
            <v>2012</v>
          </cell>
          <cell r="K5674">
            <v>225.43400740000001</v>
          </cell>
        </row>
        <row r="5675">
          <cell r="F5675">
            <v>2012</v>
          </cell>
          <cell r="K5675">
            <v>130.68299999999999</v>
          </cell>
        </row>
        <row r="5676">
          <cell r="F5676">
            <v>2012</v>
          </cell>
          <cell r="K5676">
            <v>222.51214809999999</v>
          </cell>
        </row>
        <row r="5677">
          <cell r="F5677">
            <v>2012</v>
          </cell>
          <cell r="K5677">
            <v>223.53328239999999</v>
          </cell>
        </row>
        <row r="5678">
          <cell r="F5678">
            <v>2012</v>
          </cell>
          <cell r="K5678">
            <v>197.87886209999999</v>
          </cell>
        </row>
        <row r="5679">
          <cell r="F5679">
            <v>2012</v>
          </cell>
          <cell r="K5679">
            <v>225.48311430000001</v>
          </cell>
        </row>
        <row r="5680">
          <cell r="F5680">
            <v>2012</v>
          </cell>
          <cell r="K5680">
            <v>225.6771463</v>
          </cell>
        </row>
        <row r="5681">
          <cell r="F5681">
            <v>2012</v>
          </cell>
          <cell r="K5681">
            <v>130.68299999999999</v>
          </cell>
        </row>
        <row r="5682">
          <cell r="F5682">
            <v>2012</v>
          </cell>
          <cell r="K5682">
            <v>225.43400740000001</v>
          </cell>
        </row>
        <row r="5683">
          <cell r="F5683">
            <v>2012</v>
          </cell>
          <cell r="K5683">
            <v>130.68299999999999</v>
          </cell>
        </row>
        <row r="5684">
          <cell r="F5684">
            <v>2012</v>
          </cell>
          <cell r="K5684">
            <v>130.68299999999999</v>
          </cell>
        </row>
        <row r="5685">
          <cell r="F5685">
            <v>2012</v>
          </cell>
          <cell r="K5685">
            <v>191.16851919999999</v>
          </cell>
        </row>
        <row r="5686">
          <cell r="F5686">
            <v>2012</v>
          </cell>
          <cell r="K5686">
            <v>138.26300000000001</v>
          </cell>
        </row>
        <row r="5687">
          <cell r="F5687">
            <v>2012</v>
          </cell>
          <cell r="K5687">
            <v>197.87886209999999</v>
          </cell>
        </row>
        <row r="5688">
          <cell r="F5688">
            <v>2012</v>
          </cell>
          <cell r="K5688">
            <v>130.68299999999999</v>
          </cell>
        </row>
        <row r="5689">
          <cell r="F5689">
            <v>2012</v>
          </cell>
          <cell r="K5689">
            <v>138.26300000000001</v>
          </cell>
        </row>
        <row r="5690">
          <cell r="F5690">
            <v>2012</v>
          </cell>
          <cell r="K5690">
            <v>138.26300000000001</v>
          </cell>
        </row>
        <row r="5691">
          <cell r="F5691">
            <v>2012</v>
          </cell>
          <cell r="K5691">
            <v>214.728027</v>
          </cell>
        </row>
        <row r="5692">
          <cell r="F5692">
            <v>2012</v>
          </cell>
          <cell r="K5692">
            <v>221.56167840000001</v>
          </cell>
        </row>
        <row r="5693">
          <cell r="F5693">
            <v>2012</v>
          </cell>
          <cell r="K5693">
            <v>142.2548214</v>
          </cell>
        </row>
        <row r="5694">
          <cell r="F5694">
            <v>2012</v>
          </cell>
          <cell r="K5694">
            <v>138.26300000000001</v>
          </cell>
        </row>
        <row r="5695">
          <cell r="F5695">
            <v>2012</v>
          </cell>
          <cell r="K5695">
            <v>138.26300000000001</v>
          </cell>
        </row>
        <row r="5696">
          <cell r="F5696">
            <v>2012</v>
          </cell>
          <cell r="K5696">
            <v>214.728027</v>
          </cell>
        </row>
        <row r="5697">
          <cell r="F5697">
            <v>2012</v>
          </cell>
          <cell r="K5697">
            <v>138.26300000000001</v>
          </cell>
        </row>
        <row r="5698">
          <cell r="F5698">
            <v>2012</v>
          </cell>
          <cell r="K5698">
            <v>142.2548214</v>
          </cell>
        </row>
        <row r="5699">
          <cell r="F5699">
            <v>2012</v>
          </cell>
          <cell r="K5699">
            <v>130.68299999999999</v>
          </cell>
        </row>
        <row r="5700">
          <cell r="F5700">
            <v>2012</v>
          </cell>
          <cell r="K5700">
            <v>138.26300000000001</v>
          </cell>
        </row>
        <row r="5701">
          <cell r="F5701">
            <v>2012</v>
          </cell>
          <cell r="K5701">
            <v>221.56167840000001</v>
          </cell>
        </row>
        <row r="5702">
          <cell r="F5702">
            <v>2012</v>
          </cell>
          <cell r="K5702">
            <v>221.56167840000001</v>
          </cell>
        </row>
        <row r="5703">
          <cell r="F5703">
            <v>2012</v>
          </cell>
          <cell r="K5703">
            <v>197.87886209999999</v>
          </cell>
        </row>
        <row r="5704">
          <cell r="F5704">
            <v>2012</v>
          </cell>
          <cell r="K5704">
            <v>130.68299999999999</v>
          </cell>
        </row>
        <row r="5705">
          <cell r="F5705">
            <v>2012</v>
          </cell>
          <cell r="K5705">
            <v>130.68299999999999</v>
          </cell>
        </row>
        <row r="5706">
          <cell r="F5706">
            <v>2012</v>
          </cell>
          <cell r="K5706">
            <v>142.2548214</v>
          </cell>
        </row>
        <row r="5707">
          <cell r="F5707">
            <v>2012</v>
          </cell>
          <cell r="K5707">
            <v>220.60634440000001</v>
          </cell>
        </row>
        <row r="5708">
          <cell r="F5708">
            <v>2012</v>
          </cell>
          <cell r="K5708">
            <v>220.60634440000001</v>
          </cell>
        </row>
        <row r="5709">
          <cell r="F5709">
            <v>2012</v>
          </cell>
          <cell r="K5709">
            <v>130.68299999999999</v>
          </cell>
        </row>
        <row r="5710">
          <cell r="F5710">
            <v>2012</v>
          </cell>
          <cell r="K5710">
            <v>220.60634440000001</v>
          </cell>
        </row>
        <row r="5711">
          <cell r="F5711">
            <v>2012</v>
          </cell>
          <cell r="K5711">
            <v>138.26300000000001</v>
          </cell>
        </row>
        <row r="5712">
          <cell r="F5712">
            <v>2012</v>
          </cell>
          <cell r="K5712">
            <v>197.87886209999999</v>
          </cell>
        </row>
        <row r="5713">
          <cell r="F5713">
            <v>2012</v>
          </cell>
          <cell r="K5713">
            <v>130.68299999999999</v>
          </cell>
        </row>
        <row r="5714">
          <cell r="F5714">
            <v>2012</v>
          </cell>
          <cell r="K5714">
            <v>213.31342860000001</v>
          </cell>
        </row>
        <row r="5715">
          <cell r="F5715">
            <v>2012</v>
          </cell>
          <cell r="K5715">
            <v>130.68299999999999</v>
          </cell>
        </row>
        <row r="5716">
          <cell r="F5716">
            <v>2012</v>
          </cell>
          <cell r="K5716">
            <v>191.16851919999999</v>
          </cell>
        </row>
        <row r="5717">
          <cell r="F5717">
            <v>2012</v>
          </cell>
          <cell r="K5717">
            <v>221.93272669999999</v>
          </cell>
        </row>
        <row r="5718">
          <cell r="F5718">
            <v>2012</v>
          </cell>
          <cell r="K5718">
            <v>221.57011230000001</v>
          </cell>
        </row>
        <row r="5719">
          <cell r="F5719">
            <v>2012</v>
          </cell>
          <cell r="K5719">
            <v>225.44388269999999</v>
          </cell>
        </row>
        <row r="5720">
          <cell r="F5720">
            <v>2012</v>
          </cell>
          <cell r="K5720">
            <v>130.70129030000001</v>
          </cell>
        </row>
        <row r="5721">
          <cell r="F5721">
            <v>2012</v>
          </cell>
          <cell r="K5721">
            <v>222.52093579999999</v>
          </cell>
        </row>
        <row r="5722">
          <cell r="F5722">
            <v>2012</v>
          </cell>
          <cell r="K5722">
            <v>223.5424501</v>
          </cell>
        </row>
        <row r="5723">
          <cell r="F5723">
            <v>2012</v>
          </cell>
          <cell r="K5723">
            <v>197.9290378</v>
          </cell>
        </row>
        <row r="5724">
          <cell r="F5724">
            <v>2012</v>
          </cell>
          <cell r="K5724">
            <v>225.49300779999999</v>
          </cell>
        </row>
        <row r="5725">
          <cell r="F5725">
            <v>2012</v>
          </cell>
          <cell r="K5725">
            <v>225.68711210000001</v>
          </cell>
        </row>
        <row r="5726">
          <cell r="F5726">
            <v>2012</v>
          </cell>
          <cell r="K5726">
            <v>130.70129030000001</v>
          </cell>
        </row>
        <row r="5727">
          <cell r="F5727">
            <v>2012</v>
          </cell>
          <cell r="K5727">
            <v>225.44388269999999</v>
          </cell>
        </row>
        <row r="5728">
          <cell r="F5728">
            <v>2012</v>
          </cell>
          <cell r="K5728">
            <v>130.70129030000001</v>
          </cell>
        </row>
        <row r="5729">
          <cell r="F5729">
            <v>2012</v>
          </cell>
          <cell r="K5729">
            <v>130.70129030000001</v>
          </cell>
        </row>
        <row r="5730">
          <cell r="F5730">
            <v>2012</v>
          </cell>
          <cell r="K5730">
            <v>191.16704279999999</v>
          </cell>
        </row>
        <row r="5731">
          <cell r="F5731">
            <v>2012</v>
          </cell>
          <cell r="K5731">
            <v>138.2331935</v>
          </cell>
        </row>
        <row r="5732">
          <cell r="F5732">
            <v>2012</v>
          </cell>
          <cell r="K5732">
            <v>197.9290378</v>
          </cell>
        </row>
        <row r="5733">
          <cell r="F5733">
            <v>2012</v>
          </cell>
          <cell r="K5733">
            <v>130.70129030000001</v>
          </cell>
        </row>
        <row r="5734">
          <cell r="F5734">
            <v>2012</v>
          </cell>
          <cell r="K5734">
            <v>138.2331935</v>
          </cell>
        </row>
        <row r="5735">
          <cell r="F5735">
            <v>2012</v>
          </cell>
          <cell r="K5735">
            <v>138.2331935</v>
          </cell>
        </row>
        <row r="5736">
          <cell r="F5736">
            <v>2012</v>
          </cell>
          <cell r="K5736">
            <v>214.7331351</v>
          </cell>
        </row>
        <row r="5737">
          <cell r="F5737">
            <v>2012</v>
          </cell>
          <cell r="K5737">
            <v>221.57011230000001</v>
          </cell>
        </row>
        <row r="5738">
          <cell r="F5738">
            <v>2012</v>
          </cell>
          <cell r="K5738">
            <v>142.2337569</v>
          </cell>
        </row>
        <row r="5739">
          <cell r="F5739">
            <v>2012</v>
          </cell>
          <cell r="K5739">
            <v>138.2331935</v>
          </cell>
        </row>
        <row r="5740">
          <cell r="F5740">
            <v>2012</v>
          </cell>
          <cell r="K5740">
            <v>138.2331935</v>
          </cell>
        </row>
        <row r="5741">
          <cell r="F5741">
            <v>2012</v>
          </cell>
          <cell r="K5741">
            <v>214.7331351</v>
          </cell>
        </row>
        <row r="5742">
          <cell r="F5742">
            <v>2012</v>
          </cell>
          <cell r="K5742">
            <v>138.2331935</v>
          </cell>
        </row>
        <row r="5743">
          <cell r="F5743">
            <v>2012</v>
          </cell>
          <cell r="K5743">
            <v>142.2337569</v>
          </cell>
        </row>
        <row r="5744">
          <cell r="F5744">
            <v>2012</v>
          </cell>
          <cell r="K5744">
            <v>130.70129030000001</v>
          </cell>
        </row>
        <row r="5745">
          <cell r="F5745">
            <v>2012</v>
          </cell>
          <cell r="K5745">
            <v>138.2331935</v>
          </cell>
        </row>
        <row r="5746">
          <cell r="F5746">
            <v>2012</v>
          </cell>
          <cell r="K5746">
            <v>221.57011230000001</v>
          </cell>
        </row>
        <row r="5747">
          <cell r="F5747">
            <v>2012</v>
          </cell>
          <cell r="K5747">
            <v>221.57011230000001</v>
          </cell>
        </row>
        <row r="5748">
          <cell r="F5748">
            <v>2012</v>
          </cell>
          <cell r="K5748">
            <v>197.9290378</v>
          </cell>
        </row>
        <row r="5749">
          <cell r="F5749">
            <v>2012</v>
          </cell>
          <cell r="K5749">
            <v>130.70129030000001</v>
          </cell>
        </row>
        <row r="5750">
          <cell r="F5750">
            <v>2012</v>
          </cell>
          <cell r="K5750">
            <v>130.70129030000001</v>
          </cell>
        </row>
        <row r="5751">
          <cell r="F5751">
            <v>2012</v>
          </cell>
          <cell r="K5751">
            <v>142.2337569</v>
          </cell>
        </row>
        <row r="5752">
          <cell r="F5752">
            <v>2012</v>
          </cell>
          <cell r="K5752">
            <v>220.61487489999999</v>
          </cell>
        </row>
        <row r="5753">
          <cell r="F5753">
            <v>2012</v>
          </cell>
          <cell r="K5753">
            <v>220.61487489999999</v>
          </cell>
        </row>
        <row r="5754">
          <cell r="F5754">
            <v>2012</v>
          </cell>
          <cell r="K5754">
            <v>130.70129030000001</v>
          </cell>
        </row>
        <row r="5755">
          <cell r="F5755">
            <v>2012</v>
          </cell>
          <cell r="K5755">
            <v>220.61487489999999</v>
          </cell>
        </row>
        <row r="5756">
          <cell r="F5756">
            <v>2012</v>
          </cell>
          <cell r="K5756">
            <v>138.2331935</v>
          </cell>
        </row>
        <row r="5757">
          <cell r="F5757">
            <v>2012</v>
          </cell>
          <cell r="K5757">
            <v>197.9290378</v>
          </cell>
        </row>
        <row r="5758">
          <cell r="F5758">
            <v>2012</v>
          </cell>
          <cell r="K5758">
            <v>130.70129030000001</v>
          </cell>
        </row>
        <row r="5759">
          <cell r="F5759">
            <v>2012</v>
          </cell>
          <cell r="K5759">
            <v>213.3219124</v>
          </cell>
        </row>
        <row r="5760">
          <cell r="F5760">
            <v>2012</v>
          </cell>
          <cell r="K5760">
            <v>130.70129030000001</v>
          </cell>
        </row>
        <row r="5761">
          <cell r="F5761">
            <v>2012</v>
          </cell>
          <cell r="K5761">
            <v>191.16704279999999</v>
          </cell>
        </row>
        <row r="5762">
          <cell r="F5762">
            <v>2012</v>
          </cell>
          <cell r="K5762">
            <v>221.9412954</v>
          </cell>
        </row>
        <row r="5763">
          <cell r="F5763">
            <v>2012</v>
          </cell>
          <cell r="K5763">
            <v>221.57854610000001</v>
          </cell>
        </row>
        <row r="5764">
          <cell r="F5764">
            <v>2012</v>
          </cell>
          <cell r="K5764">
            <v>225.4537579</v>
          </cell>
        </row>
        <row r="5765">
          <cell r="F5765">
            <v>2012</v>
          </cell>
          <cell r="K5765">
            <v>130.7195806</v>
          </cell>
        </row>
        <row r="5766">
          <cell r="F5766">
            <v>2012</v>
          </cell>
          <cell r="K5766">
            <v>222.52972339999999</v>
          </cell>
        </row>
        <row r="5767">
          <cell r="F5767">
            <v>2012</v>
          </cell>
          <cell r="K5767">
            <v>223.5516178</v>
          </cell>
        </row>
        <row r="5768">
          <cell r="F5768">
            <v>2012</v>
          </cell>
          <cell r="K5768">
            <v>197.97921360000001</v>
          </cell>
        </row>
        <row r="5769">
          <cell r="F5769">
            <v>2012</v>
          </cell>
          <cell r="K5769">
            <v>225.50290140000001</v>
          </cell>
        </row>
        <row r="5770">
          <cell r="F5770">
            <v>2012</v>
          </cell>
          <cell r="K5770">
            <v>225.69707790000001</v>
          </cell>
        </row>
        <row r="5771">
          <cell r="F5771">
            <v>2012</v>
          </cell>
          <cell r="K5771">
            <v>130.7195806</v>
          </cell>
        </row>
        <row r="5772">
          <cell r="F5772">
            <v>2012</v>
          </cell>
          <cell r="K5772">
            <v>225.4537579</v>
          </cell>
        </row>
        <row r="5773">
          <cell r="F5773">
            <v>2012</v>
          </cell>
          <cell r="K5773">
            <v>130.7195806</v>
          </cell>
        </row>
        <row r="5774">
          <cell r="F5774">
            <v>2012</v>
          </cell>
          <cell r="K5774">
            <v>130.7195806</v>
          </cell>
        </row>
        <row r="5775">
          <cell r="F5775">
            <v>2012</v>
          </cell>
          <cell r="K5775">
            <v>191.16556639999999</v>
          </cell>
        </row>
        <row r="5776">
          <cell r="F5776">
            <v>2012</v>
          </cell>
          <cell r="K5776">
            <v>138.20338709999999</v>
          </cell>
        </row>
        <row r="5777">
          <cell r="F5777">
            <v>2012</v>
          </cell>
          <cell r="K5777">
            <v>197.97921360000001</v>
          </cell>
        </row>
        <row r="5778">
          <cell r="F5778">
            <v>2012</v>
          </cell>
          <cell r="K5778">
            <v>130.7195806</v>
          </cell>
        </row>
        <row r="5779">
          <cell r="F5779">
            <v>2012</v>
          </cell>
          <cell r="K5779">
            <v>138.20338709999999</v>
          </cell>
        </row>
        <row r="5780">
          <cell r="F5780">
            <v>2012</v>
          </cell>
          <cell r="K5780">
            <v>138.20338709999999</v>
          </cell>
        </row>
        <row r="5781">
          <cell r="F5781">
            <v>2012</v>
          </cell>
          <cell r="K5781">
            <v>214.7382432</v>
          </cell>
        </row>
        <row r="5782">
          <cell r="F5782">
            <v>2012</v>
          </cell>
          <cell r="K5782">
            <v>221.57854610000001</v>
          </cell>
        </row>
        <row r="5783">
          <cell r="F5783">
            <v>2012</v>
          </cell>
          <cell r="K5783">
            <v>142.21269240000001</v>
          </cell>
        </row>
        <row r="5784">
          <cell r="F5784">
            <v>2012</v>
          </cell>
          <cell r="K5784">
            <v>138.20338709999999</v>
          </cell>
        </row>
        <row r="5785">
          <cell r="F5785">
            <v>2012</v>
          </cell>
          <cell r="K5785">
            <v>138.20338709999999</v>
          </cell>
        </row>
        <row r="5786">
          <cell r="F5786">
            <v>2012</v>
          </cell>
          <cell r="K5786">
            <v>214.7382432</v>
          </cell>
        </row>
        <row r="5787">
          <cell r="F5787">
            <v>2012</v>
          </cell>
          <cell r="K5787">
            <v>138.20338709999999</v>
          </cell>
        </row>
        <row r="5788">
          <cell r="F5788">
            <v>2012</v>
          </cell>
          <cell r="K5788">
            <v>142.21269240000001</v>
          </cell>
        </row>
        <row r="5789">
          <cell r="F5789">
            <v>2012</v>
          </cell>
          <cell r="K5789">
            <v>130.7195806</v>
          </cell>
        </row>
        <row r="5790">
          <cell r="F5790">
            <v>2012</v>
          </cell>
          <cell r="K5790">
            <v>138.20338709999999</v>
          </cell>
        </row>
        <row r="5791">
          <cell r="F5791">
            <v>2012</v>
          </cell>
          <cell r="K5791">
            <v>221.57854610000001</v>
          </cell>
        </row>
        <row r="5792">
          <cell r="F5792">
            <v>2012</v>
          </cell>
          <cell r="K5792">
            <v>221.57854610000001</v>
          </cell>
        </row>
        <row r="5793">
          <cell r="F5793">
            <v>2012</v>
          </cell>
          <cell r="K5793">
            <v>197.97921360000001</v>
          </cell>
        </row>
        <row r="5794">
          <cell r="F5794">
            <v>2012</v>
          </cell>
          <cell r="K5794">
            <v>130.7195806</v>
          </cell>
        </row>
        <row r="5795">
          <cell r="F5795">
            <v>2012</v>
          </cell>
          <cell r="K5795">
            <v>130.7195806</v>
          </cell>
        </row>
        <row r="5796">
          <cell r="F5796">
            <v>2012</v>
          </cell>
          <cell r="K5796">
            <v>142.21269240000001</v>
          </cell>
        </row>
        <row r="5797">
          <cell r="F5797">
            <v>2012</v>
          </cell>
          <cell r="K5797">
            <v>220.6234054</v>
          </cell>
        </row>
        <row r="5798">
          <cell r="F5798">
            <v>2012</v>
          </cell>
          <cell r="K5798">
            <v>220.6234054</v>
          </cell>
        </row>
        <row r="5799">
          <cell r="F5799">
            <v>2012</v>
          </cell>
          <cell r="K5799">
            <v>130.7195806</v>
          </cell>
        </row>
        <row r="5800">
          <cell r="F5800">
            <v>2012</v>
          </cell>
          <cell r="K5800">
            <v>220.6234054</v>
          </cell>
        </row>
        <row r="5801">
          <cell r="F5801">
            <v>2012</v>
          </cell>
          <cell r="K5801">
            <v>138.20338709999999</v>
          </cell>
        </row>
        <row r="5802">
          <cell r="F5802">
            <v>2012</v>
          </cell>
          <cell r="K5802">
            <v>197.97921360000001</v>
          </cell>
        </row>
        <row r="5803">
          <cell r="F5803">
            <v>2012</v>
          </cell>
          <cell r="K5803">
            <v>130.7195806</v>
          </cell>
        </row>
        <row r="5804">
          <cell r="F5804">
            <v>2012</v>
          </cell>
          <cell r="K5804">
            <v>213.33039629999999</v>
          </cell>
        </row>
        <row r="5805">
          <cell r="F5805">
            <v>2012</v>
          </cell>
          <cell r="K5805">
            <v>130.7195806</v>
          </cell>
        </row>
        <row r="5806">
          <cell r="F5806">
            <v>2012</v>
          </cell>
          <cell r="K5806">
            <v>191.16556639999999</v>
          </cell>
        </row>
        <row r="5807">
          <cell r="F5807">
            <v>2012</v>
          </cell>
          <cell r="K5807">
            <v>221.7494839</v>
          </cell>
        </row>
        <row r="5808">
          <cell r="F5808">
            <v>2012</v>
          </cell>
          <cell r="K5808">
            <v>221.38774670000001</v>
          </cell>
        </row>
        <row r="5809">
          <cell r="F5809">
            <v>2012</v>
          </cell>
          <cell r="K5809">
            <v>225.25214579999999</v>
          </cell>
        </row>
        <row r="5810">
          <cell r="F5810">
            <v>2012</v>
          </cell>
          <cell r="K5810">
            <v>130.88967740000001</v>
          </cell>
        </row>
        <row r="5811">
          <cell r="F5811">
            <v>2012</v>
          </cell>
          <cell r="K5811">
            <v>222.33627000000001</v>
          </cell>
        </row>
        <row r="5812">
          <cell r="F5812">
            <v>2012</v>
          </cell>
          <cell r="K5812">
            <v>223.35531309999999</v>
          </cell>
        </row>
        <row r="5813">
          <cell r="F5813">
            <v>2012</v>
          </cell>
          <cell r="K5813">
            <v>197.6551863</v>
          </cell>
        </row>
        <row r="5814">
          <cell r="F5814">
            <v>2012</v>
          </cell>
          <cell r="K5814">
            <v>225.3011521</v>
          </cell>
        </row>
        <row r="5815">
          <cell r="F5815">
            <v>2012</v>
          </cell>
          <cell r="K5815">
            <v>225.49478680000001</v>
          </cell>
        </row>
        <row r="5816">
          <cell r="F5816">
            <v>2012</v>
          </cell>
          <cell r="K5816">
            <v>130.88967740000001</v>
          </cell>
        </row>
        <row r="5817">
          <cell r="F5817">
            <v>2012</v>
          </cell>
          <cell r="K5817">
            <v>225.25214579999999</v>
          </cell>
        </row>
        <row r="5818">
          <cell r="F5818">
            <v>2012</v>
          </cell>
          <cell r="K5818">
            <v>130.88967740000001</v>
          </cell>
        </row>
        <row r="5819">
          <cell r="F5819">
            <v>2012</v>
          </cell>
          <cell r="K5819">
            <v>130.88967740000001</v>
          </cell>
        </row>
        <row r="5820">
          <cell r="F5820">
            <v>2012</v>
          </cell>
          <cell r="K5820">
            <v>191.01553290000001</v>
          </cell>
        </row>
        <row r="5821">
          <cell r="F5821">
            <v>2012</v>
          </cell>
          <cell r="K5821">
            <v>138.11741939999999</v>
          </cell>
        </row>
        <row r="5822">
          <cell r="F5822">
            <v>2012</v>
          </cell>
          <cell r="K5822">
            <v>197.6551863</v>
          </cell>
        </row>
        <row r="5823">
          <cell r="F5823">
            <v>2012</v>
          </cell>
          <cell r="K5823">
            <v>130.88967740000001</v>
          </cell>
        </row>
        <row r="5824">
          <cell r="F5824">
            <v>2012</v>
          </cell>
          <cell r="K5824">
            <v>138.11741939999999</v>
          </cell>
        </row>
        <row r="5825">
          <cell r="F5825">
            <v>2012</v>
          </cell>
          <cell r="K5825">
            <v>138.11741939999999</v>
          </cell>
        </row>
        <row r="5826">
          <cell r="F5826">
            <v>2012</v>
          </cell>
          <cell r="K5826">
            <v>214.5527132</v>
          </cell>
        </row>
        <row r="5827">
          <cell r="F5827">
            <v>2012</v>
          </cell>
          <cell r="K5827">
            <v>221.38774670000001</v>
          </cell>
        </row>
        <row r="5828">
          <cell r="F5828">
            <v>2012</v>
          </cell>
          <cell r="K5828">
            <v>142.11580989999999</v>
          </cell>
        </row>
        <row r="5829">
          <cell r="F5829">
            <v>2012</v>
          </cell>
          <cell r="K5829">
            <v>138.11741939999999</v>
          </cell>
        </row>
        <row r="5830">
          <cell r="F5830">
            <v>2012</v>
          </cell>
          <cell r="K5830">
            <v>138.11741939999999</v>
          </cell>
        </row>
        <row r="5831">
          <cell r="F5831">
            <v>2012</v>
          </cell>
          <cell r="K5831">
            <v>214.5527132</v>
          </cell>
        </row>
        <row r="5832">
          <cell r="F5832">
            <v>2012</v>
          </cell>
          <cell r="K5832">
            <v>138.11741939999999</v>
          </cell>
        </row>
        <row r="5833">
          <cell r="F5833">
            <v>2012</v>
          </cell>
          <cell r="K5833">
            <v>142.11580989999999</v>
          </cell>
        </row>
        <row r="5834">
          <cell r="F5834">
            <v>2012</v>
          </cell>
          <cell r="K5834">
            <v>130.88967740000001</v>
          </cell>
        </row>
        <row r="5835">
          <cell r="F5835">
            <v>2012</v>
          </cell>
          <cell r="K5835">
            <v>138.11741939999999</v>
          </cell>
        </row>
        <row r="5836">
          <cell r="F5836">
            <v>2012</v>
          </cell>
          <cell r="K5836">
            <v>221.38774670000001</v>
          </cell>
        </row>
        <row r="5837">
          <cell r="F5837">
            <v>2012</v>
          </cell>
          <cell r="K5837">
            <v>221.38774670000001</v>
          </cell>
        </row>
        <row r="5838">
          <cell r="F5838">
            <v>2012</v>
          </cell>
          <cell r="K5838">
            <v>197.6551863</v>
          </cell>
        </row>
        <row r="5839">
          <cell r="F5839">
            <v>2012</v>
          </cell>
          <cell r="K5839">
            <v>130.88967740000001</v>
          </cell>
        </row>
        <row r="5840">
          <cell r="F5840">
            <v>2012</v>
          </cell>
          <cell r="K5840">
            <v>130.88967740000001</v>
          </cell>
        </row>
        <row r="5841">
          <cell r="F5841">
            <v>2012</v>
          </cell>
          <cell r="K5841">
            <v>142.11580989999999</v>
          </cell>
        </row>
        <row r="5842">
          <cell r="F5842">
            <v>2012</v>
          </cell>
          <cell r="K5842">
            <v>220.43570729999999</v>
          </cell>
        </row>
        <row r="5843">
          <cell r="F5843">
            <v>2012</v>
          </cell>
          <cell r="K5843">
            <v>220.43570729999999</v>
          </cell>
        </row>
        <row r="5844">
          <cell r="F5844">
            <v>2012</v>
          </cell>
          <cell r="K5844">
            <v>130.88967740000001</v>
          </cell>
        </row>
        <row r="5845">
          <cell r="F5845">
            <v>2012</v>
          </cell>
          <cell r="K5845">
            <v>220.43570729999999</v>
          </cell>
        </row>
        <row r="5846">
          <cell r="F5846">
            <v>2012</v>
          </cell>
          <cell r="K5846">
            <v>138.11741939999999</v>
          </cell>
        </row>
        <row r="5847">
          <cell r="F5847">
            <v>2012</v>
          </cell>
          <cell r="K5847">
            <v>197.6551863</v>
          </cell>
        </row>
        <row r="5848">
          <cell r="F5848">
            <v>2012</v>
          </cell>
          <cell r="K5848">
            <v>130.88967740000001</v>
          </cell>
        </row>
        <row r="5849">
          <cell r="F5849">
            <v>2012</v>
          </cell>
          <cell r="K5849">
            <v>213.17028110000001</v>
          </cell>
        </row>
        <row r="5850">
          <cell r="F5850">
            <v>2012</v>
          </cell>
          <cell r="K5850">
            <v>130.88967740000001</v>
          </cell>
        </row>
        <row r="5851">
          <cell r="F5851">
            <v>2012</v>
          </cell>
          <cell r="K5851">
            <v>191.01553290000001</v>
          </cell>
        </row>
        <row r="5852">
          <cell r="F5852">
            <v>2012</v>
          </cell>
          <cell r="K5852">
            <v>222.0384109</v>
          </cell>
        </row>
        <row r="5853">
          <cell r="F5853">
            <v>2012</v>
          </cell>
          <cell r="K5853">
            <v>221.67514589999999</v>
          </cell>
        </row>
        <row r="5854">
          <cell r="F5854">
            <v>2012</v>
          </cell>
          <cell r="K5854">
            <v>225.55586640000001</v>
          </cell>
        </row>
        <row r="5855">
          <cell r="F5855">
            <v>2012</v>
          </cell>
          <cell r="K5855">
            <v>130.79096770000001</v>
          </cell>
        </row>
        <row r="5856">
          <cell r="F5856">
            <v>2012</v>
          </cell>
          <cell r="K5856">
            <v>222.62767529999999</v>
          </cell>
        </row>
        <row r="5857">
          <cell r="F5857">
            <v>2012</v>
          </cell>
          <cell r="K5857">
            <v>223.65102239999999</v>
          </cell>
        </row>
        <row r="5858">
          <cell r="F5858">
            <v>2012</v>
          </cell>
          <cell r="K5858">
            <v>198.1001057</v>
          </cell>
        </row>
        <row r="5859">
          <cell r="F5859">
            <v>2012</v>
          </cell>
          <cell r="K5859">
            <v>225.6050797</v>
          </cell>
        </row>
        <row r="5860">
          <cell r="F5860">
            <v>2012</v>
          </cell>
          <cell r="K5860">
            <v>225.79953230000001</v>
          </cell>
        </row>
        <row r="5861">
          <cell r="F5861">
            <v>2012</v>
          </cell>
          <cell r="K5861">
            <v>130.79096770000001</v>
          </cell>
        </row>
        <row r="5862">
          <cell r="F5862">
            <v>2012</v>
          </cell>
          <cell r="K5862">
            <v>225.55586640000001</v>
          </cell>
        </row>
        <row r="5863">
          <cell r="F5863">
            <v>2012</v>
          </cell>
          <cell r="K5863">
            <v>130.79096770000001</v>
          </cell>
        </row>
        <row r="5864">
          <cell r="F5864">
            <v>2012</v>
          </cell>
          <cell r="K5864">
            <v>130.79096770000001</v>
          </cell>
        </row>
        <row r="5865">
          <cell r="F5865">
            <v>2012</v>
          </cell>
          <cell r="K5865">
            <v>191.22849189999999</v>
          </cell>
        </row>
        <row r="5866">
          <cell r="F5866">
            <v>2012</v>
          </cell>
          <cell r="K5866">
            <v>138.18570969999999</v>
          </cell>
        </row>
        <row r="5867">
          <cell r="F5867">
            <v>2012</v>
          </cell>
          <cell r="K5867">
            <v>198.1001057</v>
          </cell>
        </row>
        <row r="5868">
          <cell r="F5868">
            <v>2012</v>
          </cell>
          <cell r="K5868">
            <v>130.79096770000001</v>
          </cell>
        </row>
        <row r="5869">
          <cell r="F5869">
            <v>2012</v>
          </cell>
          <cell r="K5869">
            <v>138.18570969999999</v>
          </cell>
        </row>
        <row r="5870">
          <cell r="F5870">
            <v>2012</v>
          </cell>
          <cell r="K5870">
            <v>138.18570969999999</v>
          </cell>
        </row>
        <row r="5871">
          <cell r="F5871">
            <v>2012</v>
          </cell>
          <cell r="K5871">
            <v>214.82557800000001</v>
          </cell>
        </row>
        <row r="5872">
          <cell r="F5872">
            <v>2012</v>
          </cell>
          <cell r="K5872">
            <v>221.67514589999999</v>
          </cell>
        </row>
        <row r="5873">
          <cell r="F5873">
            <v>2012</v>
          </cell>
          <cell r="K5873">
            <v>142.21573849999999</v>
          </cell>
        </row>
        <row r="5874">
          <cell r="F5874">
            <v>2012</v>
          </cell>
          <cell r="K5874">
            <v>138.18570969999999</v>
          </cell>
        </row>
        <row r="5875">
          <cell r="F5875">
            <v>2012</v>
          </cell>
          <cell r="K5875">
            <v>138.18570969999999</v>
          </cell>
        </row>
        <row r="5876">
          <cell r="F5876">
            <v>2012</v>
          </cell>
          <cell r="K5876">
            <v>214.82557800000001</v>
          </cell>
        </row>
        <row r="5877">
          <cell r="F5877">
            <v>2012</v>
          </cell>
          <cell r="K5877">
            <v>138.18570969999999</v>
          </cell>
        </row>
        <row r="5878">
          <cell r="F5878">
            <v>2012</v>
          </cell>
          <cell r="K5878">
            <v>142.21573849999999</v>
          </cell>
        </row>
        <row r="5879">
          <cell r="F5879">
            <v>2012</v>
          </cell>
          <cell r="K5879">
            <v>130.79096770000001</v>
          </cell>
        </row>
        <row r="5880">
          <cell r="F5880">
            <v>2012</v>
          </cell>
          <cell r="K5880">
            <v>138.18570969999999</v>
          </cell>
        </row>
        <row r="5881">
          <cell r="F5881">
            <v>2012</v>
          </cell>
          <cell r="K5881">
            <v>221.67514589999999</v>
          </cell>
        </row>
        <row r="5882">
          <cell r="F5882">
            <v>2012</v>
          </cell>
          <cell r="K5882">
            <v>221.67514589999999</v>
          </cell>
        </row>
        <row r="5883">
          <cell r="F5883">
            <v>2012</v>
          </cell>
          <cell r="K5883">
            <v>198.1001057</v>
          </cell>
        </row>
        <row r="5884">
          <cell r="F5884">
            <v>2012</v>
          </cell>
          <cell r="K5884">
            <v>130.79096770000001</v>
          </cell>
        </row>
        <row r="5885">
          <cell r="F5885">
            <v>2012</v>
          </cell>
          <cell r="K5885">
            <v>130.79096770000001</v>
          </cell>
        </row>
        <row r="5886">
          <cell r="F5886">
            <v>2012</v>
          </cell>
          <cell r="K5886">
            <v>142.21573849999999</v>
          </cell>
        </row>
        <row r="5887">
          <cell r="F5887">
            <v>2012</v>
          </cell>
          <cell r="K5887">
            <v>220.71996089999999</v>
          </cell>
        </row>
        <row r="5888">
          <cell r="F5888">
            <v>2012</v>
          </cell>
          <cell r="K5888">
            <v>220.71996089999999</v>
          </cell>
        </row>
        <row r="5889">
          <cell r="F5889">
            <v>2012</v>
          </cell>
          <cell r="K5889">
            <v>130.79096770000001</v>
          </cell>
        </row>
        <row r="5890">
          <cell r="F5890">
            <v>2012</v>
          </cell>
          <cell r="K5890">
            <v>220.71996089999999</v>
          </cell>
        </row>
        <row r="5891">
          <cell r="F5891">
            <v>2012</v>
          </cell>
          <cell r="K5891">
            <v>138.18570969999999</v>
          </cell>
        </row>
        <row r="5892">
          <cell r="F5892">
            <v>2012</v>
          </cell>
          <cell r="K5892">
            <v>198.1001057</v>
          </cell>
        </row>
        <row r="5893">
          <cell r="F5893">
            <v>2012</v>
          </cell>
          <cell r="K5893">
            <v>130.79096770000001</v>
          </cell>
        </row>
        <row r="5894">
          <cell r="F5894">
            <v>2012</v>
          </cell>
          <cell r="K5894">
            <v>213.42269590000001</v>
          </cell>
        </row>
        <row r="5895">
          <cell r="F5895">
            <v>2012</v>
          </cell>
          <cell r="K5895">
            <v>130.79096770000001</v>
          </cell>
        </row>
        <row r="5896">
          <cell r="F5896">
            <v>2012</v>
          </cell>
          <cell r="K5896">
            <v>191.22849189999999</v>
          </cell>
        </row>
        <row r="5897">
          <cell r="F5897">
            <v>2012</v>
          </cell>
          <cell r="K5897">
            <v>222.17194570000001</v>
          </cell>
        </row>
        <row r="5898">
          <cell r="F5898">
            <v>2012</v>
          </cell>
          <cell r="K5898">
            <v>221.8083518</v>
          </cell>
        </row>
        <row r="5899">
          <cell r="F5899">
            <v>2012</v>
          </cell>
          <cell r="K5899">
            <v>225.69258640000001</v>
          </cell>
        </row>
        <row r="5900">
          <cell r="F5900">
            <v>2012</v>
          </cell>
          <cell r="K5900">
            <v>130.8381613</v>
          </cell>
        </row>
        <row r="5901">
          <cell r="F5901">
            <v>2012</v>
          </cell>
          <cell r="K5901">
            <v>222.76174370000001</v>
          </cell>
        </row>
        <row r="5902">
          <cell r="F5902">
            <v>2012</v>
          </cell>
          <cell r="K5902">
            <v>223.78601750000001</v>
          </cell>
        </row>
        <row r="5903">
          <cell r="F5903">
            <v>2012</v>
          </cell>
          <cell r="K5903">
            <v>198.09841990000001</v>
          </cell>
        </row>
        <row r="5904">
          <cell r="F5904">
            <v>2012</v>
          </cell>
          <cell r="K5904">
            <v>225.7418442</v>
          </cell>
        </row>
        <row r="5905">
          <cell r="F5905">
            <v>2012</v>
          </cell>
          <cell r="K5905">
            <v>225.93647290000001</v>
          </cell>
        </row>
        <row r="5906">
          <cell r="F5906">
            <v>2012</v>
          </cell>
          <cell r="K5906">
            <v>130.8381613</v>
          </cell>
        </row>
        <row r="5907">
          <cell r="F5907">
            <v>2012</v>
          </cell>
          <cell r="K5907">
            <v>225.69258640000001</v>
          </cell>
        </row>
        <row r="5908">
          <cell r="F5908">
            <v>2012</v>
          </cell>
          <cell r="K5908">
            <v>130.8381613</v>
          </cell>
        </row>
        <row r="5909">
          <cell r="F5909">
            <v>2012</v>
          </cell>
          <cell r="K5909">
            <v>130.8381613</v>
          </cell>
        </row>
        <row r="5910">
          <cell r="F5910">
            <v>2012</v>
          </cell>
          <cell r="K5910">
            <v>191.3448865</v>
          </cell>
        </row>
        <row r="5911">
          <cell r="F5911">
            <v>2012</v>
          </cell>
          <cell r="K5911">
            <v>138.2814516</v>
          </cell>
        </row>
        <row r="5912">
          <cell r="F5912">
            <v>2012</v>
          </cell>
          <cell r="K5912">
            <v>198.09841990000001</v>
          </cell>
        </row>
        <row r="5913">
          <cell r="F5913">
            <v>2012</v>
          </cell>
          <cell r="K5913">
            <v>130.8381613</v>
          </cell>
        </row>
        <row r="5914">
          <cell r="F5914">
            <v>2012</v>
          </cell>
          <cell r="K5914">
            <v>138.2814516</v>
          </cell>
        </row>
        <row r="5915">
          <cell r="F5915">
            <v>2012</v>
          </cell>
          <cell r="K5915">
            <v>138.2814516</v>
          </cell>
        </row>
        <row r="5916">
          <cell r="F5916">
            <v>2012</v>
          </cell>
          <cell r="K5916">
            <v>214.95670440000001</v>
          </cell>
        </row>
        <row r="5917">
          <cell r="F5917">
            <v>2012</v>
          </cell>
          <cell r="K5917">
            <v>221.8083518</v>
          </cell>
        </row>
        <row r="5918">
          <cell r="F5918">
            <v>2012</v>
          </cell>
          <cell r="K5918">
            <v>142.31059329999999</v>
          </cell>
        </row>
        <row r="5919">
          <cell r="F5919">
            <v>2012</v>
          </cell>
          <cell r="K5919">
            <v>138.2814516</v>
          </cell>
        </row>
        <row r="5920">
          <cell r="F5920">
            <v>2012</v>
          </cell>
          <cell r="K5920">
            <v>138.2814516</v>
          </cell>
        </row>
        <row r="5921">
          <cell r="F5921">
            <v>2012</v>
          </cell>
          <cell r="K5921">
            <v>214.95670440000001</v>
          </cell>
        </row>
        <row r="5922">
          <cell r="F5922">
            <v>2012</v>
          </cell>
          <cell r="K5922">
            <v>138.2814516</v>
          </cell>
        </row>
        <row r="5923">
          <cell r="F5923">
            <v>2012</v>
          </cell>
          <cell r="K5923">
            <v>142.31059329999999</v>
          </cell>
        </row>
        <row r="5924">
          <cell r="F5924">
            <v>2012</v>
          </cell>
          <cell r="K5924">
            <v>130.8381613</v>
          </cell>
        </row>
        <row r="5925">
          <cell r="F5925">
            <v>2012</v>
          </cell>
          <cell r="K5925">
            <v>138.2814516</v>
          </cell>
        </row>
        <row r="5926">
          <cell r="F5926">
            <v>2012</v>
          </cell>
          <cell r="K5926">
            <v>221.8083518</v>
          </cell>
        </row>
        <row r="5927">
          <cell r="F5927">
            <v>2012</v>
          </cell>
          <cell r="K5927">
            <v>221.8083518</v>
          </cell>
        </row>
        <row r="5928">
          <cell r="F5928">
            <v>2012</v>
          </cell>
          <cell r="K5928">
            <v>198.09841990000001</v>
          </cell>
        </row>
        <row r="5929">
          <cell r="F5929">
            <v>2012</v>
          </cell>
          <cell r="K5929">
            <v>130.8381613</v>
          </cell>
        </row>
        <row r="5930">
          <cell r="F5930">
            <v>2012</v>
          </cell>
          <cell r="K5930">
            <v>130.8381613</v>
          </cell>
        </row>
        <row r="5931">
          <cell r="F5931">
            <v>2012</v>
          </cell>
          <cell r="K5931">
            <v>142.31059329999999</v>
          </cell>
        </row>
        <row r="5932">
          <cell r="F5932">
            <v>2012</v>
          </cell>
          <cell r="K5932">
            <v>220.85267870000001</v>
          </cell>
        </row>
        <row r="5933">
          <cell r="F5933">
            <v>2012</v>
          </cell>
          <cell r="K5933">
            <v>220.85267870000001</v>
          </cell>
        </row>
        <row r="5934">
          <cell r="F5934">
            <v>2012</v>
          </cell>
          <cell r="K5934">
            <v>130.8381613</v>
          </cell>
        </row>
        <row r="5935">
          <cell r="F5935">
            <v>2012</v>
          </cell>
          <cell r="K5935">
            <v>220.85267870000001</v>
          </cell>
        </row>
        <row r="5936">
          <cell r="F5936">
            <v>2012</v>
          </cell>
          <cell r="K5936">
            <v>138.2814516</v>
          </cell>
        </row>
        <row r="5937">
          <cell r="F5937">
            <v>2012</v>
          </cell>
          <cell r="K5937">
            <v>198.09841990000001</v>
          </cell>
        </row>
        <row r="5938">
          <cell r="F5938">
            <v>2012</v>
          </cell>
          <cell r="K5938">
            <v>130.8381613</v>
          </cell>
        </row>
        <row r="5939">
          <cell r="F5939">
            <v>2012</v>
          </cell>
          <cell r="K5939">
            <v>213.54816360000001</v>
          </cell>
        </row>
        <row r="5940">
          <cell r="F5940">
            <v>2012</v>
          </cell>
          <cell r="K5940">
            <v>130.8381613</v>
          </cell>
        </row>
        <row r="5941">
          <cell r="F5941">
            <v>2012</v>
          </cell>
          <cell r="K5941">
            <v>191.3448865</v>
          </cell>
        </row>
        <row r="5942">
          <cell r="F5942">
            <v>2012</v>
          </cell>
          <cell r="K5942">
            <v>222.30548049999999</v>
          </cell>
        </row>
        <row r="5943">
          <cell r="F5943">
            <v>2012</v>
          </cell>
          <cell r="K5943">
            <v>221.94155760000001</v>
          </cell>
        </row>
        <row r="5944">
          <cell r="F5944">
            <v>2012</v>
          </cell>
          <cell r="K5944">
            <v>225.82930630000001</v>
          </cell>
        </row>
        <row r="5945">
          <cell r="F5945">
            <v>2012</v>
          </cell>
          <cell r="K5945">
            <v>130.88535479999999</v>
          </cell>
        </row>
        <row r="5946">
          <cell r="F5946">
            <v>2012</v>
          </cell>
          <cell r="K5946">
            <v>222.8958121</v>
          </cell>
        </row>
        <row r="5947">
          <cell r="F5947">
            <v>2012</v>
          </cell>
          <cell r="K5947">
            <v>223.92101249999999</v>
          </cell>
        </row>
        <row r="5948">
          <cell r="F5948">
            <v>2012</v>
          </cell>
          <cell r="K5948">
            <v>198.09673409999999</v>
          </cell>
        </row>
        <row r="5949">
          <cell r="F5949">
            <v>2012</v>
          </cell>
          <cell r="K5949">
            <v>225.87860879999999</v>
          </cell>
        </row>
        <row r="5950">
          <cell r="F5950">
            <v>2012</v>
          </cell>
          <cell r="K5950">
            <v>226.07341349999999</v>
          </cell>
        </row>
        <row r="5951">
          <cell r="F5951">
            <v>2012</v>
          </cell>
          <cell r="K5951">
            <v>130.88535479999999</v>
          </cell>
        </row>
        <row r="5952">
          <cell r="F5952">
            <v>2012</v>
          </cell>
          <cell r="K5952">
            <v>225.82930630000001</v>
          </cell>
        </row>
        <row r="5953">
          <cell r="F5953">
            <v>2012</v>
          </cell>
          <cell r="K5953">
            <v>130.88535479999999</v>
          </cell>
        </row>
        <row r="5954">
          <cell r="F5954">
            <v>2012</v>
          </cell>
          <cell r="K5954">
            <v>130.88535479999999</v>
          </cell>
        </row>
        <row r="5955">
          <cell r="F5955">
            <v>2012</v>
          </cell>
          <cell r="K5955">
            <v>191.46128100000001</v>
          </cell>
        </row>
        <row r="5956">
          <cell r="F5956">
            <v>2012</v>
          </cell>
          <cell r="K5956">
            <v>138.3771935</v>
          </cell>
        </row>
        <row r="5957">
          <cell r="F5957">
            <v>2012</v>
          </cell>
          <cell r="K5957">
            <v>198.09673409999999</v>
          </cell>
        </row>
        <row r="5958">
          <cell r="F5958">
            <v>2012</v>
          </cell>
          <cell r="K5958">
            <v>130.88535479999999</v>
          </cell>
        </row>
        <row r="5959">
          <cell r="F5959">
            <v>2012</v>
          </cell>
          <cell r="K5959">
            <v>138.3771935</v>
          </cell>
        </row>
        <row r="5960">
          <cell r="F5960">
            <v>2012</v>
          </cell>
          <cell r="K5960">
            <v>138.3771935</v>
          </cell>
        </row>
        <row r="5961">
          <cell r="F5961">
            <v>2012</v>
          </cell>
          <cell r="K5961">
            <v>215.0878309</v>
          </cell>
        </row>
        <row r="5962">
          <cell r="F5962">
            <v>2012</v>
          </cell>
          <cell r="K5962">
            <v>221.94155760000001</v>
          </cell>
        </row>
        <row r="5963">
          <cell r="F5963">
            <v>2012</v>
          </cell>
          <cell r="K5963">
            <v>142.4054482</v>
          </cell>
        </row>
        <row r="5964">
          <cell r="F5964">
            <v>2012</v>
          </cell>
          <cell r="K5964">
            <v>138.3771935</v>
          </cell>
        </row>
        <row r="5965">
          <cell r="F5965">
            <v>2012</v>
          </cell>
          <cell r="K5965">
            <v>138.3771935</v>
          </cell>
        </row>
        <row r="5966">
          <cell r="F5966">
            <v>2012</v>
          </cell>
          <cell r="K5966">
            <v>215.0878309</v>
          </cell>
        </row>
        <row r="5967">
          <cell r="F5967">
            <v>2012</v>
          </cell>
          <cell r="K5967">
            <v>138.3771935</v>
          </cell>
        </row>
        <row r="5968">
          <cell r="F5968">
            <v>2012</v>
          </cell>
          <cell r="K5968">
            <v>142.4054482</v>
          </cell>
        </row>
        <row r="5969">
          <cell r="F5969">
            <v>2012</v>
          </cell>
          <cell r="K5969">
            <v>130.88535479999999</v>
          </cell>
        </row>
        <row r="5970">
          <cell r="F5970">
            <v>2012</v>
          </cell>
          <cell r="K5970">
            <v>138.3771935</v>
          </cell>
        </row>
        <row r="5971">
          <cell r="F5971">
            <v>2012</v>
          </cell>
          <cell r="K5971">
            <v>221.94155760000001</v>
          </cell>
        </row>
        <row r="5972">
          <cell r="F5972">
            <v>2012</v>
          </cell>
          <cell r="K5972">
            <v>221.94155760000001</v>
          </cell>
        </row>
        <row r="5973">
          <cell r="F5973">
            <v>2012</v>
          </cell>
          <cell r="K5973">
            <v>198.09673409999999</v>
          </cell>
        </row>
        <row r="5974">
          <cell r="F5974">
            <v>2012</v>
          </cell>
          <cell r="K5974">
            <v>130.88535479999999</v>
          </cell>
        </row>
        <row r="5975">
          <cell r="F5975">
            <v>2012</v>
          </cell>
          <cell r="K5975">
            <v>130.88535479999999</v>
          </cell>
        </row>
        <row r="5976">
          <cell r="F5976">
            <v>2012</v>
          </cell>
          <cell r="K5976">
            <v>142.4054482</v>
          </cell>
        </row>
        <row r="5977">
          <cell r="F5977">
            <v>2012</v>
          </cell>
          <cell r="K5977">
            <v>220.98539640000001</v>
          </cell>
        </row>
        <row r="5978">
          <cell r="F5978">
            <v>2012</v>
          </cell>
          <cell r="K5978">
            <v>220.98539640000001</v>
          </cell>
        </row>
        <row r="5979">
          <cell r="F5979">
            <v>2012</v>
          </cell>
          <cell r="K5979">
            <v>130.88535479999999</v>
          </cell>
        </row>
        <row r="5980">
          <cell r="F5980">
            <v>2012</v>
          </cell>
          <cell r="K5980">
            <v>220.98539640000001</v>
          </cell>
        </row>
        <row r="5981">
          <cell r="F5981">
            <v>2012</v>
          </cell>
          <cell r="K5981">
            <v>138.3771935</v>
          </cell>
        </row>
        <row r="5982">
          <cell r="F5982">
            <v>2012</v>
          </cell>
          <cell r="K5982">
            <v>198.09673409999999</v>
          </cell>
        </row>
        <row r="5983">
          <cell r="F5983">
            <v>2012</v>
          </cell>
          <cell r="K5983">
            <v>130.88535479999999</v>
          </cell>
        </row>
        <row r="5984">
          <cell r="F5984">
            <v>2012</v>
          </cell>
          <cell r="K5984">
            <v>213.67363130000001</v>
          </cell>
        </row>
        <row r="5985">
          <cell r="F5985">
            <v>2012</v>
          </cell>
          <cell r="K5985">
            <v>130.88535479999999</v>
          </cell>
        </row>
        <row r="5986">
          <cell r="F5986">
            <v>2012</v>
          </cell>
          <cell r="K5986">
            <v>191.46128100000001</v>
          </cell>
        </row>
        <row r="5987">
          <cell r="F5987">
            <v>2012</v>
          </cell>
          <cell r="K5987">
            <v>221.05918869999999</v>
          </cell>
        </row>
        <row r="5988">
          <cell r="F5988">
            <v>2012</v>
          </cell>
          <cell r="K5988">
            <v>220.69743320000001</v>
          </cell>
        </row>
        <row r="5989">
          <cell r="F5989">
            <v>2012</v>
          </cell>
          <cell r="K5989">
            <v>224.56202909999999</v>
          </cell>
        </row>
        <row r="5990">
          <cell r="F5990">
            <v>2012</v>
          </cell>
          <cell r="K5990">
            <v>130.74137930000001</v>
          </cell>
        </row>
        <row r="5991">
          <cell r="F5991">
            <v>2012</v>
          </cell>
          <cell r="K5991">
            <v>221.64600479999999</v>
          </cell>
        </row>
        <row r="5992">
          <cell r="F5992">
            <v>2012</v>
          </cell>
          <cell r="K5992">
            <v>222.66509980000001</v>
          </cell>
        </row>
        <row r="5993">
          <cell r="F5993">
            <v>2012</v>
          </cell>
          <cell r="K5993">
            <v>196.96315989999999</v>
          </cell>
        </row>
        <row r="5994">
          <cell r="F5994">
            <v>2012</v>
          </cell>
          <cell r="K5994">
            <v>224.61103790000001</v>
          </cell>
        </row>
        <row r="5995">
          <cell r="F5995">
            <v>2012</v>
          </cell>
          <cell r="K5995">
            <v>224.80468250000001</v>
          </cell>
        </row>
        <row r="5996">
          <cell r="F5996">
            <v>2012</v>
          </cell>
          <cell r="K5996">
            <v>130.74137930000001</v>
          </cell>
        </row>
        <row r="5997">
          <cell r="F5997">
            <v>2012</v>
          </cell>
          <cell r="K5997">
            <v>224.56202909999999</v>
          </cell>
        </row>
        <row r="5998">
          <cell r="F5998">
            <v>2012</v>
          </cell>
          <cell r="K5998">
            <v>130.74137930000001</v>
          </cell>
        </row>
        <row r="5999">
          <cell r="F5999">
            <v>2012</v>
          </cell>
          <cell r="K5999">
            <v>130.74137930000001</v>
          </cell>
        </row>
        <row r="6000">
          <cell r="F6000">
            <v>2012</v>
          </cell>
          <cell r="K6000">
            <v>190.3359973</v>
          </cell>
        </row>
        <row r="6001">
          <cell r="F6001">
            <v>2012</v>
          </cell>
          <cell r="K6001">
            <v>137.50668970000001</v>
          </cell>
        </row>
        <row r="6002">
          <cell r="F6002">
            <v>2012</v>
          </cell>
          <cell r="K6002">
            <v>196.96315989999999</v>
          </cell>
        </row>
        <row r="6003">
          <cell r="F6003">
            <v>2012</v>
          </cell>
          <cell r="K6003">
            <v>130.74137930000001</v>
          </cell>
        </row>
        <row r="6004">
          <cell r="F6004">
            <v>2012</v>
          </cell>
          <cell r="K6004">
            <v>137.50668970000001</v>
          </cell>
        </row>
        <row r="6005">
          <cell r="F6005">
            <v>2012</v>
          </cell>
          <cell r="K6005">
            <v>137.50668970000001</v>
          </cell>
        </row>
        <row r="6006">
          <cell r="F6006">
            <v>2012</v>
          </cell>
          <cell r="K6006">
            <v>213.8711137</v>
          </cell>
        </row>
        <row r="6007">
          <cell r="F6007">
            <v>2012</v>
          </cell>
          <cell r="K6007">
            <v>220.69743320000001</v>
          </cell>
        </row>
        <row r="6008">
          <cell r="F6008">
            <v>2012</v>
          </cell>
          <cell r="K6008">
            <v>141.4742857</v>
          </cell>
        </row>
        <row r="6009">
          <cell r="F6009">
            <v>2012</v>
          </cell>
          <cell r="K6009">
            <v>137.50668970000001</v>
          </cell>
        </row>
        <row r="6010">
          <cell r="F6010">
            <v>2012</v>
          </cell>
          <cell r="K6010">
            <v>137.50668970000001</v>
          </cell>
        </row>
        <row r="6011">
          <cell r="F6011">
            <v>2012</v>
          </cell>
          <cell r="K6011">
            <v>213.8711137</v>
          </cell>
        </row>
        <row r="6012">
          <cell r="F6012">
            <v>2012</v>
          </cell>
          <cell r="K6012">
            <v>137.50668970000001</v>
          </cell>
        </row>
        <row r="6013">
          <cell r="F6013">
            <v>2012</v>
          </cell>
          <cell r="K6013">
            <v>141.4742857</v>
          </cell>
        </row>
        <row r="6014">
          <cell r="F6014">
            <v>2012</v>
          </cell>
          <cell r="K6014">
            <v>130.74137930000001</v>
          </cell>
        </row>
        <row r="6015">
          <cell r="F6015">
            <v>2012</v>
          </cell>
          <cell r="K6015">
            <v>137.50668970000001</v>
          </cell>
        </row>
        <row r="6016">
          <cell r="F6016">
            <v>2012</v>
          </cell>
          <cell r="K6016">
            <v>220.69743320000001</v>
          </cell>
        </row>
        <row r="6017">
          <cell r="F6017">
            <v>2012</v>
          </cell>
          <cell r="K6017">
            <v>220.69743320000001</v>
          </cell>
        </row>
        <row r="6018">
          <cell r="F6018">
            <v>2012</v>
          </cell>
          <cell r="K6018">
            <v>196.96315989999999</v>
          </cell>
        </row>
        <row r="6019">
          <cell r="F6019">
            <v>2012</v>
          </cell>
          <cell r="K6019">
            <v>130.74137930000001</v>
          </cell>
        </row>
        <row r="6020">
          <cell r="F6020">
            <v>2012</v>
          </cell>
          <cell r="K6020">
            <v>130.74137930000001</v>
          </cell>
        </row>
        <row r="6021">
          <cell r="F6021">
            <v>2012</v>
          </cell>
          <cell r="K6021">
            <v>141.4742857</v>
          </cell>
        </row>
        <row r="6022">
          <cell r="F6022">
            <v>2012</v>
          </cell>
          <cell r="K6022">
            <v>219.7437314</v>
          </cell>
        </row>
        <row r="6023">
          <cell r="F6023">
            <v>2012</v>
          </cell>
          <cell r="K6023">
            <v>219.7437314</v>
          </cell>
        </row>
        <row r="6024">
          <cell r="F6024">
            <v>2012</v>
          </cell>
          <cell r="K6024">
            <v>130.74137930000001</v>
          </cell>
        </row>
        <row r="6025">
          <cell r="F6025">
            <v>2012</v>
          </cell>
          <cell r="K6025">
            <v>219.7437314</v>
          </cell>
        </row>
        <row r="6026">
          <cell r="F6026">
            <v>2012</v>
          </cell>
          <cell r="K6026">
            <v>137.50668970000001</v>
          </cell>
        </row>
        <row r="6027">
          <cell r="F6027">
            <v>2012</v>
          </cell>
          <cell r="K6027">
            <v>196.96315989999999</v>
          </cell>
        </row>
        <row r="6028">
          <cell r="F6028">
            <v>2012</v>
          </cell>
          <cell r="K6028">
            <v>130.74137930000001</v>
          </cell>
        </row>
        <row r="6029">
          <cell r="F6029">
            <v>2012</v>
          </cell>
          <cell r="K6029">
            <v>212.5185936</v>
          </cell>
        </row>
        <row r="6030">
          <cell r="F6030">
            <v>2012</v>
          </cell>
          <cell r="K6030">
            <v>130.74137930000001</v>
          </cell>
        </row>
        <row r="6031">
          <cell r="F6031">
            <v>2012</v>
          </cell>
          <cell r="K6031">
            <v>190.3359973</v>
          </cell>
        </row>
        <row r="6032">
          <cell r="F6032">
            <v>2012</v>
          </cell>
          <cell r="K6032">
            <v>222.58201930000001</v>
          </cell>
        </row>
        <row r="6033">
          <cell r="F6033">
            <v>2012</v>
          </cell>
          <cell r="K6033">
            <v>222.21743950000001</v>
          </cell>
        </row>
        <row r="6034">
          <cell r="F6034">
            <v>2012</v>
          </cell>
          <cell r="K6034">
            <v>226.1122067</v>
          </cell>
        </row>
        <row r="6035">
          <cell r="F6035">
            <v>2012</v>
          </cell>
          <cell r="K6035">
            <v>130.97766669999999</v>
          </cell>
        </row>
        <row r="6036">
          <cell r="F6036">
            <v>2012</v>
          </cell>
          <cell r="K6036">
            <v>223.17341669999999</v>
          </cell>
        </row>
        <row r="6037">
          <cell r="F6037">
            <v>2012</v>
          </cell>
          <cell r="K6037">
            <v>224.20046780000001</v>
          </cell>
        </row>
        <row r="6038">
          <cell r="F6038">
            <v>2012</v>
          </cell>
          <cell r="K6038">
            <v>198.12671839999999</v>
          </cell>
        </row>
        <row r="6039">
          <cell r="F6039">
            <v>2012</v>
          </cell>
          <cell r="K6039">
            <v>226.16159809999999</v>
          </cell>
        </row>
        <row r="6040">
          <cell r="F6040">
            <v>2012</v>
          </cell>
          <cell r="K6040">
            <v>226.35675449999999</v>
          </cell>
        </row>
        <row r="6041">
          <cell r="F6041">
            <v>2012</v>
          </cell>
          <cell r="K6041">
            <v>130.97766669999999</v>
          </cell>
        </row>
        <row r="6042">
          <cell r="F6042">
            <v>2012</v>
          </cell>
          <cell r="K6042">
            <v>226.1122067</v>
          </cell>
        </row>
        <row r="6043">
          <cell r="F6043">
            <v>2012</v>
          </cell>
          <cell r="K6043">
            <v>130.97766669999999</v>
          </cell>
        </row>
        <row r="6044">
          <cell r="F6044">
            <v>2012</v>
          </cell>
          <cell r="K6044">
            <v>130.97766669999999</v>
          </cell>
        </row>
        <row r="6045">
          <cell r="F6045">
            <v>2012</v>
          </cell>
          <cell r="K6045">
            <v>191.69985</v>
          </cell>
        </row>
        <row r="6046">
          <cell r="F6046">
            <v>2012</v>
          </cell>
          <cell r="K6046">
            <v>138.56729999999999</v>
          </cell>
        </row>
        <row r="6047">
          <cell r="F6047">
            <v>2012</v>
          </cell>
          <cell r="K6047">
            <v>198.12671839999999</v>
          </cell>
        </row>
        <row r="6048">
          <cell r="F6048">
            <v>2012</v>
          </cell>
          <cell r="K6048">
            <v>130.97766669999999</v>
          </cell>
        </row>
        <row r="6049">
          <cell r="F6049">
            <v>2012</v>
          </cell>
          <cell r="K6049">
            <v>138.56729999999999</v>
          </cell>
        </row>
        <row r="6050">
          <cell r="F6050">
            <v>2012</v>
          </cell>
          <cell r="K6050">
            <v>138.56729999999999</v>
          </cell>
        </row>
        <row r="6051">
          <cell r="F6051">
            <v>2012</v>
          </cell>
          <cell r="K6051">
            <v>215.35837570000001</v>
          </cell>
        </row>
        <row r="6052">
          <cell r="F6052">
            <v>2012</v>
          </cell>
          <cell r="K6052">
            <v>222.21743950000001</v>
          </cell>
        </row>
        <row r="6053">
          <cell r="F6053">
            <v>2012</v>
          </cell>
          <cell r="K6053">
            <v>142.59388329999999</v>
          </cell>
        </row>
        <row r="6054">
          <cell r="F6054">
            <v>2012</v>
          </cell>
          <cell r="K6054">
            <v>138.56729999999999</v>
          </cell>
        </row>
        <row r="6055">
          <cell r="F6055">
            <v>2012</v>
          </cell>
          <cell r="K6055">
            <v>138.56729999999999</v>
          </cell>
        </row>
        <row r="6056">
          <cell r="F6056">
            <v>2012</v>
          </cell>
          <cell r="K6056">
            <v>215.35837570000001</v>
          </cell>
        </row>
        <row r="6057">
          <cell r="F6057">
            <v>2012</v>
          </cell>
          <cell r="K6057">
            <v>138.56729999999999</v>
          </cell>
        </row>
        <row r="6058">
          <cell r="F6058">
            <v>2012</v>
          </cell>
          <cell r="K6058">
            <v>142.59388329999999</v>
          </cell>
        </row>
        <row r="6059">
          <cell r="F6059">
            <v>2012</v>
          </cell>
          <cell r="K6059">
            <v>130.97766669999999</v>
          </cell>
        </row>
        <row r="6060">
          <cell r="F6060">
            <v>2012</v>
          </cell>
          <cell r="K6060">
            <v>138.56729999999999</v>
          </cell>
        </row>
        <row r="6061">
          <cell r="F6061">
            <v>2012</v>
          </cell>
          <cell r="K6061">
            <v>222.21743950000001</v>
          </cell>
        </row>
        <row r="6062">
          <cell r="F6062">
            <v>2012</v>
          </cell>
          <cell r="K6062">
            <v>222.21743950000001</v>
          </cell>
        </row>
        <row r="6063">
          <cell r="F6063">
            <v>2012</v>
          </cell>
          <cell r="K6063">
            <v>198.12671839999999</v>
          </cell>
        </row>
        <row r="6064">
          <cell r="F6064">
            <v>2012</v>
          </cell>
          <cell r="K6064">
            <v>130.97766669999999</v>
          </cell>
        </row>
        <row r="6065">
          <cell r="F6065">
            <v>2012</v>
          </cell>
          <cell r="K6065">
            <v>130.97766669999999</v>
          </cell>
        </row>
        <row r="6066">
          <cell r="F6066">
            <v>2012</v>
          </cell>
          <cell r="K6066">
            <v>142.59388329999999</v>
          </cell>
        </row>
        <row r="6067">
          <cell r="F6067">
            <v>2012</v>
          </cell>
          <cell r="K6067">
            <v>221.26012069999999</v>
          </cell>
        </row>
        <row r="6068">
          <cell r="F6068">
            <v>2012</v>
          </cell>
          <cell r="K6068">
            <v>221.26012069999999</v>
          </cell>
        </row>
        <row r="6069">
          <cell r="F6069">
            <v>2012</v>
          </cell>
          <cell r="K6069">
            <v>130.97766669999999</v>
          </cell>
        </row>
        <row r="6070">
          <cell r="F6070">
            <v>2012</v>
          </cell>
          <cell r="K6070">
            <v>221.26012069999999</v>
          </cell>
        </row>
        <row r="6071">
          <cell r="F6071">
            <v>2012</v>
          </cell>
          <cell r="K6071">
            <v>138.56729999999999</v>
          </cell>
        </row>
        <row r="6072">
          <cell r="F6072">
            <v>2012</v>
          </cell>
          <cell r="K6072">
            <v>198.12671839999999</v>
          </cell>
        </row>
        <row r="6073">
          <cell r="F6073">
            <v>2012</v>
          </cell>
          <cell r="K6073">
            <v>130.97766669999999</v>
          </cell>
        </row>
        <row r="6074">
          <cell r="F6074">
            <v>2012</v>
          </cell>
          <cell r="K6074">
            <v>213.9332167</v>
          </cell>
        </row>
        <row r="6075">
          <cell r="F6075">
            <v>2012</v>
          </cell>
          <cell r="K6075">
            <v>130.97766669999999</v>
          </cell>
        </row>
        <row r="6076">
          <cell r="F6076">
            <v>2012</v>
          </cell>
          <cell r="K6076">
            <v>191.69985</v>
          </cell>
        </row>
        <row r="6077">
          <cell r="F6077">
            <v>2012</v>
          </cell>
          <cell r="K6077">
            <v>222.78183859999999</v>
          </cell>
        </row>
        <row r="6078">
          <cell r="F6078">
            <v>2012</v>
          </cell>
          <cell r="K6078">
            <v>222.41693620000001</v>
          </cell>
        </row>
        <row r="6079">
          <cell r="F6079">
            <v>2012</v>
          </cell>
          <cell r="K6079">
            <v>226.31514960000001</v>
          </cell>
        </row>
        <row r="6080">
          <cell r="F6080">
            <v>2012</v>
          </cell>
          <cell r="K6080">
            <v>131.01033330000001</v>
          </cell>
        </row>
        <row r="6081">
          <cell r="F6081">
            <v>2012</v>
          </cell>
          <cell r="K6081">
            <v>223.37375929999999</v>
          </cell>
        </row>
        <row r="6082">
          <cell r="F6082">
            <v>2012</v>
          </cell>
          <cell r="K6082">
            <v>224.4017192</v>
          </cell>
        </row>
        <row r="6083">
          <cell r="F6083">
            <v>2012</v>
          </cell>
          <cell r="K6083">
            <v>198.35852299999999</v>
          </cell>
        </row>
        <row r="6084">
          <cell r="F6084">
            <v>2012</v>
          </cell>
          <cell r="K6084">
            <v>226.36458479999999</v>
          </cell>
        </row>
        <row r="6085">
          <cell r="F6085">
            <v>2012</v>
          </cell>
          <cell r="K6085">
            <v>226.5599138</v>
          </cell>
        </row>
        <row r="6086">
          <cell r="F6086">
            <v>2012</v>
          </cell>
          <cell r="K6086">
            <v>131.01033330000001</v>
          </cell>
        </row>
        <row r="6087">
          <cell r="F6087">
            <v>2012</v>
          </cell>
          <cell r="K6087">
            <v>226.31514960000001</v>
          </cell>
        </row>
        <row r="6088">
          <cell r="F6088">
            <v>2012</v>
          </cell>
          <cell r="K6088">
            <v>131.01033330000001</v>
          </cell>
        </row>
        <row r="6089">
          <cell r="F6089">
            <v>2012</v>
          </cell>
          <cell r="K6089">
            <v>131.01033330000001</v>
          </cell>
        </row>
        <row r="6090">
          <cell r="F6090">
            <v>2012</v>
          </cell>
          <cell r="K6090">
            <v>191.85670379999999</v>
          </cell>
        </row>
        <row r="6091">
          <cell r="F6091">
            <v>2012</v>
          </cell>
          <cell r="K6091">
            <v>138.6534</v>
          </cell>
        </row>
        <row r="6092">
          <cell r="F6092">
            <v>2012</v>
          </cell>
          <cell r="K6092">
            <v>198.35852299999999</v>
          </cell>
        </row>
        <row r="6093">
          <cell r="F6093">
            <v>2012</v>
          </cell>
          <cell r="K6093">
            <v>131.01033330000001</v>
          </cell>
        </row>
        <row r="6094">
          <cell r="F6094">
            <v>2012</v>
          </cell>
          <cell r="K6094">
            <v>138.6534</v>
          </cell>
        </row>
        <row r="6095">
          <cell r="F6095">
            <v>2012</v>
          </cell>
          <cell r="K6095">
            <v>138.6534</v>
          </cell>
        </row>
        <row r="6096">
          <cell r="F6096">
            <v>2012</v>
          </cell>
          <cell r="K6096">
            <v>215.54754589999999</v>
          </cell>
        </row>
        <row r="6097">
          <cell r="F6097">
            <v>2012</v>
          </cell>
          <cell r="K6097">
            <v>222.41693620000001</v>
          </cell>
        </row>
        <row r="6098">
          <cell r="F6098">
            <v>2012</v>
          </cell>
          <cell r="K6098">
            <v>142.6798167</v>
          </cell>
        </row>
        <row r="6099">
          <cell r="F6099">
            <v>2012</v>
          </cell>
          <cell r="K6099">
            <v>138.6534</v>
          </cell>
        </row>
        <row r="6100">
          <cell r="F6100">
            <v>2012</v>
          </cell>
          <cell r="K6100">
            <v>138.6534</v>
          </cell>
        </row>
        <row r="6101">
          <cell r="F6101">
            <v>2012</v>
          </cell>
          <cell r="K6101">
            <v>215.54754589999999</v>
          </cell>
        </row>
        <row r="6102">
          <cell r="F6102">
            <v>2012</v>
          </cell>
          <cell r="K6102">
            <v>138.6534</v>
          </cell>
        </row>
        <row r="6103">
          <cell r="F6103">
            <v>2012</v>
          </cell>
          <cell r="K6103">
            <v>142.6798167</v>
          </cell>
        </row>
        <row r="6104">
          <cell r="F6104">
            <v>2012</v>
          </cell>
          <cell r="K6104">
            <v>131.01033330000001</v>
          </cell>
        </row>
        <row r="6105">
          <cell r="F6105">
            <v>2012</v>
          </cell>
          <cell r="K6105">
            <v>138.6534</v>
          </cell>
        </row>
        <row r="6106">
          <cell r="F6106">
            <v>2012</v>
          </cell>
          <cell r="K6106">
            <v>222.41693620000001</v>
          </cell>
        </row>
        <row r="6107">
          <cell r="F6107">
            <v>2012</v>
          </cell>
          <cell r="K6107">
            <v>222.41693620000001</v>
          </cell>
        </row>
        <row r="6108">
          <cell r="F6108">
            <v>2012</v>
          </cell>
          <cell r="K6108">
            <v>198.35852299999999</v>
          </cell>
        </row>
        <row r="6109">
          <cell r="F6109">
            <v>2012</v>
          </cell>
          <cell r="K6109">
            <v>131.01033330000001</v>
          </cell>
        </row>
        <row r="6110">
          <cell r="F6110">
            <v>2012</v>
          </cell>
          <cell r="K6110">
            <v>131.01033330000001</v>
          </cell>
        </row>
        <row r="6111">
          <cell r="F6111">
            <v>2012</v>
          </cell>
          <cell r="K6111">
            <v>142.6798167</v>
          </cell>
        </row>
        <row r="6112">
          <cell r="F6112">
            <v>2012</v>
          </cell>
          <cell r="K6112">
            <v>221.45786039999999</v>
          </cell>
        </row>
        <row r="6113">
          <cell r="F6113">
            <v>2012</v>
          </cell>
          <cell r="K6113">
            <v>221.45786039999999</v>
          </cell>
        </row>
        <row r="6114">
          <cell r="F6114">
            <v>2012</v>
          </cell>
          <cell r="K6114">
            <v>131.01033330000001</v>
          </cell>
        </row>
        <row r="6115">
          <cell r="F6115">
            <v>2012</v>
          </cell>
          <cell r="K6115">
            <v>221.45786039999999</v>
          </cell>
        </row>
        <row r="6116">
          <cell r="F6116">
            <v>2012</v>
          </cell>
          <cell r="K6116">
            <v>138.6534</v>
          </cell>
        </row>
        <row r="6117">
          <cell r="F6117">
            <v>2012</v>
          </cell>
          <cell r="K6117">
            <v>198.35852299999999</v>
          </cell>
        </row>
        <row r="6118">
          <cell r="F6118">
            <v>2012</v>
          </cell>
          <cell r="K6118">
            <v>131.01033330000001</v>
          </cell>
        </row>
        <row r="6119">
          <cell r="F6119">
            <v>2012</v>
          </cell>
          <cell r="K6119">
            <v>214.11923329999999</v>
          </cell>
        </row>
        <row r="6120">
          <cell r="F6120">
            <v>2012</v>
          </cell>
          <cell r="K6120">
            <v>131.01033330000001</v>
          </cell>
        </row>
        <row r="6121">
          <cell r="F6121">
            <v>2012</v>
          </cell>
          <cell r="K6121">
            <v>191.85670379999999</v>
          </cell>
        </row>
        <row r="6122">
          <cell r="F6122">
            <v>2012</v>
          </cell>
          <cell r="K6122">
            <v>222.98165789999999</v>
          </cell>
        </row>
        <row r="6123">
          <cell r="F6123">
            <v>2012</v>
          </cell>
          <cell r="K6123">
            <v>222.61643290000001</v>
          </cell>
        </row>
        <row r="6124">
          <cell r="F6124">
            <v>2012</v>
          </cell>
          <cell r="K6124">
            <v>226.51809259999999</v>
          </cell>
        </row>
        <row r="6125">
          <cell r="F6125">
            <v>2012</v>
          </cell>
          <cell r="K6125">
            <v>131.04300000000001</v>
          </cell>
        </row>
        <row r="6126">
          <cell r="F6126">
            <v>2012</v>
          </cell>
          <cell r="K6126">
            <v>223.57410189999999</v>
          </cell>
        </row>
        <row r="6127">
          <cell r="F6127">
            <v>2012</v>
          </cell>
          <cell r="K6127">
            <v>224.60297059999999</v>
          </cell>
        </row>
        <row r="6128">
          <cell r="F6128">
            <v>2012</v>
          </cell>
          <cell r="K6128">
            <v>198.59032759999999</v>
          </cell>
        </row>
        <row r="6129">
          <cell r="F6129">
            <v>2012</v>
          </cell>
          <cell r="K6129">
            <v>226.56757139999999</v>
          </cell>
        </row>
        <row r="6130">
          <cell r="F6130">
            <v>2012</v>
          </cell>
          <cell r="K6130">
            <v>226.76307320000001</v>
          </cell>
        </row>
        <row r="6131">
          <cell r="F6131">
            <v>2012</v>
          </cell>
          <cell r="K6131">
            <v>131.04300000000001</v>
          </cell>
        </row>
        <row r="6132">
          <cell r="F6132">
            <v>2012</v>
          </cell>
          <cell r="K6132">
            <v>226.51809259999999</v>
          </cell>
        </row>
        <row r="6133">
          <cell r="F6133">
            <v>2012</v>
          </cell>
          <cell r="K6133">
            <v>131.04300000000001</v>
          </cell>
        </row>
        <row r="6134">
          <cell r="F6134">
            <v>2012</v>
          </cell>
          <cell r="K6134">
            <v>131.04300000000001</v>
          </cell>
        </row>
        <row r="6135">
          <cell r="F6135">
            <v>2012</v>
          </cell>
          <cell r="K6135">
            <v>192.01355770000001</v>
          </cell>
        </row>
        <row r="6136">
          <cell r="F6136">
            <v>2012</v>
          </cell>
          <cell r="K6136">
            <v>138.73949999999999</v>
          </cell>
        </row>
        <row r="6137">
          <cell r="F6137">
            <v>2012</v>
          </cell>
          <cell r="K6137">
            <v>198.59032759999999</v>
          </cell>
        </row>
        <row r="6138">
          <cell r="F6138">
            <v>2012</v>
          </cell>
          <cell r="K6138">
            <v>131.04300000000001</v>
          </cell>
        </row>
        <row r="6139">
          <cell r="F6139">
            <v>2012</v>
          </cell>
          <cell r="K6139">
            <v>138.73949999999999</v>
          </cell>
        </row>
        <row r="6140">
          <cell r="F6140">
            <v>2012</v>
          </cell>
          <cell r="K6140">
            <v>138.73949999999999</v>
          </cell>
        </row>
        <row r="6141">
          <cell r="F6141">
            <v>2012</v>
          </cell>
          <cell r="K6141">
            <v>215.73671619999999</v>
          </cell>
        </row>
        <row r="6142">
          <cell r="F6142">
            <v>2012</v>
          </cell>
          <cell r="K6142">
            <v>222.61643290000001</v>
          </cell>
        </row>
        <row r="6143">
          <cell r="F6143">
            <v>2012</v>
          </cell>
          <cell r="K6143">
            <v>142.76575</v>
          </cell>
        </row>
        <row r="6144">
          <cell r="F6144">
            <v>2012</v>
          </cell>
          <cell r="K6144">
            <v>138.73949999999999</v>
          </cell>
        </row>
        <row r="6145">
          <cell r="F6145">
            <v>2012</v>
          </cell>
          <cell r="K6145">
            <v>138.73949999999999</v>
          </cell>
        </row>
        <row r="6146">
          <cell r="F6146">
            <v>2012</v>
          </cell>
          <cell r="K6146">
            <v>215.73671619999999</v>
          </cell>
        </row>
        <row r="6147">
          <cell r="F6147">
            <v>2012</v>
          </cell>
          <cell r="K6147">
            <v>138.73949999999999</v>
          </cell>
        </row>
        <row r="6148">
          <cell r="F6148">
            <v>2012</v>
          </cell>
          <cell r="K6148">
            <v>142.76575</v>
          </cell>
        </row>
        <row r="6149">
          <cell r="F6149">
            <v>2012</v>
          </cell>
          <cell r="K6149">
            <v>131.04300000000001</v>
          </cell>
        </row>
        <row r="6150">
          <cell r="F6150">
            <v>2012</v>
          </cell>
          <cell r="K6150">
            <v>138.73949999999999</v>
          </cell>
        </row>
        <row r="6151">
          <cell r="F6151">
            <v>2012</v>
          </cell>
          <cell r="K6151">
            <v>222.61643290000001</v>
          </cell>
        </row>
        <row r="6152">
          <cell r="F6152">
            <v>2012</v>
          </cell>
          <cell r="K6152">
            <v>222.61643290000001</v>
          </cell>
        </row>
        <row r="6153">
          <cell r="F6153">
            <v>2012</v>
          </cell>
          <cell r="K6153">
            <v>198.59032759999999</v>
          </cell>
        </row>
        <row r="6154">
          <cell r="F6154">
            <v>2012</v>
          </cell>
          <cell r="K6154">
            <v>131.04300000000001</v>
          </cell>
        </row>
        <row r="6155">
          <cell r="F6155">
            <v>2012</v>
          </cell>
          <cell r="K6155">
            <v>131.04300000000001</v>
          </cell>
        </row>
        <row r="6156">
          <cell r="F6156">
            <v>2012</v>
          </cell>
          <cell r="K6156">
            <v>142.76575</v>
          </cell>
        </row>
        <row r="6157">
          <cell r="F6157">
            <v>2012</v>
          </cell>
          <cell r="K6157">
            <v>221.65559999999999</v>
          </cell>
        </row>
        <row r="6158">
          <cell r="F6158">
            <v>2012</v>
          </cell>
          <cell r="K6158">
            <v>221.65559999999999</v>
          </cell>
        </row>
        <row r="6159">
          <cell r="F6159">
            <v>2012</v>
          </cell>
          <cell r="K6159">
            <v>131.04300000000001</v>
          </cell>
        </row>
        <row r="6160">
          <cell r="F6160">
            <v>2012</v>
          </cell>
          <cell r="K6160">
            <v>221.65559999999999</v>
          </cell>
        </row>
        <row r="6161">
          <cell r="F6161">
            <v>2012</v>
          </cell>
          <cell r="K6161">
            <v>138.73949999999999</v>
          </cell>
        </row>
        <row r="6162">
          <cell r="F6162">
            <v>2012</v>
          </cell>
          <cell r="K6162">
            <v>198.59032759999999</v>
          </cell>
        </row>
        <row r="6163">
          <cell r="F6163">
            <v>2012</v>
          </cell>
          <cell r="K6163">
            <v>131.04300000000001</v>
          </cell>
        </row>
        <row r="6164">
          <cell r="F6164">
            <v>2012</v>
          </cell>
          <cell r="K6164">
            <v>214.30525</v>
          </cell>
        </row>
        <row r="6165">
          <cell r="F6165">
            <v>2012</v>
          </cell>
          <cell r="K6165">
            <v>131.04300000000001</v>
          </cell>
        </row>
        <row r="6166">
          <cell r="F6166">
            <v>2012</v>
          </cell>
          <cell r="K6166">
            <v>192.01355770000001</v>
          </cell>
        </row>
        <row r="6167">
          <cell r="F6167">
            <v>2012</v>
          </cell>
          <cell r="K6167">
            <v>220.2651783</v>
          </cell>
        </row>
        <row r="6168">
          <cell r="F6168">
            <v>2012</v>
          </cell>
          <cell r="K6168">
            <v>219.90490729999999</v>
          </cell>
        </row>
        <row r="6169">
          <cell r="F6169">
            <v>2012</v>
          </cell>
          <cell r="K6169">
            <v>223.75364300000001</v>
          </cell>
        </row>
        <row r="6170">
          <cell r="F6170">
            <v>2012</v>
          </cell>
          <cell r="K6170">
            <v>130.3849032</v>
          </cell>
        </row>
        <row r="6171">
          <cell r="F6171">
            <v>2012</v>
          </cell>
          <cell r="K6171">
            <v>220.84958599999999</v>
          </cell>
        </row>
        <row r="6172">
          <cell r="F6172">
            <v>2012</v>
          </cell>
          <cell r="K6172">
            <v>221.86449870000001</v>
          </cell>
        </row>
        <row r="6173">
          <cell r="F6173">
            <v>2012</v>
          </cell>
          <cell r="K6173">
            <v>196.91950560000001</v>
          </cell>
        </row>
        <row r="6174">
          <cell r="F6174">
            <v>2012</v>
          </cell>
          <cell r="K6174">
            <v>223.80245070000001</v>
          </cell>
        </row>
        <row r="6175">
          <cell r="F6175">
            <v>2012</v>
          </cell>
          <cell r="K6175">
            <v>223.99530060000001</v>
          </cell>
        </row>
        <row r="6176">
          <cell r="F6176">
            <v>2012</v>
          </cell>
          <cell r="K6176">
            <v>130.3849032</v>
          </cell>
        </row>
        <row r="6177">
          <cell r="F6177">
            <v>2012</v>
          </cell>
          <cell r="K6177">
            <v>223.75364300000001</v>
          </cell>
        </row>
        <row r="6178">
          <cell r="F6178">
            <v>2012</v>
          </cell>
          <cell r="K6178">
            <v>130.3849032</v>
          </cell>
        </row>
        <row r="6179">
          <cell r="F6179">
            <v>2012</v>
          </cell>
          <cell r="K6179">
            <v>130.3849032</v>
          </cell>
        </row>
        <row r="6180">
          <cell r="F6180">
            <v>2012</v>
          </cell>
          <cell r="K6180">
            <v>189.70760480000001</v>
          </cell>
        </row>
        <row r="6181">
          <cell r="F6181">
            <v>2012</v>
          </cell>
          <cell r="K6181">
            <v>137.1666774</v>
          </cell>
        </row>
        <row r="6182">
          <cell r="F6182">
            <v>2012</v>
          </cell>
          <cell r="K6182">
            <v>196.91950560000001</v>
          </cell>
        </row>
        <row r="6183">
          <cell r="F6183">
            <v>2012</v>
          </cell>
          <cell r="K6183">
            <v>130.3849032</v>
          </cell>
        </row>
        <row r="6184">
          <cell r="F6184">
            <v>2012</v>
          </cell>
          <cell r="K6184">
            <v>137.1666774</v>
          </cell>
        </row>
        <row r="6185">
          <cell r="F6185">
            <v>2012</v>
          </cell>
          <cell r="K6185">
            <v>137.1666774</v>
          </cell>
        </row>
        <row r="6186">
          <cell r="F6186">
            <v>2012</v>
          </cell>
          <cell r="K6186">
            <v>213.11861379999999</v>
          </cell>
        </row>
        <row r="6187">
          <cell r="F6187">
            <v>2012</v>
          </cell>
          <cell r="K6187">
            <v>219.90490729999999</v>
          </cell>
        </row>
        <row r="6188">
          <cell r="F6188">
            <v>2012</v>
          </cell>
          <cell r="K6188">
            <v>141.11998270000001</v>
          </cell>
        </row>
        <row r="6189">
          <cell r="F6189">
            <v>2012</v>
          </cell>
          <cell r="K6189">
            <v>137.1666774</v>
          </cell>
        </row>
        <row r="6190">
          <cell r="F6190">
            <v>2012</v>
          </cell>
          <cell r="K6190">
            <v>137.1666774</v>
          </cell>
        </row>
        <row r="6191">
          <cell r="F6191">
            <v>2012</v>
          </cell>
          <cell r="K6191">
            <v>213.11861379999999</v>
          </cell>
        </row>
        <row r="6192">
          <cell r="F6192">
            <v>2012</v>
          </cell>
          <cell r="K6192">
            <v>137.1666774</v>
          </cell>
        </row>
        <row r="6193">
          <cell r="F6193">
            <v>2012</v>
          </cell>
          <cell r="K6193">
            <v>141.11998270000001</v>
          </cell>
        </row>
        <row r="6194">
          <cell r="F6194">
            <v>2012</v>
          </cell>
          <cell r="K6194">
            <v>130.3849032</v>
          </cell>
        </row>
        <row r="6195">
          <cell r="F6195">
            <v>2012</v>
          </cell>
          <cell r="K6195">
            <v>137.1666774</v>
          </cell>
        </row>
        <row r="6196">
          <cell r="F6196">
            <v>2012</v>
          </cell>
          <cell r="K6196">
            <v>219.90490729999999</v>
          </cell>
        </row>
        <row r="6197">
          <cell r="F6197">
            <v>2012</v>
          </cell>
          <cell r="K6197">
            <v>219.90490729999999</v>
          </cell>
        </row>
        <row r="6198">
          <cell r="F6198">
            <v>2012</v>
          </cell>
          <cell r="K6198">
            <v>196.91950560000001</v>
          </cell>
        </row>
        <row r="6199">
          <cell r="F6199">
            <v>2012</v>
          </cell>
          <cell r="K6199">
            <v>130.3849032</v>
          </cell>
        </row>
        <row r="6200">
          <cell r="F6200">
            <v>2012</v>
          </cell>
          <cell r="K6200">
            <v>130.3849032</v>
          </cell>
        </row>
        <row r="6201">
          <cell r="F6201">
            <v>2012</v>
          </cell>
          <cell r="K6201">
            <v>141.11998270000001</v>
          </cell>
        </row>
        <row r="6202">
          <cell r="F6202">
            <v>2012</v>
          </cell>
          <cell r="K6202">
            <v>218.9551002</v>
          </cell>
        </row>
        <row r="6203">
          <cell r="F6203">
            <v>2012</v>
          </cell>
          <cell r="K6203">
            <v>218.9551002</v>
          </cell>
        </row>
        <row r="6204">
          <cell r="F6204">
            <v>2012</v>
          </cell>
          <cell r="K6204">
            <v>130.3849032</v>
          </cell>
        </row>
        <row r="6205">
          <cell r="F6205">
            <v>2012</v>
          </cell>
          <cell r="K6205">
            <v>218.9551002</v>
          </cell>
        </row>
        <row r="6206">
          <cell r="F6206">
            <v>2012</v>
          </cell>
          <cell r="K6206">
            <v>137.1666774</v>
          </cell>
        </row>
        <row r="6207">
          <cell r="F6207">
            <v>2012</v>
          </cell>
          <cell r="K6207">
            <v>196.91950560000001</v>
          </cell>
        </row>
        <row r="6208">
          <cell r="F6208">
            <v>2012</v>
          </cell>
          <cell r="K6208">
            <v>130.3849032</v>
          </cell>
        </row>
        <row r="6209">
          <cell r="F6209">
            <v>2012</v>
          </cell>
          <cell r="K6209">
            <v>211.76441009999999</v>
          </cell>
        </row>
        <row r="6210">
          <cell r="F6210">
            <v>2012</v>
          </cell>
          <cell r="K6210">
            <v>130.3849032</v>
          </cell>
        </row>
        <row r="6211">
          <cell r="F6211">
            <v>2012</v>
          </cell>
          <cell r="K6211">
            <v>189.70760480000001</v>
          </cell>
        </row>
        <row r="6212">
          <cell r="F6212">
            <v>2012</v>
          </cell>
          <cell r="K6212">
            <v>221.95843289999999</v>
          </cell>
        </row>
        <row r="6213">
          <cell r="F6213">
            <v>2012</v>
          </cell>
          <cell r="K6213">
            <v>221.59541379999999</v>
          </cell>
        </row>
        <row r="6214">
          <cell r="F6214">
            <v>2012</v>
          </cell>
          <cell r="K6214">
            <v>225.47350850000001</v>
          </cell>
        </row>
        <row r="6215">
          <cell r="F6215">
            <v>2012</v>
          </cell>
          <cell r="K6215">
            <v>130.7561613</v>
          </cell>
        </row>
        <row r="6216">
          <cell r="F6216">
            <v>2012</v>
          </cell>
          <cell r="K6216">
            <v>222.5472987</v>
          </cell>
        </row>
        <row r="6217">
          <cell r="F6217">
            <v>2012</v>
          </cell>
          <cell r="K6217">
            <v>223.56995330000001</v>
          </cell>
        </row>
        <row r="6218">
          <cell r="F6218">
            <v>2012</v>
          </cell>
          <cell r="K6218">
            <v>198.0795651</v>
          </cell>
        </row>
        <row r="6219">
          <cell r="F6219">
            <v>2012</v>
          </cell>
          <cell r="K6219">
            <v>225.52268849999999</v>
          </cell>
        </row>
        <row r="6220">
          <cell r="F6220">
            <v>2012</v>
          </cell>
          <cell r="K6220">
            <v>225.71700939999999</v>
          </cell>
        </row>
        <row r="6221">
          <cell r="F6221">
            <v>2012</v>
          </cell>
          <cell r="K6221">
            <v>130.7561613</v>
          </cell>
        </row>
        <row r="6222">
          <cell r="F6222">
            <v>2012</v>
          </cell>
          <cell r="K6222">
            <v>225.47350850000001</v>
          </cell>
        </row>
        <row r="6223">
          <cell r="F6223">
            <v>2012</v>
          </cell>
          <cell r="K6223">
            <v>130.7561613</v>
          </cell>
        </row>
        <row r="6224">
          <cell r="F6224">
            <v>2012</v>
          </cell>
          <cell r="K6224">
            <v>130.7561613</v>
          </cell>
        </row>
        <row r="6225">
          <cell r="F6225">
            <v>2012</v>
          </cell>
          <cell r="K6225">
            <v>191.16261349999999</v>
          </cell>
        </row>
        <row r="6226">
          <cell r="F6226">
            <v>2012</v>
          </cell>
          <cell r="K6226">
            <v>138.1437742</v>
          </cell>
        </row>
        <row r="6227">
          <cell r="F6227">
            <v>2012</v>
          </cell>
          <cell r="K6227">
            <v>198.0795651</v>
          </cell>
        </row>
        <row r="6228">
          <cell r="F6228">
            <v>2012</v>
          </cell>
          <cell r="K6228">
            <v>130.7561613</v>
          </cell>
        </row>
        <row r="6229">
          <cell r="F6229">
            <v>2012</v>
          </cell>
          <cell r="K6229">
            <v>138.1437742</v>
          </cell>
        </row>
        <row r="6230">
          <cell r="F6230">
            <v>2012</v>
          </cell>
          <cell r="K6230">
            <v>138.1437742</v>
          </cell>
        </row>
        <row r="6231">
          <cell r="F6231">
            <v>2012</v>
          </cell>
          <cell r="K6231">
            <v>214.7484595</v>
          </cell>
        </row>
        <row r="6232">
          <cell r="F6232">
            <v>2012</v>
          </cell>
          <cell r="K6232">
            <v>221.59541379999999</v>
          </cell>
        </row>
        <row r="6233">
          <cell r="F6233">
            <v>2012</v>
          </cell>
          <cell r="K6233">
            <v>142.17056339999999</v>
          </cell>
        </row>
        <row r="6234">
          <cell r="F6234">
            <v>2012</v>
          </cell>
          <cell r="K6234">
            <v>138.1437742</v>
          </cell>
        </row>
        <row r="6235">
          <cell r="F6235">
            <v>2012</v>
          </cell>
          <cell r="K6235">
            <v>138.1437742</v>
          </cell>
        </row>
        <row r="6236">
          <cell r="F6236">
            <v>2012</v>
          </cell>
          <cell r="K6236">
            <v>214.7484595</v>
          </cell>
        </row>
        <row r="6237">
          <cell r="F6237">
            <v>2012</v>
          </cell>
          <cell r="K6237">
            <v>138.1437742</v>
          </cell>
        </row>
        <row r="6238">
          <cell r="F6238">
            <v>2012</v>
          </cell>
          <cell r="K6238">
            <v>142.17056339999999</v>
          </cell>
        </row>
        <row r="6239">
          <cell r="F6239">
            <v>2012</v>
          </cell>
          <cell r="K6239">
            <v>130.7561613</v>
          </cell>
        </row>
        <row r="6240">
          <cell r="F6240">
            <v>2012</v>
          </cell>
          <cell r="K6240">
            <v>138.1437742</v>
          </cell>
        </row>
        <row r="6241">
          <cell r="F6241">
            <v>2012</v>
          </cell>
          <cell r="K6241">
            <v>221.59541379999999</v>
          </cell>
        </row>
        <row r="6242">
          <cell r="F6242">
            <v>2012</v>
          </cell>
          <cell r="K6242">
            <v>221.59541379999999</v>
          </cell>
        </row>
        <row r="6243">
          <cell r="F6243">
            <v>2012</v>
          </cell>
          <cell r="K6243">
            <v>198.0795651</v>
          </cell>
        </row>
        <row r="6244">
          <cell r="F6244">
            <v>2012</v>
          </cell>
          <cell r="K6244">
            <v>130.7561613</v>
          </cell>
        </row>
        <row r="6245">
          <cell r="F6245">
            <v>2012</v>
          </cell>
          <cell r="K6245">
            <v>130.7561613</v>
          </cell>
        </row>
        <row r="6246">
          <cell r="F6246">
            <v>2012</v>
          </cell>
          <cell r="K6246">
            <v>142.17056339999999</v>
          </cell>
        </row>
        <row r="6247">
          <cell r="F6247">
            <v>2012</v>
          </cell>
          <cell r="K6247">
            <v>220.64046630000001</v>
          </cell>
        </row>
        <row r="6248">
          <cell r="F6248">
            <v>2012</v>
          </cell>
          <cell r="K6248">
            <v>220.64046630000001</v>
          </cell>
        </row>
        <row r="6249">
          <cell r="F6249">
            <v>2012</v>
          </cell>
          <cell r="K6249">
            <v>130.7561613</v>
          </cell>
        </row>
        <row r="6250">
          <cell r="F6250">
            <v>2012</v>
          </cell>
          <cell r="K6250">
            <v>220.64046630000001</v>
          </cell>
        </row>
        <row r="6251">
          <cell r="F6251">
            <v>2012</v>
          </cell>
          <cell r="K6251">
            <v>138.1437742</v>
          </cell>
        </row>
        <row r="6252">
          <cell r="F6252">
            <v>2012</v>
          </cell>
          <cell r="K6252">
            <v>198.0795651</v>
          </cell>
        </row>
        <row r="6253">
          <cell r="F6253">
            <v>2012</v>
          </cell>
          <cell r="K6253">
            <v>130.7561613</v>
          </cell>
        </row>
        <row r="6254">
          <cell r="F6254">
            <v>2012</v>
          </cell>
          <cell r="K6254">
            <v>213.34736409999999</v>
          </cell>
        </row>
        <row r="6255">
          <cell r="F6255">
            <v>2012</v>
          </cell>
          <cell r="K6255">
            <v>130.7561613</v>
          </cell>
        </row>
        <row r="6256">
          <cell r="F6256">
            <v>2012</v>
          </cell>
          <cell r="K6256">
            <v>191.16261349999999</v>
          </cell>
        </row>
        <row r="6257">
          <cell r="F6257">
            <v>2012</v>
          </cell>
          <cell r="K6257">
            <v>223.42572329999999</v>
          </cell>
        </row>
        <row r="6258">
          <cell r="F6258">
            <v>2012</v>
          </cell>
          <cell r="K6258">
            <v>223.05980769999999</v>
          </cell>
        </row>
        <row r="6259">
          <cell r="F6259">
            <v>2012</v>
          </cell>
          <cell r="K6259">
            <v>226.96884420000001</v>
          </cell>
        </row>
        <row r="6260">
          <cell r="F6260">
            <v>2012</v>
          </cell>
          <cell r="K6260">
            <v>131.14996769999999</v>
          </cell>
        </row>
        <row r="6261">
          <cell r="F6261">
            <v>2012</v>
          </cell>
          <cell r="K6261">
            <v>224.0192873</v>
          </cell>
        </row>
        <row r="6262">
          <cell r="F6262">
            <v>2012</v>
          </cell>
          <cell r="K6262">
            <v>225.05010129999999</v>
          </cell>
        </row>
        <row r="6263">
          <cell r="F6263">
            <v>2012</v>
          </cell>
          <cell r="K6263">
            <v>199.1481963</v>
          </cell>
        </row>
        <row r="6264">
          <cell r="F6264">
            <v>2012</v>
          </cell>
          <cell r="K6264">
            <v>227.01841659999999</v>
          </cell>
        </row>
        <row r="6265">
          <cell r="F6265">
            <v>2012</v>
          </cell>
          <cell r="K6265">
            <v>227.21428800000001</v>
          </cell>
        </row>
        <row r="6266">
          <cell r="F6266">
            <v>2012</v>
          </cell>
          <cell r="K6266">
            <v>131.14996769999999</v>
          </cell>
        </row>
        <row r="6267">
          <cell r="F6267">
            <v>2012</v>
          </cell>
          <cell r="K6267">
            <v>226.96884420000001</v>
          </cell>
        </row>
        <row r="6268">
          <cell r="F6268">
            <v>2012</v>
          </cell>
          <cell r="K6268">
            <v>131.14996769999999</v>
          </cell>
        </row>
        <row r="6269">
          <cell r="F6269">
            <v>2012</v>
          </cell>
          <cell r="K6269">
            <v>131.14996769999999</v>
          </cell>
        </row>
        <row r="6270">
          <cell r="F6270">
            <v>2012</v>
          </cell>
          <cell r="K6270">
            <v>192.3308542</v>
          </cell>
        </row>
        <row r="6271">
          <cell r="F6271">
            <v>2012</v>
          </cell>
          <cell r="K6271">
            <v>138.83361289999999</v>
          </cell>
        </row>
        <row r="6272">
          <cell r="F6272">
            <v>2012</v>
          </cell>
          <cell r="K6272">
            <v>199.1481963</v>
          </cell>
        </row>
        <row r="6273">
          <cell r="F6273">
            <v>2012</v>
          </cell>
          <cell r="K6273">
            <v>131.14996769999999</v>
          </cell>
        </row>
        <row r="6274">
          <cell r="F6274">
            <v>2012</v>
          </cell>
          <cell r="K6274">
            <v>138.83361289999999</v>
          </cell>
        </row>
        <row r="6275">
          <cell r="F6275">
            <v>2012</v>
          </cell>
          <cell r="K6275">
            <v>138.83361289999999</v>
          </cell>
        </row>
        <row r="6276">
          <cell r="F6276">
            <v>2012</v>
          </cell>
          <cell r="K6276">
            <v>216.1464699</v>
          </cell>
        </row>
        <row r="6277">
          <cell r="F6277">
            <v>2012</v>
          </cell>
          <cell r="K6277">
            <v>223.05980769999999</v>
          </cell>
        </row>
        <row r="6278">
          <cell r="F6278">
            <v>2012</v>
          </cell>
          <cell r="K6278">
            <v>142.8633629</v>
          </cell>
        </row>
        <row r="6279">
          <cell r="F6279">
            <v>2012</v>
          </cell>
          <cell r="K6279">
            <v>138.83361289999999</v>
          </cell>
        </row>
        <row r="6280">
          <cell r="F6280">
            <v>2012</v>
          </cell>
          <cell r="K6280">
            <v>138.83361289999999</v>
          </cell>
        </row>
        <row r="6281">
          <cell r="F6281">
            <v>2012</v>
          </cell>
          <cell r="K6281">
            <v>216.1464699</v>
          </cell>
        </row>
        <row r="6282">
          <cell r="F6282">
            <v>2012</v>
          </cell>
          <cell r="K6282">
            <v>138.83361289999999</v>
          </cell>
        </row>
        <row r="6283">
          <cell r="F6283">
            <v>2012</v>
          </cell>
          <cell r="K6283">
            <v>142.8633629</v>
          </cell>
        </row>
        <row r="6284">
          <cell r="F6284">
            <v>2012</v>
          </cell>
          <cell r="K6284">
            <v>131.14996769999999</v>
          </cell>
        </row>
        <row r="6285">
          <cell r="F6285">
            <v>2012</v>
          </cell>
          <cell r="K6285">
            <v>138.83361289999999</v>
          </cell>
        </row>
        <row r="6286">
          <cell r="F6286">
            <v>2012</v>
          </cell>
          <cell r="K6286">
            <v>223.05980769999999</v>
          </cell>
        </row>
        <row r="6287">
          <cell r="F6287">
            <v>2012</v>
          </cell>
          <cell r="K6287">
            <v>223.05980769999999</v>
          </cell>
        </row>
        <row r="6288">
          <cell r="F6288">
            <v>2012</v>
          </cell>
          <cell r="K6288">
            <v>199.1481963</v>
          </cell>
        </row>
        <row r="6289">
          <cell r="F6289">
            <v>2012</v>
          </cell>
          <cell r="K6289">
            <v>131.14996769999999</v>
          </cell>
        </row>
        <row r="6290">
          <cell r="F6290">
            <v>2012</v>
          </cell>
          <cell r="K6290">
            <v>131.14996769999999</v>
          </cell>
        </row>
        <row r="6291">
          <cell r="F6291">
            <v>2012</v>
          </cell>
          <cell r="K6291">
            <v>142.8633629</v>
          </cell>
        </row>
        <row r="6292">
          <cell r="F6292">
            <v>2012</v>
          </cell>
          <cell r="K6292">
            <v>222.0951719</v>
          </cell>
        </row>
        <row r="6293">
          <cell r="F6293">
            <v>2012</v>
          </cell>
          <cell r="K6293">
            <v>222.0951719</v>
          </cell>
        </row>
        <row r="6294">
          <cell r="F6294">
            <v>2012</v>
          </cell>
          <cell r="K6294">
            <v>131.14996769999999</v>
          </cell>
        </row>
        <row r="6295">
          <cell r="F6295">
            <v>2012</v>
          </cell>
          <cell r="K6295">
            <v>222.0951719</v>
          </cell>
        </row>
        <row r="6296">
          <cell r="F6296">
            <v>2012</v>
          </cell>
          <cell r="K6296">
            <v>138.83361289999999</v>
          </cell>
        </row>
        <row r="6297">
          <cell r="F6297">
            <v>2012</v>
          </cell>
          <cell r="K6297">
            <v>199.1481963</v>
          </cell>
        </row>
        <row r="6298">
          <cell r="F6298">
            <v>2012</v>
          </cell>
          <cell r="K6298">
            <v>131.14996769999999</v>
          </cell>
        </row>
        <row r="6299">
          <cell r="F6299">
            <v>2012</v>
          </cell>
          <cell r="K6299">
            <v>214.72124880000001</v>
          </cell>
        </row>
        <row r="6300">
          <cell r="F6300">
            <v>2012</v>
          </cell>
          <cell r="K6300">
            <v>131.14996769999999</v>
          </cell>
        </row>
        <row r="6301">
          <cell r="F6301">
            <v>2012</v>
          </cell>
          <cell r="K6301">
            <v>192.3308542</v>
          </cell>
        </row>
        <row r="6302">
          <cell r="F6302">
            <v>2012</v>
          </cell>
          <cell r="K6302">
            <v>223.44425129999999</v>
          </cell>
        </row>
        <row r="6303">
          <cell r="F6303">
            <v>2012</v>
          </cell>
          <cell r="K6303">
            <v>223.0783366</v>
          </cell>
        </row>
        <row r="6304">
          <cell r="F6304">
            <v>2012</v>
          </cell>
          <cell r="K6304">
            <v>226.9873637</v>
          </cell>
        </row>
        <row r="6305">
          <cell r="F6305">
            <v>2012</v>
          </cell>
          <cell r="K6305">
            <v>131.19309680000001</v>
          </cell>
        </row>
        <row r="6306">
          <cell r="F6306">
            <v>2012</v>
          </cell>
          <cell r="K6306">
            <v>224.0378139</v>
          </cell>
        </row>
        <row r="6307">
          <cell r="F6307">
            <v>2012</v>
          </cell>
          <cell r="K6307">
            <v>225.0686254</v>
          </cell>
        </row>
        <row r="6308">
          <cell r="F6308">
            <v>2012</v>
          </cell>
          <cell r="K6308">
            <v>199.2195317</v>
          </cell>
        </row>
        <row r="6309">
          <cell r="F6309">
            <v>2012</v>
          </cell>
          <cell r="K6309">
            <v>227.0369359</v>
          </cell>
        </row>
        <row r="6310">
          <cell r="F6310">
            <v>2012</v>
          </cell>
          <cell r="K6310">
            <v>227.23280679999999</v>
          </cell>
        </row>
        <row r="6311">
          <cell r="F6311">
            <v>2012</v>
          </cell>
          <cell r="K6311">
            <v>131.19309680000001</v>
          </cell>
        </row>
        <row r="6312">
          <cell r="F6312">
            <v>2012</v>
          </cell>
          <cell r="K6312">
            <v>226.9873637</v>
          </cell>
        </row>
        <row r="6313">
          <cell r="F6313">
            <v>2012</v>
          </cell>
          <cell r="K6313">
            <v>131.19309680000001</v>
          </cell>
        </row>
        <row r="6314">
          <cell r="F6314">
            <v>2012</v>
          </cell>
          <cell r="K6314">
            <v>131.19309680000001</v>
          </cell>
        </row>
        <row r="6315">
          <cell r="F6315">
            <v>2012</v>
          </cell>
          <cell r="K6315">
            <v>192.3088989</v>
          </cell>
        </row>
        <row r="6316">
          <cell r="F6316">
            <v>2012</v>
          </cell>
          <cell r="K6316">
            <v>138.72816130000001</v>
          </cell>
        </row>
        <row r="6317">
          <cell r="F6317">
            <v>2012</v>
          </cell>
          <cell r="K6317">
            <v>199.2195317</v>
          </cell>
        </row>
        <row r="6318">
          <cell r="F6318">
            <v>2012</v>
          </cell>
          <cell r="K6318">
            <v>131.19309680000001</v>
          </cell>
        </row>
        <row r="6319">
          <cell r="F6319">
            <v>2012</v>
          </cell>
          <cell r="K6319">
            <v>138.72816130000001</v>
          </cell>
        </row>
        <row r="6320">
          <cell r="F6320">
            <v>2012</v>
          </cell>
          <cell r="K6320">
            <v>138.72816130000001</v>
          </cell>
        </row>
        <row r="6321">
          <cell r="F6321">
            <v>2012</v>
          </cell>
          <cell r="K6321">
            <v>216.15159019999999</v>
          </cell>
        </row>
        <row r="6322">
          <cell r="F6322">
            <v>2012</v>
          </cell>
          <cell r="K6322">
            <v>223.0783366</v>
          </cell>
        </row>
        <row r="6323">
          <cell r="F6323">
            <v>2012</v>
          </cell>
          <cell r="K6323">
            <v>142.7624113</v>
          </cell>
        </row>
        <row r="6324">
          <cell r="F6324">
            <v>2012</v>
          </cell>
          <cell r="K6324">
            <v>138.72816130000001</v>
          </cell>
        </row>
        <row r="6325">
          <cell r="F6325">
            <v>2012</v>
          </cell>
          <cell r="K6325">
            <v>138.72816130000001</v>
          </cell>
        </row>
        <row r="6326">
          <cell r="F6326">
            <v>2012</v>
          </cell>
          <cell r="K6326">
            <v>216.15159019999999</v>
          </cell>
        </row>
        <row r="6327">
          <cell r="F6327">
            <v>2012</v>
          </cell>
          <cell r="K6327">
            <v>138.72816130000001</v>
          </cell>
        </row>
        <row r="6328">
          <cell r="F6328">
            <v>2012</v>
          </cell>
          <cell r="K6328">
            <v>142.7624113</v>
          </cell>
        </row>
        <row r="6329">
          <cell r="F6329">
            <v>2012</v>
          </cell>
          <cell r="K6329">
            <v>131.19309680000001</v>
          </cell>
        </row>
        <row r="6330">
          <cell r="F6330">
            <v>2012</v>
          </cell>
          <cell r="K6330">
            <v>138.72816130000001</v>
          </cell>
        </row>
        <row r="6331">
          <cell r="F6331">
            <v>2012</v>
          </cell>
          <cell r="K6331">
            <v>223.0783366</v>
          </cell>
        </row>
        <row r="6332">
          <cell r="F6332">
            <v>2012</v>
          </cell>
          <cell r="K6332">
            <v>223.0783366</v>
          </cell>
        </row>
        <row r="6333">
          <cell r="F6333">
            <v>2012</v>
          </cell>
          <cell r="K6333">
            <v>199.2195317</v>
          </cell>
        </row>
        <row r="6334">
          <cell r="F6334">
            <v>2012</v>
          </cell>
          <cell r="K6334">
            <v>131.19309680000001</v>
          </cell>
        </row>
        <row r="6335">
          <cell r="F6335">
            <v>2012</v>
          </cell>
          <cell r="K6335">
            <v>131.19309680000001</v>
          </cell>
        </row>
        <row r="6336">
          <cell r="F6336">
            <v>2012</v>
          </cell>
          <cell r="K6336">
            <v>142.7624113</v>
          </cell>
        </row>
        <row r="6337">
          <cell r="F6337">
            <v>2012</v>
          </cell>
          <cell r="K6337">
            <v>222.11365660000001</v>
          </cell>
        </row>
        <row r="6338">
          <cell r="F6338">
            <v>2012</v>
          </cell>
          <cell r="K6338">
            <v>222.11365660000001</v>
          </cell>
        </row>
        <row r="6339">
          <cell r="F6339">
            <v>2012</v>
          </cell>
          <cell r="K6339">
            <v>131.19309680000001</v>
          </cell>
        </row>
        <row r="6340">
          <cell r="F6340">
            <v>2012</v>
          </cell>
          <cell r="K6340">
            <v>222.11365660000001</v>
          </cell>
        </row>
        <row r="6341">
          <cell r="F6341">
            <v>2012</v>
          </cell>
          <cell r="K6341">
            <v>138.72816130000001</v>
          </cell>
        </row>
        <row r="6342">
          <cell r="F6342">
            <v>2012</v>
          </cell>
          <cell r="K6342">
            <v>199.2195317</v>
          </cell>
        </row>
        <row r="6343">
          <cell r="F6343">
            <v>2012</v>
          </cell>
          <cell r="K6343">
            <v>131.19309680000001</v>
          </cell>
        </row>
        <row r="6344">
          <cell r="F6344">
            <v>2012</v>
          </cell>
          <cell r="K6344">
            <v>214.74153920000001</v>
          </cell>
        </row>
        <row r="6345">
          <cell r="F6345">
            <v>2012</v>
          </cell>
          <cell r="K6345">
            <v>131.19309680000001</v>
          </cell>
        </row>
        <row r="6346">
          <cell r="F6346">
            <v>2012</v>
          </cell>
          <cell r="K6346">
            <v>192.3088989</v>
          </cell>
        </row>
        <row r="6347">
          <cell r="F6347">
            <v>2012</v>
          </cell>
          <cell r="K6347">
            <v>221.72566320000001</v>
          </cell>
        </row>
        <row r="6348">
          <cell r="F6348">
            <v>2012</v>
          </cell>
          <cell r="K6348">
            <v>221.3632212</v>
          </cell>
        </row>
        <row r="6349">
          <cell r="F6349">
            <v>2012</v>
          </cell>
          <cell r="K6349">
            <v>225.2351496</v>
          </cell>
        </row>
        <row r="6350">
          <cell r="F6350">
            <v>2012</v>
          </cell>
          <cell r="K6350">
            <v>131.1453333</v>
          </cell>
        </row>
        <row r="6351">
          <cell r="F6351">
            <v>2012</v>
          </cell>
          <cell r="K6351">
            <v>222.31359259999999</v>
          </cell>
        </row>
        <row r="6352">
          <cell r="F6352">
            <v>2012</v>
          </cell>
          <cell r="K6352">
            <v>223.33462119999999</v>
          </cell>
        </row>
        <row r="6353">
          <cell r="F6353">
            <v>2012</v>
          </cell>
          <cell r="K6353">
            <v>197.5481609</v>
          </cell>
        </row>
        <row r="6354">
          <cell r="F6354">
            <v>2012</v>
          </cell>
          <cell r="K6354">
            <v>225.28425139999999</v>
          </cell>
        </row>
        <row r="6355">
          <cell r="F6355">
            <v>2012</v>
          </cell>
          <cell r="K6355">
            <v>225.4782634</v>
          </cell>
        </row>
        <row r="6356">
          <cell r="F6356">
            <v>2012</v>
          </cell>
          <cell r="K6356">
            <v>131.1453333</v>
          </cell>
        </row>
        <row r="6357">
          <cell r="F6357">
            <v>2012</v>
          </cell>
          <cell r="K6357">
            <v>225.2351496</v>
          </cell>
        </row>
        <row r="6358">
          <cell r="F6358">
            <v>2012</v>
          </cell>
          <cell r="K6358">
            <v>131.1453333</v>
          </cell>
        </row>
        <row r="6359">
          <cell r="F6359">
            <v>2012</v>
          </cell>
          <cell r="K6359">
            <v>131.1453333</v>
          </cell>
        </row>
        <row r="6360">
          <cell r="F6360">
            <v>2012</v>
          </cell>
          <cell r="K6360">
            <v>190.97641669999999</v>
          </cell>
        </row>
        <row r="6361">
          <cell r="F6361">
            <v>2012</v>
          </cell>
          <cell r="K6361">
            <v>138.08826669999999</v>
          </cell>
        </row>
        <row r="6362">
          <cell r="F6362">
            <v>2012</v>
          </cell>
          <cell r="K6362">
            <v>197.5481609</v>
          </cell>
        </row>
        <row r="6363">
          <cell r="F6363">
            <v>2012</v>
          </cell>
          <cell r="K6363">
            <v>131.1453333</v>
          </cell>
        </row>
        <row r="6364">
          <cell r="F6364">
            <v>2012</v>
          </cell>
          <cell r="K6364">
            <v>138.08826669999999</v>
          </cell>
        </row>
        <row r="6365">
          <cell r="F6365">
            <v>2012</v>
          </cell>
          <cell r="K6365">
            <v>138.08826669999999</v>
          </cell>
        </row>
        <row r="6366">
          <cell r="F6366">
            <v>2012</v>
          </cell>
          <cell r="K6366">
            <v>214.53190989999999</v>
          </cell>
        </row>
        <row r="6367">
          <cell r="F6367">
            <v>2012</v>
          </cell>
          <cell r="K6367">
            <v>221.3632212</v>
          </cell>
        </row>
        <row r="6368">
          <cell r="F6368">
            <v>2012</v>
          </cell>
          <cell r="K6368">
            <v>142.0759262</v>
          </cell>
        </row>
        <row r="6369">
          <cell r="F6369">
            <v>2012</v>
          </cell>
          <cell r="K6369">
            <v>138.08826669999999</v>
          </cell>
        </row>
        <row r="6370">
          <cell r="F6370">
            <v>2012</v>
          </cell>
          <cell r="K6370">
            <v>138.08826669999999</v>
          </cell>
        </row>
        <row r="6371">
          <cell r="F6371">
            <v>2012</v>
          </cell>
          <cell r="K6371">
            <v>214.53190989999999</v>
          </cell>
        </row>
        <row r="6372">
          <cell r="F6372">
            <v>2012</v>
          </cell>
          <cell r="K6372">
            <v>138.08826669999999</v>
          </cell>
        </row>
        <row r="6373">
          <cell r="F6373">
            <v>2012</v>
          </cell>
          <cell r="K6373">
            <v>142.0759262</v>
          </cell>
        </row>
        <row r="6374">
          <cell r="F6374">
            <v>2012</v>
          </cell>
          <cell r="K6374">
            <v>131.1453333</v>
          </cell>
        </row>
        <row r="6375">
          <cell r="F6375">
            <v>2012</v>
          </cell>
          <cell r="K6375">
            <v>138.08826669999999</v>
          </cell>
        </row>
        <row r="6376">
          <cell r="F6376">
            <v>2012</v>
          </cell>
          <cell r="K6376">
            <v>221.3632212</v>
          </cell>
        </row>
        <row r="6377">
          <cell r="F6377">
            <v>2012</v>
          </cell>
          <cell r="K6377">
            <v>221.3632212</v>
          </cell>
        </row>
        <row r="6378">
          <cell r="F6378">
            <v>2012</v>
          </cell>
          <cell r="K6378">
            <v>197.5481609</v>
          </cell>
        </row>
        <row r="6379">
          <cell r="F6379">
            <v>2012</v>
          </cell>
          <cell r="K6379">
            <v>131.1453333</v>
          </cell>
        </row>
        <row r="6380">
          <cell r="F6380">
            <v>2012</v>
          </cell>
          <cell r="K6380">
            <v>131.1453333</v>
          </cell>
        </row>
        <row r="6381">
          <cell r="F6381">
            <v>2012</v>
          </cell>
          <cell r="K6381">
            <v>142.0759262</v>
          </cell>
        </row>
        <row r="6382">
          <cell r="F6382">
            <v>2012</v>
          </cell>
          <cell r="K6382">
            <v>220.40755809999999</v>
          </cell>
        </row>
        <row r="6383">
          <cell r="F6383">
            <v>2012</v>
          </cell>
          <cell r="K6383">
            <v>220.40755809999999</v>
          </cell>
        </row>
        <row r="6384">
          <cell r="F6384">
            <v>2012</v>
          </cell>
          <cell r="K6384">
            <v>131.1453333</v>
          </cell>
        </row>
        <row r="6385">
          <cell r="F6385">
            <v>2012</v>
          </cell>
          <cell r="K6385">
            <v>220.40755809999999</v>
          </cell>
        </row>
        <row r="6386">
          <cell r="F6386">
            <v>2012</v>
          </cell>
          <cell r="K6386">
            <v>138.08826669999999</v>
          </cell>
        </row>
        <row r="6387">
          <cell r="F6387">
            <v>2012</v>
          </cell>
          <cell r="K6387">
            <v>197.5481609</v>
          </cell>
        </row>
        <row r="6388">
          <cell r="F6388">
            <v>2012</v>
          </cell>
          <cell r="K6388">
            <v>131.1453333</v>
          </cell>
        </row>
        <row r="6389">
          <cell r="F6389">
            <v>2012</v>
          </cell>
          <cell r="K6389">
            <v>213.1623524</v>
          </cell>
        </row>
        <row r="6390">
          <cell r="F6390">
            <v>2012</v>
          </cell>
          <cell r="K6390">
            <v>131.1453333</v>
          </cell>
        </row>
        <row r="6391">
          <cell r="F6391">
            <v>2012</v>
          </cell>
          <cell r="K6391">
            <v>190.97641669999999</v>
          </cell>
        </row>
        <row r="6392">
          <cell r="F6392">
            <v>2012</v>
          </cell>
          <cell r="K6392">
            <v>223.38129649999999</v>
          </cell>
        </row>
        <row r="6393">
          <cell r="F6393">
            <v>2012</v>
          </cell>
          <cell r="K6393">
            <v>223.0154263</v>
          </cell>
        </row>
        <row r="6394">
          <cell r="F6394">
            <v>2012</v>
          </cell>
          <cell r="K6394">
            <v>226.9239785</v>
          </cell>
        </row>
        <row r="6395">
          <cell r="F6395">
            <v>2012</v>
          </cell>
          <cell r="K6395">
            <v>131.1083333</v>
          </cell>
        </row>
        <row r="6396">
          <cell r="F6396">
            <v>2012</v>
          </cell>
          <cell r="K6396">
            <v>223.97478699999999</v>
          </cell>
        </row>
        <row r="6397">
          <cell r="F6397">
            <v>2012</v>
          </cell>
          <cell r="K6397">
            <v>225.00547330000001</v>
          </cell>
        </row>
        <row r="6398">
          <cell r="F6398">
            <v>2012</v>
          </cell>
          <cell r="K6398">
            <v>199.0539368</v>
          </cell>
        </row>
        <row r="6399">
          <cell r="F6399">
            <v>2012</v>
          </cell>
          <cell r="K6399">
            <v>226.97354480000001</v>
          </cell>
        </row>
        <row r="6400">
          <cell r="F6400">
            <v>2012</v>
          </cell>
          <cell r="K6400">
            <v>227.16939189999999</v>
          </cell>
        </row>
        <row r="6401">
          <cell r="F6401">
            <v>2012</v>
          </cell>
          <cell r="K6401">
            <v>131.1083333</v>
          </cell>
        </row>
        <row r="6402">
          <cell r="F6402">
            <v>2012</v>
          </cell>
          <cell r="K6402">
            <v>226.9239785</v>
          </cell>
        </row>
        <row r="6403">
          <cell r="F6403">
            <v>2012</v>
          </cell>
          <cell r="K6403">
            <v>131.1083333</v>
          </cell>
        </row>
        <row r="6404">
          <cell r="F6404">
            <v>2012</v>
          </cell>
          <cell r="K6404">
            <v>131.1083333</v>
          </cell>
        </row>
        <row r="6405">
          <cell r="F6405">
            <v>2012</v>
          </cell>
          <cell r="K6405">
            <v>192.32726539999999</v>
          </cell>
        </row>
        <row r="6406">
          <cell r="F6406">
            <v>2012</v>
          </cell>
          <cell r="K6406">
            <v>138.9117</v>
          </cell>
        </row>
        <row r="6407">
          <cell r="F6407">
            <v>2012</v>
          </cell>
          <cell r="K6407">
            <v>199.0539368</v>
          </cell>
        </row>
        <row r="6408">
          <cell r="F6408">
            <v>2012</v>
          </cell>
          <cell r="K6408">
            <v>131.1083333</v>
          </cell>
        </row>
        <row r="6409">
          <cell r="F6409">
            <v>2012</v>
          </cell>
          <cell r="K6409">
            <v>138.9117</v>
          </cell>
        </row>
        <row r="6410">
          <cell r="F6410">
            <v>2012</v>
          </cell>
          <cell r="K6410">
            <v>138.9117</v>
          </cell>
        </row>
        <row r="6411">
          <cell r="F6411">
            <v>2012</v>
          </cell>
          <cell r="K6411">
            <v>216.11505679999999</v>
          </cell>
        </row>
        <row r="6412">
          <cell r="F6412">
            <v>2012</v>
          </cell>
          <cell r="K6412">
            <v>223.0154263</v>
          </cell>
        </row>
        <row r="6413">
          <cell r="F6413">
            <v>2012</v>
          </cell>
          <cell r="K6413">
            <v>142.93761670000001</v>
          </cell>
        </row>
        <row r="6414">
          <cell r="F6414">
            <v>2012</v>
          </cell>
          <cell r="K6414">
            <v>138.9117</v>
          </cell>
        </row>
        <row r="6415">
          <cell r="F6415">
            <v>2012</v>
          </cell>
          <cell r="K6415">
            <v>138.9117</v>
          </cell>
        </row>
        <row r="6416">
          <cell r="F6416">
            <v>2012</v>
          </cell>
          <cell r="K6416">
            <v>216.11505679999999</v>
          </cell>
        </row>
        <row r="6417">
          <cell r="F6417">
            <v>2012</v>
          </cell>
          <cell r="K6417">
            <v>138.9117</v>
          </cell>
        </row>
        <row r="6418">
          <cell r="F6418">
            <v>2012</v>
          </cell>
          <cell r="K6418">
            <v>142.93761670000001</v>
          </cell>
        </row>
        <row r="6419">
          <cell r="F6419">
            <v>2012</v>
          </cell>
          <cell r="K6419">
            <v>131.1083333</v>
          </cell>
        </row>
        <row r="6420">
          <cell r="F6420">
            <v>2012</v>
          </cell>
          <cell r="K6420">
            <v>138.9117</v>
          </cell>
        </row>
        <row r="6421">
          <cell r="F6421">
            <v>2012</v>
          </cell>
          <cell r="K6421">
            <v>223.0154263</v>
          </cell>
        </row>
        <row r="6422">
          <cell r="F6422">
            <v>2012</v>
          </cell>
          <cell r="K6422">
            <v>223.0154263</v>
          </cell>
        </row>
        <row r="6423">
          <cell r="F6423">
            <v>2012</v>
          </cell>
          <cell r="K6423">
            <v>199.0539368</v>
          </cell>
        </row>
        <row r="6424">
          <cell r="F6424">
            <v>2012</v>
          </cell>
          <cell r="K6424">
            <v>131.1083333</v>
          </cell>
        </row>
        <row r="6425">
          <cell r="F6425">
            <v>2012</v>
          </cell>
          <cell r="K6425">
            <v>131.1083333</v>
          </cell>
        </row>
        <row r="6426">
          <cell r="F6426">
            <v>2012</v>
          </cell>
          <cell r="K6426">
            <v>142.93761670000001</v>
          </cell>
        </row>
        <row r="6427">
          <cell r="F6427">
            <v>2012</v>
          </cell>
          <cell r="K6427">
            <v>222.0510793</v>
          </cell>
        </row>
        <row r="6428">
          <cell r="F6428">
            <v>2012</v>
          </cell>
          <cell r="K6428">
            <v>222.0510793</v>
          </cell>
        </row>
        <row r="6429">
          <cell r="F6429">
            <v>2012</v>
          </cell>
          <cell r="K6429">
            <v>131.1083333</v>
          </cell>
        </row>
        <row r="6430">
          <cell r="F6430">
            <v>2012</v>
          </cell>
          <cell r="K6430">
            <v>222.0510793</v>
          </cell>
        </row>
        <row r="6431">
          <cell r="F6431">
            <v>2012</v>
          </cell>
          <cell r="K6431">
            <v>138.9117</v>
          </cell>
        </row>
        <row r="6432">
          <cell r="F6432">
            <v>2012</v>
          </cell>
          <cell r="K6432">
            <v>199.0539368</v>
          </cell>
        </row>
        <row r="6433">
          <cell r="F6433">
            <v>2012</v>
          </cell>
          <cell r="K6433">
            <v>131.1083333</v>
          </cell>
        </row>
        <row r="6434">
          <cell r="F6434">
            <v>2012</v>
          </cell>
          <cell r="K6434">
            <v>214.6772833</v>
          </cell>
        </row>
        <row r="6435">
          <cell r="F6435">
            <v>2012</v>
          </cell>
          <cell r="K6435">
            <v>131.1083333</v>
          </cell>
        </row>
        <row r="6436">
          <cell r="F6436">
            <v>2012</v>
          </cell>
          <cell r="K6436">
            <v>192.32726539999999</v>
          </cell>
        </row>
      </sheetData>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44.972420254628" createdVersion="8" refreshedVersion="8" minRefreshableVersion="3" recordCount="6435" xr:uid="{AB78E8B3-1BAC-4BA9-A7A8-3EE0208E8E69}">
  <cacheSource type="worksheet">
    <worksheetSource name="Sales_Data"/>
  </cacheSource>
  <cacheFields count="13">
    <cacheField name="S" numFmtId="0">
      <sharedItems containsSemiMixedTypes="0" containsString="0" containsNumber="1" containsInteger="1" minValue="1" maxValue="45"/>
    </cacheField>
    <cacheField name="D" numFmtId="0">
      <sharedItems containsDate="1" containsMixedTypes="1" minDate="2010-01-10T00:00:00" maxDate="2012-12-11T00:00:00"/>
    </cacheField>
    <cacheField name="TF" numFmtId="165">
      <sharedItems/>
    </cacheField>
    <cacheField name="Store" numFmtId="165">
      <sharedItems count="45">
        <s v="Store 1"/>
        <s v="Store 2"/>
        <s v="Store 3"/>
        <s v="Store 4"/>
        <s v="Store 5"/>
        <s v="Store 6"/>
        <s v="Store 7"/>
        <s v="Store 8"/>
        <s v="Store 9"/>
        <s v="Store 10"/>
        <s v="Store 11"/>
        <s v="Store 12"/>
        <s v="Store 13"/>
        <s v="Store 14"/>
        <s v="Store 15"/>
        <s v="Store 16"/>
        <s v="Store 17"/>
        <s v="Store 18"/>
        <s v="Store 19"/>
        <s v="Store 20"/>
        <s v="Store 21"/>
        <s v="Store 22"/>
        <s v="Store 23"/>
        <s v="Store 24"/>
        <s v="Store 25"/>
        <s v="Store 26"/>
        <s v="Store 27"/>
        <s v="Store 28"/>
        <s v="Store 29"/>
        <s v="Store 30"/>
        <s v="Store 31"/>
        <s v="Store 32"/>
        <s v="Store 33"/>
        <s v="Store 34"/>
        <s v="Store 35"/>
        <s v="Store 36"/>
        <s v="Store 37"/>
        <s v="Store 38"/>
        <s v="Store 39"/>
        <s v="Store 40"/>
        <s v="Store 41"/>
        <s v="Store 42"/>
        <s v="Store 43"/>
        <s v="Store 44"/>
        <s v="Store 45"/>
      </sharedItems>
    </cacheField>
    <cacheField name="Date" numFmtId="0">
      <sharedItems containsSemiMixedTypes="0" containsNonDate="0" containsDate="1" containsString="0" minDate="2010-01-10T00:00:00" maxDate="2012-12-11T00:00:00"/>
    </cacheField>
    <cacheField name="Year" numFmtId="0">
      <sharedItems containsSemiMixedTypes="0" containsString="0" containsNumber="1" containsInteger="1" minValue="2010" maxValue="2012" count="3">
        <n v="2010"/>
        <n v="2011"/>
        <n v="2012"/>
      </sharedItems>
    </cacheField>
    <cacheField name="Weekly_Sales" numFmtId="1">
      <sharedItems containsSemiMixedTypes="0" containsString="0" containsNumber="1" minValue="209986.25" maxValue="3818686.45"/>
    </cacheField>
    <cacheField name="Holiday Flag" numFmtId="0">
      <sharedItems count="2">
        <s v="None_Holiday"/>
        <s v="Holiday"/>
      </sharedItems>
    </cacheField>
    <cacheField name="Temperature" numFmtId="166">
      <sharedItems containsSemiMixedTypes="0" containsString="0" containsNumber="1" minValue="-2.06" maxValue="100.14"/>
    </cacheField>
    <cacheField name="Fuel_Price" numFmtId="2">
      <sharedItems containsSemiMixedTypes="0" containsString="0" containsNumber="1" minValue="2.472" maxValue="4.468"/>
    </cacheField>
    <cacheField name="CPI" numFmtId="2">
      <sharedItems containsSemiMixedTypes="0" containsString="0" containsNumber="1" minValue="126.06399999999999" maxValue="227.23280679999999"/>
    </cacheField>
    <cacheField name="Unemployment" numFmtId="2">
      <sharedItems containsSemiMixedTypes="0" containsString="0" containsNumber="1" minValue="3.879" maxValue="14.313000000000001"/>
    </cacheField>
    <cacheField name="Temp_Categories" numFmtId="2">
      <sharedItems count="4">
        <s v="Warm"/>
        <s v="Mild"/>
        <s v="Hot"/>
        <s v="Cold"/>
      </sharedItems>
    </cacheField>
  </cacheFields>
  <extLst>
    <ext xmlns:x14="http://schemas.microsoft.com/office/spreadsheetml/2009/9/main" uri="{725AE2AE-9491-48be-B2B4-4EB974FC3084}">
      <x14:pivotCacheDefinition pivotCacheId="1282472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35">
  <r>
    <n v="1"/>
    <d v="2010-01-10T00:00:00"/>
    <b v="1"/>
    <x v="0"/>
    <d v="2010-01-10T00:00:00"/>
    <x v="0"/>
    <n v="1453329.5"/>
    <x v="0"/>
    <n v="71.89"/>
    <n v="2.6030000000000002"/>
    <n v="211.6719895"/>
    <n v="7.8380000000000001"/>
    <x v="0"/>
  </r>
  <r>
    <n v="2"/>
    <d v="2010-01-10T00:00:00"/>
    <b v="1"/>
    <x v="1"/>
    <d v="2010-01-10T00:00:00"/>
    <x v="0"/>
    <n v="1827440.43"/>
    <x v="0"/>
    <n v="69.239999999999995"/>
    <n v="2.6030000000000002"/>
    <n v="211.32987420000001"/>
    <n v="8.1630000000000003"/>
    <x v="1"/>
  </r>
  <r>
    <n v="3"/>
    <d v="2010-01-10T00:00:00"/>
    <b v="1"/>
    <x v="2"/>
    <d v="2010-01-10T00:00:00"/>
    <x v="0"/>
    <n v="358784.1"/>
    <x v="0"/>
    <n v="73.599999999999994"/>
    <n v="2.6030000000000002"/>
    <n v="214.98465479999999"/>
    <n v="7.5640000000000001"/>
    <x v="0"/>
  </r>
  <r>
    <n v="4"/>
    <d v="2010-01-10T00:00:00"/>
    <b v="1"/>
    <x v="3"/>
    <d v="2010-01-10T00:00:00"/>
    <x v="0"/>
    <n v="1842821.02"/>
    <x v="0"/>
    <n v="63.96"/>
    <n v="2.6190000000000002"/>
    <n v="126.2346"/>
    <n v="7.1269999999999998"/>
    <x v="1"/>
  </r>
  <r>
    <n v="5"/>
    <d v="2010-01-10T00:00:00"/>
    <b v="1"/>
    <x v="4"/>
    <d v="2010-01-10T00:00:00"/>
    <x v="0"/>
    <n v="283178.12"/>
    <x v="0"/>
    <n v="71.099999999999994"/>
    <n v="2.6030000000000002"/>
    <n v="212.22694630000001"/>
    <n v="6.7679999999999998"/>
    <x v="0"/>
  </r>
  <r>
    <n v="6"/>
    <d v="2010-01-10T00:00:00"/>
    <b v="1"/>
    <x v="5"/>
    <d v="2010-01-10T00:00:00"/>
    <x v="0"/>
    <n v="1328468.8899999999"/>
    <x v="0"/>
    <n v="70.69"/>
    <n v="2.6030000000000002"/>
    <n v="213.19071289999999"/>
    <n v="7.0069999999999997"/>
    <x v="0"/>
  </r>
  <r>
    <n v="7"/>
    <d v="2010-01-10T00:00:00"/>
    <b v="1"/>
    <x v="6"/>
    <d v="2010-01-10T00:00:00"/>
    <x v="0"/>
    <n v="448998.73"/>
    <x v="0"/>
    <n v="49.99"/>
    <n v="2.7589999999999999"/>
    <n v="190.67382409999999"/>
    <n v="9.1370000000000005"/>
    <x v="1"/>
  </r>
  <r>
    <n v="8"/>
    <d v="2010-01-10T00:00:00"/>
    <b v="1"/>
    <x v="7"/>
    <d v="2010-01-10T00:00:00"/>
    <x v="0"/>
    <n v="804105.49"/>
    <x v="0"/>
    <n v="68.7"/>
    <n v="2.6030000000000002"/>
    <n v="215.0310029"/>
    <n v="6.4329999999999998"/>
    <x v="1"/>
  </r>
  <r>
    <n v="9"/>
    <d v="2010-01-10T00:00:00"/>
    <b v="1"/>
    <x v="8"/>
    <d v="2010-01-10T00:00:00"/>
    <x v="0"/>
    <n v="495692.19"/>
    <x v="0"/>
    <n v="69.08"/>
    <n v="2.6030000000000002"/>
    <n v="215.2141341"/>
    <n v="6.56"/>
    <x v="1"/>
  </r>
  <r>
    <n v="10"/>
    <d v="2010-01-10T00:00:00"/>
    <b v="1"/>
    <x v="9"/>
    <d v="2010-01-10T00:00:00"/>
    <x v="0"/>
    <n v="1645892.97"/>
    <x v="0"/>
    <n v="86.01"/>
    <n v="3.0009999999999999"/>
    <n v="126.2346"/>
    <n v="9.0030000000000001"/>
    <x v="2"/>
  </r>
  <r>
    <n v="11"/>
    <d v="2010-01-10T00:00:00"/>
    <b v="1"/>
    <x v="10"/>
    <d v="2010-01-10T00:00:00"/>
    <x v="0"/>
    <n v="1182490.46"/>
    <x v="0"/>
    <n v="75.11"/>
    <n v="2.6030000000000002"/>
    <n v="214.98465479999999"/>
    <n v="7.5640000000000001"/>
    <x v="0"/>
  </r>
  <r>
    <n v="12"/>
    <d v="2010-01-10T00:00:00"/>
    <b v="1"/>
    <x v="11"/>
    <d v="2010-01-10T00:00:00"/>
    <x v="0"/>
    <n v="850936.26"/>
    <x v="0"/>
    <n v="85.2"/>
    <n v="3.0009999999999999"/>
    <n v="126.2346"/>
    <n v="14.313000000000001"/>
    <x v="2"/>
  </r>
  <r>
    <n v="13"/>
    <d v="2010-01-10T00:00:00"/>
    <b v="1"/>
    <x v="12"/>
    <d v="2010-01-10T00:00:00"/>
    <x v="0"/>
    <n v="1765584.48"/>
    <x v="0"/>
    <n v="68.739999999999995"/>
    <n v="2.8530000000000002"/>
    <n v="126.2346"/>
    <n v="7.7949999999999999"/>
    <x v="1"/>
  </r>
  <r>
    <n v="14"/>
    <d v="2010-01-10T00:00:00"/>
    <b v="1"/>
    <x v="13"/>
    <d v="2010-01-10T00:00:00"/>
    <x v="0"/>
    <n v="1855703.66"/>
    <x v="0"/>
    <n v="70.58"/>
    <n v="2.7069999999999999"/>
    <n v="182.71683849999999"/>
    <n v="8.7240000000000002"/>
    <x v="0"/>
  </r>
  <r>
    <n v="15"/>
    <d v="2010-01-10T00:00:00"/>
    <b v="1"/>
    <x v="14"/>
    <d v="2010-01-10T00:00:00"/>
    <x v="0"/>
    <n v="566945.94999999995"/>
    <x v="0"/>
    <n v="59.69"/>
    <n v="2.84"/>
    <n v="132.7568"/>
    <n v="8.0670000000000002"/>
    <x v="1"/>
  </r>
  <r>
    <n v="16"/>
    <d v="2010-01-10T00:00:00"/>
    <b v="1"/>
    <x v="15"/>
    <d v="2010-01-10T00:00:00"/>
    <x v="0"/>
    <n v="463977.54"/>
    <x v="0"/>
    <n v="59.39"/>
    <n v="2.7589999999999999"/>
    <n v="190.67382409999999"/>
    <n v="6.9859999999999998"/>
    <x v="1"/>
  </r>
  <r>
    <n v="17"/>
    <d v="2010-01-10T00:00:00"/>
    <b v="1"/>
    <x v="16"/>
    <d v="2010-01-10T00:00:00"/>
    <x v="0"/>
    <n v="829207.27"/>
    <x v="0"/>
    <n v="60.07"/>
    <n v="2.8530000000000002"/>
    <n v="126.2346"/>
    <n v="6.8849999999999998"/>
    <x v="1"/>
  </r>
  <r>
    <n v="18"/>
    <d v="2010-01-10T00:00:00"/>
    <b v="1"/>
    <x v="17"/>
    <d v="2010-01-10T00:00:00"/>
    <x v="0"/>
    <n v="948977.5"/>
    <x v="0"/>
    <n v="67.760000000000005"/>
    <n v="2.7170000000000001"/>
    <n v="132.7568"/>
    <n v="9.3309999999999995"/>
    <x v="1"/>
  </r>
  <r>
    <n v="19"/>
    <d v="2010-01-10T00:00:00"/>
    <b v="1"/>
    <x v="18"/>
    <d v="2010-01-10T00:00:00"/>
    <x v="0"/>
    <n v="1379456.3"/>
    <x v="0"/>
    <n v="59.91"/>
    <n v="2.84"/>
    <n v="132.7568"/>
    <n v="8.0670000000000002"/>
    <x v="1"/>
  </r>
  <r>
    <n v="20"/>
    <d v="2010-01-10T00:00:00"/>
    <b v="1"/>
    <x v="19"/>
    <d v="2010-01-10T00:00:00"/>
    <x v="0"/>
    <n v="1933719.21"/>
    <x v="0"/>
    <n v="61.08"/>
    <n v="2.7069999999999999"/>
    <n v="204.88509730000001"/>
    <n v="7.484"/>
    <x v="1"/>
  </r>
  <r>
    <n v="21"/>
    <d v="2010-01-10T00:00:00"/>
    <b v="1"/>
    <x v="20"/>
    <d v="2010-01-10T00:00:00"/>
    <x v="0"/>
    <n v="677158.39"/>
    <x v="0"/>
    <n v="70.28"/>
    <n v="2.6030000000000002"/>
    <n v="211.32987420000001"/>
    <n v="8.1630000000000003"/>
    <x v="0"/>
  </r>
  <r>
    <n v="22"/>
    <d v="2010-01-10T00:00:00"/>
    <b v="1"/>
    <x v="21"/>
    <d v="2010-01-10T00:00:00"/>
    <x v="0"/>
    <n v="905987.17"/>
    <x v="0"/>
    <n v="69.31"/>
    <n v="2.7170000000000001"/>
    <n v="136.62975710000001"/>
    <n v="8.5719999999999992"/>
    <x v="1"/>
  </r>
  <r>
    <n v="23"/>
    <d v="2010-01-10T00:00:00"/>
    <b v="1"/>
    <x v="22"/>
    <d v="2010-01-10T00:00:00"/>
    <x v="0"/>
    <n v="1129909.44"/>
    <x v="0"/>
    <n v="62.07"/>
    <n v="2.7170000000000001"/>
    <n v="132.7568"/>
    <n v="5.2869999999999999"/>
    <x v="1"/>
  </r>
  <r>
    <n v="24"/>
    <d v="2010-01-10T00:00:00"/>
    <b v="1"/>
    <x v="23"/>
    <d v="2010-01-10T00:00:00"/>
    <x v="0"/>
    <n v="1215273.2"/>
    <x v="0"/>
    <n v="66.88"/>
    <n v="2.84"/>
    <n v="132.7568"/>
    <n v="8.2750000000000004"/>
    <x v="1"/>
  </r>
  <r>
    <n v="25"/>
    <d v="2010-01-10T00:00:00"/>
    <b v="1"/>
    <x v="24"/>
    <d v="2010-01-10T00:00:00"/>
    <x v="0"/>
    <n v="658640.14"/>
    <x v="0"/>
    <n v="57.56"/>
    <n v="2.7069999999999999"/>
    <n v="204.88509730000001"/>
    <n v="7.484"/>
    <x v="1"/>
  </r>
  <r>
    <n v="26"/>
    <d v="2010-01-10T00:00:00"/>
    <b v="1"/>
    <x v="25"/>
    <d v="2010-01-10T00:00:00"/>
    <x v="0"/>
    <n v="923221.52"/>
    <x v="0"/>
    <n v="57.8"/>
    <n v="2.7170000000000001"/>
    <n v="132.7568"/>
    <n v="8.1489999999999991"/>
    <x v="1"/>
  </r>
  <r>
    <n v="27"/>
    <d v="2010-01-10T00:00:00"/>
    <b v="1"/>
    <x v="26"/>
    <d v="2010-01-10T00:00:00"/>
    <x v="0"/>
    <n v="1543532.83"/>
    <x v="0"/>
    <n v="70.19"/>
    <n v="2.84"/>
    <n v="136.62975710000001"/>
    <n v="8.0210000000000008"/>
    <x v="0"/>
  </r>
  <r>
    <n v="28"/>
    <d v="2010-01-10T00:00:00"/>
    <b v="1"/>
    <x v="27"/>
    <d v="2010-01-10T00:00:00"/>
    <x v="0"/>
    <n v="1203080.4099999999"/>
    <x v="0"/>
    <n v="85.2"/>
    <n v="3.0009999999999999"/>
    <n v="126.2346"/>
    <n v="14.313000000000001"/>
    <x v="2"/>
  </r>
  <r>
    <n v="29"/>
    <d v="2010-01-10T00:00:00"/>
    <b v="1"/>
    <x v="28"/>
    <d v="2010-01-10T00:00:00"/>
    <x v="0"/>
    <n v="474698.01"/>
    <x v="0"/>
    <n v="69.31"/>
    <n v="2.7170000000000001"/>
    <n v="132.7568"/>
    <n v="10.523999999999999"/>
    <x v="1"/>
  </r>
  <r>
    <n v="30"/>
    <d v="2010-01-10T00:00:00"/>
    <b v="1"/>
    <x v="29"/>
    <d v="2010-01-10T00:00:00"/>
    <x v="0"/>
    <n v="445475.3"/>
    <x v="0"/>
    <n v="70.28"/>
    <n v="2.6030000000000002"/>
    <n v="211.32987420000001"/>
    <n v="8.1630000000000003"/>
    <x v="0"/>
  </r>
  <r>
    <n v="31"/>
    <d v="2010-01-10T00:00:00"/>
    <b v="1"/>
    <x v="30"/>
    <d v="2010-01-10T00:00:00"/>
    <x v="0"/>
    <n v="1213981.6399999999"/>
    <x v="0"/>
    <n v="70.28"/>
    <n v="2.6030000000000002"/>
    <n v="211.32987420000001"/>
    <n v="8.1630000000000003"/>
    <x v="0"/>
  </r>
  <r>
    <n v="32"/>
    <d v="2010-01-10T00:00:00"/>
    <b v="1"/>
    <x v="31"/>
    <d v="2010-01-10T00:00:00"/>
    <x v="0"/>
    <n v="1061089.56"/>
    <x v="0"/>
    <n v="66.14"/>
    <n v="2.7589999999999999"/>
    <n v="190.67382409999999"/>
    <n v="9.1370000000000005"/>
    <x v="1"/>
  </r>
  <r>
    <n v="33"/>
    <d v="2010-01-10T00:00:00"/>
    <b v="1"/>
    <x v="32"/>
    <d v="2010-01-10T00:00:00"/>
    <x v="0"/>
    <n v="224294.39"/>
    <x v="0"/>
    <n v="91.45"/>
    <n v="3.0009999999999999"/>
    <n v="126.2346"/>
    <n v="9.2650000000000006"/>
    <x v="2"/>
  </r>
  <r>
    <n v="34"/>
    <d v="2010-01-10T00:00:00"/>
    <b v="1"/>
    <x v="33"/>
    <d v="2010-01-10T00:00:00"/>
    <x v="0"/>
    <n v="865709.11"/>
    <x v="0"/>
    <n v="70.13"/>
    <n v="2.6190000000000002"/>
    <n v="126.2346"/>
    <n v="10.210000000000001"/>
    <x v="0"/>
  </r>
  <r>
    <n v="35"/>
    <d v="2010-01-10T00:00:00"/>
    <b v="1"/>
    <x v="34"/>
    <d v="2010-01-10T00:00:00"/>
    <x v="0"/>
    <n v="771065.21"/>
    <x v="0"/>
    <n v="70.19"/>
    <n v="2.7069999999999999"/>
    <n v="136.62975710000001"/>
    <n v="8.7629999999999999"/>
    <x v="0"/>
  </r>
  <r>
    <n v="36"/>
    <d v="2010-01-10T00:00:00"/>
    <b v="1"/>
    <x v="35"/>
    <d v="2010-01-10T00:00:00"/>
    <x v="0"/>
    <n v="422169.47"/>
    <x v="0"/>
    <n v="74.66"/>
    <n v="2.5670000000000002"/>
    <n v="210.4404433"/>
    <n v="8.4760000000000009"/>
    <x v="0"/>
  </r>
  <r>
    <n v="37"/>
    <d v="2010-01-10T00:00:00"/>
    <b v="1"/>
    <x v="36"/>
    <d v="2010-01-10T00:00:00"/>
    <x v="0"/>
    <n v="529877.93000000005"/>
    <x v="0"/>
    <n v="74.66"/>
    <n v="2.6030000000000002"/>
    <n v="210.4404433"/>
    <n v="8.4760000000000009"/>
    <x v="0"/>
  </r>
  <r>
    <n v="38"/>
    <d v="2010-01-10T00:00:00"/>
    <b v="1"/>
    <x v="37"/>
    <d v="2010-01-10T00:00:00"/>
    <x v="0"/>
    <n v="360256.58"/>
    <x v="0"/>
    <n v="85.2"/>
    <n v="3.0009999999999999"/>
    <n v="126.2346"/>
    <n v="14.313000000000001"/>
    <x v="2"/>
  </r>
  <r>
    <n v="39"/>
    <d v="2010-01-10T00:00:00"/>
    <b v="1"/>
    <x v="38"/>
    <d v="2010-01-10T00:00:00"/>
    <x v="0"/>
    <n v="1219583.9099999999"/>
    <x v="0"/>
    <n v="72.739999999999995"/>
    <n v="2.6030000000000002"/>
    <n v="210.4404433"/>
    <n v="8.4760000000000009"/>
    <x v="0"/>
  </r>
  <r>
    <n v="40"/>
    <d v="2010-01-10T00:00:00"/>
    <b v="1"/>
    <x v="39"/>
    <d v="2010-01-10T00:00:00"/>
    <x v="0"/>
    <n v="891152.33"/>
    <x v="0"/>
    <n v="62.01"/>
    <n v="2.7170000000000001"/>
    <n v="132.7568"/>
    <n v="5.2869999999999999"/>
    <x v="1"/>
  </r>
  <r>
    <n v="41"/>
    <d v="2010-01-10T00:00:00"/>
    <b v="1"/>
    <x v="40"/>
    <d v="2010-01-10T00:00:00"/>
    <x v="0"/>
    <n v="1109216.3500000001"/>
    <x v="0"/>
    <n v="62.67"/>
    <n v="2.7589999999999999"/>
    <n v="190.67382409999999"/>
    <n v="7.508"/>
    <x v="1"/>
  </r>
  <r>
    <n v="42"/>
    <d v="2010-01-10T00:00:00"/>
    <b v="1"/>
    <x v="41"/>
    <d v="2010-01-10T00:00:00"/>
    <x v="0"/>
    <n v="481523.93"/>
    <x v="0"/>
    <n v="86.01"/>
    <n v="3.0009999999999999"/>
    <n v="126.2346"/>
    <n v="9.0030000000000001"/>
    <x v="2"/>
  </r>
  <r>
    <n v="43"/>
    <d v="2010-01-10T00:00:00"/>
    <b v="1"/>
    <x v="42"/>
    <d v="2010-01-10T00:00:00"/>
    <x v="0"/>
    <n v="657108.77"/>
    <x v="0"/>
    <n v="77.930000000000007"/>
    <n v="2.6030000000000002"/>
    <n v="203.59342860000001"/>
    <n v="10.210000000000001"/>
    <x v="0"/>
  </r>
  <r>
    <n v="44"/>
    <d v="2010-01-10T00:00:00"/>
    <b v="1"/>
    <x v="43"/>
    <d v="2010-01-10T00:00:00"/>
    <x v="0"/>
    <n v="300152.45"/>
    <x v="0"/>
    <n v="68.739999999999995"/>
    <n v="2.8530000000000002"/>
    <n v="126.2346"/>
    <n v="7.61"/>
    <x v="1"/>
  </r>
  <r>
    <n v="45"/>
    <d v="2010-01-10T00:00:00"/>
    <b v="1"/>
    <x v="44"/>
    <d v="2010-01-10T00:00:00"/>
    <x v="0"/>
    <n v="690007.76"/>
    <x v="0"/>
    <n v="70.58"/>
    <n v="2.7069999999999999"/>
    <n v="182.71683849999999"/>
    <n v="8.7240000000000002"/>
    <x v="0"/>
  </r>
  <r>
    <n v="1"/>
    <d v="2010-02-04T00:00:00"/>
    <b v="1"/>
    <x v="0"/>
    <d v="2010-02-04T00:00:00"/>
    <x v="0"/>
    <n v="1594968.28"/>
    <x v="0"/>
    <n v="62.27"/>
    <n v="2.7189999999999999"/>
    <n v="210.8204499"/>
    <n v="7.8079999999999998"/>
    <x v="1"/>
  </r>
  <r>
    <n v="2"/>
    <d v="2010-02-04T00:00:00"/>
    <b v="1"/>
    <x v="1"/>
    <d v="2010-02-04T00:00:00"/>
    <x v="0"/>
    <n v="2066187.72"/>
    <x v="0"/>
    <n v="63.27"/>
    <n v="2.7189999999999999"/>
    <n v="210.4798874"/>
    <n v="8.1999999999999993"/>
    <x v="1"/>
  </r>
  <r>
    <n v="3"/>
    <d v="2010-02-04T00:00:00"/>
    <b v="1"/>
    <x v="2"/>
    <d v="2010-02-04T00:00:00"/>
    <x v="0"/>
    <n v="423294.4"/>
    <x v="0"/>
    <n v="65.56"/>
    <n v="2.7189999999999999"/>
    <n v="214.1180803"/>
    <n v="7.343"/>
    <x v="1"/>
  </r>
  <r>
    <n v="4"/>
    <d v="2010-02-04T00:00:00"/>
    <b v="1"/>
    <x v="3"/>
    <d v="2010-02-04T00:00:00"/>
    <x v="0"/>
    <n v="1979247.12"/>
    <x v="0"/>
    <n v="48.77"/>
    <n v="2.74"/>
    <n v="126.6034839"/>
    <n v="7.8959999999999999"/>
    <x v="3"/>
  </r>
  <r>
    <n v="5"/>
    <d v="2010-02-04T00:00:00"/>
    <b v="1"/>
    <x v="4"/>
    <d v="2010-02-04T00:00:00"/>
    <x v="0"/>
    <n v="331406"/>
    <x v="0"/>
    <n v="63.18"/>
    <n v="2.7189999999999999"/>
    <n v="211.37288799999999"/>
    <n v="6.4649999999999999"/>
    <x v="1"/>
  </r>
  <r>
    <n v="6"/>
    <d v="2010-02-04T00:00:00"/>
    <b v="1"/>
    <x v="5"/>
    <d v="2010-02-04T00:00:00"/>
    <x v="0"/>
    <n v="1770333.9"/>
    <x v="0"/>
    <n v="64.94"/>
    <n v="2.7189999999999999"/>
    <n v="212.3322805"/>
    <n v="7.0919999999999996"/>
    <x v="1"/>
  </r>
  <r>
    <n v="7"/>
    <d v="2010-02-04T00:00:00"/>
    <b v="1"/>
    <x v="6"/>
    <d v="2010-02-04T00:00:00"/>
    <x v="0"/>
    <n v="561145.14"/>
    <x v="0"/>
    <n v="38.26"/>
    <n v="2.7250000000000001"/>
    <n v="189.70482150000001"/>
    <n v="8.9629999999999992"/>
    <x v="3"/>
  </r>
  <r>
    <n v="8"/>
    <d v="2010-02-04T00:00:00"/>
    <b v="1"/>
    <x v="7"/>
    <d v="2010-02-04T00:00:00"/>
    <x v="0"/>
    <n v="914500.91"/>
    <x v="0"/>
    <n v="60.18"/>
    <n v="2.7189999999999999"/>
    <n v="214.16421800000001"/>
    <n v="6.29"/>
    <x v="1"/>
  </r>
  <r>
    <n v="9"/>
    <d v="2010-02-04T00:00:00"/>
    <b v="1"/>
    <x v="8"/>
    <d v="2010-02-04T00:00:00"/>
    <x v="0"/>
    <n v="545206.31999999995"/>
    <x v="0"/>
    <n v="65.209999999999994"/>
    <n v="2.7189999999999999"/>
    <n v="214.3465181"/>
    <n v="6.3840000000000003"/>
    <x v="1"/>
  </r>
  <r>
    <n v="10"/>
    <d v="2010-02-04T00:00:00"/>
    <b v="1"/>
    <x v="9"/>
    <d v="2010-02-04T00:00:00"/>
    <x v="0"/>
    <n v="2138651.9700000002"/>
    <x v="0"/>
    <n v="63.66"/>
    <n v="3.0859999999999999"/>
    <n v="126.6034839"/>
    <n v="9.5239999999999991"/>
    <x v="1"/>
  </r>
  <r>
    <n v="11"/>
    <d v="2010-02-04T00:00:00"/>
    <b v="1"/>
    <x v="10"/>
    <d v="2010-02-04T00:00:00"/>
    <x v="0"/>
    <n v="1446210.26"/>
    <x v="0"/>
    <n v="66.16"/>
    <n v="2.7189999999999999"/>
    <n v="214.1180803"/>
    <n v="7.343"/>
    <x v="1"/>
  </r>
  <r>
    <n v="12"/>
    <d v="2010-02-04T00:00:00"/>
    <b v="1"/>
    <x v="11"/>
    <d v="2010-02-04T00:00:00"/>
    <x v="0"/>
    <n v="1011822.3"/>
    <x v="0"/>
    <n v="59.84"/>
    <n v="3.0859999999999999"/>
    <n v="126.6034839"/>
    <n v="14.099"/>
    <x v="1"/>
  </r>
  <r>
    <n v="13"/>
    <d v="2010-02-04T00:00:00"/>
    <b v="1"/>
    <x v="12"/>
    <d v="2010-02-04T00:00:00"/>
    <x v="0"/>
    <n v="2142482.14"/>
    <x v="0"/>
    <n v="42.15"/>
    <n v="2.8420000000000001"/>
    <n v="126.6034839"/>
    <n v="8.1069999999999993"/>
    <x v="3"/>
  </r>
  <r>
    <n v="14"/>
    <d v="2010-02-04T00:00:00"/>
    <b v="1"/>
    <x v="13"/>
    <d v="2010-02-04T00:00:00"/>
    <x v="0"/>
    <n v="2495630.5099999998"/>
    <x v="0"/>
    <n v="47.74"/>
    <n v="2.85"/>
    <n v="181.8657537"/>
    <n v="8.8989999999999991"/>
    <x v="3"/>
  </r>
  <r>
    <n v="15"/>
    <d v="2010-02-04T00:00:00"/>
    <b v="1"/>
    <x v="14"/>
    <d v="2010-02-04T00:00:00"/>
    <x v="0"/>
    <n v="718470.71"/>
    <x v="0"/>
    <n v="45.27"/>
    <n v="2.9569999999999999"/>
    <n v="131.9019677"/>
    <n v="8.1850000000000005"/>
    <x v="3"/>
  </r>
  <r>
    <n v="16"/>
    <d v="2010-02-04T00:00:00"/>
    <b v="1"/>
    <x v="15"/>
    <d v="2010-02-04T00:00:00"/>
    <x v="0"/>
    <n v="490503.69"/>
    <x v="0"/>
    <n v="36.19"/>
    <n v="2.7250000000000001"/>
    <n v="189.70482150000001"/>
    <n v="6.8419999999999996"/>
    <x v="3"/>
  </r>
  <r>
    <n v="17"/>
    <d v="2010-02-04T00:00:00"/>
    <b v="1"/>
    <x v="16"/>
    <d v="2010-02-04T00:00:00"/>
    <x v="0"/>
    <n v="848521.17"/>
    <x v="0"/>
    <n v="36.94"/>
    <n v="2.8420000000000001"/>
    <n v="126.6034839"/>
    <n v="6.6349999999999998"/>
    <x v="3"/>
  </r>
  <r>
    <n v="18"/>
    <d v="2010-02-04T00:00:00"/>
    <b v="1"/>
    <x v="17"/>
    <d v="2010-02-04T00:00:00"/>
    <x v="0"/>
    <n v="1254107.8400000001"/>
    <x v="0"/>
    <n v="45.63"/>
    <n v="2.8260000000000001"/>
    <n v="131.9019677"/>
    <n v="9.2690000000000001"/>
    <x v="3"/>
  </r>
  <r>
    <n v="19"/>
    <d v="2010-02-04T00:00:00"/>
    <b v="1"/>
    <x v="18"/>
    <d v="2010-02-04T00:00:00"/>
    <x v="0"/>
    <n v="1642970.27"/>
    <x v="0"/>
    <n v="45.26"/>
    <n v="2.9569999999999999"/>
    <n v="131.9019677"/>
    <n v="8.1850000000000005"/>
    <x v="3"/>
  </r>
  <r>
    <n v="20"/>
    <d v="2010-02-04T00:00:00"/>
    <b v="1"/>
    <x v="19"/>
    <d v="2010-02-04T00:00:00"/>
    <x v="0"/>
    <n v="2405395.2200000002"/>
    <x v="0"/>
    <n v="51"/>
    <n v="2.85"/>
    <n v="204.02528419999999"/>
    <n v="7.8559999999999999"/>
    <x v="1"/>
  </r>
  <r>
    <n v="21"/>
    <d v="2010-02-04T00:00:00"/>
    <b v="1"/>
    <x v="20"/>
    <d v="2010-02-04T00:00:00"/>
    <x v="0"/>
    <n v="753664.12"/>
    <x v="0"/>
    <n v="64.12"/>
    <n v="2.7189999999999999"/>
    <n v="210.4798874"/>
    <n v="8.1999999999999993"/>
    <x v="1"/>
  </r>
  <r>
    <n v="22"/>
    <d v="2010-02-04T00:00:00"/>
    <b v="1"/>
    <x v="21"/>
    <d v="2010-02-04T00:00:00"/>
    <x v="0"/>
    <n v="1177340.99"/>
    <x v="0"/>
    <n v="44.96"/>
    <n v="2.8260000000000001"/>
    <n v="135.74649880000001"/>
    <n v="8.3480000000000008"/>
    <x v="3"/>
  </r>
  <r>
    <n v="23"/>
    <d v="2010-02-04T00:00:00"/>
    <b v="1"/>
    <x v="22"/>
    <d v="2010-02-04T00:00:00"/>
    <x v="0"/>
    <n v="1556627.62"/>
    <x v="0"/>
    <n v="40.5"/>
    <n v="2.8260000000000001"/>
    <n v="131.9019677"/>
    <n v="5.4349999999999996"/>
    <x v="3"/>
  </r>
  <r>
    <n v="24"/>
    <d v="2010-02-04T00:00:00"/>
    <b v="1"/>
    <x v="23"/>
    <d v="2010-02-04T00:00:00"/>
    <x v="0"/>
    <n v="1478321.26"/>
    <x v="0"/>
    <n v="45.22"/>
    <n v="2.9569999999999999"/>
    <n v="131.9019677"/>
    <n v="8.2110000000000003"/>
    <x v="3"/>
  </r>
  <r>
    <n v="25"/>
    <d v="2010-02-04T00:00:00"/>
    <b v="1"/>
    <x v="24"/>
    <d v="2010-02-04T00:00:00"/>
    <x v="0"/>
    <n v="822486.37"/>
    <x v="0"/>
    <n v="47.2"/>
    <n v="2.85"/>
    <n v="204.02528419999999"/>
    <n v="7.8559999999999999"/>
    <x v="3"/>
  </r>
  <r>
    <n v="26"/>
    <d v="2010-02-04T00:00:00"/>
    <b v="1"/>
    <x v="25"/>
    <d v="2010-02-04T00:00:00"/>
    <x v="0"/>
    <n v="1029849.2"/>
    <x v="0"/>
    <n v="36.53"/>
    <n v="2.8260000000000001"/>
    <n v="131.9019677"/>
    <n v="8.5120000000000005"/>
    <x v="3"/>
  </r>
  <r>
    <n v="27"/>
    <d v="2010-02-04T00:00:00"/>
    <b v="1"/>
    <x v="26"/>
    <d v="2010-02-04T00:00:00"/>
    <x v="0"/>
    <n v="2053952.97"/>
    <x v="0"/>
    <n v="46.9"/>
    <n v="2.9569999999999999"/>
    <n v="135.74649880000001"/>
    <n v="8.0579999999999998"/>
    <x v="3"/>
  </r>
  <r>
    <n v="28"/>
    <d v="2010-02-04T00:00:00"/>
    <b v="1"/>
    <x v="27"/>
    <d v="2010-02-04T00:00:00"/>
    <x v="0"/>
    <n v="1441559.4"/>
    <x v="0"/>
    <n v="59.84"/>
    <n v="3.0859999999999999"/>
    <n v="126.6034839"/>
    <n v="14.099"/>
    <x v="1"/>
  </r>
  <r>
    <n v="29"/>
    <d v="2010-02-04T00:00:00"/>
    <b v="1"/>
    <x v="28"/>
    <d v="2010-02-04T00:00:00"/>
    <x v="0"/>
    <n v="599629.25"/>
    <x v="0"/>
    <n v="44.96"/>
    <n v="2.8260000000000001"/>
    <n v="131.9019677"/>
    <n v="10.16"/>
    <x v="3"/>
  </r>
  <r>
    <n v="30"/>
    <d v="2010-02-04T00:00:00"/>
    <b v="1"/>
    <x v="29"/>
    <d v="2010-02-04T00:00:00"/>
    <x v="0"/>
    <n v="457884.06"/>
    <x v="0"/>
    <n v="64.12"/>
    <n v="2.7189999999999999"/>
    <n v="210.4798874"/>
    <n v="8.1999999999999993"/>
    <x v="1"/>
  </r>
  <r>
    <n v="31"/>
    <d v="2010-02-04T00:00:00"/>
    <b v="1"/>
    <x v="30"/>
    <d v="2010-02-04T00:00:00"/>
    <x v="0"/>
    <n v="1357600.68"/>
    <x v="0"/>
    <n v="64.12"/>
    <n v="2.7189999999999999"/>
    <n v="210.4798874"/>
    <n v="8.1999999999999993"/>
    <x v="1"/>
  </r>
  <r>
    <n v="32"/>
    <d v="2010-02-04T00:00:00"/>
    <b v="1"/>
    <x v="31"/>
    <d v="2010-02-04T00:00:00"/>
    <x v="0"/>
    <n v="1131732.94"/>
    <x v="0"/>
    <n v="48.28"/>
    <n v="2.7250000000000001"/>
    <n v="189.70482150000001"/>
    <n v="8.9629999999999992"/>
    <x v="3"/>
  </r>
  <r>
    <n v="33"/>
    <d v="2010-02-04T00:00:00"/>
    <b v="1"/>
    <x v="32"/>
    <d v="2010-02-04T00:00:00"/>
    <x v="0"/>
    <n v="274634.52"/>
    <x v="0"/>
    <n v="66.790000000000006"/>
    <n v="3.0859999999999999"/>
    <n v="126.6034839"/>
    <n v="9.8490000000000002"/>
    <x v="1"/>
  </r>
  <r>
    <n v="34"/>
    <d v="2010-02-04T00:00:00"/>
    <b v="1"/>
    <x v="33"/>
    <d v="2010-02-04T00:00:00"/>
    <x v="0"/>
    <n v="979428.66"/>
    <x v="0"/>
    <n v="50.07"/>
    <n v="2.74"/>
    <n v="126.6034839"/>
    <n v="9.593"/>
    <x v="1"/>
  </r>
  <r>
    <n v="35"/>
    <d v="2010-02-04T00:00:00"/>
    <b v="1"/>
    <x v="34"/>
    <d v="2010-02-04T00:00:00"/>
    <x v="0"/>
    <n v="1189556.47"/>
    <x v="0"/>
    <n v="46.9"/>
    <n v="2.85"/>
    <n v="135.74649880000001"/>
    <n v="9.0510000000000002"/>
    <x v="3"/>
  </r>
  <r>
    <n v="36"/>
    <d v="2010-02-04T00:00:00"/>
    <b v="1"/>
    <x v="35"/>
    <d v="2010-02-04T00:00:00"/>
    <x v="0"/>
    <n v="435972.82"/>
    <x v="0"/>
    <n v="63.43"/>
    <n v="2.7080000000000002"/>
    <n v="209.59386559999999"/>
    <n v="8.4640000000000004"/>
    <x v="1"/>
  </r>
  <r>
    <n v="37"/>
    <d v="2010-02-04T00:00:00"/>
    <b v="1"/>
    <x v="36"/>
    <d v="2010-02-04T00:00:00"/>
    <x v="0"/>
    <n v="540189.69999999995"/>
    <x v="0"/>
    <n v="63.43"/>
    <n v="2.7189999999999999"/>
    <n v="209.59386559999999"/>
    <n v="8.4640000000000004"/>
    <x v="1"/>
  </r>
  <r>
    <n v="38"/>
    <d v="2010-02-04T00:00:00"/>
    <b v="1"/>
    <x v="37"/>
    <d v="2010-02-04T00:00:00"/>
    <x v="0"/>
    <n v="368929.55"/>
    <x v="0"/>
    <n v="59.84"/>
    <n v="3.0859999999999999"/>
    <n v="126.6034839"/>
    <n v="14.099"/>
    <x v="1"/>
  </r>
  <r>
    <n v="39"/>
    <d v="2010-02-04T00:00:00"/>
    <b v="1"/>
    <x v="38"/>
    <d v="2010-02-04T00:00:00"/>
    <x v="0"/>
    <n v="1463942.62"/>
    <x v="0"/>
    <n v="63.31"/>
    <n v="2.7189999999999999"/>
    <n v="209.59386559999999"/>
    <n v="8.4640000000000004"/>
    <x v="1"/>
  </r>
  <r>
    <n v="40"/>
    <d v="2010-02-04T00:00:00"/>
    <b v="1"/>
    <x v="39"/>
    <d v="2010-02-04T00:00:00"/>
    <x v="0"/>
    <n v="1041202.13"/>
    <x v="0"/>
    <n v="41.39"/>
    <n v="2.8260000000000001"/>
    <n v="131.9019677"/>
    <n v="5.4349999999999996"/>
    <x v="3"/>
  </r>
  <r>
    <n v="41"/>
    <d v="2010-02-04T00:00:00"/>
    <b v="1"/>
    <x v="40"/>
    <d v="2010-02-04T00:00:00"/>
    <x v="0"/>
    <n v="1168826.3899999999"/>
    <x v="0"/>
    <n v="41.31"/>
    <n v="2.7250000000000001"/>
    <n v="189.70482150000001"/>
    <n v="7.3630000000000004"/>
    <x v="3"/>
  </r>
  <r>
    <n v="42"/>
    <d v="2010-02-04T00:00:00"/>
    <b v="1"/>
    <x v="41"/>
    <d v="2010-02-04T00:00:00"/>
    <x v="0"/>
    <n v="505907.41"/>
    <x v="0"/>
    <n v="63.66"/>
    <n v="3.0859999999999999"/>
    <n v="126.6034839"/>
    <n v="9.5239999999999991"/>
    <x v="1"/>
  </r>
  <r>
    <n v="43"/>
    <d v="2010-02-04T00:00:00"/>
    <b v="1"/>
    <x v="42"/>
    <d v="2010-02-04T00:00:00"/>
    <x v="0"/>
    <n v="650102.80000000005"/>
    <x v="0"/>
    <n v="62.19"/>
    <n v="2.7189999999999999"/>
    <n v="202.83803"/>
    <n v="9.593"/>
    <x v="1"/>
  </r>
  <r>
    <n v="44"/>
    <d v="2010-02-04T00:00:00"/>
    <b v="1"/>
    <x v="43"/>
    <d v="2010-02-04T00:00:00"/>
    <x v="0"/>
    <n v="286197.5"/>
    <x v="0"/>
    <n v="42.15"/>
    <n v="2.8420000000000001"/>
    <n v="126.6034839"/>
    <n v="7.9720000000000004"/>
    <x v="3"/>
  </r>
  <r>
    <n v="45"/>
    <d v="2010-02-04T00:00:00"/>
    <b v="1"/>
    <x v="44"/>
    <d v="2010-02-04T00:00:00"/>
    <x v="0"/>
    <n v="877235.96"/>
    <x v="0"/>
    <n v="47.74"/>
    <n v="2.85"/>
    <n v="181.8657537"/>
    <n v="8.8989999999999991"/>
    <x v="3"/>
  </r>
  <r>
    <n v="1"/>
    <d v="2010-02-07T00:00:00"/>
    <b v="1"/>
    <x v="0"/>
    <d v="2010-02-07T00:00:00"/>
    <x v="0"/>
    <n v="1492418.14"/>
    <x v="0"/>
    <n v="80.91"/>
    <n v="2.669"/>
    <n v="211.22353330000001"/>
    <n v="7.7869999999999999"/>
    <x v="0"/>
  </r>
  <r>
    <n v="2"/>
    <d v="2010-02-07T00:00:00"/>
    <b v="1"/>
    <x v="1"/>
    <d v="2010-02-07T00:00:00"/>
    <x v="0"/>
    <n v="2003940.64"/>
    <x v="0"/>
    <n v="82.74"/>
    <n v="2.669"/>
    <n v="210.88037259999999"/>
    <n v="8.0990000000000002"/>
    <x v="0"/>
  </r>
  <r>
    <n v="3"/>
    <d v="2010-02-07T00:00:00"/>
    <b v="1"/>
    <x v="2"/>
    <d v="2010-02-07T00:00:00"/>
    <x v="0"/>
    <n v="381151.72"/>
    <x v="0"/>
    <n v="82.2"/>
    <n v="2.669"/>
    <n v="214.54632219999999"/>
    <n v="7.3460000000000001"/>
    <x v="0"/>
  </r>
  <r>
    <n v="4"/>
    <d v="2010-02-07T00:00:00"/>
    <b v="1"/>
    <x v="3"/>
    <d v="2010-02-07T00:00:00"/>
    <x v="0"/>
    <n v="1881337.21"/>
    <x v="0"/>
    <n v="73.66"/>
    <n v="2.6680000000000001"/>
    <n v="126.1392"/>
    <n v="7.3719999999999999"/>
    <x v="0"/>
  </r>
  <r>
    <n v="5"/>
    <d v="2010-02-07T00:00:00"/>
    <b v="1"/>
    <x v="4"/>
    <d v="2010-02-07T00:00:00"/>
    <x v="0"/>
    <n v="305993.27"/>
    <x v="0"/>
    <n v="81.25"/>
    <n v="2.669"/>
    <n v="211.78018610000001"/>
    <n v="6.4960000000000004"/>
    <x v="0"/>
  </r>
  <r>
    <n v="6"/>
    <d v="2010-02-07T00:00:00"/>
    <b v="1"/>
    <x v="5"/>
    <d v="2010-02-07T00:00:00"/>
    <x v="0"/>
    <n v="1759777.25"/>
    <x v="0"/>
    <n v="80.34"/>
    <n v="2.669"/>
    <n v="212.74689799999999"/>
    <n v="6.9729999999999999"/>
    <x v="0"/>
  </r>
  <r>
    <n v="7"/>
    <d v="2010-02-07T00:00:00"/>
    <b v="1"/>
    <x v="6"/>
    <d v="2010-02-07T00:00:00"/>
    <x v="0"/>
    <n v="575570.77"/>
    <x v="0"/>
    <n v="61.31"/>
    <n v="2.7280000000000002"/>
    <n v="189.48826030000001"/>
    <n v="9.0169999999999995"/>
    <x v="1"/>
  </r>
  <r>
    <n v="8"/>
    <d v="2010-02-07T00:00:00"/>
    <b v="1"/>
    <x v="7"/>
    <d v="2010-02-07T00:00:00"/>
    <x v="0"/>
    <n v="852333.75"/>
    <x v="0"/>
    <n v="74.78"/>
    <n v="2.669"/>
    <n v="214.59281189999999"/>
    <n v="6.3150000000000004"/>
    <x v="0"/>
  </r>
  <r>
    <n v="9"/>
    <d v="2010-02-07T00:00:00"/>
    <b v="1"/>
    <x v="8"/>
    <d v="2010-02-07T00:00:00"/>
    <x v="0"/>
    <n v="528832.54"/>
    <x v="0"/>
    <n v="78.55"/>
    <n v="2.669"/>
    <n v="214.7765028"/>
    <n v="6.4420000000000002"/>
    <x v="0"/>
  </r>
  <r>
    <n v="10"/>
    <d v="2010-02-07T00:00:00"/>
    <b v="1"/>
    <x v="9"/>
    <d v="2010-02-07T00:00:00"/>
    <x v="0"/>
    <n v="1845893.87"/>
    <x v="0"/>
    <n v="92.89"/>
    <n v="2.9780000000000002"/>
    <n v="126.1392"/>
    <n v="9.1989999999999998"/>
    <x v="2"/>
  </r>
  <r>
    <n v="11"/>
    <d v="2010-02-07T00:00:00"/>
    <b v="1"/>
    <x v="10"/>
    <d v="2010-02-07T00:00:00"/>
    <x v="0"/>
    <n v="1302600.1399999999"/>
    <x v="0"/>
    <n v="83.09"/>
    <n v="2.669"/>
    <n v="214.54632219999999"/>
    <n v="7.3460000000000001"/>
    <x v="0"/>
  </r>
  <r>
    <n v="12"/>
    <d v="2010-02-07T00:00:00"/>
    <b v="1"/>
    <x v="11"/>
    <d v="2010-02-07T00:00:00"/>
    <x v="0"/>
    <n v="951957.31"/>
    <x v="0"/>
    <n v="91.98"/>
    <n v="3.105"/>
    <n v="126.1392"/>
    <n v="14.18"/>
    <x v="2"/>
  </r>
  <r>
    <n v="13"/>
    <d v="2010-02-07T00:00:00"/>
    <b v="1"/>
    <x v="12"/>
    <d v="2010-02-07T00:00:00"/>
    <x v="0"/>
    <n v="2018314.71"/>
    <x v="0"/>
    <n v="78.819999999999993"/>
    <n v="2.8140000000000001"/>
    <n v="126.1392"/>
    <n v="7.9509999999999996"/>
    <x v="0"/>
  </r>
  <r>
    <n v="14"/>
    <d v="2010-02-07T00:00:00"/>
    <b v="1"/>
    <x v="13"/>
    <d v="2010-02-07T00:00:00"/>
    <x v="0"/>
    <n v="2334788.42"/>
    <x v="0"/>
    <n v="76.61"/>
    <n v="2.8149999999999999"/>
    <n v="182.3187801"/>
    <n v="8.7430000000000003"/>
    <x v="0"/>
  </r>
  <r>
    <n v="15"/>
    <d v="2010-02-07T00:00:00"/>
    <b v="1"/>
    <x v="14"/>
    <d v="2010-02-07T00:00:00"/>
    <x v="0"/>
    <n v="709337.11"/>
    <x v="0"/>
    <n v="66.13"/>
    <n v="2.9580000000000002"/>
    <n v="132.5218667"/>
    <n v="8.0990000000000002"/>
    <x v="1"/>
  </r>
  <r>
    <n v="16"/>
    <d v="2010-02-07T00:00:00"/>
    <b v="1"/>
    <x v="15"/>
    <d v="2010-02-07T00:00:00"/>
    <x v="0"/>
    <n v="610641.42000000004"/>
    <x v="0"/>
    <n v="64.44"/>
    <n v="2.7280000000000002"/>
    <n v="189.48826030000001"/>
    <n v="6.8680000000000003"/>
    <x v="1"/>
  </r>
  <r>
    <n v="17"/>
    <d v="2010-02-07T00:00:00"/>
    <b v="1"/>
    <x v="16"/>
    <d v="2010-02-07T00:00:00"/>
    <x v="0"/>
    <n v="958875.37"/>
    <x v="0"/>
    <n v="68.98"/>
    <n v="2.8140000000000001"/>
    <n v="126.1392"/>
    <n v="6.6970000000000001"/>
    <x v="1"/>
  </r>
  <r>
    <n v="18"/>
    <d v="2010-02-07T00:00:00"/>
    <b v="1"/>
    <x v="17"/>
    <d v="2010-02-07T00:00:00"/>
    <x v="0"/>
    <n v="1257928.3500000001"/>
    <x v="0"/>
    <n v="71.22"/>
    <n v="2.8149999999999999"/>
    <n v="132.5218667"/>
    <n v="9.3420000000000005"/>
    <x v="0"/>
  </r>
  <r>
    <n v="19"/>
    <d v="2010-02-07T00:00:00"/>
    <b v="1"/>
    <x v="18"/>
    <d v="2010-02-07T00:00:00"/>
    <x v="0"/>
    <n v="1549018.68"/>
    <x v="0"/>
    <n v="66.25"/>
    <n v="2.9580000000000002"/>
    <n v="132.5218667"/>
    <n v="8.0990000000000002"/>
    <x v="1"/>
  </r>
  <r>
    <n v="20"/>
    <d v="2010-02-07T00:00:00"/>
    <b v="1"/>
    <x v="19"/>
    <d v="2010-02-07T00:00:00"/>
    <x v="0"/>
    <n v="2143676.77"/>
    <x v="0"/>
    <n v="70.099999999999994"/>
    <n v="2.8149999999999999"/>
    <n v="204.46505590000001"/>
    <n v="7.5270000000000001"/>
    <x v="0"/>
  </r>
  <r>
    <n v="21"/>
    <d v="2010-02-07T00:00:00"/>
    <b v="1"/>
    <x v="20"/>
    <d v="2010-02-07T00:00:00"/>
    <x v="0"/>
    <n v="711470.8"/>
    <x v="0"/>
    <n v="82.29"/>
    <n v="2.669"/>
    <n v="210.88037259999999"/>
    <n v="8.0990000000000002"/>
    <x v="0"/>
  </r>
  <r>
    <n v="22"/>
    <d v="2010-02-07T00:00:00"/>
    <b v="1"/>
    <x v="21"/>
    <d v="2010-02-07T00:00:00"/>
    <x v="0"/>
    <n v="1120259.71"/>
    <x v="0"/>
    <n v="72.88"/>
    <n v="2.8149999999999999"/>
    <n v="136.37228930000001"/>
    <n v="8.4329999999999998"/>
    <x v="0"/>
  </r>
  <r>
    <n v="23"/>
    <d v="2010-02-07T00:00:00"/>
    <b v="1"/>
    <x v="22"/>
    <d v="2010-02-07T00:00:00"/>
    <x v="0"/>
    <n v="1549113.18"/>
    <x v="0"/>
    <n v="64.760000000000005"/>
    <n v="2.8149999999999999"/>
    <n v="132.5218667"/>
    <n v="5.3259999999999996"/>
    <x v="1"/>
  </r>
  <r>
    <n v="24"/>
    <d v="2010-02-07T00:00:00"/>
    <b v="1"/>
    <x v="23"/>
    <d v="2010-02-07T00:00:00"/>
    <x v="0"/>
    <n v="1563387.94"/>
    <x v="0"/>
    <n v="71.12"/>
    <n v="2.9580000000000002"/>
    <n v="132.5218667"/>
    <n v="8.1170000000000009"/>
    <x v="0"/>
  </r>
  <r>
    <n v="25"/>
    <d v="2010-02-07T00:00:00"/>
    <b v="1"/>
    <x v="24"/>
    <d v="2010-02-07T00:00:00"/>
    <x v="0"/>
    <n v="759407.87"/>
    <x v="0"/>
    <n v="66.42"/>
    <n v="2.8149999999999999"/>
    <n v="204.46505590000001"/>
    <n v="7.5270000000000001"/>
    <x v="1"/>
  </r>
  <r>
    <n v="26"/>
    <d v="2010-02-07T00:00:00"/>
    <b v="1"/>
    <x v="25"/>
    <d v="2010-02-07T00:00:00"/>
    <x v="0"/>
    <n v="1078455.48"/>
    <x v="0"/>
    <n v="58.9"/>
    <n v="2.8149999999999999"/>
    <n v="132.5218667"/>
    <n v="8.4450000000000003"/>
    <x v="1"/>
  </r>
  <r>
    <n v="27"/>
    <d v="2010-02-07T00:00:00"/>
    <b v="1"/>
    <x v="26"/>
    <d v="2010-02-07T00:00:00"/>
    <x v="0"/>
    <n v="2024554.1"/>
    <x v="0"/>
    <n v="76.25"/>
    <n v="2.9580000000000002"/>
    <n v="136.37228930000001"/>
    <n v="7.9820000000000002"/>
    <x v="0"/>
  </r>
  <r>
    <n v="28"/>
    <d v="2010-02-07T00:00:00"/>
    <b v="1"/>
    <x v="27"/>
    <d v="2010-02-07T00:00:00"/>
    <x v="0"/>
    <n v="1399960.15"/>
    <x v="0"/>
    <n v="91.98"/>
    <n v="3.105"/>
    <n v="126.1392"/>
    <n v="14.18"/>
    <x v="2"/>
  </r>
  <r>
    <n v="29"/>
    <d v="2010-02-07T00:00:00"/>
    <b v="1"/>
    <x v="28"/>
    <d v="2010-02-07T00:00:00"/>
    <x v="0"/>
    <n v="581473.55000000005"/>
    <x v="0"/>
    <n v="72.88"/>
    <n v="2.8149999999999999"/>
    <n v="132.5218667"/>
    <n v="10.409000000000001"/>
    <x v="0"/>
  </r>
  <r>
    <n v="30"/>
    <d v="2010-02-07T00:00:00"/>
    <b v="1"/>
    <x v="29"/>
    <d v="2010-02-07T00:00:00"/>
    <x v="0"/>
    <n v="450337.47"/>
    <x v="0"/>
    <n v="82.29"/>
    <n v="2.669"/>
    <n v="210.88037259999999"/>
    <n v="8.0990000000000002"/>
    <x v="0"/>
  </r>
  <r>
    <n v="31"/>
    <d v="2010-02-07T00:00:00"/>
    <b v="1"/>
    <x v="30"/>
    <d v="2010-02-07T00:00:00"/>
    <x v="0"/>
    <n v="1311704.92"/>
    <x v="0"/>
    <n v="82.29"/>
    <n v="2.669"/>
    <n v="210.88037259999999"/>
    <n v="8.0990000000000002"/>
    <x v="0"/>
  </r>
  <r>
    <n v="32"/>
    <d v="2010-02-07T00:00:00"/>
    <b v="1"/>
    <x v="31"/>
    <d v="2010-02-07T00:00:00"/>
    <x v="0"/>
    <n v="1187988.6399999999"/>
    <x v="0"/>
    <n v="74.739999999999995"/>
    <n v="2.7280000000000002"/>
    <n v="189.48826030000001"/>
    <n v="9.0169999999999995"/>
    <x v="0"/>
  </r>
  <r>
    <n v="33"/>
    <d v="2010-02-07T00:00:00"/>
    <b v="1"/>
    <x v="32"/>
    <d v="2010-02-07T00:00:00"/>
    <x v="0"/>
    <n v="267495.76"/>
    <x v="0"/>
    <n v="97.66"/>
    <n v="2.9780000000000002"/>
    <n v="126.1392"/>
    <n v="9.4949999999999992"/>
    <x v="2"/>
  </r>
  <r>
    <n v="34"/>
    <d v="2010-02-07T00:00:00"/>
    <b v="1"/>
    <x v="33"/>
    <d v="2010-02-07T00:00:00"/>
    <x v="0"/>
    <n v="919229.36"/>
    <x v="0"/>
    <n v="73.66"/>
    <n v="2.6680000000000001"/>
    <n v="126.1392"/>
    <n v="9.8160000000000007"/>
    <x v="0"/>
  </r>
  <r>
    <n v="35"/>
    <d v="2010-02-07T00:00:00"/>
    <b v="1"/>
    <x v="34"/>
    <d v="2010-02-07T00:00:00"/>
    <x v="0"/>
    <n v="1245827.08"/>
    <x v="0"/>
    <n v="76.25"/>
    <n v="2.8149999999999999"/>
    <n v="136.37228930000001"/>
    <n v="8.8610000000000007"/>
    <x v="0"/>
  </r>
  <r>
    <n v="36"/>
    <d v="2010-02-07T00:00:00"/>
    <b v="1"/>
    <x v="35"/>
    <d v="2010-02-07T00:00:00"/>
    <x v="0"/>
    <n v="434252.15"/>
    <x v="0"/>
    <n v="81.849999999999994"/>
    <n v="2.6059999999999999"/>
    <n v="209.984205"/>
    <n v="8.36"/>
    <x v="0"/>
  </r>
  <r>
    <n v="37"/>
    <d v="2010-02-07T00:00:00"/>
    <b v="1"/>
    <x v="36"/>
    <d v="2010-02-07T00:00:00"/>
    <x v="0"/>
    <n v="498292.53"/>
    <x v="0"/>
    <n v="81.849999999999994"/>
    <n v="2.669"/>
    <n v="209.984205"/>
    <n v="8.36"/>
    <x v="0"/>
  </r>
  <r>
    <n v="38"/>
    <d v="2010-02-07T00:00:00"/>
    <b v="1"/>
    <x v="37"/>
    <d v="2010-02-07T00:00:00"/>
    <x v="0"/>
    <n v="361181.48"/>
    <x v="0"/>
    <n v="91.98"/>
    <n v="3.105"/>
    <n v="126.1392"/>
    <n v="14.18"/>
    <x v="2"/>
  </r>
  <r>
    <n v="39"/>
    <d v="2010-02-07T00:00:00"/>
    <b v="1"/>
    <x v="38"/>
    <d v="2010-02-07T00:00:00"/>
    <x v="0"/>
    <n v="1352547.7"/>
    <x v="0"/>
    <n v="81.349999999999994"/>
    <n v="2.669"/>
    <n v="209.984205"/>
    <n v="8.36"/>
    <x v="0"/>
  </r>
  <r>
    <n v="40"/>
    <d v="2010-02-07T00:00:00"/>
    <b v="1"/>
    <x v="39"/>
    <d v="2010-02-07T00:00:00"/>
    <x v="0"/>
    <n v="1087578.78"/>
    <x v="0"/>
    <n v="65.47"/>
    <n v="2.8149999999999999"/>
    <n v="132.5218667"/>
    <n v="5.3259999999999996"/>
    <x v="1"/>
  </r>
  <r>
    <n v="41"/>
    <d v="2010-02-07T00:00:00"/>
    <b v="1"/>
    <x v="40"/>
    <d v="2010-02-07T00:00:00"/>
    <x v="0"/>
    <n v="1273279.79"/>
    <x v="0"/>
    <n v="69.39"/>
    <n v="2.7280000000000002"/>
    <n v="189.48826030000001"/>
    <n v="7.335"/>
    <x v="1"/>
  </r>
  <r>
    <n v="42"/>
    <d v="2010-02-07T00:00:00"/>
    <b v="1"/>
    <x v="41"/>
    <d v="2010-02-07T00:00:00"/>
    <x v="0"/>
    <n v="507168.8"/>
    <x v="0"/>
    <n v="92.89"/>
    <n v="2.9780000000000002"/>
    <n v="126.1392"/>
    <n v="9.1989999999999998"/>
    <x v="2"/>
  </r>
  <r>
    <n v="43"/>
    <d v="2010-02-07T00:00:00"/>
    <b v="1"/>
    <x v="42"/>
    <d v="2010-02-07T00:00:00"/>
    <x v="0"/>
    <n v="667353.79"/>
    <x v="0"/>
    <n v="80.17"/>
    <n v="2.669"/>
    <n v="203.16415240000001"/>
    <n v="9.8160000000000007"/>
    <x v="0"/>
  </r>
  <r>
    <n v="44"/>
    <d v="2010-02-07T00:00:00"/>
    <b v="1"/>
    <x v="43"/>
    <d v="2010-02-07T00:00:00"/>
    <x v="0"/>
    <n v="300628.19"/>
    <x v="0"/>
    <n v="78.819999999999993"/>
    <n v="2.8140000000000001"/>
    <n v="126.1392"/>
    <n v="7.8040000000000003"/>
    <x v="0"/>
  </r>
  <r>
    <n v="45"/>
    <d v="2010-02-07T00:00:00"/>
    <b v="1"/>
    <x v="44"/>
    <d v="2010-02-07T00:00:00"/>
    <x v="0"/>
    <n v="800147.84"/>
    <x v="0"/>
    <n v="76.61"/>
    <n v="2.8149999999999999"/>
    <n v="182.3187801"/>
    <n v="8.7430000000000003"/>
    <x v="0"/>
  </r>
  <r>
    <n v="1"/>
    <s v="19-02-2010"/>
    <b v="0"/>
    <x v="0"/>
    <d v="2010-02-19T00:00:00"/>
    <x v="0"/>
    <n v="1611968.17"/>
    <x v="0"/>
    <n v="39.93"/>
    <n v="2.5139999999999998"/>
    <n v="211.2891429"/>
    <n v="8.1059999999999999"/>
    <x v="3"/>
  </r>
  <r>
    <n v="2"/>
    <s v="19-02-2010"/>
    <b v="0"/>
    <x v="1"/>
    <d v="2010-02-19T00:00:00"/>
    <x v="0"/>
    <n v="2124451.54"/>
    <x v="0"/>
    <n v="39.69"/>
    <n v="2.5139999999999998"/>
    <n v="210.94516049999999"/>
    <n v="8.3239999999999998"/>
    <x v="3"/>
  </r>
  <r>
    <n v="3"/>
    <s v="19-02-2010"/>
    <b v="0"/>
    <x v="2"/>
    <d v="2010-02-19T00:00:00"/>
    <x v="0"/>
    <n v="421642.19"/>
    <x v="0"/>
    <n v="47.07"/>
    <n v="2.5139999999999998"/>
    <n v="214.61988679999999"/>
    <n v="7.3680000000000003"/>
    <x v="3"/>
  </r>
  <r>
    <n v="4"/>
    <s v="19-02-2010"/>
    <b v="0"/>
    <x v="3"/>
    <d v="2010-02-19T00:00:00"/>
    <x v="0"/>
    <n v="2049860.26"/>
    <x v="0"/>
    <n v="36.450000000000003"/>
    <n v="2.54"/>
    <n v="126.5262857"/>
    <n v="8.6229999999999993"/>
    <x v="3"/>
  </r>
  <r>
    <n v="5"/>
    <s v="19-02-2010"/>
    <b v="0"/>
    <x v="4"/>
    <d v="2010-02-19T00:00:00"/>
    <x v="0"/>
    <n v="303447.57"/>
    <x v="0"/>
    <n v="41.14"/>
    <n v="2.5139999999999998"/>
    <n v="211.84712830000001"/>
    <n v="6.5659999999999998"/>
    <x v="3"/>
  </r>
  <r>
    <n v="6"/>
    <s v="19-02-2010"/>
    <b v="0"/>
    <x v="5"/>
    <d v="2010-02-19T00:00:00"/>
    <x v="0"/>
    <n v="1567138.07"/>
    <x v="0"/>
    <n v="43.58"/>
    <n v="2.5139999999999998"/>
    <n v="212.8161546"/>
    <n v="7.2590000000000003"/>
    <x v="3"/>
  </r>
  <r>
    <n v="7"/>
    <s v="19-02-2010"/>
    <b v="0"/>
    <x v="6"/>
    <d v="2010-02-19T00:00:00"/>
    <x v="0"/>
    <n v="506760.54"/>
    <x v="0"/>
    <n v="27.28"/>
    <n v="2.5499999999999998"/>
    <n v="189.53409980000001"/>
    <n v="9.0139999999999993"/>
    <x v="3"/>
  </r>
  <r>
    <n v="8"/>
    <s v="19-02-2010"/>
    <b v="0"/>
    <x v="7"/>
    <d v="2010-02-19T00:00:00"/>
    <x v="0"/>
    <n v="963960.37"/>
    <x v="0"/>
    <n v="39.1"/>
    <n v="2.5139999999999998"/>
    <n v="214.6664878"/>
    <n v="6.2990000000000004"/>
    <x v="3"/>
  </r>
  <r>
    <n v="9"/>
    <s v="19-02-2010"/>
    <b v="0"/>
    <x v="8"/>
    <d v="2010-02-19T00:00:00"/>
    <x v="0"/>
    <n v="511327.9"/>
    <x v="0"/>
    <n v="43.06"/>
    <n v="2.5139999999999998"/>
    <n v="214.8506185"/>
    <n v="6.415"/>
    <x v="3"/>
  </r>
  <r>
    <n v="10"/>
    <s v="19-02-2010"/>
    <b v="0"/>
    <x v="9"/>
    <d v="2010-02-19T00:00:00"/>
    <x v="0"/>
    <n v="2113432.58"/>
    <x v="0"/>
    <n v="58.22"/>
    <n v="2.915"/>
    <n v="126.5262857"/>
    <n v="9.7650000000000006"/>
    <x v="1"/>
  </r>
  <r>
    <n v="11"/>
    <s v="19-02-2010"/>
    <b v="0"/>
    <x v="10"/>
    <d v="2010-02-19T00:00:00"/>
    <x v="0"/>
    <n v="1503298.7"/>
    <x v="0"/>
    <n v="48.3"/>
    <n v="2.5139999999999998"/>
    <n v="214.61988679999999"/>
    <n v="7.3680000000000003"/>
    <x v="3"/>
  </r>
  <r>
    <n v="12"/>
    <s v="19-02-2010"/>
    <b v="0"/>
    <x v="11"/>
    <d v="2010-02-19T00:00:00"/>
    <x v="0"/>
    <n v="1095421.6499999999"/>
    <x v="0"/>
    <n v="54.83"/>
    <n v="2.915"/>
    <n v="126.5262857"/>
    <n v="13.975"/>
    <x v="1"/>
  </r>
  <r>
    <n v="13"/>
    <s v="19-02-2010"/>
    <b v="0"/>
    <x v="12"/>
    <d v="2010-02-19T00:00:00"/>
    <x v="0"/>
    <n v="1970274.64"/>
    <x v="0"/>
    <n v="35.700000000000003"/>
    <n v="2.6539999999999999"/>
    <n v="126.5262857"/>
    <n v="8.3160000000000007"/>
    <x v="3"/>
  </r>
  <r>
    <n v="14"/>
    <s v="19-02-2010"/>
    <b v="0"/>
    <x v="13"/>
    <d v="2010-02-19T00:00:00"/>
    <x v="0"/>
    <n v="2204556.7000000002"/>
    <x v="0"/>
    <n v="31.27"/>
    <n v="2.7450000000000001"/>
    <n v="182.0347816"/>
    <n v="8.9920000000000009"/>
    <x v="3"/>
  </r>
  <r>
    <n v="15"/>
    <s v="19-02-2010"/>
    <b v="0"/>
    <x v="14"/>
    <d v="2010-02-19T00:00:00"/>
    <x v="0"/>
    <n v="660838.75"/>
    <x v="0"/>
    <n v="27.54"/>
    <n v="2.9089999999999998"/>
    <n v="131.637"/>
    <n v="8.35"/>
    <x v="3"/>
  </r>
  <r>
    <n v="16"/>
    <s v="19-02-2010"/>
    <b v="0"/>
    <x v="15"/>
    <d v="2010-02-19T00:00:00"/>
    <x v="0"/>
    <n v="469868.7"/>
    <x v="0"/>
    <n v="21.13"/>
    <n v="2.5499999999999998"/>
    <n v="189.53409980000001"/>
    <n v="7.0389999999999997"/>
    <x v="3"/>
  </r>
  <r>
    <n v="17"/>
    <s v="19-02-2010"/>
    <b v="0"/>
    <x v="16"/>
    <d v="2010-02-19T00:00:00"/>
    <x v="0"/>
    <n v="800714"/>
    <x v="0"/>
    <n v="25.06"/>
    <n v="2.6539999999999999"/>
    <n v="126.5262857"/>
    <n v="6.548"/>
    <x v="3"/>
  </r>
  <r>
    <n v="18"/>
    <s v="19-02-2010"/>
    <b v="0"/>
    <x v="17"/>
    <d v="2010-02-19T00:00:00"/>
    <x v="0"/>
    <n v="1150663.42"/>
    <x v="0"/>
    <n v="30.91"/>
    <n v="2.7469999999999999"/>
    <n v="131.637"/>
    <n v="9.202"/>
    <x v="3"/>
  </r>
  <r>
    <n v="19"/>
    <s v="19-02-2010"/>
    <b v="0"/>
    <x v="18"/>
    <d v="2010-02-19T00:00:00"/>
    <x v="0"/>
    <n v="1515976.11"/>
    <x v="0"/>
    <n v="28.57"/>
    <n v="2.9089999999999998"/>
    <n v="131.637"/>
    <n v="8.35"/>
    <x v="3"/>
  </r>
  <r>
    <n v="20"/>
    <s v="19-02-2010"/>
    <b v="0"/>
    <x v="19"/>
    <d v="2010-02-19T00:00:00"/>
    <x v="0"/>
    <n v="2161549.7599999998"/>
    <x v="0"/>
    <n v="25.43"/>
    <n v="2.7450000000000001"/>
    <n v="204.4321004"/>
    <n v="8.1869999999999994"/>
    <x v="3"/>
  </r>
  <r>
    <n v="21"/>
    <s v="19-02-2010"/>
    <b v="0"/>
    <x v="20"/>
    <d v="2010-02-19T00:00:00"/>
    <x v="0"/>
    <n v="867283.25"/>
    <x v="0"/>
    <n v="39.75"/>
    <n v="2.5139999999999998"/>
    <n v="210.94516049999999"/>
    <n v="8.3239999999999998"/>
    <x v="3"/>
  </r>
  <r>
    <n v="22"/>
    <s v="19-02-2010"/>
    <b v="0"/>
    <x v="21"/>
    <d v="2010-02-19T00:00:00"/>
    <x v="0"/>
    <n v="988467.61"/>
    <x v="0"/>
    <n v="31.96"/>
    <n v="2.7469999999999999"/>
    <n v="135.46577809999999"/>
    <n v="8.2829999999999995"/>
    <x v="3"/>
  </r>
  <r>
    <n v="23"/>
    <s v="19-02-2010"/>
    <b v="0"/>
    <x v="22"/>
    <d v="2010-02-19T00:00:00"/>
    <x v="0"/>
    <n v="1319588.04"/>
    <x v="0"/>
    <n v="26.7"/>
    <n v="2.7469999999999999"/>
    <n v="131.637"/>
    <n v="5.8920000000000003"/>
    <x v="3"/>
  </r>
  <r>
    <n v="24"/>
    <s v="19-02-2010"/>
    <b v="0"/>
    <x v="23"/>
    <d v="2010-02-19T00:00:00"/>
    <x v="0"/>
    <n v="1385362.49"/>
    <x v="0"/>
    <n v="31.05"/>
    <n v="2.9089999999999998"/>
    <n v="131.637"/>
    <n v="8.3260000000000005"/>
    <x v="3"/>
  </r>
  <r>
    <n v="25"/>
    <s v="19-02-2010"/>
    <b v="0"/>
    <x v="24"/>
    <d v="2010-02-19T00:00:00"/>
    <x v="0"/>
    <n v="676260.67"/>
    <x v="0"/>
    <n v="24.16"/>
    <n v="2.7450000000000001"/>
    <n v="204.4321004"/>
    <n v="8.1869999999999994"/>
    <x v="3"/>
  </r>
  <r>
    <n v="26"/>
    <s v="19-02-2010"/>
    <b v="0"/>
    <x v="25"/>
    <d v="2010-02-19T00:00:00"/>
    <x v="0"/>
    <n v="999348.55"/>
    <x v="0"/>
    <n v="22.62"/>
    <n v="2.7469999999999999"/>
    <n v="131.637"/>
    <n v="8.4879999999999995"/>
    <x v="3"/>
  </r>
  <r>
    <n v="27"/>
    <s v="19-02-2010"/>
    <b v="0"/>
    <x v="26"/>
    <d v="2010-02-19T00:00:00"/>
    <x v="0"/>
    <n v="1945070.33"/>
    <x v="0"/>
    <n v="32.44"/>
    <n v="2.9089999999999998"/>
    <n v="135.46577809999999"/>
    <n v="8.2370000000000001"/>
    <x v="3"/>
  </r>
  <r>
    <n v="28"/>
    <s v="19-02-2010"/>
    <b v="0"/>
    <x v="27"/>
    <d v="2010-02-19T00:00:00"/>
    <x v="0"/>
    <n v="1491300.42"/>
    <x v="0"/>
    <n v="54.83"/>
    <n v="2.915"/>
    <n v="126.5262857"/>
    <n v="13.975"/>
    <x v="1"/>
  </r>
  <r>
    <n v="29"/>
    <s v="19-02-2010"/>
    <b v="0"/>
    <x v="28"/>
    <d v="2010-02-19T00:00:00"/>
    <x v="0"/>
    <n v="542399.06999999995"/>
    <x v="0"/>
    <n v="31.96"/>
    <n v="2.7469999999999999"/>
    <n v="131.637"/>
    <n v="10.064"/>
    <x v="3"/>
  </r>
  <r>
    <n v="30"/>
    <s v="19-02-2010"/>
    <b v="0"/>
    <x v="29"/>
    <d v="2010-02-19T00:00:00"/>
    <x v="0"/>
    <n v="463513.26"/>
    <x v="0"/>
    <n v="39.75"/>
    <n v="2.5139999999999998"/>
    <n v="210.94516049999999"/>
    <n v="8.3239999999999998"/>
    <x v="3"/>
  </r>
  <r>
    <n v="31"/>
    <s v="19-02-2010"/>
    <b v="0"/>
    <x v="30"/>
    <d v="2010-02-19T00:00:00"/>
    <x v="0"/>
    <n v="1473386.75"/>
    <x v="0"/>
    <n v="39.75"/>
    <n v="2.5139999999999998"/>
    <n v="210.94516049999999"/>
    <n v="8.3239999999999998"/>
    <x v="3"/>
  </r>
  <r>
    <n v="32"/>
    <s v="19-02-2010"/>
    <b v="0"/>
    <x v="31"/>
    <d v="2010-02-19T00:00:00"/>
    <x v="0"/>
    <n v="1082559.06"/>
    <x v="0"/>
    <n v="29.16"/>
    <n v="2.5499999999999998"/>
    <n v="189.53409980000001"/>
    <n v="9.0139999999999993"/>
    <x v="3"/>
  </r>
  <r>
    <n v="33"/>
    <s v="19-02-2010"/>
    <b v="0"/>
    <x v="32"/>
    <d v="2010-02-19T00:00:00"/>
    <x v="0"/>
    <n v="296850.83"/>
    <x v="0"/>
    <n v="62.16"/>
    <n v="2.915"/>
    <n v="126.5262857"/>
    <n v="10.115"/>
    <x v="1"/>
  </r>
  <r>
    <n v="34"/>
    <s v="19-02-2010"/>
    <b v="0"/>
    <x v="33"/>
    <d v="2010-02-19T00:00:00"/>
    <x v="0"/>
    <n v="983963.07"/>
    <x v="0"/>
    <n v="38.36"/>
    <n v="2.54"/>
    <n v="126.5262857"/>
    <n v="9.5210000000000008"/>
    <x v="3"/>
  </r>
  <r>
    <n v="35"/>
    <s v="19-02-2010"/>
    <b v="0"/>
    <x v="34"/>
    <d v="2010-02-19T00:00:00"/>
    <x v="0"/>
    <n v="1270658.6399999999"/>
    <x v="0"/>
    <n v="32.44"/>
    <n v="2.7450000000000001"/>
    <n v="135.46577809999999"/>
    <n v="9.2620000000000005"/>
    <x v="3"/>
  </r>
  <r>
    <n v="36"/>
    <s v="19-02-2010"/>
    <b v="0"/>
    <x v="35"/>
    <d v="2010-02-19T00:00:00"/>
    <x v="0"/>
    <n v="470281.03"/>
    <x v="0"/>
    <n v="45.66"/>
    <n v="2.472"/>
    <n v="210.04510239999999"/>
    <n v="8.5540000000000003"/>
    <x v="3"/>
  </r>
  <r>
    <n v="37"/>
    <s v="19-02-2010"/>
    <b v="0"/>
    <x v="36"/>
    <d v="2010-02-19T00:00:00"/>
    <x v="0"/>
    <n v="510382.5"/>
    <x v="0"/>
    <n v="45.66"/>
    <n v="2.5139999999999998"/>
    <n v="210.04510239999999"/>
    <n v="8.5540000000000003"/>
    <x v="3"/>
  </r>
  <r>
    <n v="38"/>
    <s v="19-02-2010"/>
    <b v="0"/>
    <x v="37"/>
    <d v="2010-02-19T00:00:00"/>
    <x v="0"/>
    <n v="327237.92"/>
    <x v="0"/>
    <n v="54.83"/>
    <n v="2.915"/>
    <n v="126.5262857"/>
    <n v="13.975"/>
    <x v="1"/>
  </r>
  <r>
    <n v="39"/>
    <s v="19-02-2010"/>
    <b v="0"/>
    <x v="38"/>
    <d v="2010-02-19T00:00:00"/>
    <x v="0"/>
    <n v="1230591.97"/>
    <x v="0"/>
    <n v="43.96"/>
    <n v="2.5139999999999998"/>
    <n v="210.04510239999999"/>
    <n v="8.5540000000000003"/>
    <x v="3"/>
  </r>
  <r>
    <n v="40"/>
    <s v="19-02-2010"/>
    <b v="0"/>
    <x v="39"/>
    <d v="2010-02-19T00:00:00"/>
    <x v="0"/>
    <n v="916289.2"/>
    <x v="0"/>
    <n v="27.84"/>
    <n v="2.7469999999999999"/>
    <n v="131.637"/>
    <n v="5.8920000000000003"/>
    <x v="3"/>
  </r>
  <r>
    <n v="41"/>
    <s v="19-02-2010"/>
    <b v="0"/>
    <x v="40"/>
    <d v="2010-02-19T00:00:00"/>
    <x v="0"/>
    <n v="1052034.74"/>
    <x v="0"/>
    <n v="24.13"/>
    <n v="2.5499999999999998"/>
    <n v="189.53409980000001"/>
    <n v="7.5410000000000004"/>
    <x v="3"/>
  </r>
  <r>
    <n v="42"/>
    <s v="19-02-2010"/>
    <b v="0"/>
    <x v="41"/>
    <d v="2010-02-19T00:00:00"/>
    <x v="0"/>
    <n v="508794.87"/>
    <x v="0"/>
    <n v="58.22"/>
    <n v="2.915"/>
    <n v="126.5262857"/>
    <n v="9.7650000000000006"/>
    <x v="1"/>
  </r>
  <r>
    <n v="43"/>
    <s v="19-02-2010"/>
    <b v="0"/>
    <x v="42"/>
    <d v="2010-02-19T00:00:00"/>
    <x v="0"/>
    <n v="658997.55000000005"/>
    <x v="0"/>
    <n v="48.77"/>
    <n v="2.5139999999999998"/>
    <n v="203.24797960000001"/>
    <n v="9.5210000000000008"/>
    <x v="3"/>
  </r>
  <r>
    <n v="44"/>
    <s v="19-02-2010"/>
    <b v="0"/>
    <x v="43"/>
    <d v="2010-02-19T00:00:00"/>
    <x v="0"/>
    <n v="267956.3"/>
    <x v="0"/>
    <n v="35.700000000000003"/>
    <n v="2.6539999999999999"/>
    <n v="126.5262857"/>
    <n v="8.1189999999999998"/>
    <x v="3"/>
  </r>
  <r>
    <n v="45"/>
    <s v="19-02-2010"/>
    <b v="0"/>
    <x v="44"/>
    <d v="2010-02-19T00:00:00"/>
    <x v="0"/>
    <n v="841264.04"/>
    <x v="0"/>
    <n v="31.27"/>
    <n v="2.7450000000000001"/>
    <n v="182.0347816"/>
    <n v="8.9920000000000009"/>
    <x v="3"/>
  </r>
  <r>
    <n v="1"/>
    <s v="26-02-2010"/>
    <b v="0"/>
    <x v="0"/>
    <d v="2010-02-26T00:00:00"/>
    <x v="0"/>
    <n v="1409727.59"/>
    <x v="0"/>
    <n v="46.63"/>
    <n v="2.5609999999999999"/>
    <n v="211.31964289999999"/>
    <n v="8.1059999999999999"/>
    <x v="3"/>
  </r>
  <r>
    <n v="2"/>
    <s v="26-02-2010"/>
    <b v="0"/>
    <x v="1"/>
    <d v="2010-02-26T00:00:00"/>
    <x v="0"/>
    <n v="1865097.27"/>
    <x v="0"/>
    <n v="46.1"/>
    <n v="2.5609999999999999"/>
    <n v="210.9759573"/>
    <n v="8.3239999999999998"/>
    <x v="3"/>
  </r>
  <r>
    <n v="3"/>
    <s v="26-02-2010"/>
    <b v="0"/>
    <x v="2"/>
    <d v="2010-02-26T00:00:00"/>
    <x v="0"/>
    <n v="407204.86"/>
    <x v="0"/>
    <n v="52.05"/>
    <n v="2.5609999999999999"/>
    <n v="214.64751269999999"/>
    <n v="7.3680000000000003"/>
    <x v="1"/>
  </r>
  <r>
    <n v="4"/>
    <s v="26-02-2010"/>
    <b v="0"/>
    <x v="3"/>
    <d v="2010-02-26T00:00:00"/>
    <x v="0"/>
    <n v="1925728.84"/>
    <x v="0"/>
    <n v="41.36"/>
    <n v="2.59"/>
    <n v="126.5522857"/>
    <n v="8.6229999999999993"/>
    <x v="3"/>
  </r>
  <r>
    <n v="5"/>
    <s v="26-02-2010"/>
    <b v="0"/>
    <x v="4"/>
    <d v="2010-02-26T00:00:00"/>
    <x v="0"/>
    <n v="270281.63"/>
    <x v="0"/>
    <n v="46.7"/>
    <n v="2.5609999999999999"/>
    <n v="211.87714679999999"/>
    <n v="6.5659999999999998"/>
    <x v="3"/>
  </r>
  <r>
    <n v="6"/>
    <s v="26-02-2010"/>
    <b v="0"/>
    <x v="5"/>
    <d v="2010-02-26T00:00:00"/>
    <x v="0"/>
    <n v="1432953.21"/>
    <x v="0"/>
    <n v="47.1"/>
    <n v="2.5609999999999999"/>
    <n v="212.845337"/>
    <n v="7.2590000000000003"/>
    <x v="3"/>
  </r>
  <r>
    <n v="7"/>
    <s v="26-02-2010"/>
    <b v="0"/>
    <x v="6"/>
    <d v="2010-02-26T00:00:00"/>
    <x v="0"/>
    <n v="496083.24"/>
    <x v="0"/>
    <n v="24.91"/>
    <n v="2.5859999999999999"/>
    <n v="189.6018023"/>
    <n v="9.0139999999999993"/>
    <x v="3"/>
  </r>
  <r>
    <n v="8"/>
    <s v="26-02-2010"/>
    <b v="0"/>
    <x v="7"/>
    <d v="2010-02-26T00:00:00"/>
    <x v="0"/>
    <n v="847592.11"/>
    <x v="0"/>
    <n v="37.909999999999997"/>
    <n v="2.5609999999999999"/>
    <n v="214.6940735"/>
    <n v="6.2990000000000004"/>
    <x v="3"/>
  </r>
  <r>
    <n v="9"/>
    <s v="26-02-2010"/>
    <b v="0"/>
    <x v="8"/>
    <d v="2010-02-26T00:00:00"/>
    <x v="0"/>
    <n v="473773.27"/>
    <x v="0"/>
    <n v="43.83"/>
    <n v="2.5609999999999999"/>
    <n v="214.8780453"/>
    <n v="6.415"/>
    <x v="3"/>
  </r>
  <r>
    <n v="10"/>
    <s v="26-02-2010"/>
    <b v="0"/>
    <x v="9"/>
    <d v="2010-02-26T00:00:00"/>
    <x v="0"/>
    <n v="2006774.96"/>
    <x v="0"/>
    <n v="52.77"/>
    <n v="2.8250000000000002"/>
    <n v="126.5522857"/>
    <n v="9.7650000000000006"/>
    <x v="1"/>
  </r>
  <r>
    <n v="11"/>
    <s v="26-02-2010"/>
    <b v="0"/>
    <x v="10"/>
    <d v="2010-02-26T00:00:00"/>
    <x v="0"/>
    <n v="1336404.6499999999"/>
    <x v="0"/>
    <n v="52.79"/>
    <n v="2.5609999999999999"/>
    <n v="214.64751269999999"/>
    <n v="7.3680000000000003"/>
    <x v="1"/>
  </r>
  <r>
    <n v="12"/>
    <s v="26-02-2010"/>
    <b v="0"/>
    <x v="11"/>
    <d v="2010-02-26T00:00:00"/>
    <x v="0"/>
    <n v="1048617.17"/>
    <x v="0"/>
    <n v="50.23"/>
    <n v="2.8250000000000002"/>
    <n v="126.5522857"/>
    <n v="13.975"/>
    <x v="1"/>
  </r>
  <r>
    <n v="13"/>
    <s v="26-02-2010"/>
    <b v="0"/>
    <x v="12"/>
    <d v="2010-02-26T00:00:00"/>
    <x v="0"/>
    <n v="1817850.32"/>
    <x v="0"/>
    <n v="29.98"/>
    <n v="2.6669999999999998"/>
    <n v="126.5522857"/>
    <n v="8.3160000000000007"/>
    <x v="3"/>
  </r>
  <r>
    <n v="14"/>
    <s v="26-02-2010"/>
    <b v="0"/>
    <x v="13"/>
    <d v="2010-02-26T00:00:00"/>
    <x v="0"/>
    <n v="2095591.63"/>
    <x v="0"/>
    <n v="34.89"/>
    <n v="2.754"/>
    <n v="182.0774691"/>
    <n v="8.9920000000000009"/>
    <x v="3"/>
  </r>
  <r>
    <n v="15"/>
    <s v="26-02-2010"/>
    <b v="0"/>
    <x v="14"/>
    <d v="2010-02-26T00:00:00"/>
    <x v="0"/>
    <n v="564883.19999999995"/>
    <x v="0"/>
    <n v="29.87"/>
    <n v="2.91"/>
    <n v="131.68600000000001"/>
    <n v="8.35"/>
    <x v="3"/>
  </r>
  <r>
    <n v="16"/>
    <s v="26-02-2010"/>
    <b v="0"/>
    <x v="15"/>
    <d v="2010-02-26T00:00:00"/>
    <x v="0"/>
    <n v="443242.17"/>
    <x v="0"/>
    <n v="18.12"/>
    <n v="2.5859999999999999"/>
    <n v="189.6018023"/>
    <n v="7.0389999999999997"/>
    <x v="3"/>
  </r>
  <r>
    <n v="17"/>
    <s v="26-02-2010"/>
    <b v="0"/>
    <x v="16"/>
    <d v="2010-02-26T00:00:00"/>
    <x v="0"/>
    <n v="749549.55"/>
    <x v="0"/>
    <n v="15.64"/>
    <n v="2.6669999999999998"/>
    <n v="126.5522857"/>
    <n v="6.548"/>
    <x v="3"/>
  </r>
  <r>
    <n v="18"/>
    <s v="26-02-2010"/>
    <b v="0"/>
    <x v="17"/>
    <d v="2010-02-26T00:00:00"/>
    <x v="0"/>
    <n v="1068157.45"/>
    <x v="0"/>
    <n v="35.42"/>
    <n v="2.7530000000000001"/>
    <n v="131.68600000000001"/>
    <n v="9.202"/>
    <x v="3"/>
  </r>
  <r>
    <n v="19"/>
    <s v="26-02-2010"/>
    <b v="0"/>
    <x v="18"/>
    <d v="2010-02-26T00:00:00"/>
    <x v="0"/>
    <n v="1373270.06"/>
    <x v="0"/>
    <n v="30.33"/>
    <n v="2.91"/>
    <n v="131.68600000000001"/>
    <n v="8.35"/>
    <x v="3"/>
  </r>
  <r>
    <n v="20"/>
    <s v="26-02-2010"/>
    <b v="0"/>
    <x v="19"/>
    <d v="2010-02-26T00:00:00"/>
    <x v="0"/>
    <n v="1898193.95"/>
    <x v="0"/>
    <n v="32.32"/>
    <n v="2.754"/>
    <n v="204.46308690000001"/>
    <n v="8.1869999999999994"/>
    <x v="3"/>
  </r>
  <r>
    <n v="21"/>
    <s v="26-02-2010"/>
    <b v="0"/>
    <x v="20"/>
    <d v="2010-02-26T00:00:00"/>
    <x v="0"/>
    <n v="749597.24"/>
    <x v="0"/>
    <n v="45.31"/>
    <n v="2.5609999999999999"/>
    <n v="210.9759573"/>
    <n v="8.3239999999999998"/>
    <x v="3"/>
  </r>
  <r>
    <n v="22"/>
    <s v="26-02-2010"/>
    <b v="0"/>
    <x v="21"/>
    <d v="2010-02-26T00:00:00"/>
    <x v="0"/>
    <n v="899761.48"/>
    <x v="0"/>
    <n v="35.979999999999997"/>
    <n v="2.7530000000000001"/>
    <n v="135.5195191"/>
    <n v="8.2829999999999995"/>
    <x v="3"/>
  </r>
  <r>
    <n v="23"/>
    <s v="26-02-2010"/>
    <b v="0"/>
    <x v="22"/>
    <d v="2010-02-26T00:00:00"/>
    <x v="0"/>
    <n v="1198709.6499999999"/>
    <x v="0"/>
    <n v="32.68"/>
    <n v="2.7530000000000001"/>
    <n v="131.68600000000001"/>
    <n v="5.8920000000000003"/>
    <x v="3"/>
  </r>
  <r>
    <n v="24"/>
    <s v="26-02-2010"/>
    <b v="0"/>
    <x v="23"/>
    <d v="2010-02-26T00:00:00"/>
    <x v="0"/>
    <n v="1158722.74"/>
    <x v="0"/>
    <n v="33.979999999999997"/>
    <n v="2.91"/>
    <n v="131.68600000000001"/>
    <n v="8.3260000000000005"/>
    <x v="3"/>
  </r>
  <r>
    <n v="25"/>
    <s v="26-02-2010"/>
    <b v="0"/>
    <x v="24"/>
    <d v="2010-02-26T00:00:00"/>
    <x v="0"/>
    <n v="628516.56999999995"/>
    <x v="0"/>
    <n v="29.16"/>
    <n v="2.754"/>
    <n v="204.46308690000001"/>
    <n v="8.1869999999999994"/>
    <x v="3"/>
  </r>
  <r>
    <n v="26"/>
    <s v="26-02-2010"/>
    <b v="0"/>
    <x v="25"/>
    <d v="2010-02-26T00:00:00"/>
    <x v="0"/>
    <n v="855385.01"/>
    <x v="0"/>
    <n v="27.32"/>
    <n v="2.7530000000000001"/>
    <n v="131.68600000000001"/>
    <n v="8.4879999999999995"/>
    <x v="3"/>
  </r>
  <r>
    <n v="27"/>
    <s v="26-02-2010"/>
    <b v="0"/>
    <x v="26"/>
    <d v="2010-02-26T00:00:00"/>
    <x v="0"/>
    <n v="1390934.27"/>
    <x v="0"/>
    <n v="36"/>
    <n v="2.91"/>
    <n v="135.5195191"/>
    <n v="8.2370000000000001"/>
    <x v="3"/>
  </r>
  <r>
    <n v="28"/>
    <s v="26-02-2010"/>
    <b v="0"/>
    <x v="27"/>
    <d v="2010-02-26T00:00:00"/>
    <x v="0"/>
    <n v="1542173.33"/>
    <x v="0"/>
    <n v="50.23"/>
    <n v="2.8250000000000002"/>
    <n v="126.5522857"/>
    <n v="13.975"/>
    <x v="1"/>
  </r>
  <r>
    <n v="29"/>
    <s v="26-02-2010"/>
    <b v="0"/>
    <x v="28"/>
    <d v="2010-02-26T00:00:00"/>
    <x v="0"/>
    <n v="488417.61"/>
    <x v="0"/>
    <n v="35.979999999999997"/>
    <n v="2.7530000000000001"/>
    <n v="131.68600000000001"/>
    <n v="10.064"/>
    <x v="3"/>
  </r>
  <r>
    <n v="30"/>
    <s v="26-02-2010"/>
    <b v="0"/>
    <x v="29"/>
    <d v="2010-02-26T00:00:00"/>
    <x v="0"/>
    <n v="472330.71"/>
    <x v="0"/>
    <n v="45.31"/>
    <n v="2.5609999999999999"/>
    <n v="210.9759573"/>
    <n v="8.3239999999999998"/>
    <x v="3"/>
  </r>
  <r>
    <n v="31"/>
    <s v="26-02-2010"/>
    <b v="0"/>
    <x v="30"/>
    <d v="2010-02-26T00:00:00"/>
    <x v="0"/>
    <n v="1344354.41"/>
    <x v="0"/>
    <n v="45.31"/>
    <n v="2.5609999999999999"/>
    <n v="210.9759573"/>
    <n v="8.3239999999999998"/>
    <x v="3"/>
  </r>
  <r>
    <n v="32"/>
    <s v="26-02-2010"/>
    <b v="0"/>
    <x v="31"/>
    <d v="2010-02-26T00:00:00"/>
    <x v="0"/>
    <n v="1053247.1000000001"/>
    <x v="0"/>
    <n v="26.64"/>
    <n v="2.5859999999999999"/>
    <n v="189.6018023"/>
    <n v="9.0139999999999993"/>
    <x v="3"/>
  </r>
  <r>
    <n v="33"/>
    <s v="26-02-2010"/>
    <b v="0"/>
    <x v="32"/>
    <d v="2010-02-26T00:00:00"/>
    <x v="0"/>
    <n v="284052.77"/>
    <x v="0"/>
    <n v="56.5"/>
    <n v="2.8250000000000002"/>
    <n v="126.5522857"/>
    <n v="10.115"/>
    <x v="1"/>
  </r>
  <r>
    <n v="34"/>
    <s v="26-02-2010"/>
    <b v="0"/>
    <x v="33"/>
    <d v="2010-02-26T00:00:00"/>
    <x v="0"/>
    <n v="905756.13"/>
    <x v="0"/>
    <n v="37.28"/>
    <n v="2.59"/>
    <n v="126.5522857"/>
    <n v="9.5210000000000008"/>
    <x v="3"/>
  </r>
  <r>
    <n v="35"/>
    <s v="26-02-2010"/>
    <b v="0"/>
    <x v="34"/>
    <d v="2010-02-26T00:00:00"/>
    <x v="0"/>
    <n v="1020651.74"/>
    <x v="0"/>
    <n v="36"/>
    <n v="2.754"/>
    <n v="135.5195191"/>
    <n v="9.2620000000000005"/>
    <x v="3"/>
  </r>
  <r>
    <n v="36"/>
    <s v="26-02-2010"/>
    <b v="0"/>
    <x v="35"/>
    <d v="2010-02-26T00:00:00"/>
    <x v="0"/>
    <n v="447519.44"/>
    <x v="0"/>
    <n v="50.87"/>
    <n v="2.52"/>
    <n v="210.07718850000001"/>
    <n v="8.5540000000000003"/>
    <x v="1"/>
  </r>
  <r>
    <n v="37"/>
    <s v="26-02-2010"/>
    <b v="0"/>
    <x v="36"/>
    <d v="2010-02-26T00:00:00"/>
    <x v="0"/>
    <n v="513615.82"/>
    <x v="0"/>
    <n v="50.87"/>
    <n v="2.5609999999999999"/>
    <n v="210.07718850000001"/>
    <n v="8.5540000000000003"/>
    <x v="1"/>
  </r>
  <r>
    <n v="38"/>
    <s v="26-02-2010"/>
    <b v="0"/>
    <x v="37"/>
    <d v="2010-02-26T00:00:00"/>
    <x v="0"/>
    <n v="334222.73"/>
    <x v="0"/>
    <n v="50.23"/>
    <n v="2.8250000000000002"/>
    <n v="126.5522857"/>
    <n v="13.975"/>
    <x v="1"/>
  </r>
  <r>
    <n v="39"/>
    <s v="26-02-2010"/>
    <b v="0"/>
    <x v="38"/>
    <d v="2010-02-26T00:00:00"/>
    <x v="0"/>
    <n v="1168582.02"/>
    <x v="0"/>
    <n v="49.79"/>
    <n v="2.5609999999999999"/>
    <n v="210.07718850000001"/>
    <n v="8.5540000000000003"/>
    <x v="1"/>
  </r>
  <r>
    <n v="40"/>
    <s v="26-02-2010"/>
    <b v="0"/>
    <x v="39"/>
    <d v="2010-02-26T00:00:00"/>
    <x v="0"/>
    <n v="863917.41"/>
    <x v="0"/>
    <n v="33.32"/>
    <n v="2.7530000000000001"/>
    <n v="131.68600000000001"/>
    <n v="5.8920000000000003"/>
    <x v="3"/>
  </r>
  <r>
    <n v="41"/>
    <s v="26-02-2010"/>
    <b v="0"/>
    <x v="40"/>
    <d v="2010-02-26T00:00:00"/>
    <x v="0"/>
    <n v="991941.73"/>
    <x v="0"/>
    <n v="21.84"/>
    <n v="2.5859999999999999"/>
    <n v="189.6018023"/>
    <n v="7.5410000000000004"/>
    <x v="3"/>
  </r>
  <r>
    <n v="42"/>
    <s v="26-02-2010"/>
    <b v="0"/>
    <x v="41"/>
    <d v="2010-02-26T00:00:00"/>
    <x v="0"/>
    <n v="491510.58"/>
    <x v="0"/>
    <n v="52.77"/>
    <n v="2.8250000000000002"/>
    <n v="126.5522857"/>
    <n v="9.7650000000000006"/>
    <x v="1"/>
  </r>
  <r>
    <n v="43"/>
    <s v="26-02-2010"/>
    <b v="0"/>
    <x v="42"/>
    <d v="2010-02-26T00:00:00"/>
    <x v="0"/>
    <n v="618702.79"/>
    <x v="0"/>
    <n v="48.77"/>
    <n v="2.5609999999999999"/>
    <n v="203.27987239999999"/>
    <n v="9.5210000000000008"/>
    <x v="3"/>
  </r>
  <r>
    <n v="44"/>
    <s v="26-02-2010"/>
    <b v="0"/>
    <x v="43"/>
    <d v="2010-02-26T00:00:00"/>
    <x v="0"/>
    <n v="273079.07"/>
    <x v="0"/>
    <n v="29.98"/>
    <n v="2.6669999999999998"/>
    <n v="126.5522857"/>
    <n v="8.1189999999999998"/>
    <x v="3"/>
  </r>
  <r>
    <n v="45"/>
    <s v="26-02-2010"/>
    <b v="0"/>
    <x v="44"/>
    <d v="2010-02-26T00:00:00"/>
    <x v="0"/>
    <n v="741891.65"/>
    <x v="0"/>
    <n v="34.89"/>
    <n v="2.754"/>
    <n v="182.0774691"/>
    <n v="8.9920000000000009"/>
    <x v="3"/>
  </r>
  <r>
    <n v="1"/>
    <d v="2010-03-09T00:00:00"/>
    <b v="1"/>
    <x v="0"/>
    <d v="2010-03-09T00:00:00"/>
    <x v="0"/>
    <n v="1540163.53"/>
    <x v="0"/>
    <n v="81.209999999999994"/>
    <n v="2.577"/>
    <n v="211.53124790000001"/>
    <n v="7.7869999999999999"/>
    <x v="0"/>
  </r>
  <r>
    <n v="2"/>
    <d v="2010-03-09T00:00:00"/>
    <b v="1"/>
    <x v="1"/>
    <d v="2010-03-09T00:00:00"/>
    <x v="0"/>
    <n v="1904608.09"/>
    <x v="0"/>
    <n v="81.83"/>
    <n v="2.577"/>
    <n v="211.18869309999999"/>
    <n v="8.0990000000000002"/>
    <x v="0"/>
  </r>
  <r>
    <n v="3"/>
    <d v="2010-03-09T00:00:00"/>
    <b v="1"/>
    <x v="2"/>
    <d v="2010-03-09T00:00:00"/>
    <x v="0"/>
    <n v="366473.97"/>
    <x v="0"/>
    <n v="84.16"/>
    <n v="2.577"/>
    <n v="214.84816850000001"/>
    <n v="7.3460000000000001"/>
    <x v="2"/>
  </r>
  <r>
    <n v="4"/>
    <d v="2010-03-09T00:00:00"/>
    <b v="1"/>
    <x v="3"/>
    <d v="2010-03-09T00:00:00"/>
    <x v="0"/>
    <n v="1935857.58"/>
    <x v="0"/>
    <n v="76.8"/>
    <n v="2.5840000000000001"/>
    <n v="126.1019355"/>
    <n v="7.3719999999999999"/>
    <x v="0"/>
  </r>
  <r>
    <n v="5"/>
    <d v="2010-03-09T00:00:00"/>
    <b v="1"/>
    <x v="4"/>
    <d v="2010-03-09T00:00:00"/>
    <x v="0"/>
    <n v="323798"/>
    <x v="0"/>
    <n v="84.06"/>
    <n v="2.577"/>
    <n v="212.08691759999999"/>
    <n v="6.4960000000000004"/>
    <x v="2"/>
  </r>
  <r>
    <n v="6"/>
    <d v="2010-03-09T00:00:00"/>
    <b v="1"/>
    <x v="5"/>
    <d v="2010-03-09T00:00:00"/>
    <x v="0"/>
    <n v="1510925.32"/>
    <x v="0"/>
    <n v="82.15"/>
    <n v="2.577"/>
    <n v="213.05192220000001"/>
    <n v="6.9729999999999999"/>
    <x v="0"/>
  </r>
  <r>
    <n v="7"/>
    <d v="2010-03-09T00:00:00"/>
    <b v="1"/>
    <x v="6"/>
    <d v="2010-03-09T00:00:00"/>
    <x v="0"/>
    <n v="532765.05000000005"/>
    <x v="0"/>
    <n v="49.84"/>
    <n v="2.7730000000000001"/>
    <n v="190.3621607"/>
    <n v="9.0169999999999995"/>
    <x v="1"/>
  </r>
  <r>
    <n v="8"/>
    <d v="2010-03-09T00:00:00"/>
    <b v="1"/>
    <x v="7"/>
    <d v="2010-03-09T00:00:00"/>
    <x v="0"/>
    <n v="899036.47"/>
    <x v="0"/>
    <n v="76.14"/>
    <n v="2.577"/>
    <n v="214.894576"/>
    <n v="6.3150000000000004"/>
    <x v="0"/>
  </r>
  <r>
    <n v="9"/>
    <d v="2010-03-09T00:00:00"/>
    <b v="1"/>
    <x v="8"/>
    <d v="2010-03-09T00:00:00"/>
    <x v="0"/>
    <n v="511049.06"/>
    <x v="0"/>
    <n v="82.47"/>
    <n v="2.577"/>
    <n v="215.0779426"/>
    <n v="6.4420000000000002"/>
    <x v="0"/>
  </r>
  <r>
    <n v="10"/>
    <d v="2010-03-09T00:00:00"/>
    <b v="1"/>
    <x v="9"/>
    <d v="2010-03-09T00:00:00"/>
    <x v="0"/>
    <n v="1766331.45"/>
    <x v="0"/>
    <n v="83.8"/>
    <n v="3.0870000000000002"/>
    <n v="126.1019355"/>
    <n v="9.1989999999999998"/>
    <x v="2"/>
  </r>
  <r>
    <n v="11"/>
    <d v="2010-03-09T00:00:00"/>
    <b v="1"/>
    <x v="10"/>
    <d v="2010-03-09T00:00:00"/>
    <x v="0"/>
    <n v="1303914.27"/>
    <x v="0"/>
    <n v="84.94"/>
    <n v="2.577"/>
    <n v="214.84816850000001"/>
    <n v="7.3460000000000001"/>
    <x v="2"/>
  </r>
  <r>
    <n v="12"/>
    <d v="2010-03-09T00:00:00"/>
    <b v="1"/>
    <x v="11"/>
    <d v="2010-03-09T00:00:00"/>
    <x v="0"/>
    <n v="1075758.55"/>
    <x v="0"/>
    <n v="83.12"/>
    <n v="3.0870000000000002"/>
    <n v="126.1019355"/>
    <n v="14.18"/>
    <x v="0"/>
  </r>
  <r>
    <n v="13"/>
    <d v="2010-03-09T00:00:00"/>
    <b v="1"/>
    <x v="12"/>
    <d v="2010-03-09T00:00:00"/>
    <x v="0"/>
    <n v="1911852.58"/>
    <x v="0"/>
    <n v="65.709999999999994"/>
    <n v="2.8679999999999999"/>
    <n v="126.1019355"/>
    <n v="7.9509999999999996"/>
    <x v="1"/>
  </r>
  <r>
    <n v="14"/>
    <d v="2010-03-09T00:00:00"/>
    <b v="1"/>
    <x v="13"/>
    <d v="2010-03-09T00:00:00"/>
    <x v="0"/>
    <n v="2182563.66"/>
    <x v="0"/>
    <n v="78.37"/>
    <n v="2.7149999999999999"/>
    <n v="182.6042922"/>
    <n v="8.7430000000000003"/>
    <x v="0"/>
  </r>
  <r>
    <n v="15"/>
    <d v="2010-03-09T00:00:00"/>
    <b v="1"/>
    <x v="14"/>
    <d v="2010-03-09T00:00:00"/>
    <x v="0"/>
    <n v="638647.21"/>
    <x v="0"/>
    <n v="73.17"/>
    <n v="2.86"/>
    <n v="132.72483869999999"/>
    <n v="8.0990000000000002"/>
    <x v="0"/>
  </r>
  <r>
    <n v="16"/>
    <d v="2010-03-09T00:00:00"/>
    <b v="1"/>
    <x v="15"/>
    <d v="2010-03-09T00:00:00"/>
    <x v="0"/>
    <n v="542087.89"/>
    <x v="0"/>
    <n v="58.02"/>
    <n v="2.7730000000000001"/>
    <n v="190.3621607"/>
    <n v="6.8680000000000003"/>
    <x v="1"/>
  </r>
  <r>
    <n v="17"/>
    <d v="2010-03-09T00:00:00"/>
    <b v="1"/>
    <x v="16"/>
    <d v="2010-03-09T00:00:00"/>
    <x v="0"/>
    <n v="834373.73"/>
    <x v="0"/>
    <n v="57.86"/>
    <n v="2.8679999999999999"/>
    <n v="126.1019355"/>
    <n v="6.6970000000000001"/>
    <x v="1"/>
  </r>
  <r>
    <n v="18"/>
    <d v="2010-03-09T00:00:00"/>
    <b v="1"/>
    <x v="17"/>
    <d v="2010-03-09T00:00:00"/>
    <x v="0"/>
    <n v="1187359.77"/>
    <x v="0"/>
    <n v="75.42"/>
    <n v="2.7349999999999999"/>
    <n v="132.72483869999999"/>
    <n v="9.3420000000000005"/>
    <x v="0"/>
  </r>
  <r>
    <n v="19"/>
    <d v="2010-03-09T00:00:00"/>
    <b v="1"/>
    <x v="18"/>
    <d v="2010-03-09T00:00:00"/>
    <x v="0"/>
    <n v="1623519.64"/>
    <x v="0"/>
    <n v="74.69"/>
    <n v="2.86"/>
    <n v="132.72483869999999"/>
    <n v="8.0990000000000002"/>
    <x v="0"/>
  </r>
  <r>
    <n v="20"/>
    <d v="2010-03-09T00:00:00"/>
    <b v="1"/>
    <x v="19"/>
    <d v="2010-03-09T00:00:00"/>
    <x v="0"/>
    <n v="2121561.41"/>
    <x v="0"/>
    <n v="75.5"/>
    <n v="2.7149999999999999"/>
    <n v="204.75835660000001"/>
    <n v="7.5270000000000001"/>
    <x v="0"/>
  </r>
  <r>
    <n v="21"/>
    <d v="2010-03-09T00:00:00"/>
    <b v="1"/>
    <x v="20"/>
    <d v="2010-03-09T00:00:00"/>
    <x v="0"/>
    <n v="727772.8"/>
    <x v="0"/>
    <n v="82.57"/>
    <n v="2.577"/>
    <n v="211.18869309999999"/>
    <n v="8.0990000000000002"/>
    <x v="0"/>
  </r>
  <r>
    <n v="22"/>
    <d v="2010-03-09T00:00:00"/>
    <b v="1"/>
    <x v="21"/>
    <d v="2010-03-09T00:00:00"/>
    <x v="0"/>
    <n v="1074535.8799999999"/>
    <x v="0"/>
    <n v="75.849999999999994"/>
    <n v="2.7349999999999999"/>
    <n v="136.58911180000001"/>
    <n v="8.4329999999999998"/>
    <x v="0"/>
  </r>
  <r>
    <n v="23"/>
    <d v="2010-03-09T00:00:00"/>
    <b v="1"/>
    <x v="22"/>
    <d v="2010-03-09T00:00:00"/>
    <x v="0"/>
    <n v="1405119.23"/>
    <x v="0"/>
    <n v="72.91"/>
    <n v="2.7349999999999999"/>
    <n v="132.72483869999999"/>
    <n v="5.3259999999999996"/>
    <x v="0"/>
  </r>
  <r>
    <n v="24"/>
    <d v="2010-03-09T00:00:00"/>
    <b v="1"/>
    <x v="23"/>
    <d v="2010-03-09T00:00:00"/>
    <x v="0"/>
    <n v="1366381.6"/>
    <x v="0"/>
    <n v="73.52"/>
    <n v="2.86"/>
    <n v="132.72483869999999"/>
    <n v="8.1170000000000009"/>
    <x v="0"/>
  </r>
  <r>
    <n v="25"/>
    <d v="2010-03-09T00:00:00"/>
    <b v="1"/>
    <x v="24"/>
    <d v="2010-03-09T00:00:00"/>
    <x v="0"/>
    <n v="685700.08"/>
    <x v="0"/>
    <n v="71.17"/>
    <n v="2.7149999999999999"/>
    <n v="204.75835660000001"/>
    <n v="7.5270000000000001"/>
    <x v="0"/>
  </r>
  <r>
    <n v="26"/>
    <d v="2010-03-09T00:00:00"/>
    <b v="1"/>
    <x v="25"/>
    <d v="2010-03-09T00:00:00"/>
    <x v="0"/>
    <n v="1037549.71"/>
    <x v="0"/>
    <n v="66.930000000000007"/>
    <n v="2.7349999999999999"/>
    <n v="132.72483869999999"/>
    <n v="8.4450000000000003"/>
    <x v="1"/>
  </r>
  <r>
    <n v="27"/>
    <d v="2010-03-09T00:00:00"/>
    <b v="1"/>
    <x v="26"/>
    <d v="2010-03-09T00:00:00"/>
    <x v="0"/>
    <n v="1908110.9"/>
    <x v="0"/>
    <n v="78.52"/>
    <n v="2.86"/>
    <n v="136.58911180000001"/>
    <n v="7.9820000000000002"/>
    <x v="0"/>
  </r>
  <r>
    <n v="28"/>
    <d v="2010-03-09T00:00:00"/>
    <b v="1"/>
    <x v="27"/>
    <d v="2010-03-09T00:00:00"/>
    <x v="0"/>
    <n v="1523410.71"/>
    <x v="0"/>
    <n v="83.12"/>
    <n v="3.0870000000000002"/>
    <n v="126.1019355"/>
    <n v="14.18"/>
    <x v="0"/>
  </r>
  <r>
    <n v="29"/>
    <d v="2010-03-09T00:00:00"/>
    <b v="1"/>
    <x v="28"/>
    <d v="2010-03-09T00:00:00"/>
    <x v="0"/>
    <n v="579272.38"/>
    <x v="0"/>
    <n v="75.849999999999994"/>
    <n v="2.7349999999999999"/>
    <n v="132.72483869999999"/>
    <n v="10.409000000000001"/>
    <x v="0"/>
  </r>
  <r>
    <n v="30"/>
    <d v="2010-03-09T00:00:00"/>
    <b v="1"/>
    <x v="29"/>
    <d v="2010-03-09T00:00:00"/>
    <x v="0"/>
    <n v="461548.98"/>
    <x v="0"/>
    <n v="82.57"/>
    <n v="2.577"/>
    <n v="211.18869309999999"/>
    <n v="8.0990000000000002"/>
    <x v="0"/>
  </r>
  <r>
    <n v="31"/>
    <d v="2010-03-09T00:00:00"/>
    <b v="1"/>
    <x v="30"/>
    <d v="2010-03-09T00:00:00"/>
    <x v="0"/>
    <n v="1302047.48"/>
    <x v="0"/>
    <n v="82.57"/>
    <n v="2.577"/>
    <n v="211.18869309999999"/>
    <n v="8.0990000000000002"/>
    <x v="0"/>
  </r>
  <r>
    <n v="32"/>
    <d v="2010-03-09T00:00:00"/>
    <b v="1"/>
    <x v="31"/>
    <d v="2010-03-09T00:00:00"/>
    <x v="0"/>
    <n v="1095932.51"/>
    <x v="0"/>
    <n v="70.2"/>
    <n v="2.7730000000000001"/>
    <n v="190.3621607"/>
    <n v="9.0169999999999995"/>
    <x v="0"/>
  </r>
  <r>
    <n v="33"/>
    <d v="2010-03-09T00:00:00"/>
    <b v="1"/>
    <x v="32"/>
    <d v="2010-03-09T00:00:00"/>
    <x v="0"/>
    <n v="237405.82"/>
    <x v="0"/>
    <n v="90.82"/>
    <n v="3.0870000000000002"/>
    <n v="126.1019355"/>
    <n v="9.4949999999999992"/>
    <x v="2"/>
  </r>
  <r>
    <n v="34"/>
    <d v="2010-03-09T00:00:00"/>
    <b v="1"/>
    <x v="33"/>
    <d v="2010-03-09T00:00:00"/>
    <x v="0"/>
    <n v="964356.74"/>
    <x v="0"/>
    <n v="72.59"/>
    <n v="2.5840000000000001"/>
    <n v="126.1019355"/>
    <n v="9.8160000000000007"/>
    <x v="0"/>
  </r>
  <r>
    <n v="35"/>
    <d v="2010-03-09T00:00:00"/>
    <b v="1"/>
    <x v="34"/>
    <d v="2010-03-09T00:00:00"/>
    <x v="0"/>
    <n v="948660.79"/>
    <x v="0"/>
    <n v="78.52"/>
    <n v="2.7149999999999999"/>
    <n v="136.58911180000001"/>
    <n v="8.8610000000000007"/>
    <x v="0"/>
  </r>
  <r>
    <n v="36"/>
    <d v="2010-03-09T00:00:00"/>
    <b v="1"/>
    <x v="35"/>
    <d v="2010-03-09T00:00:00"/>
    <x v="0"/>
    <n v="431294.45"/>
    <x v="0"/>
    <n v="82.29"/>
    <n v="2.5329999999999999"/>
    <n v="210.29666309999999"/>
    <n v="8.36"/>
    <x v="0"/>
  </r>
  <r>
    <n v="37"/>
    <d v="2010-03-09T00:00:00"/>
    <b v="1"/>
    <x v="36"/>
    <d v="2010-03-09T00:00:00"/>
    <x v="0"/>
    <n v="510427.53"/>
    <x v="0"/>
    <n v="82.29"/>
    <n v="2.577"/>
    <n v="210.29666309999999"/>
    <n v="8.36"/>
    <x v="0"/>
  </r>
  <r>
    <n v="38"/>
    <d v="2010-03-09T00:00:00"/>
    <b v="1"/>
    <x v="37"/>
    <d v="2010-03-09T00:00:00"/>
    <x v="0"/>
    <n v="377096.55"/>
    <x v="0"/>
    <n v="83.12"/>
    <n v="3.0870000000000002"/>
    <n v="126.1019355"/>
    <n v="14.18"/>
    <x v="0"/>
  </r>
  <r>
    <n v="39"/>
    <d v="2010-03-09T00:00:00"/>
    <b v="1"/>
    <x v="38"/>
    <d v="2010-03-09T00:00:00"/>
    <x v="0"/>
    <n v="1345167.61"/>
    <x v="0"/>
    <n v="82.13"/>
    <n v="2.577"/>
    <n v="210.29666309999999"/>
    <n v="8.36"/>
    <x v="0"/>
  </r>
  <r>
    <n v="40"/>
    <d v="2010-03-09T00:00:00"/>
    <b v="1"/>
    <x v="39"/>
    <d v="2010-03-09T00:00:00"/>
    <x v="0"/>
    <n v="976453.34"/>
    <x v="0"/>
    <n v="70.66"/>
    <n v="2.7349999999999999"/>
    <n v="132.72483869999999"/>
    <n v="5.3259999999999996"/>
    <x v="0"/>
  </r>
  <r>
    <n v="41"/>
    <d v="2010-03-09T00:00:00"/>
    <b v="1"/>
    <x v="40"/>
    <d v="2010-03-09T00:00:00"/>
    <x v="0"/>
    <n v="1223355.5"/>
    <x v="0"/>
    <n v="64.13"/>
    <n v="2.7730000000000001"/>
    <n v="190.3621607"/>
    <n v="7.335"/>
    <x v="1"/>
  </r>
  <r>
    <n v="42"/>
    <d v="2010-03-09T00:00:00"/>
    <b v="1"/>
    <x v="41"/>
    <d v="2010-03-09T00:00:00"/>
    <x v="0"/>
    <n v="524658.06000000006"/>
    <x v="0"/>
    <n v="83.8"/>
    <n v="3.0870000000000002"/>
    <n v="126.1019355"/>
    <n v="9.1989999999999998"/>
    <x v="2"/>
  </r>
  <r>
    <n v="43"/>
    <d v="2010-03-09T00:00:00"/>
    <b v="1"/>
    <x v="42"/>
    <d v="2010-03-09T00:00:00"/>
    <x v="0"/>
    <n v="689326.91"/>
    <x v="0"/>
    <n v="80.430000000000007"/>
    <n v="2.577"/>
    <n v="203.45072579999999"/>
    <n v="9.8160000000000007"/>
    <x v="0"/>
  </r>
  <r>
    <n v="44"/>
    <d v="2010-03-09T00:00:00"/>
    <b v="1"/>
    <x v="43"/>
    <d v="2010-03-09T00:00:00"/>
    <x v="0"/>
    <n v="295880.12"/>
    <x v="0"/>
    <n v="65.709999999999994"/>
    <n v="2.8679999999999999"/>
    <n v="126.1019355"/>
    <n v="7.8040000000000003"/>
    <x v="1"/>
  </r>
  <r>
    <n v="45"/>
    <d v="2010-03-09T00:00:00"/>
    <b v="1"/>
    <x v="44"/>
    <d v="2010-03-09T00:00:00"/>
    <x v="0"/>
    <n v="790144.7"/>
    <x v="0"/>
    <n v="78.37"/>
    <n v="2.7149999999999999"/>
    <n v="182.6042922"/>
    <n v="8.7430000000000003"/>
    <x v="0"/>
  </r>
  <r>
    <n v="1"/>
    <d v="2010-03-12T00:00:00"/>
    <b v="1"/>
    <x v="0"/>
    <d v="2010-03-12T00:00:00"/>
    <x v="0"/>
    <n v="1548033.78"/>
    <x v="0"/>
    <n v="49.27"/>
    <n v="2.7080000000000002"/>
    <n v="211.607193"/>
    <n v="7.8380000000000001"/>
    <x v="3"/>
  </r>
  <r>
    <n v="2"/>
    <d v="2010-03-12T00:00:00"/>
    <b v="1"/>
    <x v="1"/>
    <d v="2010-03-12T00:00:00"/>
    <x v="0"/>
    <n v="2015781.27"/>
    <x v="0"/>
    <n v="49.33"/>
    <n v="2.7080000000000002"/>
    <n v="211.26554300000001"/>
    <n v="8.1630000000000003"/>
    <x v="3"/>
  </r>
  <r>
    <n v="3"/>
    <d v="2010-03-12T00:00:00"/>
    <b v="1"/>
    <x v="2"/>
    <d v="2010-03-12T00:00:00"/>
    <x v="0"/>
    <n v="476420.77"/>
    <x v="0"/>
    <n v="53.76"/>
    <n v="2.7080000000000002"/>
    <n v="214.9153531"/>
    <n v="7.5640000000000001"/>
    <x v="1"/>
  </r>
  <r>
    <n v="4"/>
    <d v="2010-03-12T00:00:00"/>
    <b v="1"/>
    <x v="3"/>
    <d v="2010-03-12T00:00:00"/>
    <x v="0"/>
    <n v="2102530.17"/>
    <x v="0"/>
    <n v="46.4"/>
    <n v="2.7269999999999999"/>
    <n v="126.7313333"/>
    <n v="7.1269999999999998"/>
    <x v="3"/>
  </r>
  <r>
    <n v="5"/>
    <d v="2010-03-12T00:00:00"/>
    <b v="1"/>
    <x v="4"/>
    <d v="2010-03-12T00:00:00"/>
    <x v="0"/>
    <n v="344490.88"/>
    <x v="0"/>
    <n v="51.31"/>
    <n v="2.7080000000000002"/>
    <n v="212.16139509999999"/>
    <n v="6.7679999999999998"/>
    <x v="1"/>
  </r>
  <r>
    <n v="6"/>
    <d v="2010-03-12T00:00:00"/>
    <b v="1"/>
    <x v="5"/>
    <d v="2010-03-12T00:00:00"/>
    <x v="0"/>
    <n v="1677067.24"/>
    <x v="0"/>
    <n v="52.3"/>
    <n v="2.7080000000000002"/>
    <n v="213.123851"/>
    <n v="7.0069999999999997"/>
    <x v="1"/>
  </r>
  <r>
    <n v="7"/>
    <d v="2010-03-12T00:00:00"/>
    <b v="1"/>
    <x v="6"/>
    <d v="2010-03-12T00:00:00"/>
    <x v="0"/>
    <n v="552811.62"/>
    <x v="0"/>
    <n v="21.88"/>
    <n v="2.7120000000000002"/>
    <n v="190.99314369999999"/>
    <n v="9.1370000000000005"/>
    <x v="3"/>
  </r>
  <r>
    <n v="8"/>
    <d v="2010-03-12T00:00:00"/>
    <b v="1"/>
    <x v="7"/>
    <d v="2010-03-12T00:00:00"/>
    <x v="0"/>
    <n v="952766.93"/>
    <x v="0"/>
    <n v="42.85"/>
    <n v="2.7080000000000002"/>
    <n v="214.96163809999999"/>
    <n v="6.4329999999999998"/>
    <x v="3"/>
  </r>
  <r>
    <n v="9"/>
    <d v="2010-03-12T00:00:00"/>
    <b v="1"/>
    <x v="8"/>
    <d v="2010-03-12T00:00:00"/>
    <x v="0"/>
    <n v="578164.81999999995"/>
    <x v="0"/>
    <n v="49.89"/>
    <n v="2.7080000000000002"/>
    <n v="215.14452030000001"/>
    <n v="6.56"/>
    <x v="1"/>
  </r>
  <r>
    <n v="10"/>
    <d v="2010-03-12T00:00:00"/>
    <b v="1"/>
    <x v="9"/>
    <d v="2010-03-12T00:00:00"/>
    <x v="0"/>
    <n v="2251206.64"/>
    <x v="0"/>
    <n v="51.17"/>
    <n v="3.0409999999999999"/>
    <n v="126.7313333"/>
    <n v="9.0030000000000001"/>
    <x v="1"/>
  </r>
  <r>
    <n v="11"/>
    <d v="2010-03-12T00:00:00"/>
    <b v="1"/>
    <x v="10"/>
    <d v="2010-03-12T00:00:00"/>
    <x v="0"/>
    <n v="1380522.64"/>
    <x v="0"/>
    <n v="55.9"/>
    <n v="2.7080000000000002"/>
    <n v="214.9153531"/>
    <n v="7.5640000000000001"/>
    <x v="1"/>
  </r>
  <r>
    <n v="12"/>
    <d v="2010-03-12T00:00:00"/>
    <b v="1"/>
    <x v="11"/>
    <d v="2010-03-12T00:00:00"/>
    <x v="0"/>
    <n v="1069533.17"/>
    <x v="0"/>
    <n v="43.33"/>
    <n v="3.0409999999999999"/>
    <n v="126.7313333"/>
    <n v="14.313000000000001"/>
    <x v="3"/>
  </r>
  <r>
    <n v="13"/>
    <d v="2010-03-12T00:00:00"/>
    <b v="1"/>
    <x v="12"/>
    <d v="2010-03-12T00:00:00"/>
    <x v="0"/>
    <n v="2083379.89"/>
    <x v="0"/>
    <n v="25.8"/>
    <n v="2.8119999999999998"/>
    <n v="126.7313333"/>
    <n v="7.7949999999999999"/>
    <x v="3"/>
  </r>
  <r>
    <n v="14"/>
    <d v="2010-03-12T00:00:00"/>
    <b v="1"/>
    <x v="13"/>
    <d v="2010-03-12T00:00:00"/>
    <x v="0"/>
    <n v="2258489.63"/>
    <x v="0"/>
    <n v="40.93"/>
    <n v="3.0459999999999998"/>
    <n v="182.66761539999999"/>
    <n v="8.7240000000000002"/>
    <x v="3"/>
  </r>
  <r>
    <n v="15"/>
    <d v="2010-03-12T00:00:00"/>
    <b v="1"/>
    <x v="14"/>
    <d v="2010-03-12T00:00:00"/>
    <x v="0"/>
    <n v="754134.95"/>
    <x v="0"/>
    <n v="36"/>
    <n v="3.2"/>
    <n v="132.75666670000001"/>
    <n v="8.0670000000000002"/>
    <x v="3"/>
  </r>
  <r>
    <n v="16"/>
    <d v="2010-03-12T00:00:00"/>
    <b v="1"/>
    <x v="15"/>
    <d v="2010-03-12T00:00:00"/>
    <x v="0"/>
    <n v="512260.59"/>
    <x v="0"/>
    <n v="23.68"/>
    <n v="2.7120000000000002"/>
    <n v="190.99314369999999"/>
    <n v="6.9859999999999998"/>
    <x v="3"/>
  </r>
  <r>
    <n v="17"/>
    <d v="2010-03-12T00:00:00"/>
    <b v="1"/>
    <x v="16"/>
    <d v="2010-03-12T00:00:00"/>
    <x v="0"/>
    <n v="926573.81"/>
    <x v="0"/>
    <n v="22.47"/>
    <n v="2.8119999999999998"/>
    <n v="126.7313333"/>
    <n v="6.8849999999999998"/>
    <x v="3"/>
  </r>
  <r>
    <n v="18"/>
    <d v="2010-03-12T00:00:00"/>
    <b v="1"/>
    <x v="17"/>
    <d v="2010-03-12T00:00:00"/>
    <x v="0"/>
    <n v="1211026.1299999999"/>
    <x v="0"/>
    <n v="37.090000000000003"/>
    <n v="3.0649999999999999"/>
    <n v="132.75666670000001"/>
    <n v="9.3309999999999995"/>
    <x v="3"/>
  </r>
  <r>
    <n v="19"/>
    <d v="2010-03-12T00:00:00"/>
    <b v="1"/>
    <x v="18"/>
    <d v="2010-03-12T00:00:00"/>
    <x v="0"/>
    <n v="1615987.96"/>
    <x v="0"/>
    <n v="36.64"/>
    <n v="3.2"/>
    <n v="132.75666670000001"/>
    <n v="8.0670000000000002"/>
    <x v="3"/>
  </r>
  <r>
    <n v="20"/>
    <d v="2010-03-12T00:00:00"/>
    <b v="1"/>
    <x v="19"/>
    <d v="2010-03-12T00:00:00"/>
    <x v="0"/>
    <n v="2416051.17"/>
    <x v="0"/>
    <n v="35.47"/>
    <n v="3.0459999999999998"/>
    <n v="204.8249189"/>
    <n v="7.484"/>
    <x v="3"/>
  </r>
  <r>
    <n v="21"/>
    <d v="2010-03-12T00:00:00"/>
    <b v="1"/>
    <x v="20"/>
    <d v="2010-03-12T00:00:00"/>
    <x v="0"/>
    <n v="829210.73"/>
    <x v="0"/>
    <n v="50.43"/>
    <n v="2.7080000000000002"/>
    <n v="211.26554300000001"/>
    <n v="8.1630000000000003"/>
    <x v="1"/>
  </r>
  <r>
    <n v="22"/>
    <d v="2010-03-12T00:00:00"/>
    <b v="1"/>
    <x v="21"/>
    <d v="2010-03-12T00:00:00"/>
    <x v="0"/>
    <n v="1230514.58"/>
    <x v="0"/>
    <n v="39.42"/>
    <n v="3.0649999999999999"/>
    <n v="136.60757140000001"/>
    <n v="8.5719999999999992"/>
    <x v="3"/>
  </r>
  <r>
    <n v="23"/>
    <d v="2010-03-12T00:00:00"/>
    <b v="1"/>
    <x v="22"/>
    <d v="2010-03-12T00:00:00"/>
    <x v="0"/>
    <n v="1617025.41"/>
    <x v="0"/>
    <n v="34.299999999999997"/>
    <n v="3.0649999999999999"/>
    <n v="132.75666670000001"/>
    <n v="5.2869999999999999"/>
    <x v="3"/>
  </r>
  <r>
    <n v="24"/>
    <d v="2010-03-12T00:00:00"/>
    <b v="1"/>
    <x v="23"/>
    <d v="2010-03-12T00:00:00"/>
    <x v="0"/>
    <n v="1413302.7"/>
    <x v="0"/>
    <n v="37.08"/>
    <n v="3.2"/>
    <n v="132.75666670000001"/>
    <n v="8.2750000000000004"/>
    <x v="3"/>
  </r>
  <r>
    <n v="25"/>
    <d v="2010-03-12T00:00:00"/>
    <b v="1"/>
    <x v="24"/>
    <d v="2010-03-12T00:00:00"/>
    <x v="0"/>
    <n v="885572.96"/>
    <x v="0"/>
    <n v="32.409999999999997"/>
    <n v="3.0459999999999998"/>
    <n v="204.8249189"/>
    <n v="7.484"/>
    <x v="3"/>
  </r>
  <r>
    <n v="26"/>
    <d v="2010-03-12T00:00:00"/>
    <b v="1"/>
    <x v="25"/>
    <d v="2010-03-12T00:00:00"/>
    <x v="0"/>
    <n v="1016143.64"/>
    <x v="0"/>
    <n v="27.73"/>
    <n v="3.0649999999999999"/>
    <n v="132.75666670000001"/>
    <n v="8.1489999999999991"/>
    <x v="3"/>
  </r>
  <r>
    <n v="27"/>
    <d v="2010-03-12T00:00:00"/>
    <b v="1"/>
    <x v="26"/>
    <d v="2010-03-12T00:00:00"/>
    <x v="0"/>
    <n v="1884343.67"/>
    <x v="0"/>
    <n v="41.81"/>
    <n v="3.2"/>
    <n v="136.60757140000001"/>
    <n v="8.0210000000000008"/>
    <x v="3"/>
  </r>
  <r>
    <n v="28"/>
    <d v="2010-03-12T00:00:00"/>
    <b v="1"/>
    <x v="27"/>
    <d v="2010-03-12T00:00:00"/>
    <x v="0"/>
    <n v="1447916.29"/>
    <x v="0"/>
    <n v="43.33"/>
    <n v="3.0409999999999999"/>
    <n v="126.7313333"/>
    <n v="14.313000000000001"/>
    <x v="3"/>
  </r>
  <r>
    <n v="29"/>
    <d v="2010-03-12T00:00:00"/>
    <b v="1"/>
    <x v="28"/>
    <d v="2010-03-12T00:00:00"/>
    <x v="0"/>
    <n v="642678.53"/>
    <x v="0"/>
    <n v="39.42"/>
    <n v="3.0649999999999999"/>
    <n v="132.75666670000001"/>
    <n v="10.523999999999999"/>
    <x v="3"/>
  </r>
  <r>
    <n v="30"/>
    <d v="2010-03-12T00:00:00"/>
    <b v="1"/>
    <x v="29"/>
    <d v="2010-03-12T00:00:00"/>
    <x v="0"/>
    <n v="407112.22"/>
    <x v="0"/>
    <n v="50.43"/>
    <n v="2.7080000000000002"/>
    <n v="211.26554300000001"/>
    <n v="8.1630000000000003"/>
    <x v="1"/>
  </r>
  <r>
    <n v="31"/>
    <d v="2010-03-12T00:00:00"/>
    <b v="1"/>
    <x v="30"/>
    <d v="2010-03-12T00:00:00"/>
    <x v="0"/>
    <n v="1338716.3700000001"/>
    <x v="0"/>
    <n v="50.43"/>
    <n v="2.7080000000000002"/>
    <n v="211.26554300000001"/>
    <n v="8.1630000000000003"/>
    <x v="1"/>
  </r>
  <r>
    <n v="32"/>
    <d v="2010-03-12T00:00:00"/>
    <b v="1"/>
    <x v="31"/>
    <d v="2010-03-12T00:00:00"/>
    <x v="0"/>
    <n v="1200892.56"/>
    <x v="0"/>
    <n v="35.18"/>
    <n v="2.7120000000000002"/>
    <n v="190.99314369999999"/>
    <n v="9.1370000000000005"/>
    <x v="3"/>
  </r>
  <r>
    <n v="33"/>
    <d v="2010-03-12T00:00:00"/>
    <b v="1"/>
    <x v="32"/>
    <d v="2010-03-12T00:00:00"/>
    <x v="0"/>
    <n v="209986.25"/>
    <x v="0"/>
    <n v="52.82"/>
    <n v="3.0409999999999999"/>
    <n v="126.7313333"/>
    <n v="9.2650000000000006"/>
    <x v="1"/>
  </r>
  <r>
    <n v="34"/>
    <d v="2010-03-12T00:00:00"/>
    <b v="1"/>
    <x v="33"/>
    <d v="2010-03-12T00:00:00"/>
    <x v="0"/>
    <n v="1001512.21"/>
    <x v="0"/>
    <n v="34.700000000000003"/>
    <n v="2.7269999999999999"/>
    <n v="126.7313333"/>
    <n v="10.210000000000001"/>
    <x v="3"/>
  </r>
  <r>
    <n v="35"/>
    <d v="2010-03-12T00:00:00"/>
    <b v="1"/>
    <x v="34"/>
    <d v="2010-03-12T00:00:00"/>
    <x v="0"/>
    <n v="982598.88"/>
    <x v="0"/>
    <n v="41.81"/>
    <n v="3.0459999999999998"/>
    <n v="136.60757140000001"/>
    <n v="8.7629999999999999"/>
    <x v="3"/>
  </r>
  <r>
    <n v="36"/>
    <d v="2010-03-12T00:00:00"/>
    <b v="1"/>
    <x v="35"/>
    <d v="2010-03-12T00:00:00"/>
    <x v="0"/>
    <n v="360266.09"/>
    <x v="0"/>
    <n v="54.44"/>
    <n v="2.694"/>
    <n v="210.37626299999999"/>
    <n v="8.4760000000000009"/>
    <x v="1"/>
  </r>
  <r>
    <n v="37"/>
    <d v="2010-03-12T00:00:00"/>
    <b v="1"/>
    <x v="36"/>
    <d v="2010-03-12T00:00:00"/>
    <x v="0"/>
    <n v="508213.14"/>
    <x v="0"/>
    <n v="54.44"/>
    <n v="2.7080000000000002"/>
    <n v="210.37626299999999"/>
    <n v="8.4760000000000009"/>
    <x v="1"/>
  </r>
  <r>
    <n v="38"/>
    <d v="2010-03-12T00:00:00"/>
    <b v="1"/>
    <x v="37"/>
    <d v="2010-03-12T00:00:00"/>
    <x v="0"/>
    <n v="351925.36"/>
    <x v="0"/>
    <n v="43.33"/>
    <n v="3.0409999999999999"/>
    <n v="126.7313333"/>
    <n v="14.313000000000001"/>
    <x v="3"/>
  </r>
  <r>
    <n v="39"/>
    <d v="2010-03-12T00:00:00"/>
    <b v="1"/>
    <x v="38"/>
    <d v="2010-03-12T00:00:00"/>
    <x v="0"/>
    <n v="1431910.98"/>
    <x v="0"/>
    <n v="53.55"/>
    <n v="2.7080000000000002"/>
    <n v="210.37626299999999"/>
    <n v="8.4760000000000009"/>
    <x v="1"/>
  </r>
  <r>
    <n v="40"/>
    <d v="2010-03-12T00:00:00"/>
    <b v="1"/>
    <x v="39"/>
    <d v="2010-03-12T00:00:00"/>
    <x v="0"/>
    <n v="1000582.06"/>
    <x v="0"/>
    <n v="33.6"/>
    <n v="3.0649999999999999"/>
    <n v="132.75666670000001"/>
    <n v="5.2869999999999999"/>
    <x v="3"/>
  </r>
  <r>
    <n v="41"/>
    <d v="2010-03-12T00:00:00"/>
    <b v="1"/>
    <x v="40"/>
    <d v="2010-03-12T00:00:00"/>
    <x v="0"/>
    <n v="1220115.75"/>
    <x v="0"/>
    <n v="33"/>
    <n v="2.7120000000000002"/>
    <n v="190.99314369999999"/>
    <n v="7.508"/>
    <x v="3"/>
  </r>
  <r>
    <n v="42"/>
    <d v="2010-03-12T00:00:00"/>
    <b v="1"/>
    <x v="41"/>
    <d v="2010-03-12T00:00:00"/>
    <x v="0"/>
    <n v="500250.8"/>
    <x v="0"/>
    <n v="51.17"/>
    <n v="3.0409999999999999"/>
    <n v="126.7313333"/>
    <n v="9.0030000000000001"/>
    <x v="1"/>
  </r>
  <r>
    <n v="43"/>
    <d v="2010-03-12T00:00:00"/>
    <b v="1"/>
    <x v="42"/>
    <d v="2010-03-12T00:00:00"/>
    <x v="0"/>
    <n v="557543.62"/>
    <x v="0"/>
    <n v="44.56"/>
    <n v="2.7080000000000002"/>
    <n v="203.57142859999999"/>
    <n v="10.210000000000001"/>
    <x v="3"/>
  </r>
  <r>
    <n v="44"/>
    <d v="2010-03-12T00:00:00"/>
    <b v="1"/>
    <x v="43"/>
    <d v="2010-03-12T00:00:00"/>
    <x v="0"/>
    <n v="264214.12"/>
    <x v="0"/>
    <n v="25.8"/>
    <n v="2.8119999999999998"/>
    <n v="126.7313333"/>
    <n v="7.61"/>
    <x v="3"/>
  </r>
  <r>
    <n v="45"/>
    <d v="2010-03-12T00:00:00"/>
    <b v="1"/>
    <x v="44"/>
    <d v="2010-03-12T00:00:00"/>
    <x v="0"/>
    <n v="879244.9"/>
    <x v="0"/>
    <n v="40.93"/>
    <n v="3.0459999999999998"/>
    <n v="182.66761539999999"/>
    <n v="8.7240000000000002"/>
    <x v="3"/>
  </r>
  <r>
    <n v="1"/>
    <s v="19-03-2010"/>
    <b v="0"/>
    <x v="0"/>
    <d v="2010-03-19T00:00:00"/>
    <x v="0"/>
    <n v="1472515.79"/>
    <x v="0"/>
    <n v="54.58"/>
    <n v="2.72"/>
    <n v="211.21563499999999"/>
    <n v="8.1059999999999999"/>
    <x v="1"/>
  </r>
  <r>
    <n v="2"/>
    <s v="19-03-2010"/>
    <b v="0"/>
    <x v="1"/>
    <d v="2010-03-19T00:00:00"/>
    <x v="0"/>
    <n v="1946070.88"/>
    <x v="0"/>
    <n v="54.52"/>
    <n v="2.72"/>
    <n v="210.8733316"/>
    <n v="8.3239999999999998"/>
    <x v="1"/>
  </r>
  <r>
    <n v="3"/>
    <s v="19-03-2010"/>
    <b v="0"/>
    <x v="2"/>
    <d v="2010-03-19T00:00:00"/>
    <x v="0"/>
    <n v="375328.59"/>
    <x v="0"/>
    <n v="60.42"/>
    <n v="2.72"/>
    <n v="214.53012190000001"/>
    <n v="7.3680000000000003"/>
    <x v="1"/>
  </r>
  <r>
    <n v="4"/>
    <s v="19-03-2010"/>
    <b v="0"/>
    <x v="3"/>
    <d v="2010-03-19T00:00:00"/>
    <x v="0"/>
    <n v="1897429.36"/>
    <x v="0"/>
    <n v="55.19"/>
    <n v="2.7429999999999999"/>
    <n v="126.6066452"/>
    <n v="8.6229999999999993"/>
    <x v="1"/>
  </r>
  <r>
    <n v="5"/>
    <s v="19-03-2010"/>
    <b v="0"/>
    <x v="4"/>
    <d v="2010-03-19T00:00:00"/>
    <x v="0"/>
    <n v="281706.40999999997"/>
    <x v="0"/>
    <n v="55.46"/>
    <n v="2.72"/>
    <n v="211.77089699999999"/>
    <n v="6.5659999999999998"/>
    <x v="1"/>
  </r>
  <r>
    <n v="6"/>
    <s v="19-03-2010"/>
    <b v="0"/>
    <x v="5"/>
    <d v="2010-03-19T00:00:00"/>
    <x v="0"/>
    <n v="1693058.91"/>
    <x v="0"/>
    <n v="56.55"/>
    <n v="2.72"/>
    <n v="212.73519350000001"/>
    <n v="7.2590000000000003"/>
    <x v="1"/>
  </r>
  <r>
    <n v="7"/>
    <s v="19-03-2010"/>
    <b v="0"/>
    <x v="6"/>
    <d v="2010-03-19T00:00:00"/>
    <x v="0"/>
    <n v="574450.23"/>
    <x v="0"/>
    <n v="29.04"/>
    <n v="2.6920000000000002"/>
    <n v="189.734262"/>
    <n v="9.0139999999999993"/>
    <x v="3"/>
  </r>
  <r>
    <n v="8"/>
    <s v="19-03-2010"/>
    <b v="0"/>
    <x v="7"/>
    <d v="2010-03-19T00:00:00"/>
    <x v="0"/>
    <n v="839911"/>
    <x v="0"/>
    <n v="47.26"/>
    <n v="2.72"/>
    <n v="214.5764954"/>
    <n v="6.2990000000000004"/>
    <x v="3"/>
  </r>
  <r>
    <n v="9"/>
    <s v="19-03-2010"/>
    <b v="0"/>
    <x v="8"/>
    <d v="2010-03-19T00:00:00"/>
    <x v="0"/>
    <n v="485744.61"/>
    <x v="0"/>
    <n v="53.15"/>
    <n v="2.72"/>
    <n v="214.7597274"/>
    <n v="6.415"/>
    <x v="1"/>
  </r>
  <r>
    <n v="10"/>
    <s v="19-03-2010"/>
    <b v="0"/>
    <x v="9"/>
    <d v="2010-03-19T00:00:00"/>
    <x v="0"/>
    <n v="1946875.06"/>
    <x v="0"/>
    <n v="61.46"/>
    <n v="3.0539999999999998"/>
    <n v="126.6066452"/>
    <n v="9.7650000000000006"/>
    <x v="1"/>
  </r>
  <r>
    <n v="11"/>
    <s v="19-03-2010"/>
    <b v="0"/>
    <x v="10"/>
    <d v="2010-03-19T00:00:00"/>
    <x v="0"/>
    <n v="1364207"/>
    <x v="0"/>
    <n v="61.51"/>
    <n v="2.72"/>
    <n v="214.53012190000001"/>
    <n v="7.3680000000000003"/>
    <x v="1"/>
  </r>
  <r>
    <n v="12"/>
    <s v="19-03-2010"/>
    <b v="0"/>
    <x v="11"/>
    <d v="2010-03-19T00:00:00"/>
    <x v="0"/>
    <n v="972088.34"/>
    <x v="0"/>
    <n v="59.57"/>
    <n v="3.0539999999999998"/>
    <n v="126.6066452"/>
    <n v="13.975"/>
    <x v="1"/>
  </r>
  <r>
    <n v="13"/>
    <s v="19-03-2010"/>
    <b v="0"/>
    <x v="12"/>
    <d v="2010-03-19T00:00:00"/>
    <x v="0"/>
    <n v="1879794.89"/>
    <x v="0"/>
    <n v="42.49"/>
    <n v="2.782"/>
    <n v="126.6066452"/>
    <n v="8.3160000000000007"/>
    <x v="3"/>
  </r>
  <r>
    <n v="14"/>
    <s v="19-03-2010"/>
    <b v="0"/>
    <x v="13"/>
    <d v="2010-03-19T00:00:00"/>
    <x v="0"/>
    <n v="2066219.3"/>
    <x v="0"/>
    <n v="48.79"/>
    <n v="2.8439999999999999"/>
    <n v="182.0779857"/>
    <n v="8.9920000000000009"/>
    <x v="3"/>
  </r>
  <r>
    <n v="15"/>
    <s v="19-03-2010"/>
    <b v="0"/>
    <x v="14"/>
    <d v="2010-03-19T00:00:00"/>
    <x v="0"/>
    <n v="593710.67000000004"/>
    <x v="0"/>
    <n v="44.69"/>
    <n v="2.96"/>
    <n v="131.8242903"/>
    <n v="8.35"/>
    <x v="3"/>
  </r>
  <r>
    <n v="16"/>
    <s v="19-03-2010"/>
    <b v="0"/>
    <x v="15"/>
    <d v="2010-03-19T00:00:00"/>
    <x v="0"/>
    <n v="504307.35"/>
    <x v="0"/>
    <n v="33.450000000000003"/>
    <n v="2.6920000000000002"/>
    <n v="189.734262"/>
    <n v="7.0389999999999997"/>
    <x v="3"/>
  </r>
  <r>
    <n v="17"/>
    <s v="19-03-2010"/>
    <b v="0"/>
    <x v="16"/>
    <d v="2010-03-19T00:00:00"/>
    <x v="0"/>
    <n v="752034.52"/>
    <x v="0"/>
    <n v="33.96"/>
    <n v="2.782"/>
    <n v="126.6066452"/>
    <n v="6.548"/>
    <x v="3"/>
  </r>
  <r>
    <n v="18"/>
    <s v="19-03-2010"/>
    <b v="0"/>
    <x v="17"/>
    <d v="2010-03-19T00:00:00"/>
    <x v="0"/>
    <n v="1087507.47"/>
    <x v="0"/>
    <n v="45.42"/>
    <n v="2.8340000000000001"/>
    <n v="131.8242903"/>
    <n v="9.202"/>
    <x v="3"/>
  </r>
  <r>
    <n v="19"/>
    <s v="19-03-2010"/>
    <b v="0"/>
    <x v="18"/>
    <d v="2010-03-19T00:00:00"/>
    <x v="0"/>
    <n v="1332940.3500000001"/>
    <x v="0"/>
    <n v="43.74"/>
    <n v="2.96"/>
    <n v="131.8242903"/>
    <n v="8.35"/>
    <x v="3"/>
  </r>
  <r>
    <n v="20"/>
    <s v="19-03-2010"/>
    <b v="0"/>
    <x v="19"/>
    <d v="2010-03-19T00:00:00"/>
    <x v="0"/>
    <n v="1951848.43"/>
    <x v="0"/>
    <n v="47.32"/>
    <n v="2.8439999999999999"/>
    <n v="204.3782258"/>
    <n v="8.1869999999999994"/>
    <x v="3"/>
  </r>
  <r>
    <n v="21"/>
    <s v="19-03-2010"/>
    <b v="0"/>
    <x v="20"/>
    <d v="2010-03-19T00:00:00"/>
    <x v="0"/>
    <n v="727070"/>
    <x v="0"/>
    <n v="54.68"/>
    <n v="2.72"/>
    <n v="210.8733316"/>
    <n v="8.3239999999999998"/>
    <x v="1"/>
  </r>
  <r>
    <n v="22"/>
    <s v="19-03-2010"/>
    <b v="0"/>
    <x v="21"/>
    <d v="2010-03-19T00:00:00"/>
    <x v="0"/>
    <n v="966145.09"/>
    <x v="0"/>
    <n v="46.03"/>
    <n v="2.8340000000000001"/>
    <n v="135.6682247"/>
    <n v="8.2829999999999995"/>
    <x v="3"/>
  </r>
  <r>
    <n v="23"/>
    <s v="19-03-2010"/>
    <b v="0"/>
    <x v="22"/>
    <d v="2010-03-19T00:00:00"/>
    <x v="0"/>
    <n v="1229008.32"/>
    <x v="0"/>
    <n v="43.01"/>
    <n v="2.8340000000000001"/>
    <n v="131.8242903"/>
    <n v="5.8920000000000003"/>
    <x v="3"/>
  </r>
  <r>
    <n v="24"/>
    <s v="19-03-2010"/>
    <b v="0"/>
    <x v="23"/>
    <d v="2010-03-19T00:00:00"/>
    <x v="0"/>
    <n v="1222511.29"/>
    <x v="0"/>
    <n v="46.09"/>
    <n v="2.96"/>
    <n v="131.8242903"/>
    <n v="8.3260000000000005"/>
    <x v="3"/>
  </r>
  <r>
    <n v="25"/>
    <s v="19-03-2010"/>
    <b v="0"/>
    <x v="24"/>
    <d v="2010-03-19T00:00:00"/>
    <x v="0"/>
    <n v="659795.84"/>
    <x v="0"/>
    <n v="45"/>
    <n v="2.8439999999999999"/>
    <n v="204.3782258"/>
    <n v="8.1869999999999994"/>
    <x v="3"/>
  </r>
  <r>
    <n v="26"/>
    <s v="19-03-2010"/>
    <b v="0"/>
    <x v="25"/>
    <d v="2010-03-19T00:00:00"/>
    <x v="0"/>
    <n v="903366.55"/>
    <x v="0"/>
    <n v="35.340000000000003"/>
    <n v="2.8340000000000001"/>
    <n v="131.8242903"/>
    <n v="8.4879999999999995"/>
    <x v="3"/>
  </r>
  <r>
    <n v="27"/>
    <s v="19-03-2010"/>
    <b v="0"/>
    <x v="26"/>
    <d v="2010-03-19T00:00:00"/>
    <x v="0"/>
    <n v="1700627.97"/>
    <x v="0"/>
    <n v="49.04"/>
    <n v="2.96"/>
    <n v="135.6682247"/>
    <n v="8.2370000000000001"/>
    <x v="3"/>
  </r>
  <r>
    <n v="28"/>
    <s v="19-03-2010"/>
    <b v="0"/>
    <x v="27"/>
    <d v="2010-03-19T00:00:00"/>
    <x v="0"/>
    <n v="1279819.43"/>
    <x v="0"/>
    <n v="59.57"/>
    <n v="3.0539999999999998"/>
    <n v="126.6066452"/>
    <n v="13.975"/>
    <x v="1"/>
  </r>
  <r>
    <n v="29"/>
    <s v="19-03-2010"/>
    <b v="0"/>
    <x v="28"/>
    <d v="2010-03-19T00:00:00"/>
    <x v="0"/>
    <n v="496851.6"/>
    <x v="0"/>
    <n v="46.03"/>
    <n v="2.8340000000000001"/>
    <n v="131.8242903"/>
    <n v="10.064"/>
    <x v="3"/>
  </r>
  <r>
    <n v="30"/>
    <s v="19-03-2010"/>
    <b v="0"/>
    <x v="29"/>
    <d v="2010-03-19T00:00:00"/>
    <x v="0"/>
    <n v="445736.36"/>
    <x v="0"/>
    <n v="54.68"/>
    <n v="2.72"/>
    <n v="210.8733316"/>
    <n v="8.3239999999999998"/>
    <x v="1"/>
  </r>
  <r>
    <n v="31"/>
    <s v="19-03-2010"/>
    <b v="0"/>
    <x v="30"/>
    <d v="2010-03-19T00:00:00"/>
    <x v="0"/>
    <n v="1332261.01"/>
    <x v="0"/>
    <n v="54.68"/>
    <n v="2.72"/>
    <n v="210.8733316"/>
    <n v="8.3239999999999998"/>
    <x v="1"/>
  </r>
  <r>
    <n v="32"/>
    <s v="19-03-2010"/>
    <b v="0"/>
    <x v="31"/>
    <d v="2010-03-19T00:00:00"/>
    <x v="0"/>
    <n v="1059781.78"/>
    <x v="0"/>
    <n v="42.43"/>
    <n v="2.6920000000000002"/>
    <n v="189.734262"/>
    <n v="9.0139999999999993"/>
    <x v="3"/>
  </r>
  <r>
    <n v="33"/>
    <s v="19-03-2010"/>
    <b v="0"/>
    <x v="32"/>
    <d v="2010-03-19T00:00:00"/>
    <x v="0"/>
    <n v="282235.73"/>
    <x v="0"/>
    <n v="64.599999999999994"/>
    <n v="3.0539999999999998"/>
    <n v="126.6066452"/>
    <n v="10.115"/>
    <x v="1"/>
  </r>
  <r>
    <n v="34"/>
    <s v="19-03-2010"/>
    <b v="0"/>
    <x v="33"/>
    <d v="2010-03-19T00:00:00"/>
    <x v="0"/>
    <n v="892070.82"/>
    <x v="0"/>
    <n v="45.86"/>
    <n v="2.7429999999999999"/>
    <n v="126.6066452"/>
    <n v="9.5210000000000008"/>
    <x v="3"/>
  </r>
  <r>
    <n v="35"/>
    <s v="19-03-2010"/>
    <b v="0"/>
    <x v="34"/>
    <d v="2010-03-19T00:00:00"/>
    <x v="0"/>
    <n v="1117536.0900000001"/>
    <x v="0"/>
    <n v="49.04"/>
    <n v="2.8439999999999999"/>
    <n v="135.6682247"/>
    <n v="9.2620000000000005"/>
    <x v="3"/>
  </r>
  <r>
    <n v="36"/>
    <s v="19-03-2010"/>
    <b v="0"/>
    <x v="35"/>
    <d v="2010-03-19T00:00:00"/>
    <x v="0"/>
    <n v="428851.99"/>
    <x v="0"/>
    <n v="59.56"/>
    <n v="2.7010000000000001"/>
    <n v="209.98032079999999"/>
    <n v="8.5540000000000003"/>
    <x v="1"/>
  </r>
  <r>
    <n v="37"/>
    <s v="19-03-2010"/>
    <b v="0"/>
    <x v="36"/>
    <d v="2010-03-19T00:00:00"/>
    <x v="0"/>
    <n v="460020.74"/>
    <x v="0"/>
    <n v="59.56"/>
    <n v="2.72"/>
    <n v="209.98032079999999"/>
    <n v="8.5540000000000003"/>
    <x v="1"/>
  </r>
  <r>
    <n v="38"/>
    <s v="19-03-2010"/>
    <b v="0"/>
    <x v="37"/>
    <d v="2010-03-19T00:00:00"/>
    <x v="0"/>
    <n v="333025.46999999997"/>
    <x v="0"/>
    <n v="59.57"/>
    <n v="3.0539999999999998"/>
    <n v="126.6066452"/>
    <n v="13.975"/>
    <x v="1"/>
  </r>
  <r>
    <n v="39"/>
    <s v="19-03-2010"/>
    <b v="0"/>
    <x v="38"/>
    <d v="2010-03-19T00:00:00"/>
    <x v="0"/>
    <n v="1301590.1299999999"/>
    <x v="0"/>
    <n v="58.62"/>
    <n v="2.72"/>
    <n v="209.98032079999999"/>
    <n v="8.5540000000000003"/>
    <x v="1"/>
  </r>
  <r>
    <n v="40"/>
    <s v="19-03-2010"/>
    <b v="0"/>
    <x v="39"/>
    <d v="2010-03-19T00:00:00"/>
    <x v="0"/>
    <n v="894865.3"/>
    <x v="0"/>
    <n v="40.54"/>
    <n v="2.8340000000000001"/>
    <n v="131.8242903"/>
    <n v="5.8920000000000003"/>
    <x v="3"/>
  </r>
  <r>
    <n v="41"/>
    <s v="19-03-2010"/>
    <b v="0"/>
    <x v="40"/>
    <d v="2010-03-19T00:00:00"/>
    <x v="0"/>
    <n v="1006597.69"/>
    <x v="0"/>
    <n v="36.700000000000003"/>
    <n v="2.6920000000000002"/>
    <n v="189.734262"/>
    <n v="7.5410000000000004"/>
    <x v="3"/>
  </r>
  <r>
    <n v="42"/>
    <s v="19-03-2010"/>
    <b v="0"/>
    <x v="41"/>
    <d v="2010-03-19T00:00:00"/>
    <x v="0"/>
    <n v="519914.1"/>
    <x v="0"/>
    <n v="61.46"/>
    <n v="3.0539999999999998"/>
    <n v="126.6066452"/>
    <n v="9.7650000000000006"/>
    <x v="1"/>
  </r>
  <r>
    <n v="43"/>
    <s v="19-03-2010"/>
    <b v="0"/>
    <x v="42"/>
    <d v="2010-03-19T00:00:00"/>
    <x v="0"/>
    <n v="668098.49"/>
    <x v="0"/>
    <n v="56"/>
    <n v="2.72"/>
    <n v="203.19515899999999"/>
    <n v="9.5210000000000008"/>
    <x v="1"/>
  </r>
  <r>
    <n v="44"/>
    <s v="19-03-2010"/>
    <b v="0"/>
    <x v="43"/>
    <d v="2010-03-19T00:00:00"/>
    <x v="0"/>
    <n v="269624.2"/>
    <x v="0"/>
    <n v="42.49"/>
    <n v="2.782"/>
    <n v="126.6066452"/>
    <n v="8.1189999999999998"/>
    <x v="3"/>
  </r>
  <r>
    <n v="45"/>
    <s v="19-03-2010"/>
    <b v="0"/>
    <x v="44"/>
    <d v="2010-03-19T00:00:00"/>
    <x v="0"/>
    <n v="773819.49"/>
    <x v="0"/>
    <n v="48.79"/>
    <n v="2.8439999999999999"/>
    <n v="182.0779857"/>
    <n v="8.9920000000000009"/>
    <x v="3"/>
  </r>
  <r>
    <n v="1"/>
    <s v="26-03-2010"/>
    <b v="0"/>
    <x v="0"/>
    <d v="2010-03-26T00:00:00"/>
    <x v="0"/>
    <n v="1404429.92"/>
    <x v="0"/>
    <n v="51.45"/>
    <n v="2.7320000000000002"/>
    <n v="211.01804240000001"/>
    <n v="8.1059999999999999"/>
    <x v="1"/>
  </r>
  <r>
    <n v="2"/>
    <s v="26-03-2010"/>
    <b v="0"/>
    <x v="1"/>
    <d v="2010-03-26T00:00:00"/>
    <x v="0"/>
    <n v="1750197.81"/>
    <x v="0"/>
    <n v="51.26"/>
    <n v="2.7320000000000002"/>
    <n v="210.67660950000001"/>
    <n v="8.3239999999999998"/>
    <x v="1"/>
  </r>
  <r>
    <n v="3"/>
    <s v="26-03-2010"/>
    <b v="0"/>
    <x v="2"/>
    <d v="2010-03-26T00:00:00"/>
    <x v="0"/>
    <n v="359949.27"/>
    <x v="0"/>
    <n v="57.06"/>
    <n v="2.7320000000000002"/>
    <n v="214.32410110000001"/>
    <n v="7.3680000000000003"/>
    <x v="1"/>
  </r>
  <r>
    <n v="4"/>
    <s v="26-03-2010"/>
    <b v="0"/>
    <x v="3"/>
    <d v="2010-03-26T00:00:00"/>
    <x v="0"/>
    <n v="1762539.3"/>
    <x v="0"/>
    <n v="39.909999999999997"/>
    <n v="2.7519999999999998"/>
    <n v="126.6050645"/>
    <n v="8.6229999999999993"/>
    <x v="3"/>
  </r>
  <r>
    <n v="5"/>
    <s v="26-03-2010"/>
    <b v="0"/>
    <x v="4"/>
    <d v="2010-03-26T00:00:00"/>
    <x v="0"/>
    <n v="273282.96999999997"/>
    <x v="0"/>
    <n v="52.47"/>
    <n v="2.7320000000000002"/>
    <n v="211.57189249999999"/>
    <n v="6.5659999999999998"/>
    <x v="1"/>
  </r>
  <r>
    <n v="6"/>
    <s v="26-03-2010"/>
    <b v="0"/>
    <x v="5"/>
    <d v="2010-03-26T00:00:00"/>
    <x v="0"/>
    <n v="1472033.38"/>
    <x v="0"/>
    <n v="53.74"/>
    <n v="2.7320000000000002"/>
    <n v="212.533737"/>
    <n v="7.2590000000000003"/>
    <x v="1"/>
  </r>
  <r>
    <n v="7"/>
    <s v="26-03-2010"/>
    <b v="0"/>
    <x v="6"/>
    <d v="2010-03-26T00:00:00"/>
    <x v="0"/>
    <n v="514731.6"/>
    <x v="0"/>
    <n v="23.33"/>
    <n v="2.7170000000000001"/>
    <n v="189.71954170000001"/>
    <n v="9.0139999999999993"/>
    <x v="3"/>
  </r>
  <r>
    <n v="8"/>
    <s v="26-03-2010"/>
    <b v="0"/>
    <x v="7"/>
    <d v="2010-03-26T00:00:00"/>
    <x v="0"/>
    <n v="772539.12"/>
    <x v="0"/>
    <n v="46.51"/>
    <n v="2.7320000000000002"/>
    <n v="214.3703567"/>
    <n v="6.2990000000000004"/>
    <x v="3"/>
  </r>
  <r>
    <n v="9"/>
    <s v="26-03-2010"/>
    <b v="0"/>
    <x v="8"/>
    <d v="2010-03-26T00:00:00"/>
    <x v="0"/>
    <n v="484946.56"/>
    <x v="0"/>
    <n v="51.8"/>
    <n v="2.7320000000000002"/>
    <n v="214.55312269999999"/>
    <n v="6.415"/>
    <x v="1"/>
  </r>
  <r>
    <n v="10"/>
    <s v="26-03-2010"/>
    <b v="0"/>
    <x v="9"/>
    <d v="2010-03-26T00:00:00"/>
    <x v="0"/>
    <n v="1893532.46"/>
    <x v="0"/>
    <n v="60.05"/>
    <n v="2.98"/>
    <n v="126.6050645"/>
    <n v="9.7650000000000006"/>
    <x v="1"/>
  </r>
  <r>
    <n v="11"/>
    <s v="26-03-2010"/>
    <b v="0"/>
    <x v="10"/>
    <d v="2010-03-26T00:00:00"/>
    <x v="0"/>
    <n v="1245624.27"/>
    <x v="0"/>
    <n v="58.09"/>
    <n v="2.7320000000000002"/>
    <n v="214.32410110000001"/>
    <n v="7.3680000000000003"/>
    <x v="1"/>
  </r>
  <r>
    <n v="12"/>
    <s v="26-03-2010"/>
    <b v="0"/>
    <x v="11"/>
    <d v="2010-03-26T00:00:00"/>
    <x v="0"/>
    <n v="981615.81"/>
    <x v="0"/>
    <n v="60.06"/>
    <n v="3.0830000000000002"/>
    <n v="126.6050645"/>
    <n v="13.975"/>
    <x v="1"/>
  </r>
  <r>
    <n v="13"/>
    <s v="26-03-2010"/>
    <b v="0"/>
    <x v="12"/>
    <d v="2010-03-26T00:00:00"/>
    <x v="0"/>
    <n v="1882095.98"/>
    <x v="0"/>
    <n v="41.48"/>
    <n v="2.819"/>
    <n v="126.6050645"/>
    <n v="8.3160000000000007"/>
    <x v="3"/>
  </r>
  <r>
    <n v="14"/>
    <s v="26-03-2010"/>
    <b v="0"/>
    <x v="13"/>
    <d v="2010-03-26T00:00:00"/>
    <x v="0"/>
    <n v="2050396.27"/>
    <x v="0"/>
    <n v="54.36"/>
    <n v="2.8540000000000001"/>
    <n v="181.97186970000001"/>
    <n v="8.9920000000000009"/>
    <x v="1"/>
  </r>
  <r>
    <n v="15"/>
    <s v="26-03-2010"/>
    <b v="0"/>
    <x v="14"/>
    <d v="2010-03-26T00:00:00"/>
    <x v="0"/>
    <n v="592111.49"/>
    <x v="0"/>
    <n v="39.53"/>
    <n v="2.9630000000000001"/>
    <n v="131.86312899999999"/>
    <n v="8.35"/>
    <x v="3"/>
  </r>
  <r>
    <n v="16"/>
    <s v="26-03-2010"/>
    <b v="0"/>
    <x v="15"/>
    <d v="2010-03-26T00:00:00"/>
    <x v="0"/>
    <n v="483177.2"/>
    <x v="0"/>
    <n v="29.88"/>
    <n v="2.7170000000000001"/>
    <n v="189.71954170000001"/>
    <n v="7.0389999999999997"/>
    <x v="3"/>
  </r>
  <r>
    <n v="17"/>
    <s v="26-03-2010"/>
    <b v="0"/>
    <x v="16"/>
    <d v="2010-03-26T00:00:00"/>
    <x v="0"/>
    <n v="793097.64"/>
    <x v="0"/>
    <n v="35.590000000000003"/>
    <n v="2.819"/>
    <n v="126.6050645"/>
    <n v="6.548"/>
    <x v="3"/>
  </r>
  <r>
    <n v="18"/>
    <s v="26-03-2010"/>
    <b v="0"/>
    <x v="17"/>
    <d v="2010-03-26T00:00:00"/>
    <x v="0"/>
    <n v="1092704.0900000001"/>
    <x v="0"/>
    <n v="47.55"/>
    <n v="2.831"/>
    <n v="131.86312899999999"/>
    <n v="9.202"/>
    <x v="3"/>
  </r>
  <r>
    <n v="19"/>
    <s v="26-03-2010"/>
    <b v="0"/>
    <x v="18"/>
    <d v="2010-03-26T00:00:00"/>
    <x v="0"/>
    <n v="1427023.45"/>
    <x v="0"/>
    <n v="39.07"/>
    <n v="2.9630000000000001"/>
    <n v="131.86312899999999"/>
    <n v="8.35"/>
    <x v="3"/>
  </r>
  <r>
    <n v="20"/>
    <s v="26-03-2010"/>
    <b v="0"/>
    <x v="19"/>
    <d v="2010-03-26T00:00:00"/>
    <x v="0"/>
    <n v="1894742.95"/>
    <x v="0"/>
    <n v="50.49"/>
    <n v="2.8540000000000001"/>
    <n v="204.20175499999999"/>
    <n v="8.1869999999999994"/>
    <x v="1"/>
  </r>
  <r>
    <n v="21"/>
    <s v="26-03-2010"/>
    <b v="0"/>
    <x v="20"/>
    <d v="2010-03-26T00:00:00"/>
    <x v="0"/>
    <n v="686497.53"/>
    <x v="0"/>
    <n v="51.66"/>
    <n v="2.7320000000000002"/>
    <n v="210.67660950000001"/>
    <n v="8.3239999999999998"/>
    <x v="1"/>
  </r>
  <r>
    <n v="22"/>
    <s v="26-03-2010"/>
    <b v="0"/>
    <x v="21"/>
    <d v="2010-03-26T00:00:00"/>
    <x v="0"/>
    <n v="1012075.12"/>
    <x v="0"/>
    <n v="48.56"/>
    <n v="2.831"/>
    <n v="135.7073618"/>
    <n v="8.2829999999999995"/>
    <x v="3"/>
  </r>
  <r>
    <n v="23"/>
    <s v="26-03-2010"/>
    <b v="0"/>
    <x v="22"/>
    <d v="2010-03-26T00:00:00"/>
    <x v="0"/>
    <n v="1310701.8"/>
    <x v="0"/>
    <n v="38.590000000000003"/>
    <n v="2.831"/>
    <n v="131.86312899999999"/>
    <n v="5.8920000000000003"/>
    <x v="3"/>
  </r>
  <r>
    <n v="24"/>
    <s v="26-03-2010"/>
    <b v="0"/>
    <x v="23"/>
    <d v="2010-03-26T00:00:00"/>
    <x v="0"/>
    <n v="1258311.56"/>
    <x v="0"/>
    <n v="48.87"/>
    <n v="2.9630000000000001"/>
    <n v="131.86312899999999"/>
    <n v="8.3260000000000005"/>
    <x v="3"/>
  </r>
  <r>
    <n v="25"/>
    <s v="26-03-2010"/>
    <b v="0"/>
    <x v="24"/>
    <d v="2010-03-26T00:00:00"/>
    <x v="0"/>
    <n v="696687.6"/>
    <x v="0"/>
    <n v="45.84"/>
    <n v="2.8540000000000001"/>
    <n v="204.20175499999999"/>
    <n v="8.1869999999999994"/>
    <x v="3"/>
  </r>
  <r>
    <n v="26"/>
    <s v="26-03-2010"/>
    <b v="0"/>
    <x v="25"/>
    <d v="2010-03-26T00:00:00"/>
    <x v="0"/>
    <n v="893613"/>
    <x v="0"/>
    <n v="35.26"/>
    <n v="2.831"/>
    <n v="131.86312899999999"/>
    <n v="8.4879999999999995"/>
    <x v="3"/>
  </r>
  <r>
    <n v="27"/>
    <s v="26-03-2010"/>
    <b v="0"/>
    <x v="26"/>
    <d v="2010-03-26T00:00:00"/>
    <x v="0"/>
    <n v="1836714.84"/>
    <x v="0"/>
    <n v="52.34"/>
    <n v="2.9630000000000001"/>
    <n v="135.7073618"/>
    <n v="8.2370000000000001"/>
    <x v="1"/>
  </r>
  <r>
    <n v="28"/>
    <s v="26-03-2010"/>
    <b v="0"/>
    <x v="27"/>
    <d v="2010-03-26T00:00:00"/>
    <x v="0"/>
    <n v="1245268.77"/>
    <x v="0"/>
    <n v="60.06"/>
    <n v="3.0830000000000002"/>
    <n v="126.6050645"/>
    <n v="13.975"/>
    <x v="1"/>
  </r>
  <r>
    <n v="29"/>
    <s v="26-03-2010"/>
    <b v="0"/>
    <x v="28"/>
    <d v="2010-03-26T00:00:00"/>
    <x v="0"/>
    <n v="552985.34"/>
    <x v="0"/>
    <n v="48.56"/>
    <n v="2.831"/>
    <n v="131.86312899999999"/>
    <n v="10.064"/>
    <x v="3"/>
  </r>
  <r>
    <n v="30"/>
    <s v="26-03-2010"/>
    <b v="0"/>
    <x v="29"/>
    <d v="2010-03-26T00:00:00"/>
    <x v="0"/>
    <n v="442457.35"/>
    <x v="0"/>
    <n v="51.66"/>
    <n v="2.7320000000000002"/>
    <n v="210.67660950000001"/>
    <n v="8.3239999999999998"/>
    <x v="1"/>
  </r>
  <r>
    <n v="31"/>
    <s v="26-03-2010"/>
    <b v="0"/>
    <x v="30"/>
    <d v="2010-03-26T00:00:00"/>
    <x v="0"/>
    <n v="1229635.7"/>
    <x v="0"/>
    <n v="51.66"/>
    <n v="2.7320000000000002"/>
    <n v="210.67660950000001"/>
    <n v="8.3239999999999998"/>
    <x v="1"/>
  </r>
  <r>
    <n v="32"/>
    <s v="26-03-2010"/>
    <b v="0"/>
    <x v="31"/>
    <d v="2010-03-26T00:00:00"/>
    <x v="0"/>
    <n v="1076021.58"/>
    <x v="0"/>
    <n v="36.590000000000003"/>
    <n v="2.7170000000000001"/>
    <n v="189.71954170000001"/>
    <n v="9.0139999999999993"/>
    <x v="3"/>
  </r>
  <r>
    <n v="33"/>
    <s v="26-03-2010"/>
    <b v="0"/>
    <x v="32"/>
    <d v="2010-03-26T00:00:00"/>
    <x v="0"/>
    <n v="262893.76"/>
    <x v="0"/>
    <n v="64.09"/>
    <n v="2.98"/>
    <n v="126.6050645"/>
    <n v="10.115"/>
    <x v="1"/>
  </r>
  <r>
    <n v="34"/>
    <s v="26-03-2010"/>
    <b v="0"/>
    <x v="33"/>
    <d v="2010-03-26T00:00:00"/>
    <x v="0"/>
    <n v="880742.35"/>
    <x v="0"/>
    <n v="42.91"/>
    <n v="2.7519999999999998"/>
    <n v="126.6050645"/>
    <n v="9.5210000000000008"/>
    <x v="3"/>
  </r>
  <r>
    <n v="35"/>
    <s v="26-03-2010"/>
    <b v="0"/>
    <x v="34"/>
    <d v="2010-03-26T00:00:00"/>
    <x v="0"/>
    <n v="1078900.44"/>
    <x v="0"/>
    <n v="52.34"/>
    <n v="2.8540000000000001"/>
    <n v="135.7073618"/>
    <n v="9.2620000000000005"/>
    <x v="1"/>
  </r>
  <r>
    <n v="36"/>
    <s v="26-03-2010"/>
    <b v="0"/>
    <x v="35"/>
    <d v="2010-03-26T00:00:00"/>
    <x v="0"/>
    <n v="404438.51"/>
    <x v="0"/>
    <n v="55.76"/>
    <n v="2.7109999999999999"/>
    <n v="209.78709319999999"/>
    <n v="8.5540000000000003"/>
    <x v="1"/>
  </r>
  <r>
    <n v="37"/>
    <s v="26-03-2010"/>
    <b v="0"/>
    <x v="36"/>
    <d v="2010-03-26T00:00:00"/>
    <x v="0"/>
    <n v="515777.97"/>
    <x v="0"/>
    <n v="55.76"/>
    <n v="2.7320000000000002"/>
    <n v="209.78709319999999"/>
    <n v="8.5540000000000003"/>
    <x v="1"/>
  </r>
  <r>
    <n v="38"/>
    <s v="26-03-2010"/>
    <b v="0"/>
    <x v="37"/>
    <d v="2010-03-26T00:00:00"/>
    <x v="0"/>
    <n v="335858.11"/>
    <x v="0"/>
    <n v="60.06"/>
    <n v="3.0830000000000002"/>
    <n v="126.6050645"/>
    <n v="13.975"/>
    <x v="1"/>
  </r>
  <r>
    <n v="39"/>
    <s v="26-03-2010"/>
    <b v="0"/>
    <x v="38"/>
    <d v="2010-03-26T00:00:00"/>
    <x v="0"/>
    <n v="1235094.6599999999"/>
    <x v="0"/>
    <n v="54.83"/>
    <n v="2.7320000000000002"/>
    <n v="209.78709319999999"/>
    <n v="8.5540000000000003"/>
    <x v="1"/>
  </r>
  <r>
    <n v="40"/>
    <s v="26-03-2010"/>
    <b v="0"/>
    <x v="39"/>
    <d v="2010-03-26T00:00:00"/>
    <x v="0"/>
    <n v="873354.58"/>
    <x v="0"/>
    <n v="39.51"/>
    <n v="2.831"/>
    <n v="131.86312899999999"/>
    <n v="5.8920000000000003"/>
    <x v="3"/>
  </r>
  <r>
    <n v="41"/>
    <s v="26-03-2010"/>
    <b v="0"/>
    <x v="40"/>
    <d v="2010-03-26T00:00:00"/>
    <x v="0"/>
    <n v="1015196.46"/>
    <x v="0"/>
    <n v="32.299999999999997"/>
    <n v="2.7170000000000001"/>
    <n v="189.71954170000001"/>
    <n v="7.5410000000000004"/>
    <x v="3"/>
  </r>
  <r>
    <n v="42"/>
    <s v="26-03-2010"/>
    <b v="0"/>
    <x v="41"/>
    <d v="2010-03-26T00:00:00"/>
    <x v="0"/>
    <n v="478021.68"/>
    <x v="0"/>
    <n v="60.05"/>
    <n v="2.98"/>
    <n v="126.6050645"/>
    <n v="9.7650000000000006"/>
    <x v="1"/>
  </r>
  <r>
    <n v="43"/>
    <s v="26-03-2010"/>
    <b v="0"/>
    <x v="42"/>
    <d v="2010-03-26T00:00:00"/>
    <x v="0"/>
    <n v="623097.93000000005"/>
    <x v="0"/>
    <n v="54.53"/>
    <n v="2.7320000000000002"/>
    <n v="203.0165945"/>
    <n v="9.5210000000000008"/>
    <x v="1"/>
  </r>
  <r>
    <n v="44"/>
    <s v="26-03-2010"/>
    <b v="0"/>
    <x v="43"/>
    <d v="2010-03-26T00:00:00"/>
    <x v="0"/>
    <n v="276279.49"/>
    <x v="0"/>
    <n v="41.48"/>
    <n v="2.819"/>
    <n v="126.6050645"/>
    <n v="8.1189999999999998"/>
    <x v="3"/>
  </r>
  <r>
    <n v="45"/>
    <s v="26-03-2010"/>
    <b v="0"/>
    <x v="44"/>
    <d v="2010-03-26T00:00:00"/>
    <x v="0"/>
    <n v="782563.38"/>
    <x v="0"/>
    <n v="54.36"/>
    <n v="2.8540000000000001"/>
    <n v="181.97186970000001"/>
    <n v="8.9920000000000009"/>
    <x v="1"/>
  </r>
  <r>
    <n v="1"/>
    <d v="2010-04-06T00:00:00"/>
    <b v="1"/>
    <x v="0"/>
    <d v="2010-04-06T00:00:00"/>
    <x v="0"/>
    <n v="1615524.71"/>
    <x v="0"/>
    <n v="80.69"/>
    <n v="2.7050000000000001"/>
    <n v="211.1764278"/>
    <n v="7.8079999999999998"/>
    <x v="0"/>
  </r>
  <r>
    <n v="2"/>
    <d v="2010-04-06T00:00:00"/>
    <b v="1"/>
    <x v="1"/>
    <d v="2010-04-06T00:00:00"/>
    <x v="0"/>
    <n v="2102539.9300000002"/>
    <x v="0"/>
    <n v="81.81"/>
    <n v="2.7050000000000001"/>
    <n v="210.83361600000001"/>
    <n v="8.1999999999999993"/>
    <x v="0"/>
  </r>
  <r>
    <n v="3"/>
    <d v="2010-04-06T00:00:00"/>
    <b v="1"/>
    <x v="2"/>
    <d v="2010-04-06T00:00:00"/>
    <x v="0"/>
    <n v="396968.8"/>
    <x v="0"/>
    <n v="78.53"/>
    <n v="2.7050000000000001"/>
    <n v="214.49583820000001"/>
    <n v="7.343"/>
    <x v="0"/>
  </r>
  <r>
    <n v="4"/>
    <d v="2010-04-06T00:00:00"/>
    <b v="1"/>
    <x v="3"/>
    <d v="2010-04-06T00:00:00"/>
    <x v="0"/>
    <n v="1903290.58"/>
    <x v="0"/>
    <n v="70.83"/>
    <n v="2.7010000000000001"/>
    <n v="126.1360645"/>
    <n v="7.8959999999999999"/>
    <x v="0"/>
  </r>
  <r>
    <n v="5"/>
    <d v="2010-04-06T00:00:00"/>
    <b v="1"/>
    <x v="4"/>
    <d v="2010-04-06T00:00:00"/>
    <x v="0"/>
    <n v="337825.89"/>
    <x v="0"/>
    <n v="79.540000000000006"/>
    <n v="2.7050000000000001"/>
    <n v="211.7325146"/>
    <n v="6.4649999999999999"/>
    <x v="0"/>
  </r>
  <r>
    <n v="6"/>
    <d v="2010-04-06T00:00:00"/>
    <b v="1"/>
    <x v="5"/>
    <d v="2010-04-06T00:00:00"/>
    <x v="0"/>
    <n v="1857380.09"/>
    <x v="0"/>
    <n v="79.44"/>
    <n v="2.7050000000000001"/>
    <n v="212.69824360000001"/>
    <n v="7.0919999999999996"/>
    <x v="0"/>
  </r>
  <r>
    <n v="7"/>
    <d v="2010-04-06T00:00:00"/>
    <b v="1"/>
    <x v="6"/>
    <d v="2010-04-06T00:00:00"/>
    <x v="0"/>
    <n v="509183.22"/>
    <x v="0"/>
    <n v="53.63"/>
    <n v="2.7"/>
    <n v="189.42265800000001"/>
    <n v="8.9629999999999992"/>
    <x v="1"/>
  </r>
  <r>
    <n v="8"/>
    <d v="2010-04-06T00:00:00"/>
    <b v="1"/>
    <x v="7"/>
    <d v="2010-04-06T00:00:00"/>
    <x v="0"/>
    <n v="958225.41"/>
    <x v="0"/>
    <n v="75.709999999999994"/>
    <n v="2.7050000000000001"/>
    <n v="214.5422806"/>
    <n v="6.29"/>
    <x v="0"/>
  </r>
  <r>
    <n v="9"/>
    <d v="2010-04-06T00:00:00"/>
    <b v="1"/>
    <x v="8"/>
    <d v="2010-04-06T00:00:00"/>
    <x v="0"/>
    <n v="586061.46"/>
    <x v="0"/>
    <n v="79.650000000000006"/>
    <n v="2.7050000000000001"/>
    <n v="214.72578480000001"/>
    <n v="6.3840000000000003"/>
    <x v="0"/>
  </r>
  <r>
    <n v="10"/>
    <d v="2010-04-06T00:00:00"/>
    <b v="1"/>
    <x v="9"/>
    <d v="2010-04-06T00:00:00"/>
    <x v="0"/>
    <n v="1931406.28"/>
    <x v="0"/>
    <n v="82.82"/>
    <n v="2.9409999999999998"/>
    <n v="126.1360645"/>
    <n v="9.5239999999999991"/>
    <x v="0"/>
  </r>
  <r>
    <n v="11"/>
    <d v="2010-04-06T00:00:00"/>
    <b v="1"/>
    <x v="10"/>
    <d v="2010-04-06T00:00:00"/>
    <x v="0"/>
    <n v="1396322.19"/>
    <x v="0"/>
    <n v="79.66"/>
    <n v="2.7050000000000001"/>
    <n v="214.49583820000001"/>
    <n v="7.343"/>
    <x v="0"/>
  </r>
  <r>
    <n v="12"/>
    <d v="2010-04-06T00:00:00"/>
    <b v="1"/>
    <x v="11"/>
    <d v="2010-04-06T00:00:00"/>
    <x v="0"/>
    <n v="1049357.3600000001"/>
    <x v="0"/>
    <n v="81.39"/>
    <n v="2.9409999999999998"/>
    <n v="126.1360645"/>
    <n v="14.099"/>
    <x v="0"/>
  </r>
  <r>
    <n v="13"/>
    <d v="2010-04-06T00:00:00"/>
    <b v="1"/>
    <x v="12"/>
    <d v="2010-04-06T00:00:00"/>
    <x v="0"/>
    <n v="2022705.22"/>
    <x v="0"/>
    <n v="59.85"/>
    <n v="2.871"/>
    <n v="126.1360645"/>
    <n v="8.1069999999999993"/>
    <x v="1"/>
  </r>
  <r>
    <n v="14"/>
    <d v="2010-04-06T00:00:00"/>
    <b v="1"/>
    <x v="13"/>
    <d v="2010-04-06T00:00:00"/>
    <x v="0"/>
    <n v="2363601.4700000002"/>
    <x v="0"/>
    <n v="75.930000000000007"/>
    <n v="2.847"/>
    <n v="182.2389876"/>
    <n v="8.8989999999999991"/>
    <x v="0"/>
  </r>
  <r>
    <n v="15"/>
    <d v="2010-04-06T00:00:00"/>
    <b v="1"/>
    <x v="14"/>
    <d v="2010-04-06T00:00:00"/>
    <x v="0"/>
    <n v="693192.5"/>
    <x v="0"/>
    <n v="69.989999999999995"/>
    <n v="3.0059999999999998"/>
    <n v="132.36483870000001"/>
    <n v="8.1850000000000005"/>
    <x v="0"/>
  </r>
  <r>
    <n v="16"/>
    <d v="2010-04-06T00:00:00"/>
    <b v="1"/>
    <x v="15"/>
    <d v="2010-04-06T00:00:00"/>
    <x v="0"/>
    <n v="516295.81"/>
    <x v="0"/>
    <n v="53.76"/>
    <n v="2.7"/>
    <n v="189.42265800000001"/>
    <n v="6.8419999999999996"/>
    <x v="1"/>
  </r>
  <r>
    <n v="17"/>
    <d v="2010-04-06T00:00:00"/>
    <b v="1"/>
    <x v="16"/>
    <d v="2010-04-06T00:00:00"/>
    <x v="0"/>
    <n v="876902.87"/>
    <x v="0"/>
    <n v="53.79"/>
    <n v="2.871"/>
    <n v="126.1360645"/>
    <n v="6.6349999999999998"/>
    <x v="1"/>
  </r>
  <r>
    <n v="18"/>
    <d v="2010-04-06T00:00:00"/>
    <b v="1"/>
    <x v="17"/>
    <d v="2010-04-06T00:00:00"/>
    <x v="0"/>
    <n v="1271311.76"/>
    <x v="0"/>
    <n v="70.28"/>
    <n v="2.8570000000000002"/>
    <n v="132.36483870000001"/>
    <n v="9.2690000000000001"/>
    <x v="0"/>
  </r>
  <r>
    <n v="19"/>
    <d v="2010-04-06T00:00:00"/>
    <b v="1"/>
    <x v="18"/>
    <d v="2010-04-06T00:00:00"/>
    <x v="0"/>
    <n v="1519013.49"/>
    <x v="0"/>
    <n v="68.88"/>
    <n v="3.0059999999999998"/>
    <n v="132.36483870000001"/>
    <n v="8.1850000000000005"/>
    <x v="1"/>
  </r>
  <r>
    <n v="20"/>
    <d v="2010-04-06T00:00:00"/>
    <b v="1"/>
    <x v="19"/>
    <d v="2010-04-06T00:00:00"/>
    <x v="0"/>
    <n v="2203619.35"/>
    <x v="0"/>
    <n v="72.52"/>
    <n v="2.847"/>
    <n v="204.4042877"/>
    <n v="7.8559999999999999"/>
    <x v="0"/>
  </r>
  <r>
    <n v="21"/>
    <d v="2010-04-06T00:00:00"/>
    <b v="1"/>
    <x v="20"/>
    <d v="2010-04-06T00:00:00"/>
    <x v="0"/>
    <n v="806012.48"/>
    <x v="0"/>
    <n v="82.68"/>
    <n v="2.7050000000000001"/>
    <n v="210.83361600000001"/>
    <n v="8.1999999999999993"/>
    <x v="0"/>
  </r>
  <r>
    <n v="22"/>
    <d v="2010-04-06T00:00:00"/>
    <b v="1"/>
    <x v="21"/>
    <d v="2010-04-06T00:00:00"/>
    <x v="0"/>
    <n v="1095539.1299999999"/>
    <x v="0"/>
    <n v="69.489999999999995"/>
    <n v="2.8570000000000002"/>
    <n v="136.21816820000001"/>
    <n v="8.3480000000000008"/>
    <x v="1"/>
  </r>
  <r>
    <n v="23"/>
    <d v="2010-04-06T00:00:00"/>
    <b v="1"/>
    <x v="22"/>
    <d v="2010-04-06T00:00:00"/>
    <x v="0"/>
    <n v="1514435.51"/>
    <x v="0"/>
    <n v="64.94"/>
    <n v="2.8570000000000002"/>
    <n v="132.36483870000001"/>
    <n v="5.4349999999999996"/>
    <x v="1"/>
  </r>
  <r>
    <n v="24"/>
    <d v="2010-04-06T00:00:00"/>
    <b v="1"/>
    <x v="23"/>
    <d v="2010-04-06T00:00:00"/>
    <x v="0"/>
    <n v="1566668.91"/>
    <x v="0"/>
    <n v="71.989999999999995"/>
    <n v="3.0059999999999998"/>
    <n v="132.36483870000001"/>
    <n v="8.2110000000000003"/>
    <x v="0"/>
  </r>
  <r>
    <n v="25"/>
    <d v="2010-04-06T00:00:00"/>
    <b v="1"/>
    <x v="24"/>
    <d v="2010-04-06T00:00:00"/>
    <x v="0"/>
    <n v="764155.44"/>
    <x v="0"/>
    <n v="69.22"/>
    <n v="2.847"/>
    <n v="204.4042877"/>
    <n v="7.8559999999999999"/>
    <x v="1"/>
  </r>
  <r>
    <n v="26"/>
    <d v="2010-04-06T00:00:00"/>
    <b v="1"/>
    <x v="25"/>
    <d v="2010-04-06T00:00:00"/>
    <x v="0"/>
    <n v="1003202.66"/>
    <x v="0"/>
    <n v="58.46"/>
    <n v="2.8570000000000002"/>
    <n v="132.36483870000001"/>
    <n v="8.5120000000000005"/>
    <x v="1"/>
  </r>
  <r>
    <n v="27"/>
    <d v="2010-04-06T00:00:00"/>
    <b v="1"/>
    <x v="26"/>
    <d v="2010-04-06T00:00:00"/>
    <x v="0"/>
    <n v="2073102.59"/>
    <x v="0"/>
    <n v="74.290000000000006"/>
    <n v="3.0059999999999998"/>
    <n v="136.21816820000001"/>
    <n v="8.0579999999999998"/>
    <x v="0"/>
  </r>
  <r>
    <n v="28"/>
    <d v="2010-04-06T00:00:00"/>
    <b v="1"/>
    <x v="27"/>
    <d v="2010-04-06T00:00:00"/>
    <x v="0"/>
    <n v="1543678.02"/>
    <x v="0"/>
    <n v="81.39"/>
    <n v="2.9409999999999998"/>
    <n v="126.1360645"/>
    <n v="14.099"/>
    <x v="0"/>
  </r>
  <r>
    <n v="29"/>
    <d v="2010-04-06T00:00:00"/>
    <b v="1"/>
    <x v="28"/>
    <d v="2010-04-06T00:00:00"/>
    <x v="0"/>
    <n v="588017.66"/>
    <x v="0"/>
    <n v="69.489999999999995"/>
    <n v="2.8570000000000002"/>
    <n v="132.36483870000001"/>
    <n v="10.16"/>
    <x v="1"/>
  </r>
  <r>
    <n v="30"/>
    <d v="2010-04-06T00:00:00"/>
    <b v="1"/>
    <x v="29"/>
    <d v="2010-04-06T00:00:00"/>
    <x v="0"/>
    <n v="458343.7"/>
    <x v="0"/>
    <n v="82.68"/>
    <n v="2.7050000000000001"/>
    <n v="210.83361600000001"/>
    <n v="8.1999999999999993"/>
    <x v="0"/>
  </r>
  <r>
    <n v="31"/>
    <d v="2010-04-06T00:00:00"/>
    <b v="1"/>
    <x v="30"/>
    <d v="2010-04-06T00:00:00"/>
    <x v="0"/>
    <n v="1427624.5"/>
    <x v="0"/>
    <n v="82.68"/>
    <n v="2.7050000000000001"/>
    <n v="210.83361600000001"/>
    <n v="8.1999999999999993"/>
    <x v="0"/>
  </r>
  <r>
    <n v="32"/>
    <d v="2010-04-06T00:00:00"/>
    <b v="1"/>
    <x v="31"/>
    <d v="2010-04-06T00:00:00"/>
    <x v="0"/>
    <n v="1149234.96"/>
    <x v="0"/>
    <n v="66.69"/>
    <n v="2.7"/>
    <n v="189.42265800000001"/>
    <n v="8.9629999999999992"/>
    <x v="1"/>
  </r>
  <r>
    <n v="33"/>
    <d v="2010-04-06T00:00:00"/>
    <b v="1"/>
    <x v="32"/>
    <d v="2010-04-06T00:00:00"/>
    <x v="0"/>
    <n v="285100"/>
    <x v="0"/>
    <n v="86.06"/>
    <n v="2.9409999999999998"/>
    <n v="126.1360645"/>
    <n v="9.8490000000000002"/>
    <x v="2"/>
  </r>
  <r>
    <n v="34"/>
    <d v="2010-04-06T00:00:00"/>
    <b v="1"/>
    <x v="33"/>
    <d v="2010-04-06T00:00:00"/>
    <x v="0"/>
    <n v="966187.51"/>
    <x v="0"/>
    <n v="72.17"/>
    <n v="2.7010000000000001"/>
    <n v="126.1360645"/>
    <n v="9.593"/>
    <x v="0"/>
  </r>
  <r>
    <n v="35"/>
    <d v="2010-04-06T00:00:00"/>
    <b v="1"/>
    <x v="34"/>
    <d v="2010-04-06T00:00:00"/>
    <x v="0"/>
    <n v="1282378.71"/>
    <x v="0"/>
    <n v="74.290000000000006"/>
    <n v="2.847"/>
    <n v="136.21816820000001"/>
    <n v="9.0510000000000002"/>
    <x v="0"/>
  </r>
  <r>
    <n v="36"/>
    <d v="2010-04-06T00:00:00"/>
    <b v="1"/>
    <x v="35"/>
    <d v="2010-04-06T00:00:00"/>
    <x v="0"/>
    <n v="471088.88"/>
    <x v="0"/>
    <n v="79.930000000000007"/>
    <n v="2.6640000000000001"/>
    <n v="209.93980909999999"/>
    <n v="8.4640000000000004"/>
    <x v="0"/>
  </r>
  <r>
    <n v="37"/>
    <d v="2010-04-06T00:00:00"/>
    <b v="1"/>
    <x v="36"/>
    <d v="2010-04-06T00:00:00"/>
    <x v="0"/>
    <n v="479195.02"/>
    <x v="0"/>
    <n v="79.930000000000007"/>
    <n v="2.7050000000000001"/>
    <n v="209.93980909999999"/>
    <n v="8.4640000000000004"/>
    <x v="0"/>
  </r>
  <r>
    <n v="38"/>
    <d v="2010-04-06T00:00:00"/>
    <b v="1"/>
    <x v="37"/>
    <d v="2010-04-06T00:00:00"/>
    <x v="0"/>
    <n v="376184.88"/>
    <x v="0"/>
    <n v="81.39"/>
    <n v="2.9409999999999998"/>
    <n v="126.1360645"/>
    <n v="14.099"/>
    <x v="0"/>
  </r>
  <r>
    <n v="39"/>
    <d v="2010-04-06T00:00:00"/>
    <b v="1"/>
    <x v="38"/>
    <d v="2010-04-06T00:00:00"/>
    <x v="0"/>
    <n v="1512207.95"/>
    <x v="0"/>
    <n v="79.83"/>
    <n v="2.7050000000000001"/>
    <n v="209.93980909999999"/>
    <n v="8.4640000000000004"/>
    <x v="0"/>
  </r>
  <r>
    <n v="40"/>
    <d v="2010-04-06T00:00:00"/>
    <b v="1"/>
    <x v="39"/>
    <d v="2010-04-06T00:00:00"/>
    <x v="0"/>
    <n v="1052429.03"/>
    <x v="0"/>
    <n v="65.7"/>
    <n v="2.8570000000000002"/>
    <n v="132.36483870000001"/>
    <n v="5.4349999999999996"/>
    <x v="1"/>
  </r>
  <r>
    <n v="41"/>
    <d v="2010-04-06T00:00:00"/>
    <b v="1"/>
    <x v="40"/>
    <d v="2010-04-06T00:00:00"/>
    <x v="0"/>
    <n v="1305068.1000000001"/>
    <x v="0"/>
    <n v="60.13"/>
    <n v="2.7"/>
    <n v="189.42265800000001"/>
    <n v="7.3630000000000004"/>
    <x v="1"/>
  </r>
  <r>
    <n v="42"/>
    <d v="2010-04-06T00:00:00"/>
    <b v="1"/>
    <x v="41"/>
    <d v="2010-04-06T00:00:00"/>
    <x v="0"/>
    <n v="556046.12"/>
    <x v="0"/>
    <n v="82.82"/>
    <n v="2.9409999999999998"/>
    <n v="126.1360645"/>
    <n v="9.5239999999999991"/>
    <x v="0"/>
  </r>
  <r>
    <n v="43"/>
    <d v="2010-04-06T00:00:00"/>
    <b v="1"/>
    <x v="42"/>
    <d v="2010-04-06T00:00:00"/>
    <x v="0"/>
    <n v="682012.53"/>
    <x v="0"/>
    <n v="82.76"/>
    <n v="2.7050000000000001"/>
    <n v="203.1222028"/>
    <n v="9.593"/>
    <x v="0"/>
  </r>
  <r>
    <n v="44"/>
    <d v="2010-04-06T00:00:00"/>
    <b v="1"/>
    <x v="43"/>
    <d v="2010-04-06T00:00:00"/>
    <x v="0"/>
    <n v="282351.82"/>
    <x v="0"/>
    <n v="59.85"/>
    <n v="2.871"/>
    <n v="126.1360645"/>
    <n v="7.9720000000000004"/>
    <x v="1"/>
  </r>
  <r>
    <n v="45"/>
    <d v="2010-04-06T00:00:00"/>
    <b v="1"/>
    <x v="44"/>
    <d v="2010-04-06T00:00:00"/>
    <x v="0"/>
    <n v="837548.62"/>
    <x v="0"/>
    <n v="75.930000000000007"/>
    <n v="2.847"/>
    <n v="182.2389876"/>
    <n v="8.8989999999999991"/>
    <x v="0"/>
  </r>
  <r>
    <n v="1"/>
    <s v="16-04-2010"/>
    <b v="0"/>
    <x v="0"/>
    <d v="2010-04-16T00:00:00"/>
    <x v="0"/>
    <n v="1466058.28"/>
    <x v="0"/>
    <n v="66.319999999999993"/>
    <n v="2.8079999999999998"/>
    <n v="210.48869999999999"/>
    <n v="7.8079999999999998"/>
    <x v="1"/>
  </r>
  <r>
    <n v="2"/>
    <s v="16-04-2010"/>
    <b v="0"/>
    <x v="1"/>
    <d v="2010-04-16T00:00:00"/>
    <x v="0"/>
    <n v="1874957.94"/>
    <x v="0"/>
    <n v="68.069999999999993"/>
    <n v="2.8079999999999998"/>
    <n v="210.1495463"/>
    <n v="8.1999999999999993"/>
    <x v="1"/>
  </r>
  <r>
    <n v="3"/>
    <s v="16-04-2010"/>
    <b v="0"/>
    <x v="2"/>
    <d v="2010-04-16T00:00:00"/>
    <x v="0"/>
    <n v="354993.26"/>
    <x v="0"/>
    <n v="66.98"/>
    <n v="2.8079999999999998"/>
    <n v="213.77268889999999"/>
    <n v="7.343"/>
    <x v="1"/>
  </r>
  <r>
    <n v="4"/>
    <s v="16-04-2010"/>
    <b v="0"/>
    <x v="3"/>
    <d v="2010-04-16T00:00:00"/>
    <x v="0"/>
    <n v="1851519.69"/>
    <x v="0"/>
    <n v="56.23"/>
    <n v="2.81"/>
    <n v="126.5621"/>
    <n v="7.8959999999999999"/>
    <x v="1"/>
  </r>
  <r>
    <n v="5"/>
    <s v="16-04-2010"/>
    <b v="0"/>
    <x v="4"/>
    <d v="2010-04-16T00:00:00"/>
    <x v="0"/>
    <n v="306858.69"/>
    <x v="0"/>
    <n v="65.3"/>
    <n v="2.8079999999999998"/>
    <n v="211.0388528"/>
    <n v="6.4649999999999999"/>
    <x v="1"/>
  </r>
  <r>
    <n v="6"/>
    <s v="16-04-2010"/>
    <b v="0"/>
    <x v="5"/>
    <d v="2010-04-16T00:00:00"/>
    <x v="0"/>
    <n v="1519846.36"/>
    <x v="0"/>
    <n v="65.680000000000007"/>
    <n v="2.8079999999999998"/>
    <n v="211.99427650000001"/>
    <n v="7.0919999999999996"/>
    <x v="1"/>
  </r>
  <r>
    <n v="7"/>
    <s v="16-04-2010"/>
    <b v="0"/>
    <x v="6"/>
    <d v="2010-04-16T00:00:00"/>
    <x v="0"/>
    <n v="406228.19"/>
    <x v="0"/>
    <n v="41.89"/>
    <n v="2.7650000000000001"/>
    <n v="189.66288449999999"/>
    <n v="8.9629999999999992"/>
    <x v="3"/>
  </r>
  <r>
    <n v="8"/>
    <s v="16-04-2010"/>
    <b v="0"/>
    <x v="7"/>
    <d v="2010-04-16T00:00:00"/>
    <x v="0"/>
    <n v="882917.12"/>
    <x v="0"/>
    <n v="62.66"/>
    <n v="2.8079999999999998"/>
    <n v="213.81863569999999"/>
    <n v="6.29"/>
    <x v="1"/>
  </r>
  <r>
    <n v="9"/>
    <s v="16-04-2010"/>
    <b v="0"/>
    <x v="8"/>
    <d v="2010-04-16T00:00:00"/>
    <x v="0"/>
    <n v="485764.32"/>
    <x v="0"/>
    <n v="66.09"/>
    <n v="2.8079999999999998"/>
    <n v="214.00018170000001"/>
    <n v="6.3840000000000003"/>
    <x v="1"/>
  </r>
  <r>
    <n v="10"/>
    <s v="16-04-2010"/>
    <b v="0"/>
    <x v="9"/>
    <d v="2010-04-16T00:00:00"/>
    <x v="0"/>
    <n v="1826241.44"/>
    <x v="0"/>
    <n v="69.739999999999995"/>
    <n v="3.109"/>
    <n v="126.5621"/>
    <n v="9.5239999999999991"/>
    <x v="0"/>
  </r>
  <r>
    <n v="11"/>
    <s v="16-04-2010"/>
    <b v="0"/>
    <x v="10"/>
    <d v="2010-04-16T00:00:00"/>
    <x v="0"/>
    <n v="1323243.3500000001"/>
    <x v="0"/>
    <n v="67.81"/>
    <n v="2.8079999999999998"/>
    <n v="213.77268889999999"/>
    <n v="7.343"/>
    <x v="1"/>
  </r>
  <r>
    <n v="12"/>
    <s v="16-04-2010"/>
    <b v="0"/>
    <x v="11"/>
    <d v="2010-04-16T00:00:00"/>
    <x v="0"/>
    <n v="957997.52"/>
    <x v="0"/>
    <n v="64.95"/>
    <n v="3.109"/>
    <n v="126.5621"/>
    <n v="14.099"/>
    <x v="1"/>
  </r>
  <r>
    <n v="13"/>
    <s v="16-04-2010"/>
    <b v="0"/>
    <x v="12"/>
    <d v="2010-04-16T00:00:00"/>
    <x v="0"/>
    <n v="1819660.44"/>
    <x v="0"/>
    <n v="50.39"/>
    <n v="2.915"/>
    <n v="126.5621"/>
    <n v="8.1069999999999993"/>
    <x v="1"/>
  </r>
  <r>
    <n v="14"/>
    <s v="16-04-2010"/>
    <b v="0"/>
    <x v="13"/>
    <d v="2010-04-16T00:00:00"/>
    <x v="0"/>
    <n v="2121788.61"/>
    <x v="0"/>
    <n v="54.28"/>
    <n v="2.899"/>
    <n v="181.6924769"/>
    <n v="8.8989999999999991"/>
    <x v="1"/>
  </r>
  <r>
    <n v="15"/>
    <s v="16-04-2010"/>
    <b v="0"/>
    <x v="14"/>
    <d v="2010-04-16T00:00:00"/>
    <x v="0"/>
    <n v="641208.65"/>
    <x v="0"/>
    <n v="49.63"/>
    <n v="3.01"/>
    <n v="131.98089999999999"/>
    <n v="8.1850000000000005"/>
    <x v="1"/>
  </r>
  <r>
    <n v="16"/>
    <s v="16-04-2010"/>
    <b v="0"/>
    <x v="15"/>
    <d v="2010-04-16T00:00:00"/>
    <x v="0"/>
    <n v="436312.41"/>
    <x v="0"/>
    <n v="45.69"/>
    <n v="2.7650000000000001"/>
    <n v="189.66288449999999"/>
    <n v="6.8419999999999996"/>
    <x v="3"/>
  </r>
  <r>
    <n v="17"/>
    <s v="16-04-2010"/>
    <b v="0"/>
    <x v="16"/>
    <d v="2010-04-16T00:00:00"/>
    <x v="0"/>
    <n v="757738.76"/>
    <x v="0"/>
    <n v="45.22"/>
    <n v="2.915"/>
    <n v="126.5621"/>
    <n v="6.6349999999999998"/>
    <x v="3"/>
  </r>
  <r>
    <n v="18"/>
    <s v="16-04-2010"/>
    <b v="0"/>
    <x v="17"/>
    <d v="2010-04-16T00:00:00"/>
    <x v="0"/>
    <n v="1135577.6200000001"/>
    <x v="0"/>
    <n v="50.26"/>
    <n v="2.8849999999999998"/>
    <n v="131.98089999999999"/>
    <n v="9.2690000000000001"/>
    <x v="1"/>
  </r>
  <r>
    <n v="19"/>
    <s v="16-04-2010"/>
    <b v="0"/>
    <x v="18"/>
    <d v="2010-04-16T00:00:00"/>
    <x v="0"/>
    <n v="1460354.67"/>
    <x v="0"/>
    <n v="49.67"/>
    <n v="3.01"/>
    <n v="131.98089999999999"/>
    <n v="8.1850000000000005"/>
    <x v="1"/>
  </r>
  <r>
    <n v="20"/>
    <s v="16-04-2010"/>
    <b v="0"/>
    <x v="19"/>
    <d v="2010-04-16T00:00:00"/>
    <x v="0"/>
    <n v="1985784.59"/>
    <x v="0"/>
    <n v="55.43"/>
    <n v="2.899"/>
    <n v="203.7307486"/>
    <n v="7.8559999999999999"/>
    <x v="1"/>
  </r>
  <r>
    <n v="21"/>
    <s v="16-04-2010"/>
    <b v="0"/>
    <x v="20"/>
    <d v="2010-04-16T00:00:00"/>
    <x v="0"/>
    <n v="716026.51"/>
    <x v="0"/>
    <n v="67.87"/>
    <n v="2.8079999999999998"/>
    <n v="210.1495463"/>
    <n v="8.1999999999999993"/>
    <x v="1"/>
  </r>
  <r>
    <n v="22"/>
    <s v="16-04-2010"/>
    <b v="0"/>
    <x v="21"/>
    <d v="2010-04-16T00:00:00"/>
    <x v="0"/>
    <n v="1000968.67"/>
    <x v="0"/>
    <n v="51.14"/>
    <n v="2.8849999999999998"/>
    <n v="135.82724999999999"/>
    <n v="8.3480000000000008"/>
    <x v="1"/>
  </r>
  <r>
    <n v="23"/>
    <s v="16-04-2010"/>
    <b v="0"/>
    <x v="22"/>
    <d v="2010-04-16T00:00:00"/>
    <x v="0"/>
    <n v="1288823.72"/>
    <x v="0"/>
    <n v="44.25"/>
    <n v="2.8849999999999998"/>
    <n v="131.98089999999999"/>
    <n v="5.4349999999999996"/>
    <x v="3"/>
  </r>
  <r>
    <n v="24"/>
    <s v="16-04-2010"/>
    <b v="0"/>
    <x v="23"/>
    <d v="2010-04-16T00:00:00"/>
    <x v="0"/>
    <n v="1268266.72"/>
    <x v="0"/>
    <n v="51.08"/>
    <n v="3.01"/>
    <n v="131.98089999999999"/>
    <n v="8.2110000000000003"/>
    <x v="1"/>
  </r>
  <r>
    <n v="25"/>
    <s v="16-04-2010"/>
    <b v="0"/>
    <x v="24"/>
    <d v="2010-04-16T00:00:00"/>
    <x v="0"/>
    <n v="715311.6"/>
    <x v="0"/>
    <n v="52.16"/>
    <n v="2.899"/>
    <n v="203.7307486"/>
    <n v="7.8559999999999999"/>
    <x v="1"/>
  </r>
  <r>
    <n v="26"/>
    <s v="16-04-2010"/>
    <b v="0"/>
    <x v="25"/>
    <d v="2010-04-16T00:00:00"/>
    <x v="0"/>
    <n v="905548.38"/>
    <x v="0"/>
    <n v="36.6"/>
    <n v="2.8849999999999998"/>
    <n v="131.98089999999999"/>
    <n v="8.5120000000000005"/>
    <x v="3"/>
  </r>
  <r>
    <n v="27"/>
    <s v="16-04-2010"/>
    <b v="0"/>
    <x v="26"/>
    <d v="2010-04-16T00:00:00"/>
    <x v="0"/>
    <n v="1857500.96"/>
    <x v="0"/>
    <n v="54.95"/>
    <n v="3.01"/>
    <n v="135.82724999999999"/>
    <n v="8.0579999999999998"/>
    <x v="1"/>
  </r>
  <r>
    <n v="28"/>
    <s v="16-04-2010"/>
    <b v="0"/>
    <x v="27"/>
    <d v="2010-04-16T00:00:00"/>
    <x v="0"/>
    <n v="1268240.6599999999"/>
    <x v="0"/>
    <n v="64.95"/>
    <n v="3.109"/>
    <n v="126.5621"/>
    <n v="14.099"/>
    <x v="1"/>
  </r>
  <r>
    <n v="29"/>
    <s v="16-04-2010"/>
    <b v="0"/>
    <x v="28"/>
    <d v="2010-04-16T00:00:00"/>
    <x v="0"/>
    <n v="509100.84"/>
    <x v="0"/>
    <n v="51.14"/>
    <n v="2.8849999999999998"/>
    <n v="131.98089999999999"/>
    <n v="10.16"/>
    <x v="1"/>
  </r>
  <r>
    <n v="30"/>
    <s v="16-04-2010"/>
    <b v="0"/>
    <x v="29"/>
    <d v="2010-04-16T00:00:00"/>
    <x v="0"/>
    <n v="471054.16"/>
    <x v="0"/>
    <n v="67.87"/>
    <n v="2.8079999999999998"/>
    <n v="210.1495463"/>
    <n v="8.1999999999999993"/>
    <x v="1"/>
  </r>
  <r>
    <n v="31"/>
    <s v="16-04-2010"/>
    <b v="0"/>
    <x v="30"/>
    <d v="2010-04-16T00:00:00"/>
    <x v="0"/>
    <n v="1367448.28"/>
    <x v="0"/>
    <n v="67.87"/>
    <n v="2.8079999999999998"/>
    <n v="210.1495463"/>
    <n v="8.1999999999999993"/>
    <x v="1"/>
  </r>
  <r>
    <n v="32"/>
    <s v="16-04-2010"/>
    <b v="0"/>
    <x v="31"/>
    <d v="2010-04-16T00:00:00"/>
    <x v="0"/>
    <n v="1082763.27"/>
    <x v="0"/>
    <n v="53.49"/>
    <n v="2.7650000000000001"/>
    <n v="189.66288449999999"/>
    <n v="8.9629999999999992"/>
    <x v="1"/>
  </r>
  <r>
    <n v="33"/>
    <s v="16-04-2010"/>
    <b v="0"/>
    <x v="32"/>
    <d v="2010-04-16T00:00:00"/>
    <x v="0"/>
    <n v="307779.64"/>
    <x v="0"/>
    <n v="72.44"/>
    <n v="3.109"/>
    <n v="126.5621"/>
    <n v="9.8490000000000002"/>
    <x v="0"/>
  </r>
  <r>
    <n v="34"/>
    <s v="16-04-2010"/>
    <b v="0"/>
    <x v="33"/>
    <d v="2010-04-16T00:00:00"/>
    <x v="0"/>
    <n v="923344.54"/>
    <x v="0"/>
    <n v="59.18"/>
    <n v="2.81"/>
    <n v="126.5621"/>
    <n v="9.593"/>
    <x v="1"/>
  </r>
  <r>
    <n v="35"/>
    <s v="16-04-2010"/>
    <b v="0"/>
    <x v="34"/>
    <d v="2010-04-16T00:00:00"/>
    <x v="0"/>
    <n v="1084487.55"/>
    <x v="0"/>
    <n v="54.95"/>
    <n v="2.899"/>
    <n v="135.82724999999999"/>
    <n v="9.0510000000000002"/>
    <x v="1"/>
  </r>
  <r>
    <n v="36"/>
    <s v="16-04-2010"/>
    <b v="0"/>
    <x v="35"/>
    <d v="2010-04-16T00:00:00"/>
    <x v="0"/>
    <n v="483699.56"/>
    <x v="0"/>
    <n v="66.739999999999995"/>
    <n v="2.7690000000000001"/>
    <n v="209.2691428"/>
    <n v="8.4640000000000004"/>
    <x v="1"/>
  </r>
  <r>
    <n v="37"/>
    <s v="16-04-2010"/>
    <b v="0"/>
    <x v="36"/>
    <d v="2010-04-16T00:00:00"/>
    <x v="0"/>
    <n v="524544.82999999996"/>
    <x v="0"/>
    <n v="66.739999999999995"/>
    <n v="2.8079999999999998"/>
    <n v="209.2691428"/>
    <n v="8.4640000000000004"/>
    <x v="1"/>
  </r>
  <r>
    <n v="38"/>
    <s v="16-04-2010"/>
    <b v="0"/>
    <x v="37"/>
    <d v="2010-04-16T00:00:00"/>
    <x v="0"/>
    <n v="337723.49"/>
    <x v="0"/>
    <n v="64.95"/>
    <n v="3.109"/>
    <n v="126.5621"/>
    <n v="14.099"/>
    <x v="1"/>
  </r>
  <r>
    <n v="39"/>
    <s v="16-04-2010"/>
    <b v="0"/>
    <x v="38"/>
    <d v="2010-04-16T00:00:00"/>
    <x v="0"/>
    <n v="1242874.98"/>
    <x v="0"/>
    <n v="66.33"/>
    <n v="2.8079999999999998"/>
    <n v="209.2691428"/>
    <n v="8.4640000000000004"/>
    <x v="1"/>
  </r>
  <r>
    <n v="40"/>
    <s v="16-04-2010"/>
    <b v="0"/>
    <x v="39"/>
    <d v="2010-04-16T00:00:00"/>
    <x v="0"/>
    <n v="882636.96"/>
    <x v="0"/>
    <n v="43.3"/>
    <n v="2.8849999999999998"/>
    <n v="131.98089999999999"/>
    <n v="5.4349999999999996"/>
    <x v="3"/>
  </r>
  <r>
    <n v="41"/>
    <s v="16-04-2010"/>
    <b v="0"/>
    <x v="40"/>
    <d v="2010-04-16T00:00:00"/>
    <x v="0"/>
    <n v="1043388.79"/>
    <x v="0"/>
    <n v="46.79"/>
    <n v="2.7650000000000001"/>
    <n v="189.66288449999999"/>
    <n v="7.3630000000000004"/>
    <x v="3"/>
  </r>
  <r>
    <n v="42"/>
    <s v="16-04-2010"/>
    <b v="0"/>
    <x v="41"/>
    <d v="2010-04-16T00:00:00"/>
    <x v="0"/>
    <n v="549528.16"/>
    <x v="0"/>
    <n v="69.739999999999995"/>
    <n v="3.109"/>
    <n v="126.5621"/>
    <n v="9.5239999999999991"/>
    <x v="0"/>
  </r>
  <r>
    <n v="43"/>
    <s v="16-04-2010"/>
    <b v="0"/>
    <x v="42"/>
    <d v="2010-04-16T00:00:00"/>
    <x v="0"/>
    <n v="675282.2"/>
    <x v="0"/>
    <n v="69.459999999999994"/>
    <n v="2.8079999999999998"/>
    <n v="202.53515709999999"/>
    <n v="9.593"/>
    <x v="1"/>
  </r>
  <r>
    <n v="44"/>
    <s v="16-04-2010"/>
    <b v="0"/>
    <x v="43"/>
    <d v="2010-04-16T00:00:00"/>
    <x v="0"/>
    <n v="280048.74"/>
    <x v="0"/>
    <n v="50.39"/>
    <n v="2.915"/>
    <n v="126.5621"/>
    <n v="7.9720000000000004"/>
    <x v="1"/>
  </r>
  <r>
    <n v="45"/>
    <s v="16-04-2010"/>
    <b v="0"/>
    <x v="44"/>
    <d v="2010-04-16T00:00:00"/>
    <x v="0"/>
    <n v="782221.96"/>
    <x v="0"/>
    <n v="54.28"/>
    <n v="2.899"/>
    <n v="181.6924769"/>
    <n v="8.8989999999999991"/>
    <x v="1"/>
  </r>
  <r>
    <n v="1"/>
    <s v="23-04-2010"/>
    <b v="0"/>
    <x v="0"/>
    <d v="2010-04-23T00:00:00"/>
    <x v="0"/>
    <n v="1391256.12"/>
    <x v="0"/>
    <n v="64.84"/>
    <n v="2.7949999999999999"/>
    <n v="210.43912280000001"/>
    <n v="7.8079999999999998"/>
    <x v="1"/>
  </r>
  <r>
    <n v="2"/>
    <s v="23-04-2010"/>
    <b v="0"/>
    <x v="1"/>
    <d v="2010-04-23T00:00:00"/>
    <x v="0"/>
    <n v="1821990.93"/>
    <x v="0"/>
    <n v="65.11"/>
    <n v="2.7949999999999999"/>
    <n v="210.10006480000001"/>
    <n v="8.1999999999999993"/>
    <x v="1"/>
  </r>
  <r>
    <n v="3"/>
    <s v="23-04-2010"/>
    <b v="0"/>
    <x v="2"/>
    <d v="2010-04-23T00:00:00"/>
    <x v="0"/>
    <n v="339976.65"/>
    <x v="0"/>
    <n v="67.87"/>
    <n v="2.7949999999999999"/>
    <n v="213.72218520000001"/>
    <n v="7.343"/>
    <x v="1"/>
  </r>
  <r>
    <n v="4"/>
    <s v="23-04-2010"/>
    <b v="0"/>
    <x v="3"/>
    <d v="2010-04-23T00:00:00"/>
    <x v="0"/>
    <n v="1802677.9"/>
    <x v="0"/>
    <n v="56.87"/>
    <n v="2.8050000000000002"/>
    <n v="126.4713333"/>
    <n v="7.8959999999999999"/>
    <x v="1"/>
  </r>
  <r>
    <n v="5"/>
    <s v="23-04-2010"/>
    <b v="0"/>
    <x v="4"/>
    <d v="2010-04-23T00:00:00"/>
    <x v="0"/>
    <n v="288839.73"/>
    <x v="0"/>
    <n v="65.13"/>
    <n v="2.7949999999999999"/>
    <n v="210.98912039999999"/>
    <n v="6.4649999999999999"/>
    <x v="1"/>
  </r>
  <r>
    <n v="6"/>
    <s v="23-04-2010"/>
    <b v="0"/>
    <x v="5"/>
    <d v="2010-04-23T00:00:00"/>
    <x v="0"/>
    <n v="1540435.99"/>
    <x v="0"/>
    <n v="64.11"/>
    <n v="2.7949999999999999"/>
    <n v="211.94427450000001"/>
    <n v="7.0919999999999996"/>
    <x v="1"/>
  </r>
  <r>
    <n v="7"/>
    <s v="23-04-2010"/>
    <b v="0"/>
    <x v="6"/>
    <d v="2010-04-23T00:00:00"/>
    <x v="0"/>
    <n v="404751.25"/>
    <x v="0"/>
    <n v="43.07"/>
    <n v="2.7759999999999998"/>
    <n v="189.6190057"/>
    <n v="8.9629999999999992"/>
    <x v="3"/>
  </r>
  <r>
    <n v="8"/>
    <s v="23-04-2010"/>
    <b v="0"/>
    <x v="7"/>
    <d v="2010-04-23T00:00:00"/>
    <x v="0"/>
    <n v="850440.26"/>
    <x v="0"/>
    <n v="56.1"/>
    <n v="2.7949999999999999"/>
    <n v="213.76811900000001"/>
    <n v="6.29"/>
    <x v="1"/>
  </r>
  <r>
    <n v="9"/>
    <s v="23-04-2010"/>
    <b v="0"/>
    <x v="8"/>
    <d v="2010-04-23T00:00:00"/>
    <x v="0"/>
    <n v="488683.57"/>
    <x v="0"/>
    <n v="61.26"/>
    <n v="2.7949999999999999"/>
    <n v="213.94961380000001"/>
    <n v="6.3840000000000003"/>
    <x v="1"/>
  </r>
  <r>
    <n v="10"/>
    <s v="23-04-2010"/>
    <b v="0"/>
    <x v="9"/>
    <d v="2010-04-23T00:00:00"/>
    <x v="0"/>
    <n v="1829521.83"/>
    <x v="0"/>
    <n v="66.42"/>
    <n v="3.05"/>
    <n v="126.4713333"/>
    <n v="9.5239999999999991"/>
    <x v="1"/>
  </r>
  <r>
    <n v="11"/>
    <s v="23-04-2010"/>
    <b v="0"/>
    <x v="10"/>
    <d v="2010-04-23T00:00:00"/>
    <x v="0"/>
    <n v="1283766.55"/>
    <x v="0"/>
    <n v="68.37"/>
    <n v="2.7949999999999999"/>
    <n v="213.72218520000001"/>
    <n v="7.343"/>
    <x v="1"/>
  </r>
  <r>
    <n v="12"/>
    <s v="23-04-2010"/>
    <b v="0"/>
    <x v="11"/>
    <d v="2010-04-23T00:00:00"/>
    <x v="0"/>
    <n v="993833.44"/>
    <x v="0"/>
    <n v="64.55"/>
    <n v="3.05"/>
    <n v="126.4713333"/>
    <n v="14.099"/>
    <x v="1"/>
  </r>
  <r>
    <n v="13"/>
    <s v="23-04-2010"/>
    <b v="0"/>
    <x v="12"/>
    <d v="2010-04-23T00:00:00"/>
    <x v="0"/>
    <n v="1909330.77"/>
    <x v="0"/>
    <n v="55.66"/>
    <n v="2.9359999999999999"/>
    <n v="126.4713333"/>
    <n v="8.1069999999999993"/>
    <x v="1"/>
  </r>
  <r>
    <n v="14"/>
    <s v="23-04-2010"/>
    <b v="0"/>
    <x v="13"/>
    <d v="2010-04-23T00:00:00"/>
    <x v="0"/>
    <n v="2138144.91"/>
    <x v="0"/>
    <n v="53.47"/>
    <n v="2.9020000000000001"/>
    <n v="181.6772564"/>
    <n v="8.8989999999999991"/>
    <x v="1"/>
  </r>
  <r>
    <n v="15"/>
    <s v="23-04-2010"/>
    <b v="0"/>
    <x v="14"/>
    <d v="2010-04-23T00:00:00"/>
    <x v="0"/>
    <n v="643097.59999999998"/>
    <x v="0"/>
    <n v="46.54"/>
    <n v="3.0209999999999999"/>
    <n v="132.0226667"/>
    <n v="8.1850000000000005"/>
    <x v="3"/>
  </r>
  <r>
    <n v="16"/>
    <s v="23-04-2010"/>
    <b v="0"/>
    <x v="15"/>
    <d v="2010-04-23T00:00:00"/>
    <x v="0"/>
    <n v="370230.94"/>
    <x v="0"/>
    <n v="44.9"/>
    <n v="2.7759999999999998"/>
    <n v="189.6190057"/>
    <n v="6.8419999999999996"/>
    <x v="3"/>
  </r>
  <r>
    <n v="17"/>
    <s v="23-04-2010"/>
    <b v="0"/>
    <x v="16"/>
    <d v="2010-04-23T00:00:00"/>
    <x v="0"/>
    <n v="977790.83"/>
    <x v="0"/>
    <n v="52.25"/>
    <n v="2.9359999999999999"/>
    <n v="126.4713333"/>
    <n v="6.6349999999999998"/>
    <x v="1"/>
  </r>
  <r>
    <n v="18"/>
    <s v="23-04-2010"/>
    <b v="0"/>
    <x v="17"/>
    <d v="2010-04-23T00:00:00"/>
    <x v="0"/>
    <n v="1132433.55"/>
    <x v="0"/>
    <n v="50.3"/>
    <n v="2.895"/>
    <n v="132.0226667"/>
    <n v="9.2690000000000001"/>
    <x v="1"/>
  </r>
  <r>
    <n v="19"/>
    <s v="23-04-2010"/>
    <b v="0"/>
    <x v="18"/>
    <d v="2010-04-23T00:00:00"/>
    <x v="0"/>
    <n v="1456793.33"/>
    <x v="0"/>
    <n v="46.87"/>
    <n v="3.0209999999999999"/>
    <n v="132.0226667"/>
    <n v="8.1850000000000005"/>
    <x v="3"/>
  </r>
  <r>
    <n v="20"/>
    <s v="23-04-2010"/>
    <b v="0"/>
    <x v="19"/>
    <d v="2010-04-23T00:00:00"/>
    <x v="0"/>
    <n v="1878862.42"/>
    <x v="0"/>
    <n v="50.65"/>
    <n v="2.9020000000000001"/>
    <n v="203.6905586"/>
    <n v="7.8559999999999999"/>
    <x v="1"/>
  </r>
  <r>
    <n v="21"/>
    <s v="23-04-2010"/>
    <b v="0"/>
    <x v="20"/>
    <d v="2010-04-23T00:00:00"/>
    <x v="0"/>
    <n v="718780.59"/>
    <x v="0"/>
    <n v="64.209999999999994"/>
    <n v="2.7949999999999999"/>
    <n v="210.10006480000001"/>
    <n v="8.1999999999999993"/>
    <x v="1"/>
  </r>
  <r>
    <n v="22"/>
    <s v="23-04-2010"/>
    <b v="0"/>
    <x v="21"/>
    <d v="2010-04-23T00:00:00"/>
    <x v="0"/>
    <n v="969594.47"/>
    <x v="0"/>
    <n v="51.04"/>
    <n v="2.895"/>
    <n v="135.87216670000001"/>
    <n v="8.3480000000000008"/>
    <x v="1"/>
  </r>
  <r>
    <n v="23"/>
    <s v="23-04-2010"/>
    <b v="0"/>
    <x v="22"/>
    <d v="2010-04-23T00:00:00"/>
    <x v="0"/>
    <n v="1315023.08"/>
    <x v="0"/>
    <n v="46.4"/>
    <n v="2.895"/>
    <n v="132.0226667"/>
    <n v="5.4349999999999996"/>
    <x v="3"/>
  </r>
  <r>
    <n v="24"/>
    <s v="23-04-2010"/>
    <b v="0"/>
    <x v="23"/>
    <d v="2010-04-23T00:00:00"/>
    <x v="0"/>
    <n v="1264117.01"/>
    <x v="0"/>
    <n v="51.07"/>
    <n v="3.0209999999999999"/>
    <n v="132.0226667"/>
    <n v="8.2110000000000003"/>
    <x v="1"/>
  </r>
  <r>
    <n v="25"/>
    <s v="23-04-2010"/>
    <b v="0"/>
    <x v="24"/>
    <d v="2010-04-23T00:00:00"/>
    <x v="0"/>
    <n v="694531.72"/>
    <x v="0"/>
    <n v="46.12"/>
    <n v="2.9020000000000001"/>
    <n v="203.6905586"/>
    <n v="7.8559999999999999"/>
    <x v="3"/>
  </r>
  <r>
    <n v="26"/>
    <s v="23-04-2010"/>
    <b v="0"/>
    <x v="25"/>
    <d v="2010-04-23T00:00:00"/>
    <x v="0"/>
    <n v="881930.87"/>
    <x v="0"/>
    <n v="39.68"/>
    <n v="2.895"/>
    <n v="132.0226667"/>
    <n v="8.5120000000000005"/>
    <x v="3"/>
  </r>
  <r>
    <n v="27"/>
    <s v="23-04-2010"/>
    <b v="0"/>
    <x v="26"/>
    <d v="2010-04-23T00:00:00"/>
    <x v="0"/>
    <n v="1850205.47"/>
    <x v="0"/>
    <n v="53.91"/>
    <n v="3.0209999999999999"/>
    <n v="135.87216670000001"/>
    <n v="8.0579999999999998"/>
    <x v="1"/>
  </r>
  <r>
    <n v="28"/>
    <s v="23-04-2010"/>
    <b v="0"/>
    <x v="27"/>
    <d v="2010-04-23T00:00:00"/>
    <x v="0"/>
    <n v="1244177.21"/>
    <x v="0"/>
    <n v="64.55"/>
    <n v="3.05"/>
    <n v="126.4713333"/>
    <n v="14.099"/>
    <x v="1"/>
  </r>
  <r>
    <n v="29"/>
    <s v="23-04-2010"/>
    <b v="0"/>
    <x v="28"/>
    <d v="2010-04-23T00:00:00"/>
    <x v="0"/>
    <n v="505329.66"/>
    <x v="0"/>
    <n v="51.04"/>
    <n v="2.895"/>
    <n v="132.0226667"/>
    <n v="10.16"/>
    <x v="1"/>
  </r>
  <r>
    <n v="30"/>
    <s v="23-04-2010"/>
    <b v="0"/>
    <x v="29"/>
    <d v="2010-04-23T00:00:00"/>
    <x v="0"/>
    <n v="462454.39"/>
    <x v="0"/>
    <n v="64.209999999999994"/>
    <n v="2.7949999999999999"/>
    <n v="210.10006480000001"/>
    <n v="8.1999999999999993"/>
    <x v="1"/>
  </r>
  <r>
    <n v="31"/>
    <s v="23-04-2010"/>
    <b v="0"/>
    <x v="30"/>
    <d v="2010-04-23T00:00:00"/>
    <x v="0"/>
    <n v="1280465.8"/>
    <x v="0"/>
    <n v="64.209999999999994"/>
    <n v="2.7949999999999999"/>
    <n v="210.10006480000001"/>
    <n v="8.1999999999999993"/>
    <x v="1"/>
  </r>
  <r>
    <n v="32"/>
    <s v="23-04-2010"/>
    <b v="0"/>
    <x v="31"/>
    <d v="2010-04-23T00:00:00"/>
    <x v="0"/>
    <n v="1072474.8"/>
    <x v="0"/>
    <n v="50.06"/>
    <n v="2.7759999999999998"/>
    <n v="189.6190057"/>
    <n v="8.9629999999999992"/>
    <x v="1"/>
  </r>
  <r>
    <n v="33"/>
    <s v="23-04-2010"/>
    <b v="0"/>
    <x v="32"/>
    <d v="2010-04-23T00:00:00"/>
    <x v="0"/>
    <n v="263263.02"/>
    <x v="0"/>
    <n v="71.59"/>
    <n v="3.05"/>
    <n v="126.4713333"/>
    <n v="9.8490000000000002"/>
    <x v="0"/>
  </r>
  <r>
    <n v="34"/>
    <s v="23-04-2010"/>
    <b v="0"/>
    <x v="33"/>
    <d v="2010-04-23T00:00:00"/>
    <x v="0"/>
    <n v="910240.68"/>
    <x v="0"/>
    <n v="55.04"/>
    <n v="2.8050000000000002"/>
    <n v="126.4713333"/>
    <n v="9.593"/>
    <x v="1"/>
  </r>
  <r>
    <n v="35"/>
    <s v="23-04-2010"/>
    <b v="0"/>
    <x v="34"/>
    <d v="2010-04-23T00:00:00"/>
    <x v="0"/>
    <n v="1110827.48"/>
    <x v="0"/>
    <n v="53.91"/>
    <n v="2.9020000000000001"/>
    <n v="135.87216670000001"/>
    <n v="9.0510000000000002"/>
    <x v="1"/>
  </r>
  <r>
    <n v="36"/>
    <s v="23-04-2010"/>
    <b v="0"/>
    <x v="35"/>
    <d v="2010-04-23T00:00:00"/>
    <x v="0"/>
    <n v="434116.8"/>
    <x v="0"/>
    <n v="68.03"/>
    <n v="2.762"/>
    <n v="209.2199574"/>
    <n v="8.4640000000000004"/>
    <x v="1"/>
  </r>
  <r>
    <n v="37"/>
    <s v="23-04-2010"/>
    <b v="0"/>
    <x v="36"/>
    <d v="2010-04-23T00:00:00"/>
    <x v="0"/>
    <n v="527019.78"/>
    <x v="0"/>
    <n v="68.03"/>
    <n v="2.7949999999999999"/>
    <n v="209.2199574"/>
    <n v="8.4640000000000004"/>
    <x v="1"/>
  </r>
  <r>
    <n v="38"/>
    <s v="23-04-2010"/>
    <b v="0"/>
    <x v="37"/>
    <d v="2010-04-23T00:00:00"/>
    <x v="0"/>
    <n v="335121.82"/>
    <x v="0"/>
    <n v="64.55"/>
    <n v="3.05"/>
    <n v="126.4713333"/>
    <n v="14.099"/>
    <x v="1"/>
  </r>
  <r>
    <n v="39"/>
    <s v="23-04-2010"/>
    <b v="0"/>
    <x v="38"/>
    <d v="2010-04-23T00:00:00"/>
    <x v="0"/>
    <n v="1280231.8500000001"/>
    <x v="0"/>
    <n v="67.64"/>
    <n v="2.7949999999999999"/>
    <n v="209.2199574"/>
    <n v="8.4640000000000004"/>
    <x v="1"/>
  </r>
  <r>
    <n v="40"/>
    <s v="23-04-2010"/>
    <b v="0"/>
    <x v="39"/>
    <d v="2010-04-23T00:00:00"/>
    <x v="0"/>
    <n v="844958.49"/>
    <x v="0"/>
    <n v="45.85"/>
    <n v="2.895"/>
    <n v="132.0226667"/>
    <n v="5.4349999999999996"/>
    <x v="3"/>
  </r>
  <r>
    <n v="41"/>
    <s v="23-04-2010"/>
    <b v="0"/>
    <x v="40"/>
    <d v="2010-04-23T00:00:00"/>
    <x v="0"/>
    <n v="1067340.74"/>
    <x v="0"/>
    <n v="45.29"/>
    <n v="2.7759999999999998"/>
    <n v="189.6190057"/>
    <n v="7.3630000000000004"/>
    <x v="3"/>
  </r>
  <r>
    <n v="42"/>
    <s v="23-04-2010"/>
    <b v="0"/>
    <x v="41"/>
    <d v="2010-04-23T00:00:00"/>
    <x v="0"/>
    <n v="492364.77"/>
    <x v="0"/>
    <n v="66.42"/>
    <n v="3.05"/>
    <n v="126.4713333"/>
    <n v="9.5239999999999991"/>
    <x v="1"/>
  </r>
  <r>
    <n v="43"/>
    <s v="23-04-2010"/>
    <b v="0"/>
    <x v="42"/>
    <d v="2010-04-23T00:00:00"/>
    <x v="0"/>
    <n v="638957.35"/>
    <x v="0"/>
    <n v="62.71"/>
    <n v="2.7949999999999999"/>
    <n v="202.48319050000001"/>
    <n v="9.593"/>
    <x v="1"/>
  </r>
  <r>
    <n v="44"/>
    <s v="23-04-2010"/>
    <b v="0"/>
    <x v="43"/>
    <d v="2010-04-23T00:00:00"/>
    <x v="0"/>
    <n v="278287.03999999998"/>
    <x v="0"/>
    <n v="55.66"/>
    <n v="2.9359999999999999"/>
    <n v="126.4713333"/>
    <n v="7.9720000000000004"/>
    <x v="1"/>
  </r>
  <r>
    <n v="45"/>
    <s v="23-04-2010"/>
    <b v="0"/>
    <x v="44"/>
    <d v="2010-04-23T00:00:00"/>
    <x v="0"/>
    <n v="749779.1"/>
    <x v="0"/>
    <n v="53.47"/>
    <n v="2.9020000000000001"/>
    <n v="181.6772564"/>
    <n v="8.8989999999999991"/>
    <x v="1"/>
  </r>
  <r>
    <n v="1"/>
    <s v="30-04-2010"/>
    <b v="0"/>
    <x v="0"/>
    <d v="2010-04-30T00:00:00"/>
    <x v="0"/>
    <n v="1425100.71"/>
    <x v="0"/>
    <n v="67.41"/>
    <n v="2.78"/>
    <n v="210.38954559999999"/>
    <n v="7.8079999999999998"/>
    <x v="1"/>
  </r>
  <r>
    <n v="2"/>
    <s v="30-04-2010"/>
    <b v="0"/>
    <x v="1"/>
    <d v="2010-04-30T00:00:00"/>
    <x v="0"/>
    <n v="1802450.29"/>
    <x v="0"/>
    <n v="66.98"/>
    <n v="2.78"/>
    <n v="210.0505833"/>
    <n v="8.1999999999999993"/>
    <x v="1"/>
  </r>
  <r>
    <n v="3"/>
    <s v="30-04-2010"/>
    <b v="0"/>
    <x v="2"/>
    <d v="2010-04-30T00:00:00"/>
    <x v="0"/>
    <n v="361248.39"/>
    <x v="0"/>
    <n v="70.239999999999995"/>
    <n v="2.78"/>
    <n v="213.67168150000001"/>
    <n v="7.343"/>
    <x v="0"/>
  </r>
  <r>
    <n v="4"/>
    <s v="30-04-2010"/>
    <b v="0"/>
    <x v="3"/>
    <d v="2010-04-30T00:00:00"/>
    <x v="0"/>
    <n v="1817273.28"/>
    <x v="0"/>
    <n v="53.04"/>
    <n v="2.7869999999999999"/>
    <n v="126.3805667"/>
    <n v="7.8959999999999999"/>
    <x v="1"/>
  </r>
  <r>
    <n v="5"/>
    <s v="30-04-2010"/>
    <b v="0"/>
    <x v="4"/>
    <d v="2010-04-30T00:00:00"/>
    <x v="0"/>
    <n v="298697.84000000003"/>
    <x v="0"/>
    <n v="67.53"/>
    <n v="2.78"/>
    <n v="210.93938800000001"/>
    <n v="6.4649999999999999"/>
    <x v="1"/>
  </r>
  <r>
    <n v="6"/>
    <s v="30-04-2010"/>
    <b v="0"/>
    <x v="5"/>
    <d v="2010-04-30T00:00:00"/>
    <x v="0"/>
    <n v="1498080.16"/>
    <x v="0"/>
    <n v="68.91"/>
    <n v="2.78"/>
    <n v="211.8942725"/>
    <n v="7.0919999999999996"/>
    <x v="1"/>
  </r>
  <r>
    <n v="7"/>
    <s v="30-04-2010"/>
    <b v="0"/>
    <x v="6"/>
    <d v="2010-04-30T00:00:00"/>
    <x v="0"/>
    <n v="373655.61"/>
    <x v="0"/>
    <n v="38.99"/>
    <n v="2.766"/>
    <n v="189.57512700000001"/>
    <n v="8.9629999999999992"/>
    <x v="3"/>
  </r>
  <r>
    <n v="8"/>
    <s v="30-04-2010"/>
    <b v="0"/>
    <x v="7"/>
    <d v="2010-04-30T00:00:00"/>
    <x v="0"/>
    <n v="778672.64000000001"/>
    <x v="0"/>
    <n v="61.01"/>
    <n v="2.78"/>
    <n v="213.7176024"/>
    <n v="6.29"/>
    <x v="1"/>
  </r>
  <r>
    <n v="9"/>
    <s v="30-04-2010"/>
    <b v="0"/>
    <x v="8"/>
    <d v="2010-04-30T00:00:00"/>
    <x v="0"/>
    <n v="491723.42"/>
    <x v="0"/>
    <n v="66.069999999999993"/>
    <n v="2.78"/>
    <n v="213.8990459"/>
    <n v="6.3840000000000003"/>
    <x v="1"/>
  </r>
  <r>
    <n v="10"/>
    <s v="30-04-2010"/>
    <b v="0"/>
    <x v="9"/>
    <d v="2010-04-30T00:00:00"/>
    <x v="0"/>
    <n v="1790694.59"/>
    <x v="0"/>
    <n v="69.760000000000005"/>
    <n v="3.105"/>
    <n v="126.3805667"/>
    <n v="9.5239999999999991"/>
    <x v="0"/>
  </r>
  <r>
    <n v="11"/>
    <s v="30-04-2010"/>
    <b v="0"/>
    <x v="10"/>
    <d v="2010-04-30T00:00:00"/>
    <x v="0"/>
    <n v="1239766.8899999999"/>
    <x v="0"/>
    <n v="71.13"/>
    <n v="2.78"/>
    <n v="213.67168150000001"/>
    <n v="7.343"/>
    <x v="0"/>
  </r>
  <r>
    <n v="12"/>
    <s v="30-04-2010"/>
    <b v="0"/>
    <x v="11"/>
    <d v="2010-04-30T00:00:00"/>
    <x v="0"/>
    <n v="954220.22"/>
    <x v="0"/>
    <n v="67.38"/>
    <n v="3.105"/>
    <n v="126.3805667"/>
    <n v="14.099"/>
    <x v="1"/>
  </r>
  <r>
    <n v="13"/>
    <s v="30-04-2010"/>
    <b v="0"/>
    <x v="12"/>
    <d v="2010-04-30T00:00:00"/>
    <x v="0"/>
    <n v="1785823.37"/>
    <x v="0"/>
    <n v="48.33"/>
    <n v="2.9409999999999998"/>
    <n v="126.3805667"/>
    <n v="8.1069999999999993"/>
    <x v="3"/>
  </r>
  <r>
    <n v="14"/>
    <s v="30-04-2010"/>
    <b v="0"/>
    <x v="13"/>
    <d v="2010-04-30T00:00:00"/>
    <x v="0"/>
    <n v="2082355.12"/>
    <x v="0"/>
    <n v="53.15"/>
    <n v="2.9209999999999998"/>
    <n v="181.66203590000001"/>
    <n v="8.8989999999999991"/>
    <x v="1"/>
  </r>
  <r>
    <n v="15"/>
    <s v="30-04-2010"/>
    <b v="0"/>
    <x v="14"/>
    <d v="2010-04-30T00:00:00"/>
    <x v="0"/>
    <n v="570791.11"/>
    <x v="0"/>
    <n v="49.09"/>
    <n v="3.0419999999999998"/>
    <n v="132.06443329999999"/>
    <n v="8.1850000000000005"/>
    <x v="3"/>
  </r>
  <r>
    <n v="16"/>
    <s v="30-04-2010"/>
    <b v="0"/>
    <x v="15"/>
    <d v="2010-04-30T00:00:00"/>
    <x v="0"/>
    <n v="383550.93"/>
    <x v="0"/>
    <n v="37.75"/>
    <n v="2.766"/>
    <n v="189.57512700000001"/>
    <n v="6.8419999999999996"/>
    <x v="3"/>
  </r>
  <r>
    <n v="17"/>
    <s v="30-04-2010"/>
    <b v="0"/>
    <x v="16"/>
    <d v="2010-04-30T00:00:00"/>
    <x v="0"/>
    <n v="807798.73"/>
    <x v="0"/>
    <n v="43.82"/>
    <n v="2.9409999999999998"/>
    <n v="126.3805667"/>
    <n v="6.6349999999999998"/>
    <x v="3"/>
  </r>
  <r>
    <n v="18"/>
    <s v="30-04-2010"/>
    <b v="0"/>
    <x v="17"/>
    <d v="2010-04-30T00:00:00"/>
    <x v="0"/>
    <n v="1060446.1599999999"/>
    <x v="0"/>
    <n v="51.12"/>
    <n v="2.9350000000000001"/>
    <n v="132.06443329999999"/>
    <n v="9.2690000000000001"/>
    <x v="1"/>
  </r>
  <r>
    <n v="19"/>
    <s v="30-04-2010"/>
    <b v="0"/>
    <x v="18"/>
    <d v="2010-04-30T00:00:00"/>
    <x v="0"/>
    <n v="1405065.57"/>
    <x v="0"/>
    <n v="49.89"/>
    <n v="3.0419999999999998"/>
    <n v="132.06443329999999"/>
    <n v="8.1850000000000005"/>
    <x v="1"/>
  </r>
  <r>
    <n v="20"/>
    <s v="30-04-2010"/>
    <b v="0"/>
    <x v="19"/>
    <d v="2010-04-30T00:00:00"/>
    <x v="0"/>
    <n v="1919053.21"/>
    <x v="0"/>
    <n v="54.75"/>
    <n v="2.9209999999999998"/>
    <n v="203.65036850000001"/>
    <n v="7.8559999999999999"/>
    <x v="1"/>
  </r>
  <r>
    <n v="21"/>
    <s v="30-04-2010"/>
    <b v="0"/>
    <x v="20"/>
    <d v="2010-04-30T00:00:00"/>
    <x v="0"/>
    <n v="680532.69"/>
    <x v="0"/>
    <n v="66.930000000000007"/>
    <n v="2.78"/>
    <n v="210.0505833"/>
    <n v="8.1999999999999993"/>
    <x v="1"/>
  </r>
  <r>
    <n v="22"/>
    <s v="30-04-2010"/>
    <b v="0"/>
    <x v="21"/>
    <d v="2010-04-30T00:00:00"/>
    <x v="0"/>
    <n v="977683.06"/>
    <x v="0"/>
    <n v="50.96"/>
    <n v="2.9350000000000001"/>
    <n v="135.9170833"/>
    <n v="8.3480000000000008"/>
    <x v="1"/>
  </r>
  <r>
    <n v="23"/>
    <s v="30-04-2010"/>
    <b v="0"/>
    <x v="22"/>
    <d v="2010-04-30T00:00:00"/>
    <x v="0"/>
    <n v="1259414.52"/>
    <x v="0"/>
    <n v="45.47"/>
    <n v="2.9350000000000001"/>
    <n v="132.06443329999999"/>
    <n v="5.4349999999999996"/>
    <x v="3"/>
  </r>
  <r>
    <n v="24"/>
    <s v="30-04-2010"/>
    <b v="0"/>
    <x v="23"/>
    <d v="2010-04-30T00:00:00"/>
    <x v="0"/>
    <n v="1259877.19"/>
    <x v="0"/>
    <n v="51.48"/>
    <n v="3.0419999999999998"/>
    <n v="132.06443329999999"/>
    <n v="8.2110000000000003"/>
    <x v="1"/>
  </r>
  <r>
    <n v="25"/>
    <s v="30-04-2010"/>
    <b v="0"/>
    <x v="24"/>
    <d v="2010-04-30T00:00:00"/>
    <x v="0"/>
    <n v="706924.02"/>
    <x v="0"/>
    <n v="50.97"/>
    <n v="2.9209999999999998"/>
    <n v="203.65036850000001"/>
    <n v="7.8559999999999999"/>
    <x v="1"/>
  </r>
  <r>
    <n v="26"/>
    <s v="30-04-2010"/>
    <b v="0"/>
    <x v="25"/>
    <d v="2010-04-30T00:00:00"/>
    <x v="0"/>
    <n v="904503.85"/>
    <x v="0"/>
    <n v="40.56"/>
    <n v="2.9350000000000001"/>
    <n v="132.06443329999999"/>
    <n v="8.5120000000000005"/>
    <x v="3"/>
  </r>
  <r>
    <n v="27"/>
    <s v="30-04-2010"/>
    <b v="0"/>
    <x v="26"/>
    <d v="2010-04-30T00:00:00"/>
    <x v="0"/>
    <n v="1805885.04"/>
    <x v="0"/>
    <n v="53.55"/>
    <n v="3.0419999999999998"/>
    <n v="135.9170833"/>
    <n v="8.0579999999999998"/>
    <x v="1"/>
  </r>
  <r>
    <n v="28"/>
    <s v="30-04-2010"/>
    <b v="0"/>
    <x v="27"/>
    <d v="2010-04-30T00:00:00"/>
    <x v="0"/>
    <n v="1186971.02"/>
    <x v="0"/>
    <n v="67.38"/>
    <n v="3.105"/>
    <n v="126.3805667"/>
    <n v="14.099"/>
    <x v="1"/>
  </r>
  <r>
    <n v="29"/>
    <s v="30-04-2010"/>
    <b v="0"/>
    <x v="28"/>
    <d v="2010-04-30T00:00:00"/>
    <x v="0"/>
    <n v="501013.47"/>
    <x v="0"/>
    <n v="50.96"/>
    <n v="2.9350000000000001"/>
    <n v="132.06443329999999"/>
    <n v="10.16"/>
    <x v="1"/>
  </r>
  <r>
    <n v="30"/>
    <s v="30-04-2010"/>
    <b v="0"/>
    <x v="29"/>
    <d v="2010-04-30T00:00:00"/>
    <x v="0"/>
    <n v="456140.34"/>
    <x v="0"/>
    <n v="66.930000000000007"/>
    <n v="2.78"/>
    <n v="210.0505833"/>
    <n v="8.1999999999999993"/>
    <x v="1"/>
  </r>
  <r>
    <n v="31"/>
    <s v="30-04-2010"/>
    <b v="0"/>
    <x v="30"/>
    <d v="2010-04-30T00:00:00"/>
    <x v="0"/>
    <n v="1243200.24"/>
    <x v="0"/>
    <n v="66.930000000000007"/>
    <n v="2.78"/>
    <n v="210.0505833"/>
    <n v="8.1999999999999993"/>
    <x v="1"/>
  </r>
  <r>
    <n v="32"/>
    <s v="30-04-2010"/>
    <b v="0"/>
    <x v="31"/>
    <d v="2010-04-30T00:00:00"/>
    <x v="0"/>
    <n v="1066792.6299999999"/>
    <x v="0"/>
    <n v="47.51"/>
    <n v="2.766"/>
    <n v="189.57512700000001"/>
    <n v="8.9629999999999992"/>
    <x v="3"/>
  </r>
  <r>
    <n v="33"/>
    <s v="30-04-2010"/>
    <b v="0"/>
    <x v="32"/>
    <d v="2010-04-30T00:00:00"/>
    <x v="0"/>
    <n v="275883.23"/>
    <x v="0"/>
    <n v="73.290000000000006"/>
    <n v="3.105"/>
    <n v="126.3805667"/>
    <n v="9.8490000000000002"/>
    <x v="0"/>
  </r>
  <r>
    <n v="34"/>
    <s v="30-04-2010"/>
    <b v="0"/>
    <x v="33"/>
    <d v="2010-04-30T00:00:00"/>
    <x v="0"/>
    <n v="859922.19"/>
    <x v="0"/>
    <n v="56.58"/>
    <n v="2.7869999999999999"/>
    <n v="126.3805667"/>
    <n v="9.593"/>
    <x v="1"/>
  </r>
  <r>
    <n v="35"/>
    <s v="30-04-2010"/>
    <b v="0"/>
    <x v="34"/>
    <d v="2010-04-30T00:00:00"/>
    <x v="0"/>
    <n v="1096930.6499999999"/>
    <x v="0"/>
    <n v="53.55"/>
    <n v="2.9209999999999998"/>
    <n v="135.9170833"/>
    <n v="9.0510000000000002"/>
    <x v="1"/>
  </r>
  <r>
    <n v="36"/>
    <s v="30-04-2010"/>
    <b v="0"/>
    <x v="35"/>
    <d v="2010-04-30T00:00:00"/>
    <x v="0"/>
    <n v="457899.64"/>
    <x v="0"/>
    <n v="70.900000000000006"/>
    <n v="2.7250000000000001"/>
    <n v="209.170772"/>
    <n v="8.4640000000000004"/>
    <x v="0"/>
  </r>
  <r>
    <n v="37"/>
    <s v="30-04-2010"/>
    <b v="0"/>
    <x v="36"/>
    <d v="2010-04-30T00:00:00"/>
    <x v="0"/>
    <n v="517850.83"/>
    <x v="0"/>
    <n v="70.900000000000006"/>
    <n v="2.78"/>
    <n v="209.170772"/>
    <n v="8.4640000000000004"/>
    <x v="0"/>
  </r>
  <r>
    <n v="38"/>
    <s v="30-04-2010"/>
    <b v="0"/>
    <x v="37"/>
    <d v="2010-04-30T00:00:00"/>
    <x v="0"/>
    <n v="337979.65"/>
    <x v="0"/>
    <n v="67.38"/>
    <n v="3.105"/>
    <n v="126.3805667"/>
    <n v="14.099"/>
    <x v="1"/>
  </r>
  <r>
    <n v="39"/>
    <s v="30-04-2010"/>
    <b v="0"/>
    <x v="38"/>
    <d v="2010-04-30T00:00:00"/>
    <x v="0"/>
    <n v="1263836.5900000001"/>
    <x v="0"/>
    <n v="70.03"/>
    <n v="2.78"/>
    <n v="209.170772"/>
    <n v="8.4640000000000004"/>
    <x v="0"/>
  </r>
  <r>
    <n v="40"/>
    <s v="30-04-2010"/>
    <b v="0"/>
    <x v="39"/>
    <d v="2010-04-30T00:00:00"/>
    <x v="0"/>
    <n v="816838.31"/>
    <x v="0"/>
    <n v="46.5"/>
    <n v="2.9350000000000001"/>
    <n v="132.06443329999999"/>
    <n v="5.4349999999999996"/>
    <x v="3"/>
  </r>
  <r>
    <n v="41"/>
    <s v="30-04-2010"/>
    <b v="0"/>
    <x v="40"/>
    <d v="2010-04-30T00:00:00"/>
    <x v="0"/>
    <n v="1063960.1100000001"/>
    <x v="0"/>
    <n v="40.200000000000003"/>
    <n v="2.766"/>
    <n v="189.57512700000001"/>
    <n v="7.3630000000000004"/>
    <x v="3"/>
  </r>
  <r>
    <n v="42"/>
    <s v="30-04-2010"/>
    <b v="0"/>
    <x v="41"/>
    <d v="2010-04-30T00:00:00"/>
    <x v="0"/>
    <n v="477615.87"/>
    <x v="0"/>
    <n v="69.760000000000005"/>
    <n v="3.105"/>
    <n v="126.3805667"/>
    <n v="9.5239999999999991"/>
    <x v="0"/>
  </r>
  <r>
    <n v="43"/>
    <s v="30-04-2010"/>
    <b v="0"/>
    <x v="42"/>
    <d v="2010-04-30T00:00:00"/>
    <x v="0"/>
    <n v="630740.11"/>
    <x v="0"/>
    <n v="66.91"/>
    <n v="2.78"/>
    <n v="202.4312238"/>
    <n v="9.593"/>
    <x v="1"/>
  </r>
  <r>
    <n v="44"/>
    <s v="30-04-2010"/>
    <b v="0"/>
    <x v="43"/>
    <d v="2010-04-30T00:00:00"/>
    <x v="0"/>
    <n v="272997.65000000002"/>
    <x v="0"/>
    <n v="48.33"/>
    <n v="2.9409999999999998"/>
    <n v="126.3805667"/>
    <n v="7.9720000000000004"/>
    <x v="3"/>
  </r>
  <r>
    <n v="45"/>
    <s v="30-04-2010"/>
    <b v="0"/>
    <x v="44"/>
    <d v="2010-04-30T00:00:00"/>
    <x v="0"/>
    <n v="737265.57"/>
    <x v="0"/>
    <n v="53.15"/>
    <n v="2.9209999999999998"/>
    <n v="181.66203590000001"/>
    <n v="8.8989999999999991"/>
    <x v="1"/>
  </r>
  <r>
    <n v="1"/>
    <d v="2010-05-02T00:00:00"/>
    <b v="1"/>
    <x v="0"/>
    <d v="2010-05-02T00:00:00"/>
    <x v="0"/>
    <n v="1643690.9"/>
    <x v="0"/>
    <n v="42.31"/>
    <n v="2.5720000000000001"/>
    <n v="211.0963582"/>
    <n v="8.1059999999999999"/>
    <x v="3"/>
  </r>
  <r>
    <n v="2"/>
    <d v="2010-05-02T00:00:00"/>
    <b v="1"/>
    <x v="1"/>
    <d v="2010-05-02T00:00:00"/>
    <x v="0"/>
    <n v="2136989.46"/>
    <x v="0"/>
    <n v="40.19"/>
    <n v="2.5720000000000001"/>
    <n v="210.7526053"/>
    <n v="8.3239999999999998"/>
    <x v="3"/>
  </r>
  <r>
    <n v="3"/>
    <d v="2010-05-02T00:00:00"/>
    <b v="1"/>
    <x v="2"/>
    <d v="2010-05-02T00:00:00"/>
    <x v="0"/>
    <n v="461622.22"/>
    <x v="0"/>
    <n v="45.71"/>
    <n v="2.5720000000000001"/>
    <n v="214.42488119999999"/>
    <n v="7.3680000000000003"/>
    <x v="3"/>
  </r>
  <r>
    <n v="4"/>
    <d v="2010-05-02T00:00:00"/>
    <b v="1"/>
    <x v="3"/>
    <d v="2010-05-02T00:00:00"/>
    <x v="0"/>
    <n v="2135143.87"/>
    <x v="0"/>
    <n v="43.76"/>
    <n v="2.5979999999999999"/>
    <n v="126.4420645"/>
    <n v="8.6229999999999993"/>
    <x v="3"/>
  </r>
  <r>
    <n v="5"/>
    <d v="2010-05-02T00:00:00"/>
    <b v="1"/>
    <x v="4"/>
    <d v="2010-05-02T00:00:00"/>
    <x v="0"/>
    <n v="317173.09999999998"/>
    <x v="0"/>
    <n v="39.700000000000003"/>
    <n v="2.5720000000000001"/>
    <n v="211.65397160000001"/>
    <n v="6.5659999999999998"/>
    <x v="3"/>
  </r>
  <r>
    <n v="6"/>
    <d v="2010-05-02T00:00:00"/>
    <b v="1"/>
    <x v="5"/>
    <d v="2010-05-02T00:00:00"/>
    <x v="0"/>
    <n v="1652635.1"/>
    <x v="0"/>
    <n v="40.43"/>
    <n v="2.5720000000000001"/>
    <n v="212.62235179999999"/>
    <n v="7.2590000000000003"/>
    <x v="3"/>
  </r>
  <r>
    <n v="7"/>
    <d v="2010-05-02T00:00:00"/>
    <b v="1"/>
    <x v="6"/>
    <d v="2010-05-02T00:00:00"/>
    <x v="0"/>
    <n v="496725.44"/>
    <x v="0"/>
    <n v="10.53"/>
    <n v="2.58"/>
    <n v="189.38169740000001"/>
    <n v="9.0139999999999993"/>
    <x v="3"/>
  </r>
  <r>
    <n v="8"/>
    <d v="2010-05-02T00:00:00"/>
    <b v="1"/>
    <x v="7"/>
    <d v="2010-05-02T00:00:00"/>
    <x v="0"/>
    <n v="1004137.09"/>
    <x v="0"/>
    <n v="34.14"/>
    <n v="2.5720000000000001"/>
    <n v="214.47145119999999"/>
    <n v="6.2990000000000004"/>
    <x v="3"/>
  </r>
  <r>
    <n v="9"/>
    <d v="2010-05-02T00:00:00"/>
    <b v="1"/>
    <x v="8"/>
    <d v="2010-05-02T00:00:00"/>
    <x v="0"/>
    <n v="549505.55000000005"/>
    <x v="0"/>
    <n v="38.01"/>
    <n v="2.5720000000000001"/>
    <n v="214.6554591"/>
    <n v="6.415"/>
    <x v="3"/>
  </r>
  <r>
    <n v="10"/>
    <d v="2010-05-02T00:00:00"/>
    <b v="1"/>
    <x v="9"/>
    <d v="2010-05-02T00:00:00"/>
    <x v="0"/>
    <n v="2193048.75"/>
    <x v="0"/>
    <n v="54.34"/>
    <n v="2.9620000000000002"/>
    <n v="126.4420645"/>
    <n v="9.7650000000000006"/>
    <x v="1"/>
  </r>
  <r>
    <n v="11"/>
    <d v="2010-05-02T00:00:00"/>
    <b v="1"/>
    <x v="10"/>
    <d v="2010-05-02T00:00:00"/>
    <x v="0"/>
    <n v="1528008.64"/>
    <x v="0"/>
    <n v="46.04"/>
    <n v="2.5720000000000001"/>
    <n v="214.42488119999999"/>
    <n v="7.3680000000000003"/>
    <x v="3"/>
  </r>
  <r>
    <n v="12"/>
    <d v="2010-05-02T00:00:00"/>
    <b v="1"/>
    <x v="11"/>
    <d v="2010-05-02T00:00:00"/>
    <x v="0"/>
    <n v="1100046.3700000001"/>
    <x v="0"/>
    <n v="49.47"/>
    <n v="2.9620000000000002"/>
    <n v="126.4420645"/>
    <n v="13.975"/>
    <x v="3"/>
  </r>
  <r>
    <n v="13"/>
    <d v="2010-05-02T00:00:00"/>
    <b v="1"/>
    <x v="12"/>
    <d v="2010-05-02T00:00:00"/>
    <x v="0"/>
    <n v="1967220.53"/>
    <x v="0"/>
    <n v="31.53"/>
    <n v="2.6659999999999999"/>
    <n v="126.4420645"/>
    <n v="8.3160000000000007"/>
    <x v="3"/>
  </r>
  <r>
    <n v="14"/>
    <d v="2010-05-02T00:00:00"/>
    <b v="1"/>
    <x v="13"/>
    <d v="2010-05-02T00:00:00"/>
    <x v="0"/>
    <n v="2623469.9500000002"/>
    <x v="0"/>
    <n v="27.31"/>
    <n v="2.7839999999999998"/>
    <n v="181.8711898"/>
    <n v="8.9920000000000009"/>
    <x v="3"/>
  </r>
  <r>
    <n v="15"/>
    <d v="2010-05-02T00:00:00"/>
    <b v="1"/>
    <x v="14"/>
    <d v="2010-05-02T00:00:00"/>
    <x v="0"/>
    <n v="652122.43999999994"/>
    <x v="0"/>
    <n v="19.829999999999998"/>
    <n v="2.9540000000000002"/>
    <n v="131.5279032"/>
    <n v="8.35"/>
    <x v="3"/>
  </r>
  <r>
    <n v="16"/>
    <d v="2010-05-02T00:00:00"/>
    <b v="1"/>
    <x v="15"/>
    <d v="2010-05-02T00:00:00"/>
    <x v="0"/>
    <n v="477409.3"/>
    <x v="0"/>
    <n v="19.79"/>
    <n v="2.58"/>
    <n v="189.38169740000001"/>
    <n v="7.0389999999999997"/>
    <x v="3"/>
  </r>
  <r>
    <n v="17"/>
    <d v="2010-05-02T00:00:00"/>
    <b v="1"/>
    <x v="16"/>
    <d v="2010-05-02T00:00:00"/>
    <x v="0"/>
    <n v="789036.02"/>
    <x v="0"/>
    <n v="23.11"/>
    <n v="2.6659999999999999"/>
    <n v="126.4420645"/>
    <n v="6.548"/>
    <x v="3"/>
  </r>
  <r>
    <n v="18"/>
    <d v="2010-05-02T00:00:00"/>
    <b v="1"/>
    <x v="17"/>
    <d v="2010-05-02T00:00:00"/>
    <x v="0"/>
    <n v="1205307.5"/>
    <x v="0"/>
    <n v="21.33"/>
    <n v="2.7879999999999998"/>
    <n v="131.5279032"/>
    <n v="9.202"/>
    <x v="3"/>
  </r>
  <r>
    <n v="19"/>
    <d v="2010-05-02T00:00:00"/>
    <b v="1"/>
    <x v="18"/>
    <d v="2010-05-02T00:00:00"/>
    <x v="0"/>
    <n v="1507637.17"/>
    <x v="0"/>
    <n v="20.96"/>
    <n v="2.9540000000000002"/>
    <n v="131.5279032"/>
    <n v="8.35"/>
    <x v="3"/>
  </r>
  <r>
    <n v="20"/>
    <d v="2010-05-02T00:00:00"/>
    <b v="1"/>
    <x v="19"/>
    <d v="2010-05-02T00:00:00"/>
    <x v="0"/>
    <n v="2401395.4700000002"/>
    <x v="0"/>
    <n v="25.92"/>
    <n v="2.7839999999999998"/>
    <n v="204.24719350000001"/>
    <n v="8.1869999999999994"/>
    <x v="3"/>
  </r>
  <r>
    <n v="21"/>
    <d v="2010-05-02T00:00:00"/>
    <b v="1"/>
    <x v="20"/>
    <d v="2010-05-02T00:00:00"/>
    <x v="0"/>
    <n v="798593.88"/>
    <x v="0"/>
    <n v="39.049999999999997"/>
    <n v="2.5720000000000001"/>
    <n v="210.7526053"/>
    <n v="8.3239999999999998"/>
    <x v="3"/>
  </r>
  <r>
    <n v="22"/>
    <d v="2010-05-02T00:00:00"/>
    <b v="1"/>
    <x v="21"/>
    <d v="2010-05-02T00:00:00"/>
    <x v="0"/>
    <n v="1033017.37"/>
    <x v="0"/>
    <n v="24.36"/>
    <n v="2.7879999999999998"/>
    <n v="135.35246079999999"/>
    <n v="8.2829999999999995"/>
    <x v="3"/>
  </r>
  <r>
    <n v="23"/>
    <d v="2010-05-02T00:00:00"/>
    <b v="1"/>
    <x v="22"/>
    <d v="2010-05-02T00:00:00"/>
    <x v="0"/>
    <n v="1364721.58"/>
    <x v="0"/>
    <n v="15.25"/>
    <n v="2.7879999999999998"/>
    <n v="131.5279032"/>
    <n v="5.8920000000000003"/>
    <x v="3"/>
  </r>
  <r>
    <n v="24"/>
    <d v="2010-05-02T00:00:00"/>
    <b v="1"/>
    <x v="23"/>
    <d v="2010-05-02T00:00:00"/>
    <x v="0"/>
    <n v="1388725.63"/>
    <x v="0"/>
    <n v="22.43"/>
    <n v="2.9540000000000002"/>
    <n v="131.5279032"/>
    <n v="8.3260000000000005"/>
    <x v="3"/>
  </r>
  <r>
    <n v="25"/>
    <d v="2010-05-02T00:00:00"/>
    <b v="1"/>
    <x v="24"/>
    <d v="2010-05-02T00:00:00"/>
    <x v="0"/>
    <n v="677231.63"/>
    <x v="0"/>
    <n v="21.1"/>
    <n v="2.7839999999999998"/>
    <n v="204.24719350000001"/>
    <n v="8.1869999999999994"/>
    <x v="3"/>
  </r>
  <r>
    <n v="26"/>
    <d v="2010-05-02T00:00:00"/>
    <b v="1"/>
    <x v="25"/>
    <d v="2010-05-02T00:00:00"/>
    <x v="0"/>
    <n v="1034119.21"/>
    <x v="0"/>
    <n v="9.5500000000000007"/>
    <n v="2.7879999999999998"/>
    <n v="131.5279032"/>
    <n v="8.4879999999999995"/>
    <x v="3"/>
  </r>
  <r>
    <n v="27"/>
    <d v="2010-05-02T00:00:00"/>
    <b v="1"/>
    <x v="26"/>
    <d v="2010-05-02T00:00:00"/>
    <x v="0"/>
    <n v="1874289.79"/>
    <x v="0"/>
    <n v="27.19"/>
    <n v="2.9540000000000002"/>
    <n v="135.35246079999999"/>
    <n v="8.2370000000000001"/>
    <x v="3"/>
  </r>
  <r>
    <n v="28"/>
    <d v="2010-05-02T00:00:00"/>
    <b v="1"/>
    <x v="27"/>
    <d v="2010-05-02T00:00:00"/>
    <x v="0"/>
    <n v="1672352.29"/>
    <x v="0"/>
    <n v="49.47"/>
    <n v="2.9620000000000002"/>
    <n v="126.4420645"/>
    <n v="13.975"/>
    <x v="3"/>
  </r>
  <r>
    <n v="29"/>
    <d v="2010-05-02T00:00:00"/>
    <b v="1"/>
    <x v="28"/>
    <d v="2010-05-02T00:00:00"/>
    <x v="0"/>
    <n v="538634.46"/>
    <x v="0"/>
    <n v="24.36"/>
    <n v="2.7879999999999998"/>
    <n v="131.5279032"/>
    <n v="10.064"/>
    <x v="3"/>
  </r>
  <r>
    <n v="30"/>
    <d v="2010-05-02T00:00:00"/>
    <b v="1"/>
    <x v="29"/>
    <d v="2010-05-02T00:00:00"/>
    <x v="0"/>
    <n v="465108.52"/>
    <x v="0"/>
    <n v="39.049999999999997"/>
    <n v="2.5720000000000001"/>
    <n v="210.7526053"/>
    <n v="8.3239999999999998"/>
    <x v="3"/>
  </r>
  <r>
    <n v="31"/>
    <d v="2010-05-02T00:00:00"/>
    <b v="1"/>
    <x v="30"/>
    <d v="2010-05-02T00:00:00"/>
    <x v="0"/>
    <n v="1469252.05"/>
    <x v="0"/>
    <n v="39.049999999999997"/>
    <n v="2.5720000000000001"/>
    <n v="210.7526053"/>
    <n v="8.3239999999999998"/>
    <x v="3"/>
  </r>
  <r>
    <n v="32"/>
    <d v="2010-05-02T00:00:00"/>
    <b v="1"/>
    <x v="31"/>
    <d v="2010-05-02T00:00:00"/>
    <x v="0"/>
    <n v="1087616.19"/>
    <x v="0"/>
    <n v="34.43"/>
    <n v="2.58"/>
    <n v="189.38169740000001"/>
    <n v="9.0139999999999993"/>
    <x v="3"/>
  </r>
  <r>
    <n v="33"/>
    <d v="2010-05-02T00:00:00"/>
    <b v="1"/>
    <x v="32"/>
    <d v="2010-05-02T00:00:00"/>
    <x v="0"/>
    <n v="274593.43"/>
    <x v="0"/>
    <n v="58.4"/>
    <n v="2.9620000000000002"/>
    <n v="126.4420645"/>
    <n v="10.115"/>
    <x v="1"/>
  </r>
  <r>
    <n v="34"/>
    <d v="2010-05-02T00:00:00"/>
    <b v="1"/>
    <x v="33"/>
    <d v="2010-05-02T00:00:00"/>
    <x v="0"/>
    <n v="956228.96"/>
    <x v="0"/>
    <n v="35.44"/>
    <n v="2.5979999999999999"/>
    <n v="126.4420645"/>
    <n v="9.5210000000000008"/>
    <x v="3"/>
  </r>
  <r>
    <n v="35"/>
    <d v="2010-05-02T00:00:00"/>
    <b v="1"/>
    <x v="34"/>
    <d v="2010-05-02T00:00:00"/>
    <x v="0"/>
    <n v="1230613.5"/>
    <x v="0"/>
    <n v="27.19"/>
    <n v="2.7839999999999998"/>
    <n v="135.35246079999999"/>
    <n v="9.2620000000000005"/>
    <x v="3"/>
  </r>
  <r>
    <n v="36"/>
    <d v="2010-05-02T00:00:00"/>
    <b v="1"/>
    <x v="35"/>
    <d v="2010-05-02T00:00:00"/>
    <x v="0"/>
    <n v="467546.74"/>
    <x v="0"/>
    <n v="45.97"/>
    <n v="2.5449999999999999"/>
    <n v="209.85296629999999"/>
    <n v="8.5540000000000003"/>
    <x v="3"/>
  </r>
  <r>
    <n v="37"/>
    <d v="2010-05-02T00:00:00"/>
    <b v="1"/>
    <x v="36"/>
    <d v="2010-05-02T00:00:00"/>
    <x v="0"/>
    <n v="536006.73"/>
    <x v="0"/>
    <n v="45.97"/>
    <n v="2.5720000000000001"/>
    <n v="209.85296629999999"/>
    <n v="8.5540000000000003"/>
    <x v="3"/>
  </r>
  <r>
    <n v="38"/>
    <d v="2010-05-02T00:00:00"/>
    <b v="1"/>
    <x v="37"/>
    <d v="2010-05-02T00:00:00"/>
    <x v="0"/>
    <n v="358496.14"/>
    <x v="0"/>
    <n v="49.47"/>
    <n v="2.9620000000000002"/>
    <n v="126.4420645"/>
    <n v="13.975"/>
    <x v="3"/>
  </r>
  <r>
    <n v="39"/>
    <d v="2010-05-02T00:00:00"/>
    <b v="1"/>
    <x v="38"/>
    <d v="2010-05-02T00:00:00"/>
    <x v="0"/>
    <n v="1230596.8"/>
    <x v="0"/>
    <n v="44.3"/>
    <n v="2.5720000000000001"/>
    <n v="209.85296629999999"/>
    <n v="8.5540000000000003"/>
    <x v="3"/>
  </r>
  <r>
    <n v="40"/>
    <d v="2010-05-02T00:00:00"/>
    <b v="1"/>
    <x v="39"/>
    <d v="2010-05-02T00:00:00"/>
    <x v="0"/>
    <n v="1001943.8"/>
    <x v="0"/>
    <n v="14.48"/>
    <n v="2.7879999999999998"/>
    <n v="131.5279032"/>
    <n v="5.8920000000000003"/>
    <x v="3"/>
  </r>
  <r>
    <n v="41"/>
    <d v="2010-05-02T00:00:00"/>
    <b v="1"/>
    <x v="40"/>
    <d v="2010-05-02T00:00:00"/>
    <x v="0"/>
    <n v="1086533.18"/>
    <x v="0"/>
    <n v="30.27"/>
    <n v="2.58"/>
    <n v="189.38169740000001"/>
    <n v="7.5410000000000004"/>
    <x v="3"/>
  </r>
  <r>
    <n v="42"/>
    <d v="2010-05-02T00:00:00"/>
    <b v="1"/>
    <x v="41"/>
    <d v="2010-05-02T00:00:00"/>
    <x v="0"/>
    <n v="543384.01"/>
    <x v="0"/>
    <n v="54.34"/>
    <n v="2.9620000000000002"/>
    <n v="126.4420645"/>
    <n v="9.7650000000000006"/>
    <x v="1"/>
  </r>
  <r>
    <n v="43"/>
    <d v="2010-05-02T00:00:00"/>
    <b v="1"/>
    <x v="42"/>
    <d v="2010-05-02T00:00:00"/>
    <x v="0"/>
    <n v="647029.28"/>
    <x v="0"/>
    <n v="47.31"/>
    <n v="2.5720000000000001"/>
    <n v="203.0642742"/>
    <n v="9.5210000000000008"/>
    <x v="3"/>
  </r>
  <r>
    <n v="44"/>
    <d v="2010-05-02T00:00:00"/>
    <b v="1"/>
    <x v="43"/>
    <d v="2010-05-02T00:00:00"/>
    <x v="0"/>
    <n v="281090.95"/>
    <x v="0"/>
    <n v="31.53"/>
    <n v="2.6659999999999999"/>
    <n v="126.4420645"/>
    <n v="8.1189999999999998"/>
    <x v="3"/>
  </r>
  <r>
    <n v="45"/>
    <d v="2010-05-02T00:00:00"/>
    <b v="1"/>
    <x v="44"/>
    <d v="2010-05-02T00:00:00"/>
    <x v="0"/>
    <n v="890689.51"/>
    <x v="0"/>
    <n v="27.31"/>
    <n v="2.7839999999999998"/>
    <n v="181.8711898"/>
    <n v="8.9920000000000009"/>
    <x v="3"/>
  </r>
  <r>
    <n v="1"/>
    <d v="2010-05-03T00:00:00"/>
    <b v="1"/>
    <x v="0"/>
    <d v="2010-05-03T00:00:00"/>
    <x v="0"/>
    <n v="1554806.68"/>
    <x v="0"/>
    <n v="46.5"/>
    <n v="2.625"/>
    <n v="211.35014290000001"/>
    <n v="8.1059999999999999"/>
    <x v="3"/>
  </r>
  <r>
    <n v="2"/>
    <d v="2010-05-03T00:00:00"/>
    <b v="1"/>
    <x v="1"/>
    <d v="2010-05-03T00:00:00"/>
    <x v="0"/>
    <n v="1991013.13"/>
    <x v="0"/>
    <n v="47.17"/>
    <n v="2.625"/>
    <n v="211.00675419999999"/>
    <n v="8.3239999999999998"/>
    <x v="3"/>
  </r>
  <r>
    <n v="3"/>
    <d v="2010-05-03T00:00:00"/>
    <b v="1"/>
    <x v="2"/>
    <d v="2010-05-03T00:00:00"/>
    <x v="0"/>
    <n v="415202.04"/>
    <x v="0"/>
    <n v="53.04"/>
    <n v="2.625"/>
    <n v="214.6751386"/>
    <n v="7.3680000000000003"/>
    <x v="1"/>
  </r>
  <r>
    <n v="4"/>
    <d v="2010-05-03T00:00:00"/>
    <b v="1"/>
    <x v="3"/>
    <d v="2010-05-03T00:00:00"/>
    <x v="0"/>
    <n v="1971057.44"/>
    <x v="0"/>
    <n v="43.49"/>
    <n v="2.6539999999999999"/>
    <n v="126.5782857"/>
    <n v="8.6229999999999993"/>
    <x v="3"/>
  </r>
  <r>
    <n v="5"/>
    <d v="2010-05-03T00:00:00"/>
    <b v="1"/>
    <x v="4"/>
    <d v="2010-05-03T00:00:00"/>
    <x v="0"/>
    <n v="288855.71000000002"/>
    <x v="0"/>
    <n v="48.89"/>
    <n v="2.625"/>
    <n v="211.9071653"/>
    <n v="6.5659999999999998"/>
    <x v="3"/>
  </r>
  <r>
    <n v="6"/>
    <d v="2010-05-03T00:00:00"/>
    <b v="1"/>
    <x v="5"/>
    <d v="2010-05-03T00:00:00"/>
    <x v="0"/>
    <n v="1601348.82"/>
    <x v="0"/>
    <n v="49.63"/>
    <n v="2.625"/>
    <n v="212.8745193"/>
    <n v="7.2590000000000003"/>
    <x v="1"/>
  </r>
  <r>
    <n v="7"/>
    <d v="2010-05-03T00:00:00"/>
    <b v="1"/>
    <x v="6"/>
    <d v="2010-05-03T00:00:00"/>
    <x v="0"/>
    <n v="491419.55"/>
    <x v="0"/>
    <n v="35.86"/>
    <n v="2.62"/>
    <n v="189.66950489999999"/>
    <n v="9.0139999999999993"/>
    <x v="3"/>
  </r>
  <r>
    <n v="8"/>
    <d v="2010-05-03T00:00:00"/>
    <b v="1"/>
    <x v="7"/>
    <d v="2010-05-03T00:00:00"/>
    <x v="0"/>
    <n v="881503.95"/>
    <x v="0"/>
    <n v="45.64"/>
    <n v="2.625"/>
    <n v="214.7216592"/>
    <n v="6.2990000000000004"/>
    <x v="3"/>
  </r>
  <r>
    <n v="9"/>
    <d v="2010-05-03T00:00:00"/>
    <b v="1"/>
    <x v="8"/>
    <d v="2010-05-03T00:00:00"/>
    <x v="0"/>
    <n v="507297.88"/>
    <x v="0"/>
    <n v="48.43"/>
    <n v="2.625"/>
    <n v="214.9054721"/>
    <n v="6.415"/>
    <x v="3"/>
  </r>
  <r>
    <n v="10"/>
    <d v="2010-05-03T00:00:00"/>
    <b v="1"/>
    <x v="9"/>
    <d v="2010-05-03T00:00:00"/>
    <x v="0"/>
    <n v="1987090.09"/>
    <x v="0"/>
    <n v="55.92"/>
    <n v="2.8769999999999998"/>
    <n v="126.5782857"/>
    <n v="9.7650000000000006"/>
    <x v="1"/>
  </r>
  <r>
    <n v="11"/>
    <d v="2010-05-03T00:00:00"/>
    <b v="1"/>
    <x v="10"/>
    <d v="2010-05-03T00:00:00"/>
    <x v="0"/>
    <n v="1426622.65"/>
    <x v="0"/>
    <n v="53.96"/>
    <n v="2.625"/>
    <n v="214.6751386"/>
    <n v="7.3680000000000003"/>
    <x v="1"/>
  </r>
  <r>
    <n v="12"/>
    <d v="2010-05-03T00:00:00"/>
    <b v="1"/>
    <x v="11"/>
    <d v="2010-05-03T00:00:00"/>
    <x v="0"/>
    <n v="1077018.27"/>
    <x v="0"/>
    <n v="53.77"/>
    <n v="2.9870000000000001"/>
    <n v="126.5782857"/>
    <n v="13.975"/>
    <x v="1"/>
  </r>
  <r>
    <n v="13"/>
    <d v="2010-05-03T00:00:00"/>
    <b v="1"/>
    <x v="12"/>
    <d v="2010-05-03T00:00:00"/>
    <x v="0"/>
    <n v="1939980.43"/>
    <x v="0"/>
    <n v="40.65"/>
    <n v="2.681"/>
    <n v="126.5782857"/>
    <n v="8.3160000000000007"/>
    <x v="3"/>
  </r>
  <r>
    <n v="14"/>
    <d v="2010-05-03T00:00:00"/>
    <b v="1"/>
    <x v="13"/>
    <d v="2010-05-03T00:00:00"/>
    <x v="0"/>
    <n v="2237544.75"/>
    <x v="0"/>
    <n v="37.130000000000003"/>
    <n v="2.7770000000000001"/>
    <n v="182.1201566"/>
    <n v="8.9920000000000009"/>
    <x v="3"/>
  </r>
  <r>
    <n v="15"/>
    <d v="2010-05-03T00:00:00"/>
    <b v="1"/>
    <x v="14"/>
    <d v="2010-05-03T00:00:00"/>
    <x v="0"/>
    <n v="605325.43000000005"/>
    <x v="0"/>
    <n v="31.79"/>
    <n v="2.919"/>
    <n v="131.73500000000001"/>
    <n v="8.35"/>
    <x v="3"/>
  </r>
  <r>
    <n v="16"/>
    <d v="2010-05-03T00:00:00"/>
    <b v="1"/>
    <x v="15"/>
    <d v="2010-05-03T00:00:00"/>
    <x v="0"/>
    <n v="444181.85"/>
    <x v="0"/>
    <n v="27.92"/>
    <n v="2.62"/>
    <n v="189.66950489999999"/>
    <n v="7.0389999999999997"/>
    <x v="3"/>
  </r>
  <r>
    <n v="17"/>
    <d v="2010-05-03T00:00:00"/>
    <b v="1"/>
    <x v="16"/>
    <d v="2010-05-03T00:00:00"/>
    <x v="0"/>
    <n v="783300.05"/>
    <x v="0"/>
    <n v="31.58"/>
    <n v="2.681"/>
    <n v="126.5782857"/>
    <n v="6.548"/>
    <x v="3"/>
  </r>
  <r>
    <n v="18"/>
    <d v="2010-05-03T00:00:00"/>
    <b v="1"/>
    <x v="17"/>
    <d v="2010-05-03T00:00:00"/>
    <x v="0"/>
    <n v="1179738.5"/>
    <x v="0"/>
    <n v="37.17"/>
    <n v="2.766"/>
    <n v="131.73500000000001"/>
    <n v="9.202"/>
    <x v="3"/>
  </r>
  <r>
    <n v="19"/>
    <d v="2010-05-03T00:00:00"/>
    <b v="1"/>
    <x v="18"/>
    <d v="2010-05-03T00:00:00"/>
    <x v="0"/>
    <n v="1495844.57"/>
    <x v="0"/>
    <n v="32.92"/>
    <n v="2.919"/>
    <n v="131.73500000000001"/>
    <n v="8.35"/>
    <x v="3"/>
  </r>
  <r>
    <n v="20"/>
    <d v="2010-05-03T00:00:00"/>
    <b v="1"/>
    <x v="19"/>
    <d v="2010-05-03T00:00:00"/>
    <x v="0"/>
    <n v="2119213.7200000002"/>
    <x v="0"/>
    <n v="31.75"/>
    <n v="2.7770000000000001"/>
    <n v="204.49407339999999"/>
    <n v="8.1869999999999994"/>
    <x v="3"/>
  </r>
  <r>
    <n v="21"/>
    <d v="2010-05-03T00:00:00"/>
    <b v="1"/>
    <x v="20"/>
    <d v="2010-05-03T00:00:00"/>
    <x v="0"/>
    <n v="747444.32"/>
    <x v="0"/>
    <n v="48.61"/>
    <n v="2.625"/>
    <n v="211.00675419999999"/>
    <n v="8.3239999999999998"/>
    <x v="3"/>
  </r>
  <r>
    <n v="22"/>
    <d v="2010-05-03T00:00:00"/>
    <b v="1"/>
    <x v="21"/>
    <d v="2010-05-03T00:00:00"/>
    <x v="0"/>
    <n v="1009201.24"/>
    <x v="0"/>
    <n v="36.82"/>
    <n v="2.766"/>
    <n v="135.57326019999999"/>
    <n v="8.2829999999999995"/>
    <x v="3"/>
  </r>
  <r>
    <n v="23"/>
    <d v="2010-05-03T00:00:00"/>
    <b v="1"/>
    <x v="22"/>
    <d v="2010-05-03T00:00:00"/>
    <x v="0"/>
    <n v="1311175.93"/>
    <x v="0"/>
    <n v="33.15"/>
    <n v="2.766"/>
    <n v="131.73500000000001"/>
    <n v="5.8920000000000003"/>
    <x v="3"/>
  </r>
  <r>
    <n v="24"/>
    <d v="2010-05-03T00:00:00"/>
    <b v="1"/>
    <x v="23"/>
    <d v="2010-05-03T00:00:00"/>
    <x v="0"/>
    <n v="1412387.37"/>
    <x v="0"/>
    <n v="36.729999999999997"/>
    <n v="2.919"/>
    <n v="131.73500000000001"/>
    <n v="8.3260000000000005"/>
    <x v="3"/>
  </r>
  <r>
    <n v="25"/>
    <d v="2010-05-03T00:00:00"/>
    <b v="1"/>
    <x v="24"/>
    <d v="2010-05-03T00:00:00"/>
    <x v="0"/>
    <n v="665750.06000000006"/>
    <x v="0"/>
    <n v="29.45"/>
    <n v="2.7770000000000001"/>
    <n v="204.49407339999999"/>
    <n v="8.1869999999999994"/>
    <x v="3"/>
  </r>
  <r>
    <n v="26"/>
    <d v="2010-05-03T00:00:00"/>
    <b v="1"/>
    <x v="25"/>
    <d v="2010-05-03T00:00:00"/>
    <x v="0"/>
    <n v="1005669.58"/>
    <x v="0"/>
    <n v="28.6"/>
    <n v="2.766"/>
    <n v="131.73500000000001"/>
    <n v="8.4879999999999995"/>
    <x v="3"/>
  </r>
  <r>
    <n v="27"/>
    <d v="2010-05-03T00:00:00"/>
    <b v="1"/>
    <x v="26"/>
    <d v="2010-05-03T00:00:00"/>
    <x v="0"/>
    <n v="1313729.72"/>
    <x v="0"/>
    <n v="38.07"/>
    <n v="2.919"/>
    <n v="135.57326019999999"/>
    <n v="8.2370000000000001"/>
    <x v="3"/>
  </r>
  <r>
    <n v="28"/>
    <d v="2010-05-03T00:00:00"/>
    <b v="1"/>
    <x v="27"/>
    <d v="2010-05-03T00:00:00"/>
    <x v="0"/>
    <n v="1608435.45"/>
    <x v="0"/>
    <n v="53.77"/>
    <n v="2.9870000000000001"/>
    <n v="126.5782857"/>
    <n v="13.975"/>
    <x v="1"/>
  </r>
  <r>
    <n v="29"/>
    <d v="2010-05-03T00:00:00"/>
    <b v="1"/>
    <x v="28"/>
    <d v="2010-05-03T00:00:00"/>
    <x v="0"/>
    <n v="535087.91"/>
    <x v="0"/>
    <n v="36.82"/>
    <n v="2.766"/>
    <n v="131.73500000000001"/>
    <n v="10.064"/>
    <x v="3"/>
  </r>
  <r>
    <n v="30"/>
    <d v="2010-05-03T00:00:00"/>
    <b v="1"/>
    <x v="29"/>
    <d v="2010-05-03T00:00:00"/>
    <x v="0"/>
    <n v="472591.07"/>
    <x v="0"/>
    <n v="48.61"/>
    <n v="2.625"/>
    <n v="211.00675419999999"/>
    <n v="8.3239999999999998"/>
    <x v="3"/>
  </r>
  <r>
    <n v="31"/>
    <d v="2010-05-03T00:00:00"/>
    <b v="1"/>
    <x v="30"/>
    <d v="2010-05-03T00:00:00"/>
    <x v="0"/>
    <n v="1384870.51"/>
    <x v="0"/>
    <n v="48.61"/>
    <n v="2.625"/>
    <n v="211.00675419999999"/>
    <n v="8.3239999999999998"/>
    <x v="3"/>
  </r>
  <r>
    <n v="32"/>
    <d v="2010-05-03T00:00:00"/>
    <b v="1"/>
    <x v="31"/>
    <d v="2010-05-03T00:00:00"/>
    <x v="0"/>
    <n v="1066566.74"/>
    <x v="0"/>
    <n v="37.72"/>
    <n v="2.62"/>
    <n v="189.66950489999999"/>
    <n v="9.0139999999999993"/>
    <x v="3"/>
  </r>
  <r>
    <n v="33"/>
    <d v="2010-05-03T00:00:00"/>
    <b v="1"/>
    <x v="32"/>
    <d v="2010-05-03T00:00:00"/>
    <x v="0"/>
    <n v="291484.89"/>
    <x v="0"/>
    <n v="59.17"/>
    <n v="2.8769999999999998"/>
    <n v="126.5782857"/>
    <n v="10.115"/>
    <x v="1"/>
  </r>
  <r>
    <n v="34"/>
    <d v="2010-05-03T00:00:00"/>
    <b v="1"/>
    <x v="33"/>
    <d v="2010-05-03T00:00:00"/>
    <x v="0"/>
    <n v="918295.79"/>
    <x v="0"/>
    <n v="42.65"/>
    <n v="2.6539999999999999"/>
    <n v="126.5782857"/>
    <n v="9.5210000000000008"/>
    <x v="3"/>
  </r>
  <r>
    <n v="35"/>
    <d v="2010-05-03T00:00:00"/>
    <b v="1"/>
    <x v="34"/>
    <d v="2010-05-03T00:00:00"/>
    <x v="0"/>
    <n v="1162610.27"/>
    <x v="0"/>
    <n v="38.07"/>
    <n v="2.7770000000000001"/>
    <n v="135.57326019999999"/>
    <n v="9.2620000000000005"/>
    <x v="3"/>
  </r>
  <r>
    <n v="36"/>
    <d v="2010-05-03T00:00:00"/>
    <b v="1"/>
    <x v="35"/>
    <d v="2010-05-03T00:00:00"/>
    <x v="0"/>
    <n v="480203.43"/>
    <x v="0"/>
    <n v="51.33"/>
    <n v="2.5739999999999998"/>
    <n v="210.10927459999999"/>
    <n v="8.5540000000000003"/>
    <x v="1"/>
  </r>
  <r>
    <n v="37"/>
    <d v="2010-05-03T00:00:00"/>
    <b v="1"/>
    <x v="36"/>
    <d v="2010-05-03T00:00:00"/>
    <x v="0"/>
    <n v="519255.68"/>
    <x v="0"/>
    <n v="51.33"/>
    <n v="2.625"/>
    <n v="210.10927459999999"/>
    <n v="8.5540000000000003"/>
    <x v="1"/>
  </r>
  <r>
    <n v="38"/>
    <d v="2010-05-03T00:00:00"/>
    <b v="1"/>
    <x v="37"/>
    <d v="2010-05-03T00:00:00"/>
    <x v="0"/>
    <n v="372239.89"/>
    <x v="0"/>
    <n v="53.77"/>
    <n v="2.9870000000000001"/>
    <n v="126.5782857"/>
    <n v="13.975"/>
    <x v="1"/>
  </r>
  <r>
    <n v="39"/>
    <d v="2010-05-03T00:00:00"/>
    <b v="1"/>
    <x v="38"/>
    <d v="2010-05-03T00:00:00"/>
    <x v="0"/>
    <n v="1266254.21"/>
    <x v="0"/>
    <n v="50.93"/>
    <n v="2.625"/>
    <n v="210.10927459999999"/>
    <n v="8.5540000000000003"/>
    <x v="1"/>
  </r>
  <r>
    <n v="40"/>
    <d v="2010-05-03T00:00:00"/>
    <b v="1"/>
    <x v="39"/>
    <d v="2010-05-03T00:00:00"/>
    <x v="0"/>
    <n v="990152.28"/>
    <x v="0"/>
    <n v="34.78"/>
    <n v="2.766"/>
    <n v="131.73500000000001"/>
    <n v="5.8920000000000003"/>
    <x v="3"/>
  </r>
  <r>
    <n v="41"/>
    <d v="2010-05-03T00:00:00"/>
    <b v="1"/>
    <x v="40"/>
    <d v="2010-05-03T00:00:00"/>
    <x v="0"/>
    <n v="1063557.49"/>
    <x v="0"/>
    <n v="32.49"/>
    <n v="2.62"/>
    <n v="189.66950489999999"/>
    <n v="7.5410000000000004"/>
    <x v="3"/>
  </r>
  <r>
    <n v="42"/>
    <d v="2010-05-03T00:00:00"/>
    <b v="1"/>
    <x v="41"/>
    <d v="2010-05-03T00:00:00"/>
    <x v="0"/>
    <n v="554972.42000000004"/>
    <x v="0"/>
    <n v="55.92"/>
    <n v="2.8769999999999998"/>
    <n v="126.5782857"/>
    <n v="9.7650000000000006"/>
    <x v="1"/>
  </r>
  <r>
    <n v="43"/>
    <d v="2010-05-03T00:00:00"/>
    <b v="1"/>
    <x v="42"/>
    <d v="2010-05-03T00:00:00"/>
    <x v="0"/>
    <n v="658600.05000000005"/>
    <x v="0"/>
    <n v="52.89"/>
    <n v="2.625"/>
    <n v="203.31176529999999"/>
    <n v="9.5210000000000008"/>
    <x v="1"/>
  </r>
  <r>
    <n v="44"/>
    <d v="2010-05-03T00:00:00"/>
    <b v="1"/>
    <x v="43"/>
    <d v="2010-05-03T00:00:00"/>
    <x v="0"/>
    <n v="284617.27"/>
    <x v="0"/>
    <n v="40.65"/>
    <n v="2.681"/>
    <n v="126.5782857"/>
    <n v="8.1189999999999998"/>
    <x v="3"/>
  </r>
  <r>
    <n v="45"/>
    <d v="2010-05-03T00:00:00"/>
    <b v="1"/>
    <x v="44"/>
    <d v="2010-05-03T00:00:00"/>
    <x v="0"/>
    <n v="777951.22"/>
    <x v="0"/>
    <n v="37.130000000000003"/>
    <n v="2.7770000000000001"/>
    <n v="182.1201566"/>
    <n v="8.9920000000000009"/>
    <x v="3"/>
  </r>
  <r>
    <n v="1"/>
    <d v="2010-05-11T00:00:00"/>
    <b v="1"/>
    <x v="0"/>
    <d v="2010-05-11T00:00:00"/>
    <x v="0"/>
    <n v="1551659.28"/>
    <x v="0"/>
    <n v="58.74"/>
    <n v="2.6890000000000001"/>
    <n v="211.95639389999999"/>
    <n v="7.8380000000000001"/>
    <x v="1"/>
  </r>
  <r>
    <n v="2"/>
    <d v="2010-05-11T00:00:00"/>
    <b v="1"/>
    <x v="1"/>
    <d v="2010-05-11T00:00:00"/>
    <x v="0"/>
    <n v="1939061.41"/>
    <x v="0"/>
    <n v="57.85"/>
    <n v="2.6890000000000001"/>
    <n v="211.61350530000001"/>
    <n v="8.1630000000000003"/>
    <x v="1"/>
  </r>
  <r>
    <n v="3"/>
    <d v="2010-05-11T00:00:00"/>
    <b v="1"/>
    <x v="2"/>
    <d v="2010-05-11T00:00:00"/>
    <x v="0"/>
    <n v="423175.56"/>
    <x v="0"/>
    <n v="62.94"/>
    <n v="2.6890000000000001"/>
    <n v="215.27654720000001"/>
    <n v="7.5640000000000001"/>
    <x v="1"/>
  </r>
  <r>
    <n v="4"/>
    <d v="2010-05-11T00:00:00"/>
    <b v="1"/>
    <x v="3"/>
    <d v="2010-05-11T00:00:00"/>
    <x v="0"/>
    <n v="2013115.79"/>
    <x v="0"/>
    <n v="51.6"/>
    <n v="2.6989999999999998"/>
    <n v="126.4912903"/>
    <n v="7.1269999999999998"/>
    <x v="1"/>
  </r>
  <r>
    <n v="5"/>
    <d v="2010-05-11T00:00:00"/>
    <b v="1"/>
    <x v="4"/>
    <d v="2010-05-11T00:00:00"/>
    <x v="0"/>
    <n v="325310.3"/>
    <x v="0"/>
    <n v="58.88"/>
    <n v="2.6890000000000001"/>
    <n v="212.5126051"/>
    <n v="6.7679999999999998"/>
    <x v="1"/>
  </r>
  <r>
    <n v="6"/>
    <d v="2010-05-11T00:00:00"/>
    <b v="1"/>
    <x v="5"/>
    <d v="2010-05-11T00:00:00"/>
    <x v="0"/>
    <n v="1505442.15"/>
    <x v="0"/>
    <n v="59.9"/>
    <n v="2.6890000000000001"/>
    <n v="213.47855029999999"/>
    <n v="7.0069999999999997"/>
    <x v="1"/>
  </r>
  <r>
    <n v="7"/>
    <d v="2010-05-11T00:00:00"/>
    <b v="1"/>
    <x v="6"/>
    <d v="2010-05-11T00:00:00"/>
    <x v="0"/>
    <n v="480512.44"/>
    <x v="0"/>
    <n v="49.44"/>
    <n v="2.7290000000000001"/>
    <n v="190.9964377"/>
    <n v="9.1370000000000005"/>
    <x v="3"/>
  </r>
  <r>
    <n v="8"/>
    <d v="2010-05-11T00:00:00"/>
    <b v="1"/>
    <x v="7"/>
    <d v="2010-05-11T00:00:00"/>
    <x v="0"/>
    <n v="927266.34"/>
    <x v="0"/>
    <n v="55.76"/>
    <n v="2.6890000000000001"/>
    <n v="215.32300000000001"/>
    <n v="6.4329999999999998"/>
    <x v="1"/>
  </r>
  <r>
    <n v="9"/>
    <d v="2010-05-11T00:00:00"/>
    <b v="1"/>
    <x v="8"/>
    <d v="2010-05-11T00:00:00"/>
    <x v="0"/>
    <n v="517869.97"/>
    <x v="0"/>
    <n v="58.69"/>
    <n v="2.6890000000000001"/>
    <n v="215.50654520000001"/>
    <n v="6.56"/>
    <x v="1"/>
  </r>
  <r>
    <n v="10"/>
    <d v="2010-05-11T00:00:00"/>
    <b v="1"/>
    <x v="9"/>
    <d v="2010-05-11T00:00:00"/>
    <x v="0"/>
    <n v="1832211.96"/>
    <x v="0"/>
    <n v="71.040000000000006"/>
    <n v="3.0089999999999999"/>
    <n v="126.4912903"/>
    <n v="9.0030000000000001"/>
    <x v="0"/>
  </r>
  <r>
    <n v="11"/>
    <d v="2010-05-11T00:00:00"/>
    <b v="1"/>
    <x v="10"/>
    <d v="2010-05-11T00:00:00"/>
    <x v="0"/>
    <n v="1332759.1299999999"/>
    <x v="0"/>
    <n v="64.41"/>
    <n v="2.6890000000000001"/>
    <n v="215.27654720000001"/>
    <n v="7.5640000000000001"/>
    <x v="1"/>
  </r>
  <r>
    <n v="12"/>
    <d v="2010-05-11T00:00:00"/>
    <b v="1"/>
    <x v="11"/>
    <d v="2010-05-11T00:00:00"/>
    <x v="0"/>
    <n v="929690.71"/>
    <x v="0"/>
    <n v="65.489999999999995"/>
    <n v="3.129"/>
    <n v="126.4912903"/>
    <n v="14.313000000000001"/>
    <x v="1"/>
  </r>
  <r>
    <n v="13"/>
    <d v="2010-05-11T00:00:00"/>
    <b v="1"/>
    <x v="12"/>
    <d v="2010-05-11T00:00:00"/>
    <x v="0"/>
    <n v="1854967.66"/>
    <x v="0"/>
    <n v="49.96"/>
    <n v="2.831"/>
    <n v="126.4912903"/>
    <n v="7.7949999999999999"/>
    <x v="1"/>
  </r>
  <r>
    <n v="14"/>
    <d v="2010-05-11T00:00:00"/>
    <b v="1"/>
    <x v="13"/>
    <d v="2010-05-11T00:00:00"/>
    <x v="0"/>
    <n v="2078417.47"/>
    <x v="0"/>
    <n v="45.65"/>
    <n v="2.9169999999999998"/>
    <n v="182.9463648"/>
    <n v="8.7240000000000002"/>
    <x v="3"/>
  </r>
  <r>
    <n v="15"/>
    <d v="2010-05-11T00:00:00"/>
    <b v="1"/>
    <x v="14"/>
    <d v="2010-05-11T00:00:00"/>
    <x v="0"/>
    <n v="612987.64"/>
    <x v="0"/>
    <n v="40.29"/>
    <n v="3.0489999999999999"/>
    <n v="132.92458060000001"/>
    <n v="8.0670000000000002"/>
    <x v="3"/>
  </r>
  <r>
    <n v="16"/>
    <d v="2010-05-11T00:00:00"/>
    <b v="1"/>
    <x v="15"/>
    <d v="2010-05-11T00:00:00"/>
    <x v="0"/>
    <n v="446905.02"/>
    <x v="0"/>
    <n v="39.94"/>
    <n v="2.7290000000000001"/>
    <n v="190.9964377"/>
    <n v="6.9859999999999998"/>
    <x v="3"/>
  </r>
  <r>
    <n v="17"/>
    <d v="2010-05-11T00:00:00"/>
    <b v="1"/>
    <x v="16"/>
    <d v="2010-05-11T00:00:00"/>
    <x v="0"/>
    <n v="818434.49"/>
    <x v="0"/>
    <n v="42.54"/>
    <n v="2.831"/>
    <n v="126.4912903"/>
    <n v="6.8849999999999998"/>
    <x v="3"/>
  </r>
  <r>
    <n v="18"/>
    <d v="2010-05-11T00:00:00"/>
    <b v="1"/>
    <x v="17"/>
    <d v="2010-05-11T00:00:00"/>
    <x v="0"/>
    <n v="1089530.94"/>
    <x v="0"/>
    <n v="42.05"/>
    <n v="2.9380000000000002"/>
    <n v="132.92458060000001"/>
    <n v="9.3309999999999995"/>
    <x v="3"/>
  </r>
  <r>
    <n v="19"/>
    <d v="2010-05-11T00:00:00"/>
    <b v="1"/>
    <x v="18"/>
    <d v="2010-05-11T00:00:00"/>
    <x v="0"/>
    <n v="1435379.25"/>
    <x v="0"/>
    <n v="41.78"/>
    <n v="3.0489999999999999"/>
    <n v="132.92458060000001"/>
    <n v="8.0670000000000002"/>
    <x v="3"/>
  </r>
  <r>
    <n v="20"/>
    <d v="2010-05-11T00:00:00"/>
    <b v="1"/>
    <x v="19"/>
    <d v="2010-05-11T00:00:00"/>
    <x v="0"/>
    <n v="2184316.64"/>
    <x v="0"/>
    <n v="42.78"/>
    <n v="2.9169999999999998"/>
    <n v="205.16083699999999"/>
    <n v="7.484"/>
    <x v="3"/>
  </r>
  <r>
    <n v="21"/>
    <d v="2010-05-11T00:00:00"/>
    <b v="1"/>
    <x v="20"/>
    <d v="2010-05-11T00:00:00"/>
    <x v="0"/>
    <n v="719888.76"/>
    <x v="0"/>
    <n v="58.71"/>
    <n v="2.6890000000000001"/>
    <n v="211.61350530000001"/>
    <n v="8.1630000000000003"/>
    <x v="1"/>
  </r>
  <r>
    <n v="22"/>
    <d v="2010-05-11T00:00:00"/>
    <b v="1"/>
    <x v="21"/>
    <d v="2010-05-11T00:00:00"/>
    <x v="0"/>
    <n v="1006888.16"/>
    <x v="0"/>
    <n v="44.34"/>
    <n v="2.9380000000000002"/>
    <n v="136.78622580000001"/>
    <n v="8.5719999999999992"/>
    <x v="3"/>
  </r>
  <r>
    <n v="23"/>
    <d v="2010-05-11T00:00:00"/>
    <b v="1"/>
    <x v="22"/>
    <d v="2010-05-11T00:00:00"/>
    <x v="0"/>
    <n v="1203119.96"/>
    <x v="0"/>
    <n v="36.6"/>
    <n v="2.9380000000000002"/>
    <n v="132.92458060000001"/>
    <n v="5.2869999999999999"/>
    <x v="3"/>
  </r>
  <r>
    <n v="24"/>
    <d v="2010-05-11T00:00:00"/>
    <b v="1"/>
    <x v="23"/>
    <d v="2010-05-11T00:00:00"/>
    <x v="0"/>
    <n v="1285358.01"/>
    <x v="0"/>
    <n v="42.2"/>
    <n v="3.0489999999999999"/>
    <n v="132.92458060000001"/>
    <n v="8.2750000000000004"/>
    <x v="3"/>
  </r>
  <r>
    <n v="25"/>
    <d v="2010-05-11T00:00:00"/>
    <b v="1"/>
    <x v="24"/>
    <d v="2010-05-11T00:00:00"/>
    <x v="0"/>
    <n v="696314.53"/>
    <x v="0"/>
    <n v="38.799999999999997"/>
    <n v="2.9169999999999998"/>
    <n v="205.16083699999999"/>
    <n v="7.484"/>
    <x v="3"/>
  </r>
  <r>
    <n v="26"/>
    <d v="2010-05-11T00:00:00"/>
    <b v="1"/>
    <x v="25"/>
    <d v="2010-05-11T00:00:00"/>
    <x v="0"/>
    <n v="970224.51"/>
    <x v="0"/>
    <n v="30.51"/>
    <n v="2.9380000000000002"/>
    <n v="132.92458060000001"/>
    <n v="8.1489999999999991"/>
    <x v="3"/>
  </r>
  <r>
    <n v="27"/>
    <d v="2010-05-11T00:00:00"/>
    <b v="1"/>
    <x v="26"/>
    <d v="2010-05-11T00:00:00"/>
    <x v="0"/>
    <n v="1686010.02"/>
    <x v="0"/>
    <n v="45.91"/>
    <n v="3.0489999999999999"/>
    <n v="136.78622580000001"/>
    <n v="8.0210000000000008"/>
    <x v="3"/>
  </r>
  <r>
    <n v="28"/>
    <d v="2010-05-11T00:00:00"/>
    <b v="1"/>
    <x v="27"/>
    <d v="2010-05-11T00:00:00"/>
    <x v="0"/>
    <n v="1501663.26"/>
    <x v="0"/>
    <n v="65.489999999999995"/>
    <n v="3.129"/>
    <n v="126.4912903"/>
    <n v="14.313000000000001"/>
    <x v="1"/>
  </r>
  <r>
    <n v="29"/>
    <d v="2010-05-11T00:00:00"/>
    <b v="1"/>
    <x v="28"/>
    <d v="2010-05-11T00:00:00"/>
    <x v="0"/>
    <n v="521002.97"/>
    <x v="0"/>
    <n v="44.34"/>
    <n v="2.9380000000000002"/>
    <n v="132.92458060000001"/>
    <n v="10.523999999999999"/>
    <x v="3"/>
  </r>
  <r>
    <n v="30"/>
    <d v="2010-05-11T00:00:00"/>
    <b v="1"/>
    <x v="29"/>
    <d v="2010-05-11T00:00:00"/>
    <x v="0"/>
    <n v="484661.87"/>
    <x v="0"/>
    <n v="58.71"/>
    <n v="2.6890000000000001"/>
    <n v="211.61350530000001"/>
    <n v="8.1630000000000003"/>
    <x v="1"/>
  </r>
  <r>
    <n v="31"/>
    <d v="2010-05-11T00:00:00"/>
    <b v="1"/>
    <x v="30"/>
    <d v="2010-05-11T00:00:00"/>
    <x v="0"/>
    <n v="1324455.72"/>
    <x v="0"/>
    <n v="58.71"/>
    <n v="2.6890000000000001"/>
    <n v="211.61350530000001"/>
    <n v="8.1630000000000003"/>
    <x v="1"/>
  </r>
  <r>
    <n v="32"/>
    <d v="2010-05-11T00:00:00"/>
    <b v="1"/>
    <x v="31"/>
    <d v="2010-05-11T00:00:00"/>
    <x v="0"/>
    <n v="1063056.21"/>
    <x v="0"/>
    <n v="49.2"/>
    <n v="2.7290000000000001"/>
    <n v="190.9964377"/>
    <n v="9.1370000000000005"/>
    <x v="3"/>
  </r>
  <r>
    <n v="33"/>
    <d v="2010-05-11T00:00:00"/>
    <b v="1"/>
    <x v="32"/>
    <d v="2010-05-11T00:00:00"/>
    <x v="0"/>
    <n v="246124.61"/>
    <x v="0"/>
    <n v="74.23"/>
    <n v="3.0089999999999999"/>
    <n v="126.4912903"/>
    <n v="9.2650000000000006"/>
    <x v="0"/>
  </r>
  <r>
    <n v="34"/>
    <d v="2010-05-11T00:00:00"/>
    <b v="1"/>
    <x v="33"/>
    <d v="2010-05-11T00:00:00"/>
    <x v="0"/>
    <n v="972292.31"/>
    <x v="0"/>
    <n v="52.43"/>
    <n v="2.6989999999999998"/>
    <n v="126.4912903"/>
    <n v="10.210000000000001"/>
    <x v="1"/>
  </r>
  <r>
    <n v="35"/>
    <d v="2010-05-11T00:00:00"/>
    <b v="1"/>
    <x v="34"/>
    <d v="2010-05-11T00:00:00"/>
    <x v="0"/>
    <n v="843755.12"/>
    <x v="0"/>
    <n v="45.91"/>
    <n v="2.9169999999999998"/>
    <n v="136.78622580000001"/>
    <n v="8.7629999999999999"/>
    <x v="3"/>
  </r>
  <r>
    <n v="36"/>
    <d v="2010-05-11T00:00:00"/>
    <b v="1"/>
    <x v="35"/>
    <d v="2010-05-11T00:00:00"/>
    <x v="0"/>
    <n v="405860.37"/>
    <x v="0"/>
    <n v="62.72"/>
    <n v="2.6549999999999998"/>
    <n v="210.72024440000001"/>
    <n v="8.4760000000000009"/>
    <x v="1"/>
  </r>
  <r>
    <n v="37"/>
    <d v="2010-05-11T00:00:00"/>
    <b v="1"/>
    <x v="36"/>
    <d v="2010-05-11T00:00:00"/>
    <x v="0"/>
    <n v="539683.42000000004"/>
    <x v="0"/>
    <n v="62.72"/>
    <n v="2.6890000000000001"/>
    <n v="210.72024440000001"/>
    <n v="8.4760000000000009"/>
    <x v="1"/>
  </r>
  <r>
    <n v="38"/>
    <d v="2010-05-11T00:00:00"/>
    <b v="1"/>
    <x v="37"/>
    <d v="2010-05-11T00:00:00"/>
    <x v="0"/>
    <n v="380870.09"/>
    <x v="0"/>
    <n v="65.489999999999995"/>
    <n v="3.129"/>
    <n v="126.4912903"/>
    <n v="14.313000000000001"/>
    <x v="1"/>
  </r>
  <r>
    <n v="39"/>
    <d v="2010-05-11T00:00:00"/>
    <b v="1"/>
    <x v="38"/>
    <d v="2010-05-11T00:00:00"/>
    <x v="0"/>
    <n v="1293707.19"/>
    <x v="0"/>
    <n v="61.62"/>
    <n v="2.6890000000000001"/>
    <n v="210.72024440000001"/>
    <n v="8.4760000000000009"/>
    <x v="1"/>
  </r>
  <r>
    <n v="40"/>
    <d v="2010-05-11T00:00:00"/>
    <b v="1"/>
    <x v="39"/>
    <d v="2010-05-11T00:00:00"/>
    <x v="0"/>
    <n v="968270.66"/>
    <x v="0"/>
    <n v="36.450000000000003"/>
    <n v="2.9380000000000002"/>
    <n v="132.92458060000001"/>
    <n v="5.2869999999999999"/>
    <x v="3"/>
  </r>
  <r>
    <n v="41"/>
    <d v="2010-05-11T00:00:00"/>
    <b v="1"/>
    <x v="40"/>
    <d v="2010-05-11T00:00:00"/>
    <x v="0"/>
    <n v="1163878.49"/>
    <x v="0"/>
    <n v="46.74"/>
    <n v="2.7290000000000001"/>
    <n v="190.9964377"/>
    <n v="7.508"/>
    <x v="3"/>
  </r>
  <r>
    <n v="42"/>
    <d v="2010-05-11T00:00:00"/>
    <b v="1"/>
    <x v="41"/>
    <d v="2010-05-11T00:00:00"/>
    <x v="0"/>
    <n v="565390.4"/>
    <x v="0"/>
    <n v="71.040000000000006"/>
    <n v="3.0089999999999999"/>
    <n v="126.4912903"/>
    <n v="9.0030000000000001"/>
    <x v="0"/>
  </r>
  <r>
    <n v="43"/>
    <d v="2010-05-11T00:00:00"/>
    <b v="1"/>
    <x v="42"/>
    <d v="2010-05-11T00:00:00"/>
    <x v="0"/>
    <n v="605960.19999999995"/>
    <x v="0"/>
    <n v="62.52"/>
    <n v="2.6890000000000001"/>
    <n v="203.87138709999999"/>
    <n v="10.210000000000001"/>
    <x v="1"/>
  </r>
  <r>
    <n v="44"/>
    <d v="2010-05-11T00:00:00"/>
    <b v="1"/>
    <x v="43"/>
    <d v="2010-05-11T00:00:00"/>
    <x v="0"/>
    <n v="270516.84000000003"/>
    <x v="0"/>
    <n v="49.96"/>
    <n v="2.831"/>
    <n v="126.4912903"/>
    <n v="7.61"/>
    <x v="1"/>
  </r>
  <r>
    <n v="45"/>
    <d v="2010-05-11T00:00:00"/>
    <b v="1"/>
    <x v="44"/>
    <d v="2010-05-11T00:00:00"/>
    <x v="0"/>
    <n v="764014.06"/>
    <x v="0"/>
    <n v="45.65"/>
    <n v="2.9169999999999998"/>
    <n v="182.9463648"/>
    <n v="8.7240000000000002"/>
    <x v="3"/>
  </r>
  <r>
    <n v="1"/>
    <s v="14-05-2010"/>
    <b v="0"/>
    <x v="0"/>
    <d v="2010-05-14T00:00:00"/>
    <x v="0"/>
    <n v="1494251.5"/>
    <x v="0"/>
    <n v="74.78"/>
    <n v="2.8540000000000001"/>
    <n v="210.33742609999999"/>
    <n v="7.8079999999999998"/>
    <x v="0"/>
  </r>
  <r>
    <n v="2"/>
    <s v="14-05-2010"/>
    <b v="0"/>
    <x v="1"/>
    <d v="2010-05-14T00:00:00"/>
    <x v="0"/>
    <n v="1880752.36"/>
    <x v="0"/>
    <n v="73.31"/>
    <n v="2.8540000000000001"/>
    <n v="209.9984585"/>
    <n v="8.1999999999999993"/>
    <x v="0"/>
  </r>
  <r>
    <n v="3"/>
    <s v="14-05-2010"/>
    <b v="0"/>
    <x v="2"/>
    <d v="2010-05-14T00:00:00"/>
    <x v="0"/>
    <n v="384357.94"/>
    <x v="0"/>
    <n v="77.180000000000007"/>
    <n v="2.8540000000000001"/>
    <n v="213.61961389999999"/>
    <n v="7.343"/>
    <x v="0"/>
  </r>
  <r>
    <n v="4"/>
    <s v="14-05-2010"/>
    <b v="0"/>
    <x v="3"/>
    <d v="2010-05-14T00:00:00"/>
    <x v="0"/>
    <n v="1875597.28"/>
    <x v="0"/>
    <n v="62.35"/>
    <n v="2.8450000000000002"/>
    <n v="126.2085484"/>
    <n v="7.8959999999999999"/>
    <x v="1"/>
  </r>
  <r>
    <n v="5"/>
    <s v="14-05-2010"/>
    <b v="0"/>
    <x v="4"/>
    <d v="2010-05-14T00:00:00"/>
    <x v="0"/>
    <n v="296673.77"/>
    <x v="0"/>
    <n v="74.790000000000006"/>
    <n v="2.8540000000000001"/>
    <n v="210.8872772"/>
    <n v="6.4649999999999999"/>
    <x v="0"/>
  </r>
  <r>
    <n v="6"/>
    <s v="14-05-2010"/>
    <b v="0"/>
    <x v="5"/>
    <d v="2010-05-14T00:00:00"/>
    <x v="0"/>
    <n v="1524059.4"/>
    <x v="0"/>
    <n v="74.95"/>
    <n v="2.8540000000000001"/>
    <n v="211.8421769"/>
    <n v="7.0919999999999996"/>
    <x v="0"/>
  </r>
  <r>
    <n v="7"/>
    <s v="14-05-2010"/>
    <b v="0"/>
    <x v="6"/>
    <d v="2010-05-14T00:00:00"/>
    <x v="0"/>
    <n v="372673.61"/>
    <x v="0"/>
    <n v="41.41"/>
    <n v="2.7879999999999998"/>
    <n v="189.49041159999999"/>
    <n v="8.9629999999999992"/>
    <x v="3"/>
  </r>
  <r>
    <n v="8"/>
    <s v="14-05-2010"/>
    <b v="0"/>
    <x v="7"/>
    <d v="2010-05-14T00:00:00"/>
    <x v="0"/>
    <n v="873337.84"/>
    <x v="0"/>
    <n v="61.35"/>
    <n v="2.8540000000000001"/>
    <n v="213.6655355"/>
    <n v="6.29"/>
    <x v="1"/>
  </r>
  <r>
    <n v="9"/>
    <s v="14-05-2010"/>
    <b v="0"/>
    <x v="8"/>
    <d v="2010-05-14T00:00:00"/>
    <x v="0"/>
    <n v="492792.8"/>
    <x v="0"/>
    <n v="70.53"/>
    <n v="2.8540000000000001"/>
    <n v="213.8469819"/>
    <n v="6.3840000000000003"/>
    <x v="0"/>
  </r>
  <r>
    <n v="10"/>
    <s v="14-05-2010"/>
    <b v="0"/>
    <x v="9"/>
    <d v="2010-05-14T00:00:00"/>
    <x v="0"/>
    <n v="1808056.41"/>
    <x v="0"/>
    <n v="73.88"/>
    <n v="3.145"/>
    <n v="126.2085484"/>
    <n v="9.5239999999999991"/>
    <x v="0"/>
  </r>
  <r>
    <n v="11"/>
    <s v="14-05-2010"/>
    <b v="0"/>
    <x v="10"/>
    <d v="2010-05-14T00:00:00"/>
    <x v="0"/>
    <n v="1266796.1299999999"/>
    <x v="0"/>
    <n v="77.64"/>
    <n v="2.8540000000000001"/>
    <n v="213.61961389999999"/>
    <n v="7.343"/>
    <x v="0"/>
  </r>
  <r>
    <n v="12"/>
    <s v="14-05-2010"/>
    <b v="0"/>
    <x v="11"/>
    <d v="2010-05-14T00:00:00"/>
    <x v="0"/>
    <n v="966054.97"/>
    <x v="0"/>
    <n v="68.44"/>
    <n v="3.145"/>
    <n v="126.2085484"/>
    <n v="14.099"/>
    <x v="1"/>
  </r>
  <r>
    <n v="13"/>
    <s v="14-05-2010"/>
    <b v="0"/>
    <x v="12"/>
    <d v="2010-05-14T00:00:00"/>
    <x v="0"/>
    <n v="1890273.44"/>
    <x v="0"/>
    <n v="50.15"/>
    <n v="2.9620000000000002"/>
    <n v="126.2085484"/>
    <n v="8.1069999999999993"/>
    <x v="1"/>
  </r>
  <r>
    <n v="14"/>
    <s v="14-05-2010"/>
    <b v="0"/>
    <x v="13"/>
    <d v="2010-05-14T00:00:00"/>
    <x v="0"/>
    <n v="2129771.13"/>
    <x v="0"/>
    <n v="54.26"/>
    <n v="2.9820000000000002"/>
    <n v="181.6612792"/>
    <n v="8.8989999999999991"/>
    <x v="1"/>
  </r>
  <r>
    <n v="15"/>
    <s v="14-05-2010"/>
    <b v="0"/>
    <x v="14"/>
    <d v="2010-05-14T00:00:00"/>
    <x v="0"/>
    <n v="594385.19999999995"/>
    <x v="0"/>
    <n v="47.13"/>
    <n v="3.1120000000000001"/>
    <n v="132.152129"/>
    <n v="8.1850000000000005"/>
    <x v="3"/>
  </r>
  <r>
    <n v="16"/>
    <s v="14-05-2010"/>
    <b v="0"/>
    <x v="15"/>
    <d v="2010-05-14T00:00:00"/>
    <x v="0"/>
    <n v="401770.9"/>
    <x v="0"/>
    <n v="41.26"/>
    <n v="2.7879999999999998"/>
    <n v="189.49041159999999"/>
    <n v="6.8419999999999996"/>
    <x v="3"/>
  </r>
  <r>
    <n v="17"/>
    <s v="14-05-2010"/>
    <b v="0"/>
    <x v="16"/>
    <d v="2010-05-14T00:00:00"/>
    <x v="0"/>
    <n v="813756.09"/>
    <x v="0"/>
    <n v="47.28"/>
    <n v="2.9620000000000002"/>
    <n v="126.2085484"/>
    <n v="6.6349999999999998"/>
    <x v="3"/>
  </r>
  <r>
    <n v="18"/>
    <s v="14-05-2010"/>
    <b v="0"/>
    <x v="17"/>
    <d v="2010-05-14T00:00:00"/>
    <x v="0"/>
    <n v="1092616.49"/>
    <x v="0"/>
    <n v="49.9"/>
    <n v="2.9830000000000001"/>
    <n v="132.152129"/>
    <n v="9.2690000000000001"/>
    <x v="1"/>
  </r>
  <r>
    <n v="19"/>
    <s v="14-05-2010"/>
    <b v="0"/>
    <x v="18"/>
    <d v="2010-05-14T00:00:00"/>
    <x v="0"/>
    <n v="1437319.45"/>
    <x v="0"/>
    <n v="46.53"/>
    <n v="3.1120000000000001"/>
    <n v="132.152129"/>
    <n v="8.1850000000000005"/>
    <x v="3"/>
  </r>
  <r>
    <n v="20"/>
    <s v="14-05-2010"/>
    <b v="0"/>
    <x v="19"/>
    <d v="2010-05-14T00:00:00"/>
    <x v="0"/>
    <n v="2033211.62"/>
    <x v="0"/>
    <n v="55.91"/>
    <n v="2.9820000000000002"/>
    <n v="203.61339150000001"/>
    <n v="7.8559999999999999"/>
    <x v="1"/>
  </r>
  <r>
    <n v="21"/>
    <s v="14-05-2010"/>
    <b v="0"/>
    <x v="20"/>
    <d v="2010-05-14T00:00:00"/>
    <x v="0"/>
    <n v="723559.88"/>
    <x v="0"/>
    <n v="73.08"/>
    <n v="2.8540000000000001"/>
    <n v="209.9984585"/>
    <n v="8.1999999999999993"/>
    <x v="0"/>
  </r>
  <r>
    <n v="22"/>
    <s v="14-05-2010"/>
    <b v="0"/>
    <x v="21"/>
    <d v="2010-05-14T00:00:00"/>
    <x v="0"/>
    <n v="973585.33"/>
    <x v="0"/>
    <n v="50.99"/>
    <n v="2.9830000000000001"/>
    <n v="136.01039399999999"/>
    <n v="8.3480000000000008"/>
    <x v="1"/>
  </r>
  <r>
    <n v="23"/>
    <s v="14-05-2010"/>
    <b v="0"/>
    <x v="22"/>
    <d v="2010-05-14T00:00:00"/>
    <x v="0"/>
    <n v="1303055.0900000001"/>
    <x v="0"/>
    <n v="45.33"/>
    <n v="2.9830000000000001"/>
    <n v="132.152129"/>
    <n v="5.4349999999999996"/>
    <x v="3"/>
  </r>
  <r>
    <n v="24"/>
    <s v="14-05-2010"/>
    <b v="0"/>
    <x v="23"/>
    <d v="2010-05-14T00:00:00"/>
    <x v="0"/>
    <n v="1346783.35"/>
    <x v="0"/>
    <n v="51.31"/>
    <n v="3.1120000000000001"/>
    <n v="132.152129"/>
    <n v="8.2110000000000003"/>
    <x v="1"/>
  </r>
  <r>
    <n v="25"/>
    <s v="14-05-2010"/>
    <b v="0"/>
    <x v="24"/>
    <d v="2010-05-14T00:00:00"/>
    <x v="0"/>
    <n v="698073.95"/>
    <x v="0"/>
    <n v="50.27"/>
    <n v="2.9820000000000002"/>
    <n v="203.61339150000001"/>
    <n v="7.8559999999999999"/>
    <x v="1"/>
  </r>
  <r>
    <n v="26"/>
    <s v="14-05-2010"/>
    <b v="0"/>
    <x v="25"/>
    <d v="2010-05-14T00:00:00"/>
    <x v="0"/>
    <n v="972663.59"/>
    <x v="0"/>
    <n v="39.08"/>
    <n v="2.9830000000000001"/>
    <n v="132.152129"/>
    <n v="8.5120000000000005"/>
    <x v="3"/>
  </r>
  <r>
    <n v="27"/>
    <s v="14-05-2010"/>
    <b v="0"/>
    <x v="26"/>
    <d v="2010-05-14T00:00:00"/>
    <x v="0"/>
    <n v="1842465.78"/>
    <x v="0"/>
    <n v="53.82"/>
    <n v="3.1120000000000001"/>
    <n v="136.01039399999999"/>
    <n v="8.0579999999999998"/>
    <x v="1"/>
  </r>
  <r>
    <n v="28"/>
    <s v="14-05-2010"/>
    <b v="0"/>
    <x v="27"/>
    <d v="2010-05-14T00:00:00"/>
    <x v="0"/>
    <n v="1245898.73"/>
    <x v="0"/>
    <n v="68.44"/>
    <n v="3.145"/>
    <n v="126.2085484"/>
    <n v="14.099"/>
    <x v="1"/>
  </r>
  <r>
    <n v="29"/>
    <s v="14-05-2010"/>
    <b v="0"/>
    <x v="28"/>
    <d v="2010-05-14T00:00:00"/>
    <x v="0"/>
    <n v="518940.88"/>
    <x v="0"/>
    <n v="50.99"/>
    <n v="2.9830000000000001"/>
    <n v="132.152129"/>
    <n v="10.16"/>
    <x v="1"/>
  </r>
  <r>
    <n v="30"/>
    <s v="14-05-2010"/>
    <b v="0"/>
    <x v="29"/>
    <d v="2010-05-14T00:00:00"/>
    <x v="0"/>
    <n v="461868.09"/>
    <x v="0"/>
    <n v="73.08"/>
    <n v="2.8540000000000001"/>
    <n v="209.9984585"/>
    <n v="8.1999999999999993"/>
    <x v="0"/>
  </r>
  <r>
    <n v="31"/>
    <s v="14-05-2010"/>
    <b v="0"/>
    <x v="30"/>
    <d v="2010-05-14T00:00:00"/>
    <x v="0"/>
    <n v="1287288.5900000001"/>
    <x v="0"/>
    <n v="73.08"/>
    <n v="2.8540000000000001"/>
    <n v="209.9984585"/>
    <n v="8.1999999999999993"/>
    <x v="0"/>
  </r>
  <r>
    <n v="32"/>
    <s v="14-05-2010"/>
    <b v="0"/>
    <x v="31"/>
    <d v="2010-05-14T00:00:00"/>
    <x v="0"/>
    <n v="1079314.52"/>
    <x v="0"/>
    <n v="46.42"/>
    <n v="2.7879999999999998"/>
    <n v="189.49041159999999"/>
    <n v="8.9629999999999992"/>
    <x v="3"/>
  </r>
  <r>
    <n v="33"/>
    <s v="14-05-2010"/>
    <b v="0"/>
    <x v="32"/>
    <d v="2010-05-14T00:00:00"/>
    <x v="0"/>
    <n v="331173.51"/>
    <x v="0"/>
    <n v="76.8"/>
    <n v="3.145"/>
    <n v="126.2085484"/>
    <n v="9.8490000000000002"/>
    <x v="0"/>
  </r>
  <r>
    <n v="34"/>
    <s v="14-05-2010"/>
    <b v="0"/>
    <x v="33"/>
    <d v="2010-05-14T00:00:00"/>
    <x v="0"/>
    <n v="933924.44"/>
    <x v="0"/>
    <n v="60.74"/>
    <n v="2.8450000000000002"/>
    <n v="126.2085484"/>
    <n v="9.593"/>
    <x v="1"/>
  </r>
  <r>
    <n v="35"/>
    <s v="14-05-2010"/>
    <b v="0"/>
    <x v="34"/>
    <d v="2010-05-14T00:00:00"/>
    <x v="0"/>
    <n v="1104277.57"/>
    <x v="0"/>
    <n v="53.82"/>
    <n v="2.9820000000000002"/>
    <n v="136.01039399999999"/>
    <n v="9.0510000000000002"/>
    <x v="1"/>
  </r>
  <r>
    <n v="36"/>
    <s v="14-05-2010"/>
    <b v="0"/>
    <x v="35"/>
    <d v="2010-05-14T00:00:00"/>
    <x v="0"/>
    <n v="476733.74"/>
    <x v="0"/>
    <n v="77.53"/>
    <n v="2.8050000000000002"/>
    <n v="209.11853600000001"/>
    <n v="8.4640000000000004"/>
    <x v="0"/>
  </r>
  <r>
    <n v="37"/>
    <s v="14-05-2010"/>
    <b v="0"/>
    <x v="36"/>
    <d v="2010-05-14T00:00:00"/>
    <x v="0"/>
    <n v="505196.08"/>
    <x v="0"/>
    <n v="77.53"/>
    <n v="2.8540000000000001"/>
    <n v="209.11853600000001"/>
    <n v="8.4640000000000004"/>
    <x v="0"/>
  </r>
  <r>
    <n v="38"/>
    <s v="14-05-2010"/>
    <b v="0"/>
    <x v="37"/>
    <d v="2010-05-14T00:00:00"/>
    <x v="0"/>
    <n v="346174.3"/>
    <x v="0"/>
    <n v="68.44"/>
    <n v="3.145"/>
    <n v="126.2085484"/>
    <n v="14.099"/>
    <x v="1"/>
  </r>
  <r>
    <n v="39"/>
    <s v="14-05-2010"/>
    <b v="0"/>
    <x v="38"/>
    <d v="2010-05-14T00:00:00"/>
    <x v="0"/>
    <n v="1226997.7"/>
    <x v="0"/>
    <n v="77.489999999999995"/>
    <n v="2.8540000000000001"/>
    <n v="209.11853600000001"/>
    <n v="8.4640000000000004"/>
    <x v="0"/>
  </r>
  <r>
    <n v="40"/>
    <s v="14-05-2010"/>
    <b v="0"/>
    <x v="39"/>
    <d v="2010-05-14T00:00:00"/>
    <x v="0"/>
    <n v="907262.47"/>
    <x v="0"/>
    <n v="45.5"/>
    <n v="2.9830000000000001"/>
    <n v="132.152129"/>
    <n v="5.4349999999999996"/>
    <x v="3"/>
  </r>
  <r>
    <n v="41"/>
    <s v="14-05-2010"/>
    <b v="0"/>
    <x v="40"/>
    <d v="2010-05-14T00:00:00"/>
    <x v="0"/>
    <n v="1116439.02"/>
    <x v="0"/>
    <n v="40.229999999999997"/>
    <n v="2.7879999999999998"/>
    <n v="189.49041159999999"/>
    <n v="7.3630000000000004"/>
    <x v="3"/>
  </r>
  <r>
    <n v="42"/>
    <s v="14-05-2010"/>
    <b v="0"/>
    <x v="41"/>
    <d v="2010-05-14T00:00:00"/>
    <x v="0"/>
    <n v="564345.55000000005"/>
    <x v="0"/>
    <n v="73.88"/>
    <n v="3.145"/>
    <n v="126.2085484"/>
    <n v="9.5239999999999991"/>
    <x v="0"/>
  </r>
  <r>
    <n v="43"/>
    <s v="14-05-2010"/>
    <b v="0"/>
    <x v="42"/>
    <d v="2010-05-14T00:00:00"/>
    <x v="0"/>
    <n v="690851.59"/>
    <x v="0"/>
    <n v="72.14"/>
    <n v="2.8540000000000001"/>
    <n v="202.37050919999999"/>
    <n v="9.593"/>
    <x v="0"/>
  </r>
  <r>
    <n v="44"/>
    <s v="14-05-2010"/>
    <b v="0"/>
    <x v="43"/>
    <d v="2010-05-14T00:00:00"/>
    <x v="0"/>
    <n v="286515.92"/>
    <x v="0"/>
    <n v="50.15"/>
    <n v="2.9620000000000002"/>
    <n v="126.2085484"/>
    <n v="7.9720000000000004"/>
    <x v="1"/>
  </r>
  <r>
    <n v="45"/>
    <s v="14-05-2010"/>
    <b v="0"/>
    <x v="44"/>
    <d v="2010-05-14T00:00:00"/>
    <x v="0"/>
    <n v="758182.2"/>
    <x v="0"/>
    <n v="54.26"/>
    <n v="2.9820000000000002"/>
    <n v="181.6612792"/>
    <n v="8.8989999999999991"/>
    <x v="1"/>
  </r>
  <r>
    <n v="1"/>
    <s v="21-05-2010"/>
    <b v="0"/>
    <x v="0"/>
    <d v="2010-05-21T00:00:00"/>
    <x v="0"/>
    <n v="1399662.07"/>
    <x v="0"/>
    <n v="76.44"/>
    <n v="2.8260000000000001"/>
    <n v="210.61709339999999"/>
    <n v="7.8079999999999998"/>
    <x v="0"/>
  </r>
  <r>
    <n v="2"/>
    <s v="21-05-2010"/>
    <b v="0"/>
    <x v="1"/>
    <d v="2010-05-21T00:00:00"/>
    <x v="0"/>
    <n v="1896937.1"/>
    <x v="0"/>
    <n v="74.83"/>
    <n v="2.8260000000000001"/>
    <n v="210.27684429999999"/>
    <n v="8.1999999999999993"/>
    <x v="0"/>
  </r>
  <r>
    <n v="3"/>
    <s v="21-05-2010"/>
    <b v="0"/>
    <x v="2"/>
    <d v="2010-05-21T00:00:00"/>
    <x v="0"/>
    <n v="343763.17"/>
    <x v="0"/>
    <n v="75.81"/>
    <n v="2.8260000000000001"/>
    <n v="213.91168859999999"/>
    <n v="7.343"/>
    <x v="0"/>
  </r>
  <r>
    <n v="4"/>
    <s v="21-05-2010"/>
    <b v="0"/>
    <x v="3"/>
    <d v="2010-05-21T00:00:00"/>
    <x v="0"/>
    <n v="1903752.6"/>
    <x v="0"/>
    <n v="67.400000000000006"/>
    <n v="2.82"/>
    <n v="126.1843871"/>
    <n v="7.8959999999999999"/>
    <x v="1"/>
  </r>
  <r>
    <n v="5"/>
    <s v="21-05-2010"/>
    <b v="0"/>
    <x v="4"/>
    <d v="2010-05-21T00:00:00"/>
    <x v="0"/>
    <n v="301615.49"/>
    <x v="0"/>
    <n v="75.2"/>
    <n v="2.8260000000000001"/>
    <n v="211.16902300000001"/>
    <n v="6.4649999999999999"/>
    <x v="0"/>
  </r>
  <r>
    <n v="6"/>
    <s v="21-05-2010"/>
    <b v="0"/>
    <x v="5"/>
    <d v="2010-05-21T00:00:00"/>
    <x v="0"/>
    <n v="1531938.44"/>
    <x v="0"/>
    <n v="74.8"/>
    <n v="2.8260000000000001"/>
    <n v="212.12753240000001"/>
    <n v="7.0919999999999996"/>
    <x v="0"/>
  </r>
  <r>
    <n v="7"/>
    <s v="21-05-2010"/>
    <b v="0"/>
    <x v="6"/>
    <d v="2010-05-21T00:00:00"/>
    <x v="0"/>
    <n v="395195.65"/>
    <x v="0"/>
    <n v="46.6"/>
    <n v="2.7759999999999998"/>
    <n v="189.467827"/>
    <n v="8.9629999999999992"/>
    <x v="3"/>
  </r>
  <r>
    <n v="8"/>
    <s v="21-05-2010"/>
    <b v="0"/>
    <x v="7"/>
    <d v="2010-05-21T00:00:00"/>
    <x v="0"/>
    <n v="818333.21"/>
    <x v="0"/>
    <n v="66.03"/>
    <n v="2.8260000000000001"/>
    <n v="213.95778390000001"/>
    <n v="6.29"/>
    <x v="1"/>
  </r>
  <r>
    <n v="9"/>
    <s v="21-05-2010"/>
    <b v="0"/>
    <x v="8"/>
    <d v="2010-05-21T00:00:00"/>
    <x v="0"/>
    <n v="506274.94"/>
    <x v="0"/>
    <n v="71.5"/>
    <n v="2.8260000000000001"/>
    <n v="214.13991619999999"/>
    <n v="6.3840000000000003"/>
    <x v="0"/>
  </r>
  <r>
    <n v="10"/>
    <s v="21-05-2010"/>
    <b v="0"/>
    <x v="9"/>
    <d v="2010-05-21T00:00:00"/>
    <x v="0"/>
    <n v="1847613.58"/>
    <x v="0"/>
    <n v="78.319999999999993"/>
    <n v="3.12"/>
    <n v="126.1843871"/>
    <n v="9.5239999999999991"/>
    <x v="0"/>
  </r>
  <r>
    <n v="11"/>
    <s v="21-05-2010"/>
    <b v="0"/>
    <x v="10"/>
    <d v="2010-05-21T00:00:00"/>
    <x v="0"/>
    <n v="1271646.6200000001"/>
    <x v="0"/>
    <n v="76.97"/>
    <n v="2.8260000000000001"/>
    <n v="213.91168859999999"/>
    <n v="7.343"/>
    <x v="0"/>
  </r>
  <r>
    <n v="12"/>
    <s v="21-05-2010"/>
    <b v="0"/>
    <x v="11"/>
    <d v="2010-05-21T00:00:00"/>
    <x v="0"/>
    <n v="958374.56"/>
    <x v="0"/>
    <n v="76.2"/>
    <n v="3.12"/>
    <n v="126.1843871"/>
    <n v="14.099"/>
    <x v="0"/>
  </r>
  <r>
    <n v="13"/>
    <s v="21-05-2010"/>
    <b v="0"/>
    <x v="12"/>
    <d v="2010-05-21T00:00:00"/>
    <x v="0"/>
    <n v="1853657.6"/>
    <x v="0"/>
    <n v="57.71"/>
    <n v="2.95"/>
    <n v="126.1843871"/>
    <n v="8.1069999999999993"/>
    <x v="1"/>
  </r>
  <r>
    <n v="14"/>
    <s v="21-05-2010"/>
    <b v="0"/>
    <x v="13"/>
    <d v="2010-05-21T00:00:00"/>
    <x v="0"/>
    <n v="2108187.1"/>
    <x v="0"/>
    <n v="62.62"/>
    <n v="2.9580000000000002"/>
    <n v="181.85384859999999"/>
    <n v="8.8989999999999991"/>
    <x v="1"/>
  </r>
  <r>
    <n v="15"/>
    <s v="21-05-2010"/>
    <b v="0"/>
    <x v="14"/>
    <d v="2010-05-21T00:00:00"/>
    <x v="0"/>
    <n v="616598.1"/>
    <x v="0"/>
    <n v="59.09"/>
    <n v="3.0960000000000001"/>
    <n v="132.2230323"/>
    <n v="8.1850000000000005"/>
    <x v="1"/>
  </r>
  <r>
    <n v="16"/>
    <s v="21-05-2010"/>
    <b v="0"/>
    <x v="15"/>
    <d v="2010-05-21T00:00:00"/>
    <x v="0"/>
    <n v="435300.51"/>
    <x v="0"/>
    <n v="47.34"/>
    <n v="2.7759999999999998"/>
    <n v="189.467827"/>
    <n v="6.8419999999999996"/>
    <x v="3"/>
  </r>
  <r>
    <n v="17"/>
    <s v="21-05-2010"/>
    <b v="0"/>
    <x v="16"/>
    <d v="2010-05-21T00:00:00"/>
    <x v="0"/>
    <n v="826626.5"/>
    <x v="0"/>
    <n v="53.94"/>
    <n v="2.95"/>
    <n v="126.1843871"/>
    <n v="6.6349999999999998"/>
    <x v="1"/>
  </r>
  <r>
    <n v="18"/>
    <s v="21-05-2010"/>
    <b v="0"/>
    <x v="17"/>
    <d v="2010-05-21T00:00:00"/>
    <x v="0"/>
    <n v="1101621.3600000001"/>
    <x v="0"/>
    <n v="60.27"/>
    <n v="2.9609999999999999"/>
    <n v="132.2230323"/>
    <n v="9.2690000000000001"/>
    <x v="1"/>
  </r>
  <r>
    <n v="19"/>
    <s v="21-05-2010"/>
    <b v="0"/>
    <x v="18"/>
    <d v="2010-05-21T00:00:00"/>
    <x v="0"/>
    <n v="1377716.17"/>
    <x v="0"/>
    <n v="57.53"/>
    <n v="3.0960000000000001"/>
    <n v="132.2230323"/>
    <n v="8.1850000000000005"/>
    <x v="1"/>
  </r>
  <r>
    <n v="20"/>
    <s v="21-05-2010"/>
    <b v="0"/>
    <x v="19"/>
    <d v="2010-05-21T00:00:00"/>
    <x v="0"/>
    <n v="1893736.9"/>
    <x v="0"/>
    <n v="60.38"/>
    <n v="2.9580000000000002"/>
    <n v="203.87702350000001"/>
    <n v="7.8559999999999999"/>
    <x v="1"/>
  </r>
  <r>
    <n v="21"/>
    <s v="21-05-2010"/>
    <b v="0"/>
    <x v="20"/>
    <d v="2010-05-21T00:00:00"/>
    <x v="0"/>
    <n v="753361.72"/>
    <x v="0"/>
    <n v="74.239999999999995"/>
    <n v="2.8260000000000001"/>
    <n v="210.27684429999999"/>
    <n v="8.1999999999999993"/>
    <x v="0"/>
  </r>
  <r>
    <n v="22"/>
    <s v="21-05-2010"/>
    <b v="0"/>
    <x v="21"/>
    <d v="2010-05-21T00:00:00"/>
    <x v="0"/>
    <n v="979977.89"/>
    <x v="0"/>
    <n v="59.99"/>
    <n v="2.9609999999999999"/>
    <n v="136.0796521"/>
    <n v="8.3480000000000008"/>
    <x v="1"/>
  </r>
  <r>
    <n v="23"/>
    <s v="21-05-2010"/>
    <b v="0"/>
    <x v="22"/>
    <d v="2010-05-21T00:00:00"/>
    <x v="0"/>
    <n v="1327424.28"/>
    <x v="0"/>
    <n v="57.94"/>
    <n v="2.9609999999999999"/>
    <n v="132.2230323"/>
    <n v="5.4349999999999996"/>
    <x v="1"/>
  </r>
  <r>
    <n v="24"/>
    <s v="21-05-2010"/>
    <b v="0"/>
    <x v="23"/>
    <d v="2010-05-21T00:00:00"/>
    <x v="0"/>
    <n v="1283482.8500000001"/>
    <x v="0"/>
    <n v="60.44"/>
    <n v="3.0960000000000001"/>
    <n v="132.2230323"/>
    <n v="8.2110000000000003"/>
    <x v="1"/>
  </r>
  <r>
    <n v="25"/>
    <s v="21-05-2010"/>
    <b v="0"/>
    <x v="24"/>
    <d v="2010-05-21T00:00:00"/>
    <x v="0"/>
    <n v="704113.22"/>
    <x v="0"/>
    <n v="57.17"/>
    <n v="2.9580000000000002"/>
    <n v="203.87702350000001"/>
    <n v="7.8559999999999999"/>
    <x v="1"/>
  </r>
  <r>
    <n v="26"/>
    <s v="21-05-2010"/>
    <b v="0"/>
    <x v="25"/>
    <d v="2010-05-21T00:00:00"/>
    <x v="0"/>
    <n v="986765.01"/>
    <x v="0"/>
    <n v="50.81"/>
    <n v="2.9609999999999999"/>
    <n v="132.2230323"/>
    <n v="8.5120000000000005"/>
    <x v="1"/>
  </r>
  <r>
    <n v="27"/>
    <s v="21-05-2010"/>
    <b v="0"/>
    <x v="26"/>
    <d v="2010-05-21T00:00:00"/>
    <x v="0"/>
    <n v="1836595.58"/>
    <x v="0"/>
    <n v="63.31"/>
    <n v="3.0960000000000001"/>
    <n v="136.0796521"/>
    <n v="8.0579999999999998"/>
    <x v="1"/>
  </r>
  <r>
    <n v="28"/>
    <s v="21-05-2010"/>
    <b v="0"/>
    <x v="27"/>
    <d v="2010-05-21T00:00:00"/>
    <x v="0"/>
    <n v="1217923.71"/>
    <x v="0"/>
    <n v="76.2"/>
    <n v="3.12"/>
    <n v="126.1843871"/>
    <n v="14.099"/>
    <x v="0"/>
  </r>
  <r>
    <n v="29"/>
    <s v="21-05-2010"/>
    <b v="0"/>
    <x v="28"/>
    <d v="2010-05-21T00:00:00"/>
    <x v="0"/>
    <n v="502021.82"/>
    <x v="0"/>
    <n v="59.99"/>
    <n v="2.9609999999999999"/>
    <n v="132.2230323"/>
    <n v="10.16"/>
    <x v="1"/>
  </r>
  <r>
    <n v="30"/>
    <s v="21-05-2010"/>
    <b v="0"/>
    <x v="29"/>
    <d v="2010-05-21T00:00:00"/>
    <x v="0"/>
    <n v="455751.84"/>
    <x v="0"/>
    <n v="74.239999999999995"/>
    <n v="2.8260000000000001"/>
    <n v="210.27684429999999"/>
    <n v="8.1999999999999993"/>
    <x v="0"/>
  </r>
  <r>
    <n v="31"/>
    <s v="21-05-2010"/>
    <b v="0"/>
    <x v="30"/>
    <d v="2010-05-21T00:00:00"/>
    <x v="0"/>
    <n v="1337405.6000000001"/>
    <x v="0"/>
    <n v="74.239999999999995"/>
    <n v="2.8260000000000001"/>
    <n v="210.27684429999999"/>
    <n v="8.1999999999999993"/>
    <x v="0"/>
  </r>
  <r>
    <n v="32"/>
    <s v="21-05-2010"/>
    <b v="0"/>
    <x v="31"/>
    <d v="2010-05-21T00:00:00"/>
    <x v="0"/>
    <n v="1143819.3500000001"/>
    <x v="0"/>
    <n v="55.89"/>
    <n v="2.7759999999999998"/>
    <n v="189.467827"/>
    <n v="8.9629999999999992"/>
    <x v="1"/>
  </r>
  <r>
    <n v="33"/>
    <s v="21-05-2010"/>
    <b v="0"/>
    <x v="32"/>
    <d v="2010-05-21T00:00:00"/>
    <x v="0"/>
    <n v="294264.2"/>
    <x v="0"/>
    <n v="82.8"/>
    <n v="3.12"/>
    <n v="126.1843871"/>
    <n v="9.8490000000000002"/>
    <x v="0"/>
  </r>
  <r>
    <n v="34"/>
    <s v="21-05-2010"/>
    <b v="0"/>
    <x v="33"/>
    <d v="2010-05-21T00:00:00"/>
    <x v="0"/>
    <n v="913616.32"/>
    <x v="0"/>
    <n v="63.99"/>
    <n v="2.82"/>
    <n v="126.1843871"/>
    <n v="9.593"/>
    <x v="1"/>
  </r>
  <r>
    <n v="35"/>
    <s v="21-05-2010"/>
    <b v="0"/>
    <x v="34"/>
    <d v="2010-05-21T00:00:00"/>
    <x v="0"/>
    <n v="1078182.18"/>
    <x v="0"/>
    <n v="63.31"/>
    <n v="2.9580000000000002"/>
    <n v="136.0796521"/>
    <n v="9.0510000000000002"/>
    <x v="1"/>
  </r>
  <r>
    <n v="36"/>
    <s v="21-05-2010"/>
    <b v="0"/>
    <x v="35"/>
    <d v="2010-05-21T00:00:00"/>
    <x v="0"/>
    <n v="474917.98"/>
    <x v="0"/>
    <n v="77.34"/>
    <n v="2.7669999999999999"/>
    <n v="209.39229370000001"/>
    <n v="8.4640000000000004"/>
    <x v="0"/>
  </r>
  <r>
    <n v="37"/>
    <s v="21-05-2010"/>
    <b v="0"/>
    <x v="36"/>
    <d v="2010-05-21T00:00:00"/>
    <x v="0"/>
    <n v="510494.7"/>
    <x v="0"/>
    <n v="77.34"/>
    <n v="2.8260000000000001"/>
    <n v="209.39229370000001"/>
    <n v="8.4640000000000004"/>
    <x v="0"/>
  </r>
  <r>
    <n v="38"/>
    <s v="21-05-2010"/>
    <b v="0"/>
    <x v="37"/>
    <d v="2010-05-21T00:00:00"/>
    <x v="0"/>
    <n v="340497.08"/>
    <x v="0"/>
    <n v="76.2"/>
    <n v="3.12"/>
    <n v="126.1843871"/>
    <n v="14.099"/>
    <x v="0"/>
  </r>
  <r>
    <n v="39"/>
    <s v="21-05-2010"/>
    <b v="0"/>
    <x v="38"/>
    <d v="2010-05-21T00:00:00"/>
    <x v="0"/>
    <n v="1350673.98"/>
    <x v="0"/>
    <n v="76.67"/>
    <n v="2.8260000000000001"/>
    <n v="209.39229370000001"/>
    <n v="8.4640000000000004"/>
    <x v="0"/>
  </r>
  <r>
    <n v="40"/>
    <s v="21-05-2010"/>
    <b v="0"/>
    <x v="39"/>
    <d v="2010-05-21T00:00:00"/>
    <x v="0"/>
    <n v="885613.91"/>
    <x v="0"/>
    <n v="56.75"/>
    <n v="2.9609999999999999"/>
    <n v="132.2230323"/>
    <n v="5.4349999999999996"/>
    <x v="1"/>
  </r>
  <r>
    <n v="41"/>
    <s v="21-05-2010"/>
    <b v="0"/>
    <x v="40"/>
    <d v="2010-05-21T00:00:00"/>
    <x v="0"/>
    <n v="1163234.33"/>
    <x v="0"/>
    <n v="50.59"/>
    <n v="2.7759999999999998"/>
    <n v="189.467827"/>
    <n v="7.3630000000000004"/>
    <x v="1"/>
  </r>
  <r>
    <n v="42"/>
    <s v="21-05-2010"/>
    <b v="0"/>
    <x v="41"/>
    <d v="2010-05-21T00:00:00"/>
    <x v="0"/>
    <n v="504403.16"/>
    <x v="0"/>
    <n v="78.319999999999993"/>
    <n v="3.12"/>
    <n v="126.1843871"/>
    <n v="9.5239999999999991"/>
    <x v="0"/>
  </r>
  <r>
    <n v="43"/>
    <s v="21-05-2010"/>
    <b v="0"/>
    <x v="42"/>
    <d v="2010-05-21T00:00:00"/>
    <x v="0"/>
    <n v="672062.08"/>
    <x v="0"/>
    <n v="74.739999999999995"/>
    <n v="2.8260000000000001"/>
    <n v="202.62107370000001"/>
    <n v="9.593"/>
    <x v="0"/>
  </r>
  <r>
    <n v="44"/>
    <s v="21-05-2010"/>
    <b v="0"/>
    <x v="43"/>
    <d v="2010-05-21T00:00:00"/>
    <x v="0"/>
    <n v="267065.34999999998"/>
    <x v="0"/>
    <n v="57.71"/>
    <n v="2.95"/>
    <n v="126.1843871"/>
    <n v="7.9720000000000004"/>
    <x v="1"/>
  </r>
  <r>
    <n v="45"/>
    <s v="21-05-2010"/>
    <b v="0"/>
    <x v="44"/>
    <d v="2010-05-21T00:00:00"/>
    <x v="0"/>
    <n v="747888.25"/>
    <x v="0"/>
    <n v="62.62"/>
    <n v="2.9580000000000002"/>
    <n v="181.85384859999999"/>
    <n v="8.8989999999999991"/>
    <x v="1"/>
  </r>
  <r>
    <n v="1"/>
    <s v="28-05-2010"/>
    <b v="0"/>
    <x v="0"/>
    <d v="2010-05-28T00:00:00"/>
    <x v="0"/>
    <n v="1432069.95"/>
    <x v="0"/>
    <n v="80.44"/>
    <n v="2.7589999999999999"/>
    <n v="210.89676059999999"/>
    <n v="7.8079999999999998"/>
    <x v="0"/>
  </r>
  <r>
    <n v="2"/>
    <s v="28-05-2010"/>
    <b v="0"/>
    <x v="1"/>
    <d v="2010-05-28T00:00:00"/>
    <x v="0"/>
    <n v="1957113.89"/>
    <x v="0"/>
    <n v="81.13"/>
    <n v="2.7589999999999999"/>
    <n v="210.55523009999999"/>
    <n v="8.1999999999999993"/>
    <x v="0"/>
  </r>
  <r>
    <n v="3"/>
    <s v="28-05-2010"/>
    <b v="0"/>
    <x v="2"/>
    <d v="2010-05-28T00:00:00"/>
    <x v="0"/>
    <n v="350089.23"/>
    <x v="0"/>
    <n v="78.599999999999994"/>
    <n v="2.7589999999999999"/>
    <n v="214.20376340000001"/>
    <n v="7.343"/>
    <x v="0"/>
  </r>
  <r>
    <n v="4"/>
    <s v="28-05-2010"/>
    <b v="0"/>
    <x v="3"/>
    <d v="2010-05-28T00:00:00"/>
    <x v="0"/>
    <n v="1857533.7"/>
    <x v="0"/>
    <n v="67.73"/>
    <n v="2.7559999999999998"/>
    <n v="126.16022580000001"/>
    <n v="7.8959999999999999"/>
    <x v="1"/>
  </r>
  <r>
    <n v="5"/>
    <s v="28-05-2010"/>
    <b v="0"/>
    <x v="4"/>
    <d v="2010-05-28T00:00:00"/>
    <x v="0"/>
    <n v="310013.11"/>
    <x v="0"/>
    <n v="79.81"/>
    <n v="2.7589999999999999"/>
    <n v="211.45076879999999"/>
    <n v="6.4649999999999999"/>
    <x v="0"/>
  </r>
  <r>
    <n v="6"/>
    <s v="28-05-2010"/>
    <b v="0"/>
    <x v="5"/>
    <d v="2010-05-28T00:00:00"/>
    <x v="0"/>
    <n v="1644470.66"/>
    <x v="0"/>
    <n v="78.89"/>
    <n v="2.7589999999999999"/>
    <n v="212.41288800000001"/>
    <n v="7.0919999999999996"/>
    <x v="0"/>
  </r>
  <r>
    <n v="7"/>
    <s v="28-05-2010"/>
    <b v="0"/>
    <x v="6"/>
    <d v="2010-05-28T00:00:00"/>
    <x v="0"/>
    <n v="442734.55"/>
    <x v="0"/>
    <n v="54.24"/>
    <n v="2.7370000000000001"/>
    <n v="189.44524250000001"/>
    <n v="8.9629999999999992"/>
    <x v="1"/>
  </r>
  <r>
    <n v="8"/>
    <s v="28-05-2010"/>
    <b v="0"/>
    <x v="7"/>
    <d v="2010-05-28T00:00:00"/>
    <x v="0"/>
    <n v="868041.56"/>
    <x v="0"/>
    <n v="74.709999999999994"/>
    <n v="2.7589999999999999"/>
    <n v="214.25003229999999"/>
    <n v="6.29"/>
    <x v="0"/>
  </r>
  <r>
    <n v="9"/>
    <s v="28-05-2010"/>
    <b v="0"/>
    <x v="8"/>
    <d v="2010-05-28T00:00:00"/>
    <x v="0"/>
    <n v="558143.53"/>
    <x v="0"/>
    <n v="77.12"/>
    <n v="2.7589999999999999"/>
    <n v="214.4328505"/>
    <n v="6.3840000000000003"/>
    <x v="0"/>
  </r>
  <r>
    <n v="10"/>
    <s v="28-05-2010"/>
    <b v="0"/>
    <x v="9"/>
    <d v="2010-05-28T00:00:00"/>
    <x v="0"/>
    <n v="1904618.17"/>
    <x v="0"/>
    <n v="76.67"/>
    <n v="3.0579999999999998"/>
    <n v="126.16022580000001"/>
    <n v="9.5239999999999991"/>
    <x v="0"/>
  </r>
  <r>
    <n v="11"/>
    <s v="28-05-2010"/>
    <b v="0"/>
    <x v="10"/>
    <d v="2010-05-28T00:00:00"/>
    <x v="0"/>
    <n v="1264272.52"/>
    <x v="0"/>
    <n v="79.69"/>
    <n v="2.7589999999999999"/>
    <n v="214.20376340000001"/>
    <n v="7.343"/>
    <x v="0"/>
  </r>
  <r>
    <n v="12"/>
    <s v="28-05-2010"/>
    <b v="0"/>
    <x v="11"/>
    <d v="2010-05-28T00:00:00"/>
    <x v="0"/>
    <n v="955451.16"/>
    <x v="0"/>
    <n v="67.84"/>
    <n v="3.0579999999999998"/>
    <n v="126.16022580000001"/>
    <n v="14.099"/>
    <x v="1"/>
  </r>
  <r>
    <n v="13"/>
    <s v="28-05-2010"/>
    <b v="0"/>
    <x v="12"/>
    <d v="2010-05-28T00:00:00"/>
    <x v="0"/>
    <n v="1877358.86"/>
    <x v="0"/>
    <n v="53.11"/>
    <n v="2.9079999999999999"/>
    <n v="126.16022580000001"/>
    <n v="8.1069999999999993"/>
    <x v="1"/>
  </r>
  <r>
    <n v="14"/>
    <s v="28-05-2010"/>
    <b v="0"/>
    <x v="13"/>
    <d v="2010-05-28T00:00:00"/>
    <x v="0"/>
    <n v="2227152.16"/>
    <x v="0"/>
    <n v="69.27"/>
    <n v="2.899"/>
    <n v="182.04641810000001"/>
    <n v="8.8989999999999991"/>
    <x v="1"/>
  </r>
  <r>
    <n v="15"/>
    <s v="28-05-2010"/>
    <b v="0"/>
    <x v="14"/>
    <d v="2010-05-28T00:00:00"/>
    <x v="0"/>
    <n v="744772.88"/>
    <x v="0"/>
    <n v="70.61"/>
    <n v="3.0459999999999998"/>
    <n v="132.2939355"/>
    <n v="8.1850000000000005"/>
    <x v="0"/>
  </r>
  <r>
    <n v="16"/>
    <s v="28-05-2010"/>
    <b v="0"/>
    <x v="15"/>
    <d v="2010-05-28T00:00:00"/>
    <x v="0"/>
    <n v="479430"/>
    <x v="0"/>
    <n v="52.08"/>
    <n v="2.7370000000000001"/>
    <n v="189.44524250000001"/>
    <n v="6.8419999999999996"/>
    <x v="1"/>
  </r>
  <r>
    <n v="17"/>
    <s v="28-05-2010"/>
    <b v="0"/>
    <x v="16"/>
    <d v="2010-05-28T00:00:00"/>
    <x v="0"/>
    <n v="872817.62"/>
    <x v="0"/>
    <n v="48.19"/>
    <n v="2.9079999999999999"/>
    <n v="126.16022580000001"/>
    <n v="6.6349999999999998"/>
    <x v="3"/>
  </r>
  <r>
    <n v="18"/>
    <s v="28-05-2010"/>
    <b v="0"/>
    <x v="17"/>
    <d v="2010-05-28T00:00:00"/>
    <x v="0"/>
    <n v="1256282.79"/>
    <x v="0"/>
    <n v="69.12"/>
    <n v="2.9060000000000001"/>
    <n v="132.2939355"/>
    <n v="9.2690000000000001"/>
    <x v="1"/>
  </r>
  <r>
    <n v="19"/>
    <s v="28-05-2010"/>
    <b v="0"/>
    <x v="18"/>
    <d v="2010-05-28T00:00:00"/>
    <x v="0"/>
    <n v="1648882.62"/>
    <x v="0"/>
    <n v="68.849999999999994"/>
    <n v="3.0459999999999998"/>
    <n v="132.2939355"/>
    <n v="8.1850000000000005"/>
    <x v="1"/>
  </r>
  <r>
    <n v="20"/>
    <s v="28-05-2010"/>
    <b v="0"/>
    <x v="19"/>
    <d v="2010-05-28T00:00:00"/>
    <x v="0"/>
    <n v="2065984.95"/>
    <x v="0"/>
    <n v="70.97"/>
    <n v="2.899"/>
    <n v="204.1406556"/>
    <n v="7.8559999999999999"/>
    <x v="0"/>
  </r>
  <r>
    <n v="21"/>
    <s v="28-05-2010"/>
    <b v="0"/>
    <x v="20"/>
    <d v="2010-05-28T00:00:00"/>
    <x v="0"/>
    <n v="755214.26"/>
    <x v="0"/>
    <n v="80.94"/>
    <n v="2.7589999999999999"/>
    <n v="210.55523009999999"/>
    <n v="8.1999999999999993"/>
    <x v="0"/>
  </r>
  <r>
    <n v="22"/>
    <s v="28-05-2010"/>
    <b v="0"/>
    <x v="21"/>
    <d v="2010-05-28T00:00:00"/>
    <x v="0"/>
    <n v="1103740.3999999999"/>
    <x v="0"/>
    <n v="65.64"/>
    <n v="2.9060000000000001"/>
    <n v="136.14891009999999"/>
    <n v="8.3480000000000008"/>
    <x v="1"/>
  </r>
  <r>
    <n v="23"/>
    <s v="28-05-2010"/>
    <b v="0"/>
    <x v="22"/>
    <d v="2010-05-28T00:00:00"/>
    <x v="0"/>
    <n v="1571158.56"/>
    <x v="0"/>
    <n v="69.260000000000005"/>
    <n v="2.9060000000000001"/>
    <n v="132.2939355"/>
    <n v="5.4349999999999996"/>
    <x v="1"/>
  </r>
  <r>
    <n v="24"/>
    <s v="28-05-2010"/>
    <b v="0"/>
    <x v="23"/>
    <d v="2010-05-28T00:00:00"/>
    <x v="0"/>
    <n v="1473868.15"/>
    <x v="0"/>
    <n v="69.59"/>
    <n v="3.0459999999999998"/>
    <n v="132.2939355"/>
    <n v="8.2110000000000003"/>
    <x v="0"/>
  </r>
  <r>
    <n v="25"/>
    <s v="28-05-2010"/>
    <b v="0"/>
    <x v="24"/>
    <d v="2010-05-28T00:00:00"/>
    <x v="0"/>
    <n v="792442.54"/>
    <x v="0"/>
    <n v="69.31"/>
    <n v="2.899"/>
    <n v="204.1406556"/>
    <n v="7.8559999999999999"/>
    <x v="1"/>
  </r>
  <r>
    <n v="26"/>
    <s v="28-05-2010"/>
    <b v="0"/>
    <x v="25"/>
    <d v="2010-05-28T00:00:00"/>
    <x v="0"/>
    <n v="1069851.5900000001"/>
    <x v="0"/>
    <n v="61.65"/>
    <n v="2.9060000000000001"/>
    <n v="132.2939355"/>
    <n v="8.5120000000000005"/>
    <x v="1"/>
  </r>
  <r>
    <n v="27"/>
    <s v="28-05-2010"/>
    <b v="0"/>
    <x v="26"/>
    <d v="2010-05-28T00:00:00"/>
    <x v="0"/>
    <n v="1962468.67"/>
    <x v="0"/>
    <n v="67.88"/>
    <n v="3.0459999999999998"/>
    <n v="136.14891009999999"/>
    <n v="8.0579999999999998"/>
    <x v="1"/>
  </r>
  <r>
    <n v="28"/>
    <s v="28-05-2010"/>
    <b v="0"/>
    <x v="27"/>
    <d v="2010-05-28T00:00:00"/>
    <x v="0"/>
    <n v="1176588.25"/>
    <x v="0"/>
    <n v="67.84"/>
    <n v="3.0579999999999998"/>
    <n v="126.16022580000001"/>
    <n v="14.099"/>
    <x v="1"/>
  </r>
  <r>
    <n v="29"/>
    <s v="28-05-2010"/>
    <b v="0"/>
    <x v="28"/>
    <d v="2010-05-28T00:00:00"/>
    <x v="0"/>
    <n v="577627.66"/>
    <x v="0"/>
    <n v="65.64"/>
    <n v="2.9060000000000001"/>
    <n v="132.2939355"/>
    <n v="10.16"/>
    <x v="1"/>
  </r>
  <r>
    <n v="30"/>
    <s v="28-05-2010"/>
    <b v="0"/>
    <x v="29"/>
    <d v="2010-05-28T00:00:00"/>
    <x v="0"/>
    <n v="462474.16"/>
    <x v="0"/>
    <n v="80.94"/>
    <n v="2.7589999999999999"/>
    <n v="210.55523009999999"/>
    <n v="8.1999999999999993"/>
    <x v="0"/>
  </r>
  <r>
    <n v="31"/>
    <s v="28-05-2010"/>
    <b v="0"/>
    <x v="30"/>
    <d v="2010-05-28T00:00:00"/>
    <x v="0"/>
    <n v="1309437.17"/>
    <x v="0"/>
    <n v="80.94"/>
    <n v="2.7589999999999999"/>
    <n v="210.55523009999999"/>
    <n v="8.1999999999999993"/>
    <x v="0"/>
  </r>
  <r>
    <n v="32"/>
    <s v="28-05-2010"/>
    <b v="0"/>
    <x v="31"/>
    <d v="2010-05-28T00:00:00"/>
    <x v="0"/>
    <n v="1205662.8500000001"/>
    <x v="0"/>
    <n v="64.69"/>
    <n v="2.7370000000000001"/>
    <n v="189.44524250000001"/>
    <n v="8.9629999999999992"/>
    <x v="1"/>
  </r>
  <r>
    <n v="33"/>
    <s v="28-05-2010"/>
    <b v="0"/>
    <x v="32"/>
    <d v="2010-05-28T00:00:00"/>
    <x v="0"/>
    <n v="279246.33"/>
    <x v="0"/>
    <n v="78.47"/>
    <n v="3.0579999999999998"/>
    <n v="126.16022580000001"/>
    <n v="9.8490000000000002"/>
    <x v="0"/>
  </r>
  <r>
    <n v="34"/>
    <s v="28-05-2010"/>
    <b v="0"/>
    <x v="33"/>
    <d v="2010-05-28T00:00:00"/>
    <x v="0"/>
    <n v="942868.38"/>
    <x v="0"/>
    <n v="68.680000000000007"/>
    <n v="2.7559999999999998"/>
    <n v="126.16022580000001"/>
    <n v="9.593"/>
    <x v="1"/>
  </r>
  <r>
    <n v="35"/>
    <s v="28-05-2010"/>
    <b v="0"/>
    <x v="34"/>
    <d v="2010-05-28T00:00:00"/>
    <x v="0"/>
    <n v="1223777.48"/>
    <x v="0"/>
    <n v="67.88"/>
    <n v="2.899"/>
    <n v="136.14891009999999"/>
    <n v="9.0510000000000002"/>
    <x v="1"/>
  </r>
  <r>
    <n v="36"/>
    <s v="28-05-2010"/>
    <b v="0"/>
    <x v="35"/>
    <d v="2010-05-28T00:00:00"/>
    <x v="0"/>
    <n v="447050.42"/>
    <x v="0"/>
    <n v="80.87"/>
    <n v="2.7160000000000002"/>
    <n v="209.66605139999999"/>
    <n v="8.4640000000000004"/>
    <x v="0"/>
  </r>
  <r>
    <n v="37"/>
    <s v="28-05-2010"/>
    <b v="0"/>
    <x v="36"/>
    <d v="2010-05-28T00:00:00"/>
    <x v="0"/>
    <n v="532241.22"/>
    <x v="0"/>
    <n v="80.87"/>
    <n v="2.7589999999999999"/>
    <n v="209.66605139999999"/>
    <n v="8.4640000000000004"/>
    <x v="0"/>
  </r>
  <r>
    <n v="38"/>
    <s v="28-05-2010"/>
    <b v="0"/>
    <x v="37"/>
    <d v="2010-05-28T00:00:00"/>
    <x v="0"/>
    <n v="326469.43"/>
    <x v="0"/>
    <n v="67.84"/>
    <n v="3.0579999999999998"/>
    <n v="126.16022580000001"/>
    <n v="14.099"/>
    <x v="1"/>
  </r>
  <r>
    <n v="39"/>
    <s v="28-05-2010"/>
    <b v="0"/>
    <x v="38"/>
    <d v="2010-05-28T00:00:00"/>
    <x v="0"/>
    <n v="1365541.59"/>
    <x v="0"/>
    <n v="80.22"/>
    <n v="2.7589999999999999"/>
    <n v="209.66605139999999"/>
    <n v="8.4640000000000004"/>
    <x v="0"/>
  </r>
  <r>
    <n v="40"/>
    <s v="28-05-2010"/>
    <b v="0"/>
    <x v="39"/>
    <d v="2010-05-28T00:00:00"/>
    <x v="0"/>
    <n v="1008483.07"/>
    <x v="0"/>
    <n v="67.88"/>
    <n v="2.9060000000000001"/>
    <n v="132.2939355"/>
    <n v="5.4349999999999996"/>
    <x v="1"/>
  </r>
  <r>
    <n v="41"/>
    <s v="28-05-2010"/>
    <b v="0"/>
    <x v="40"/>
    <d v="2010-05-28T00:00:00"/>
    <x v="0"/>
    <n v="1246654.24"/>
    <x v="0"/>
    <n v="56.97"/>
    <n v="2.7370000000000001"/>
    <n v="189.44524250000001"/>
    <n v="7.3630000000000004"/>
    <x v="1"/>
  </r>
  <r>
    <n v="42"/>
    <s v="28-05-2010"/>
    <b v="0"/>
    <x v="41"/>
    <d v="2010-05-28T00:00:00"/>
    <x v="0"/>
    <n v="484097.03"/>
    <x v="0"/>
    <n v="76.67"/>
    <n v="3.0579999999999998"/>
    <n v="126.16022580000001"/>
    <n v="9.5239999999999991"/>
    <x v="0"/>
  </r>
  <r>
    <n v="43"/>
    <s v="28-05-2010"/>
    <b v="0"/>
    <x v="42"/>
    <d v="2010-05-28T00:00:00"/>
    <x v="0"/>
    <n v="630315.76"/>
    <x v="0"/>
    <n v="78.59"/>
    <n v="2.7589999999999999"/>
    <n v="202.87163820000001"/>
    <n v="9.593"/>
    <x v="0"/>
  </r>
  <r>
    <n v="44"/>
    <s v="28-05-2010"/>
    <b v="0"/>
    <x v="43"/>
    <d v="2010-05-28T00:00:00"/>
    <x v="0"/>
    <n v="291891.01"/>
    <x v="0"/>
    <n v="53.11"/>
    <n v="2.9079999999999999"/>
    <n v="126.16022580000001"/>
    <n v="7.9720000000000004"/>
    <x v="1"/>
  </r>
  <r>
    <n v="45"/>
    <s v="28-05-2010"/>
    <b v="0"/>
    <x v="44"/>
    <d v="2010-05-28T00:00:00"/>
    <x v="0"/>
    <n v="801098.43"/>
    <x v="0"/>
    <n v="69.27"/>
    <n v="2.899"/>
    <n v="182.04641810000001"/>
    <n v="8.8989999999999991"/>
    <x v="1"/>
  </r>
  <r>
    <n v="1"/>
    <d v="2010-06-08T00:00:00"/>
    <b v="1"/>
    <x v="0"/>
    <d v="2010-06-08T00:00:00"/>
    <x v="0"/>
    <n v="1605491.78"/>
    <x v="0"/>
    <n v="87.16"/>
    <n v="2.6269999999999998"/>
    <n v="211.50466209999999"/>
    <n v="7.7869999999999999"/>
    <x v="2"/>
  </r>
  <r>
    <n v="2"/>
    <d v="2010-06-08T00:00:00"/>
    <b v="1"/>
    <x v="1"/>
    <d v="2010-06-08T00:00:00"/>
    <x v="0"/>
    <n v="1991909.98"/>
    <x v="0"/>
    <n v="89.53"/>
    <n v="2.6269999999999998"/>
    <n v="211.16080489999999"/>
    <n v="8.0990000000000002"/>
    <x v="2"/>
  </r>
  <r>
    <n v="3"/>
    <d v="2010-06-08T00:00:00"/>
    <b v="1"/>
    <x v="2"/>
    <d v="2010-06-08T00:00:00"/>
    <x v="0"/>
    <n v="402635.76"/>
    <x v="0"/>
    <n v="85.13"/>
    <n v="2.6269999999999998"/>
    <n v="214.83419520000001"/>
    <n v="7.3460000000000001"/>
    <x v="2"/>
  </r>
  <r>
    <n v="4"/>
    <d v="2010-06-08T00:00:00"/>
    <b v="1"/>
    <x v="3"/>
    <d v="2010-06-08T00:00:00"/>
    <x v="0"/>
    <n v="1907638.58"/>
    <x v="0"/>
    <n v="76.53"/>
    <n v="2.64"/>
    <n v="126.0854516"/>
    <n v="7.3719999999999999"/>
    <x v="0"/>
  </r>
  <r>
    <n v="5"/>
    <d v="2010-06-08T00:00:00"/>
    <b v="1"/>
    <x v="4"/>
    <d v="2010-06-08T00:00:00"/>
    <x v="0"/>
    <n v="303043.02"/>
    <x v="0"/>
    <n v="86.1"/>
    <n v="2.6269999999999998"/>
    <n v="212.06244469999999"/>
    <n v="6.4960000000000004"/>
    <x v="2"/>
  </r>
  <r>
    <n v="6"/>
    <d v="2010-06-08T00:00:00"/>
    <b v="1"/>
    <x v="5"/>
    <d v="2010-06-08T00:00:00"/>
    <x v="0"/>
    <n v="1633241.59"/>
    <x v="0"/>
    <n v="86.61"/>
    <n v="2.6269999999999998"/>
    <n v="213.0311188"/>
    <n v="6.9729999999999999"/>
    <x v="2"/>
  </r>
  <r>
    <n v="7"/>
    <d v="2010-06-08T00:00:00"/>
    <b v="1"/>
    <x v="6"/>
    <d v="2010-06-08T00:00:00"/>
    <x v="0"/>
    <n v="643854.17000000004"/>
    <x v="0"/>
    <n v="61.7"/>
    <n v="2.69"/>
    <n v="190.09900279999999"/>
    <n v="9.0169999999999995"/>
    <x v="1"/>
  </r>
  <r>
    <n v="8"/>
    <d v="2010-06-08T00:00:00"/>
    <b v="1"/>
    <x v="7"/>
    <d v="2010-06-08T00:00:00"/>
    <x v="0"/>
    <n v="893399.77"/>
    <x v="0"/>
    <n v="80.37"/>
    <n v="2.6269999999999998"/>
    <n v="214.8807793"/>
    <n v="6.3150000000000004"/>
    <x v="0"/>
  </r>
  <r>
    <n v="9"/>
    <d v="2010-06-08T00:00:00"/>
    <b v="1"/>
    <x v="8"/>
    <d v="2010-06-08T00:00:00"/>
    <x v="0"/>
    <n v="522815.45"/>
    <x v="0"/>
    <n v="87.09"/>
    <n v="2.6269999999999998"/>
    <n v="215.064843"/>
    <n v="6.4420000000000002"/>
    <x v="2"/>
  </r>
  <r>
    <n v="10"/>
    <d v="2010-06-08T00:00:00"/>
    <b v="1"/>
    <x v="9"/>
    <d v="2010-06-08T00:00:00"/>
    <x v="0"/>
    <n v="1949236.09"/>
    <x v="0"/>
    <n v="86.13"/>
    <n v="3.1230000000000002"/>
    <n v="126.0854516"/>
    <n v="9.1989999999999998"/>
    <x v="2"/>
  </r>
  <r>
    <n v="11"/>
    <d v="2010-06-08T00:00:00"/>
    <b v="1"/>
    <x v="10"/>
    <d v="2010-06-08T00:00:00"/>
    <x v="0"/>
    <n v="1369634.92"/>
    <x v="0"/>
    <n v="86.54"/>
    <n v="2.6269999999999998"/>
    <n v="214.83419520000001"/>
    <n v="7.3460000000000001"/>
    <x v="2"/>
  </r>
  <r>
    <n v="12"/>
    <d v="2010-06-08T00:00:00"/>
    <b v="1"/>
    <x v="11"/>
    <d v="2010-06-08T00:00:00"/>
    <x v="0"/>
    <n v="967576.95"/>
    <x v="0"/>
    <n v="92.95"/>
    <n v="3.1230000000000002"/>
    <n v="126.0854516"/>
    <n v="14.18"/>
    <x v="2"/>
  </r>
  <r>
    <n v="13"/>
    <d v="2010-06-08T00:00:00"/>
    <b v="1"/>
    <x v="12"/>
    <d v="2010-06-08T00:00:00"/>
    <x v="0"/>
    <n v="1969121.45"/>
    <x v="0"/>
    <n v="81.239999999999995"/>
    <n v="2.802"/>
    <n v="126.0854516"/>
    <n v="7.9509999999999996"/>
    <x v="0"/>
  </r>
  <r>
    <n v="14"/>
    <d v="2010-06-08T00:00:00"/>
    <b v="1"/>
    <x v="13"/>
    <d v="2010-06-08T00:00:00"/>
    <x v="0"/>
    <n v="2219813.5"/>
    <x v="0"/>
    <n v="77.17"/>
    <n v="2.7839999999999998"/>
    <n v="182.53208620000001"/>
    <n v="8.7430000000000003"/>
    <x v="0"/>
  </r>
  <r>
    <n v="15"/>
    <d v="2010-06-08T00:00:00"/>
    <b v="1"/>
    <x v="14"/>
    <d v="2010-06-08T00:00:00"/>
    <x v="0"/>
    <n v="639651.24"/>
    <x v="0"/>
    <n v="72.7"/>
    <n v="2.9420000000000002"/>
    <n v="132.6141935"/>
    <n v="8.0990000000000002"/>
    <x v="0"/>
  </r>
  <r>
    <n v="16"/>
    <d v="2010-06-08T00:00:00"/>
    <b v="1"/>
    <x v="15"/>
    <d v="2010-06-08T00:00:00"/>
    <x v="0"/>
    <n v="586936.44999999995"/>
    <x v="0"/>
    <n v="67.42"/>
    <n v="2.69"/>
    <n v="190.09900279999999"/>
    <n v="6.8680000000000003"/>
    <x v="1"/>
  </r>
  <r>
    <n v="17"/>
    <d v="2010-06-08T00:00:00"/>
    <b v="1"/>
    <x v="16"/>
    <d v="2010-06-08T00:00:00"/>
    <x v="0"/>
    <n v="795301.17"/>
    <x v="0"/>
    <n v="70.53"/>
    <n v="2.802"/>
    <n v="126.0854516"/>
    <n v="6.6970000000000001"/>
    <x v="0"/>
  </r>
  <r>
    <n v="18"/>
    <d v="2010-06-08T00:00:00"/>
    <b v="1"/>
    <x v="17"/>
    <d v="2010-06-08T00:00:00"/>
    <x v="0"/>
    <n v="1166117.8500000001"/>
    <x v="0"/>
    <n v="73.67"/>
    <n v="2.7919999999999998"/>
    <n v="132.6141935"/>
    <n v="9.3420000000000005"/>
    <x v="0"/>
  </r>
  <r>
    <n v="19"/>
    <d v="2010-06-08T00:00:00"/>
    <b v="1"/>
    <x v="18"/>
    <d v="2010-06-08T00:00:00"/>
    <x v="0"/>
    <n v="1492060.89"/>
    <x v="0"/>
    <n v="74.2"/>
    <n v="2.9420000000000002"/>
    <n v="132.6141935"/>
    <n v="8.0990000000000002"/>
    <x v="0"/>
  </r>
  <r>
    <n v="20"/>
    <d v="2010-06-08T00:00:00"/>
    <b v="1"/>
    <x v="19"/>
    <d v="2010-06-08T00:00:00"/>
    <x v="0"/>
    <n v="1910177.38"/>
    <x v="0"/>
    <n v="74.569999999999993"/>
    <n v="2.7839999999999998"/>
    <n v="204.72932520000001"/>
    <n v="7.5270000000000001"/>
    <x v="0"/>
  </r>
  <r>
    <n v="21"/>
    <d v="2010-06-08T00:00:00"/>
    <b v="1"/>
    <x v="20"/>
    <d v="2010-06-08T00:00:00"/>
    <x v="0"/>
    <n v="739279.19"/>
    <x v="0"/>
    <n v="90.3"/>
    <n v="2.6269999999999998"/>
    <n v="211.16080489999999"/>
    <n v="8.0990000000000002"/>
    <x v="2"/>
  </r>
  <r>
    <n v="22"/>
    <d v="2010-06-08T00:00:00"/>
    <b v="1"/>
    <x v="21"/>
    <d v="2010-06-08T00:00:00"/>
    <x v="0"/>
    <n v="1010326.14"/>
    <x v="0"/>
    <n v="74.37"/>
    <n v="2.7919999999999998"/>
    <n v="136.4741118"/>
    <n v="8.4329999999999998"/>
    <x v="0"/>
  </r>
  <r>
    <n v="23"/>
    <d v="2010-06-08T00:00:00"/>
    <b v="1"/>
    <x v="22"/>
    <d v="2010-06-08T00:00:00"/>
    <x v="0"/>
    <n v="1417013.07"/>
    <x v="0"/>
    <n v="70.03"/>
    <n v="2.7919999999999998"/>
    <n v="132.6141935"/>
    <n v="5.3259999999999996"/>
    <x v="0"/>
  </r>
  <r>
    <n v="24"/>
    <d v="2010-06-08T00:00:00"/>
    <b v="1"/>
    <x v="23"/>
    <d v="2010-06-08T00:00:00"/>
    <x v="0"/>
    <n v="1442819.28"/>
    <x v="0"/>
    <n v="74.540000000000006"/>
    <n v="2.9420000000000002"/>
    <n v="132.6141935"/>
    <n v="8.1170000000000009"/>
    <x v="0"/>
  </r>
  <r>
    <n v="25"/>
    <d v="2010-06-08T00:00:00"/>
    <b v="1"/>
    <x v="24"/>
    <d v="2010-06-08T00:00:00"/>
    <x v="0"/>
    <n v="699464.43"/>
    <x v="0"/>
    <n v="71.790000000000006"/>
    <n v="2.7839999999999998"/>
    <n v="204.72932520000001"/>
    <n v="7.5270000000000001"/>
    <x v="0"/>
  </r>
  <r>
    <n v="26"/>
    <d v="2010-06-08T00:00:00"/>
    <b v="1"/>
    <x v="25"/>
    <d v="2010-06-08T00:00:00"/>
    <x v="0"/>
    <n v="1125329.77"/>
    <x v="0"/>
    <n v="62.93"/>
    <n v="2.7919999999999998"/>
    <n v="132.6141935"/>
    <n v="8.4450000000000003"/>
    <x v="1"/>
  </r>
  <r>
    <n v="27"/>
    <d v="2010-06-08T00:00:00"/>
    <b v="1"/>
    <x v="26"/>
    <d v="2010-06-08T00:00:00"/>
    <x v="0"/>
    <n v="1908036.68"/>
    <x v="0"/>
    <n v="77.45"/>
    <n v="2.9420000000000002"/>
    <n v="136.4741118"/>
    <n v="7.9820000000000002"/>
    <x v="0"/>
  </r>
  <r>
    <n v="28"/>
    <d v="2010-06-08T00:00:00"/>
    <b v="1"/>
    <x v="27"/>
    <d v="2010-06-08T00:00:00"/>
    <x v="0"/>
    <n v="1523101.38"/>
    <x v="0"/>
    <n v="92.95"/>
    <n v="3.1230000000000002"/>
    <n v="126.0854516"/>
    <n v="14.18"/>
    <x v="2"/>
  </r>
  <r>
    <n v="29"/>
    <d v="2010-06-08T00:00:00"/>
    <b v="1"/>
    <x v="28"/>
    <d v="2010-06-08T00:00:00"/>
    <x v="0"/>
    <n v="519787.93"/>
    <x v="0"/>
    <n v="74.37"/>
    <n v="2.7919999999999998"/>
    <n v="132.6141935"/>
    <n v="10.409000000000001"/>
    <x v="0"/>
  </r>
  <r>
    <n v="30"/>
    <d v="2010-06-08T00:00:00"/>
    <b v="1"/>
    <x v="29"/>
    <d v="2010-06-08T00:00:00"/>
    <x v="0"/>
    <n v="441407.06"/>
    <x v="0"/>
    <n v="90.3"/>
    <n v="2.6269999999999998"/>
    <n v="211.16080489999999"/>
    <n v="8.0990000000000002"/>
    <x v="2"/>
  </r>
  <r>
    <n v="31"/>
    <d v="2010-06-08T00:00:00"/>
    <b v="1"/>
    <x v="30"/>
    <d v="2010-06-08T00:00:00"/>
    <x v="0"/>
    <n v="1352401.08"/>
    <x v="0"/>
    <n v="90.3"/>
    <n v="2.6269999999999998"/>
    <n v="211.16080489999999"/>
    <n v="8.0990000000000002"/>
    <x v="2"/>
  </r>
  <r>
    <n v="32"/>
    <d v="2010-06-08T00:00:00"/>
    <b v="1"/>
    <x v="31"/>
    <d v="2010-06-08T00:00:00"/>
    <x v="0"/>
    <n v="1144552.0900000001"/>
    <x v="0"/>
    <n v="72.95"/>
    <n v="2.69"/>
    <n v="190.09900279999999"/>
    <n v="9.0169999999999995"/>
    <x v="0"/>
  </r>
  <r>
    <n v="33"/>
    <d v="2010-06-08T00:00:00"/>
    <b v="1"/>
    <x v="32"/>
    <d v="2010-06-08T00:00:00"/>
    <x v="0"/>
    <n v="262789.95"/>
    <x v="0"/>
    <n v="92.51"/>
    <n v="3.1230000000000002"/>
    <n v="126.0854516"/>
    <n v="9.4949999999999992"/>
    <x v="2"/>
  </r>
  <r>
    <n v="34"/>
    <d v="2010-06-08T00:00:00"/>
    <b v="1"/>
    <x v="33"/>
    <d v="2010-06-08T00:00:00"/>
    <x v="0"/>
    <n v="987435.35"/>
    <x v="0"/>
    <n v="73.8"/>
    <n v="2.64"/>
    <n v="126.0854516"/>
    <n v="9.8160000000000007"/>
    <x v="0"/>
  </r>
  <r>
    <n v="35"/>
    <d v="2010-06-08T00:00:00"/>
    <b v="1"/>
    <x v="34"/>
    <d v="2010-06-08T00:00:00"/>
    <x v="0"/>
    <n v="1180183.3899999999"/>
    <x v="0"/>
    <n v="77.45"/>
    <n v="2.7839999999999998"/>
    <n v="136.4741118"/>
    <n v="8.8610000000000007"/>
    <x v="0"/>
  </r>
  <r>
    <n v="36"/>
    <d v="2010-06-08T00:00:00"/>
    <b v="1"/>
    <x v="35"/>
    <d v="2010-06-08T00:00:00"/>
    <x v="0"/>
    <n v="467442.94"/>
    <x v="0"/>
    <n v="85.49"/>
    <n v="2.573"/>
    <n v="210.2614925"/>
    <n v="8.36"/>
    <x v="2"/>
  </r>
  <r>
    <n v="37"/>
    <d v="2010-06-08T00:00:00"/>
    <b v="1"/>
    <x v="36"/>
    <d v="2010-06-08T00:00:00"/>
    <x v="0"/>
    <n v="508576.62"/>
    <x v="0"/>
    <n v="85.49"/>
    <n v="2.6269999999999998"/>
    <n v="210.2614925"/>
    <n v="8.36"/>
    <x v="2"/>
  </r>
  <r>
    <n v="38"/>
    <d v="2010-06-08T00:00:00"/>
    <b v="1"/>
    <x v="37"/>
    <d v="2010-06-08T00:00:00"/>
    <x v="0"/>
    <n v="378574.44"/>
    <x v="0"/>
    <n v="92.95"/>
    <n v="3.1230000000000002"/>
    <n v="126.0854516"/>
    <n v="14.18"/>
    <x v="2"/>
  </r>
  <r>
    <n v="39"/>
    <d v="2010-06-08T00:00:00"/>
    <b v="1"/>
    <x v="38"/>
    <d v="2010-06-08T00:00:00"/>
    <x v="0"/>
    <n v="1409989.67"/>
    <x v="0"/>
    <n v="84.92"/>
    <n v="2.6269999999999998"/>
    <n v="210.2614925"/>
    <n v="8.36"/>
    <x v="2"/>
  </r>
  <r>
    <n v="40"/>
    <d v="2010-06-08T00:00:00"/>
    <b v="1"/>
    <x v="39"/>
    <d v="2010-06-08T00:00:00"/>
    <x v="0"/>
    <n v="1057295.8700000001"/>
    <x v="0"/>
    <n v="69.16"/>
    <n v="2.7919999999999998"/>
    <n v="132.6141935"/>
    <n v="5.3259999999999996"/>
    <x v="1"/>
  </r>
  <r>
    <n v="41"/>
    <d v="2010-06-08T00:00:00"/>
    <b v="1"/>
    <x v="40"/>
    <d v="2010-06-08T00:00:00"/>
    <x v="0"/>
    <n v="1338132.72"/>
    <x v="0"/>
    <n v="69.209999999999994"/>
    <n v="2.69"/>
    <n v="190.09900279999999"/>
    <n v="7.335"/>
    <x v="1"/>
  </r>
  <r>
    <n v="42"/>
    <d v="2010-06-08T00:00:00"/>
    <b v="1"/>
    <x v="41"/>
    <d v="2010-06-08T00:00:00"/>
    <x v="0"/>
    <n v="579544.21"/>
    <x v="0"/>
    <n v="86.13"/>
    <n v="3.1230000000000002"/>
    <n v="126.0854516"/>
    <n v="9.1989999999999998"/>
    <x v="2"/>
  </r>
  <r>
    <n v="43"/>
    <d v="2010-06-08T00:00:00"/>
    <b v="1"/>
    <x v="42"/>
    <d v="2010-06-08T00:00:00"/>
    <x v="0"/>
    <n v="698536.06"/>
    <x v="0"/>
    <n v="84.66"/>
    <n v="2.6269999999999998"/>
    <n v="203.41733869999999"/>
    <n v="9.8160000000000007"/>
    <x v="2"/>
  </r>
  <r>
    <n v="44"/>
    <d v="2010-06-08T00:00:00"/>
    <b v="1"/>
    <x v="43"/>
    <d v="2010-06-08T00:00:00"/>
    <x v="0"/>
    <n v="296804.49"/>
    <x v="0"/>
    <n v="81.239999999999995"/>
    <n v="2.802"/>
    <n v="126.0854516"/>
    <n v="7.8040000000000003"/>
    <x v="0"/>
  </r>
  <r>
    <n v="45"/>
    <d v="2010-06-08T00:00:00"/>
    <b v="1"/>
    <x v="44"/>
    <d v="2010-06-08T00:00:00"/>
    <x v="0"/>
    <n v="746517.32"/>
    <x v="0"/>
    <n v="77.17"/>
    <n v="2.7839999999999998"/>
    <n v="182.53208620000001"/>
    <n v="8.7430000000000003"/>
    <x v="0"/>
  </r>
  <r>
    <n v="1"/>
    <s v="18-06-2010"/>
    <b v="0"/>
    <x v="0"/>
    <d v="2010-06-18T00:00:00"/>
    <x v="0"/>
    <n v="1503284.06"/>
    <x v="0"/>
    <n v="84.11"/>
    <n v="2.637"/>
    <n v="211.45377189999999"/>
    <n v="7.8079999999999998"/>
    <x v="2"/>
  </r>
  <r>
    <n v="2"/>
    <s v="18-06-2010"/>
    <b v="0"/>
    <x v="1"/>
    <d v="2010-06-18T00:00:00"/>
    <x v="0"/>
    <n v="2001636.96"/>
    <x v="0"/>
    <n v="85.81"/>
    <n v="2.637"/>
    <n v="211.10965429999999"/>
    <n v="8.1999999999999993"/>
    <x v="2"/>
  </r>
  <r>
    <n v="3"/>
    <s v="18-06-2010"/>
    <b v="0"/>
    <x v="2"/>
    <d v="2010-06-18T00:00:00"/>
    <x v="0"/>
    <n v="364076.85"/>
    <x v="0"/>
    <n v="83.52"/>
    <n v="2.637"/>
    <n v="214.78582589999999"/>
    <n v="7.343"/>
    <x v="2"/>
  </r>
  <r>
    <n v="4"/>
    <s v="18-06-2010"/>
    <b v="0"/>
    <x v="3"/>
    <d v="2010-06-18T00:00:00"/>
    <x v="0"/>
    <n v="1929736.35"/>
    <x v="0"/>
    <n v="81.53"/>
    <n v="2.6349999999999998"/>
    <n v="126.114"/>
    <n v="7.8959999999999999"/>
    <x v="0"/>
  </r>
  <r>
    <n v="5"/>
    <s v="18-06-2010"/>
    <b v="0"/>
    <x v="4"/>
    <d v="2010-06-18T00:00:00"/>
    <x v="0"/>
    <n v="313795.59999999998"/>
    <x v="0"/>
    <n v="83.91"/>
    <n v="2.637"/>
    <n v="212.01197690000001"/>
    <n v="6.4649999999999999"/>
    <x v="2"/>
  </r>
  <r>
    <n v="6"/>
    <s v="18-06-2010"/>
    <b v="0"/>
    <x v="5"/>
    <d v="2010-06-18T00:00:00"/>
    <x v="0"/>
    <n v="1677248.24"/>
    <x v="0"/>
    <n v="83.89"/>
    <n v="2.637"/>
    <n v="212.9813843"/>
    <n v="7.0919999999999996"/>
    <x v="2"/>
  </r>
  <r>
    <n v="7"/>
    <s v="18-06-2010"/>
    <b v="0"/>
    <x v="6"/>
    <d v="2010-06-18T00:00:00"/>
    <x v="0"/>
    <n v="481144.09"/>
    <x v="0"/>
    <n v="52.7"/>
    <n v="2.6739999999999999"/>
    <n v="189.41852589999999"/>
    <n v="8.9629999999999992"/>
    <x v="1"/>
  </r>
  <r>
    <n v="8"/>
    <s v="18-06-2010"/>
    <b v="0"/>
    <x v="7"/>
    <d v="2010-06-18T00:00:00"/>
    <x v="0"/>
    <n v="869922.56"/>
    <x v="0"/>
    <n v="78.790000000000006"/>
    <n v="2.637"/>
    <n v="214.8324452"/>
    <n v="6.29"/>
    <x v="0"/>
  </r>
  <r>
    <n v="9"/>
    <s v="18-06-2010"/>
    <b v="0"/>
    <x v="8"/>
    <d v="2010-06-18T00:00:00"/>
    <x v="0"/>
    <n v="513073.87"/>
    <x v="0"/>
    <n v="82.99"/>
    <n v="2.637"/>
    <n v="215.01664840000001"/>
    <n v="6.3840000000000003"/>
    <x v="0"/>
  </r>
  <r>
    <n v="10"/>
    <s v="18-06-2010"/>
    <b v="0"/>
    <x v="9"/>
    <d v="2010-06-18T00:00:00"/>
    <x v="0"/>
    <n v="1837636.24"/>
    <x v="0"/>
    <n v="83.49"/>
    <n v="2.9350000000000001"/>
    <n v="126.114"/>
    <n v="9.5239999999999991"/>
    <x v="0"/>
  </r>
  <r>
    <n v="11"/>
    <s v="18-06-2010"/>
    <b v="0"/>
    <x v="10"/>
    <d v="2010-06-18T00:00:00"/>
    <x v="0"/>
    <n v="1336522.92"/>
    <x v="0"/>
    <n v="84.13"/>
    <n v="2.637"/>
    <n v="214.78582589999999"/>
    <n v="7.343"/>
    <x v="2"/>
  </r>
  <r>
    <n v="12"/>
    <s v="18-06-2010"/>
    <b v="0"/>
    <x v="11"/>
    <d v="2010-06-18T00:00:00"/>
    <x v="0"/>
    <n v="956211.19999999995"/>
    <x v="0"/>
    <n v="81.06"/>
    <n v="3.0430000000000001"/>
    <n v="126.114"/>
    <n v="14.099"/>
    <x v="0"/>
  </r>
  <r>
    <n v="13"/>
    <s v="18-06-2010"/>
    <b v="0"/>
    <x v="12"/>
    <d v="2010-06-18T00:00:00"/>
    <x v="0"/>
    <n v="2003435.31"/>
    <x v="0"/>
    <n v="58.41"/>
    <n v="2.819"/>
    <n v="126.114"/>
    <n v="8.1069999999999993"/>
    <x v="1"/>
  </r>
  <r>
    <n v="14"/>
    <s v="18-06-2010"/>
    <b v="0"/>
    <x v="13"/>
    <d v="2010-06-18T00:00:00"/>
    <x v="0"/>
    <n v="2248645.59"/>
    <x v="0"/>
    <n v="72.62"/>
    <n v="2.78"/>
    <n v="182.4424199"/>
    <n v="8.8989999999999991"/>
    <x v="0"/>
  </r>
  <r>
    <n v="15"/>
    <s v="18-06-2010"/>
    <b v="0"/>
    <x v="14"/>
    <d v="2010-06-18T00:00:00"/>
    <x v="0"/>
    <n v="652329.53"/>
    <x v="0"/>
    <n v="65.83"/>
    <n v="2.9420000000000002"/>
    <n v="132.47333330000001"/>
    <n v="8.1850000000000005"/>
    <x v="1"/>
  </r>
  <r>
    <n v="16"/>
    <s v="18-06-2010"/>
    <b v="0"/>
    <x v="15"/>
    <d v="2010-06-18T00:00:00"/>
    <x v="0"/>
    <n v="540149.85"/>
    <x v="0"/>
    <n v="52.4"/>
    <n v="2.6739999999999999"/>
    <n v="189.41852589999999"/>
    <n v="6.8419999999999996"/>
    <x v="1"/>
  </r>
  <r>
    <n v="17"/>
    <s v="18-06-2010"/>
    <b v="0"/>
    <x v="16"/>
    <d v="2010-06-18T00:00:00"/>
    <x v="0"/>
    <n v="877996.27"/>
    <x v="0"/>
    <n v="54.94"/>
    <n v="2.819"/>
    <n v="126.114"/>
    <n v="6.6349999999999998"/>
    <x v="1"/>
  </r>
  <r>
    <n v="18"/>
    <s v="18-06-2010"/>
    <b v="0"/>
    <x v="17"/>
    <d v="2010-06-18T00:00:00"/>
    <x v="0"/>
    <n v="1183225.92"/>
    <x v="0"/>
    <n v="65.959999999999994"/>
    <n v="2.8050000000000002"/>
    <n v="132.47333330000001"/>
    <n v="9.2690000000000001"/>
    <x v="1"/>
  </r>
  <r>
    <n v="19"/>
    <s v="18-06-2010"/>
    <b v="0"/>
    <x v="18"/>
    <d v="2010-06-18T00:00:00"/>
    <x v="0"/>
    <n v="1457314.39"/>
    <x v="0"/>
    <n v="66.25"/>
    <n v="2.9420000000000002"/>
    <n v="132.47333330000001"/>
    <n v="8.1850000000000005"/>
    <x v="1"/>
  </r>
  <r>
    <n v="20"/>
    <s v="18-06-2010"/>
    <b v="0"/>
    <x v="19"/>
    <d v="2010-06-18T00:00:00"/>
    <x v="0"/>
    <n v="2091903.63"/>
    <x v="0"/>
    <n v="72.62"/>
    <n v="2.78"/>
    <n v="204.67003600000001"/>
    <n v="7.8559999999999999"/>
    <x v="0"/>
  </r>
  <r>
    <n v="21"/>
    <s v="18-06-2010"/>
    <b v="0"/>
    <x v="20"/>
    <d v="2010-06-18T00:00:00"/>
    <x v="0"/>
    <n v="785104.29"/>
    <x v="0"/>
    <n v="86.18"/>
    <n v="2.637"/>
    <n v="211.10965429999999"/>
    <n v="8.1999999999999993"/>
    <x v="2"/>
  </r>
  <r>
    <n v="22"/>
    <s v="18-06-2010"/>
    <b v="0"/>
    <x v="21"/>
    <d v="2010-06-18T00:00:00"/>
    <x v="0"/>
    <n v="1052895.25"/>
    <x v="0"/>
    <n v="67.13"/>
    <n v="2.8050000000000002"/>
    <n v="136.32433929999999"/>
    <n v="8.3480000000000008"/>
    <x v="1"/>
  </r>
  <r>
    <n v="23"/>
    <s v="18-06-2010"/>
    <b v="0"/>
    <x v="22"/>
    <d v="2010-06-18T00:00:00"/>
    <x v="0"/>
    <n v="1507708.93"/>
    <x v="0"/>
    <n v="60.29"/>
    <n v="2.8050000000000002"/>
    <n v="132.47333330000001"/>
    <n v="5.4349999999999996"/>
    <x v="1"/>
  </r>
  <r>
    <n v="24"/>
    <s v="18-06-2010"/>
    <b v="0"/>
    <x v="23"/>
    <d v="2010-06-18T00:00:00"/>
    <x v="0"/>
    <n v="1354168.18"/>
    <x v="0"/>
    <n v="67.17"/>
    <n v="2.9420000000000002"/>
    <n v="132.47333330000001"/>
    <n v="8.2110000000000003"/>
    <x v="1"/>
  </r>
  <r>
    <n v="25"/>
    <s v="18-06-2010"/>
    <b v="0"/>
    <x v="24"/>
    <d v="2010-06-18T00:00:00"/>
    <x v="0"/>
    <n v="780444.94"/>
    <x v="0"/>
    <n v="69.56"/>
    <n v="2.78"/>
    <n v="204.67003600000001"/>
    <n v="7.8559999999999999"/>
    <x v="0"/>
  </r>
  <r>
    <n v="26"/>
    <s v="18-06-2010"/>
    <b v="0"/>
    <x v="25"/>
    <d v="2010-06-18T00:00:00"/>
    <x v="0"/>
    <n v="1001286.67"/>
    <x v="0"/>
    <n v="53.62"/>
    <n v="2.8050000000000002"/>
    <n v="132.47333330000001"/>
    <n v="8.5120000000000005"/>
    <x v="1"/>
  </r>
  <r>
    <n v="27"/>
    <s v="18-06-2010"/>
    <b v="0"/>
    <x v="26"/>
    <d v="2010-06-18T00:00:00"/>
    <x v="0"/>
    <n v="1887182.27"/>
    <x v="0"/>
    <n v="70"/>
    <n v="2.9420000000000002"/>
    <n v="136.32433929999999"/>
    <n v="8.0579999999999998"/>
    <x v="0"/>
  </r>
  <r>
    <n v="28"/>
    <s v="18-06-2010"/>
    <b v="0"/>
    <x v="27"/>
    <d v="2010-06-18T00:00:00"/>
    <x v="0"/>
    <n v="1267619.06"/>
    <x v="0"/>
    <n v="81.06"/>
    <n v="3.0430000000000001"/>
    <n v="126.114"/>
    <n v="14.099"/>
    <x v="0"/>
  </r>
  <r>
    <n v="29"/>
    <s v="18-06-2010"/>
    <b v="0"/>
    <x v="28"/>
    <d v="2010-06-18T00:00:00"/>
    <x v="0"/>
    <n v="558731.74"/>
    <x v="0"/>
    <n v="67.13"/>
    <n v="2.8050000000000002"/>
    <n v="132.47333330000001"/>
    <n v="10.16"/>
    <x v="1"/>
  </r>
  <r>
    <n v="30"/>
    <s v="18-06-2010"/>
    <b v="0"/>
    <x v="29"/>
    <d v="2010-06-18T00:00:00"/>
    <x v="0"/>
    <n v="447727.52"/>
    <x v="0"/>
    <n v="86.18"/>
    <n v="2.637"/>
    <n v="211.10965429999999"/>
    <n v="8.1999999999999993"/>
    <x v="2"/>
  </r>
  <r>
    <n v="31"/>
    <s v="18-06-2010"/>
    <b v="0"/>
    <x v="30"/>
    <d v="2010-06-18T00:00:00"/>
    <x v="0"/>
    <n v="1368090.08"/>
    <x v="0"/>
    <n v="86.18"/>
    <n v="2.637"/>
    <n v="211.10965429999999"/>
    <n v="8.1999999999999993"/>
    <x v="2"/>
  </r>
  <r>
    <n v="32"/>
    <s v="18-06-2010"/>
    <b v="0"/>
    <x v="31"/>
    <d v="2010-06-18T00:00:00"/>
    <x v="0"/>
    <n v="1150191.72"/>
    <x v="0"/>
    <n v="60.94"/>
    <n v="2.6739999999999999"/>
    <n v="189.41852589999999"/>
    <n v="8.9629999999999992"/>
    <x v="1"/>
  </r>
  <r>
    <n v="33"/>
    <s v="18-06-2010"/>
    <b v="0"/>
    <x v="32"/>
    <d v="2010-06-18T00:00:00"/>
    <x v="0"/>
    <n v="272399.08"/>
    <x v="0"/>
    <n v="87.69"/>
    <n v="2.9350000000000001"/>
    <n v="126.114"/>
    <n v="9.8490000000000002"/>
    <x v="2"/>
  </r>
  <r>
    <n v="34"/>
    <s v="18-06-2010"/>
    <b v="0"/>
    <x v="33"/>
    <d v="2010-06-18T00:00:00"/>
    <x v="0"/>
    <n v="941612.04"/>
    <x v="0"/>
    <n v="73.48"/>
    <n v="2.6349999999999998"/>
    <n v="126.114"/>
    <n v="9.593"/>
    <x v="0"/>
  </r>
  <r>
    <n v="35"/>
    <s v="18-06-2010"/>
    <b v="0"/>
    <x v="34"/>
    <d v="2010-06-18T00:00:00"/>
    <x v="0"/>
    <n v="1198025.76"/>
    <x v="0"/>
    <n v="70"/>
    <n v="2.78"/>
    <n v="136.32433929999999"/>
    <n v="9.0510000000000002"/>
    <x v="0"/>
  </r>
  <r>
    <n v="36"/>
    <s v="18-06-2010"/>
    <b v="0"/>
    <x v="35"/>
    <d v="2010-06-18T00:00:00"/>
    <x v="0"/>
    <n v="485694.71999999997"/>
    <x v="0"/>
    <n v="84.37"/>
    <n v="2.5720000000000001"/>
    <n v="210.2108417"/>
    <n v="8.4640000000000004"/>
    <x v="2"/>
  </r>
  <r>
    <n v="37"/>
    <s v="18-06-2010"/>
    <b v="0"/>
    <x v="36"/>
    <d v="2010-06-18T00:00:00"/>
    <x v="0"/>
    <n v="505761.62"/>
    <x v="0"/>
    <n v="84.37"/>
    <n v="2.637"/>
    <n v="210.2108417"/>
    <n v="8.4640000000000004"/>
    <x v="2"/>
  </r>
  <r>
    <n v="38"/>
    <s v="18-06-2010"/>
    <b v="0"/>
    <x v="37"/>
    <d v="2010-06-18T00:00:00"/>
    <x v="0"/>
    <n v="335691.85"/>
    <x v="0"/>
    <n v="81.06"/>
    <n v="3.0430000000000001"/>
    <n v="126.114"/>
    <n v="14.099"/>
    <x v="0"/>
  </r>
  <r>
    <n v="39"/>
    <s v="18-06-2010"/>
    <b v="0"/>
    <x v="38"/>
    <d v="2010-06-18T00:00:00"/>
    <x v="0"/>
    <n v="1368312.45"/>
    <x v="0"/>
    <n v="83.96"/>
    <n v="2.637"/>
    <n v="210.2108417"/>
    <n v="8.4640000000000004"/>
    <x v="2"/>
  </r>
  <r>
    <n v="40"/>
    <s v="18-06-2010"/>
    <b v="0"/>
    <x v="39"/>
    <d v="2010-06-18T00:00:00"/>
    <x v="0"/>
    <n v="973105.3"/>
    <x v="0"/>
    <n v="60.97"/>
    <n v="2.8050000000000002"/>
    <n v="132.47333330000001"/>
    <n v="5.4349999999999996"/>
    <x v="1"/>
  </r>
  <r>
    <n v="41"/>
    <s v="18-06-2010"/>
    <b v="0"/>
    <x v="40"/>
    <d v="2010-06-18T00:00:00"/>
    <x v="0"/>
    <n v="1202963.06"/>
    <x v="0"/>
    <n v="54.9"/>
    <n v="2.6739999999999999"/>
    <n v="189.41852589999999"/>
    <n v="7.3630000000000004"/>
    <x v="1"/>
  </r>
  <r>
    <n v="42"/>
    <s v="18-06-2010"/>
    <b v="0"/>
    <x v="41"/>
    <d v="2010-06-18T00:00:00"/>
    <x v="0"/>
    <n v="529418.64"/>
    <x v="0"/>
    <n v="83.49"/>
    <n v="2.9350000000000001"/>
    <n v="126.114"/>
    <n v="9.5239999999999991"/>
    <x v="0"/>
  </r>
  <r>
    <n v="43"/>
    <s v="18-06-2010"/>
    <b v="0"/>
    <x v="42"/>
    <d v="2010-06-18T00:00:00"/>
    <x v="0"/>
    <n v="700009.77"/>
    <x v="0"/>
    <n v="84.9"/>
    <n v="2.637"/>
    <n v="203.370619"/>
    <n v="9.593"/>
    <x v="2"/>
  </r>
  <r>
    <n v="44"/>
    <s v="18-06-2010"/>
    <b v="0"/>
    <x v="43"/>
    <d v="2010-06-18T00:00:00"/>
    <x v="0"/>
    <n v="293481.36"/>
    <x v="0"/>
    <n v="58.41"/>
    <n v="2.819"/>
    <n v="126.114"/>
    <n v="7.9720000000000004"/>
    <x v="1"/>
  </r>
  <r>
    <n v="45"/>
    <s v="18-06-2010"/>
    <b v="0"/>
    <x v="44"/>
    <d v="2010-06-18T00:00:00"/>
    <x v="0"/>
    <n v="815130.5"/>
    <x v="0"/>
    <n v="72.62"/>
    <n v="2.78"/>
    <n v="182.4424199"/>
    <n v="8.8989999999999991"/>
    <x v="0"/>
  </r>
  <r>
    <n v="1"/>
    <s v="25-06-2010"/>
    <b v="0"/>
    <x v="0"/>
    <d v="2010-06-25T00:00:00"/>
    <x v="0"/>
    <n v="1422711.6"/>
    <x v="0"/>
    <n v="84.34"/>
    <n v="2.653"/>
    <n v="211.33865259999999"/>
    <n v="7.8079999999999998"/>
    <x v="2"/>
  </r>
  <r>
    <n v="2"/>
    <s v="25-06-2010"/>
    <b v="0"/>
    <x v="1"/>
    <d v="2010-06-25T00:00:00"/>
    <x v="0"/>
    <n v="1939927.09"/>
    <x v="0"/>
    <n v="86.26"/>
    <n v="2.653"/>
    <n v="210.9950134"/>
    <n v="8.1999999999999993"/>
    <x v="2"/>
  </r>
  <r>
    <n v="3"/>
    <s v="25-06-2010"/>
    <b v="0"/>
    <x v="2"/>
    <d v="2010-06-25T00:00:00"/>
    <x v="0"/>
    <n v="357346.48"/>
    <x v="0"/>
    <n v="83.79"/>
    <n v="2.653"/>
    <n v="214.6660741"/>
    <n v="7.343"/>
    <x v="2"/>
  </r>
  <r>
    <n v="4"/>
    <s v="25-06-2010"/>
    <b v="0"/>
    <x v="3"/>
    <d v="2010-06-25T00:00:00"/>
    <x v="0"/>
    <n v="1846651.95"/>
    <x v="0"/>
    <n v="81.099999999999994"/>
    <n v="2.6539999999999999"/>
    <n v="126.1266"/>
    <n v="7.8959999999999999"/>
    <x v="0"/>
  </r>
  <r>
    <n v="5"/>
    <s v="25-06-2010"/>
    <b v="0"/>
    <x v="4"/>
    <d v="2010-06-25T00:00:00"/>
    <x v="0"/>
    <n v="295257.3"/>
    <x v="0"/>
    <n v="83.72"/>
    <n v="2.653"/>
    <n v="211.89608150000001"/>
    <n v="6.4649999999999999"/>
    <x v="2"/>
  </r>
  <r>
    <n v="6"/>
    <s v="25-06-2010"/>
    <b v="0"/>
    <x v="5"/>
    <d v="2010-06-25T00:00:00"/>
    <x v="0"/>
    <n v="1640681.88"/>
    <x v="0"/>
    <n v="84.2"/>
    <n v="2.653"/>
    <n v="212.86414120000001"/>
    <n v="7.0919999999999996"/>
    <x v="2"/>
  </r>
  <r>
    <n v="7"/>
    <s v="25-06-2010"/>
    <b v="0"/>
    <x v="6"/>
    <d v="2010-06-25T00:00:00"/>
    <x v="0"/>
    <n v="553714.87"/>
    <x v="0"/>
    <n v="59.94"/>
    <n v="2.7149999999999999"/>
    <n v="189.4533931"/>
    <n v="8.9629999999999992"/>
    <x v="1"/>
  </r>
  <r>
    <n v="8"/>
    <s v="25-06-2010"/>
    <b v="0"/>
    <x v="7"/>
    <d v="2010-06-25T00:00:00"/>
    <x v="0"/>
    <n v="814919.11"/>
    <x v="0"/>
    <n v="81.78"/>
    <n v="2.653"/>
    <n v="214.71262859999999"/>
    <n v="6.29"/>
    <x v="0"/>
  </r>
  <r>
    <n v="9"/>
    <s v="25-06-2010"/>
    <b v="0"/>
    <x v="8"/>
    <d v="2010-06-25T00:00:00"/>
    <x v="0"/>
    <n v="509263.28"/>
    <x v="0"/>
    <n v="85.02"/>
    <n v="2.653"/>
    <n v="214.89657560000001"/>
    <n v="6.3840000000000003"/>
    <x v="2"/>
  </r>
  <r>
    <n v="10"/>
    <s v="25-06-2010"/>
    <b v="0"/>
    <x v="9"/>
    <d v="2010-06-25T00:00:00"/>
    <x v="0"/>
    <n v="1768172.31"/>
    <x v="0"/>
    <n v="90.32"/>
    <n v="3.0840000000000001"/>
    <n v="126.1266"/>
    <n v="9.5239999999999991"/>
    <x v="2"/>
  </r>
  <r>
    <n v="11"/>
    <s v="25-06-2010"/>
    <b v="0"/>
    <x v="10"/>
    <d v="2010-06-25T00:00:00"/>
    <x v="0"/>
    <n v="1262025.08"/>
    <x v="0"/>
    <n v="84.5"/>
    <n v="2.653"/>
    <n v="214.6660741"/>
    <n v="7.343"/>
    <x v="2"/>
  </r>
  <r>
    <n v="12"/>
    <s v="25-06-2010"/>
    <b v="0"/>
    <x v="11"/>
    <d v="2010-06-25T00:00:00"/>
    <x v="0"/>
    <n v="958007.69"/>
    <x v="0"/>
    <n v="87.27"/>
    <n v="3.0840000000000001"/>
    <n v="126.1266"/>
    <n v="14.099"/>
    <x v="2"/>
  </r>
  <r>
    <n v="13"/>
    <s v="25-06-2010"/>
    <b v="0"/>
    <x v="12"/>
    <d v="2010-06-25T00:00:00"/>
    <x v="0"/>
    <n v="1970340.25"/>
    <x v="0"/>
    <n v="71.83"/>
    <n v="2.82"/>
    <n v="126.1266"/>
    <n v="8.1069999999999993"/>
    <x v="0"/>
  </r>
  <r>
    <n v="14"/>
    <s v="25-06-2010"/>
    <b v="0"/>
    <x v="13"/>
    <d v="2010-06-25T00:00:00"/>
    <x v="0"/>
    <n v="2246179.91"/>
    <x v="0"/>
    <n v="79.319999999999993"/>
    <n v="2.8079999999999998"/>
    <n v="182.38059999999999"/>
    <n v="8.8989999999999991"/>
    <x v="0"/>
  </r>
  <r>
    <n v="15"/>
    <s v="25-06-2010"/>
    <b v="0"/>
    <x v="14"/>
    <d v="2010-06-25T00:00:00"/>
    <x v="0"/>
    <n v="672194.03"/>
    <x v="0"/>
    <n v="72.790000000000006"/>
    <n v="2.9580000000000002"/>
    <n v="132.49760000000001"/>
    <n v="8.1850000000000005"/>
    <x v="0"/>
  </r>
  <r>
    <n v="16"/>
    <s v="25-06-2010"/>
    <b v="0"/>
    <x v="15"/>
    <d v="2010-06-25T00:00:00"/>
    <x v="0"/>
    <n v="546554.96"/>
    <x v="0"/>
    <n v="62.37"/>
    <n v="2.7149999999999999"/>
    <n v="189.4533931"/>
    <n v="6.8419999999999996"/>
    <x v="1"/>
  </r>
  <r>
    <n v="17"/>
    <s v="25-06-2010"/>
    <b v="0"/>
    <x v="16"/>
    <d v="2010-06-25T00:00:00"/>
    <x v="0"/>
    <n v="893995.44"/>
    <x v="0"/>
    <n v="62.64"/>
    <n v="2.82"/>
    <n v="126.1266"/>
    <n v="6.6349999999999998"/>
    <x v="1"/>
  </r>
  <r>
    <n v="18"/>
    <s v="25-06-2010"/>
    <b v="0"/>
    <x v="17"/>
    <d v="2010-06-25T00:00:00"/>
    <x v="0"/>
    <n v="1220983.17"/>
    <x v="0"/>
    <n v="74.040000000000006"/>
    <n v="2.81"/>
    <n v="132.49760000000001"/>
    <n v="9.2690000000000001"/>
    <x v="0"/>
  </r>
  <r>
    <n v="19"/>
    <s v="25-06-2010"/>
    <b v="0"/>
    <x v="18"/>
    <d v="2010-06-25T00:00:00"/>
    <x v="0"/>
    <n v="1450407.32"/>
    <x v="0"/>
    <n v="72.3"/>
    <n v="2.9580000000000002"/>
    <n v="132.49760000000001"/>
    <n v="8.1850000000000005"/>
    <x v="0"/>
  </r>
  <r>
    <n v="20"/>
    <s v="25-06-2010"/>
    <b v="0"/>
    <x v="19"/>
    <d v="2010-06-25T00:00:00"/>
    <x v="0"/>
    <n v="1973135.87"/>
    <x v="0"/>
    <n v="75.17"/>
    <n v="2.8079999999999998"/>
    <n v="204.5675459"/>
    <n v="7.8559999999999999"/>
    <x v="0"/>
  </r>
  <r>
    <n v="21"/>
    <s v="25-06-2010"/>
    <b v="0"/>
    <x v="20"/>
    <d v="2010-06-25T00:00:00"/>
    <x v="0"/>
    <n v="769848.75"/>
    <x v="0"/>
    <n v="87.01"/>
    <n v="2.653"/>
    <n v="210.9950134"/>
    <n v="8.1999999999999993"/>
    <x v="2"/>
  </r>
  <r>
    <n v="22"/>
    <s v="25-06-2010"/>
    <b v="0"/>
    <x v="21"/>
    <d v="2010-06-25T00:00:00"/>
    <x v="0"/>
    <n v="1095020.33"/>
    <x v="0"/>
    <n v="74.37"/>
    <n v="2.81"/>
    <n v="136.3483143"/>
    <n v="8.3480000000000008"/>
    <x v="0"/>
  </r>
  <r>
    <n v="23"/>
    <s v="25-06-2010"/>
    <b v="0"/>
    <x v="22"/>
    <d v="2010-06-25T00:00:00"/>
    <x v="0"/>
    <n v="1415204.88"/>
    <x v="0"/>
    <n v="69.83"/>
    <n v="2.81"/>
    <n v="132.49760000000001"/>
    <n v="5.4349999999999996"/>
    <x v="0"/>
  </r>
  <r>
    <n v="24"/>
    <s v="25-06-2010"/>
    <b v="0"/>
    <x v="23"/>
    <d v="2010-06-25T00:00:00"/>
    <x v="0"/>
    <n v="1399073.75"/>
    <x v="0"/>
    <n v="74.900000000000006"/>
    <n v="2.9580000000000002"/>
    <n v="132.49760000000001"/>
    <n v="8.2110000000000003"/>
    <x v="0"/>
  </r>
  <r>
    <n v="25"/>
    <s v="25-06-2010"/>
    <b v="0"/>
    <x v="24"/>
    <d v="2010-06-25T00:00:00"/>
    <x v="0"/>
    <n v="737569.14"/>
    <x v="0"/>
    <n v="72.17"/>
    <n v="2.8079999999999998"/>
    <n v="204.5675459"/>
    <n v="7.8559999999999999"/>
    <x v="0"/>
  </r>
  <r>
    <n v="26"/>
    <s v="25-06-2010"/>
    <b v="0"/>
    <x v="25"/>
    <d v="2010-06-25T00:00:00"/>
    <x v="0"/>
    <n v="976242.09"/>
    <x v="0"/>
    <n v="63.78"/>
    <n v="2.81"/>
    <n v="132.49760000000001"/>
    <n v="8.5120000000000005"/>
    <x v="1"/>
  </r>
  <r>
    <n v="27"/>
    <s v="25-06-2010"/>
    <b v="0"/>
    <x v="26"/>
    <d v="2010-06-25T00:00:00"/>
    <x v="0"/>
    <n v="1962625.01"/>
    <x v="0"/>
    <n v="78.02"/>
    <n v="2.9580000000000002"/>
    <n v="136.3483143"/>
    <n v="8.0579999999999998"/>
    <x v="0"/>
  </r>
  <r>
    <n v="28"/>
    <s v="25-06-2010"/>
    <b v="0"/>
    <x v="27"/>
    <d v="2010-06-25T00:00:00"/>
    <x v="0"/>
    <n v="1231025.07"/>
    <x v="0"/>
    <n v="87.27"/>
    <n v="3.0840000000000001"/>
    <n v="126.1266"/>
    <n v="14.099"/>
    <x v="2"/>
  </r>
  <r>
    <n v="29"/>
    <s v="25-06-2010"/>
    <b v="0"/>
    <x v="28"/>
    <d v="2010-06-25T00:00:00"/>
    <x v="0"/>
    <n v="585548.79"/>
    <x v="0"/>
    <n v="74.37"/>
    <n v="2.81"/>
    <n v="132.49760000000001"/>
    <n v="10.16"/>
    <x v="0"/>
  </r>
  <r>
    <n v="30"/>
    <s v="25-06-2010"/>
    <b v="0"/>
    <x v="29"/>
    <d v="2010-06-25T00:00:00"/>
    <x v="0"/>
    <n v="453210.24"/>
    <x v="0"/>
    <n v="87.01"/>
    <n v="2.653"/>
    <n v="210.9950134"/>
    <n v="8.1999999999999993"/>
    <x v="2"/>
  </r>
  <r>
    <n v="31"/>
    <s v="25-06-2010"/>
    <b v="0"/>
    <x v="30"/>
    <d v="2010-06-25T00:00:00"/>
    <x v="0"/>
    <n v="1303523.73"/>
    <x v="0"/>
    <n v="87.01"/>
    <n v="2.653"/>
    <n v="210.9950134"/>
    <n v="8.1999999999999993"/>
    <x v="2"/>
  </r>
  <r>
    <n v="32"/>
    <s v="25-06-2010"/>
    <b v="0"/>
    <x v="31"/>
    <d v="2010-06-25T00:00:00"/>
    <x v="0"/>
    <n v="1124763.74"/>
    <x v="0"/>
    <n v="72.42"/>
    <n v="2.7149999999999999"/>
    <n v="189.4533931"/>
    <n v="8.9629999999999992"/>
    <x v="0"/>
  </r>
  <r>
    <n v="33"/>
    <s v="25-06-2010"/>
    <b v="0"/>
    <x v="32"/>
    <d v="2010-06-25T00:00:00"/>
    <x v="0"/>
    <n v="259419.91"/>
    <x v="0"/>
    <n v="93.66"/>
    <n v="3.0840000000000001"/>
    <n v="126.1266"/>
    <n v="9.8490000000000002"/>
    <x v="2"/>
  </r>
  <r>
    <n v="34"/>
    <s v="25-06-2010"/>
    <b v="0"/>
    <x v="33"/>
    <d v="2010-06-25T00:00:00"/>
    <x v="0"/>
    <n v="895800.07"/>
    <x v="0"/>
    <n v="78.47"/>
    <n v="2.6539999999999999"/>
    <n v="126.1266"/>
    <n v="9.593"/>
    <x v="0"/>
  </r>
  <r>
    <n v="35"/>
    <s v="25-06-2010"/>
    <b v="0"/>
    <x v="34"/>
    <d v="2010-06-25T00:00:00"/>
    <x v="0"/>
    <n v="1230245.74"/>
    <x v="0"/>
    <n v="78.02"/>
    <n v="2.8079999999999998"/>
    <n v="136.3483143"/>
    <n v="9.0510000000000002"/>
    <x v="0"/>
  </r>
  <r>
    <n v="36"/>
    <s v="25-06-2010"/>
    <b v="0"/>
    <x v="35"/>
    <d v="2010-06-25T00:00:00"/>
    <x v="0"/>
    <n v="434879.87"/>
    <x v="0"/>
    <n v="84.14"/>
    <n v="2.601"/>
    <n v="210.09752330000001"/>
    <n v="8.4640000000000004"/>
    <x v="2"/>
  </r>
  <r>
    <n v="37"/>
    <s v="25-06-2010"/>
    <b v="0"/>
    <x v="36"/>
    <d v="2010-06-25T00:00:00"/>
    <x v="0"/>
    <n v="485419.39"/>
    <x v="0"/>
    <n v="84.14"/>
    <n v="2.653"/>
    <n v="210.09752330000001"/>
    <n v="8.4640000000000004"/>
    <x v="2"/>
  </r>
  <r>
    <n v="38"/>
    <s v="25-06-2010"/>
    <b v="0"/>
    <x v="37"/>
    <d v="2010-06-25T00:00:00"/>
    <x v="0"/>
    <n v="322046.76"/>
    <x v="0"/>
    <n v="87.27"/>
    <n v="3.0840000000000001"/>
    <n v="126.1266"/>
    <n v="14.099"/>
    <x v="2"/>
  </r>
  <r>
    <n v="39"/>
    <s v="25-06-2010"/>
    <b v="0"/>
    <x v="38"/>
    <d v="2010-06-25T00:00:00"/>
    <x v="0"/>
    <n v="1280414.8"/>
    <x v="0"/>
    <n v="83.24"/>
    <n v="2.653"/>
    <n v="210.09752330000001"/>
    <n v="8.4640000000000004"/>
    <x v="0"/>
  </r>
  <r>
    <n v="40"/>
    <s v="25-06-2010"/>
    <b v="0"/>
    <x v="39"/>
    <d v="2010-06-25T00:00:00"/>
    <x v="0"/>
    <n v="940405.03"/>
    <x v="0"/>
    <n v="69.72"/>
    <n v="2.81"/>
    <n v="132.49760000000001"/>
    <n v="5.4349999999999996"/>
    <x v="0"/>
  </r>
  <r>
    <n v="41"/>
    <s v="25-06-2010"/>
    <b v="0"/>
    <x v="40"/>
    <d v="2010-06-25T00:00:00"/>
    <x v="0"/>
    <n v="1174209.52"/>
    <x v="0"/>
    <n v="66"/>
    <n v="2.7149999999999999"/>
    <n v="189.4533931"/>
    <n v="7.3630000000000004"/>
    <x v="1"/>
  </r>
  <r>
    <n v="42"/>
    <s v="25-06-2010"/>
    <b v="0"/>
    <x v="41"/>
    <d v="2010-06-25T00:00:00"/>
    <x v="0"/>
    <n v="484327.56"/>
    <x v="0"/>
    <n v="90.32"/>
    <n v="3.0840000000000001"/>
    <n v="126.1266"/>
    <n v="9.5239999999999991"/>
    <x v="2"/>
  </r>
  <r>
    <n v="43"/>
    <s v="25-06-2010"/>
    <b v="0"/>
    <x v="42"/>
    <d v="2010-06-25T00:00:00"/>
    <x v="0"/>
    <n v="625196.14"/>
    <x v="0"/>
    <n v="88.48"/>
    <n v="2.653"/>
    <n v="203.26738570000001"/>
    <n v="9.593"/>
    <x v="2"/>
  </r>
  <r>
    <n v="44"/>
    <s v="25-06-2010"/>
    <b v="0"/>
    <x v="43"/>
    <d v="2010-06-25T00:00:00"/>
    <x v="0"/>
    <n v="288247.24"/>
    <x v="0"/>
    <n v="71.83"/>
    <n v="2.82"/>
    <n v="126.1266"/>
    <n v="7.9720000000000004"/>
    <x v="0"/>
  </r>
  <r>
    <n v="45"/>
    <s v="25-06-2010"/>
    <b v="0"/>
    <x v="44"/>
    <d v="2010-06-25T00:00:00"/>
    <x v="0"/>
    <n v="792299.15"/>
    <x v="0"/>
    <n v="79.319999999999993"/>
    <n v="2.8079999999999998"/>
    <n v="182.38059999999999"/>
    <n v="8.8989999999999991"/>
    <x v="0"/>
  </r>
  <r>
    <n v="1"/>
    <d v="2010-07-05T00:00:00"/>
    <b v="1"/>
    <x v="0"/>
    <d v="2010-07-05T00:00:00"/>
    <x v="0"/>
    <n v="1603955.12"/>
    <x v="0"/>
    <n v="72.55"/>
    <n v="2.835"/>
    <n v="210.3399684"/>
    <n v="7.8079999999999998"/>
    <x v="0"/>
  </r>
  <r>
    <n v="2"/>
    <d v="2010-07-05T00:00:00"/>
    <b v="1"/>
    <x v="1"/>
    <d v="2010-07-05T00:00:00"/>
    <x v="0"/>
    <n v="2042581.71"/>
    <x v="0"/>
    <n v="71.28"/>
    <n v="2.835"/>
    <n v="210.00110179999999"/>
    <n v="8.1999999999999993"/>
    <x v="0"/>
  </r>
  <r>
    <n v="3"/>
    <d v="2010-07-05T00:00:00"/>
    <b v="1"/>
    <x v="2"/>
    <d v="2010-07-05T00:00:00"/>
    <x v="0"/>
    <n v="399323.86"/>
    <x v="0"/>
    <n v="73.47"/>
    <n v="2.835"/>
    <n v="213.6211778"/>
    <n v="7.343"/>
    <x v="0"/>
  </r>
  <r>
    <n v="4"/>
    <d v="2010-07-05T00:00:00"/>
    <b v="1"/>
    <x v="3"/>
    <d v="2010-07-05T00:00:00"/>
    <x v="0"/>
    <n v="2000626.14"/>
    <x v="0"/>
    <n v="56.77"/>
    <n v="2.8359999999999999"/>
    <n v="126.2898"/>
    <n v="7.8959999999999999"/>
    <x v="1"/>
  </r>
  <r>
    <n v="5"/>
    <d v="2010-07-05T00:00:00"/>
    <b v="1"/>
    <x v="4"/>
    <d v="2010-07-05T00:00:00"/>
    <x v="0"/>
    <n v="333522.59999999998"/>
    <x v="0"/>
    <n v="71.53"/>
    <n v="2.835"/>
    <n v="210.8896556"/>
    <n v="6.4649999999999999"/>
    <x v="0"/>
  </r>
  <r>
    <n v="6"/>
    <d v="2010-07-05T00:00:00"/>
    <b v="1"/>
    <x v="5"/>
    <d v="2010-07-05T00:00:00"/>
    <x v="0"/>
    <n v="1619920.04"/>
    <x v="0"/>
    <n v="73.680000000000007"/>
    <n v="2.835"/>
    <n v="211.84427059999999"/>
    <n v="7.0919999999999996"/>
    <x v="0"/>
  </r>
  <r>
    <n v="7"/>
    <d v="2010-07-05T00:00:00"/>
    <b v="1"/>
    <x v="6"/>
    <d v="2010-07-05T00:00:00"/>
    <x v="0"/>
    <n v="395453.83"/>
    <x v="0"/>
    <n v="40.07"/>
    <n v="2.7709999999999999"/>
    <n v="189.53124829999999"/>
    <n v="8.9629999999999992"/>
    <x v="3"/>
  </r>
  <r>
    <n v="8"/>
    <d v="2010-07-05T00:00:00"/>
    <b v="1"/>
    <x v="7"/>
    <d v="2010-07-05T00:00:00"/>
    <x v="0"/>
    <n v="916820.96"/>
    <x v="0"/>
    <n v="62.68"/>
    <n v="2.835"/>
    <n v="213.6670857"/>
    <n v="6.29"/>
    <x v="1"/>
  </r>
  <r>
    <n v="9"/>
    <d v="2010-07-05T00:00:00"/>
    <b v="1"/>
    <x v="8"/>
    <d v="2010-07-05T00:00:00"/>
    <x v="0"/>
    <n v="526128.61"/>
    <x v="0"/>
    <n v="68.58"/>
    <n v="2.835"/>
    <n v="213.848478"/>
    <n v="6.3840000000000003"/>
    <x v="1"/>
  </r>
  <r>
    <n v="10"/>
    <d v="2010-07-05T00:00:00"/>
    <b v="1"/>
    <x v="9"/>
    <d v="2010-07-05T00:00:00"/>
    <x v="0"/>
    <n v="1921432.16"/>
    <x v="0"/>
    <n v="71.06"/>
    <n v="3.1269999999999998"/>
    <n v="126.2898"/>
    <n v="9.5239999999999991"/>
    <x v="0"/>
  </r>
  <r>
    <n v="11"/>
    <d v="2010-07-05T00:00:00"/>
    <b v="1"/>
    <x v="10"/>
    <d v="2010-07-05T00:00:00"/>
    <x v="0"/>
    <n v="1312329.78"/>
    <x v="0"/>
    <n v="75.569999999999993"/>
    <n v="2.835"/>
    <n v="213.6211778"/>
    <n v="7.343"/>
    <x v="0"/>
  </r>
  <r>
    <n v="12"/>
    <d v="2010-07-05T00:00:00"/>
    <b v="1"/>
    <x v="11"/>
    <d v="2010-07-05T00:00:00"/>
    <x v="0"/>
    <n v="1043240.27"/>
    <x v="0"/>
    <n v="70.150000000000006"/>
    <n v="3.1269999999999998"/>
    <n v="126.2898"/>
    <n v="14.099"/>
    <x v="0"/>
  </r>
  <r>
    <n v="13"/>
    <d v="2010-07-05T00:00:00"/>
    <b v="1"/>
    <x v="12"/>
    <d v="2010-07-05T00:00:00"/>
    <x v="0"/>
    <n v="2005478.46"/>
    <x v="0"/>
    <n v="44.42"/>
    <n v="2.948"/>
    <n v="126.2898"/>
    <n v="8.1069999999999993"/>
    <x v="3"/>
  </r>
  <r>
    <n v="14"/>
    <d v="2010-07-05T00:00:00"/>
    <b v="1"/>
    <x v="13"/>
    <d v="2010-07-05T00:00:00"/>
    <x v="0"/>
    <n v="2370116.52"/>
    <x v="0"/>
    <n v="70.75"/>
    <n v="2.9660000000000002"/>
    <n v="181.64681540000001"/>
    <n v="8.8989999999999991"/>
    <x v="0"/>
  </r>
  <r>
    <n v="15"/>
    <d v="2010-07-05T00:00:00"/>
    <b v="1"/>
    <x v="14"/>
    <d v="2010-07-05T00:00:00"/>
    <x v="0"/>
    <n v="661348.88"/>
    <x v="0"/>
    <n v="63.16"/>
    <n v="3.0950000000000002"/>
    <n v="132.1062"/>
    <n v="8.1850000000000005"/>
    <x v="1"/>
  </r>
  <r>
    <n v="16"/>
    <d v="2010-07-05T00:00:00"/>
    <b v="1"/>
    <x v="15"/>
    <d v="2010-07-05T00:00:00"/>
    <x v="0"/>
    <n v="403217.22"/>
    <x v="0"/>
    <n v="37.43"/>
    <n v="2.7709999999999999"/>
    <n v="189.53124829999999"/>
    <n v="6.8419999999999996"/>
    <x v="3"/>
  </r>
  <r>
    <n v="17"/>
    <d v="2010-07-05T00:00:00"/>
    <b v="1"/>
    <x v="16"/>
    <d v="2010-07-05T00:00:00"/>
    <x v="0"/>
    <n v="843848.65"/>
    <x v="0"/>
    <n v="40.26"/>
    <n v="2.948"/>
    <n v="126.2898"/>
    <n v="6.6349999999999998"/>
    <x v="3"/>
  </r>
  <r>
    <n v="18"/>
    <d v="2010-07-05T00:00:00"/>
    <b v="1"/>
    <x v="17"/>
    <d v="2010-07-05T00:00:00"/>
    <x v="0"/>
    <n v="1222255.47"/>
    <x v="0"/>
    <n v="65.64"/>
    <n v="2.9809999999999999"/>
    <n v="132.1062"/>
    <n v="9.2690000000000001"/>
    <x v="1"/>
  </r>
  <r>
    <n v="19"/>
    <d v="2010-07-05T00:00:00"/>
    <b v="1"/>
    <x v="18"/>
    <d v="2010-07-05T00:00:00"/>
    <x v="0"/>
    <n v="1566219.77"/>
    <x v="0"/>
    <n v="62.54"/>
    <n v="3.0950000000000002"/>
    <n v="132.1062"/>
    <n v="8.1850000000000005"/>
    <x v="1"/>
  </r>
  <r>
    <n v="20"/>
    <d v="2010-07-05T00:00:00"/>
    <b v="1"/>
    <x v="19"/>
    <d v="2010-07-05T00:00:00"/>
    <x v="0"/>
    <n v="2137202.38"/>
    <x v="0"/>
    <n v="66.739999999999995"/>
    <n v="2.9660000000000002"/>
    <n v="203.6101784"/>
    <n v="7.8559999999999999"/>
    <x v="1"/>
  </r>
  <r>
    <n v="21"/>
    <d v="2010-07-05T00:00:00"/>
    <b v="1"/>
    <x v="20"/>
    <d v="2010-07-05T00:00:00"/>
    <x v="0"/>
    <n v="744969.42"/>
    <x v="0"/>
    <n v="70.87"/>
    <n v="2.835"/>
    <n v="210.00110179999999"/>
    <n v="8.1999999999999993"/>
    <x v="0"/>
  </r>
  <r>
    <n v="22"/>
    <d v="2010-07-05T00:00:00"/>
    <b v="1"/>
    <x v="21"/>
    <d v="2010-07-05T00:00:00"/>
    <x v="0"/>
    <n v="1052973.28"/>
    <x v="0"/>
    <n v="63.81"/>
    <n v="2.9809999999999999"/>
    <n v="135.96199999999999"/>
    <n v="8.3480000000000008"/>
    <x v="1"/>
  </r>
  <r>
    <n v="23"/>
    <d v="2010-07-05T00:00:00"/>
    <b v="1"/>
    <x v="22"/>
    <d v="2010-07-05T00:00:00"/>
    <x v="0"/>
    <n v="1365552.28"/>
    <x v="0"/>
    <n v="61.04"/>
    <n v="2.9809999999999999"/>
    <n v="132.1062"/>
    <n v="5.4349999999999996"/>
    <x v="1"/>
  </r>
  <r>
    <n v="24"/>
    <d v="2010-07-05T00:00:00"/>
    <b v="1"/>
    <x v="23"/>
    <d v="2010-07-05T00:00:00"/>
    <x v="0"/>
    <n v="1409705.03"/>
    <x v="0"/>
    <n v="66.650000000000006"/>
    <n v="3.0950000000000002"/>
    <n v="132.1062"/>
    <n v="8.2110000000000003"/>
    <x v="1"/>
  </r>
  <r>
    <n v="25"/>
    <d v="2010-07-05T00:00:00"/>
    <b v="1"/>
    <x v="24"/>
    <d v="2010-07-05T00:00:00"/>
    <x v="0"/>
    <n v="724468.97"/>
    <x v="0"/>
    <n v="63.67"/>
    <n v="2.9660000000000002"/>
    <n v="203.6101784"/>
    <n v="7.8559999999999999"/>
    <x v="1"/>
  </r>
  <r>
    <n v="26"/>
    <d v="2010-07-05T00:00:00"/>
    <b v="1"/>
    <x v="25"/>
    <d v="2010-07-05T00:00:00"/>
    <x v="0"/>
    <n v="1074479.73"/>
    <x v="0"/>
    <n v="54.72"/>
    <n v="2.9809999999999999"/>
    <n v="132.1062"/>
    <n v="8.5120000000000005"/>
    <x v="1"/>
  </r>
  <r>
    <n v="27"/>
    <d v="2010-07-05T00:00:00"/>
    <b v="1"/>
    <x v="26"/>
    <d v="2010-07-05T00:00:00"/>
    <x v="0"/>
    <n v="1939458.84"/>
    <x v="0"/>
    <n v="69.02"/>
    <n v="3.0950000000000002"/>
    <n v="135.96199999999999"/>
    <n v="8.0579999999999998"/>
    <x v="1"/>
  </r>
  <r>
    <n v="28"/>
    <d v="2010-07-05T00:00:00"/>
    <b v="1"/>
    <x v="27"/>
    <d v="2010-07-05T00:00:00"/>
    <x v="0"/>
    <n v="1532893.22"/>
    <x v="0"/>
    <n v="70.150000000000006"/>
    <n v="3.1269999999999998"/>
    <n v="126.2898"/>
    <n v="14.099"/>
    <x v="0"/>
  </r>
  <r>
    <n v="29"/>
    <d v="2010-07-05T00:00:00"/>
    <b v="1"/>
    <x v="28"/>
    <d v="2010-07-05T00:00:00"/>
    <x v="0"/>
    <n v="568497.35"/>
    <x v="0"/>
    <n v="63.81"/>
    <n v="2.9809999999999999"/>
    <n v="132.1062"/>
    <n v="10.16"/>
    <x v="1"/>
  </r>
  <r>
    <n v="30"/>
    <d v="2010-07-05T00:00:00"/>
    <b v="1"/>
    <x v="29"/>
    <d v="2010-07-05T00:00:00"/>
    <x v="0"/>
    <n v="457883.94"/>
    <x v="0"/>
    <n v="70.87"/>
    <n v="2.835"/>
    <n v="210.00110179999999"/>
    <n v="8.1999999999999993"/>
    <x v="0"/>
  </r>
  <r>
    <n v="31"/>
    <d v="2010-07-05T00:00:00"/>
    <b v="1"/>
    <x v="30"/>
    <d v="2010-07-05T00:00:00"/>
    <x v="0"/>
    <n v="1381796.8"/>
    <x v="0"/>
    <n v="70.87"/>
    <n v="2.835"/>
    <n v="210.00110179999999"/>
    <n v="8.1999999999999993"/>
    <x v="0"/>
  </r>
  <r>
    <n v="32"/>
    <d v="2010-07-05T00:00:00"/>
    <b v="1"/>
    <x v="31"/>
    <d v="2010-07-05T00:00:00"/>
    <x v="0"/>
    <n v="1133657.58"/>
    <x v="0"/>
    <n v="48.94"/>
    <n v="2.7709999999999999"/>
    <n v="189.53124829999999"/>
    <n v="8.9629999999999992"/>
    <x v="3"/>
  </r>
  <r>
    <n v="33"/>
    <d v="2010-07-05T00:00:00"/>
    <b v="1"/>
    <x v="32"/>
    <d v="2010-07-05T00:00:00"/>
    <x v="0"/>
    <n v="326870.13"/>
    <x v="0"/>
    <n v="75.400000000000006"/>
    <n v="3.1269999999999998"/>
    <n v="126.2898"/>
    <n v="9.8490000000000002"/>
    <x v="0"/>
  </r>
  <r>
    <n v="34"/>
    <d v="2010-07-05T00:00:00"/>
    <b v="1"/>
    <x v="33"/>
    <d v="2010-07-05T00:00:00"/>
    <x v="0"/>
    <n v="953495.48"/>
    <x v="0"/>
    <n v="57.39"/>
    <n v="2.8359999999999999"/>
    <n v="126.2898"/>
    <n v="9.593"/>
    <x v="1"/>
  </r>
  <r>
    <n v="35"/>
    <d v="2010-07-05T00:00:00"/>
    <b v="1"/>
    <x v="34"/>
    <d v="2010-07-05T00:00:00"/>
    <x v="0"/>
    <n v="1182099.8799999999"/>
    <x v="0"/>
    <n v="69.02"/>
    <n v="2.9660000000000002"/>
    <n v="135.96199999999999"/>
    <n v="9.0510000000000002"/>
    <x v="1"/>
  </r>
  <r>
    <n v="36"/>
    <d v="2010-07-05T00:00:00"/>
    <b v="1"/>
    <x v="35"/>
    <d v="2010-07-05T00:00:00"/>
    <x v="0"/>
    <n v="489372.02"/>
    <x v="0"/>
    <n v="75.56"/>
    <n v="2.786"/>
    <n v="209.12158669999999"/>
    <n v="8.4640000000000004"/>
    <x v="0"/>
  </r>
  <r>
    <n v="37"/>
    <d v="2010-07-05T00:00:00"/>
    <b v="1"/>
    <x v="36"/>
    <d v="2010-07-05T00:00:00"/>
    <x v="0"/>
    <n v="543234.77"/>
    <x v="0"/>
    <n v="75.56"/>
    <n v="2.835"/>
    <n v="209.12158669999999"/>
    <n v="8.4640000000000004"/>
    <x v="0"/>
  </r>
  <r>
    <n v="38"/>
    <d v="2010-07-05T00:00:00"/>
    <b v="1"/>
    <x v="37"/>
    <d v="2010-07-05T00:00:00"/>
    <x v="0"/>
    <n v="383657.44"/>
    <x v="0"/>
    <n v="70.150000000000006"/>
    <n v="3.1269999999999998"/>
    <n v="126.2898"/>
    <n v="14.099"/>
    <x v="0"/>
  </r>
  <r>
    <n v="39"/>
    <d v="2010-07-05T00:00:00"/>
    <b v="1"/>
    <x v="38"/>
    <d v="2010-07-05T00:00:00"/>
    <x v="0"/>
    <n v="1355704.21"/>
    <x v="0"/>
    <n v="74.86"/>
    <n v="2.835"/>
    <n v="209.12158669999999"/>
    <n v="8.4640000000000004"/>
    <x v="0"/>
  </r>
  <r>
    <n v="40"/>
    <d v="2010-07-05T00:00:00"/>
    <b v="1"/>
    <x v="39"/>
    <d v="2010-07-05T00:00:00"/>
    <x v="0"/>
    <n v="1009797.06"/>
    <x v="0"/>
    <n v="60.05"/>
    <n v="2.9809999999999999"/>
    <n v="132.1062"/>
    <n v="5.4349999999999996"/>
    <x v="1"/>
  </r>
  <r>
    <n v="41"/>
    <d v="2010-07-05T00:00:00"/>
    <b v="1"/>
    <x v="40"/>
    <d v="2010-07-05T00:00:00"/>
    <x v="0"/>
    <n v="1175738.22"/>
    <x v="0"/>
    <n v="41.5"/>
    <n v="2.7709999999999999"/>
    <n v="189.53124829999999"/>
    <n v="7.3630000000000004"/>
    <x v="3"/>
  </r>
  <r>
    <n v="42"/>
    <d v="2010-07-05T00:00:00"/>
    <b v="1"/>
    <x v="41"/>
    <d v="2010-07-05T00:00:00"/>
    <x v="0"/>
    <n v="582846.22"/>
    <x v="0"/>
    <n v="71.06"/>
    <n v="3.1269999999999998"/>
    <n v="126.2898"/>
    <n v="9.5239999999999991"/>
    <x v="0"/>
  </r>
  <r>
    <n v="43"/>
    <d v="2010-07-05T00:00:00"/>
    <b v="1"/>
    <x v="42"/>
    <d v="2010-07-05T00:00:00"/>
    <x v="0"/>
    <n v="691498.6"/>
    <x v="0"/>
    <n v="67.16"/>
    <n v="2.835"/>
    <n v="202.37925709999999"/>
    <n v="9.593"/>
    <x v="1"/>
  </r>
  <r>
    <n v="44"/>
    <d v="2010-07-05T00:00:00"/>
    <b v="1"/>
    <x v="43"/>
    <d v="2010-07-05T00:00:00"/>
    <x v="0"/>
    <n v="285379.86"/>
    <x v="0"/>
    <n v="44.42"/>
    <n v="2.948"/>
    <n v="126.2898"/>
    <n v="7.9720000000000004"/>
    <x v="3"/>
  </r>
  <r>
    <n v="45"/>
    <d v="2010-07-05T00:00:00"/>
    <b v="1"/>
    <x v="44"/>
    <d v="2010-07-05T00:00:00"/>
    <x v="0"/>
    <n v="812190.76"/>
    <x v="0"/>
    <n v="70.75"/>
    <n v="2.9660000000000002"/>
    <n v="181.64681540000001"/>
    <n v="8.8989999999999991"/>
    <x v="0"/>
  </r>
  <r>
    <n v="1"/>
    <s v="16-07-2010"/>
    <b v="0"/>
    <x v="0"/>
    <d v="2010-07-16T00:00:00"/>
    <x v="0"/>
    <n v="1448938.92"/>
    <x v="0"/>
    <n v="83.15"/>
    <n v="2.6230000000000002"/>
    <n v="211.10038539999999"/>
    <n v="7.7869999999999999"/>
    <x v="0"/>
  </r>
  <r>
    <n v="2"/>
    <s v="16-07-2010"/>
    <b v="0"/>
    <x v="1"/>
    <d v="2010-07-16T00:00:00"/>
    <x v="0"/>
    <n v="1845879.79"/>
    <x v="0"/>
    <n v="85.32"/>
    <n v="2.6230000000000002"/>
    <n v="210.75779539999999"/>
    <n v="8.0990000000000002"/>
    <x v="2"/>
  </r>
  <r>
    <n v="3"/>
    <s v="16-07-2010"/>
    <b v="0"/>
    <x v="2"/>
    <d v="2010-07-16T00:00:00"/>
    <x v="0"/>
    <n v="352728.78"/>
    <x v="0"/>
    <n v="84.32"/>
    <n v="2.6230000000000002"/>
    <n v="214.41764760000001"/>
    <n v="7.3460000000000001"/>
    <x v="2"/>
  </r>
  <r>
    <n v="4"/>
    <s v="16-07-2010"/>
    <b v="0"/>
    <x v="3"/>
    <d v="2010-07-16T00:00:00"/>
    <x v="0"/>
    <n v="1898427.66"/>
    <x v="0"/>
    <n v="78.53"/>
    <n v="2.621"/>
    <n v="126.1498065"/>
    <n v="7.3719999999999999"/>
    <x v="0"/>
  </r>
  <r>
    <n v="5"/>
    <s v="16-07-2010"/>
    <b v="0"/>
    <x v="4"/>
    <d v="2010-07-16T00:00:00"/>
    <x v="0"/>
    <n v="280701.7"/>
    <x v="0"/>
    <n v="83.98"/>
    <n v="2.6230000000000002"/>
    <n v="211.65611229999999"/>
    <n v="6.4960000000000004"/>
    <x v="2"/>
  </r>
  <r>
    <n v="6"/>
    <s v="16-07-2010"/>
    <b v="0"/>
    <x v="5"/>
    <d v="2010-07-16T00:00:00"/>
    <x v="0"/>
    <n v="1560120.8"/>
    <x v="0"/>
    <n v="83.75"/>
    <n v="2.6230000000000002"/>
    <n v="212.62121629999999"/>
    <n v="6.9729999999999999"/>
    <x v="2"/>
  </r>
  <r>
    <n v="7"/>
    <s v="16-07-2010"/>
    <b v="0"/>
    <x v="6"/>
    <d v="2010-07-16T00:00:00"/>
    <x v="0"/>
    <n v="557166.35"/>
    <x v="0"/>
    <n v="62.19"/>
    <n v="2.6989999999999998"/>
    <n v="189.6125456"/>
    <n v="9.0169999999999995"/>
    <x v="1"/>
  </r>
  <r>
    <n v="8"/>
    <s v="16-07-2010"/>
    <b v="0"/>
    <x v="7"/>
    <d v="2010-07-16T00:00:00"/>
    <x v="0"/>
    <n v="848630.57"/>
    <x v="0"/>
    <n v="77.489999999999995"/>
    <n v="2.6230000000000002"/>
    <n v="214.4640599"/>
    <n v="6.3150000000000004"/>
    <x v="0"/>
  </r>
  <r>
    <n v="9"/>
    <s v="16-07-2010"/>
    <b v="0"/>
    <x v="8"/>
    <d v="2010-07-16T00:00:00"/>
    <x v="0"/>
    <n v="474030.51"/>
    <x v="0"/>
    <n v="82.93"/>
    <n v="2.6230000000000002"/>
    <n v="214.64744529999999"/>
    <n v="6.4420000000000002"/>
    <x v="0"/>
  </r>
  <r>
    <n v="10"/>
    <s v="16-07-2010"/>
    <b v="0"/>
    <x v="9"/>
    <d v="2010-07-16T00:00:00"/>
    <x v="0"/>
    <n v="1828052.47"/>
    <x v="0"/>
    <n v="91.8"/>
    <n v="2.9710000000000001"/>
    <n v="126.1498065"/>
    <n v="9.1989999999999998"/>
    <x v="2"/>
  </r>
  <r>
    <n v="11"/>
    <s v="16-07-2010"/>
    <b v="0"/>
    <x v="10"/>
    <d v="2010-07-16T00:00:00"/>
    <x v="0"/>
    <n v="1290609.54"/>
    <x v="0"/>
    <n v="84.9"/>
    <n v="2.6230000000000002"/>
    <n v="214.41764760000001"/>
    <n v="7.3460000000000001"/>
    <x v="2"/>
  </r>
  <r>
    <n v="12"/>
    <s v="16-07-2010"/>
    <b v="0"/>
    <x v="11"/>
    <d v="2010-07-16T00:00:00"/>
    <x v="0"/>
    <n v="916402.76"/>
    <x v="0"/>
    <n v="97.18"/>
    <n v="3.0939999999999999"/>
    <n v="126.1498065"/>
    <n v="14.18"/>
    <x v="2"/>
  </r>
  <r>
    <n v="13"/>
    <s v="16-07-2010"/>
    <b v="0"/>
    <x v="12"/>
    <d v="2010-07-16T00:00:00"/>
    <x v="0"/>
    <n v="1932231.05"/>
    <x v="0"/>
    <n v="77.790000000000006"/>
    <n v="2.7909999999999999"/>
    <n v="126.1498065"/>
    <n v="7.9509999999999996"/>
    <x v="0"/>
  </r>
  <r>
    <n v="14"/>
    <s v="16-07-2010"/>
    <b v="0"/>
    <x v="13"/>
    <d v="2010-07-16T00:00:00"/>
    <x v="0"/>
    <n v="2130287.27"/>
    <x v="0"/>
    <n v="77.84"/>
    <n v="2.7829999999999999"/>
    <n v="182.26044110000001"/>
    <n v="8.7430000000000003"/>
    <x v="0"/>
  </r>
  <r>
    <n v="15"/>
    <s v="16-07-2010"/>
    <b v="0"/>
    <x v="14"/>
    <d v="2010-07-16T00:00:00"/>
    <x v="0"/>
    <n v="633203.68999999994"/>
    <x v="0"/>
    <n v="72.83"/>
    <n v="2.9329999999999998"/>
    <n v="132.5667742"/>
    <n v="8.0990000000000002"/>
    <x v="0"/>
  </r>
  <r>
    <n v="16"/>
    <s v="16-07-2010"/>
    <b v="0"/>
    <x v="15"/>
    <d v="2010-07-16T00:00:00"/>
    <x v="0"/>
    <n v="586583.68999999994"/>
    <x v="0"/>
    <n v="67.680000000000007"/>
    <n v="2.6989999999999998"/>
    <n v="189.6125456"/>
    <n v="6.8680000000000003"/>
    <x v="1"/>
  </r>
  <r>
    <n v="17"/>
    <s v="16-07-2010"/>
    <b v="0"/>
    <x v="16"/>
    <d v="2010-07-16T00:00:00"/>
    <x v="0"/>
    <n v="876591.41"/>
    <x v="0"/>
    <n v="65.66"/>
    <n v="2.7909999999999999"/>
    <n v="126.1498065"/>
    <n v="6.6970000000000001"/>
    <x v="1"/>
  </r>
  <r>
    <n v="18"/>
    <s v="16-07-2010"/>
    <b v="0"/>
    <x v="17"/>
    <d v="2010-07-16T00:00:00"/>
    <x v="0"/>
    <n v="1115514.6100000001"/>
    <x v="0"/>
    <n v="76.900000000000006"/>
    <n v="2.7959999999999998"/>
    <n v="132.5667742"/>
    <n v="9.3420000000000005"/>
    <x v="0"/>
  </r>
  <r>
    <n v="19"/>
    <s v="16-07-2010"/>
    <b v="0"/>
    <x v="18"/>
    <d v="2010-07-16T00:00:00"/>
    <x v="0"/>
    <n v="1412157.02"/>
    <x v="0"/>
    <n v="74.599999999999994"/>
    <n v="2.9329999999999998"/>
    <n v="132.5667742"/>
    <n v="8.0990000000000002"/>
    <x v="0"/>
  </r>
  <r>
    <n v="20"/>
    <s v="16-07-2010"/>
    <b v="0"/>
    <x v="19"/>
    <d v="2010-07-16T00:00:00"/>
    <x v="0"/>
    <n v="2031852.16"/>
    <x v="0"/>
    <n v="75.14"/>
    <n v="2.7829999999999999"/>
    <n v="204.3571656"/>
    <n v="7.5270000000000001"/>
    <x v="0"/>
  </r>
  <r>
    <n v="21"/>
    <s v="16-07-2010"/>
    <b v="0"/>
    <x v="20"/>
    <d v="2010-07-16T00:00:00"/>
    <x v="0"/>
    <n v="755098.41"/>
    <x v="0"/>
    <n v="85.61"/>
    <n v="2.6230000000000002"/>
    <n v="210.75779539999999"/>
    <n v="8.0990000000000002"/>
    <x v="2"/>
  </r>
  <r>
    <n v="22"/>
    <s v="16-07-2010"/>
    <b v="0"/>
    <x v="21"/>
    <d v="2010-07-16T00:00:00"/>
    <x v="0"/>
    <n v="988392.99"/>
    <x v="0"/>
    <n v="76.3"/>
    <n v="2.7959999999999998"/>
    <n v="136.41798270000001"/>
    <n v="8.4329999999999998"/>
    <x v="0"/>
  </r>
  <r>
    <n v="23"/>
    <s v="16-07-2010"/>
    <b v="0"/>
    <x v="22"/>
    <d v="2010-07-16T00:00:00"/>
    <x v="0"/>
    <n v="1413124.11"/>
    <x v="0"/>
    <n v="73.94"/>
    <n v="2.7959999999999998"/>
    <n v="132.5667742"/>
    <n v="5.3259999999999996"/>
    <x v="0"/>
  </r>
  <r>
    <n v="24"/>
    <s v="16-07-2010"/>
    <b v="0"/>
    <x v="23"/>
    <d v="2010-07-16T00:00:00"/>
    <x v="0"/>
    <n v="1418697.05"/>
    <x v="0"/>
    <n v="76.56"/>
    <n v="2.9329999999999998"/>
    <n v="132.5667742"/>
    <n v="8.1170000000000009"/>
    <x v="0"/>
  </r>
  <r>
    <n v="25"/>
    <s v="16-07-2010"/>
    <b v="0"/>
    <x v="24"/>
    <d v="2010-07-16T00:00:00"/>
    <x v="0"/>
    <n v="726997.84"/>
    <x v="0"/>
    <n v="73.430000000000007"/>
    <n v="2.7829999999999999"/>
    <n v="204.3571656"/>
    <n v="7.5270000000000001"/>
    <x v="0"/>
  </r>
  <r>
    <n v="26"/>
    <s v="16-07-2010"/>
    <b v="0"/>
    <x v="25"/>
    <d v="2010-07-16T00:00:00"/>
    <x v="0"/>
    <n v="1028151.72"/>
    <x v="0"/>
    <n v="67.66"/>
    <n v="2.7959999999999998"/>
    <n v="132.5667742"/>
    <n v="8.4450000000000003"/>
    <x v="1"/>
  </r>
  <r>
    <n v="27"/>
    <s v="16-07-2010"/>
    <b v="0"/>
    <x v="26"/>
    <d v="2010-07-16T00:00:00"/>
    <x v="0"/>
    <n v="1880691.64"/>
    <x v="0"/>
    <n v="78.260000000000005"/>
    <n v="2.9329999999999998"/>
    <n v="136.41798270000001"/>
    <n v="7.9820000000000002"/>
    <x v="0"/>
  </r>
  <r>
    <n v="28"/>
    <s v="16-07-2010"/>
    <b v="0"/>
    <x v="27"/>
    <d v="2010-07-16T00:00:00"/>
    <x v="0"/>
    <n v="1225336.4099999999"/>
    <x v="0"/>
    <n v="97.18"/>
    <n v="3.0939999999999999"/>
    <n v="126.1498065"/>
    <n v="14.18"/>
    <x v="2"/>
  </r>
  <r>
    <n v="29"/>
    <s v="16-07-2010"/>
    <b v="0"/>
    <x v="28"/>
    <d v="2010-07-16T00:00:00"/>
    <x v="0"/>
    <n v="512292.01"/>
    <x v="0"/>
    <n v="76.3"/>
    <n v="2.7959999999999998"/>
    <n v="132.5667742"/>
    <n v="10.409000000000001"/>
    <x v="0"/>
  </r>
  <r>
    <n v="30"/>
    <s v="16-07-2010"/>
    <b v="0"/>
    <x v="29"/>
    <d v="2010-07-16T00:00:00"/>
    <x v="0"/>
    <n v="438068.71"/>
    <x v="0"/>
    <n v="85.61"/>
    <n v="2.6230000000000002"/>
    <n v="210.75779539999999"/>
    <n v="8.0990000000000002"/>
    <x v="2"/>
  </r>
  <r>
    <n v="31"/>
    <s v="16-07-2010"/>
    <b v="0"/>
    <x v="30"/>
    <d v="2010-07-16T00:00:00"/>
    <x v="0"/>
    <n v="1335433.72"/>
    <x v="0"/>
    <n v="85.61"/>
    <n v="2.6230000000000002"/>
    <n v="210.75779539999999"/>
    <n v="8.0990000000000002"/>
    <x v="2"/>
  </r>
  <r>
    <n v="32"/>
    <s v="16-07-2010"/>
    <b v="0"/>
    <x v="31"/>
    <d v="2010-07-16T00:00:00"/>
    <x v="0"/>
    <n v="1120172.24"/>
    <x v="0"/>
    <n v="76.2"/>
    <n v="2.6989999999999998"/>
    <n v="189.6125456"/>
    <n v="9.0169999999999995"/>
    <x v="0"/>
  </r>
  <r>
    <n v="33"/>
    <s v="16-07-2010"/>
    <b v="0"/>
    <x v="32"/>
    <d v="2010-07-16T00:00:00"/>
    <x v="0"/>
    <n v="280937.84000000003"/>
    <x v="0"/>
    <n v="100.14"/>
    <n v="2.9710000000000001"/>
    <n v="126.1498065"/>
    <n v="9.4949999999999992"/>
    <x v="2"/>
  </r>
  <r>
    <n v="34"/>
    <s v="16-07-2010"/>
    <b v="0"/>
    <x v="33"/>
    <d v="2010-07-16T00:00:00"/>
    <x v="0"/>
    <n v="930269.79"/>
    <x v="0"/>
    <n v="78.53"/>
    <n v="2.621"/>
    <n v="126.1498065"/>
    <n v="9.8160000000000007"/>
    <x v="0"/>
  </r>
  <r>
    <n v="35"/>
    <s v="16-07-2010"/>
    <b v="0"/>
    <x v="34"/>
    <d v="2010-07-16T00:00:00"/>
    <x v="0"/>
    <n v="1124414.8700000001"/>
    <x v="0"/>
    <n v="78.260000000000005"/>
    <n v="2.7829999999999999"/>
    <n v="136.41798270000001"/>
    <n v="8.8610000000000007"/>
    <x v="0"/>
  </r>
  <r>
    <n v="36"/>
    <s v="16-07-2010"/>
    <b v="0"/>
    <x v="35"/>
    <d v="2010-07-16T00:00:00"/>
    <x v="0"/>
    <n v="466962.04"/>
    <x v="0"/>
    <n v="84.43"/>
    <n v="2.5609999999999999"/>
    <n v="209.8630532"/>
    <n v="8.36"/>
    <x v="2"/>
  </r>
  <r>
    <n v="37"/>
    <s v="16-07-2010"/>
    <b v="0"/>
    <x v="36"/>
    <d v="2010-07-16T00:00:00"/>
    <x v="0"/>
    <n v="485150.01"/>
    <x v="0"/>
    <n v="84.43"/>
    <n v="2.6230000000000002"/>
    <n v="209.8630532"/>
    <n v="8.36"/>
    <x v="2"/>
  </r>
  <r>
    <n v="38"/>
    <s v="16-07-2010"/>
    <b v="0"/>
    <x v="37"/>
    <d v="2010-07-16T00:00:00"/>
    <x v="0"/>
    <n v="338277.71"/>
    <x v="0"/>
    <n v="97.18"/>
    <n v="3.0939999999999999"/>
    <n v="126.1498065"/>
    <n v="14.18"/>
    <x v="2"/>
  </r>
  <r>
    <n v="39"/>
    <s v="16-07-2010"/>
    <b v="0"/>
    <x v="38"/>
    <d v="2010-07-16T00:00:00"/>
    <x v="0"/>
    <n v="1339811.68"/>
    <x v="0"/>
    <n v="83.86"/>
    <n v="2.6230000000000002"/>
    <n v="209.8630532"/>
    <n v="8.36"/>
    <x v="2"/>
  </r>
  <r>
    <n v="40"/>
    <s v="16-07-2010"/>
    <b v="0"/>
    <x v="39"/>
    <d v="2010-07-16T00:00:00"/>
    <x v="0"/>
    <n v="959229.09"/>
    <x v="0"/>
    <n v="74.25"/>
    <n v="2.7959999999999998"/>
    <n v="132.5667742"/>
    <n v="5.3259999999999996"/>
    <x v="0"/>
  </r>
  <r>
    <n v="41"/>
    <s v="16-07-2010"/>
    <b v="0"/>
    <x v="40"/>
    <d v="2010-07-16T00:00:00"/>
    <x v="0"/>
    <n v="1179788.3799999999"/>
    <x v="0"/>
    <n v="69.06"/>
    <n v="2.6989999999999998"/>
    <n v="189.6125456"/>
    <n v="7.335"/>
    <x v="1"/>
  </r>
  <r>
    <n v="42"/>
    <s v="16-07-2010"/>
    <b v="0"/>
    <x v="41"/>
    <d v="2010-07-16T00:00:00"/>
    <x v="0"/>
    <n v="558837.27"/>
    <x v="0"/>
    <n v="91.8"/>
    <n v="2.9710000000000001"/>
    <n v="126.1498065"/>
    <n v="9.1989999999999998"/>
    <x v="2"/>
  </r>
  <r>
    <n v="43"/>
    <s v="16-07-2010"/>
    <b v="0"/>
    <x v="42"/>
    <d v="2010-07-16T00:00:00"/>
    <x v="0"/>
    <n v="696844.36"/>
    <x v="0"/>
    <n v="84.17"/>
    <n v="2.6230000000000002"/>
    <n v="203.05385480000001"/>
    <n v="9.8160000000000007"/>
    <x v="2"/>
  </r>
  <r>
    <n v="44"/>
    <s v="16-07-2010"/>
    <b v="0"/>
    <x v="43"/>
    <d v="2010-07-16T00:00:00"/>
    <x v="0"/>
    <n v="297099.95"/>
    <x v="0"/>
    <n v="77.790000000000006"/>
    <n v="2.7909999999999999"/>
    <n v="126.1498065"/>
    <n v="7.8040000000000003"/>
    <x v="0"/>
  </r>
  <r>
    <n v="45"/>
    <s v="16-07-2010"/>
    <b v="0"/>
    <x v="44"/>
    <d v="2010-07-16T00:00:00"/>
    <x v="0"/>
    <n v="723708.99"/>
    <x v="0"/>
    <n v="77.84"/>
    <n v="2.7829999999999999"/>
    <n v="182.26044110000001"/>
    <n v="8.7430000000000003"/>
    <x v="0"/>
  </r>
  <r>
    <n v="1"/>
    <s v="23-07-2010"/>
    <b v="0"/>
    <x v="0"/>
    <d v="2010-07-23T00:00:00"/>
    <x v="0"/>
    <n v="1385065.2"/>
    <x v="0"/>
    <n v="83.36"/>
    <n v="2.6080000000000001"/>
    <n v="211.2351443"/>
    <n v="7.7869999999999999"/>
    <x v="0"/>
  </r>
  <r>
    <n v="2"/>
    <s v="23-07-2010"/>
    <b v="0"/>
    <x v="1"/>
    <d v="2010-07-23T00:00:00"/>
    <x v="0"/>
    <n v="1781717.71"/>
    <x v="0"/>
    <n v="87.66"/>
    <n v="2.6080000000000001"/>
    <n v="210.89213190000001"/>
    <n v="8.0990000000000002"/>
    <x v="2"/>
  </r>
  <r>
    <n v="3"/>
    <s v="23-07-2010"/>
    <b v="0"/>
    <x v="2"/>
    <d v="2010-07-23T00:00:00"/>
    <x v="0"/>
    <n v="352864.49"/>
    <x v="0"/>
    <n v="83.32"/>
    <n v="2.6080000000000001"/>
    <n v="214.55649679999999"/>
    <n v="7.3460000000000001"/>
    <x v="0"/>
  </r>
  <r>
    <n v="4"/>
    <s v="23-07-2010"/>
    <b v="0"/>
    <x v="3"/>
    <d v="2010-07-23T00:00:00"/>
    <x v="0"/>
    <n v="1848426.78"/>
    <x v="0"/>
    <n v="79.78"/>
    <n v="2.6120000000000001"/>
    <n v="126.1283548"/>
    <n v="7.3719999999999999"/>
    <x v="0"/>
  </r>
  <r>
    <n v="5"/>
    <s v="23-07-2010"/>
    <b v="0"/>
    <x v="4"/>
    <d v="2010-07-23T00:00:00"/>
    <x v="0"/>
    <n v="274742.63"/>
    <x v="0"/>
    <n v="83.66"/>
    <n v="2.6080000000000001"/>
    <n v="211.79155650000001"/>
    <n v="6.4960000000000004"/>
    <x v="2"/>
  </r>
  <r>
    <n v="6"/>
    <s v="23-07-2010"/>
    <b v="0"/>
    <x v="5"/>
    <d v="2010-07-23T00:00:00"/>
    <x v="0"/>
    <n v="1585240.92"/>
    <x v="0"/>
    <n v="83.9"/>
    <n v="2.6080000000000001"/>
    <n v="212.75785049999999"/>
    <n v="6.9729999999999999"/>
    <x v="2"/>
  </r>
  <r>
    <n v="7"/>
    <s v="23-07-2010"/>
    <b v="0"/>
    <x v="6"/>
    <d v="2010-07-23T00:00:00"/>
    <x v="0"/>
    <n v="570231.21"/>
    <x v="0"/>
    <n v="64.64"/>
    <n v="2.6909999999999998"/>
    <n v="189.774698"/>
    <n v="9.0169999999999995"/>
    <x v="1"/>
  </r>
  <r>
    <n v="8"/>
    <s v="23-07-2010"/>
    <b v="0"/>
    <x v="7"/>
    <d v="2010-07-23T00:00:00"/>
    <x v="0"/>
    <n v="785515.88"/>
    <x v="0"/>
    <n v="78.290000000000006"/>
    <n v="2.6080000000000001"/>
    <n v="214.60296640000001"/>
    <n v="6.3150000000000004"/>
    <x v="0"/>
  </r>
  <r>
    <n v="9"/>
    <s v="23-07-2010"/>
    <b v="0"/>
    <x v="8"/>
    <d v="2010-07-23T00:00:00"/>
    <x v="0"/>
    <n v="462676.5"/>
    <x v="0"/>
    <n v="84.49"/>
    <n v="2.6080000000000001"/>
    <n v="214.7865779"/>
    <n v="6.4420000000000002"/>
    <x v="2"/>
  </r>
  <r>
    <n v="10"/>
    <s v="23-07-2010"/>
    <b v="0"/>
    <x v="9"/>
    <d v="2010-07-23T00:00:00"/>
    <x v="0"/>
    <n v="1831676.03"/>
    <x v="0"/>
    <n v="88.44"/>
    <n v="3.1120000000000001"/>
    <n v="126.1283548"/>
    <n v="9.1989999999999998"/>
    <x v="2"/>
  </r>
  <r>
    <n v="11"/>
    <s v="23-07-2010"/>
    <b v="0"/>
    <x v="10"/>
    <d v="2010-07-23T00:00:00"/>
    <x v="0"/>
    <n v="1244390.03"/>
    <x v="0"/>
    <n v="84.57"/>
    <n v="2.6080000000000001"/>
    <n v="214.55649679999999"/>
    <n v="7.3460000000000001"/>
    <x v="2"/>
  </r>
  <r>
    <n v="12"/>
    <s v="23-07-2010"/>
    <b v="0"/>
    <x v="11"/>
    <d v="2010-07-23T00:00:00"/>
    <x v="0"/>
    <n v="912403.67"/>
    <x v="0"/>
    <n v="99.22"/>
    <n v="3.1120000000000001"/>
    <n v="126.1283548"/>
    <n v="14.18"/>
    <x v="2"/>
  </r>
  <r>
    <n v="13"/>
    <s v="23-07-2010"/>
    <b v="0"/>
    <x v="12"/>
    <d v="2010-07-23T00:00:00"/>
    <x v="0"/>
    <n v="1907351.2"/>
    <x v="0"/>
    <n v="82.27"/>
    <n v="2.7970000000000002"/>
    <n v="126.1283548"/>
    <n v="7.9509999999999996"/>
    <x v="0"/>
  </r>
  <r>
    <n v="14"/>
    <s v="23-07-2010"/>
    <b v="0"/>
    <x v="13"/>
    <d v="2010-07-23T00:00:00"/>
    <x v="0"/>
    <n v="2044155.39"/>
    <x v="0"/>
    <n v="81.459999999999994"/>
    <n v="2.7709999999999999"/>
    <n v="182.3509895"/>
    <n v="8.7430000000000003"/>
    <x v="0"/>
  </r>
  <r>
    <n v="15"/>
    <s v="23-07-2010"/>
    <b v="0"/>
    <x v="14"/>
    <d v="2010-07-23T00:00:00"/>
    <x v="0"/>
    <n v="598553.43000000005"/>
    <x v="0"/>
    <n v="73.2"/>
    <n v="2.9239999999999999"/>
    <n v="132.5825806"/>
    <n v="8.0990000000000002"/>
    <x v="0"/>
  </r>
  <r>
    <n v="16"/>
    <s v="23-07-2010"/>
    <b v="0"/>
    <x v="15"/>
    <d v="2010-07-23T00:00:00"/>
    <x v="0"/>
    <n v="588344.18000000005"/>
    <x v="0"/>
    <n v="70.67"/>
    <n v="2.6909999999999998"/>
    <n v="189.774698"/>
    <n v="6.8680000000000003"/>
    <x v="0"/>
  </r>
  <r>
    <n v="17"/>
    <s v="23-07-2010"/>
    <b v="0"/>
    <x v="16"/>
    <d v="2010-07-23T00:00:00"/>
    <x v="0"/>
    <n v="893504.87"/>
    <x v="0"/>
    <n v="69.66"/>
    <n v="2.7970000000000002"/>
    <n v="126.1283548"/>
    <n v="6.6970000000000001"/>
    <x v="0"/>
  </r>
  <r>
    <n v="18"/>
    <s v="23-07-2010"/>
    <b v="0"/>
    <x v="17"/>
    <d v="2010-07-23T00:00:00"/>
    <x v="0"/>
    <n v="1032908.23"/>
    <x v="0"/>
    <n v="75.709999999999994"/>
    <n v="2.7839999999999998"/>
    <n v="132.5825806"/>
    <n v="9.3420000000000005"/>
    <x v="0"/>
  </r>
  <r>
    <n v="19"/>
    <s v="23-07-2010"/>
    <b v="0"/>
    <x v="18"/>
    <d v="2010-07-23T00:00:00"/>
    <x v="0"/>
    <n v="1372043.71"/>
    <x v="0"/>
    <n v="74.680000000000007"/>
    <n v="2.9239999999999999"/>
    <n v="132.5825806"/>
    <n v="8.0990000000000002"/>
    <x v="0"/>
  </r>
  <r>
    <n v="20"/>
    <s v="23-07-2010"/>
    <b v="0"/>
    <x v="19"/>
    <d v="2010-07-23T00:00:00"/>
    <x v="0"/>
    <n v="1900535.9"/>
    <x v="0"/>
    <n v="77.75"/>
    <n v="2.7709999999999999"/>
    <n v="204.48121879999999"/>
    <n v="7.5270000000000001"/>
    <x v="0"/>
  </r>
  <r>
    <n v="21"/>
    <s v="23-07-2010"/>
    <b v="0"/>
    <x v="20"/>
    <d v="2010-07-23T00:00:00"/>
    <x v="0"/>
    <n v="765823.48"/>
    <x v="0"/>
    <n v="87.17"/>
    <n v="2.6080000000000001"/>
    <n v="210.89213190000001"/>
    <n v="8.0990000000000002"/>
    <x v="2"/>
  </r>
  <r>
    <n v="22"/>
    <s v="23-07-2010"/>
    <b v="0"/>
    <x v="21"/>
    <d v="2010-07-23T00:00:00"/>
    <x v="0"/>
    <n v="974123.2"/>
    <x v="0"/>
    <n v="76.91"/>
    <n v="2.7839999999999998"/>
    <n v="136.4366924"/>
    <n v="8.4329999999999998"/>
    <x v="0"/>
  </r>
  <r>
    <n v="23"/>
    <s v="23-07-2010"/>
    <b v="0"/>
    <x v="22"/>
    <d v="2010-07-23T00:00:00"/>
    <x v="0"/>
    <n v="1333634.45"/>
    <x v="0"/>
    <n v="70.2"/>
    <n v="2.7839999999999998"/>
    <n v="132.5825806"/>
    <n v="5.3259999999999996"/>
    <x v="0"/>
  </r>
  <r>
    <n v="24"/>
    <s v="23-07-2010"/>
    <b v="0"/>
    <x v="23"/>
    <d v="2010-07-23T00:00:00"/>
    <x v="0"/>
    <n v="1333740.3500000001"/>
    <x v="0"/>
    <n v="75.27"/>
    <n v="2.9239999999999999"/>
    <n v="132.5825806"/>
    <n v="8.1170000000000009"/>
    <x v="0"/>
  </r>
  <r>
    <n v="25"/>
    <s v="23-07-2010"/>
    <b v="0"/>
    <x v="24"/>
    <d v="2010-07-23T00:00:00"/>
    <x v="0"/>
    <n v="665290.93000000005"/>
    <x v="0"/>
    <n v="75.37"/>
    <n v="2.7709999999999999"/>
    <n v="204.48121879999999"/>
    <n v="7.5270000000000001"/>
    <x v="0"/>
  </r>
  <r>
    <n v="26"/>
    <s v="23-07-2010"/>
    <b v="0"/>
    <x v="25"/>
    <d v="2010-07-23T00:00:00"/>
    <x v="0"/>
    <n v="971615.62"/>
    <x v="0"/>
    <n v="65.400000000000006"/>
    <n v="2.7839999999999998"/>
    <n v="132.5825806"/>
    <n v="8.4450000000000003"/>
    <x v="1"/>
  </r>
  <r>
    <n v="27"/>
    <s v="23-07-2010"/>
    <b v="0"/>
    <x v="26"/>
    <d v="2010-07-23T00:00:00"/>
    <x v="0"/>
    <n v="1808250.71"/>
    <x v="0"/>
    <n v="81.56"/>
    <n v="2.9239999999999999"/>
    <n v="136.4366924"/>
    <n v="7.9820000000000002"/>
    <x v="0"/>
  </r>
  <r>
    <n v="28"/>
    <s v="23-07-2010"/>
    <b v="0"/>
    <x v="27"/>
    <d v="2010-07-23T00:00:00"/>
    <x v="0"/>
    <n v="1205884.98"/>
    <x v="0"/>
    <n v="99.22"/>
    <n v="3.1120000000000001"/>
    <n v="126.1283548"/>
    <n v="14.18"/>
    <x v="2"/>
  </r>
  <r>
    <n v="29"/>
    <s v="23-07-2010"/>
    <b v="0"/>
    <x v="28"/>
    <d v="2010-07-23T00:00:00"/>
    <x v="0"/>
    <n v="506502.09"/>
    <x v="0"/>
    <n v="76.91"/>
    <n v="2.7839999999999998"/>
    <n v="132.5825806"/>
    <n v="10.409000000000001"/>
    <x v="0"/>
  </r>
  <r>
    <n v="30"/>
    <s v="23-07-2010"/>
    <b v="0"/>
    <x v="29"/>
    <d v="2010-07-23T00:00:00"/>
    <x v="0"/>
    <n v="440491.33"/>
    <x v="0"/>
    <n v="87.17"/>
    <n v="2.6080000000000001"/>
    <n v="210.89213190000001"/>
    <n v="8.0990000000000002"/>
    <x v="2"/>
  </r>
  <r>
    <n v="31"/>
    <s v="23-07-2010"/>
    <b v="0"/>
    <x v="30"/>
    <d v="2010-07-23T00:00:00"/>
    <x v="0"/>
    <n v="1276031.8400000001"/>
    <x v="0"/>
    <n v="87.17"/>
    <n v="2.6080000000000001"/>
    <n v="210.89213190000001"/>
    <n v="8.0990000000000002"/>
    <x v="2"/>
  </r>
  <r>
    <n v="32"/>
    <s v="23-07-2010"/>
    <b v="0"/>
    <x v="31"/>
    <d v="2010-07-23T00:00:00"/>
    <x v="0"/>
    <n v="1109574.1100000001"/>
    <x v="0"/>
    <n v="75.69"/>
    <n v="2.6909999999999998"/>
    <n v="189.774698"/>
    <n v="9.0169999999999995"/>
    <x v="0"/>
  </r>
  <r>
    <n v="33"/>
    <s v="23-07-2010"/>
    <b v="0"/>
    <x v="32"/>
    <d v="2010-07-23T00:00:00"/>
    <x v="0"/>
    <n v="252734.31"/>
    <x v="0"/>
    <n v="97.04"/>
    <n v="3.1120000000000001"/>
    <n v="126.1283548"/>
    <n v="9.4949999999999992"/>
    <x v="2"/>
  </r>
  <r>
    <n v="34"/>
    <s v="23-07-2010"/>
    <b v="0"/>
    <x v="33"/>
    <d v="2010-07-23T00:00:00"/>
    <x v="0"/>
    <n v="902050.95"/>
    <x v="0"/>
    <n v="79.58"/>
    <n v="2.6120000000000001"/>
    <n v="126.1283548"/>
    <n v="9.8160000000000007"/>
    <x v="0"/>
  </r>
  <r>
    <n v="35"/>
    <s v="23-07-2010"/>
    <b v="0"/>
    <x v="34"/>
    <d v="2010-07-23T00:00:00"/>
    <x v="0"/>
    <n v="1121756.43"/>
    <x v="0"/>
    <n v="81.56"/>
    <n v="2.7709999999999999"/>
    <n v="136.4366924"/>
    <n v="8.8610000000000007"/>
    <x v="0"/>
  </r>
  <r>
    <n v="36"/>
    <s v="23-07-2010"/>
    <b v="0"/>
    <x v="35"/>
    <d v="2010-07-23T00:00:00"/>
    <x v="0"/>
    <n v="452021.2"/>
    <x v="0"/>
    <n v="82.6"/>
    <n v="2.5419999999999998"/>
    <n v="209.99586629999999"/>
    <n v="8.36"/>
    <x v="0"/>
  </r>
  <r>
    <n v="37"/>
    <s v="23-07-2010"/>
    <b v="0"/>
    <x v="36"/>
    <d v="2010-07-23T00:00:00"/>
    <x v="0"/>
    <n v="491998.12"/>
    <x v="0"/>
    <n v="82.6"/>
    <n v="2.6080000000000001"/>
    <n v="209.99586629999999"/>
    <n v="8.36"/>
    <x v="0"/>
  </r>
  <r>
    <n v="38"/>
    <s v="23-07-2010"/>
    <b v="0"/>
    <x v="37"/>
    <d v="2010-07-23T00:00:00"/>
    <x v="0"/>
    <n v="328336.84999999998"/>
    <x v="0"/>
    <n v="99.22"/>
    <n v="3.1120000000000001"/>
    <n v="126.1283548"/>
    <n v="14.18"/>
    <x v="2"/>
  </r>
  <r>
    <n v="39"/>
    <s v="23-07-2010"/>
    <b v="0"/>
    <x v="38"/>
    <d v="2010-07-23T00:00:00"/>
    <x v="0"/>
    <n v="1314651.83"/>
    <x v="0"/>
    <n v="82.2"/>
    <n v="2.6080000000000001"/>
    <n v="209.99586629999999"/>
    <n v="8.36"/>
    <x v="0"/>
  </r>
  <r>
    <n v="40"/>
    <s v="23-07-2010"/>
    <b v="0"/>
    <x v="39"/>
    <d v="2010-07-23T00:00:00"/>
    <x v="0"/>
    <n v="922341.82"/>
    <x v="0"/>
    <n v="71.790000000000006"/>
    <n v="2.7839999999999998"/>
    <n v="132.5825806"/>
    <n v="5.3259999999999996"/>
    <x v="0"/>
  </r>
  <r>
    <n v="41"/>
    <s v="23-07-2010"/>
    <b v="0"/>
    <x v="40"/>
    <d v="2010-07-23T00:00:00"/>
    <x v="0"/>
    <n v="1192213.8700000001"/>
    <x v="0"/>
    <n v="70.77"/>
    <n v="2.6909999999999998"/>
    <n v="189.774698"/>
    <n v="7.335"/>
    <x v="0"/>
  </r>
  <r>
    <n v="42"/>
    <s v="23-07-2010"/>
    <b v="0"/>
    <x v="41"/>
    <d v="2010-07-23T00:00:00"/>
    <x v="0"/>
    <n v="491115.86"/>
    <x v="0"/>
    <n v="88.44"/>
    <n v="3.1120000000000001"/>
    <n v="126.1283548"/>
    <n v="9.1989999999999998"/>
    <x v="2"/>
  </r>
  <r>
    <n v="43"/>
    <s v="23-07-2010"/>
    <b v="0"/>
    <x v="42"/>
    <d v="2010-07-23T00:00:00"/>
    <x v="0"/>
    <n v="649035.55000000005"/>
    <x v="0"/>
    <n v="86.6"/>
    <n v="2.6080000000000001"/>
    <n v="203.17501609999999"/>
    <n v="9.8160000000000007"/>
    <x v="2"/>
  </r>
  <r>
    <n v="44"/>
    <s v="23-07-2010"/>
    <b v="0"/>
    <x v="43"/>
    <d v="2010-07-23T00:00:00"/>
    <x v="0"/>
    <n v="292680.15999999997"/>
    <x v="0"/>
    <n v="82.27"/>
    <n v="2.7970000000000002"/>
    <n v="126.1283548"/>
    <n v="7.8040000000000003"/>
    <x v="0"/>
  </r>
  <r>
    <n v="45"/>
    <s v="23-07-2010"/>
    <b v="0"/>
    <x v="44"/>
    <d v="2010-07-23T00:00:00"/>
    <x v="0"/>
    <n v="714601.11"/>
    <x v="0"/>
    <n v="81.459999999999994"/>
    <n v="2.7709999999999999"/>
    <n v="182.3509895"/>
    <n v="8.7430000000000003"/>
    <x v="0"/>
  </r>
  <r>
    <n v="1"/>
    <s v="30-07-2010"/>
    <b v="0"/>
    <x v="0"/>
    <d v="2010-07-30T00:00:00"/>
    <x v="0"/>
    <n v="1371986.6"/>
    <x v="0"/>
    <n v="81.84"/>
    <n v="2.64"/>
    <n v="211.36990320000001"/>
    <n v="7.7869999999999999"/>
    <x v="0"/>
  </r>
  <r>
    <n v="2"/>
    <s v="30-07-2010"/>
    <b v="0"/>
    <x v="1"/>
    <d v="2010-07-30T00:00:00"/>
    <x v="0"/>
    <n v="1804246.16"/>
    <x v="0"/>
    <n v="83.49"/>
    <n v="2.64"/>
    <n v="211.0264684"/>
    <n v="8.0990000000000002"/>
    <x v="0"/>
  </r>
  <r>
    <n v="3"/>
    <s v="30-07-2010"/>
    <b v="0"/>
    <x v="2"/>
    <d v="2010-07-30T00:00:00"/>
    <x v="0"/>
    <n v="347955.05"/>
    <x v="0"/>
    <n v="82.04"/>
    <n v="2.64"/>
    <n v="214.695346"/>
    <n v="7.3460000000000001"/>
    <x v="0"/>
  </r>
  <r>
    <n v="4"/>
    <s v="30-07-2010"/>
    <b v="0"/>
    <x v="3"/>
    <d v="2010-07-30T00:00:00"/>
    <x v="0"/>
    <n v="1796637.61"/>
    <x v="0"/>
    <n v="80.7"/>
    <n v="2.65"/>
    <n v="126.1069032"/>
    <n v="7.3719999999999999"/>
    <x v="0"/>
  </r>
  <r>
    <n v="5"/>
    <s v="30-07-2010"/>
    <b v="0"/>
    <x v="4"/>
    <d v="2010-07-30T00:00:00"/>
    <x v="0"/>
    <n v="268929.03000000003"/>
    <x v="0"/>
    <n v="82.46"/>
    <n v="2.64"/>
    <n v="211.92700060000001"/>
    <n v="6.4960000000000004"/>
    <x v="0"/>
  </r>
  <r>
    <n v="6"/>
    <s v="30-07-2010"/>
    <b v="0"/>
    <x v="5"/>
    <d v="2010-07-30T00:00:00"/>
    <x v="0"/>
    <n v="1532308.78"/>
    <x v="0"/>
    <n v="81.37"/>
    <n v="2.64"/>
    <n v="212.8944846"/>
    <n v="6.9729999999999999"/>
    <x v="0"/>
  </r>
  <r>
    <n v="7"/>
    <s v="30-07-2010"/>
    <b v="0"/>
    <x v="6"/>
    <d v="2010-07-30T00:00:00"/>
    <x v="0"/>
    <n v="603547.16"/>
    <x v="0"/>
    <n v="66.069999999999993"/>
    <n v="2.69"/>
    <n v="189.9368504"/>
    <n v="9.0169999999999995"/>
    <x v="1"/>
  </r>
  <r>
    <n v="8"/>
    <s v="30-07-2010"/>
    <b v="0"/>
    <x v="7"/>
    <d v="2010-07-30T00:00:00"/>
    <x v="0"/>
    <n v="787295.09"/>
    <x v="0"/>
    <n v="76.02"/>
    <n v="2.64"/>
    <n v="214.74187280000001"/>
    <n v="6.3150000000000004"/>
    <x v="0"/>
  </r>
  <r>
    <n v="9"/>
    <s v="30-07-2010"/>
    <b v="0"/>
    <x v="8"/>
    <d v="2010-07-30T00:00:00"/>
    <x v="0"/>
    <n v="468675.19"/>
    <x v="0"/>
    <n v="79.83"/>
    <n v="2.64"/>
    <n v="214.92571050000001"/>
    <n v="6.4420000000000002"/>
    <x v="0"/>
  </r>
  <r>
    <n v="10"/>
    <s v="30-07-2010"/>
    <b v="0"/>
    <x v="9"/>
    <d v="2010-07-30T00:00:00"/>
    <x v="0"/>
    <n v="1832664.03"/>
    <x v="0"/>
    <n v="85.03"/>
    <n v="3.0169999999999999"/>
    <n v="126.1069032"/>
    <n v="9.1989999999999998"/>
    <x v="2"/>
  </r>
  <r>
    <n v="11"/>
    <s v="30-07-2010"/>
    <b v="0"/>
    <x v="10"/>
    <d v="2010-07-30T00:00:00"/>
    <x v="0"/>
    <n v="1250178.8899999999"/>
    <x v="0"/>
    <n v="83.26"/>
    <n v="2.64"/>
    <n v="214.695346"/>
    <n v="7.3460000000000001"/>
    <x v="0"/>
  </r>
  <r>
    <n v="12"/>
    <s v="30-07-2010"/>
    <b v="0"/>
    <x v="11"/>
    <d v="2010-07-30T00:00:00"/>
    <x v="0"/>
    <n v="913548.25"/>
    <x v="0"/>
    <n v="96.31"/>
    <n v="3.0169999999999999"/>
    <n v="126.1069032"/>
    <n v="14.18"/>
    <x v="2"/>
  </r>
  <r>
    <n v="13"/>
    <s v="30-07-2010"/>
    <b v="0"/>
    <x v="12"/>
    <d v="2010-07-30T00:00:00"/>
    <x v="0"/>
    <n v="1817887.23"/>
    <x v="0"/>
    <n v="78.94"/>
    <n v="2.7970000000000002"/>
    <n v="126.1069032"/>
    <n v="7.9509999999999996"/>
    <x v="0"/>
  </r>
  <r>
    <n v="14"/>
    <s v="30-07-2010"/>
    <b v="0"/>
    <x v="13"/>
    <d v="2010-07-30T00:00:00"/>
    <x v="0"/>
    <n v="2054843.28"/>
    <x v="0"/>
    <n v="79.78"/>
    <n v="2.7810000000000001"/>
    <n v="182.44153779999999"/>
    <n v="8.7430000000000003"/>
    <x v="0"/>
  </r>
  <r>
    <n v="15"/>
    <s v="30-07-2010"/>
    <b v="0"/>
    <x v="14"/>
    <d v="2010-07-30T00:00:00"/>
    <x v="0"/>
    <n v="619224.06000000006"/>
    <x v="0"/>
    <n v="72.040000000000006"/>
    <n v="2.9319999999999999"/>
    <n v="132.5983871"/>
    <n v="8.0990000000000002"/>
    <x v="0"/>
  </r>
  <r>
    <n v="16"/>
    <s v="30-07-2010"/>
    <b v="0"/>
    <x v="15"/>
    <d v="2010-07-30T00:00:00"/>
    <x v="0"/>
    <n v="562633.67000000004"/>
    <x v="0"/>
    <n v="70.709999999999994"/>
    <n v="2.69"/>
    <n v="189.9368504"/>
    <n v="6.8680000000000003"/>
    <x v="0"/>
  </r>
  <r>
    <n v="17"/>
    <s v="30-07-2010"/>
    <b v="0"/>
    <x v="16"/>
    <d v="2010-07-30T00:00:00"/>
    <x v="0"/>
    <n v="833517.19"/>
    <x v="0"/>
    <n v="69.959999999999994"/>
    <n v="2.7970000000000002"/>
    <n v="126.1069032"/>
    <n v="6.6970000000000001"/>
    <x v="0"/>
  </r>
  <r>
    <n v="18"/>
    <s v="30-07-2010"/>
    <b v="0"/>
    <x v="17"/>
    <d v="2010-07-30T00:00:00"/>
    <x v="0"/>
    <n v="1078557.6200000001"/>
    <x v="0"/>
    <n v="75.790000000000006"/>
    <n v="2.7919999999999998"/>
    <n v="132.5983871"/>
    <n v="9.3420000000000005"/>
    <x v="0"/>
  </r>
  <r>
    <n v="19"/>
    <s v="30-07-2010"/>
    <b v="0"/>
    <x v="18"/>
    <d v="2010-07-30T00:00:00"/>
    <x v="0"/>
    <n v="1366395.96"/>
    <x v="0"/>
    <n v="72.83"/>
    <n v="2.9319999999999999"/>
    <n v="132.5983871"/>
    <n v="8.0990000000000002"/>
    <x v="0"/>
  </r>
  <r>
    <n v="20"/>
    <s v="30-07-2010"/>
    <b v="0"/>
    <x v="19"/>
    <d v="2010-07-30T00:00:00"/>
    <x v="0"/>
    <n v="1955896.59"/>
    <x v="0"/>
    <n v="76.03"/>
    <n v="2.7810000000000001"/>
    <n v="204.60527200000001"/>
    <n v="7.5270000000000001"/>
    <x v="0"/>
  </r>
  <r>
    <n v="21"/>
    <s v="30-07-2010"/>
    <b v="0"/>
    <x v="20"/>
    <d v="2010-07-30T00:00:00"/>
    <x v="0"/>
    <n v="715876.27"/>
    <x v="0"/>
    <n v="83.59"/>
    <n v="2.64"/>
    <n v="211.0264684"/>
    <n v="8.0990000000000002"/>
    <x v="2"/>
  </r>
  <r>
    <n v="22"/>
    <s v="30-07-2010"/>
    <b v="0"/>
    <x v="21"/>
    <d v="2010-07-30T00:00:00"/>
    <x v="0"/>
    <n v="970773.64"/>
    <x v="0"/>
    <n v="76.349999999999994"/>
    <n v="2.7919999999999998"/>
    <n v="136.45540209999999"/>
    <n v="8.4329999999999998"/>
    <x v="0"/>
  </r>
  <r>
    <n v="23"/>
    <s v="30-07-2010"/>
    <b v="0"/>
    <x v="22"/>
    <d v="2010-07-30T00:00:00"/>
    <x v="0"/>
    <n v="1319773.55"/>
    <x v="0"/>
    <n v="69.709999999999994"/>
    <n v="2.7919999999999998"/>
    <n v="132.5983871"/>
    <n v="5.3259999999999996"/>
    <x v="0"/>
  </r>
  <r>
    <n v="24"/>
    <s v="30-07-2010"/>
    <b v="0"/>
    <x v="23"/>
    <d v="2010-07-30T00:00:00"/>
    <x v="0"/>
    <n v="1387517.63"/>
    <x v="0"/>
    <n v="75.91"/>
    <n v="2.9319999999999999"/>
    <n v="132.5983871"/>
    <n v="8.1170000000000009"/>
    <x v="0"/>
  </r>
  <r>
    <n v="25"/>
    <s v="30-07-2010"/>
    <b v="0"/>
    <x v="24"/>
    <d v="2010-07-30T00:00:00"/>
    <x v="0"/>
    <n v="682124.34"/>
    <x v="0"/>
    <n v="71.989999999999995"/>
    <n v="2.7810000000000001"/>
    <n v="204.60527200000001"/>
    <n v="7.5270000000000001"/>
    <x v="0"/>
  </r>
  <r>
    <n v="26"/>
    <s v="30-07-2010"/>
    <b v="0"/>
    <x v="25"/>
    <d v="2010-07-30T00:00:00"/>
    <x v="0"/>
    <n v="1005324.28"/>
    <x v="0"/>
    <n v="63.79"/>
    <n v="2.7919999999999998"/>
    <n v="132.5983871"/>
    <n v="8.4450000000000003"/>
    <x v="1"/>
  </r>
  <r>
    <n v="27"/>
    <s v="30-07-2010"/>
    <b v="0"/>
    <x v="26"/>
    <d v="2010-07-30T00:00:00"/>
    <x v="0"/>
    <n v="1816489.53"/>
    <x v="0"/>
    <n v="79.78"/>
    <n v="2.9319999999999999"/>
    <n v="136.45540209999999"/>
    <n v="7.9820000000000002"/>
    <x v="0"/>
  </r>
  <r>
    <n v="28"/>
    <s v="30-07-2010"/>
    <b v="0"/>
    <x v="27"/>
    <d v="2010-07-30T00:00:00"/>
    <x v="0"/>
    <n v="1150204.71"/>
    <x v="0"/>
    <n v="96.31"/>
    <n v="3.0169999999999999"/>
    <n v="126.1069032"/>
    <n v="14.18"/>
    <x v="2"/>
  </r>
  <r>
    <n v="29"/>
    <s v="30-07-2010"/>
    <b v="0"/>
    <x v="28"/>
    <d v="2010-07-30T00:00:00"/>
    <x v="0"/>
    <n v="509872.77"/>
    <x v="0"/>
    <n v="76.349999999999994"/>
    <n v="2.7919999999999998"/>
    <n v="132.5983871"/>
    <n v="10.409000000000001"/>
    <x v="0"/>
  </r>
  <r>
    <n v="30"/>
    <s v="30-07-2010"/>
    <b v="0"/>
    <x v="29"/>
    <d v="2010-07-30T00:00:00"/>
    <x v="0"/>
    <n v="437893.76"/>
    <x v="0"/>
    <n v="83.59"/>
    <n v="2.64"/>
    <n v="211.0264684"/>
    <n v="8.0990000000000002"/>
    <x v="2"/>
  </r>
  <r>
    <n v="31"/>
    <s v="30-07-2010"/>
    <b v="0"/>
    <x v="30"/>
    <d v="2010-07-30T00:00:00"/>
    <x v="0"/>
    <n v="1231993.1399999999"/>
    <x v="0"/>
    <n v="83.59"/>
    <n v="2.64"/>
    <n v="211.0264684"/>
    <n v="8.0990000000000002"/>
    <x v="2"/>
  </r>
  <r>
    <n v="32"/>
    <s v="30-07-2010"/>
    <b v="0"/>
    <x v="31"/>
    <d v="2010-07-30T00:00:00"/>
    <x v="0"/>
    <n v="1065350.56"/>
    <x v="0"/>
    <n v="75.62"/>
    <n v="2.69"/>
    <n v="189.9368504"/>
    <n v="9.0169999999999995"/>
    <x v="0"/>
  </r>
  <r>
    <n v="33"/>
    <s v="30-07-2010"/>
    <b v="0"/>
    <x v="32"/>
    <d v="2010-07-30T00:00:00"/>
    <x v="0"/>
    <n v="242047.03"/>
    <x v="0"/>
    <n v="92.71"/>
    <n v="3.0169999999999999"/>
    <n v="126.1069032"/>
    <n v="9.4949999999999992"/>
    <x v="2"/>
  </r>
  <r>
    <n v="34"/>
    <s v="30-07-2010"/>
    <b v="0"/>
    <x v="33"/>
    <d v="2010-07-30T00:00:00"/>
    <x v="0"/>
    <n v="875976.83"/>
    <x v="0"/>
    <n v="72.260000000000005"/>
    <n v="2.65"/>
    <n v="126.1069032"/>
    <n v="9.8160000000000007"/>
    <x v="0"/>
  </r>
  <r>
    <n v="35"/>
    <s v="30-07-2010"/>
    <b v="0"/>
    <x v="34"/>
    <d v="2010-07-30T00:00:00"/>
    <x v="0"/>
    <n v="1139131.78"/>
    <x v="0"/>
    <n v="79.78"/>
    <n v="2.7810000000000001"/>
    <n v="136.45540209999999"/>
    <n v="8.8610000000000007"/>
    <x v="0"/>
  </r>
  <r>
    <n v="36"/>
    <s v="30-07-2010"/>
    <b v="0"/>
    <x v="35"/>
    <d v="2010-07-30T00:00:00"/>
    <x v="0"/>
    <n v="432451.91"/>
    <x v="0"/>
    <n v="81.88"/>
    <n v="2.6019999999999999"/>
    <n v="210.12867940000001"/>
    <n v="8.36"/>
    <x v="0"/>
  </r>
  <r>
    <n v="37"/>
    <s v="30-07-2010"/>
    <b v="0"/>
    <x v="36"/>
    <d v="2010-07-30T00:00:00"/>
    <x v="0"/>
    <n v="487912.95"/>
    <x v="0"/>
    <n v="81.88"/>
    <n v="2.64"/>
    <n v="210.12867940000001"/>
    <n v="8.36"/>
    <x v="0"/>
  </r>
  <r>
    <n v="38"/>
    <s v="30-07-2010"/>
    <b v="0"/>
    <x v="37"/>
    <d v="2010-07-30T00:00:00"/>
    <x v="0"/>
    <n v="336378.38"/>
    <x v="0"/>
    <n v="96.31"/>
    <n v="3.0169999999999999"/>
    <n v="126.1069032"/>
    <n v="14.18"/>
    <x v="2"/>
  </r>
  <r>
    <n v="39"/>
    <s v="30-07-2010"/>
    <b v="0"/>
    <x v="38"/>
    <d v="2010-07-30T00:00:00"/>
    <x v="0"/>
    <n v="1308222.24"/>
    <x v="0"/>
    <n v="80.989999999999995"/>
    <n v="2.64"/>
    <n v="210.12867940000001"/>
    <n v="8.36"/>
    <x v="0"/>
  </r>
  <r>
    <n v="40"/>
    <s v="30-07-2010"/>
    <b v="0"/>
    <x v="39"/>
    <d v="2010-07-30T00:00:00"/>
    <x v="0"/>
    <n v="953393.02"/>
    <x v="0"/>
    <n v="71.349999999999994"/>
    <n v="2.7919999999999998"/>
    <n v="132.5983871"/>
    <n v="5.3259999999999996"/>
    <x v="0"/>
  </r>
  <r>
    <n v="41"/>
    <s v="30-07-2010"/>
    <b v="0"/>
    <x v="40"/>
    <d v="2010-07-30T00:00:00"/>
    <x v="0"/>
    <n v="1211136.6299999999"/>
    <x v="0"/>
    <n v="70.069999999999993"/>
    <n v="2.69"/>
    <n v="189.9368504"/>
    <n v="7.335"/>
    <x v="0"/>
  </r>
  <r>
    <n v="42"/>
    <s v="30-07-2010"/>
    <b v="0"/>
    <x v="41"/>
    <d v="2010-07-30T00:00:00"/>
    <x v="0"/>
    <n v="469598.57"/>
    <x v="0"/>
    <n v="85.03"/>
    <n v="3.0169999999999999"/>
    <n v="126.1069032"/>
    <n v="9.1989999999999998"/>
    <x v="2"/>
  </r>
  <r>
    <n v="43"/>
    <s v="30-07-2010"/>
    <b v="0"/>
    <x v="42"/>
    <d v="2010-07-30T00:00:00"/>
    <x v="0"/>
    <n v="622112.23"/>
    <x v="0"/>
    <n v="79.790000000000006"/>
    <n v="2.64"/>
    <n v="203.2961774"/>
    <n v="9.8160000000000007"/>
    <x v="0"/>
  </r>
  <r>
    <n v="44"/>
    <s v="30-07-2010"/>
    <b v="0"/>
    <x v="43"/>
    <d v="2010-07-30T00:00:00"/>
    <x v="0"/>
    <n v="275020.96000000002"/>
    <x v="0"/>
    <n v="78.94"/>
    <n v="2.7970000000000002"/>
    <n v="126.1069032"/>
    <n v="7.8040000000000003"/>
    <x v="0"/>
  </r>
  <r>
    <n v="45"/>
    <s v="30-07-2010"/>
    <b v="0"/>
    <x v="44"/>
    <d v="2010-07-30T00:00:00"/>
    <x v="0"/>
    <n v="716859.27"/>
    <x v="0"/>
    <n v="79.78"/>
    <n v="2.7810000000000001"/>
    <n v="182.44153779999999"/>
    <n v="8.7430000000000003"/>
    <x v="0"/>
  </r>
  <r>
    <n v="1"/>
    <d v="2010-08-10T00:00:00"/>
    <b v="1"/>
    <x v="0"/>
    <d v="2010-08-10T00:00:00"/>
    <x v="0"/>
    <n v="1508239.93"/>
    <x v="0"/>
    <n v="63.93"/>
    <n v="2.633"/>
    <n v="211.74675439999999"/>
    <n v="7.8380000000000001"/>
    <x v="1"/>
  </r>
  <r>
    <n v="2"/>
    <d v="2010-08-10T00:00:00"/>
    <b v="1"/>
    <x v="1"/>
    <d v="2010-08-10T00:00:00"/>
    <x v="0"/>
    <n v="1849921.44"/>
    <x v="0"/>
    <n v="63.19"/>
    <n v="2.633"/>
    <n v="211.4044906"/>
    <n v="8.1630000000000003"/>
    <x v="1"/>
  </r>
  <r>
    <n v="3"/>
    <d v="2010-08-10T00:00:00"/>
    <b v="1"/>
    <x v="2"/>
    <d v="2010-08-10T00:00:00"/>
    <x v="0"/>
    <n v="395107.35"/>
    <x v="0"/>
    <n v="66.989999999999995"/>
    <n v="2.633"/>
    <n v="215.060858"/>
    <n v="7.5640000000000001"/>
    <x v="1"/>
  </r>
  <r>
    <n v="4"/>
    <d v="2010-08-10T00:00:00"/>
    <b v="1"/>
    <x v="3"/>
    <d v="2010-08-10T00:00:00"/>
    <x v="0"/>
    <n v="1951494.85"/>
    <x v="0"/>
    <n v="67.73"/>
    <n v="2.645"/>
    <n v="126.2791667"/>
    <n v="7.1269999999999998"/>
    <x v="1"/>
  </r>
  <r>
    <n v="5"/>
    <d v="2010-08-10T00:00:00"/>
    <b v="1"/>
    <x v="4"/>
    <d v="2010-08-10T00:00:00"/>
    <x v="0"/>
    <n v="290494.84999999998"/>
    <x v="0"/>
    <n v="64.989999999999995"/>
    <n v="2.633"/>
    <n v="212.30195219999999"/>
    <n v="6.7679999999999998"/>
    <x v="1"/>
  </r>
  <r>
    <n v="6"/>
    <d v="2010-08-10T00:00:00"/>
    <b v="1"/>
    <x v="5"/>
    <d v="2010-08-10T00:00:00"/>
    <x v="0"/>
    <n v="1360317.9"/>
    <x v="0"/>
    <n v="65.209999999999994"/>
    <n v="2.633"/>
    <n v="213.2661373"/>
    <n v="7.0069999999999997"/>
    <x v="1"/>
  </r>
  <r>
    <n v="7"/>
    <d v="2010-08-10T00:00:00"/>
    <b v="1"/>
    <x v="6"/>
    <d v="2010-08-10T00:00:00"/>
    <x v="0"/>
    <n v="480239.88"/>
    <x v="0"/>
    <n v="44.13"/>
    <n v="2.7450000000000001"/>
    <n v="190.77632180000001"/>
    <n v="9.1370000000000005"/>
    <x v="3"/>
  </r>
  <r>
    <n v="8"/>
    <d v="2010-08-10T00:00:00"/>
    <b v="1"/>
    <x v="7"/>
    <d v="2010-08-10T00:00:00"/>
    <x v="0"/>
    <n v="870349.86"/>
    <x v="0"/>
    <n v="62.94"/>
    <n v="2.633"/>
    <n v="215.10722620000001"/>
    <n v="6.4329999999999998"/>
    <x v="1"/>
  </r>
  <r>
    <n v="9"/>
    <d v="2010-08-10T00:00:00"/>
    <b v="1"/>
    <x v="8"/>
    <d v="2010-08-10T00:00:00"/>
    <x v="0"/>
    <n v="505069.21"/>
    <x v="0"/>
    <n v="65.349999999999994"/>
    <n v="2.633"/>
    <n v="215.290437"/>
    <n v="6.56"/>
    <x v="1"/>
  </r>
  <r>
    <n v="10"/>
    <d v="2010-08-10T00:00:00"/>
    <b v="1"/>
    <x v="9"/>
    <d v="2010-08-10T00:00:00"/>
    <x v="0"/>
    <n v="1772192.42"/>
    <x v="0"/>
    <n v="77.040000000000006"/>
    <n v="2.9239999999999999"/>
    <n v="126.2791667"/>
    <n v="9.0030000000000001"/>
    <x v="0"/>
  </r>
  <r>
    <n v="11"/>
    <d v="2010-08-10T00:00:00"/>
    <b v="1"/>
    <x v="10"/>
    <d v="2010-08-10T00:00:00"/>
    <x v="0"/>
    <n v="1293472.8"/>
    <x v="0"/>
    <n v="68.709999999999994"/>
    <n v="2.633"/>
    <n v="215.060858"/>
    <n v="7.5640000000000001"/>
    <x v="1"/>
  </r>
  <r>
    <n v="12"/>
    <d v="2010-08-10T00:00:00"/>
    <b v="1"/>
    <x v="11"/>
    <d v="2010-08-10T00:00:00"/>
    <x v="0"/>
    <n v="918335.68"/>
    <x v="0"/>
    <n v="71.819999999999993"/>
    <n v="3.0129999999999999"/>
    <n v="126.2791667"/>
    <n v="14.313000000000001"/>
    <x v="0"/>
  </r>
  <r>
    <n v="13"/>
    <d v="2010-08-10T00:00:00"/>
    <b v="1"/>
    <x v="12"/>
    <d v="2010-08-10T00:00:00"/>
    <x v="0"/>
    <n v="1871924.07"/>
    <x v="0"/>
    <n v="63.03"/>
    <n v="2.8410000000000002"/>
    <n v="126.2791667"/>
    <n v="7.7949999999999999"/>
    <x v="1"/>
  </r>
  <r>
    <n v="14"/>
    <d v="2010-08-10T00:00:00"/>
    <b v="1"/>
    <x v="13"/>
    <d v="2010-08-10T00:00:00"/>
    <x v="0"/>
    <n v="2091663.2"/>
    <x v="0"/>
    <n v="56.49"/>
    <n v="2.7639999999999998"/>
    <n v="182.76400319999999"/>
    <n v="8.7240000000000002"/>
    <x v="1"/>
  </r>
  <r>
    <n v="15"/>
    <d v="2010-08-10T00:00:00"/>
    <b v="1"/>
    <x v="14"/>
    <d v="2010-08-10T00:00:00"/>
    <x v="0"/>
    <n v="591603.79"/>
    <x v="0"/>
    <n v="52.19"/>
    <n v="2.903"/>
    <n v="132.75166669999999"/>
    <n v="8.0670000000000002"/>
    <x v="1"/>
  </r>
  <r>
    <n v="16"/>
    <d v="2010-08-10T00:00:00"/>
    <b v="1"/>
    <x v="15"/>
    <d v="2010-08-10T00:00:00"/>
    <x v="0"/>
    <n v="442894.2"/>
    <x v="0"/>
    <n v="54.29"/>
    <n v="2.7450000000000001"/>
    <n v="190.77632180000001"/>
    <n v="6.9859999999999998"/>
    <x v="1"/>
  </r>
  <r>
    <n v="17"/>
    <d v="2010-08-10T00:00:00"/>
    <b v="1"/>
    <x v="16"/>
    <d v="2010-08-10T00:00:00"/>
    <x v="0"/>
    <n v="827738.06"/>
    <x v="0"/>
    <n v="58.06"/>
    <n v="2.8410000000000002"/>
    <n v="126.2791667"/>
    <n v="6.8849999999999998"/>
    <x v="1"/>
  </r>
  <r>
    <n v="18"/>
    <d v="2010-08-10T00:00:00"/>
    <b v="1"/>
    <x v="17"/>
    <d v="2010-08-10T00:00:00"/>
    <x v="0"/>
    <n v="1107432.71"/>
    <x v="0"/>
    <n v="54.73"/>
    <n v="2.7759999999999998"/>
    <n v="132.75166669999999"/>
    <n v="9.3309999999999995"/>
    <x v="1"/>
  </r>
  <r>
    <n v="19"/>
    <d v="2010-08-10T00:00:00"/>
    <b v="1"/>
    <x v="18"/>
    <d v="2010-08-10T00:00:00"/>
    <x v="0"/>
    <n v="1428960.72"/>
    <x v="0"/>
    <n v="53.74"/>
    <n v="2.903"/>
    <n v="132.75166669999999"/>
    <n v="8.0670000000000002"/>
    <x v="1"/>
  </r>
  <r>
    <n v="20"/>
    <d v="2010-08-10T00:00:00"/>
    <b v="1"/>
    <x v="19"/>
    <d v="2010-08-10T00:00:00"/>
    <x v="0"/>
    <n v="2060389.27"/>
    <x v="0"/>
    <n v="51.5"/>
    <n v="2.7639999999999998"/>
    <n v="204.95198199999999"/>
    <n v="7.484"/>
    <x v="1"/>
  </r>
  <r>
    <n v="21"/>
    <d v="2010-08-10T00:00:00"/>
    <b v="1"/>
    <x v="20"/>
    <d v="2010-08-10T00:00:00"/>
    <x v="0"/>
    <n v="680579.49"/>
    <x v="0"/>
    <n v="65.760000000000005"/>
    <n v="2.633"/>
    <n v="211.4044906"/>
    <n v="8.1630000000000003"/>
    <x v="1"/>
  </r>
  <r>
    <n v="22"/>
    <d v="2010-08-10T00:00:00"/>
    <b v="1"/>
    <x v="21"/>
    <d v="2010-08-10T00:00:00"/>
    <x v="0"/>
    <n v="1015051.62"/>
    <x v="0"/>
    <n v="56.32"/>
    <n v="2.7759999999999998"/>
    <n v="136.6277321"/>
    <n v="8.5719999999999992"/>
    <x v="1"/>
  </r>
  <r>
    <n v="23"/>
    <d v="2010-08-10T00:00:00"/>
    <b v="1"/>
    <x v="22"/>
    <d v="2010-08-10T00:00:00"/>
    <x v="0"/>
    <n v="1179851.68"/>
    <x v="0"/>
    <n v="50.75"/>
    <n v="2.7759999999999998"/>
    <n v="132.75166669999999"/>
    <n v="5.2869999999999999"/>
    <x v="1"/>
  </r>
  <r>
    <n v="24"/>
    <d v="2010-08-10T00:00:00"/>
    <b v="1"/>
    <x v="23"/>
    <d v="2010-08-10T00:00:00"/>
    <x v="0"/>
    <n v="1361944.94"/>
    <x v="0"/>
    <n v="54.82"/>
    <n v="2.903"/>
    <n v="132.75166669999999"/>
    <n v="8.2750000000000004"/>
    <x v="1"/>
  </r>
  <r>
    <n v="25"/>
    <d v="2010-08-10T00:00:00"/>
    <b v="1"/>
    <x v="24"/>
    <d v="2010-08-10T00:00:00"/>
    <x v="0"/>
    <n v="674283.86"/>
    <x v="0"/>
    <n v="48.46"/>
    <n v="2.7639999999999998"/>
    <n v="204.95198199999999"/>
    <n v="7.484"/>
    <x v="3"/>
  </r>
  <r>
    <n v="26"/>
    <d v="2010-08-10T00:00:00"/>
    <b v="1"/>
    <x v="25"/>
    <d v="2010-08-10T00:00:00"/>
    <x v="0"/>
    <n v="1001069.52"/>
    <x v="0"/>
    <n v="46.81"/>
    <n v="2.7759999999999998"/>
    <n v="132.75166669999999"/>
    <n v="8.1489999999999991"/>
    <x v="3"/>
  </r>
  <r>
    <n v="27"/>
    <d v="2010-08-10T00:00:00"/>
    <b v="1"/>
    <x v="26"/>
    <d v="2010-08-10T00:00:00"/>
    <x v="0"/>
    <n v="1707662.87"/>
    <x v="0"/>
    <n v="57.78"/>
    <n v="2.903"/>
    <n v="136.6277321"/>
    <n v="8.0210000000000008"/>
    <x v="1"/>
  </r>
  <r>
    <n v="28"/>
    <d v="2010-08-10T00:00:00"/>
    <b v="1"/>
    <x v="27"/>
    <d v="2010-08-10T00:00:00"/>
    <x v="0"/>
    <n v="1334571.8700000001"/>
    <x v="0"/>
    <n v="71.819999999999993"/>
    <n v="3.0129999999999999"/>
    <n v="126.2791667"/>
    <n v="14.313000000000001"/>
    <x v="0"/>
  </r>
  <r>
    <n v="29"/>
    <d v="2010-08-10T00:00:00"/>
    <b v="1"/>
    <x v="28"/>
    <d v="2010-08-10T00:00:00"/>
    <x v="0"/>
    <n v="530059.06000000006"/>
    <x v="0"/>
    <n v="56.32"/>
    <n v="2.7759999999999998"/>
    <n v="132.75166669999999"/>
    <n v="10.523999999999999"/>
    <x v="1"/>
  </r>
  <r>
    <n v="30"/>
    <d v="2010-08-10T00:00:00"/>
    <b v="1"/>
    <x v="29"/>
    <d v="2010-08-10T00:00:00"/>
    <x v="0"/>
    <n v="462080.47"/>
    <x v="0"/>
    <n v="65.760000000000005"/>
    <n v="2.633"/>
    <n v="211.4044906"/>
    <n v="8.1630000000000003"/>
    <x v="1"/>
  </r>
  <r>
    <n v="31"/>
    <d v="2010-08-10T00:00:00"/>
    <b v="1"/>
    <x v="30"/>
    <d v="2010-08-10T00:00:00"/>
    <x v="0"/>
    <n v="1300131.68"/>
    <x v="0"/>
    <n v="65.760000000000005"/>
    <n v="2.633"/>
    <n v="211.4044906"/>
    <n v="8.1630000000000003"/>
    <x v="1"/>
  </r>
  <r>
    <n v="32"/>
    <d v="2010-08-10T00:00:00"/>
    <b v="1"/>
    <x v="31"/>
    <d v="2010-08-10T00:00:00"/>
    <x v="0"/>
    <n v="1085483.44"/>
    <x v="0"/>
    <n v="61.81"/>
    <n v="2.7450000000000001"/>
    <n v="190.77632180000001"/>
    <n v="9.1370000000000005"/>
    <x v="1"/>
  </r>
  <r>
    <n v="33"/>
    <d v="2010-08-10T00:00:00"/>
    <b v="1"/>
    <x v="32"/>
    <d v="2010-08-10T00:00:00"/>
    <x v="0"/>
    <n v="266484.19"/>
    <x v="0"/>
    <n v="79.02"/>
    <n v="2.9239999999999999"/>
    <n v="126.2791667"/>
    <n v="9.2650000000000006"/>
    <x v="0"/>
  </r>
  <r>
    <n v="34"/>
    <d v="2010-08-10T00:00:00"/>
    <b v="1"/>
    <x v="33"/>
    <d v="2010-08-10T00:00:00"/>
    <x v="0"/>
    <n v="931710.67"/>
    <x v="0"/>
    <n v="65.209999999999994"/>
    <n v="2.645"/>
    <n v="126.2791667"/>
    <n v="10.210000000000001"/>
    <x v="1"/>
  </r>
  <r>
    <n v="35"/>
    <d v="2010-08-10T00:00:00"/>
    <b v="1"/>
    <x v="34"/>
    <d v="2010-08-10T00:00:00"/>
    <x v="0"/>
    <n v="874615.32"/>
    <x v="0"/>
    <n v="57.78"/>
    <n v="2.7639999999999998"/>
    <n v="136.6277321"/>
    <n v="8.7629999999999999"/>
    <x v="1"/>
  </r>
  <r>
    <n v="36"/>
    <d v="2010-08-10T00:00:00"/>
    <b v="1"/>
    <x v="35"/>
    <d v="2010-08-10T00:00:00"/>
    <x v="0"/>
    <n v="444351.61"/>
    <x v="0"/>
    <n v="66.34"/>
    <n v="2.5950000000000002"/>
    <n v="210.51443979999999"/>
    <n v="8.4760000000000009"/>
    <x v="1"/>
  </r>
  <r>
    <n v="37"/>
    <d v="2010-08-10T00:00:00"/>
    <b v="1"/>
    <x v="36"/>
    <d v="2010-08-10T00:00:00"/>
    <x v="0"/>
    <n v="524483.65"/>
    <x v="0"/>
    <n v="66.34"/>
    <n v="2.633"/>
    <n v="210.51443979999999"/>
    <n v="8.4760000000000009"/>
    <x v="1"/>
  </r>
  <r>
    <n v="38"/>
    <d v="2010-08-10T00:00:00"/>
    <b v="1"/>
    <x v="37"/>
    <d v="2010-08-10T00:00:00"/>
    <x v="0"/>
    <n v="351271.36"/>
    <x v="0"/>
    <n v="71.819999999999993"/>
    <n v="3.0129999999999999"/>
    <n v="126.2791667"/>
    <n v="14.313000000000001"/>
    <x v="0"/>
  </r>
  <r>
    <n v="39"/>
    <d v="2010-08-10T00:00:00"/>
    <b v="1"/>
    <x v="38"/>
    <d v="2010-08-10T00:00:00"/>
    <x v="0"/>
    <n v="1286598.5900000001"/>
    <x v="0"/>
    <n v="64.8"/>
    <n v="2.633"/>
    <n v="210.51443979999999"/>
    <n v="8.4760000000000009"/>
    <x v="1"/>
  </r>
  <r>
    <n v="40"/>
    <d v="2010-08-10T00:00:00"/>
    <b v="1"/>
    <x v="39"/>
    <d v="2010-08-10T00:00:00"/>
    <x v="0"/>
    <n v="972405.38"/>
    <x v="0"/>
    <n v="52.02"/>
    <n v="2.7759999999999998"/>
    <n v="132.75166669999999"/>
    <n v="5.2869999999999999"/>
    <x v="1"/>
  </r>
  <r>
    <n v="41"/>
    <d v="2010-08-10T00:00:00"/>
    <b v="1"/>
    <x v="40"/>
    <d v="2010-08-10T00:00:00"/>
    <x v="0"/>
    <n v="1162042.24"/>
    <x v="0"/>
    <n v="57.1"/>
    <n v="2.7450000000000001"/>
    <n v="190.77632180000001"/>
    <n v="7.508"/>
    <x v="1"/>
  </r>
  <r>
    <n v="42"/>
    <d v="2010-08-10T00:00:00"/>
    <b v="1"/>
    <x v="41"/>
    <d v="2010-08-10T00:00:00"/>
    <x v="0"/>
    <n v="599759.44999999995"/>
    <x v="0"/>
    <n v="77.040000000000006"/>
    <n v="2.9239999999999999"/>
    <n v="126.2791667"/>
    <n v="9.0030000000000001"/>
    <x v="0"/>
  </r>
  <r>
    <n v="43"/>
    <d v="2010-08-10T00:00:00"/>
    <b v="1"/>
    <x v="42"/>
    <d v="2010-08-10T00:00:00"/>
    <x v="0"/>
    <n v="713332.54"/>
    <x v="0"/>
    <n v="72.81"/>
    <n v="2.633"/>
    <n v="203.66517859999999"/>
    <n v="10.210000000000001"/>
    <x v="0"/>
  </r>
  <r>
    <n v="44"/>
    <d v="2010-08-10T00:00:00"/>
    <b v="1"/>
    <x v="43"/>
    <d v="2010-08-10T00:00:00"/>
    <x v="0"/>
    <n v="279524.44"/>
    <x v="0"/>
    <n v="63.03"/>
    <n v="2.8410000000000002"/>
    <n v="126.2791667"/>
    <n v="7.61"/>
    <x v="1"/>
  </r>
  <r>
    <n v="45"/>
    <d v="2010-08-10T00:00:00"/>
    <b v="1"/>
    <x v="44"/>
    <d v="2010-08-10T00:00:00"/>
    <x v="0"/>
    <n v="745782.1"/>
    <x v="0"/>
    <n v="56.49"/>
    <n v="2.7639999999999998"/>
    <n v="182.76400319999999"/>
    <n v="8.7240000000000002"/>
    <x v="1"/>
  </r>
  <r>
    <n v="1"/>
    <s v="13-08-2010"/>
    <b v="0"/>
    <x v="0"/>
    <d v="2010-08-13T00:00:00"/>
    <x v="0"/>
    <n v="1508237.76"/>
    <x v="0"/>
    <n v="87"/>
    <n v="2.6920000000000002"/>
    <n v="211.63942109999999"/>
    <n v="7.7869999999999999"/>
    <x v="2"/>
  </r>
  <r>
    <n v="2"/>
    <s v="13-08-2010"/>
    <b v="0"/>
    <x v="1"/>
    <d v="2010-08-13T00:00:00"/>
    <x v="0"/>
    <n v="1895601.05"/>
    <x v="0"/>
    <n v="89.05"/>
    <n v="2.6920000000000002"/>
    <n v="211.29514130000001"/>
    <n v="8.0990000000000002"/>
    <x v="2"/>
  </r>
  <r>
    <n v="3"/>
    <s v="13-08-2010"/>
    <b v="0"/>
    <x v="2"/>
    <d v="2010-08-13T00:00:00"/>
    <x v="0"/>
    <n v="339597.38"/>
    <x v="0"/>
    <n v="86.74"/>
    <n v="2.6920000000000002"/>
    <n v="214.97304439999999"/>
    <n v="7.3460000000000001"/>
    <x v="2"/>
  </r>
  <r>
    <n v="4"/>
    <s v="13-08-2010"/>
    <b v="0"/>
    <x v="3"/>
    <d v="2010-08-13T00:00:00"/>
    <x v="0"/>
    <n v="2007050.75"/>
    <x v="0"/>
    <n v="78.08"/>
    <n v="2.698"/>
    <n v="126.06399999999999"/>
    <n v="7.3719999999999999"/>
    <x v="0"/>
  </r>
  <r>
    <n v="5"/>
    <s v="13-08-2010"/>
    <b v="0"/>
    <x v="4"/>
    <d v="2010-08-13T00:00:00"/>
    <x v="0"/>
    <n v="286477.34999999998"/>
    <x v="0"/>
    <n v="87.41"/>
    <n v="2.6920000000000002"/>
    <n v="212.19788890000001"/>
    <n v="6.4960000000000004"/>
    <x v="2"/>
  </r>
  <r>
    <n v="6"/>
    <s v="13-08-2010"/>
    <b v="0"/>
    <x v="5"/>
    <d v="2010-08-13T00:00:00"/>
    <x v="0"/>
    <n v="1547654.98"/>
    <x v="0"/>
    <n v="86.83"/>
    <n v="2.6920000000000002"/>
    <n v="213.16775290000001"/>
    <n v="6.9729999999999999"/>
    <x v="2"/>
  </r>
  <r>
    <n v="7"/>
    <s v="13-08-2010"/>
    <b v="0"/>
    <x v="6"/>
    <d v="2010-08-13T00:00:00"/>
    <x v="0"/>
    <n v="598185.4"/>
    <x v="0"/>
    <n v="60.13"/>
    <n v="2.7229999999999999"/>
    <n v="190.26115519999999"/>
    <n v="9.0169999999999995"/>
    <x v="1"/>
  </r>
  <r>
    <n v="8"/>
    <s v="13-08-2010"/>
    <b v="0"/>
    <x v="7"/>
    <d v="2010-08-13T00:00:00"/>
    <x v="0"/>
    <n v="867919.21"/>
    <x v="0"/>
    <n v="80.11"/>
    <n v="2.6920000000000002"/>
    <n v="215.0196857"/>
    <n v="6.3150000000000004"/>
    <x v="0"/>
  </r>
  <r>
    <n v="9"/>
    <s v="13-08-2010"/>
    <b v="0"/>
    <x v="8"/>
    <d v="2010-08-13T00:00:00"/>
    <x v="0"/>
    <n v="481897.98"/>
    <x v="0"/>
    <n v="86.85"/>
    <n v="2.6920000000000002"/>
    <n v="215.20397560000001"/>
    <n v="6.4420000000000002"/>
    <x v="2"/>
  </r>
  <r>
    <n v="10"/>
    <s v="13-08-2010"/>
    <b v="0"/>
    <x v="9"/>
    <d v="2010-08-13T00:00:00"/>
    <x v="0"/>
    <n v="1962996.7"/>
    <x v="0"/>
    <n v="88.37"/>
    <n v="3.0489999999999999"/>
    <n v="126.06399999999999"/>
    <n v="9.1989999999999998"/>
    <x v="2"/>
  </r>
  <r>
    <n v="11"/>
    <s v="13-08-2010"/>
    <b v="0"/>
    <x v="10"/>
    <d v="2010-08-13T00:00:00"/>
    <x v="0"/>
    <n v="1384339.1"/>
    <x v="0"/>
    <n v="87.73"/>
    <n v="2.6920000000000002"/>
    <n v="214.97304439999999"/>
    <n v="7.3460000000000001"/>
    <x v="2"/>
  </r>
  <r>
    <n v="12"/>
    <s v="13-08-2010"/>
    <b v="0"/>
    <x v="11"/>
    <d v="2010-08-13T00:00:00"/>
    <x v="0"/>
    <n v="928264.4"/>
    <x v="0"/>
    <n v="87.01"/>
    <n v="3.1589999999999998"/>
    <n v="126.06399999999999"/>
    <n v="14.18"/>
    <x v="2"/>
  </r>
  <r>
    <n v="13"/>
    <s v="13-08-2010"/>
    <b v="0"/>
    <x v="12"/>
    <d v="2010-08-13T00:00:00"/>
    <x v="0"/>
    <n v="1877592.55"/>
    <x v="0"/>
    <n v="74.930000000000007"/>
    <n v="2.8370000000000002"/>
    <n v="126.06399999999999"/>
    <n v="7.9509999999999996"/>
    <x v="0"/>
  </r>
  <r>
    <n v="14"/>
    <s v="13-08-2010"/>
    <b v="0"/>
    <x v="13"/>
    <d v="2010-08-13T00:00:00"/>
    <x v="0"/>
    <n v="2052984.81"/>
    <x v="0"/>
    <n v="78.44"/>
    <n v="2.8050000000000002"/>
    <n v="182.6226346"/>
    <n v="8.7430000000000003"/>
    <x v="0"/>
  </r>
  <r>
    <n v="15"/>
    <s v="13-08-2010"/>
    <b v="0"/>
    <x v="14"/>
    <d v="2010-08-13T00:00:00"/>
    <x v="0"/>
    <n v="622437.07999999996"/>
    <x v="0"/>
    <n v="72.17"/>
    <n v="2.923"/>
    <n v="132.63"/>
    <n v="8.0990000000000002"/>
    <x v="0"/>
  </r>
  <r>
    <n v="16"/>
    <s v="13-08-2010"/>
    <b v="0"/>
    <x v="15"/>
    <d v="2010-08-13T00:00:00"/>
    <x v="0"/>
    <n v="543757.97"/>
    <x v="0"/>
    <n v="63.91"/>
    <n v="2.7229999999999999"/>
    <n v="190.26115519999999"/>
    <n v="6.8680000000000003"/>
    <x v="1"/>
  </r>
  <r>
    <n v="17"/>
    <s v="13-08-2010"/>
    <b v="0"/>
    <x v="16"/>
    <d v="2010-08-13T00:00:00"/>
    <x v="0"/>
    <n v="759995.18"/>
    <x v="0"/>
    <n v="65.17"/>
    <n v="2.8370000000000002"/>
    <n v="126.06399999999999"/>
    <n v="6.6970000000000001"/>
    <x v="1"/>
  </r>
  <r>
    <n v="18"/>
    <s v="13-08-2010"/>
    <b v="0"/>
    <x v="17"/>
    <d v="2010-08-13T00:00:00"/>
    <x v="0"/>
    <n v="1084722.78"/>
    <x v="0"/>
    <n v="74.19"/>
    <n v="2.81"/>
    <n v="132.63"/>
    <n v="9.3420000000000005"/>
    <x v="0"/>
  </r>
  <r>
    <n v="19"/>
    <s v="13-08-2010"/>
    <b v="0"/>
    <x v="18"/>
    <d v="2010-08-13T00:00:00"/>
    <x v="0"/>
    <n v="1418027.08"/>
    <x v="0"/>
    <n v="72.709999999999994"/>
    <n v="2.923"/>
    <n v="132.63"/>
    <n v="8.0990000000000002"/>
    <x v="0"/>
  </r>
  <r>
    <n v="20"/>
    <s v="13-08-2010"/>
    <b v="0"/>
    <x v="19"/>
    <d v="2010-08-13T00:00:00"/>
    <x v="0"/>
    <n v="2071022.45"/>
    <x v="0"/>
    <n v="75.98"/>
    <n v="2.8050000000000002"/>
    <n v="204.8533784"/>
    <n v="7.5270000000000001"/>
    <x v="0"/>
  </r>
  <r>
    <n v="21"/>
    <s v="13-08-2010"/>
    <b v="0"/>
    <x v="20"/>
    <d v="2010-08-13T00:00:00"/>
    <x v="0"/>
    <n v="793589.18"/>
    <x v="0"/>
    <n v="89.65"/>
    <n v="2.6920000000000002"/>
    <n v="211.29514130000001"/>
    <n v="8.0990000000000002"/>
    <x v="2"/>
  </r>
  <r>
    <n v="22"/>
    <s v="13-08-2010"/>
    <b v="0"/>
    <x v="21"/>
    <d v="2010-08-13T00:00:00"/>
    <x v="0"/>
    <n v="993097.43"/>
    <x v="0"/>
    <n v="74.75"/>
    <n v="2.81"/>
    <n v="136.4928214"/>
    <n v="8.4329999999999998"/>
    <x v="0"/>
  </r>
  <r>
    <n v="23"/>
    <s v="13-08-2010"/>
    <b v="0"/>
    <x v="22"/>
    <d v="2010-08-13T00:00:00"/>
    <x v="0"/>
    <n v="1346345.97"/>
    <x v="0"/>
    <n v="67.430000000000007"/>
    <n v="2.81"/>
    <n v="132.63"/>
    <n v="5.3259999999999996"/>
    <x v="1"/>
  </r>
  <r>
    <n v="24"/>
    <s v="13-08-2010"/>
    <b v="0"/>
    <x v="23"/>
    <d v="2010-08-13T00:00:00"/>
    <x v="0"/>
    <n v="1384243.75"/>
    <x v="0"/>
    <n v="74.17"/>
    <n v="2.923"/>
    <n v="132.63"/>
    <n v="8.1170000000000009"/>
    <x v="0"/>
  </r>
  <r>
    <n v="25"/>
    <s v="13-08-2010"/>
    <b v="0"/>
    <x v="24"/>
    <d v="2010-08-13T00:00:00"/>
    <x v="0"/>
    <n v="686072.39"/>
    <x v="0"/>
    <n v="72.73"/>
    <n v="2.8050000000000002"/>
    <n v="204.8533784"/>
    <n v="7.5270000000000001"/>
    <x v="0"/>
  </r>
  <r>
    <n v="26"/>
    <s v="13-08-2010"/>
    <b v="0"/>
    <x v="25"/>
    <d v="2010-08-13T00:00:00"/>
    <x v="0"/>
    <n v="1011938.29"/>
    <x v="0"/>
    <n v="61.58"/>
    <n v="2.81"/>
    <n v="132.63"/>
    <n v="8.4450000000000003"/>
    <x v="1"/>
  </r>
  <r>
    <n v="27"/>
    <s v="13-08-2010"/>
    <b v="0"/>
    <x v="26"/>
    <d v="2010-08-13T00:00:00"/>
    <x v="0"/>
    <n v="1864436.12"/>
    <x v="0"/>
    <n v="77.36"/>
    <n v="2.923"/>
    <n v="136.4928214"/>
    <n v="7.9820000000000002"/>
    <x v="0"/>
  </r>
  <r>
    <n v="28"/>
    <s v="13-08-2010"/>
    <b v="0"/>
    <x v="27"/>
    <d v="2010-08-13T00:00:00"/>
    <x v="0"/>
    <n v="1218688.0900000001"/>
    <x v="0"/>
    <n v="87.01"/>
    <n v="3.1589999999999998"/>
    <n v="126.06399999999999"/>
    <n v="14.18"/>
    <x v="2"/>
  </r>
  <r>
    <n v="29"/>
    <s v="13-08-2010"/>
    <b v="0"/>
    <x v="28"/>
    <d v="2010-08-13T00:00:00"/>
    <x v="0"/>
    <n v="495269"/>
    <x v="0"/>
    <n v="74.75"/>
    <n v="2.81"/>
    <n v="132.63"/>
    <n v="10.409000000000001"/>
    <x v="0"/>
  </r>
  <r>
    <n v="30"/>
    <s v="13-08-2010"/>
    <b v="0"/>
    <x v="29"/>
    <d v="2010-08-13T00:00:00"/>
    <x v="0"/>
    <n v="444160.07"/>
    <x v="0"/>
    <n v="89.65"/>
    <n v="2.6920000000000002"/>
    <n v="211.29514130000001"/>
    <n v="8.0990000000000002"/>
    <x v="2"/>
  </r>
  <r>
    <n v="31"/>
    <s v="13-08-2010"/>
    <b v="0"/>
    <x v="30"/>
    <d v="2010-08-13T00:00:00"/>
    <x v="0"/>
    <n v="1327719.3400000001"/>
    <x v="0"/>
    <n v="89.65"/>
    <n v="2.6920000000000002"/>
    <n v="211.29514130000001"/>
    <n v="8.0990000000000002"/>
    <x v="2"/>
  </r>
  <r>
    <n v="32"/>
    <s v="13-08-2010"/>
    <b v="0"/>
    <x v="31"/>
    <d v="2010-08-13T00:00:00"/>
    <x v="0"/>
    <n v="1157975.68"/>
    <x v="0"/>
    <n v="74.97"/>
    <n v="2.7229999999999999"/>
    <n v="190.26115519999999"/>
    <n v="9.0169999999999995"/>
    <x v="0"/>
  </r>
  <r>
    <n v="33"/>
    <s v="13-08-2010"/>
    <b v="0"/>
    <x v="32"/>
    <d v="2010-08-13T00:00:00"/>
    <x v="0"/>
    <n v="265367.51"/>
    <x v="0"/>
    <n v="95.57"/>
    <n v="3.0489999999999999"/>
    <n v="126.06399999999999"/>
    <n v="9.4949999999999992"/>
    <x v="2"/>
  </r>
  <r>
    <n v="34"/>
    <s v="13-08-2010"/>
    <b v="0"/>
    <x v="33"/>
    <d v="2010-08-13T00:00:00"/>
    <x v="0"/>
    <n v="951208.65"/>
    <x v="0"/>
    <n v="76.72"/>
    <n v="2.698"/>
    <n v="126.06399999999999"/>
    <n v="9.8160000000000007"/>
    <x v="0"/>
  </r>
  <r>
    <n v="35"/>
    <s v="13-08-2010"/>
    <b v="0"/>
    <x v="34"/>
    <d v="2010-08-13T00:00:00"/>
    <x v="0"/>
    <n v="1090587.5"/>
    <x v="0"/>
    <n v="77.36"/>
    <n v="2.8050000000000002"/>
    <n v="136.4928214"/>
    <n v="8.8610000000000007"/>
    <x v="0"/>
  </r>
  <r>
    <n v="36"/>
    <s v="13-08-2010"/>
    <b v="0"/>
    <x v="35"/>
    <d v="2010-08-13T00:00:00"/>
    <x v="0"/>
    <n v="470436.8"/>
    <x v="0"/>
    <n v="86.06"/>
    <n v="2.6440000000000001"/>
    <n v="210.3943056"/>
    <n v="8.36"/>
    <x v="2"/>
  </r>
  <r>
    <n v="37"/>
    <s v="13-08-2010"/>
    <b v="0"/>
    <x v="36"/>
    <d v="2010-08-13T00:00:00"/>
    <x v="0"/>
    <n v="491815.83"/>
    <x v="0"/>
    <n v="86.06"/>
    <n v="2.6920000000000002"/>
    <n v="210.3943056"/>
    <n v="8.36"/>
    <x v="2"/>
  </r>
  <r>
    <n v="38"/>
    <s v="13-08-2010"/>
    <b v="0"/>
    <x v="37"/>
    <d v="2010-08-13T00:00:00"/>
    <x v="0"/>
    <n v="341400.72"/>
    <x v="0"/>
    <n v="87.01"/>
    <n v="3.1589999999999998"/>
    <n v="126.06399999999999"/>
    <n v="14.18"/>
    <x v="2"/>
  </r>
  <r>
    <n v="39"/>
    <s v="13-08-2010"/>
    <b v="0"/>
    <x v="38"/>
    <d v="2010-08-13T00:00:00"/>
    <x v="0"/>
    <n v="1371465.66"/>
    <x v="0"/>
    <n v="85.66"/>
    <n v="2.6920000000000002"/>
    <n v="210.3943056"/>
    <n v="8.36"/>
    <x v="2"/>
  </r>
  <r>
    <n v="40"/>
    <s v="13-08-2010"/>
    <b v="0"/>
    <x v="39"/>
    <d v="2010-08-13T00:00:00"/>
    <x v="0"/>
    <n v="924011.76"/>
    <x v="0"/>
    <n v="67.47"/>
    <n v="2.81"/>
    <n v="132.63"/>
    <n v="5.3259999999999996"/>
    <x v="1"/>
  </r>
  <r>
    <n v="41"/>
    <s v="13-08-2010"/>
    <b v="0"/>
    <x v="40"/>
    <d v="2010-08-13T00:00:00"/>
    <x v="0"/>
    <n v="1285976.53"/>
    <x v="0"/>
    <n v="70.239999999999995"/>
    <n v="2.7229999999999999"/>
    <n v="190.26115519999999"/>
    <n v="7.335"/>
    <x v="0"/>
  </r>
  <r>
    <n v="42"/>
    <s v="13-08-2010"/>
    <b v="0"/>
    <x v="41"/>
    <d v="2010-08-13T00:00:00"/>
    <x v="0"/>
    <n v="583079.97"/>
    <x v="0"/>
    <n v="88.37"/>
    <n v="3.0489999999999999"/>
    <n v="126.06399999999999"/>
    <n v="9.1989999999999998"/>
    <x v="2"/>
  </r>
  <r>
    <n v="43"/>
    <s v="13-08-2010"/>
    <b v="0"/>
    <x v="42"/>
    <d v="2010-08-13T00:00:00"/>
    <x v="0"/>
    <n v="713479.91"/>
    <x v="0"/>
    <n v="86.31"/>
    <n v="2.6920000000000002"/>
    <n v="203.5385"/>
    <n v="9.8160000000000007"/>
    <x v="2"/>
  </r>
  <r>
    <n v="44"/>
    <s v="13-08-2010"/>
    <b v="0"/>
    <x v="43"/>
    <d v="2010-08-13T00:00:00"/>
    <x v="0"/>
    <n v="291028.09000000003"/>
    <x v="0"/>
    <n v="74.930000000000007"/>
    <n v="2.8370000000000002"/>
    <n v="126.06399999999999"/>
    <n v="7.8040000000000003"/>
    <x v="0"/>
  </r>
  <r>
    <n v="45"/>
    <s v="13-08-2010"/>
    <b v="0"/>
    <x v="44"/>
    <d v="2010-08-13T00:00:00"/>
    <x v="0"/>
    <n v="722262.21"/>
    <x v="0"/>
    <n v="78.44"/>
    <n v="2.8050000000000002"/>
    <n v="182.6226346"/>
    <n v="8.7430000000000003"/>
    <x v="0"/>
  </r>
  <r>
    <n v="1"/>
    <s v="20-08-2010"/>
    <b v="0"/>
    <x v="0"/>
    <d v="2010-08-20T00:00:00"/>
    <x v="0"/>
    <n v="1513080.49"/>
    <x v="0"/>
    <n v="86.65"/>
    <n v="2.6640000000000001"/>
    <n v="211.60336330000001"/>
    <n v="7.7869999999999999"/>
    <x v="2"/>
  </r>
  <r>
    <n v="2"/>
    <s v="20-08-2010"/>
    <b v="0"/>
    <x v="1"/>
    <d v="2010-08-20T00:00:00"/>
    <x v="0"/>
    <n v="1964335.23"/>
    <x v="0"/>
    <n v="88.7"/>
    <n v="2.6640000000000001"/>
    <n v="211.25965859999999"/>
    <n v="8.0990000000000002"/>
    <x v="2"/>
  </r>
  <r>
    <n v="3"/>
    <s v="20-08-2010"/>
    <b v="0"/>
    <x v="2"/>
    <d v="2010-08-20T00:00:00"/>
    <x v="0"/>
    <n v="351728.21"/>
    <x v="0"/>
    <n v="88.02"/>
    <n v="2.6640000000000001"/>
    <n v="214.9314191"/>
    <n v="7.3460000000000001"/>
    <x v="2"/>
  </r>
  <r>
    <n v="4"/>
    <s v="20-08-2010"/>
    <b v="0"/>
    <x v="3"/>
    <d v="2010-08-20T00:00:00"/>
    <x v="0"/>
    <n v="1997181.09"/>
    <x v="0"/>
    <n v="78.83"/>
    <n v="2.6709999999999998"/>
    <n v="126.0766452"/>
    <n v="7.3719999999999999"/>
    <x v="0"/>
  </r>
  <r>
    <n v="5"/>
    <s v="20-08-2010"/>
    <b v="0"/>
    <x v="4"/>
    <d v="2010-08-20T00:00:00"/>
    <x v="0"/>
    <n v="287205.38"/>
    <x v="0"/>
    <n v="87.71"/>
    <n v="2.6640000000000001"/>
    <n v="212.16089840000001"/>
    <n v="6.4960000000000004"/>
    <x v="2"/>
  </r>
  <r>
    <n v="6"/>
    <s v="20-08-2010"/>
    <b v="0"/>
    <x v="5"/>
    <d v="2010-08-20T00:00:00"/>
    <x v="0"/>
    <n v="1539930.5"/>
    <x v="0"/>
    <n v="87.36"/>
    <n v="2.6640000000000001"/>
    <n v="213.12914269999999"/>
    <n v="6.9729999999999999"/>
    <x v="2"/>
  </r>
  <r>
    <n v="7"/>
    <s v="20-08-2010"/>
    <b v="0"/>
    <x v="6"/>
    <d v="2010-08-20T00:00:00"/>
    <x v="0"/>
    <n v="582353.17000000004"/>
    <x v="0"/>
    <n v="59.59"/>
    <n v="2.7320000000000002"/>
    <n v="190.29482369999999"/>
    <n v="9.0169999999999995"/>
    <x v="1"/>
  </r>
  <r>
    <n v="8"/>
    <s v="20-08-2010"/>
    <b v="0"/>
    <x v="7"/>
    <d v="2010-08-20T00:00:00"/>
    <x v="0"/>
    <n v="870676.44"/>
    <x v="0"/>
    <n v="79.36"/>
    <n v="2.6640000000000001"/>
    <n v="214.9779825"/>
    <n v="6.3150000000000004"/>
    <x v="0"/>
  </r>
  <r>
    <n v="9"/>
    <s v="20-08-2010"/>
    <b v="0"/>
    <x v="8"/>
    <d v="2010-08-20T00:00:00"/>
    <x v="0"/>
    <n v="499325.38"/>
    <x v="0"/>
    <n v="86.3"/>
    <n v="2.6640000000000001"/>
    <n v="215.1619646"/>
    <n v="6.4420000000000002"/>
    <x v="2"/>
  </r>
  <r>
    <n v="10"/>
    <s v="20-08-2010"/>
    <b v="0"/>
    <x v="9"/>
    <d v="2010-08-20T00:00:00"/>
    <x v="0"/>
    <n v="1983190.56"/>
    <x v="0"/>
    <n v="89.88"/>
    <n v="3.0409999999999999"/>
    <n v="126.0766452"/>
    <n v="9.1989999999999998"/>
    <x v="2"/>
  </r>
  <r>
    <n v="11"/>
    <s v="20-08-2010"/>
    <b v="0"/>
    <x v="10"/>
    <d v="2010-08-20T00:00:00"/>
    <x v="0"/>
    <n v="1430192.37"/>
    <x v="0"/>
    <n v="88.93"/>
    <n v="2.6640000000000001"/>
    <n v="214.9314191"/>
    <n v="7.3460000000000001"/>
    <x v="2"/>
  </r>
  <r>
    <n v="12"/>
    <s v="20-08-2010"/>
    <b v="0"/>
    <x v="11"/>
    <d v="2010-08-20T00:00:00"/>
    <x v="0"/>
    <n v="948447.34"/>
    <x v="0"/>
    <n v="92.81"/>
    <n v="3.0409999999999999"/>
    <n v="126.0766452"/>
    <n v="14.18"/>
    <x v="2"/>
  </r>
  <r>
    <n v="13"/>
    <s v="20-08-2010"/>
    <b v="0"/>
    <x v="12"/>
    <d v="2010-08-20T00:00:00"/>
    <x v="0"/>
    <n v="1997397.63"/>
    <x v="0"/>
    <n v="76.34"/>
    <n v="2.85"/>
    <n v="126.0766452"/>
    <n v="7.9509999999999996"/>
    <x v="0"/>
  </r>
  <r>
    <n v="14"/>
    <s v="20-08-2010"/>
    <b v="0"/>
    <x v="13"/>
    <d v="2010-08-20T00:00:00"/>
    <x v="0"/>
    <n v="2057138.31"/>
    <x v="0"/>
    <n v="76.010000000000005"/>
    <n v="2.7789999999999999"/>
    <n v="182.61652050000001"/>
    <n v="8.7430000000000003"/>
    <x v="0"/>
  </r>
  <r>
    <n v="15"/>
    <s v="20-08-2010"/>
    <b v="0"/>
    <x v="14"/>
    <d v="2010-08-20T00:00:00"/>
    <x v="0"/>
    <n v="637090.43999999994"/>
    <x v="0"/>
    <n v="71.099999999999994"/>
    <n v="2.9129999999999998"/>
    <n v="132.66161289999999"/>
    <n v="8.0990000000000002"/>
    <x v="0"/>
  </r>
  <r>
    <n v="16"/>
    <s v="20-08-2010"/>
    <b v="0"/>
    <x v="15"/>
    <d v="2010-08-20T00:00:00"/>
    <x v="0"/>
    <n v="521516.96"/>
    <x v="0"/>
    <n v="63.59"/>
    <n v="2.7320000000000002"/>
    <n v="190.29482369999999"/>
    <n v="6.8680000000000003"/>
    <x v="1"/>
  </r>
  <r>
    <n v="17"/>
    <s v="20-08-2010"/>
    <b v="0"/>
    <x v="16"/>
    <d v="2010-08-20T00:00:00"/>
    <x v="0"/>
    <n v="783929.7"/>
    <x v="0"/>
    <n v="67.040000000000006"/>
    <n v="2.85"/>
    <n v="126.0766452"/>
    <n v="6.6970000000000001"/>
    <x v="1"/>
  </r>
  <r>
    <n v="18"/>
    <s v="20-08-2010"/>
    <b v="0"/>
    <x v="17"/>
    <d v="2010-08-20T00:00:00"/>
    <x v="0"/>
    <n v="1141860.67"/>
    <x v="0"/>
    <n v="71.760000000000005"/>
    <n v="2.7959999999999998"/>
    <n v="132.66161289999999"/>
    <n v="9.3420000000000005"/>
    <x v="0"/>
  </r>
  <r>
    <n v="19"/>
    <s v="20-08-2010"/>
    <b v="0"/>
    <x v="18"/>
    <d v="2010-08-20T00:00:00"/>
    <x v="0"/>
    <n v="1419383.19"/>
    <x v="0"/>
    <n v="72.22"/>
    <n v="2.9129999999999998"/>
    <n v="132.66161289999999"/>
    <n v="8.0990000000000002"/>
    <x v="0"/>
  </r>
  <r>
    <n v="20"/>
    <s v="20-08-2010"/>
    <b v="0"/>
    <x v="19"/>
    <d v="2010-08-20T00:00:00"/>
    <x v="0"/>
    <n v="1975374.56"/>
    <x v="0"/>
    <n v="75.34"/>
    <n v="2.7789999999999999"/>
    <n v="204.82170439999999"/>
    <n v="7.5270000000000001"/>
    <x v="0"/>
  </r>
  <r>
    <n v="21"/>
    <s v="20-08-2010"/>
    <b v="0"/>
    <x v="20"/>
    <d v="2010-08-20T00:00:00"/>
    <x v="0"/>
    <n v="848873.28"/>
    <x v="0"/>
    <n v="89.58"/>
    <n v="2.6640000000000001"/>
    <n v="211.25965859999999"/>
    <n v="8.0990000000000002"/>
    <x v="2"/>
  </r>
  <r>
    <n v="22"/>
    <s v="20-08-2010"/>
    <b v="0"/>
    <x v="21"/>
    <d v="2010-08-20T00:00:00"/>
    <x v="0"/>
    <n v="1017045.44"/>
    <x v="0"/>
    <n v="73.209999999999994"/>
    <n v="2.7959999999999998"/>
    <n v="136.5249182"/>
    <n v="8.4329999999999998"/>
    <x v="0"/>
  </r>
  <r>
    <n v="23"/>
    <s v="20-08-2010"/>
    <b v="0"/>
    <x v="22"/>
    <d v="2010-08-20T00:00:00"/>
    <x v="0"/>
    <n v="1439901.05"/>
    <x v="0"/>
    <n v="68.650000000000006"/>
    <n v="2.7959999999999998"/>
    <n v="132.66161289999999"/>
    <n v="5.3259999999999996"/>
    <x v="1"/>
  </r>
  <r>
    <n v="24"/>
    <s v="20-08-2010"/>
    <b v="0"/>
    <x v="23"/>
    <d v="2010-08-20T00:00:00"/>
    <x v="0"/>
    <n v="1375307.54"/>
    <x v="0"/>
    <n v="72.17"/>
    <n v="2.9129999999999998"/>
    <n v="132.66161289999999"/>
    <n v="8.1170000000000009"/>
    <x v="0"/>
  </r>
  <r>
    <n v="25"/>
    <s v="20-08-2010"/>
    <b v="0"/>
    <x v="24"/>
    <d v="2010-08-20T00:00:00"/>
    <x v="0"/>
    <n v="724499.81"/>
    <x v="0"/>
    <n v="71.81"/>
    <n v="2.7789999999999999"/>
    <n v="204.82170439999999"/>
    <n v="7.5270000000000001"/>
    <x v="0"/>
  </r>
  <r>
    <n v="26"/>
    <s v="20-08-2010"/>
    <b v="0"/>
    <x v="25"/>
    <d v="2010-08-20T00:00:00"/>
    <x v="0"/>
    <n v="1007385.36"/>
    <x v="0"/>
    <n v="62.68"/>
    <n v="2.7959999999999998"/>
    <n v="132.66161289999999"/>
    <n v="8.4450000000000003"/>
    <x v="1"/>
  </r>
  <r>
    <n v="27"/>
    <s v="20-08-2010"/>
    <b v="0"/>
    <x v="26"/>
    <d v="2010-08-20T00:00:00"/>
    <x v="0"/>
    <n v="1936878.46"/>
    <x v="0"/>
    <n v="75.16"/>
    <n v="2.9129999999999998"/>
    <n v="136.5249182"/>
    <n v="7.9820000000000002"/>
    <x v="0"/>
  </r>
  <r>
    <n v="28"/>
    <s v="20-08-2010"/>
    <b v="0"/>
    <x v="27"/>
    <d v="2010-08-20T00:00:00"/>
    <x v="0"/>
    <n v="1195897.6000000001"/>
    <x v="0"/>
    <n v="92.81"/>
    <n v="3.0409999999999999"/>
    <n v="126.0766452"/>
    <n v="14.18"/>
    <x v="2"/>
  </r>
  <r>
    <n v="29"/>
    <s v="20-08-2010"/>
    <b v="0"/>
    <x v="28"/>
    <d v="2010-08-20T00:00:00"/>
    <x v="0"/>
    <n v="531640.18999999994"/>
    <x v="0"/>
    <n v="73.209999999999994"/>
    <n v="2.7959999999999998"/>
    <n v="132.66161289999999"/>
    <n v="10.409000000000001"/>
    <x v="0"/>
  </r>
  <r>
    <n v="30"/>
    <s v="20-08-2010"/>
    <b v="0"/>
    <x v="29"/>
    <d v="2010-08-20T00:00:00"/>
    <x v="0"/>
    <n v="447139.8"/>
    <x v="0"/>
    <n v="89.58"/>
    <n v="2.6640000000000001"/>
    <n v="211.25965859999999"/>
    <n v="8.0990000000000002"/>
    <x v="2"/>
  </r>
  <r>
    <n v="31"/>
    <s v="20-08-2010"/>
    <b v="0"/>
    <x v="30"/>
    <d v="2010-08-20T00:00:00"/>
    <x v="0"/>
    <n v="1376571.21"/>
    <x v="0"/>
    <n v="89.58"/>
    <n v="2.6640000000000001"/>
    <n v="211.25965859999999"/>
    <n v="8.0990000000000002"/>
    <x v="2"/>
  </r>
  <r>
    <n v="32"/>
    <s v="20-08-2010"/>
    <b v="0"/>
    <x v="31"/>
    <d v="2010-08-20T00:00:00"/>
    <x v="0"/>
    <n v="1189887.8600000001"/>
    <x v="0"/>
    <n v="71.459999999999994"/>
    <n v="2.7320000000000002"/>
    <n v="190.29482369999999"/>
    <n v="9.0169999999999995"/>
    <x v="0"/>
  </r>
  <r>
    <n v="33"/>
    <s v="20-08-2010"/>
    <b v="0"/>
    <x v="32"/>
    <d v="2010-08-20T00:00:00"/>
    <x v="0"/>
    <n v="230519.49"/>
    <x v="0"/>
    <n v="96.46"/>
    <n v="3.0409999999999999"/>
    <n v="126.0766452"/>
    <n v="9.4949999999999992"/>
    <x v="2"/>
  </r>
  <r>
    <n v="34"/>
    <s v="20-08-2010"/>
    <b v="0"/>
    <x v="33"/>
    <d v="2010-08-20T00:00:00"/>
    <x v="0"/>
    <n v="985152.94"/>
    <x v="0"/>
    <n v="76.45"/>
    <n v="2.6709999999999998"/>
    <n v="126.0766452"/>
    <n v="9.8160000000000007"/>
    <x v="0"/>
  </r>
  <r>
    <n v="35"/>
    <s v="20-08-2010"/>
    <b v="0"/>
    <x v="34"/>
    <d v="2010-08-20T00:00:00"/>
    <x v="0"/>
    <n v="1033719.5"/>
    <x v="0"/>
    <n v="75.16"/>
    <n v="2.7789999999999999"/>
    <n v="136.5249182"/>
    <n v="8.8610000000000007"/>
    <x v="0"/>
  </r>
  <r>
    <n v="36"/>
    <s v="20-08-2010"/>
    <b v="0"/>
    <x v="35"/>
    <d v="2010-08-20T00:00:00"/>
    <x v="0"/>
    <n v="437949.9"/>
    <x v="0"/>
    <n v="85.54"/>
    <n v="2.6040000000000001"/>
    <n v="210.3617581"/>
    <n v="8.36"/>
    <x v="2"/>
  </r>
  <r>
    <n v="37"/>
    <s v="20-08-2010"/>
    <b v="0"/>
    <x v="36"/>
    <d v="2010-08-20T00:00:00"/>
    <x v="0"/>
    <n v="486930.72"/>
    <x v="0"/>
    <n v="85.54"/>
    <n v="2.6640000000000001"/>
    <n v="210.3617581"/>
    <n v="8.36"/>
    <x v="2"/>
  </r>
  <r>
    <n v="38"/>
    <s v="20-08-2010"/>
    <b v="0"/>
    <x v="37"/>
    <d v="2010-08-20T00:00:00"/>
    <x v="0"/>
    <n v="329139.73"/>
    <x v="0"/>
    <n v="92.81"/>
    <n v="3.0409999999999999"/>
    <n v="126.0766452"/>
    <n v="14.18"/>
    <x v="2"/>
  </r>
  <r>
    <n v="39"/>
    <s v="20-08-2010"/>
    <b v="0"/>
    <x v="38"/>
    <d v="2010-08-20T00:00:00"/>
    <x v="0"/>
    <n v="1471816.52"/>
    <x v="0"/>
    <n v="85.73"/>
    <n v="2.6640000000000001"/>
    <n v="210.3617581"/>
    <n v="8.36"/>
    <x v="2"/>
  </r>
  <r>
    <n v="40"/>
    <s v="20-08-2010"/>
    <b v="0"/>
    <x v="39"/>
    <d v="2010-08-20T00:00:00"/>
    <x v="0"/>
    <n v="932397"/>
    <x v="0"/>
    <n v="67.05"/>
    <n v="2.7959999999999998"/>
    <n v="132.66161289999999"/>
    <n v="5.3259999999999996"/>
    <x v="1"/>
  </r>
  <r>
    <n v="41"/>
    <s v="20-08-2010"/>
    <b v="0"/>
    <x v="40"/>
    <d v="2010-08-20T00:00:00"/>
    <x v="0"/>
    <n v="1353838.39"/>
    <x v="0"/>
    <n v="66.19"/>
    <n v="2.7320000000000002"/>
    <n v="190.29482369999999"/>
    <n v="7.335"/>
    <x v="1"/>
  </r>
  <r>
    <n v="42"/>
    <s v="20-08-2010"/>
    <b v="0"/>
    <x v="41"/>
    <d v="2010-08-20T00:00:00"/>
    <x v="0"/>
    <n v="500945.63"/>
    <x v="0"/>
    <n v="89.88"/>
    <n v="3.0409999999999999"/>
    <n v="126.0766452"/>
    <n v="9.1989999999999998"/>
    <x v="2"/>
  </r>
  <r>
    <n v="43"/>
    <s v="20-08-2010"/>
    <b v="0"/>
    <x v="42"/>
    <d v="2010-08-20T00:00:00"/>
    <x v="0"/>
    <n v="712869.09"/>
    <x v="0"/>
    <n v="85.26"/>
    <n v="2.6640000000000001"/>
    <n v="203.50924190000001"/>
    <n v="9.8160000000000007"/>
    <x v="2"/>
  </r>
  <r>
    <n v="44"/>
    <s v="20-08-2010"/>
    <b v="0"/>
    <x v="43"/>
    <d v="2010-08-20T00:00:00"/>
    <x v="0"/>
    <n v="284740.5"/>
    <x v="0"/>
    <n v="76.34"/>
    <n v="2.85"/>
    <n v="126.0766452"/>
    <n v="7.8040000000000003"/>
    <x v="0"/>
  </r>
  <r>
    <n v="45"/>
    <s v="20-08-2010"/>
    <b v="0"/>
    <x v="44"/>
    <d v="2010-08-20T00:00:00"/>
    <x v="0"/>
    <n v="708568.29"/>
    <x v="0"/>
    <n v="76.010000000000005"/>
    <n v="2.7789999999999999"/>
    <n v="182.61652050000001"/>
    <n v="8.7430000000000003"/>
    <x v="0"/>
  </r>
  <r>
    <n v="1"/>
    <s v="27-08-2010"/>
    <b v="0"/>
    <x v="0"/>
    <d v="2010-08-27T00:00:00"/>
    <x v="0"/>
    <n v="1449142.92"/>
    <x v="0"/>
    <n v="85.22"/>
    <n v="2.6190000000000002"/>
    <n v="211.5673056"/>
    <n v="7.7869999999999999"/>
    <x v="2"/>
  </r>
  <r>
    <n v="2"/>
    <s v="27-08-2010"/>
    <b v="0"/>
    <x v="1"/>
    <d v="2010-08-27T00:00:00"/>
    <x v="0"/>
    <n v="1863840.49"/>
    <x v="0"/>
    <n v="87.12"/>
    <n v="2.6190000000000002"/>
    <n v="211.22417590000001"/>
    <n v="8.0990000000000002"/>
    <x v="2"/>
  </r>
  <r>
    <n v="3"/>
    <s v="27-08-2010"/>
    <b v="0"/>
    <x v="2"/>
    <d v="2010-08-27T00:00:00"/>
    <x v="0"/>
    <n v="362134.09"/>
    <x v="0"/>
    <n v="86.15"/>
    <n v="2.6190000000000002"/>
    <n v="214.88979380000001"/>
    <n v="7.3460000000000001"/>
    <x v="2"/>
  </r>
  <r>
    <n v="4"/>
    <s v="27-08-2010"/>
    <b v="0"/>
    <x v="3"/>
    <d v="2010-08-27T00:00:00"/>
    <x v="0"/>
    <n v="1848403.92"/>
    <x v="0"/>
    <n v="74.44"/>
    <n v="2.621"/>
    <n v="126.0892903"/>
    <n v="7.3719999999999999"/>
    <x v="0"/>
  </r>
  <r>
    <n v="5"/>
    <s v="27-08-2010"/>
    <b v="0"/>
    <x v="4"/>
    <d v="2010-08-27T00:00:00"/>
    <x v="0"/>
    <n v="288519.75"/>
    <x v="0"/>
    <n v="87.05"/>
    <n v="2.6190000000000002"/>
    <n v="212.123908"/>
    <n v="6.4960000000000004"/>
    <x v="2"/>
  </r>
  <r>
    <n v="6"/>
    <s v="27-08-2010"/>
    <b v="0"/>
    <x v="5"/>
    <d v="2010-08-27T00:00:00"/>
    <x v="0"/>
    <n v="1450766.12"/>
    <x v="0"/>
    <n v="85.71"/>
    <n v="2.6190000000000002"/>
    <n v="213.0905324"/>
    <n v="6.9729999999999999"/>
    <x v="2"/>
  </r>
  <r>
    <n v="7"/>
    <s v="27-08-2010"/>
    <b v="0"/>
    <x v="6"/>
    <d v="2010-08-27T00:00:00"/>
    <x v="0"/>
    <n v="554309.24"/>
    <x v="0"/>
    <n v="57.57"/>
    <n v="2.7309999999999999"/>
    <n v="190.3284922"/>
    <n v="9.0169999999999995"/>
    <x v="1"/>
  </r>
  <r>
    <n v="8"/>
    <s v="27-08-2010"/>
    <b v="0"/>
    <x v="7"/>
    <d v="2010-08-27T00:00:00"/>
    <x v="0"/>
    <n v="888816.78"/>
    <x v="0"/>
    <n v="74.92"/>
    <n v="2.6190000000000002"/>
    <n v="214.9362793"/>
    <n v="6.3150000000000004"/>
    <x v="0"/>
  </r>
  <r>
    <n v="9"/>
    <s v="27-08-2010"/>
    <b v="0"/>
    <x v="8"/>
    <d v="2010-08-27T00:00:00"/>
    <x v="0"/>
    <n v="506789.66"/>
    <x v="0"/>
    <n v="84.01"/>
    <n v="2.6190000000000002"/>
    <n v="215.1199536"/>
    <n v="6.4420000000000002"/>
    <x v="2"/>
  </r>
  <r>
    <n v="10"/>
    <s v="27-08-2010"/>
    <b v="0"/>
    <x v="9"/>
    <d v="2010-08-27T00:00:00"/>
    <x v="0"/>
    <n v="1727565.42"/>
    <x v="0"/>
    <n v="84.99"/>
    <n v="3.0219999999999998"/>
    <n v="126.0892903"/>
    <n v="9.1989999999999998"/>
    <x v="2"/>
  </r>
  <r>
    <n v="11"/>
    <s v="27-08-2010"/>
    <b v="0"/>
    <x v="10"/>
    <d v="2010-08-27T00:00:00"/>
    <x v="0"/>
    <n v="1311263.07"/>
    <x v="0"/>
    <n v="87.7"/>
    <n v="2.6190000000000002"/>
    <n v="214.88979380000001"/>
    <n v="7.3460000000000001"/>
    <x v="2"/>
  </r>
  <r>
    <n v="12"/>
    <s v="27-08-2010"/>
    <b v="0"/>
    <x v="11"/>
    <d v="2010-08-27T00:00:00"/>
    <x v="0"/>
    <n v="1004516.46"/>
    <x v="0"/>
    <n v="93.19"/>
    <n v="3.129"/>
    <n v="126.0892903"/>
    <n v="14.18"/>
    <x v="2"/>
  </r>
  <r>
    <n v="13"/>
    <s v="27-08-2010"/>
    <b v="0"/>
    <x v="12"/>
    <d v="2010-08-27T00:00:00"/>
    <x v="0"/>
    <n v="1908278.27"/>
    <x v="0"/>
    <n v="75.31"/>
    <n v="2.8540000000000001"/>
    <n v="126.0892903"/>
    <n v="7.9509999999999996"/>
    <x v="0"/>
  </r>
  <r>
    <n v="14"/>
    <s v="27-08-2010"/>
    <b v="0"/>
    <x v="13"/>
    <d v="2010-08-27T00:00:00"/>
    <x v="0"/>
    <n v="2020332.07"/>
    <x v="0"/>
    <n v="71.36"/>
    <n v="2.7549999999999999"/>
    <n v="182.61040629999999"/>
    <n v="8.7430000000000003"/>
    <x v="0"/>
  </r>
  <r>
    <n v="15"/>
    <s v="27-08-2010"/>
    <b v="0"/>
    <x v="14"/>
    <d v="2010-08-27T00:00:00"/>
    <x v="0"/>
    <n v="649791.15"/>
    <x v="0"/>
    <n v="65.069999999999993"/>
    <n v="2.8849999999999998"/>
    <n v="132.69322579999999"/>
    <n v="8.0990000000000002"/>
    <x v="1"/>
  </r>
  <r>
    <n v="16"/>
    <s v="27-08-2010"/>
    <b v="0"/>
    <x v="15"/>
    <d v="2010-08-27T00:00:00"/>
    <x v="0"/>
    <n v="581010.52"/>
    <x v="0"/>
    <n v="65.66"/>
    <n v="2.7309999999999999"/>
    <n v="190.3284922"/>
    <n v="6.8680000000000003"/>
    <x v="1"/>
  </r>
  <r>
    <n v="17"/>
    <s v="27-08-2010"/>
    <b v="0"/>
    <x v="16"/>
    <d v="2010-08-27T00:00:00"/>
    <x v="0"/>
    <n v="802583.89"/>
    <x v="0"/>
    <n v="65.03"/>
    <n v="2.8540000000000001"/>
    <n v="126.0892903"/>
    <n v="6.6970000000000001"/>
    <x v="1"/>
  </r>
  <r>
    <n v="18"/>
    <s v="27-08-2010"/>
    <b v="0"/>
    <x v="17"/>
    <d v="2010-08-27T00:00:00"/>
    <x v="0"/>
    <n v="1214302.76"/>
    <x v="0"/>
    <n v="67.05"/>
    <n v="2.77"/>
    <n v="132.69322579999999"/>
    <n v="9.3420000000000005"/>
    <x v="1"/>
  </r>
  <r>
    <n v="19"/>
    <s v="27-08-2010"/>
    <b v="0"/>
    <x v="18"/>
    <d v="2010-08-27T00:00:00"/>
    <x v="0"/>
    <n v="1557888.16"/>
    <x v="0"/>
    <n v="66.400000000000006"/>
    <n v="2.8849999999999998"/>
    <n v="132.69322579999999"/>
    <n v="8.0990000000000002"/>
    <x v="1"/>
  </r>
  <r>
    <n v="20"/>
    <s v="27-08-2010"/>
    <b v="0"/>
    <x v="19"/>
    <d v="2010-08-27T00:00:00"/>
    <x v="0"/>
    <n v="1946369.57"/>
    <x v="0"/>
    <n v="70.510000000000005"/>
    <n v="2.7549999999999999"/>
    <n v="204.7900305"/>
    <n v="7.5270000000000001"/>
    <x v="0"/>
  </r>
  <r>
    <n v="21"/>
    <s v="27-08-2010"/>
    <b v="0"/>
    <x v="20"/>
    <d v="2010-08-27T00:00:00"/>
    <x v="0"/>
    <n v="855882.57"/>
    <x v="0"/>
    <n v="86.2"/>
    <n v="2.6190000000000002"/>
    <n v="211.22417590000001"/>
    <n v="8.0990000000000002"/>
    <x v="2"/>
  </r>
  <r>
    <n v="22"/>
    <s v="27-08-2010"/>
    <b v="0"/>
    <x v="21"/>
    <d v="2010-08-27T00:00:00"/>
    <x v="0"/>
    <n v="1081420.96"/>
    <x v="0"/>
    <n v="68.989999999999995"/>
    <n v="2.77"/>
    <n v="136.55701500000001"/>
    <n v="8.4329999999999998"/>
    <x v="1"/>
  </r>
  <r>
    <n v="23"/>
    <s v="27-08-2010"/>
    <b v="0"/>
    <x v="22"/>
    <d v="2010-08-27T00:00:00"/>
    <x v="0"/>
    <n v="1584623.36"/>
    <x v="0"/>
    <n v="63.25"/>
    <n v="2.77"/>
    <n v="132.69322579999999"/>
    <n v="5.3259999999999996"/>
    <x v="1"/>
  </r>
  <r>
    <n v="24"/>
    <s v="27-08-2010"/>
    <b v="0"/>
    <x v="23"/>
    <d v="2010-08-27T00:00:00"/>
    <x v="0"/>
    <n v="1350059.35"/>
    <x v="0"/>
    <n v="67"/>
    <n v="2.8849999999999998"/>
    <n v="132.69322579999999"/>
    <n v="8.1170000000000009"/>
    <x v="1"/>
  </r>
  <r>
    <n v="25"/>
    <s v="27-08-2010"/>
    <b v="0"/>
    <x v="24"/>
    <d v="2010-08-27T00:00:00"/>
    <x v="0"/>
    <n v="711461.95"/>
    <x v="0"/>
    <n v="67.150000000000006"/>
    <n v="2.7549999999999999"/>
    <n v="204.7900305"/>
    <n v="7.5270000000000001"/>
    <x v="1"/>
  </r>
  <r>
    <n v="26"/>
    <s v="27-08-2010"/>
    <b v="0"/>
    <x v="25"/>
    <d v="2010-08-27T00:00:00"/>
    <x v="0"/>
    <n v="977322.52"/>
    <x v="0"/>
    <n v="57.23"/>
    <n v="2.77"/>
    <n v="132.69322579999999"/>
    <n v="8.4450000000000003"/>
    <x v="1"/>
  </r>
  <r>
    <n v="27"/>
    <s v="27-08-2010"/>
    <b v="0"/>
    <x v="26"/>
    <d v="2010-08-27T00:00:00"/>
    <x v="0"/>
    <n v="1870684.21"/>
    <x v="0"/>
    <n v="70.31"/>
    <n v="2.8849999999999998"/>
    <n v="136.55701500000001"/>
    <n v="7.9820000000000002"/>
    <x v="0"/>
  </r>
  <r>
    <n v="28"/>
    <s v="27-08-2010"/>
    <b v="0"/>
    <x v="27"/>
    <d v="2010-08-27T00:00:00"/>
    <x v="0"/>
    <n v="1191585.92"/>
    <x v="0"/>
    <n v="93.19"/>
    <n v="3.129"/>
    <n v="126.0892903"/>
    <n v="14.18"/>
    <x v="2"/>
  </r>
  <r>
    <n v="29"/>
    <s v="27-08-2010"/>
    <b v="0"/>
    <x v="28"/>
    <d v="2010-08-27T00:00:00"/>
    <x v="0"/>
    <n v="545766.13"/>
    <x v="0"/>
    <n v="68.989999999999995"/>
    <n v="2.77"/>
    <n v="132.69322579999999"/>
    <n v="10.409000000000001"/>
    <x v="1"/>
  </r>
  <r>
    <n v="30"/>
    <s v="27-08-2010"/>
    <b v="0"/>
    <x v="29"/>
    <d v="2010-08-27T00:00:00"/>
    <x v="0"/>
    <n v="443810.78"/>
    <x v="0"/>
    <n v="86.2"/>
    <n v="2.6190000000000002"/>
    <n v="211.22417590000001"/>
    <n v="8.0990000000000002"/>
    <x v="2"/>
  </r>
  <r>
    <n v="31"/>
    <s v="27-08-2010"/>
    <b v="0"/>
    <x v="30"/>
    <d v="2010-08-27T00:00:00"/>
    <x v="0"/>
    <n v="1326621.98"/>
    <x v="0"/>
    <n v="86.2"/>
    <n v="2.6190000000000002"/>
    <n v="211.22417590000001"/>
    <n v="8.0990000000000002"/>
    <x v="2"/>
  </r>
  <r>
    <n v="32"/>
    <s v="27-08-2010"/>
    <b v="0"/>
    <x v="31"/>
    <d v="2010-08-27T00:00:00"/>
    <x v="0"/>
    <n v="1140501.03"/>
    <x v="0"/>
    <n v="74.95"/>
    <n v="2.7309999999999999"/>
    <n v="190.3284922"/>
    <n v="9.0169999999999995"/>
    <x v="0"/>
  </r>
  <r>
    <n v="33"/>
    <s v="27-08-2010"/>
    <b v="0"/>
    <x v="32"/>
    <d v="2010-08-27T00:00:00"/>
    <x v="0"/>
    <n v="224031.19"/>
    <x v="0"/>
    <n v="94"/>
    <n v="3.0219999999999998"/>
    <n v="126.0892903"/>
    <n v="9.4949999999999992"/>
    <x v="2"/>
  </r>
  <r>
    <n v="34"/>
    <s v="27-08-2010"/>
    <b v="0"/>
    <x v="33"/>
    <d v="2010-08-27T00:00:00"/>
    <x v="0"/>
    <n v="855421.39"/>
    <x v="0"/>
    <n v="72.87"/>
    <n v="2.621"/>
    <n v="126.0892903"/>
    <n v="9.8160000000000007"/>
    <x v="0"/>
  </r>
  <r>
    <n v="35"/>
    <s v="27-08-2010"/>
    <b v="0"/>
    <x v="34"/>
    <d v="2010-08-27T00:00:00"/>
    <x v="0"/>
    <n v="917693.06"/>
    <x v="0"/>
    <n v="70.31"/>
    <n v="2.7549999999999999"/>
    <n v="136.55701500000001"/>
    <n v="8.8610000000000007"/>
    <x v="0"/>
  </r>
  <r>
    <n v="36"/>
    <s v="27-08-2010"/>
    <b v="0"/>
    <x v="35"/>
    <d v="2010-08-27T00:00:00"/>
    <x v="0"/>
    <n v="412050.73"/>
    <x v="0"/>
    <n v="84.62"/>
    <n v="2.5619999999999998"/>
    <n v="210.32921060000001"/>
    <n v="8.36"/>
    <x v="2"/>
  </r>
  <r>
    <n v="37"/>
    <s v="27-08-2010"/>
    <b v="0"/>
    <x v="36"/>
    <d v="2010-08-27T00:00:00"/>
    <x v="0"/>
    <n v="512157.25"/>
    <x v="0"/>
    <n v="84.62"/>
    <n v="2.6190000000000002"/>
    <n v="210.32921060000001"/>
    <n v="8.36"/>
    <x v="2"/>
  </r>
  <r>
    <n v="38"/>
    <s v="27-08-2010"/>
    <b v="0"/>
    <x v="37"/>
    <d v="2010-08-27T00:00:00"/>
    <x v="0"/>
    <n v="322868.56"/>
    <x v="0"/>
    <n v="93.19"/>
    <n v="3.129"/>
    <n v="126.0892903"/>
    <n v="14.18"/>
    <x v="2"/>
  </r>
  <r>
    <n v="39"/>
    <s v="27-08-2010"/>
    <b v="0"/>
    <x v="38"/>
    <d v="2010-08-27T00:00:00"/>
    <x v="0"/>
    <n v="1417515.93"/>
    <x v="0"/>
    <n v="84.31"/>
    <n v="2.6190000000000002"/>
    <n v="210.32921060000001"/>
    <n v="8.36"/>
    <x v="2"/>
  </r>
  <r>
    <n v="40"/>
    <s v="27-08-2010"/>
    <b v="0"/>
    <x v="39"/>
    <d v="2010-08-27T00:00:00"/>
    <x v="0"/>
    <n v="922328.02"/>
    <x v="0"/>
    <n v="62.57"/>
    <n v="2.77"/>
    <n v="132.69322579999999"/>
    <n v="5.3259999999999996"/>
    <x v="1"/>
  </r>
  <r>
    <n v="41"/>
    <s v="27-08-2010"/>
    <b v="0"/>
    <x v="40"/>
    <d v="2010-08-27T00:00:00"/>
    <x v="0"/>
    <n v="1173131.6299999999"/>
    <x v="0"/>
    <n v="70.59"/>
    <n v="2.7309999999999999"/>
    <n v="190.3284922"/>
    <n v="7.335"/>
    <x v="0"/>
  </r>
  <r>
    <n v="42"/>
    <s v="27-08-2010"/>
    <b v="0"/>
    <x v="41"/>
    <d v="2010-08-27T00:00:00"/>
    <x v="0"/>
    <n v="465993.51"/>
    <x v="0"/>
    <n v="84.99"/>
    <n v="3.0219999999999998"/>
    <n v="126.0892903"/>
    <n v="9.1989999999999998"/>
    <x v="2"/>
  </r>
  <r>
    <n v="43"/>
    <s v="27-08-2010"/>
    <b v="0"/>
    <x v="42"/>
    <d v="2010-08-27T00:00:00"/>
    <x v="0"/>
    <n v="655284.68999999994"/>
    <x v="0"/>
    <n v="80.319999999999993"/>
    <n v="2.6190000000000002"/>
    <n v="203.47998390000001"/>
    <n v="9.8160000000000007"/>
    <x v="0"/>
  </r>
  <r>
    <n v="44"/>
    <s v="27-08-2010"/>
    <b v="0"/>
    <x v="43"/>
    <d v="2010-08-27T00:00:00"/>
    <x v="0"/>
    <n v="293155.08"/>
    <x v="0"/>
    <n v="75.31"/>
    <n v="2.8540000000000001"/>
    <n v="126.0892903"/>
    <n v="7.8040000000000003"/>
    <x v="0"/>
  </r>
  <r>
    <n v="45"/>
    <s v="27-08-2010"/>
    <b v="0"/>
    <x v="44"/>
    <d v="2010-08-27T00:00:00"/>
    <x v="0"/>
    <n v="721744.33"/>
    <x v="0"/>
    <n v="71.36"/>
    <n v="2.7549999999999999"/>
    <n v="182.61040629999999"/>
    <n v="8.7430000000000003"/>
    <x v="0"/>
  </r>
  <r>
    <n v="1"/>
    <d v="2010-09-04T00:00:00"/>
    <b v="1"/>
    <x v="0"/>
    <d v="2010-09-04T00:00:00"/>
    <x v="0"/>
    <n v="1545418.53"/>
    <x v="0"/>
    <n v="65.86"/>
    <n v="2.77"/>
    <n v="210.62285739999999"/>
    <n v="7.8079999999999998"/>
    <x v="1"/>
  </r>
  <r>
    <n v="2"/>
    <d v="2010-09-04T00:00:00"/>
    <b v="1"/>
    <x v="1"/>
    <d v="2010-09-04T00:00:00"/>
    <x v="0"/>
    <n v="1954689.21"/>
    <x v="0"/>
    <n v="65.41"/>
    <n v="2.77"/>
    <n v="210.28316530000001"/>
    <n v="8.1999999999999993"/>
    <x v="1"/>
  </r>
  <r>
    <n v="3"/>
    <d v="2010-09-04T00:00:00"/>
    <b v="1"/>
    <x v="2"/>
    <d v="2010-09-04T00:00:00"/>
    <x v="0"/>
    <n v="415870.28"/>
    <x v="0"/>
    <n v="68"/>
    <n v="2.77"/>
    <n v="213.9120595"/>
    <n v="7.343"/>
    <x v="1"/>
  </r>
  <r>
    <n v="4"/>
    <d v="2010-09-04T00:00:00"/>
    <b v="1"/>
    <x v="3"/>
    <d v="2010-09-04T00:00:00"/>
    <x v="0"/>
    <n v="1818452.72"/>
    <x v="0"/>
    <n v="54.16"/>
    <n v="2.7730000000000001"/>
    <n v="126.6019032"/>
    <n v="7.8959999999999999"/>
    <x v="1"/>
  </r>
  <r>
    <n v="5"/>
    <d v="2010-09-04T00:00:00"/>
    <b v="1"/>
    <x v="4"/>
    <d v="2010-09-04T00:00:00"/>
    <x v="0"/>
    <n v="328020.49"/>
    <x v="0"/>
    <n v="65.19"/>
    <n v="2.77"/>
    <n v="211.17388349999999"/>
    <n v="6.4649999999999999"/>
    <x v="1"/>
  </r>
  <r>
    <n v="6"/>
    <d v="2010-09-04T00:00:00"/>
    <b v="1"/>
    <x v="5"/>
    <d v="2010-09-04T00:00:00"/>
    <x v="0"/>
    <n v="1667181.82"/>
    <x v="0"/>
    <n v="66.150000000000006"/>
    <n v="2.77"/>
    <n v="212.1308239"/>
    <n v="7.0919999999999996"/>
    <x v="1"/>
  </r>
  <r>
    <n v="7"/>
    <d v="2010-09-04T00:00:00"/>
    <b v="1"/>
    <x v="6"/>
    <d v="2010-09-04T00:00:00"/>
    <x v="0"/>
    <n v="484263.25"/>
    <x v="0"/>
    <n v="33.79"/>
    <n v="2.75"/>
    <n v="189.69010119999999"/>
    <n v="8.9629999999999992"/>
    <x v="3"/>
  </r>
  <r>
    <n v="8"/>
    <d v="2010-09-04T00:00:00"/>
    <b v="1"/>
    <x v="7"/>
    <d v="2010-09-04T00:00:00"/>
    <x v="0"/>
    <n v="916033.92"/>
    <x v="0"/>
    <n v="59.25"/>
    <n v="2.77"/>
    <n v="213.95807930000001"/>
    <n v="6.29"/>
    <x v="1"/>
  </r>
  <r>
    <n v="9"/>
    <d v="2010-09-04T00:00:00"/>
    <b v="1"/>
    <x v="8"/>
    <d v="2010-09-04T00:00:00"/>
    <x v="0"/>
    <n v="529384.31000000006"/>
    <x v="0"/>
    <n v="64.95"/>
    <n v="2.77"/>
    <n v="214.13991350000001"/>
    <n v="6.3840000000000003"/>
    <x v="1"/>
  </r>
  <r>
    <n v="10"/>
    <d v="2010-09-04T00:00:00"/>
    <b v="1"/>
    <x v="9"/>
    <d v="2010-09-04T00:00:00"/>
    <x v="0"/>
    <n v="2041069.37"/>
    <x v="0"/>
    <n v="65.290000000000006"/>
    <n v="3.004"/>
    <n v="126.6019032"/>
    <n v="9.5239999999999991"/>
    <x v="1"/>
  </r>
  <r>
    <n v="11"/>
    <d v="2010-09-04T00:00:00"/>
    <b v="1"/>
    <x v="10"/>
    <d v="2010-09-04T00:00:00"/>
    <x v="0"/>
    <n v="1470308.32"/>
    <x v="0"/>
    <n v="69.569999999999993"/>
    <n v="2.77"/>
    <n v="213.9120595"/>
    <n v="7.343"/>
    <x v="0"/>
  </r>
  <r>
    <n v="12"/>
    <d v="2010-09-04T00:00:00"/>
    <b v="1"/>
    <x v="11"/>
    <d v="2010-09-04T00:00:00"/>
    <x v="0"/>
    <n v="1041238.87"/>
    <x v="0"/>
    <n v="59.25"/>
    <n v="3.09"/>
    <n v="126.6019032"/>
    <n v="14.099"/>
    <x v="1"/>
  </r>
  <r>
    <n v="13"/>
    <d v="2010-09-04T00:00:00"/>
    <b v="1"/>
    <x v="12"/>
    <d v="2010-09-04T00:00:00"/>
    <x v="0"/>
    <n v="1898321.33"/>
    <x v="0"/>
    <n v="38.97"/>
    <n v="2.8769999999999998"/>
    <n v="126.6019032"/>
    <n v="8.1069999999999993"/>
    <x v="3"/>
  </r>
  <r>
    <n v="14"/>
    <d v="2010-09-04T00:00:00"/>
    <b v="1"/>
    <x v="13"/>
    <d v="2010-09-04T00:00:00"/>
    <x v="0"/>
    <n v="2258781.2799999998"/>
    <x v="0"/>
    <n v="65.45"/>
    <n v="2.8690000000000002"/>
    <n v="181.75963770000001"/>
    <n v="8.8989999999999991"/>
    <x v="1"/>
  </r>
  <r>
    <n v="15"/>
    <d v="2010-09-04T00:00:00"/>
    <b v="1"/>
    <x v="14"/>
    <d v="2010-09-04T00:00:00"/>
    <x v="0"/>
    <n v="634605.77"/>
    <x v="0"/>
    <n v="57.77"/>
    <n v="2.992"/>
    <n v="131.94080650000001"/>
    <n v="8.1850000000000005"/>
    <x v="1"/>
  </r>
  <r>
    <n v="16"/>
    <d v="2010-09-04T00:00:00"/>
    <b v="1"/>
    <x v="15"/>
    <d v="2010-09-04T00:00:00"/>
    <x v="0"/>
    <n v="424083.99"/>
    <x v="0"/>
    <n v="34.21"/>
    <n v="2.75"/>
    <n v="189.69010119999999"/>
    <n v="6.8419999999999996"/>
    <x v="3"/>
  </r>
  <r>
    <n v="17"/>
    <d v="2010-09-04T00:00:00"/>
    <b v="1"/>
    <x v="16"/>
    <d v="2010-09-04T00:00:00"/>
    <x v="0"/>
    <n v="770228.02"/>
    <x v="0"/>
    <n v="34.049999999999997"/>
    <n v="2.8769999999999998"/>
    <n v="126.6019032"/>
    <n v="6.6349999999999998"/>
    <x v="3"/>
  </r>
  <r>
    <n v="18"/>
    <d v="2010-09-04T00:00:00"/>
    <b v="1"/>
    <x v="17"/>
    <d v="2010-09-04T00:00:00"/>
    <x v="0"/>
    <n v="1174447.55"/>
    <x v="0"/>
    <n v="59.91"/>
    <n v="2.8490000000000002"/>
    <n v="131.94080650000001"/>
    <n v="9.2690000000000001"/>
    <x v="1"/>
  </r>
  <r>
    <n v="19"/>
    <d v="2010-09-04T00:00:00"/>
    <b v="1"/>
    <x v="18"/>
    <d v="2010-09-04T00:00:00"/>
    <x v="0"/>
    <n v="1489613.32"/>
    <x v="0"/>
    <n v="55.66"/>
    <n v="2.992"/>
    <n v="131.94080650000001"/>
    <n v="8.1850000000000005"/>
    <x v="1"/>
  </r>
  <r>
    <n v="20"/>
    <d v="2010-09-04T00:00:00"/>
    <b v="1"/>
    <x v="19"/>
    <d v="2010-09-04T00:00:00"/>
    <x v="0"/>
    <n v="2007796.26"/>
    <x v="0"/>
    <n v="65.099999999999994"/>
    <n v="2.8690000000000002"/>
    <n v="203.84881340000001"/>
    <n v="7.8559999999999999"/>
    <x v="1"/>
  </r>
  <r>
    <n v="21"/>
    <d v="2010-09-04T00:00:00"/>
    <b v="1"/>
    <x v="20"/>
    <d v="2010-09-04T00:00:00"/>
    <x v="0"/>
    <n v="751181.4"/>
    <x v="0"/>
    <n v="65.739999999999995"/>
    <n v="2.77"/>
    <n v="210.28316530000001"/>
    <n v="8.1999999999999993"/>
    <x v="1"/>
  </r>
  <r>
    <n v="22"/>
    <d v="2010-09-04T00:00:00"/>
    <b v="1"/>
    <x v="21"/>
    <d v="2010-09-04T00:00:00"/>
    <x v="0"/>
    <n v="1033171.07"/>
    <x v="0"/>
    <n v="57.06"/>
    <n v="2.8490000000000002"/>
    <n v="135.78563589999999"/>
    <n v="8.3480000000000008"/>
    <x v="1"/>
  </r>
  <r>
    <n v="23"/>
    <d v="2010-09-04T00:00:00"/>
    <b v="1"/>
    <x v="22"/>
    <d v="2010-09-04T00:00:00"/>
    <x v="0"/>
    <n v="1264434.7"/>
    <x v="0"/>
    <n v="56.82"/>
    <n v="2.8490000000000002"/>
    <n v="131.94080650000001"/>
    <n v="5.4349999999999996"/>
    <x v="1"/>
  </r>
  <r>
    <n v="24"/>
    <d v="2010-09-04T00:00:00"/>
    <b v="1"/>
    <x v="23"/>
    <d v="2010-09-04T00:00:00"/>
    <x v="0"/>
    <n v="1379579.63"/>
    <x v="0"/>
    <n v="62.06"/>
    <n v="2.992"/>
    <n v="131.94080650000001"/>
    <n v="8.2110000000000003"/>
    <x v="1"/>
  </r>
  <r>
    <n v="25"/>
    <d v="2010-09-04T00:00:00"/>
    <b v="1"/>
    <x v="24"/>
    <d v="2010-09-04T00:00:00"/>
    <x v="0"/>
    <n v="712647.97"/>
    <x v="0"/>
    <n v="61.36"/>
    <n v="2.8690000000000002"/>
    <n v="203.84881340000001"/>
    <n v="7.8559999999999999"/>
    <x v="1"/>
  </r>
  <r>
    <n v="26"/>
    <d v="2010-09-04T00:00:00"/>
    <b v="1"/>
    <x v="25"/>
    <d v="2010-09-04T00:00:00"/>
    <x v="0"/>
    <n v="1022293.81"/>
    <x v="0"/>
    <n v="50.13"/>
    <n v="2.8490000000000002"/>
    <n v="131.94080650000001"/>
    <n v="8.5120000000000005"/>
    <x v="1"/>
  </r>
  <r>
    <n v="27"/>
    <d v="2010-09-04T00:00:00"/>
    <b v="1"/>
    <x v="26"/>
    <d v="2010-09-04T00:00:00"/>
    <x v="0"/>
    <n v="1955814.13"/>
    <x v="0"/>
    <n v="62.62"/>
    <n v="2.992"/>
    <n v="135.78563589999999"/>
    <n v="8.0579999999999998"/>
    <x v="1"/>
  </r>
  <r>
    <n v="28"/>
    <d v="2010-09-04T00:00:00"/>
    <b v="1"/>
    <x v="27"/>
    <d v="2010-09-04T00:00:00"/>
    <x v="0"/>
    <n v="1382359.21"/>
    <x v="0"/>
    <n v="59.25"/>
    <n v="3.09"/>
    <n v="126.6019032"/>
    <n v="14.099"/>
    <x v="1"/>
  </r>
  <r>
    <n v="29"/>
    <d v="2010-09-04T00:00:00"/>
    <b v="1"/>
    <x v="28"/>
    <d v="2010-09-04T00:00:00"/>
    <x v="0"/>
    <n v="569937.23"/>
    <x v="0"/>
    <n v="57.06"/>
    <n v="2.8490000000000002"/>
    <n v="131.94080650000001"/>
    <n v="10.16"/>
    <x v="1"/>
  </r>
  <r>
    <n v="30"/>
    <d v="2010-09-04T00:00:00"/>
    <b v="1"/>
    <x v="29"/>
    <d v="2010-09-04T00:00:00"/>
    <x v="0"/>
    <n v="454800.96"/>
    <x v="0"/>
    <n v="65.739999999999995"/>
    <n v="2.77"/>
    <n v="210.28316530000001"/>
    <n v="8.1999999999999993"/>
    <x v="1"/>
  </r>
  <r>
    <n v="31"/>
    <d v="2010-09-04T00:00:00"/>
    <b v="1"/>
    <x v="30"/>
    <d v="2010-09-04T00:00:00"/>
    <x v="0"/>
    <n v="1395710.09"/>
    <x v="0"/>
    <n v="65.739999999999995"/>
    <n v="2.77"/>
    <n v="210.28316530000001"/>
    <n v="8.1999999999999993"/>
    <x v="1"/>
  </r>
  <r>
    <n v="32"/>
    <d v="2010-09-04T00:00:00"/>
    <b v="1"/>
    <x v="31"/>
    <d v="2010-09-04T00:00:00"/>
    <x v="0"/>
    <n v="1095889.22"/>
    <x v="0"/>
    <n v="44.88"/>
    <n v="2.75"/>
    <n v="189.69010119999999"/>
    <n v="8.9629999999999992"/>
    <x v="3"/>
  </r>
  <r>
    <n v="33"/>
    <d v="2010-09-04T00:00:00"/>
    <b v="1"/>
    <x v="32"/>
    <d v="2010-09-04T00:00:00"/>
    <x v="0"/>
    <n v="325201.05"/>
    <x v="0"/>
    <n v="68.430000000000007"/>
    <n v="3.004"/>
    <n v="126.6019032"/>
    <n v="9.8490000000000002"/>
    <x v="1"/>
  </r>
  <r>
    <n v="34"/>
    <d v="2010-09-04T00:00:00"/>
    <b v="1"/>
    <x v="33"/>
    <d v="2010-09-04T00:00:00"/>
    <x v="0"/>
    <n v="950684.2"/>
    <x v="0"/>
    <n v="51.26"/>
    <n v="2.7730000000000001"/>
    <n v="126.6019032"/>
    <n v="9.593"/>
    <x v="1"/>
  </r>
  <r>
    <n v="35"/>
    <d v="2010-09-04T00:00:00"/>
    <b v="1"/>
    <x v="34"/>
    <d v="2010-09-04T00:00:00"/>
    <x v="0"/>
    <n v="1198014.97"/>
    <x v="0"/>
    <n v="62.62"/>
    <n v="2.8690000000000002"/>
    <n v="135.78563589999999"/>
    <n v="9.0510000000000002"/>
    <x v="1"/>
  </r>
  <r>
    <n v="36"/>
    <d v="2010-09-04T00:00:00"/>
    <b v="1"/>
    <x v="35"/>
    <d v="2010-09-04T00:00:00"/>
    <x v="0"/>
    <n v="453016.91"/>
    <x v="0"/>
    <n v="68.540000000000006"/>
    <n v="2.7429999999999999"/>
    <n v="209.40063799999999"/>
    <n v="8.4640000000000004"/>
    <x v="1"/>
  </r>
  <r>
    <n v="37"/>
    <d v="2010-09-04T00:00:00"/>
    <b v="1"/>
    <x v="36"/>
    <d v="2010-09-04T00:00:00"/>
    <x v="0"/>
    <n v="513327.55"/>
    <x v="0"/>
    <n v="68.540000000000006"/>
    <n v="2.77"/>
    <n v="209.40063799999999"/>
    <n v="8.4640000000000004"/>
    <x v="1"/>
  </r>
  <r>
    <n v="38"/>
    <d v="2010-09-04T00:00:00"/>
    <b v="1"/>
    <x v="37"/>
    <d v="2010-09-04T00:00:00"/>
    <x v="0"/>
    <n v="341630.46"/>
    <x v="0"/>
    <n v="59.25"/>
    <n v="3.09"/>
    <n v="126.6019032"/>
    <n v="14.099"/>
    <x v="1"/>
  </r>
  <r>
    <n v="39"/>
    <d v="2010-09-04T00:00:00"/>
    <b v="1"/>
    <x v="38"/>
    <d v="2010-09-04T00:00:00"/>
    <x v="0"/>
    <n v="1327035.27"/>
    <x v="0"/>
    <n v="68.150000000000006"/>
    <n v="2.77"/>
    <n v="209.40063799999999"/>
    <n v="8.4640000000000004"/>
    <x v="1"/>
  </r>
  <r>
    <n v="40"/>
    <d v="2010-09-04T00:00:00"/>
    <b v="1"/>
    <x v="39"/>
    <d v="2010-09-04T00:00:00"/>
    <x v="0"/>
    <n v="919839.19"/>
    <x v="0"/>
    <n v="54.31"/>
    <n v="2.8490000000000002"/>
    <n v="131.94080650000001"/>
    <n v="5.4349999999999996"/>
    <x v="1"/>
  </r>
  <r>
    <n v="41"/>
    <d v="2010-09-04T00:00:00"/>
    <b v="1"/>
    <x v="40"/>
    <d v="2010-09-04T00:00:00"/>
    <x v="0"/>
    <n v="1082158.21"/>
    <x v="0"/>
    <n v="37.299999999999997"/>
    <n v="2.75"/>
    <n v="189.69010119999999"/>
    <n v="7.3630000000000004"/>
    <x v="3"/>
  </r>
  <r>
    <n v="42"/>
    <d v="2010-09-04T00:00:00"/>
    <b v="1"/>
    <x v="41"/>
    <d v="2010-09-04T00:00:00"/>
    <x v="0"/>
    <n v="582552.26"/>
    <x v="0"/>
    <n v="65.290000000000006"/>
    <n v="3.004"/>
    <n v="126.6019032"/>
    <n v="9.5239999999999991"/>
    <x v="1"/>
  </r>
  <r>
    <n v="43"/>
    <d v="2010-09-04T00:00:00"/>
    <b v="1"/>
    <x v="42"/>
    <d v="2010-09-04T00:00:00"/>
    <x v="0"/>
    <n v="693058.34"/>
    <x v="0"/>
    <n v="64.37"/>
    <n v="2.77"/>
    <n v="202.65946539999999"/>
    <n v="9.593"/>
    <x v="1"/>
  </r>
  <r>
    <n v="44"/>
    <d v="2010-09-04T00:00:00"/>
    <b v="1"/>
    <x v="43"/>
    <d v="2010-09-04T00:00:00"/>
    <x v="0"/>
    <n v="257361.3"/>
    <x v="0"/>
    <n v="38.97"/>
    <n v="2.8769999999999998"/>
    <n v="126.6019032"/>
    <n v="7.9720000000000004"/>
    <x v="3"/>
  </r>
  <r>
    <n v="45"/>
    <d v="2010-09-04T00:00:00"/>
    <b v="1"/>
    <x v="44"/>
    <d v="2010-09-04T00:00:00"/>
    <x v="0"/>
    <n v="833782.7"/>
    <x v="0"/>
    <n v="65.45"/>
    <n v="2.8690000000000002"/>
    <n v="181.75963770000001"/>
    <n v="8.8989999999999991"/>
    <x v="1"/>
  </r>
  <r>
    <n v="1"/>
    <d v="2010-09-07T00:00:00"/>
    <b v="1"/>
    <x v="0"/>
    <d v="2010-09-07T00:00:00"/>
    <x v="0"/>
    <n v="1546074.18"/>
    <x v="0"/>
    <n v="80.48"/>
    <n v="2.6419999999999999"/>
    <n v="211.10841400000001"/>
    <n v="7.7869999999999999"/>
    <x v="0"/>
  </r>
  <r>
    <n v="2"/>
    <d v="2010-09-07T00:00:00"/>
    <b v="1"/>
    <x v="1"/>
    <d v="2010-09-07T00:00:00"/>
    <x v="0"/>
    <n v="1880902.62"/>
    <x v="0"/>
    <n v="82.59"/>
    <n v="2.6419999999999999"/>
    <n v="210.7657317"/>
    <n v="8.0990000000000002"/>
    <x v="0"/>
  </r>
  <r>
    <n v="3"/>
    <d v="2010-09-07T00:00:00"/>
    <b v="1"/>
    <x v="2"/>
    <d v="2010-09-07T00:00:00"/>
    <x v="0"/>
    <n v="349214.18"/>
    <x v="0"/>
    <n v="81.75"/>
    <n v="2.6419999999999999"/>
    <n v="214.4265704"/>
    <n v="7.3460000000000001"/>
    <x v="0"/>
  </r>
  <r>
    <n v="4"/>
    <d v="2010-09-07T00:00:00"/>
    <b v="1"/>
    <x v="3"/>
    <d v="2010-09-07T00:00:00"/>
    <x v="0"/>
    <n v="1812208.22"/>
    <x v="0"/>
    <n v="80.349999999999994"/>
    <n v="2.637"/>
    <n v="126.15179999999999"/>
    <n v="7.3719999999999999"/>
    <x v="0"/>
  </r>
  <r>
    <n v="5"/>
    <d v="2010-09-07T00:00:00"/>
    <b v="1"/>
    <x v="4"/>
    <d v="2010-09-07T00:00:00"/>
    <x v="0"/>
    <n v="291808.87"/>
    <x v="0"/>
    <n v="81.14"/>
    <n v="2.6419999999999999"/>
    <n v="211.66429070000001"/>
    <n v="6.4960000000000004"/>
    <x v="0"/>
  </r>
  <r>
    <n v="6"/>
    <d v="2010-09-07T00:00:00"/>
    <b v="1"/>
    <x v="5"/>
    <d v="2010-09-07T00:00:00"/>
    <x v="0"/>
    <n v="1690317.99"/>
    <x v="0"/>
    <n v="80.930000000000007"/>
    <n v="2.6419999999999999"/>
    <n v="212.62965489999999"/>
    <n v="6.9729999999999999"/>
    <x v="0"/>
  </r>
  <r>
    <n v="7"/>
    <d v="2010-09-07T00:00:00"/>
    <b v="1"/>
    <x v="6"/>
    <d v="2010-09-07T00:00:00"/>
    <x v="0"/>
    <n v="593462.34"/>
    <x v="0"/>
    <n v="58"/>
    <n v="2.7109999999999999"/>
    <n v="189.52312760000001"/>
    <n v="9.0169999999999995"/>
    <x v="1"/>
  </r>
  <r>
    <n v="8"/>
    <d v="2010-09-07T00:00:00"/>
    <b v="1"/>
    <x v="7"/>
    <d v="2010-09-07T00:00:00"/>
    <x v="0"/>
    <n v="845289.77"/>
    <x v="0"/>
    <n v="72.489999999999995"/>
    <n v="2.6419999999999999"/>
    <n v="214.47299520000001"/>
    <n v="6.3150000000000004"/>
    <x v="0"/>
  </r>
  <r>
    <n v="9"/>
    <d v="2010-09-07T00:00:00"/>
    <b v="1"/>
    <x v="8"/>
    <d v="2010-09-07T00:00:00"/>
    <x v="0"/>
    <n v="485389.15"/>
    <x v="0"/>
    <n v="78.510000000000005"/>
    <n v="2.6419999999999999"/>
    <n v="214.65643009999999"/>
    <n v="6.4420000000000002"/>
    <x v="0"/>
  </r>
  <r>
    <n v="10"/>
    <d v="2010-09-07T00:00:00"/>
    <b v="1"/>
    <x v="9"/>
    <d v="2010-09-07T00:00:00"/>
    <x v="0"/>
    <n v="1769793.37"/>
    <x v="0"/>
    <n v="91.03"/>
    <n v="3.1"/>
    <n v="126.15179999999999"/>
    <n v="9.1989999999999998"/>
    <x v="2"/>
  </r>
  <r>
    <n v="11"/>
    <d v="2010-09-07T00:00:00"/>
    <b v="1"/>
    <x v="10"/>
    <d v="2010-09-07T00:00:00"/>
    <x v="0"/>
    <n v="1280156.47"/>
    <x v="0"/>
    <n v="83.01"/>
    <n v="2.6419999999999999"/>
    <n v="214.4265704"/>
    <n v="7.3460000000000001"/>
    <x v="0"/>
  </r>
  <r>
    <n v="12"/>
    <d v="2010-09-07T00:00:00"/>
    <b v="1"/>
    <x v="11"/>
    <d v="2010-09-07T00:00:00"/>
    <x v="0"/>
    <n v="943506.28"/>
    <x v="0"/>
    <n v="90.37"/>
    <n v="3.1"/>
    <n v="126.15179999999999"/>
    <n v="14.18"/>
    <x v="2"/>
  </r>
  <r>
    <n v="13"/>
    <d v="2010-09-07T00:00:00"/>
    <b v="1"/>
    <x v="12"/>
    <d v="2010-09-07T00:00:00"/>
    <x v="0"/>
    <n v="1870843.9"/>
    <x v="0"/>
    <n v="71.33"/>
    <n v="2.802"/>
    <n v="126.15179999999999"/>
    <n v="7.9509999999999996"/>
    <x v="0"/>
  </r>
  <r>
    <n v="14"/>
    <d v="2010-09-07T00:00:00"/>
    <b v="1"/>
    <x v="13"/>
    <d v="2010-09-07T00:00:00"/>
    <x v="0"/>
    <n v="2236209.13"/>
    <x v="0"/>
    <n v="82.45"/>
    <n v="2.7930000000000001"/>
    <n v="182.2569603"/>
    <n v="8.7430000000000003"/>
    <x v="0"/>
  </r>
  <r>
    <n v="15"/>
    <d v="2010-09-07T00:00:00"/>
    <b v="1"/>
    <x v="14"/>
    <d v="2010-09-07T00:00:00"/>
    <x v="0"/>
    <n v="691497.62"/>
    <x v="0"/>
    <n v="77.33"/>
    <n v="2.94"/>
    <n v="132.54613330000001"/>
    <n v="8.0990000000000002"/>
    <x v="0"/>
  </r>
  <r>
    <n v="16"/>
    <d v="2010-09-07T00:00:00"/>
    <b v="1"/>
    <x v="15"/>
    <d v="2010-09-07T00:00:00"/>
    <x v="0"/>
    <n v="614253.32999999996"/>
    <x v="0"/>
    <n v="61.79"/>
    <n v="2.7109999999999999"/>
    <n v="189.52312760000001"/>
    <n v="6.8680000000000003"/>
    <x v="1"/>
  </r>
  <r>
    <n v="17"/>
    <d v="2010-09-07T00:00:00"/>
    <b v="1"/>
    <x v="16"/>
    <d v="2010-09-07T00:00:00"/>
    <x v="0"/>
    <n v="836915.92"/>
    <x v="0"/>
    <n v="62.41"/>
    <n v="2.802"/>
    <n v="126.15179999999999"/>
    <n v="6.6970000000000001"/>
    <x v="1"/>
  </r>
  <r>
    <n v="18"/>
    <d v="2010-09-07T00:00:00"/>
    <b v="1"/>
    <x v="17"/>
    <d v="2010-09-07T00:00:00"/>
    <x v="0"/>
    <n v="1171391.4099999999"/>
    <x v="0"/>
    <n v="79.75"/>
    <n v="2.806"/>
    <n v="132.54613330000001"/>
    <n v="9.3420000000000005"/>
    <x v="0"/>
  </r>
  <r>
    <n v="19"/>
    <d v="2010-09-07T00:00:00"/>
    <b v="1"/>
    <x v="18"/>
    <d v="2010-09-07T00:00:00"/>
    <x v="0"/>
    <n v="1577541.24"/>
    <x v="0"/>
    <n v="78.22"/>
    <n v="2.94"/>
    <n v="132.54613330000001"/>
    <n v="8.0990000000000002"/>
    <x v="0"/>
  </r>
  <r>
    <n v="20"/>
    <d v="2010-09-07T00:00:00"/>
    <b v="1"/>
    <x v="19"/>
    <d v="2010-09-07T00:00:00"/>
    <x v="0"/>
    <n v="2107285.85"/>
    <x v="0"/>
    <n v="78.09"/>
    <n v="2.7930000000000001"/>
    <n v="204.3625658"/>
    <n v="7.5270000000000001"/>
    <x v="0"/>
  </r>
  <r>
    <n v="21"/>
    <d v="2010-09-07T00:00:00"/>
    <b v="1"/>
    <x v="20"/>
    <d v="2010-09-07T00:00:00"/>
    <x v="0"/>
    <n v="714677.47"/>
    <x v="0"/>
    <n v="81.67"/>
    <n v="2.6419999999999999"/>
    <n v="210.7657317"/>
    <n v="8.0990000000000002"/>
    <x v="0"/>
  </r>
  <r>
    <n v="22"/>
    <d v="2010-09-07T00:00:00"/>
    <b v="1"/>
    <x v="21"/>
    <d v="2010-09-07T00:00:00"/>
    <x v="0"/>
    <n v="1092654.26"/>
    <x v="0"/>
    <n v="79.22"/>
    <n v="2.806"/>
    <n v="136.39626430000001"/>
    <n v="8.4329999999999998"/>
    <x v="0"/>
  </r>
  <r>
    <n v="23"/>
    <d v="2010-09-07T00:00:00"/>
    <b v="1"/>
    <x v="22"/>
    <d v="2010-09-07T00:00:00"/>
    <x v="0"/>
    <n v="1417535.78"/>
    <x v="0"/>
    <n v="77.16"/>
    <n v="2.806"/>
    <n v="132.54613330000001"/>
    <n v="5.3259999999999996"/>
    <x v="0"/>
  </r>
  <r>
    <n v="24"/>
    <d v="2010-09-07T00:00:00"/>
    <b v="1"/>
    <x v="23"/>
    <d v="2010-09-07T00:00:00"/>
    <x v="0"/>
    <n v="1665502.55"/>
    <x v="0"/>
    <n v="79.05"/>
    <n v="2.94"/>
    <n v="132.54613330000001"/>
    <n v="8.1170000000000009"/>
    <x v="0"/>
  </r>
  <r>
    <n v="25"/>
    <d v="2010-09-07T00:00:00"/>
    <b v="1"/>
    <x v="24"/>
    <d v="2010-09-07T00:00:00"/>
    <x v="0"/>
    <n v="719591.13"/>
    <x v="0"/>
    <n v="75.239999999999995"/>
    <n v="2.7930000000000001"/>
    <n v="204.3625658"/>
    <n v="7.5270000000000001"/>
    <x v="0"/>
  </r>
  <r>
    <n v="26"/>
    <d v="2010-09-07T00:00:00"/>
    <b v="1"/>
    <x v="25"/>
    <d v="2010-09-07T00:00:00"/>
    <x v="0"/>
    <n v="1122356.53"/>
    <x v="0"/>
    <n v="71.08"/>
    <n v="2.806"/>
    <n v="132.54613330000001"/>
    <n v="8.4450000000000003"/>
    <x v="0"/>
  </r>
  <r>
    <n v="27"/>
    <d v="2010-09-07T00:00:00"/>
    <b v="1"/>
    <x v="26"/>
    <d v="2010-09-07T00:00:00"/>
    <x v="0"/>
    <n v="2119163.0099999998"/>
    <x v="0"/>
    <n v="82.69"/>
    <n v="2.94"/>
    <n v="136.39626430000001"/>
    <n v="7.9820000000000002"/>
    <x v="0"/>
  </r>
  <r>
    <n v="28"/>
    <d v="2010-09-07T00:00:00"/>
    <b v="1"/>
    <x v="27"/>
    <d v="2010-09-07T00:00:00"/>
    <x v="0"/>
    <n v="1340293.8700000001"/>
    <x v="0"/>
    <n v="90.37"/>
    <n v="3.1"/>
    <n v="126.15179999999999"/>
    <n v="14.18"/>
    <x v="2"/>
  </r>
  <r>
    <n v="29"/>
    <d v="2010-09-07T00:00:00"/>
    <b v="1"/>
    <x v="28"/>
    <d v="2010-09-07T00:00:00"/>
    <x v="0"/>
    <n v="563449.43000000005"/>
    <x v="0"/>
    <n v="79.22"/>
    <n v="2.806"/>
    <n v="132.54613330000001"/>
    <n v="10.409000000000001"/>
    <x v="0"/>
  </r>
  <r>
    <n v="30"/>
    <d v="2010-09-07T00:00:00"/>
    <b v="1"/>
    <x v="29"/>
    <d v="2010-09-07T00:00:00"/>
    <x v="0"/>
    <n v="436293.4"/>
    <x v="0"/>
    <n v="81.67"/>
    <n v="2.6419999999999999"/>
    <n v="210.7657317"/>
    <n v="8.0990000000000002"/>
    <x v="0"/>
  </r>
  <r>
    <n v="31"/>
    <d v="2010-09-07T00:00:00"/>
    <b v="1"/>
    <x v="30"/>
    <d v="2010-09-07T00:00:00"/>
    <x v="0"/>
    <n v="1315118.3999999999"/>
    <x v="0"/>
    <n v="81.67"/>
    <n v="2.6419999999999999"/>
    <n v="210.7657317"/>
    <n v="8.0990000000000002"/>
    <x v="0"/>
  </r>
  <r>
    <n v="32"/>
    <d v="2010-09-07T00:00:00"/>
    <b v="1"/>
    <x v="31"/>
    <d v="2010-09-07T00:00:00"/>
    <x v="0"/>
    <n v="1077253.67"/>
    <x v="0"/>
    <n v="67.55"/>
    <n v="2.7109999999999999"/>
    <n v="189.52312760000001"/>
    <n v="9.0169999999999995"/>
    <x v="1"/>
  </r>
  <r>
    <n v="33"/>
    <d v="2010-09-07T00:00:00"/>
    <b v="1"/>
    <x v="32"/>
    <d v="2010-09-07T00:00:00"/>
    <x v="0"/>
    <n v="302423.93"/>
    <x v="0"/>
    <n v="95.88"/>
    <n v="3.1"/>
    <n v="126.15179999999999"/>
    <n v="9.4949999999999992"/>
    <x v="2"/>
  </r>
  <r>
    <n v="34"/>
    <d v="2010-09-07T00:00:00"/>
    <b v="1"/>
    <x v="33"/>
    <d v="2010-09-07T00:00:00"/>
    <x v="0"/>
    <n v="911210.81"/>
    <x v="0"/>
    <n v="75"/>
    <n v="2.637"/>
    <n v="126.15179999999999"/>
    <n v="9.8160000000000007"/>
    <x v="0"/>
  </r>
  <r>
    <n v="35"/>
    <d v="2010-09-07T00:00:00"/>
    <b v="1"/>
    <x v="34"/>
    <d v="2010-09-07T00:00:00"/>
    <x v="0"/>
    <n v="1268766.76"/>
    <x v="0"/>
    <n v="82.69"/>
    <n v="2.7930000000000001"/>
    <n v="136.39626430000001"/>
    <n v="8.8610000000000007"/>
    <x v="0"/>
  </r>
  <r>
    <n v="36"/>
    <d v="2010-09-07T00:00:00"/>
    <b v="1"/>
    <x v="35"/>
    <d v="2010-09-07T00:00:00"/>
    <x v="0"/>
    <n v="471713.59"/>
    <x v="0"/>
    <n v="81.739999999999995"/>
    <n v="2.5960000000000001"/>
    <n v="209.8708867"/>
    <n v="8.36"/>
    <x v="0"/>
  </r>
  <r>
    <n v="37"/>
    <d v="2010-09-07T00:00:00"/>
    <b v="1"/>
    <x v="36"/>
    <d v="2010-09-07T00:00:00"/>
    <x v="0"/>
    <n v="502456.04"/>
    <x v="0"/>
    <n v="81.739999999999995"/>
    <n v="2.6419999999999999"/>
    <n v="209.8708867"/>
    <n v="8.36"/>
    <x v="0"/>
  </r>
  <r>
    <n v="38"/>
    <d v="2010-09-07T00:00:00"/>
    <b v="1"/>
    <x v="37"/>
    <d v="2010-09-07T00:00:00"/>
    <x v="0"/>
    <n v="343850.34"/>
    <x v="0"/>
    <n v="90.37"/>
    <n v="3.1"/>
    <n v="126.15179999999999"/>
    <n v="14.18"/>
    <x v="2"/>
  </r>
  <r>
    <n v="39"/>
    <d v="2010-09-07T00:00:00"/>
    <b v="1"/>
    <x v="38"/>
    <d v="2010-09-07T00:00:00"/>
    <x v="0"/>
    <n v="1330473.47"/>
    <x v="0"/>
    <n v="81.099999999999994"/>
    <n v="2.6419999999999999"/>
    <n v="209.8708867"/>
    <n v="8.36"/>
    <x v="0"/>
  </r>
  <r>
    <n v="40"/>
    <d v="2010-09-07T00:00:00"/>
    <b v="1"/>
    <x v="39"/>
    <d v="2010-09-07T00:00:00"/>
    <x v="0"/>
    <n v="1058250.9099999999"/>
    <x v="0"/>
    <n v="76.67"/>
    <n v="2.806"/>
    <n v="132.54613330000001"/>
    <n v="5.3259999999999996"/>
    <x v="0"/>
  </r>
  <r>
    <n v="41"/>
    <d v="2010-09-07T00:00:00"/>
    <b v="1"/>
    <x v="40"/>
    <d v="2010-09-07T00:00:00"/>
    <x v="0"/>
    <n v="1176079.5900000001"/>
    <x v="0"/>
    <n v="60.93"/>
    <n v="2.7109999999999999"/>
    <n v="189.52312760000001"/>
    <n v="7.335"/>
    <x v="1"/>
  </r>
  <r>
    <n v="42"/>
    <d v="2010-09-07T00:00:00"/>
    <b v="1"/>
    <x v="41"/>
    <d v="2010-09-07T00:00:00"/>
    <x v="0"/>
    <n v="570069.48"/>
    <x v="0"/>
    <n v="91.03"/>
    <n v="3.1"/>
    <n v="126.15179999999999"/>
    <n v="9.1989999999999998"/>
    <x v="2"/>
  </r>
  <r>
    <n v="43"/>
    <d v="2010-09-07T00:00:00"/>
    <b v="1"/>
    <x v="42"/>
    <d v="2010-09-07T00:00:00"/>
    <x v="0"/>
    <n v="718748.33"/>
    <x v="0"/>
    <n v="81.52"/>
    <n v="2.6419999999999999"/>
    <n v="203.06091900000001"/>
    <n v="9.8160000000000007"/>
    <x v="0"/>
  </r>
  <r>
    <n v="44"/>
    <d v="2010-09-07T00:00:00"/>
    <b v="1"/>
    <x v="43"/>
    <d v="2010-09-07T00:00:00"/>
    <x v="0"/>
    <n v="280472.78000000003"/>
    <x v="0"/>
    <n v="71.33"/>
    <n v="2.802"/>
    <n v="126.15179999999999"/>
    <n v="7.8040000000000003"/>
    <x v="0"/>
  </r>
  <r>
    <n v="45"/>
    <d v="2010-09-07T00:00:00"/>
    <b v="1"/>
    <x v="44"/>
    <d v="2010-09-07T00:00:00"/>
    <x v="0"/>
    <n v="787062"/>
    <x v="0"/>
    <n v="82.45"/>
    <n v="2.7930000000000001"/>
    <n v="182.2569603"/>
    <n v="8.7430000000000003"/>
    <x v="0"/>
  </r>
  <r>
    <n v="1"/>
    <s v="17-09-2010"/>
    <b v="0"/>
    <x v="0"/>
    <d v="2010-09-17T00:00:00"/>
    <x v="0"/>
    <n v="1430378.67"/>
    <x v="0"/>
    <n v="82.11"/>
    <n v="2.5819999999999999"/>
    <n v="211.52245959999999"/>
    <n v="7.7869999999999999"/>
    <x v="0"/>
  </r>
  <r>
    <n v="2"/>
    <s v="17-09-2010"/>
    <b v="0"/>
    <x v="1"/>
    <d v="2010-09-17T00:00:00"/>
    <x v="0"/>
    <n v="1793903.6"/>
    <x v="0"/>
    <n v="82.05"/>
    <n v="2.5819999999999999"/>
    <n v="211.18064150000001"/>
    <n v="8.0990000000000002"/>
    <x v="0"/>
  </r>
  <r>
    <n v="3"/>
    <s v="17-09-2010"/>
    <b v="0"/>
    <x v="2"/>
    <d v="2010-09-17T00:00:00"/>
    <x v="0"/>
    <n v="363064.64"/>
    <x v="0"/>
    <n v="82.36"/>
    <n v="2.5819999999999999"/>
    <n v="214.8322484"/>
    <n v="7.3460000000000001"/>
    <x v="0"/>
  </r>
  <r>
    <n v="4"/>
    <s v="17-09-2010"/>
    <b v="0"/>
    <x v="3"/>
    <d v="2010-09-17T00:00:00"/>
    <x v="0"/>
    <n v="1899959.61"/>
    <x v="0"/>
    <n v="64.91"/>
    <n v="2.5939999999999999"/>
    <n v="126.1454667"/>
    <n v="7.3719999999999999"/>
    <x v="1"/>
  </r>
  <r>
    <n v="5"/>
    <s v="17-09-2010"/>
    <b v="0"/>
    <x v="4"/>
    <d v="2010-09-17T00:00:00"/>
    <x v="0"/>
    <n v="282558.65000000002"/>
    <x v="0"/>
    <n v="82.28"/>
    <n v="2.5819999999999999"/>
    <n v="212.07693459999999"/>
    <n v="6.4960000000000004"/>
    <x v="0"/>
  </r>
  <r>
    <n v="6"/>
    <s v="17-09-2010"/>
    <b v="0"/>
    <x v="5"/>
    <d v="2010-09-17T00:00:00"/>
    <x v="0"/>
    <n v="1308537.75"/>
    <x v="0"/>
    <n v="81.78"/>
    <n v="2.5819999999999999"/>
    <n v="213.0398643"/>
    <n v="6.9729999999999999"/>
    <x v="0"/>
  </r>
  <r>
    <n v="7"/>
    <s v="17-09-2010"/>
    <b v="0"/>
    <x v="6"/>
    <d v="2010-09-17T00:00:00"/>
    <x v="0"/>
    <n v="489408.53"/>
    <x v="0"/>
    <n v="48.56"/>
    <n v="2.8"/>
    <n v="190.46882869999999"/>
    <n v="9.0169999999999995"/>
    <x v="3"/>
  </r>
  <r>
    <n v="8"/>
    <s v="17-09-2010"/>
    <b v="0"/>
    <x v="7"/>
    <d v="2010-09-17T00:00:00"/>
    <x v="0"/>
    <n v="836707.85"/>
    <x v="0"/>
    <n v="75.319999999999993"/>
    <n v="2.5819999999999999"/>
    <n v="214.87855619999999"/>
    <n v="6.3150000000000004"/>
    <x v="0"/>
  </r>
  <r>
    <n v="9"/>
    <s v="17-09-2010"/>
    <b v="0"/>
    <x v="8"/>
    <d v="2010-09-17T00:00:00"/>
    <x v="0"/>
    <n v="463448.59"/>
    <x v="0"/>
    <n v="81.19"/>
    <n v="2.5819999999999999"/>
    <n v="215.06152850000001"/>
    <n v="6.4420000000000002"/>
    <x v="0"/>
  </r>
  <r>
    <n v="10"/>
    <s v="17-09-2010"/>
    <b v="0"/>
    <x v="9"/>
    <d v="2010-09-17T00:00:00"/>
    <x v="0"/>
    <n v="1716755.78"/>
    <x v="0"/>
    <n v="85.52"/>
    <n v="3.028"/>
    <n v="126.1454667"/>
    <n v="9.1989999999999998"/>
    <x v="2"/>
  </r>
  <r>
    <n v="11"/>
    <s v="17-09-2010"/>
    <b v="0"/>
    <x v="10"/>
    <d v="2010-09-17T00:00:00"/>
    <x v="0"/>
    <n v="1215676.31"/>
    <x v="0"/>
    <n v="83.04"/>
    <n v="2.5819999999999999"/>
    <n v="214.8322484"/>
    <n v="7.3460000000000001"/>
    <x v="0"/>
  </r>
  <r>
    <n v="12"/>
    <s v="17-09-2010"/>
    <b v="0"/>
    <x v="11"/>
    <d v="2010-09-17T00:00:00"/>
    <x v="0"/>
    <n v="852882.61"/>
    <x v="0"/>
    <n v="82.45"/>
    <n v="3.028"/>
    <n v="126.1454667"/>
    <n v="14.18"/>
    <x v="0"/>
  </r>
  <r>
    <n v="13"/>
    <s v="17-09-2010"/>
    <b v="0"/>
    <x v="12"/>
    <d v="2010-09-17T00:00:00"/>
    <x v="0"/>
    <n v="1790279.74"/>
    <x v="0"/>
    <n v="66.84"/>
    <n v="2.875"/>
    <n v="126.1454667"/>
    <n v="7.9509999999999996"/>
    <x v="1"/>
  </r>
  <r>
    <n v="14"/>
    <s v="17-09-2010"/>
    <b v="0"/>
    <x v="13"/>
    <d v="2010-09-17T00:00:00"/>
    <x v="0"/>
    <n v="1953539.85"/>
    <x v="0"/>
    <n v="66.55"/>
    <n v="2.706"/>
    <n v="182.62250900000001"/>
    <n v="8.7430000000000003"/>
    <x v="1"/>
  </r>
  <r>
    <n v="15"/>
    <s v="17-09-2010"/>
    <b v="0"/>
    <x v="14"/>
    <d v="2010-09-17T00:00:00"/>
    <x v="0"/>
    <n v="583210.87"/>
    <x v="0"/>
    <n v="57.94"/>
    <n v="2.8460000000000001"/>
    <n v="132.76706669999999"/>
    <n v="8.0990000000000002"/>
    <x v="1"/>
  </r>
  <r>
    <n v="16"/>
    <s v="17-09-2010"/>
    <b v="0"/>
    <x v="15"/>
    <d v="2010-09-17T00:00:00"/>
    <x v="0"/>
    <n v="522049.52"/>
    <x v="0"/>
    <n v="56.55"/>
    <n v="2.8"/>
    <n v="190.46882869999999"/>
    <n v="6.8680000000000003"/>
    <x v="1"/>
  </r>
  <r>
    <n v="17"/>
    <s v="17-09-2010"/>
    <b v="0"/>
    <x v="16"/>
    <d v="2010-09-17T00:00:00"/>
    <x v="0"/>
    <n v="871264.25"/>
    <x v="0"/>
    <n v="58.53"/>
    <n v="2.875"/>
    <n v="126.1454667"/>
    <n v="6.6970000000000001"/>
    <x v="1"/>
  </r>
  <r>
    <n v="18"/>
    <s v="17-09-2010"/>
    <b v="0"/>
    <x v="17"/>
    <d v="2010-09-17T00:00:00"/>
    <x v="0"/>
    <n v="997998.21"/>
    <x v="0"/>
    <n v="60.94"/>
    <n v="2.7160000000000002"/>
    <n v="132.76706669999999"/>
    <n v="9.3420000000000005"/>
    <x v="1"/>
  </r>
  <r>
    <n v="19"/>
    <s v="17-09-2010"/>
    <b v="0"/>
    <x v="18"/>
    <d v="2010-09-17T00:00:00"/>
    <x v="0"/>
    <n v="1386789.31"/>
    <x v="0"/>
    <n v="58.68"/>
    <n v="2.8460000000000001"/>
    <n v="132.76706669999999"/>
    <n v="8.0990000000000002"/>
    <x v="1"/>
  </r>
  <r>
    <n v="20"/>
    <s v="17-09-2010"/>
    <b v="0"/>
    <x v="19"/>
    <d v="2010-09-17T00:00:00"/>
    <x v="0"/>
    <n v="1948359.78"/>
    <x v="0"/>
    <n v="65.28"/>
    <n v="2.706"/>
    <n v="204.75132790000001"/>
    <n v="7.5270000000000001"/>
    <x v="1"/>
  </r>
  <r>
    <n v="21"/>
    <s v="17-09-2010"/>
    <b v="0"/>
    <x v="20"/>
    <d v="2010-09-17T00:00:00"/>
    <x v="0"/>
    <n v="684340.86"/>
    <x v="0"/>
    <n v="83.03"/>
    <n v="2.5819999999999999"/>
    <n v="211.18064150000001"/>
    <n v="8.0990000000000002"/>
    <x v="0"/>
  </r>
  <r>
    <n v="22"/>
    <s v="17-09-2010"/>
    <b v="0"/>
    <x v="21"/>
    <d v="2010-09-17T00:00:00"/>
    <x v="0"/>
    <n v="918285.97"/>
    <x v="0"/>
    <n v="62.49"/>
    <n v="2.7160000000000002"/>
    <n v="136.63380710000001"/>
    <n v="8.4329999999999998"/>
    <x v="1"/>
  </r>
  <r>
    <n v="23"/>
    <s v="17-09-2010"/>
    <b v="0"/>
    <x v="22"/>
    <d v="2010-09-17T00:00:00"/>
    <x v="0"/>
    <n v="1159132.58"/>
    <x v="0"/>
    <n v="55.3"/>
    <n v="2.7160000000000002"/>
    <n v="132.76706669999999"/>
    <n v="5.3259999999999996"/>
    <x v="1"/>
  </r>
  <r>
    <n v="24"/>
    <s v="17-09-2010"/>
    <b v="0"/>
    <x v="23"/>
    <d v="2010-09-17T00:00:00"/>
    <x v="0"/>
    <n v="1273295.46"/>
    <x v="0"/>
    <n v="60.31"/>
    <n v="2.8460000000000001"/>
    <n v="132.76706669999999"/>
    <n v="8.1170000000000009"/>
    <x v="1"/>
  </r>
  <r>
    <n v="25"/>
    <s v="17-09-2010"/>
    <b v="0"/>
    <x v="24"/>
    <d v="2010-09-17T00:00:00"/>
    <x v="0"/>
    <n v="628989.88"/>
    <x v="0"/>
    <n v="60.13"/>
    <n v="2.706"/>
    <n v="204.75132790000001"/>
    <n v="7.5270000000000001"/>
    <x v="1"/>
  </r>
  <r>
    <n v="26"/>
    <s v="17-09-2010"/>
    <b v="0"/>
    <x v="25"/>
    <d v="2010-09-17T00:00:00"/>
    <x v="0"/>
    <n v="923473.7"/>
    <x v="0"/>
    <n v="50.08"/>
    <n v="2.7160000000000002"/>
    <n v="132.76706669999999"/>
    <n v="8.4450000000000003"/>
    <x v="1"/>
  </r>
  <r>
    <n v="27"/>
    <s v="17-09-2010"/>
    <b v="0"/>
    <x v="26"/>
    <d v="2010-09-17T00:00:00"/>
    <x v="0"/>
    <n v="1629978.46"/>
    <x v="0"/>
    <n v="64.5"/>
    <n v="2.8460000000000001"/>
    <n v="136.63380710000001"/>
    <n v="7.9820000000000002"/>
    <x v="1"/>
  </r>
  <r>
    <n v="28"/>
    <s v="17-09-2010"/>
    <b v="0"/>
    <x v="27"/>
    <d v="2010-09-17T00:00:00"/>
    <x v="0"/>
    <n v="1159812.3500000001"/>
    <x v="0"/>
    <n v="82.45"/>
    <n v="3.028"/>
    <n v="126.1454667"/>
    <n v="14.18"/>
    <x v="0"/>
  </r>
  <r>
    <n v="29"/>
    <s v="17-09-2010"/>
    <b v="0"/>
    <x v="28"/>
    <d v="2010-09-17T00:00:00"/>
    <x v="0"/>
    <n v="463752.89"/>
    <x v="0"/>
    <n v="62.49"/>
    <n v="2.7160000000000002"/>
    <n v="132.76706669999999"/>
    <n v="10.409000000000001"/>
    <x v="1"/>
  </r>
  <r>
    <n v="30"/>
    <s v="17-09-2010"/>
    <b v="0"/>
    <x v="29"/>
    <d v="2010-09-17T00:00:00"/>
    <x v="0"/>
    <n v="462058.19"/>
    <x v="0"/>
    <n v="83.03"/>
    <n v="2.5819999999999999"/>
    <n v="211.18064150000001"/>
    <n v="8.0990000000000002"/>
    <x v="0"/>
  </r>
  <r>
    <n v="31"/>
    <s v="17-09-2010"/>
    <b v="0"/>
    <x v="30"/>
    <d v="2010-09-17T00:00:00"/>
    <x v="0"/>
    <n v="1294105.01"/>
    <x v="0"/>
    <n v="83.03"/>
    <n v="2.5819999999999999"/>
    <n v="211.18064150000001"/>
    <n v="8.0990000000000002"/>
    <x v="0"/>
  </r>
  <r>
    <n v="32"/>
    <s v="17-09-2010"/>
    <b v="0"/>
    <x v="31"/>
    <d v="2010-09-17T00:00:00"/>
    <x v="0"/>
    <n v="1043962.36"/>
    <x v="0"/>
    <n v="67.17"/>
    <n v="2.8"/>
    <n v="190.46882869999999"/>
    <n v="9.0169999999999995"/>
    <x v="1"/>
  </r>
  <r>
    <n v="33"/>
    <s v="17-09-2010"/>
    <b v="0"/>
    <x v="32"/>
    <d v="2010-09-17T00:00:00"/>
    <x v="0"/>
    <n v="246277.18"/>
    <x v="0"/>
    <n v="89.43"/>
    <n v="3.028"/>
    <n v="126.1454667"/>
    <n v="9.4949999999999992"/>
    <x v="2"/>
  </r>
  <r>
    <n v="34"/>
    <s v="17-09-2010"/>
    <b v="0"/>
    <x v="33"/>
    <d v="2010-09-17T00:00:00"/>
    <x v="0"/>
    <n v="885445.47"/>
    <x v="0"/>
    <n v="70.709999999999994"/>
    <n v="2.5939999999999999"/>
    <n v="126.1454667"/>
    <n v="9.8160000000000007"/>
    <x v="0"/>
  </r>
  <r>
    <n v="35"/>
    <s v="17-09-2010"/>
    <b v="0"/>
    <x v="34"/>
    <d v="2010-09-17T00:00:00"/>
    <x v="0"/>
    <n v="831443.61"/>
    <x v="0"/>
    <n v="64.5"/>
    <n v="2.706"/>
    <n v="136.63380710000001"/>
    <n v="8.8610000000000007"/>
    <x v="1"/>
  </r>
  <r>
    <n v="36"/>
    <s v="17-09-2010"/>
    <b v="0"/>
    <x v="35"/>
    <d v="2010-09-17T00:00:00"/>
    <x v="0"/>
    <n v="454694.21"/>
    <x v="0"/>
    <n v="82.1"/>
    <n v="2.5499999999999998"/>
    <n v="210.29245040000001"/>
    <n v="8.36"/>
    <x v="0"/>
  </r>
  <r>
    <n v="37"/>
    <s v="17-09-2010"/>
    <b v="0"/>
    <x v="36"/>
    <d v="2010-09-17T00:00:00"/>
    <x v="0"/>
    <n v="501251.4"/>
    <x v="0"/>
    <n v="82.1"/>
    <n v="2.5819999999999999"/>
    <n v="210.29245040000001"/>
    <n v="8.36"/>
    <x v="0"/>
  </r>
  <r>
    <n v="38"/>
    <s v="17-09-2010"/>
    <b v="0"/>
    <x v="37"/>
    <d v="2010-09-17T00:00:00"/>
    <x v="0"/>
    <n v="336253.19"/>
    <x v="0"/>
    <n v="82.45"/>
    <n v="3.028"/>
    <n v="126.1454667"/>
    <n v="14.18"/>
    <x v="0"/>
  </r>
  <r>
    <n v="39"/>
    <s v="17-09-2010"/>
    <b v="0"/>
    <x v="38"/>
    <d v="2010-09-17T00:00:00"/>
    <x v="0"/>
    <n v="1252915.43"/>
    <x v="0"/>
    <n v="81.83"/>
    <n v="2.5819999999999999"/>
    <n v="210.29245040000001"/>
    <n v="8.36"/>
    <x v="0"/>
  </r>
  <r>
    <n v="40"/>
    <s v="17-09-2010"/>
    <b v="0"/>
    <x v="39"/>
    <d v="2010-09-17T00:00:00"/>
    <x v="0"/>
    <n v="855046.95"/>
    <x v="0"/>
    <n v="55.34"/>
    <n v="2.7160000000000002"/>
    <n v="132.76706669999999"/>
    <n v="5.3259999999999996"/>
    <x v="1"/>
  </r>
  <r>
    <n v="41"/>
    <s v="17-09-2010"/>
    <b v="0"/>
    <x v="40"/>
    <d v="2010-09-17T00:00:00"/>
    <x v="0"/>
    <n v="1111170.9099999999"/>
    <x v="0"/>
    <n v="62.4"/>
    <n v="2.8"/>
    <n v="190.46882869999999"/>
    <n v="7.335"/>
    <x v="1"/>
  </r>
  <r>
    <n v="42"/>
    <s v="17-09-2010"/>
    <b v="0"/>
    <x v="41"/>
    <d v="2010-09-17T00:00:00"/>
    <x v="0"/>
    <n v="536871.57999999996"/>
    <x v="0"/>
    <n v="85.52"/>
    <n v="3.028"/>
    <n v="126.1454667"/>
    <n v="9.1989999999999998"/>
    <x v="2"/>
  </r>
  <r>
    <n v="43"/>
    <s v="17-09-2010"/>
    <b v="0"/>
    <x v="42"/>
    <d v="2010-09-17T00:00:00"/>
    <x v="0"/>
    <n v="725043.04"/>
    <x v="0"/>
    <n v="78.86"/>
    <n v="2.5819999999999999"/>
    <n v="203.44992859999999"/>
    <n v="9.8160000000000007"/>
    <x v="0"/>
  </r>
  <r>
    <n v="44"/>
    <s v="17-09-2010"/>
    <b v="0"/>
    <x v="43"/>
    <d v="2010-09-17T00:00:00"/>
    <x v="0"/>
    <n v="279364.13"/>
    <x v="0"/>
    <n v="66.84"/>
    <n v="2.875"/>
    <n v="126.1454667"/>
    <n v="7.8040000000000003"/>
    <x v="1"/>
  </r>
  <r>
    <n v="45"/>
    <s v="17-09-2010"/>
    <b v="0"/>
    <x v="44"/>
    <d v="2010-09-17T00:00:00"/>
    <x v="0"/>
    <n v="716987.58"/>
    <x v="0"/>
    <n v="66.55"/>
    <n v="2.706"/>
    <n v="182.62250900000001"/>
    <n v="8.7430000000000003"/>
    <x v="1"/>
  </r>
  <r>
    <n v="1"/>
    <s v="24-09-2010"/>
    <b v="0"/>
    <x v="0"/>
    <d v="2010-09-24T00:00:00"/>
    <x v="0"/>
    <n v="1351791.03"/>
    <x v="0"/>
    <n v="80.94"/>
    <n v="2.6240000000000001"/>
    <n v="211.5972246"/>
    <n v="7.7869999999999999"/>
    <x v="0"/>
  </r>
  <r>
    <n v="2"/>
    <s v="24-09-2010"/>
    <b v="0"/>
    <x v="1"/>
    <d v="2010-09-24T00:00:00"/>
    <x v="0"/>
    <n v="1724557.22"/>
    <x v="0"/>
    <n v="81.790000000000006"/>
    <n v="2.6240000000000001"/>
    <n v="211.25525780000001"/>
    <n v="8.0990000000000002"/>
    <x v="0"/>
  </r>
  <r>
    <n v="3"/>
    <s v="24-09-2010"/>
    <b v="0"/>
    <x v="2"/>
    <d v="2010-09-24T00:00:00"/>
    <x v="0"/>
    <n v="355626.87"/>
    <x v="0"/>
    <n v="76.900000000000006"/>
    <n v="2.6240000000000001"/>
    <n v="214.90845160000001"/>
    <n v="7.3460000000000001"/>
    <x v="0"/>
  </r>
  <r>
    <n v="4"/>
    <s v="24-09-2010"/>
    <b v="0"/>
    <x v="3"/>
    <d v="2010-09-24T00:00:00"/>
    <x v="0"/>
    <n v="1810684.68"/>
    <x v="0"/>
    <n v="60.96"/>
    <n v="2.6419999999999999"/>
    <n v="126.1900333"/>
    <n v="7.3719999999999999"/>
    <x v="1"/>
  </r>
  <r>
    <n v="5"/>
    <s v="24-09-2010"/>
    <b v="0"/>
    <x v="4"/>
    <d v="2010-09-24T00:00:00"/>
    <x v="0"/>
    <n v="293131.58"/>
    <x v="0"/>
    <n v="78.53"/>
    <n v="2.6240000000000001"/>
    <n v="212.1519404"/>
    <n v="6.4960000000000004"/>
    <x v="0"/>
  </r>
  <r>
    <n v="6"/>
    <s v="24-09-2010"/>
    <b v="0"/>
    <x v="5"/>
    <d v="2010-09-24T00:00:00"/>
    <x v="0"/>
    <n v="1275591.8400000001"/>
    <x v="0"/>
    <n v="76.489999999999995"/>
    <n v="2.6240000000000001"/>
    <n v="213.11528860000001"/>
    <n v="6.9729999999999999"/>
    <x v="0"/>
  </r>
  <r>
    <n v="7"/>
    <s v="24-09-2010"/>
    <b v="0"/>
    <x v="6"/>
    <d v="2010-09-24T00:00:00"/>
    <x v="0"/>
    <n v="488008.83"/>
    <x v="0"/>
    <n v="47.55"/>
    <n v="2.7930000000000001"/>
    <n v="190.5713264"/>
    <n v="9.0169999999999995"/>
    <x v="3"/>
  </r>
  <r>
    <n v="8"/>
    <s v="24-09-2010"/>
    <b v="0"/>
    <x v="7"/>
    <d v="2010-09-24T00:00:00"/>
    <x v="0"/>
    <n v="773725.08"/>
    <x v="0"/>
    <n v="72.209999999999994"/>
    <n v="2.6240000000000001"/>
    <n v="214.9547795"/>
    <n v="6.3150000000000004"/>
    <x v="0"/>
  </r>
  <r>
    <n v="9"/>
    <s v="24-09-2010"/>
    <b v="0"/>
    <x v="8"/>
    <d v="2010-09-24T00:00:00"/>
    <x v="0"/>
    <n v="452905.22"/>
    <x v="0"/>
    <n v="77.150000000000006"/>
    <n v="2.6240000000000001"/>
    <n v="215.13783129999999"/>
    <n v="6.4420000000000002"/>
    <x v="0"/>
  </r>
  <r>
    <n v="10"/>
    <s v="24-09-2010"/>
    <b v="0"/>
    <x v="9"/>
    <d v="2010-09-24T00:00:00"/>
    <x v="0"/>
    <n v="1655036.75"/>
    <x v="0"/>
    <n v="85.75"/>
    <n v="2.9390000000000001"/>
    <n v="126.1900333"/>
    <n v="9.1989999999999998"/>
    <x v="2"/>
  </r>
  <r>
    <n v="11"/>
    <s v="24-09-2010"/>
    <b v="0"/>
    <x v="10"/>
    <d v="2010-09-24T00:00:00"/>
    <x v="0"/>
    <n v="1170103.25"/>
    <x v="0"/>
    <n v="77.36"/>
    <n v="2.6240000000000001"/>
    <n v="214.90845160000001"/>
    <n v="7.3460000000000001"/>
    <x v="0"/>
  </r>
  <r>
    <n v="12"/>
    <s v="24-09-2010"/>
    <b v="0"/>
    <x v="11"/>
    <d v="2010-09-24T00:00:00"/>
    <x v="0"/>
    <n v="851919.34"/>
    <x v="0"/>
    <n v="81.77"/>
    <n v="2.9390000000000001"/>
    <n v="126.1900333"/>
    <n v="14.18"/>
    <x v="0"/>
  </r>
  <r>
    <n v="13"/>
    <s v="24-09-2010"/>
    <b v="0"/>
    <x v="12"/>
    <d v="2010-09-24T00:00:00"/>
    <x v="0"/>
    <n v="1705655.09"/>
    <x v="0"/>
    <n v="68.22"/>
    <n v="2.8719999999999999"/>
    <n v="126.1900333"/>
    <n v="7.9509999999999996"/>
    <x v="1"/>
  </r>
  <r>
    <n v="14"/>
    <s v="24-09-2010"/>
    <b v="0"/>
    <x v="13"/>
    <d v="2010-09-24T00:00:00"/>
    <x v="0"/>
    <n v="1879891.13"/>
    <x v="0"/>
    <n v="68.59"/>
    <n v="2.7130000000000001"/>
    <n v="182.6696737"/>
    <n v="8.7430000000000003"/>
    <x v="1"/>
  </r>
  <r>
    <n v="15"/>
    <s v="24-09-2010"/>
    <b v="0"/>
    <x v="14"/>
    <d v="2010-09-24T00:00:00"/>
    <x v="0"/>
    <n v="548542.47"/>
    <x v="0"/>
    <n v="62.53"/>
    <n v="2.8370000000000002"/>
    <n v="132.76193330000001"/>
    <n v="8.0990000000000002"/>
    <x v="1"/>
  </r>
  <r>
    <n v="16"/>
    <s v="24-09-2010"/>
    <b v="0"/>
    <x v="15"/>
    <d v="2010-09-24T00:00:00"/>
    <x v="0"/>
    <n v="511330.32"/>
    <x v="0"/>
    <n v="58.19"/>
    <n v="2.7930000000000001"/>
    <n v="190.5713264"/>
    <n v="6.8680000000000003"/>
    <x v="1"/>
  </r>
  <r>
    <n v="17"/>
    <s v="24-09-2010"/>
    <b v="0"/>
    <x v="16"/>
    <d v="2010-09-24T00:00:00"/>
    <x v="0"/>
    <n v="852876.29"/>
    <x v="0"/>
    <n v="58.39"/>
    <n v="2.8719999999999999"/>
    <n v="126.1900333"/>
    <n v="6.6970000000000001"/>
    <x v="1"/>
  </r>
  <r>
    <n v="18"/>
    <s v="24-09-2010"/>
    <b v="0"/>
    <x v="17"/>
    <d v="2010-09-24T00:00:00"/>
    <x v="0"/>
    <n v="950862.92"/>
    <x v="0"/>
    <n v="64.819999999999993"/>
    <n v="2.718"/>
    <n v="132.76193330000001"/>
    <n v="9.3420000000000005"/>
    <x v="1"/>
  </r>
  <r>
    <n v="19"/>
    <s v="24-09-2010"/>
    <b v="0"/>
    <x v="18"/>
    <d v="2010-09-24T00:00:00"/>
    <x v="0"/>
    <n v="1318343.58"/>
    <x v="0"/>
    <n v="63.43"/>
    <n v="2.8370000000000002"/>
    <n v="132.76193330000001"/>
    <n v="8.0990000000000002"/>
    <x v="1"/>
  </r>
  <r>
    <n v="20"/>
    <s v="24-09-2010"/>
    <b v="0"/>
    <x v="19"/>
    <d v="2010-09-24T00:00:00"/>
    <x v="0"/>
    <n v="1789687.65"/>
    <x v="0"/>
    <n v="69.37"/>
    <n v="2.7130000000000001"/>
    <n v="204.81821260000001"/>
    <n v="7.5270000000000001"/>
    <x v="1"/>
  </r>
  <r>
    <n v="21"/>
    <s v="24-09-2010"/>
    <b v="0"/>
    <x v="20"/>
    <d v="2010-09-24T00:00:00"/>
    <x v="0"/>
    <n v="671688.06"/>
    <x v="0"/>
    <n v="80.790000000000006"/>
    <n v="2.6240000000000001"/>
    <n v="211.25525780000001"/>
    <n v="8.0990000000000002"/>
    <x v="0"/>
  </r>
  <r>
    <n v="22"/>
    <s v="24-09-2010"/>
    <b v="0"/>
    <x v="21"/>
    <d v="2010-09-24T00:00:00"/>
    <x v="0"/>
    <n v="902779.25"/>
    <x v="0"/>
    <n v="65.14"/>
    <n v="2.718"/>
    <n v="136.63178210000001"/>
    <n v="8.4329999999999998"/>
    <x v="1"/>
  </r>
  <r>
    <n v="23"/>
    <s v="24-09-2010"/>
    <b v="0"/>
    <x v="22"/>
    <d v="2010-09-24T00:00:00"/>
    <x v="0"/>
    <n v="1099055.6499999999"/>
    <x v="0"/>
    <n v="57.75"/>
    <n v="2.718"/>
    <n v="132.76193330000001"/>
    <n v="5.3259999999999996"/>
    <x v="1"/>
  </r>
  <r>
    <n v="24"/>
    <s v="24-09-2010"/>
    <b v="0"/>
    <x v="23"/>
    <d v="2010-09-24T00:00:00"/>
    <x v="0"/>
    <n v="1169413.27"/>
    <x v="0"/>
    <n v="64.3"/>
    <n v="2.8370000000000002"/>
    <n v="132.76193330000001"/>
    <n v="8.1170000000000009"/>
    <x v="1"/>
  </r>
  <r>
    <n v="25"/>
    <s v="24-09-2010"/>
    <b v="0"/>
    <x v="24"/>
    <d v="2010-09-24T00:00:00"/>
    <x v="0"/>
    <n v="607819.32999999996"/>
    <x v="0"/>
    <n v="65.06"/>
    <n v="2.7130000000000001"/>
    <n v="204.81821260000001"/>
    <n v="7.5270000000000001"/>
    <x v="1"/>
  </r>
  <r>
    <n v="26"/>
    <s v="24-09-2010"/>
    <b v="0"/>
    <x v="25"/>
    <d v="2010-09-24T00:00:00"/>
    <x v="0"/>
    <n v="868636.3"/>
    <x v="0"/>
    <n v="52.47"/>
    <n v="2.718"/>
    <n v="132.76193330000001"/>
    <n v="8.4450000000000003"/>
    <x v="1"/>
  </r>
  <r>
    <n v="27"/>
    <s v="24-09-2010"/>
    <b v="0"/>
    <x v="26"/>
    <d v="2010-09-24T00:00:00"/>
    <x v="0"/>
    <n v="1597002.71"/>
    <x v="0"/>
    <n v="67.08"/>
    <n v="2.8370000000000002"/>
    <n v="136.63178210000001"/>
    <n v="7.9820000000000002"/>
    <x v="1"/>
  </r>
  <r>
    <n v="28"/>
    <s v="24-09-2010"/>
    <b v="0"/>
    <x v="27"/>
    <d v="2010-09-24T00:00:00"/>
    <x v="0"/>
    <n v="1111797.21"/>
    <x v="0"/>
    <n v="81.77"/>
    <n v="2.9390000000000001"/>
    <n v="126.1900333"/>
    <n v="14.18"/>
    <x v="0"/>
  </r>
  <r>
    <n v="29"/>
    <s v="24-09-2010"/>
    <b v="0"/>
    <x v="28"/>
    <d v="2010-09-24T00:00:00"/>
    <x v="0"/>
    <n v="465338.41"/>
    <x v="0"/>
    <n v="65.14"/>
    <n v="2.718"/>
    <n v="132.76193330000001"/>
    <n v="10.409000000000001"/>
    <x v="1"/>
  </r>
  <r>
    <n v="30"/>
    <s v="24-09-2010"/>
    <b v="0"/>
    <x v="29"/>
    <d v="2010-09-24T00:00:00"/>
    <x v="0"/>
    <n v="448392.17"/>
    <x v="0"/>
    <n v="80.790000000000006"/>
    <n v="2.6240000000000001"/>
    <n v="211.25525780000001"/>
    <n v="8.0990000000000002"/>
    <x v="0"/>
  </r>
  <r>
    <n v="31"/>
    <s v="24-09-2010"/>
    <b v="0"/>
    <x v="30"/>
    <d v="2010-09-24T00:00:00"/>
    <x v="0"/>
    <n v="1230250.25"/>
    <x v="0"/>
    <n v="80.790000000000006"/>
    <n v="2.6240000000000001"/>
    <n v="211.25525780000001"/>
    <n v="8.0990000000000002"/>
    <x v="0"/>
  </r>
  <r>
    <n v="32"/>
    <s v="24-09-2010"/>
    <b v="0"/>
    <x v="31"/>
    <d v="2010-09-24T00:00:00"/>
    <x v="0"/>
    <n v="1067432.1000000001"/>
    <x v="0"/>
    <n v="64.19"/>
    <n v="2.7930000000000001"/>
    <n v="190.5713264"/>
    <n v="9.0169999999999995"/>
    <x v="1"/>
  </r>
  <r>
    <n v="33"/>
    <s v="24-09-2010"/>
    <b v="0"/>
    <x v="32"/>
    <d v="2010-09-24T00:00:00"/>
    <x v="0"/>
    <n v="231976.84"/>
    <x v="0"/>
    <n v="91.18"/>
    <n v="2.9390000000000001"/>
    <n v="126.1900333"/>
    <n v="9.4949999999999992"/>
    <x v="2"/>
  </r>
  <r>
    <n v="34"/>
    <s v="24-09-2010"/>
    <b v="0"/>
    <x v="33"/>
    <d v="2010-09-24T00:00:00"/>
    <x v="0"/>
    <n v="867539.07"/>
    <x v="0"/>
    <n v="69.78"/>
    <n v="2.6419999999999999"/>
    <n v="126.1900333"/>
    <n v="9.8160000000000007"/>
    <x v="0"/>
  </r>
  <r>
    <n v="35"/>
    <s v="24-09-2010"/>
    <b v="0"/>
    <x v="34"/>
    <d v="2010-09-24T00:00:00"/>
    <x v="0"/>
    <n v="758069.78"/>
    <x v="0"/>
    <n v="67.08"/>
    <n v="2.7130000000000001"/>
    <n v="136.63178210000001"/>
    <n v="8.8610000000000007"/>
    <x v="1"/>
  </r>
  <r>
    <n v="36"/>
    <s v="24-09-2010"/>
    <b v="0"/>
    <x v="35"/>
    <d v="2010-09-24T00:00:00"/>
    <x v="0"/>
    <n v="419348.59"/>
    <x v="0"/>
    <n v="79.17"/>
    <n v="2.5779999999999998"/>
    <n v="210.3664469"/>
    <n v="8.36"/>
    <x v="0"/>
  </r>
  <r>
    <n v="37"/>
    <s v="24-09-2010"/>
    <b v="0"/>
    <x v="36"/>
    <d v="2010-09-24T00:00:00"/>
    <x v="0"/>
    <n v="494265.48"/>
    <x v="0"/>
    <n v="79.17"/>
    <n v="2.6240000000000001"/>
    <n v="210.3664469"/>
    <n v="8.36"/>
    <x v="0"/>
  </r>
  <r>
    <n v="38"/>
    <s v="24-09-2010"/>
    <b v="0"/>
    <x v="37"/>
    <d v="2010-09-24T00:00:00"/>
    <x v="0"/>
    <n v="330604.90000000002"/>
    <x v="0"/>
    <n v="81.77"/>
    <n v="2.9390000000000001"/>
    <n v="126.1900333"/>
    <n v="14.18"/>
    <x v="0"/>
  </r>
  <r>
    <n v="39"/>
    <s v="24-09-2010"/>
    <b v="0"/>
    <x v="38"/>
    <d v="2010-09-24T00:00:00"/>
    <x v="0"/>
    <n v="1199449.54"/>
    <x v="0"/>
    <n v="78.5"/>
    <n v="2.6240000000000001"/>
    <n v="210.3664469"/>
    <n v="8.36"/>
    <x v="0"/>
  </r>
  <r>
    <n v="40"/>
    <s v="24-09-2010"/>
    <b v="0"/>
    <x v="39"/>
    <d v="2010-09-24T00:00:00"/>
    <x v="0"/>
    <n v="844373.31"/>
    <x v="0"/>
    <n v="55.63"/>
    <n v="2.718"/>
    <n v="132.76193330000001"/>
    <n v="5.3259999999999996"/>
    <x v="1"/>
  </r>
  <r>
    <n v="41"/>
    <s v="24-09-2010"/>
    <b v="0"/>
    <x v="40"/>
    <d v="2010-09-24T00:00:00"/>
    <x v="0"/>
    <n v="1110941.78"/>
    <x v="0"/>
    <n v="60.11"/>
    <n v="2.7930000000000001"/>
    <n v="190.5713264"/>
    <n v="7.335"/>
    <x v="1"/>
  </r>
  <r>
    <n v="42"/>
    <s v="24-09-2010"/>
    <b v="0"/>
    <x v="41"/>
    <d v="2010-09-24T00:00:00"/>
    <x v="0"/>
    <n v="492262.96"/>
    <x v="0"/>
    <n v="85.75"/>
    <n v="2.9390000000000001"/>
    <n v="126.1900333"/>
    <n v="9.1989999999999998"/>
    <x v="2"/>
  </r>
  <r>
    <n v="43"/>
    <s v="24-09-2010"/>
    <b v="0"/>
    <x v="42"/>
    <d v="2010-09-24T00:00:00"/>
    <x v="0"/>
    <n v="650263.94999999995"/>
    <x v="0"/>
    <n v="77.42"/>
    <n v="2.6240000000000001"/>
    <n v="203.5216786"/>
    <n v="9.8160000000000007"/>
    <x v="0"/>
  </r>
  <r>
    <n v="44"/>
    <s v="24-09-2010"/>
    <b v="0"/>
    <x v="43"/>
    <d v="2010-09-24T00:00:00"/>
    <x v="0"/>
    <n v="281313.78000000003"/>
    <x v="0"/>
    <n v="68.22"/>
    <n v="2.8719999999999999"/>
    <n v="126.1900333"/>
    <n v="7.8040000000000003"/>
    <x v="1"/>
  </r>
  <r>
    <n v="45"/>
    <s v="24-09-2010"/>
    <b v="0"/>
    <x v="44"/>
    <d v="2010-09-24T00:00:00"/>
    <x v="0"/>
    <n v="678228.58"/>
    <x v="0"/>
    <n v="68.59"/>
    <n v="2.7130000000000001"/>
    <n v="182.6696737"/>
    <n v="8.7430000000000003"/>
    <x v="1"/>
  </r>
  <r>
    <n v="1"/>
    <d v="2010-10-09T00:00:00"/>
    <b v="1"/>
    <x v="0"/>
    <d v="2010-10-09T00:00:00"/>
    <x v="0"/>
    <n v="1507460.69"/>
    <x v="1"/>
    <n v="78.69"/>
    <n v="2.5649999999999999"/>
    <n v="211.4951902"/>
    <n v="7.7869999999999999"/>
    <x v="0"/>
  </r>
  <r>
    <n v="2"/>
    <d v="2010-10-09T00:00:00"/>
    <b v="1"/>
    <x v="1"/>
    <d v="2010-10-09T00:00:00"/>
    <x v="0"/>
    <n v="1839128.83"/>
    <x v="1"/>
    <n v="79.09"/>
    <n v="2.5649999999999999"/>
    <n v="211.15321040000001"/>
    <n v="8.0990000000000002"/>
    <x v="0"/>
  </r>
  <r>
    <n v="3"/>
    <d v="2010-10-09T00:00:00"/>
    <b v="1"/>
    <x v="2"/>
    <d v="2010-10-09T00:00:00"/>
    <x v="0"/>
    <n v="352260.97"/>
    <x v="1"/>
    <n v="80.84"/>
    <n v="2.5649999999999999"/>
    <n v="214.8065431"/>
    <n v="7.3460000000000001"/>
    <x v="0"/>
  </r>
  <r>
    <n v="4"/>
    <d v="2010-10-09T00:00:00"/>
    <b v="1"/>
    <x v="3"/>
    <d v="2010-10-09T00:00:00"/>
    <x v="0"/>
    <n v="1865820.81"/>
    <x v="1"/>
    <n v="73.540000000000006"/>
    <n v="2.5739999999999998"/>
    <n v="126.1145806"/>
    <n v="7.3719999999999999"/>
    <x v="0"/>
  </r>
  <r>
    <n v="5"/>
    <d v="2010-10-09T00:00:00"/>
    <b v="1"/>
    <x v="4"/>
    <d v="2010-10-09T00:00:00"/>
    <x v="0"/>
    <n v="306533.08"/>
    <x v="1"/>
    <n v="79.86"/>
    <n v="2.5649999999999999"/>
    <n v="212.04992709999999"/>
    <n v="6.4960000000000004"/>
    <x v="0"/>
  </r>
  <r>
    <n v="6"/>
    <d v="2010-10-09T00:00:00"/>
    <b v="1"/>
    <x v="5"/>
    <d v="2010-10-09T00:00:00"/>
    <x v="0"/>
    <n v="1424225.44"/>
    <x v="1"/>
    <n v="78.78"/>
    <n v="2.5649999999999999"/>
    <n v="213.01331200000001"/>
    <n v="6.9729999999999999"/>
    <x v="0"/>
  </r>
  <r>
    <n v="7"/>
    <d v="2010-10-09T00:00:00"/>
    <b v="1"/>
    <x v="6"/>
    <d v="2010-10-09T00:00:00"/>
    <x v="0"/>
    <n v="535769.31999999995"/>
    <x v="1"/>
    <n v="48.5"/>
    <n v="2.78"/>
    <n v="190.3958293"/>
    <n v="9.0169999999999995"/>
    <x v="3"/>
  </r>
  <r>
    <n v="8"/>
    <d v="2010-10-09T00:00:00"/>
    <b v="1"/>
    <x v="7"/>
    <d v="2010-10-09T00:00:00"/>
    <x v="0"/>
    <n v="831425.2"/>
    <x v="1"/>
    <n v="74.34"/>
    <n v="2.5649999999999999"/>
    <n v="214.8528728"/>
    <n v="6.3150000000000004"/>
    <x v="0"/>
  </r>
  <r>
    <n v="9"/>
    <d v="2010-10-09T00:00:00"/>
    <b v="1"/>
    <x v="8"/>
    <d v="2010-10-09T00:00:00"/>
    <x v="0"/>
    <n v="484835.2"/>
    <x v="1"/>
    <n v="77.7"/>
    <n v="2.5649999999999999"/>
    <n v="215.0359315"/>
    <n v="6.4420000000000002"/>
    <x v="0"/>
  </r>
  <r>
    <n v="10"/>
    <d v="2010-10-09T00:00:00"/>
    <b v="1"/>
    <x v="9"/>
    <d v="2010-10-09T00:00:00"/>
    <x v="0"/>
    <n v="1720530.23"/>
    <x v="1"/>
    <n v="84.04"/>
    <n v="2.9609999999999999"/>
    <n v="126.1145806"/>
    <n v="9.1989999999999998"/>
    <x v="2"/>
  </r>
  <r>
    <n v="11"/>
    <d v="2010-10-09T00:00:00"/>
    <b v="1"/>
    <x v="10"/>
    <d v="2010-10-09T00:00:00"/>
    <x v="0"/>
    <n v="1231428.46"/>
    <x v="1"/>
    <n v="81.93"/>
    <n v="2.5649999999999999"/>
    <n v="214.8065431"/>
    <n v="7.3460000000000001"/>
    <x v="0"/>
  </r>
  <r>
    <n v="12"/>
    <d v="2010-10-09T00:00:00"/>
    <b v="1"/>
    <x v="11"/>
    <d v="2010-10-09T00:00:00"/>
    <x v="0"/>
    <n v="903119.03"/>
    <x v="1"/>
    <n v="83.63"/>
    <n v="3.044"/>
    <n v="126.1145806"/>
    <n v="14.18"/>
    <x v="2"/>
  </r>
  <r>
    <n v="13"/>
    <d v="2010-10-09T00:00:00"/>
    <b v="1"/>
    <x v="12"/>
    <d v="2010-10-09T00:00:00"/>
    <x v="0"/>
    <n v="1772143.94"/>
    <x v="1"/>
    <n v="65.739999999999995"/>
    <n v="2.87"/>
    <n v="126.1145806"/>
    <n v="7.9509999999999996"/>
    <x v="1"/>
  </r>
  <r>
    <n v="14"/>
    <d v="2010-10-09T00:00:00"/>
    <b v="1"/>
    <x v="13"/>
    <d v="2010-10-09T00:00:00"/>
    <x v="0"/>
    <n v="2191767.7599999998"/>
    <x v="1"/>
    <n v="70.87"/>
    <n v="2.6989999999999998"/>
    <n v="182.59817799999999"/>
    <n v="8.7430000000000003"/>
    <x v="0"/>
  </r>
  <r>
    <n v="15"/>
    <d v="2010-10-09T00:00:00"/>
    <b v="1"/>
    <x v="14"/>
    <d v="2010-10-09T00:00:00"/>
    <x v="0"/>
    <n v="641965.19999999995"/>
    <x v="1"/>
    <n v="62.36"/>
    <n v="2.8370000000000002"/>
    <n v="132.75645159999999"/>
    <n v="8.0990000000000002"/>
    <x v="1"/>
  </r>
  <r>
    <n v="16"/>
    <d v="2010-10-09T00:00:00"/>
    <b v="1"/>
    <x v="15"/>
    <d v="2010-10-09T00:00:00"/>
    <x v="0"/>
    <n v="537518.56999999995"/>
    <x v="1"/>
    <n v="57.24"/>
    <n v="2.78"/>
    <n v="190.3958293"/>
    <n v="6.8680000000000003"/>
    <x v="1"/>
  </r>
  <r>
    <n v="17"/>
    <d v="2010-10-09T00:00:00"/>
    <b v="1"/>
    <x v="16"/>
    <d v="2010-10-09T00:00:00"/>
    <x v="0"/>
    <n v="1200888.28"/>
    <x v="1"/>
    <n v="56.28"/>
    <n v="2.87"/>
    <n v="126.1145806"/>
    <n v="6.6970000000000001"/>
    <x v="1"/>
  </r>
  <r>
    <n v="18"/>
    <d v="2010-10-09T00:00:00"/>
    <b v="1"/>
    <x v="17"/>
    <d v="2010-10-09T00:00:00"/>
    <x v="0"/>
    <n v="1011201.12"/>
    <x v="1"/>
    <n v="67.09"/>
    <n v="2.7170000000000001"/>
    <n v="132.75645159999999"/>
    <n v="9.3420000000000005"/>
    <x v="1"/>
  </r>
  <r>
    <n v="19"/>
    <d v="2010-10-09T00:00:00"/>
    <b v="1"/>
    <x v="18"/>
    <d v="2010-10-09T00:00:00"/>
    <x v="0"/>
    <n v="1591453.39"/>
    <x v="1"/>
    <n v="63.36"/>
    <n v="2.8370000000000002"/>
    <n v="132.75645159999999"/>
    <n v="8.0990000000000002"/>
    <x v="1"/>
  </r>
  <r>
    <n v="20"/>
    <d v="2010-10-09T00:00:00"/>
    <b v="1"/>
    <x v="19"/>
    <d v="2010-10-09T00:00:00"/>
    <x v="0"/>
    <n v="2014954.79"/>
    <x v="1"/>
    <n v="65.02"/>
    <n v="2.6989999999999998"/>
    <n v="204.7266827"/>
    <n v="7.5270000000000001"/>
    <x v="1"/>
  </r>
  <r>
    <n v="21"/>
    <d v="2010-10-09T00:00:00"/>
    <b v="1"/>
    <x v="20"/>
    <d v="2010-10-09T00:00:00"/>
    <x v="0"/>
    <n v="674055.81"/>
    <x v="1"/>
    <n v="79.3"/>
    <n v="2.5649999999999999"/>
    <n v="211.15321040000001"/>
    <n v="8.0990000000000002"/>
    <x v="0"/>
  </r>
  <r>
    <n v="22"/>
    <d v="2010-10-09T00:00:00"/>
    <b v="1"/>
    <x v="21"/>
    <d v="2010-10-09T00:00:00"/>
    <x v="0"/>
    <n v="924174.4"/>
    <x v="1"/>
    <n v="68.599999999999994"/>
    <n v="2.7170000000000001"/>
    <n v="136.62120849999999"/>
    <n v="8.4329999999999998"/>
    <x v="1"/>
  </r>
  <r>
    <n v="23"/>
    <d v="2010-10-09T00:00:00"/>
    <b v="1"/>
    <x v="22"/>
    <d v="2010-10-09T00:00:00"/>
    <x v="0"/>
    <n v="1272842.8500000001"/>
    <x v="1"/>
    <n v="63.21"/>
    <n v="2.7170000000000001"/>
    <n v="132.75645159999999"/>
    <n v="5.3259999999999996"/>
    <x v="1"/>
  </r>
  <r>
    <n v="24"/>
    <d v="2010-10-09T00:00:00"/>
    <b v="1"/>
    <x v="23"/>
    <d v="2010-10-09T00:00:00"/>
    <x v="0"/>
    <n v="1474498.59"/>
    <x v="1"/>
    <n v="67.11"/>
    <n v="2.8370000000000002"/>
    <n v="132.75645159999999"/>
    <n v="8.1170000000000009"/>
    <x v="1"/>
  </r>
  <r>
    <n v="25"/>
    <d v="2010-10-09T00:00:00"/>
    <b v="1"/>
    <x v="24"/>
    <d v="2010-10-09T00:00:00"/>
    <x v="0"/>
    <n v="655811.94999999995"/>
    <x v="1"/>
    <n v="61.14"/>
    <n v="2.6989999999999998"/>
    <n v="204.7266827"/>
    <n v="7.5270000000000001"/>
    <x v="1"/>
  </r>
  <r>
    <n v="26"/>
    <d v="2010-10-09T00:00:00"/>
    <b v="1"/>
    <x v="25"/>
    <d v="2010-10-09T00:00:00"/>
    <x v="0"/>
    <n v="1042226.3"/>
    <x v="1"/>
    <n v="54.82"/>
    <n v="2.7170000000000001"/>
    <n v="132.75645159999999"/>
    <n v="8.4450000000000003"/>
    <x v="1"/>
  </r>
  <r>
    <n v="27"/>
    <d v="2010-10-09T00:00:00"/>
    <b v="1"/>
    <x v="26"/>
    <d v="2010-10-09T00:00:00"/>
    <x v="0"/>
    <n v="1913494.81"/>
    <x v="1"/>
    <n v="70.38"/>
    <n v="2.8370000000000002"/>
    <n v="136.62120849999999"/>
    <n v="7.9820000000000002"/>
    <x v="0"/>
  </r>
  <r>
    <n v="28"/>
    <d v="2010-10-09T00:00:00"/>
    <b v="1"/>
    <x v="27"/>
    <d v="2010-10-09T00:00:00"/>
    <x v="0"/>
    <n v="1246062.17"/>
    <x v="1"/>
    <n v="83.63"/>
    <n v="3.044"/>
    <n v="126.1145806"/>
    <n v="14.18"/>
    <x v="2"/>
  </r>
  <r>
    <n v="29"/>
    <d v="2010-10-09T00:00:00"/>
    <b v="1"/>
    <x v="28"/>
    <d v="2010-10-09T00:00:00"/>
    <x v="0"/>
    <n v="491290.37"/>
    <x v="1"/>
    <n v="68.599999999999994"/>
    <n v="2.7170000000000001"/>
    <n v="132.75645159999999"/>
    <n v="10.409000000000001"/>
    <x v="1"/>
  </r>
  <r>
    <n v="30"/>
    <d v="2010-10-09T00:00:00"/>
    <b v="1"/>
    <x v="29"/>
    <d v="2010-10-09T00:00:00"/>
    <x v="0"/>
    <n v="455162.92"/>
    <x v="1"/>
    <n v="79.3"/>
    <n v="2.5649999999999999"/>
    <n v="211.15321040000001"/>
    <n v="8.0990000000000002"/>
    <x v="0"/>
  </r>
  <r>
    <n v="31"/>
    <d v="2010-10-09T00:00:00"/>
    <b v="1"/>
    <x v="30"/>
    <d v="2010-10-09T00:00:00"/>
    <x v="0"/>
    <n v="1308179.02"/>
    <x v="1"/>
    <n v="79.3"/>
    <n v="2.5649999999999999"/>
    <n v="211.15321040000001"/>
    <n v="8.0990000000000002"/>
    <x v="0"/>
  </r>
  <r>
    <n v="32"/>
    <d v="2010-10-09T00:00:00"/>
    <b v="1"/>
    <x v="31"/>
    <d v="2010-10-09T00:00:00"/>
    <x v="0"/>
    <n v="1028635.39"/>
    <x v="1"/>
    <n v="68.44"/>
    <n v="2.78"/>
    <n v="190.3958293"/>
    <n v="9.0169999999999995"/>
    <x v="1"/>
  </r>
  <r>
    <n v="33"/>
    <d v="2010-10-09T00:00:00"/>
    <b v="1"/>
    <x v="32"/>
    <d v="2010-10-09T00:00:00"/>
    <x v="0"/>
    <n v="272834.88"/>
    <x v="1"/>
    <n v="91.77"/>
    <n v="2.9609999999999999"/>
    <n v="126.1145806"/>
    <n v="9.4949999999999992"/>
    <x v="2"/>
  </r>
  <r>
    <n v="34"/>
    <d v="2010-10-09T00:00:00"/>
    <b v="1"/>
    <x v="33"/>
    <d v="2010-10-09T00:00:00"/>
    <x v="0"/>
    <n v="932240.96"/>
    <x v="1"/>
    <n v="72.61"/>
    <n v="2.5739999999999998"/>
    <n v="126.1145806"/>
    <n v="9.8160000000000007"/>
    <x v="0"/>
  </r>
  <r>
    <n v="35"/>
    <d v="2010-10-09T00:00:00"/>
    <b v="1"/>
    <x v="34"/>
    <d v="2010-10-09T00:00:00"/>
    <x v="0"/>
    <n v="961685.98"/>
    <x v="1"/>
    <n v="70.38"/>
    <n v="2.6989999999999998"/>
    <n v="136.62120849999999"/>
    <n v="8.8610000000000007"/>
    <x v="0"/>
  </r>
  <r>
    <n v="36"/>
    <d v="2010-10-09T00:00:00"/>
    <b v="1"/>
    <x v="35"/>
    <d v="2010-10-09T00:00:00"/>
    <x v="0"/>
    <n v="434471.38"/>
    <x v="1"/>
    <n v="80.58"/>
    <n v="2.5129999999999999"/>
    <n v="210.2641156"/>
    <n v="8.36"/>
    <x v="0"/>
  </r>
  <r>
    <n v="37"/>
    <d v="2010-10-09T00:00:00"/>
    <b v="1"/>
    <x v="36"/>
    <d v="2010-10-09T00:00:00"/>
    <x v="0"/>
    <n v="510296.07"/>
    <x v="1"/>
    <n v="80.58"/>
    <n v="2.5649999999999999"/>
    <n v="210.2641156"/>
    <n v="8.36"/>
    <x v="0"/>
  </r>
  <r>
    <n v="38"/>
    <d v="2010-10-09T00:00:00"/>
    <b v="1"/>
    <x v="37"/>
    <d v="2010-10-09T00:00:00"/>
    <x v="0"/>
    <n v="336227.69"/>
    <x v="1"/>
    <n v="83.63"/>
    <n v="3.044"/>
    <n v="126.1145806"/>
    <n v="14.18"/>
    <x v="2"/>
  </r>
  <r>
    <n v="39"/>
    <d v="2010-10-09T00:00:00"/>
    <b v="1"/>
    <x v="38"/>
    <d v="2010-10-09T00:00:00"/>
    <x v="0"/>
    <n v="1279666.47"/>
    <x v="1"/>
    <n v="79.94"/>
    <n v="2.5649999999999999"/>
    <n v="210.2641156"/>
    <n v="8.36"/>
    <x v="0"/>
  </r>
  <r>
    <n v="40"/>
    <d v="2010-10-09T00:00:00"/>
    <b v="1"/>
    <x v="39"/>
    <d v="2010-10-09T00:00:00"/>
    <x v="0"/>
    <n v="967310.82"/>
    <x v="1"/>
    <n v="62.75"/>
    <n v="2.7170000000000001"/>
    <n v="132.75645159999999"/>
    <n v="5.3259999999999996"/>
    <x v="1"/>
  </r>
  <r>
    <n v="41"/>
    <d v="2010-10-09T00:00:00"/>
    <b v="1"/>
    <x v="40"/>
    <d v="2010-10-09T00:00:00"/>
    <x v="0"/>
    <n v="1172672.27"/>
    <x v="1"/>
    <n v="63.3"/>
    <n v="2.78"/>
    <n v="190.3958293"/>
    <n v="7.335"/>
    <x v="1"/>
  </r>
  <r>
    <n v="42"/>
    <d v="2010-10-09T00:00:00"/>
    <b v="1"/>
    <x v="41"/>
    <d v="2010-10-09T00:00:00"/>
    <x v="0"/>
    <n v="589091.04"/>
    <x v="1"/>
    <n v="84.04"/>
    <n v="2.9609999999999999"/>
    <n v="126.1145806"/>
    <n v="9.1989999999999998"/>
    <x v="2"/>
  </r>
  <r>
    <n v="43"/>
    <d v="2010-10-09T00:00:00"/>
    <b v="1"/>
    <x v="42"/>
    <d v="2010-10-09T00:00:00"/>
    <x v="0"/>
    <n v="722120.04"/>
    <x v="1"/>
    <n v="81.319999999999993"/>
    <n v="2.5649999999999999"/>
    <n v="203.42146769999999"/>
    <n v="9.8160000000000007"/>
    <x v="0"/>
  </r>
  <r>
    <n v="44"/>
    <d v="2010-10-09T00:00:00"/>
    <b v="1"/>
    <x v="43"/>
    <d v="2010-10-09T00:00:00"/>
    <x v="0"/>
    <n v="283455.13"/>
    <x v="1"/>
    <n v="65.739999999999995"/>
    <n v="2.87"/>
    <n v="126.1145806"/>
    <n v="7.8040000000000003"/>
    <x v="1"/>
  </r>
  <r>
    <n v="45"/>
    <d v="2010-10-09T00:00:00"/>
    <b v="1"/>
    <x v="44"/>
    <d v="2010-10-09T00:00:00"/>
    <x v="0"/>
    <n v="721460.22"/>
    <x v="1"/>
    <n v="70.87"/>
    <n v="2.6989999999999998"/>
    <n v="182.59817799999999"/>
    <n v="8.7430000000000003"/>
    <x v="0"/>
  </r>
  <r>
    <n v="1"/>
    <d v="2010-10-12T00:00:00"/>
    <b v="1"/>
    <x v="0"/>
    <d v="2010-10-12T00:00:00"/>
    <x v="0"/>
    <n v="1682614.26"/>
    <x v="0"/>
    <n v="46.33"/>
    <n v="2.843"/>
    <n v="211.46595260000001"/>
    <n v="7.8380000000000001"/>
    <x v="3"/>
  </r>
  <r>
    <n v="2"/>
    <d v="2010-10-12T00:00:00"/>
    <b v="1"/>
    <x v="1"/>
    <d v="2010-10-12T00:00:00"/>
    <x v="0"/>
    <n v="2378726.5499999998"/>
    <x v="0"/>
    <n v="45.5"/>
    <n v="2.843"/>
    <n v="211.12479930000001"/>
    <n v="8.1630000000000003"/>
    <x v="3"/>
  </r>
  <r>
    <n v="3"/>
    <d v="2010-10-12T00:00:00"/>
    <b v="1"/>
    <x v="2"/>
    <d v="2010-10-12T00:00:00"/>
    <x v="0"/>
    <n v="467642.03"/>
    <x v="0"/>
    <n v="51.13"/>
    <n v="2.843"/>
    <n v="214.76930369999999"/>
    <n v="7.5640000000000001"/>
    <x v="1"/>
  </r>
  <r>
    <n v="4"/>
    <d v="2010-10-12T00:00:00"/>
    <b v="1"/>
    <x v="3"/>
    <d v="2010-10-12T00:00:00"/>
    <x v="0"/>
    <n v="2302504.86"/>
    <x v="0"/>
    <n v="42.4"/>
    <n v="2.86"/>
    <n v="126.79340000000001"/>
    <n v="7.1269999999999998"/>
    <x v="3"/>
  </r>
  <r>
    <n v="5"/>
    <d v="2010-10-12T00:00:00"/>
    <b v="1"/>
    <x v="4"/>
    <d v="2010-10-12T00:00:00"/>
    <x v="0"/>
    <n v="352811.53"/>
    <x v="0"/>
    <n v="48.27"/>
    <n v="2.843"/>
    <n v="212.0193491"/>
    <n v="6.7679999999999998"/>
    <x v="3"/>
  </r>
  <r>
    <n v="6"/>
    <d v="2010-10-12T00:00:00"/>
    <b v="1"/>
    <x v="5"/>
    <d v="2010-10-12T00:00:00"/>
    <x v="0"/>
    <n v="1834737.58"/>
    <x v="0"/>
    <n v="48.46"/>
    <n v="2.843"/>
    <n v="212.98040589999999"/>
    <n v="7.0069999999999997"/>
    <x v="3"/>
  </r>
  <r>
    <n v="7"/>
    <d v="2010-10-12T00:00:00"/>
    <b v="1"/>
    <x v="6"/>
    <d v="2010-10-12T00:00:00"/>
    <x v="0"/>
    <n v="599730.06999999995"/>
    <x v="0"/>
    <n v="24.24"/>
    <n v="2.7280000000000002"/>
    <n v="190.97410690000001"/>
    <n v="9.1370000000000005"/>
    <x v="3"/>
  </r>
  <r>
    <n v="8"/>
    <d v="2010-10-12T00:00:00"/>
    <b v="1"/>
    <x v="7"/>
    <d v="2010-10-12T00:00:00"/>
    <x v="0"/>
    <n v="1069061.6299999999"/>
    <x v="0"/>
    <n v="42.47"/>
    <n v="2.843"/>
    <n v="214.81552139999999"/>
    <n v="6.4329999999999998"/>
    <x v="3"/>
  </r>
  <r>
    <n v="9"/>
    <d v="2010-10-12T00:00:00"/>
    <b v="1"/>
    <x v="8"/>
    <d v="2010-10-12T00:00:00"/>
    <x v="0"/>
    <n v="618121.81999999995"/>
    <x v="0"/>
    <n v="46.1"/>
    <n v="2.843"/>
    <n v="214.99813779999999"/>
    <n v="6.56"/>
    <x v="3"/>
  </r>
  <r>
    <n v="10"/>
    <d v="2010-10-12T00:00:00"/>
    <b v="1"/>
    <x v="9"/>
    <d v="2010-10-12T00:00:00"/>
    <x v="0"/>
    <n v="2411790.21"/>
    <x v="0"/>
    <n v="60.51"/>
    <n v="3.0910000000000002"/>
    <n v="126.79340000000001"/>
    <n v="9.0030000000000001"/>
    <x v="1"/>
  </r>
  <r>
    <n v="11"/>
    <d v="2010-10-12T00:00:00"/>
    <b v="1"/>
    <x v="10"/>
    <d v="2010-10-12T00:00:00"/>
    <x v="0"/>
    <n v="1564516.43"/>
    <x v="0"/>
    <n v="53.33"/>
    <n v="2.843"/>
    <n v="214.76930369999999"/>
    <n v="7.5640000000000001"/>
    <x v="1"/>
  </r>
  <r>
    <n v="12"/>
    <d v="2010-10-12T00:00:00"/>
    <b v="1"/>
    <x v="11"/>
    <d v="2010-10-12T00:00:00"/>
    <x v="0"/>
    <n v="1121934.1499999999"/>
    <x v="0"/>
    <n v="50.01"/>
    <n v="3.2029999999999998"/>
    <n v="126.79340000000001"/>
    <n v="14.313000000000001"/>
    <x v="1"/>
  </r>
  <r>
    <n v="13"/>
    <d v="2010-10-12T00:00:00"/>
    <b v="1"/>
    <x v="12"/>
    <d v="2010-10-12T00:00:00"/>
    <x v="0"/>
    <n v="2461468.35"/>
    <x v="0"/>
    <n v="36.78"/>
    <n v="2.8170000000000002"/>
    <n v="126.79340000000001"/>
    <n v="7.7949999999999999"/>
    <x v="3"/>
  </r>
  <r>
    <n v="14"/>
    <d v="2010-10-12T00:00:00"/>
    <b v="1"/>
    <x v="13"/>
    <d v="2010-10-12T00:00:00"/>
    <x v="0"/>
    <n v="2600519.2599999998"/>
    <x v="0"/>
    <n v="30.54"/>
    <n v="3.109"/>
    <n v="182.55195380000001"/>
    <n v="8.7240000000000002"/>
    <x v="3"/>
  </r>
  <r>
    <n v="15"/>
    <d v="2010-10-12T00:00:00"/>
    <b v="1"/>
    <x v="14"/>
    <d v="2010-10-12T00:00:00"/>
    <x v="0"/>
    <n v="847294.04"/>
    <x v="0"/>
    <n v="23.97"/>
    <n v="3.2549999999999999"/>
    <n v="132.6764"/>
    <n v="8.0670000000000002"/>
    <x v="3"/>
  </r>
  <r>
    <n v="16"/>
    <d v="2010-10-12T00:00:00"/>
    <b v="1"/>
    <x v="15"/>
    <d v="2010-10-12T00:00:00"/>
    <x v="0"/>
    <n v="570103.64"/>
    <x v="0"/>
    <n v="32.020000000000003"/>
    <n v="2.7280000000000002"/>
    <n v="190.97410690000001"/>
    <n v="6.9859999999999998"/>
    <x v="3"/>
  </r>
  <r>
    <n v="17"/>
    <d v="2010-10-12T00:00:00"/>
    <b v="1"/>
    <x v="16"/>
    <d v="2010-10-12T00:00:00"/>
    <x v="0"/>
    <n v="962475.55"/>
    <x v="0"/>
    <n v="31.64"/>
    <n v="2.8170000000000002"/>
    <n v="126.79340000000001"/>
    <n v="6.8849999999999998"/>
    <x v="3"/>
  </r>
  <r>
    <n v="18"/>
    <d v="2010-10-12T00:00:00"/>
    <b v="1"/>
    <x v="17"/>
    <d v="2010-10-12T00:00:00"/>
    <x v="0"/>
    <n v="1416168.98"/>
    <x v="0"/>
    <n v="25.64"/>
    <n v="3.1320000000000001"/>
    <n v="132.6764"/>
    <n v="9.3309999999999995"/>
    <x v="3"/>
  </r>
  <r>
    <n v="19"/>
    <d v="2010-10-12T00:00:00"/>
    <b v="1"/>
    <x v="18"/>
    <d v="2010-10-12T00:00:00"/>
    <x v="0"/>
    <n v="1799070.98"/>
    <x v="0"/>
    <n v="25.12"/>
    <n v="3.2549999999999999"/>
    <n v="132.6764"/>
    <n v="8.0670000000000002"/>
    <x v="3"/>
  </r>
  <r>
    <n v="20"/>
    <d v="2010-10-12T00:00:00"/>
    <b v="1"/>
    <x v="19"/>
    <d v="2010-10-12T00:00:00"/>
    <x v="0"/>
    <n v="2752122.08"/>
    <x v="0"/>
    <n v="24.27"/>
    <n v="3.109"/>
    <n v="204.68773780000001"/>
    <n v="7.484"/>
    <x v="3"/>
  </r>
  <r>
    <n v="21"/>
    <d v="2010-10-12T00:00:00"/>
    <b v="1"/>
    <x v="20"/>
    <d v="2010-10-12T00:00:00"/>
    <x v="0"/>
    <n v="943891.64"/>
    <x v="0"/>
    <n v="46.35"/>
    <n v="2.843"/>
    <n v="211.12479930000001"/>
    <n v="8.1630000000000003"/>
    <x v="3"/>
  </r>
  <r>
    <n v="22"/>
    <d v="2010-10-12T00:00:00"/>
    <b v="1"/>
    <x v="21"/>
    <d v="2010-10-12T00:00:00"/>
    <x v="0"/>
    <n v="1367202.84"/>
    <x v="0"/>
    <n v="28.43"/>
    <n v="3.1320000000000001"/>
    <n v="136.52557139999999"/>
    <n v="8.5719999999999992"/>
    <x v="3"/>
  </r>
  <r>
    <n v="23"/>
    <d v="2010-10-12T00:00:00"/>
    <b v="1"/>
    <x v="22"/>
    <d v="2010-10-12T00:00:00"/>
    <x v="0"/>
    <n v="1872365.99"/>
    <x v="0"/>
    <n v="20.12"/>
    <n v="3.1320000000000001"/>
    <n v="132.6764"/>
    <n v="5.2869999999999999"/>
    <x v="3"/>
  </r>
  <r>
    <n v="24"/>
    <d v="2010-10-12T00:00:00"/>
    <b v="1"/>
    <x v="23"/>
    <d v="2010-10-12T00:00:00"/>
    <x v="0"/>
    <n v="1593012.75"/>
    <x v="0"/>
    <n v="27.11"/>
    <n v="3.2549999999999999"/>
    <n v="132.6764"/>
    <n v="8.2750000000000004"/>
    <x v="3"/>
  </r>
  <r>
    <n v="25"/>
    <d v="2010-10-12T00:00:00"/>
    <b v="1"/>
    <x v="24"/>
    <d v="2010-10-12T00:00:00"/>
    <x v="0"/>
    <n v="964729.18"/>
    <x v="0"/>
    <n v="22.65"/>
    <n v="3.109"/>
    <n v="204.68773780000001"/>
    <n v="7.484"/>
    <x v="3"/>
  </r>
  <r>
    <n v="26"/>
    <d v="2010-10-12T00:00:00"/>
    <b v="1"/>
    <x v="25"/>
    <d v="2010-10-12T00:00:00"/>
    <x v="0"/>
    <n v="1149612.04"/>
    <x v="0"/>
    <n v="16.600000000000001"/>
    <n v="3.1320000000000001"/>
    <n v="132.6764"/>
    <n v="8.1489999999999991"/>
    <x v="3"/>
  </r>
  <r>
    <n v="27"/>
    <d v="2010-10-12T00:00:00"/>
    <b v="1"/>
    <x v="26"/>
    <d v="2010-10-12T00:00:00"/>
    <x v="0"/>
    <n v="2139733.6800000002"/>
    <x v="0"/>
    <n v="30.83"/>
    <n v="3.2549999999999999"/>
    <n v="136.52557139999999"/>
    <n v="8.0210000000000008"/>
    <x v="3"/>
  </r>
  <r>
    <n v="28"/>
    <d v="2010-10-12T00:00:00"/>
    <b v="1"/>
    <x v="27"/>
    <d v="2010-10-12T00:00:00"/>
    <x v="0"/>
    <n v="1466164.49"/>
    <x v="0"/>
    <n v="50.01"/>
    <n v="3.2029999999999998"/>
    <n v="126.79340000000001"/>
    <n v="14.313000000000001"/>
    <x v="1"/>
  </r>
  <r>
    <n v="29"/>
    <d v="2010-10-12T00:00:00"/>
    <b v="1"/>
    <x v="28"/>
    <d v="2010-10-12T00:00:00"/>
    <x v="0"/>
    <n v="713834.74"/>
    <x v="0"/>
    <n v="28.43"/>
    <n v="3.1320000000000001"/>
    <n v="132.6764"/>
    <n v="10.523999999999999"/>
    <x v="3"/>
  </r>
  <r>
    <n v="30"/>
    <d v="2010-10-12T00:00:00"/>
    <b v="1"/>
    <x v="29"/>
    <d v="2010-10-12T00:00:00"/>
    <x v="0"/>
    <n v="428631.91"/>
    <x v="0"/>
    <n v="46.35"/>
    <n v="2.843"/>
    <n v="211.12479930000001"/>
    <n v="8.1630000000000003"/>
    <x v="3"/>
  </r>
  <r>
    <n v="31"/>
    <d v="2010-10-12T00:00:00"/>
    <b v="1"/>
    <x v="30"/>
    <d v="2010-10-12T00:00:00"/>
    <x v="0"/>
    <n v="1475685.1"/>
    <x v="0"/>
    <n v="46.35"/>
    <n v="2.843"/>
    <n v="211.12479930000001"/>
    <n v="8.1630000000000003"/>
    <x v="3"/>
  </r>
  <r>
    <n v="32"/>
    <d v="2010-10-12T00:00:00"/>
    <b v="1"/>
    <x v="31"/>
    <d v="2010-10-12T00:00:00"/>
    <x v="0"/>
    <n v="1377322.73"/>
    <x v="0"/>
    <n v="36.619999999999997"/>
    <n v="2.7280000000000002"/>
    <n v="190.97410690000001"/>
    <n v="9.1370000000000005"/>
    <x v="3"/>
  </r>
  <r>
    <n v="33"/>
    <d v="2010-10-12T00:00:00"/>
    <b v="1"/>
    <x v="32"/>
    <d v="2010-10-12T00:00:00"/>
    <x v="0"/>
    <n v="253050.1"/>
    <x v="0"/>
    <n v="60.72"/>
    <n v="3.0910000000000002"/>
    <n v="126.79340000000001"/>
    <n v="9.2650000000000006"/>
    <x v="1"/>
  </r>
  <r>
    <n v="34"/>
    <d v="2010-10-12T00:00:00"/>
    <b v="1"/>
    <x v="33"/>
    <d v="2010-10-12T00:00:00"/>
    <x v="0"/>
    <n v="1086661.02"/>
    <x v="0"/>
    <n v="41.93"/>
    <n v="2.86"/>
    <n v="126.79340000000001"/>
    <n v="10.210000000000001"/>
    <x v="3"/>
  </r>
  <r>
    <n v="35"/>
    <d v="2010-10-12T00:00:00"/>
    <b v="1"/>
    <x v="34"/>
    <d v="2010-10-12T00:00:00"/>
    <x v="0"/>
    <n v="1108580.19"/>
    <x v="0"/>
    <n v="30.83"/>
    <n v="3.109"/>
    <n v="136.52557139999999"/>
    <n v="8.7629999999999999"/>
    <x v="3"/>
  </r>
  <r>
    <n v="36"/>
    <d v="2010-10-12T00:00:00"/>
    <b v="1"/>
    <x v="35"/>
    <d v="2010-10-12T00:00:00"/>
    <x v="0"/>
    <n v="404545.03"/>
    <x v="0"/>
    <n v="51.83"/>
    <n v="2.8130000000000002"/>
    <n v="210.2372494"/>
    <n v="8.4760000000000009"/>
    <x v="1"/>
  </r>
  <r>
    <n v="37"/>
    <d v="2010-10-12T00:00:00"/>
    <b v="1"/>
    <x v="36"/>
    <d v="2010-10-12T00:00:00"/>
    <x v="0"/>
    <n v="511207.52"/>
    <x v="0"/>
    <n v="51.83"/>
    <n v="2.843"/>
    <n v="210.2372494"/>
    <n v="8.4760000000000009"/>
    <x v="1"/>
  </r>
  <r>
    <n v="38"/>
    <d v="2010-10-12T00:00:00"/>
    <b v="1"/>
    <x v="37"/>
    <d v="2010-10-12T00:00:00"/>
    <x v="0"/>
    <n v="355965.23"/>
    <x v="0"/>
    <n v="50.01"/>
    <n v="3.2029999999999998"/>
    <n v="126.79340000000001"/>
    <n v="14.313000000000001"/>
    <x v="1"/>
  </r>
  <r>
    <n v="39"/>
    <d v="2010-10-12T00:00:00"/>
    <b v="1"/>
    <x v="38"/>
    <d v="2010-10-12T00:00:00"/>
    <x v="0"/>
    <n v="1630564.48"/>
    <x v="0"/>
    <n v="50.81"/>
    <n v="2.843"/>
    <n v="210.2372494"/>
    <n v="8.4760000000000009"/>
    <x v="1"/>
  </r>
  <r>
    <n v="40"/>
    <d v="2010-10-12T00:00:00"/>
    <b v="1"/>
    <x v="39"/>
    <d v="2010-10-12T00:00:00"/>
    <x v="0"/>
    <n v="1111215.72"/>
    <x v="0"/>
    <n v="21.64"/>
    <n v="3.1320000000000001"/>
    <n v="132.6764"/>
    <n v="5.2869999999999999"/>
    <x v="3"/>
  </r>
  <r>
    <n v="41"/>
    <d v="2010-10-12T00:00:00"/>
    <b v="1"/>
    <x v="40"/>
    <d v="2010-10-12T00:00:00"/>
    <x v="0"/>
    <n v="1434908.13"/>
    <x v="0"/>
    <n v="33.9"/>
    <n v="2.7280000000000002"/>
    <n v="190.97410690000001"/>
    <n v="7.508"/>
    <x v="3"/>
  </r>
  <r>
    <n v="42"/>
    <d v="2010-10-12T00:00:00"/>
    <b v="1"/>
    <x v="41"/>
    <d v="2010-10-12T00:00:00"/>
    <x v="0"/>
    <n v="585175.24"/>
    <x v="0"/>
    <n v="60.51"/>
    <n v="3.0910000000000002"/>
    <n v="126.79340000000001"/>
    <n v="9.0030000000000001"/>
    <x v="1"/>
  </r>
  <r>
    <n v="43"/>
    <d v="2010-10-12T00:00:00"/>
    <b v="1"/>
    <x v="42"/>
    <d v="2010-10-12T00:00:00"/>
    <x v="0"/>
    <n v="598679.02"/>
    <x v="0"/>
    <n v="52.52"/>
    <n v="2.843"/>
    <n v="203.44757860000001"/>
    <n v="10.210000000000001"/>
    <x v="1"/>
  </r>
  <r>
    <n v="44"/>
    <d v="2010-10-12T00:00:00"/>
    <b v="1"/>
    <x v="43"/>
    <d v="2010-10-12T00:00:00"/>
    <x v="0"/>
    <n v="278253.28000000003"/>
    <x v="0"/>
    <n v="36.78"/>
    <n v="2.8170000000000002"/>
    <n v="126.79340000000001"/>
    <n v="7.61"/>
    <x v="3"/>
  </r>
  <r>
    <n v="45"/>
    <d v="2010-10-12T00:00:00"/>
    <b v="1"/>
    <x v="44"/>
    <d v="2010-10-12T00:00:00"/>
    <x v="0"/>
    <n v="1002364.34"/>
    <x v="0"/>
    <n v="30.54"/>
    <n v="3.109"/>
    <n v="182.55195380000001"/>
    <n v="8.7240000000000002"/>
    <x v="3"/>
  </r>
  <r>
    <n v="1"/>
    <s v="15-10-2010"/>
    <b v="0"/>
    <x v="0"/>
    <d v="2010-10-15T00:00:00"/>
    <x v="0"/>
    <n v="1459409.1"/>
    <x v="0"/>
    <n v="67.180000000000007"/>
    <n v="2.72"/>
    <n v="211.81374360000001"/>
    <n v="7.8380000000000001"/>
    <x v="1"/>
  </r>
  <r>
    <n v="2"/>
    <s v="15-10-2010"/>
    <b v="0"/>
    <x v="1"/>
    <d v="2010-10-15T00:00:00"/>
    <x v="0"/>
    <n v="1794355.49"/>
    <x v="0"/>
    <n v="65.8"/>
    <n v="2.72"/>
    <n v="211.47132859999999"/>
    <n v="8.1630000000000003"/>
    <x v="1"/>
  </r>
  <r>
    <n v="3"/>
    <s v="15-10-2010"/>
    <b v="0"/>
    <x v="2"/>
    <d v="2010-10-15T00:00:00"/>
    <x v="0"/>
    <n v="345584.39"/>
    <x v="0"/>
    <n v="69.709999999999994"/>
    <n v="2.72"/>
    <n v="215.12931140000001"/>
    <n v="7.5640000000000001"/>
    <x v="0"/>
  </r>
  <r>
    <n v="4"/>
    <s v="15-10-2010"/>
    <b v="0"/>
    <x v="3"/>
    <d v="2010-10-15T00:00:00"/>
    <x v="0"/>
    <n v="1867345.09"/>
    <x v="0"/>
    <n v="62.03"/>
    <n v="2.7320000000000002"/>
    <n v="126.32667739999999"/>
    <n v="7.1269999999999998"/>
    <x v="1"/>
  </r>
  <r>
    <n v="5"/>
    <s v="15-10-2010"/>
    <b v="0"/>
    <x v="4"/>
    <d v="2010-10-15T00:00:00"/>
    <x v="0"/>
    <n v="280681.2"/>
    <x v="0"/>
    <n v="68.11"/>
    <n v="2.72"/>
    <n v="212.3691867"/>
    <n v="6.7679999999999998"/>
    <x v="1"/>
  </r>
  <r>
    <n v="6"/>
    <s v="15-10-2010"/>
    <b v="0"/>
    <x v="5"/>
    <d v="2010-10-15T00:00:00"/>
    <x v="0"/>
    <n v="1344580.92"/>
    <x v="0"/>
    <n v="68.930000000000007"/>
    <n v="2.72"/>
    <n v="213.33379769999999"/>
    <n v="7.0069999999999997"/>
    <x v="1"/>
  </r>
  <r>
    <n v="7"/>
    <s v="15-10-2010"/>
    <b v="0"/>
    <x v="6"/>
    <d v="2010-10-15T00:00:00"/>
    <x v="0"/>
    <n v="463370.48"/>
    <x v="0"/>
    <n v="35.86"/>
    <n v="2.762"/>
    <n v="190.8623087"/>
    <n v="9.1370000000000005"/>
    <x v="3"/>
  </r>
  <r>
    <n v="8"/>
    <s v="15-10-2010"/>
    <b v="0"/>
    <x v="7"/>
    <d v="2010-10-15T00:00:00"/>
    <x v="0"/>
    <n v="826546.96"/>
    <x v="0"/>
    <n v="62.59"/>
    <n v="2.72"/>
    <n v="215.17570000000001"/>
    <n v="6.4329999999999998"/>
    <x v="1"/>
  </r>
  <r>
    <n v="9"/>
    <s v="15-10-2010"/>
    <b v="0"/>
    <x v="8"/>
    <d v="2010-10-15T00:00:00"/>
    <x v="0"/>
    <n v="454769.68"/>
    <x v="0"/>
    <n v="67.36"/>
    <n v="2.72"/>
    <n v="215.35899169999999"/>
    <n v="6.56"/>
    <x v="1"/>
  </r>
  <r>
    <n v="10"/>
    <s v="15-10-2010"/>
    <b v="0"/>
    <x v="9"/>
    <d v="2010-10-15T00:00:00"/>
    <x v="0"/>
    <n v="1703850.25"/>
    <x v="0"/>
    <n v="75.48"/>
    <n v="3.08"/>
    <n v="126.32667739999999"/>
    <n v="9.0030000000000001"/>
    <x v="0"/>
  </r>
  <r>
    <n v="11"/>
    <s v="15-10-2010"/>
    <b v="0"/>
    <x v="10"/>
    <d v="2010-10-15T00:00:00"/>
    <x v="0"/>
    <n v="1175003.67"/>
    <x v="0"/>
    <n v="71.459999999999994"/>
    <n v="2.72"/>
    <n v="215.12931140000001"/>
    <n v="7.5640000000000001"/>
    <x v="0"/>
  </r>
  <r>
    <n v="12"/>
    <s v="15-10-2010"/>
    <b v="0"/>
    <x v="11"/>
    <d v="2010-10-15T00:00:00"/>
    <x v="0"/>
    <n v="862419.84"/>
    <x v="0"/>
    <n v="75"/>
    <n v="2.976"/>
    <n v="126.32667739999999"/>
    <n v="14.313000000000001"/>
    <x v="0"/>
  </r>
  <r>
    <n v="13"/>
    <s v="15-10-2010"/>
    <b v="0"/>
    <x v="12"/>
    <d v="2010-10-15T00:00:00"/>
    <x v="0"/>
    <n v="1851431.06"/>
    <x v="0"/>
    <n v="54.12"/>
    <n v="2.8450000000000002"/>
    <n v="126.32667739999999"/>
    <n v="7.7949999999999999"/>
    <x v="1"/>
  </r>
  <r>
    <n v="14"/>
    <s v="15-10-2010"/>
    <b v="0"/>
    <x v="13"/>
    <d v="2010-10-15T00:00:00"/>
    <x v="0"/>
    <n v="1932162.63"/>
    <x v="0"/>
    <n v="58.61"/>
    <n v="2.8679999999999999"/>
    <n v="182.81062030000001"/>
    <n v="8.7240000000000002"/>
    <x v="1"/>
  </r>
  <r>
    <n v="15"/>
    <s v="15-10-2010"/>
    <b v="0"/>
    <x v="14"/>
    <d v="2010-10-15T00:00:00"/>
    <x v="0"/>
    <n v="577011.26"/>
    <x v="0"/>
    <n v="49.96"/>
    <n v="2.9990000000000001"/>
    <n v="132.7633548"/>
    <n v="8.0670000000000002"/>
    <x v="1"/>
  </r>
  <r>
    <n v="16"/>
    <s v="15-10-2010"/>
    <b v="0"/>
    <x v="15"/>
    <d v="2010-10-15T00:00:00"/>
    <x v="0"/>
    <n v="452169.28"/>
    <x v="0"/>
    <n v="45"/>
    <n v="2.762"/>
    <n v="190.8623087"/>
    <n v="6.9859999999999998"/>
    <x v="3"/>
  </r>
  <r>
    <n v="17"/>
    <s v="15-10-2010"/>
    <b v="0"/>
    <x v="16"/>
    <d v="2010-10-15T00:00:00"/>
    <x v="0"/>
    <n v="838297.32"/>
    <x v="0"/>
    <n v="47.35"/>
    <n v="2.8450000000000002"/>
    <n v="126.32667739999999"/>
    <n v="6.8849999999999998"/>
    <x v="3"/>
  </r>
  <r>
    <n v="18"/>
    <s v="15-10-2010"/>
    <b v="0"/>
    <x v="17"/>
    <d v="2010-10-15T00:00:00"/>
    <x v="0"/>
    <n v="1029618.1"/>
    <x v="0"/>
    <n v="52.02"/>
    <n v="2.8780000000000001"/>
    <n v="132.7633548"/>
    <n v="9.3309999999999995"/>
    <x v="1"/>
  </r>
  <r>
    <n v="19"/>
    <s v="15-10-2010"/>
    <b v="0"/>
    <x v="18"/>
    <d v="2010-10-15T00:00:00"/>
    <x v="0"/>
    <n v="1369317.63"/>
    <x v="0"/>
    <n v="51.32"/>
    <n v="2.9990000000000001"/>
    <n v="132.7633548"/>
    <n v="8.0670000000000002"/>
    <x v="1"/>
  </r>
  <r>
    <n v="20"/>
    <s v="15-10-2010"/>
    <b v="0"/>
    <x v="19"/>
    <d v="2010-10-15T00:00:00"/>
    <x v="0"/>
    <n v="1950676.39"/>
    <x v="0"/>
    <n v="59.17"/>
    <n v="2.8679999999999999"/>
    <n v="205.0137637"/>
    <n v="7.484"/>
    <x v="1"/>
  </r>
  <r>
    <n v="21"/>
    <s v="15-10-2010"/>
    <b v="0"/>
    <x v="20"/>
    <d v="2010-10-15T00:00:00"/>
    <x v="0"/>
    <n v="693412.05"/>
    <x v="0"/>
    <n v="68.61"/>
    <n v="2.72"/>
    <n v="211.47132859999999"/>
    <n v="8.1630000000000003"/>
    <x v="1"/>
  </r>
  <r>
    <n v="22"/>
    <s v="15-10-2010"/>
    <b v="0"/>
    <x v="21"/>
    <d v="2010-10-15T00:00:00"/>
    <x v="0"/>
    <n v="954401.46"/>
    <x v="0"/>
    <n v="55.23"/>
    <n v="2.8780000000000001"/>
    <n v="136.64019350000001"/>
    <n v="8.5719999999999992"/>
    <x v="1"/>
  </r>
  <r>
    <n v="23"/>
    <s v="15-10-2010"/>
    <b v="0"/>
    <x v="22"/>
    <d v="2010-10-15T00:00:00"/>
    <x v="0"/>
    <n v="1119809.71"/>
    <x v="0"/>
    <n v="45.55"/>
    <n v="2.8780000000000001"/>
    <n v="132.7633548"/>
    <n v="5.2869999999999999"/>
    <x v="3"/>
  </r>
  <r>
    <n v="24"/>
    <s v="15-10-2010"/>
    <b v="0"/>
    <x v="23"/>
    <d v="2010-10-15T00:00:00"/>
    <x v="0"/>
    <n v="1300806.74"/>
    <x v="0"/>
    <n v="52.83"/>
    <n v="2.9990000000000001"/>
    <n v="132.7633548"/>
    <n v="8.2750000000000004"/>
    <x v="1"/>
  </r>
  <r>
    <n v="25"/>
    <s v="15-10-2010"/>
    <b v="0"/>
    <x v="24"/>
    <d v="2010-10-15T00:00:00"/>
    <x v="0"/>
    <n v="616094.71999999997"/>
    <x v="0"/>
    <n v="54.09"/>
    <n v="2.8679999999999999"/>
    <n v="205.0137637"/>
    <n v="7.484"/>
    <x v="1"/>
  </r>
  <r>
    <n v="26"/>
    <s v="15-10-2010"/>
    <b v="0"/>
    <x v="25"/>
    <d v="2010-10-15T00:00:00"/>
    <x v="0"/>
    <n v="937956.89"/>
    <x v="0"/>
    <n v="39.93"/>
    <n v="2.8780000000000001"/>
    <n v="132.7633548"/>
    <n v="8.1489999999999991"/>
    <x v="3"/>
  </r>
  <r>
    <n v="27"/>
    <s v="15-10-2010"/>
    <b v="0"/>
    <x v="26"/>
    <d v="2010-10-15T00:00:00"/>
    <x v="0"/>
    <n v="1728388.2"/>
    <x v="0"/>
    <n v="58.38"/>
    <n v="2.9990000000000001"/>
    <n v="136.64019350000001"/>
    <n v="8.0210000000000008"/>
    <x v="1"/>
  </r>
  <r>
    <n v="28"/>
    <s v="15-10-2010"/>
    <b v="0"/>
    <x v="27"/>
    <d v="2010-10-15T00:00:00"/>
    <x v="0"/>
    <n v="1158062.99"/>
    <x v="0"/>
    <n v="75"/>
    <n v="2.976"/>
    <n v="126.32667739999999"/>
    <n v="14.313000000000001"/>
    <x v="0"/>
  </r>
  <r>
    <n v="29"/>
    <s v="15-10-2010"/>
    <b v="0"/>
    <x v="28"/>
    <d v="2010-10-15T00:00:00"/>
    <x v="0"/>
    <n v="483011.69"/>
    <x v="0"/>
    <n v="55.23"/>
    <n v="2.8780000000000001"/>
    <n v="132.7633548"/>
    <n v="10.523999999999999"/>
    <x v="1"/>
  </r>
  <r>
    <n v="30"/>
    <s v="15-10-2010"/>
    <b v="0"/>
    <x v="29"/>
    <d v="2010-10-15T00:00:00"/>
    <x v="0"/>
    <n v="453943.89"/>
    <x v="0"/>
    <n v="68.61"/>
    <n v="2.72"/>
    <n v="211.47132859999999"/>
    <n v="8.1630000000000003"/>
    <x v="1"/>
  </r>
  <r>
    <n v="31"/>
    <s v="15-10-2010"/>
    <b v="0"/>
    <x v="30"/>
    <d v="2010-10-15T00:00:00"/>
    <x v="0"/>
    <n v="1265852.43"/>
    <x v="0"/>
    <n v="68.61"/>
    <n v="2.72"/>
    <n v="211.47132859999999"/>
    <n v="8.1630000000000003"/>
    <x v="1"/>
  </r>
  <r>
    <n v="32"/>
    <s v="15-10-2010"/>
    <b v="0"/>
    <x v="31"/>
    <d v="2010-10-15T00:00:00"/>
    <x v="0"/>
    <n v="1096692.8799999999"/>
    <x v="0"/>
    <n v="52.96"/>
    <n v="2.762"/>
    <n v="190.8623087"/>
    <n v="9.1370000000000005"/>
    <x v="1"/>
  </r>
  <r>
    <n v="33"/>
    <s v="15-10-2010"/>
    <b v="0"/>
    <x v="32"/>
    <d v="2010-10-15T00:00:00"/>
    <x v="0"/>
    <n v="251732.92"/>
    <x v="0"/>
    <n v="80.489999999999995"/>
    <n v="3.08"/>
    <n v="126.32667739999999"/>
    <n v="9.2650000000000006"/>
    <x v="0"/>
  </r>
  <r>
    <n v="34"/>
    <s v="15-10-2010"/>
    <b v="0"/>
    <x v="33"/>
    <d v="2010-10-15T00:00:00"/>
    <x v="0"/>
    <n v="888703.62"/>
    <x v="0"/>
    <n v="59.57"/>
    <n v="2.7320000000000002"/>
    <n v="126.32667739999999"/>
    <n v="10.210000000000001"/>
    <x v="1"/>
  </r>
  <r>
    <n v="35"/>
    <s v="15-10-2010"/>
    <b v="0"/>
    <x v="34"/>
    <d v="2010-10-15T00:00:00"/>
    <x v="0"/>
    <n v="798376.99"/>
    <x v="0"/>
    <n v="58.38"/>
    <n v="2.8679999999999999"/>
    <n v="136.64019350000001"/>
    <n v="8.7629999999999999"/>
    <x v="1"/>
  </r>
  <r>
    <n v="36"/>
    <s v="15-10-2010"/>
    <b v="0"/>
    <x v="35"/>
    <d v="2010-10-15T00:00:00"/>
    <x v="0"/>
    <n v="453308.15"/>
    <x v="0"/>
    <n v="71.569999999999993"/>
    <n v="2.7050000000000001"/>
    <n v="210.5805944"/>
    <n v="8.4760000000000009"/>
    <x v="0"/>
  </r>
  <r>
    <n v="37"/>
    <s v="15-10-2010"/>
    <b v="0"/>
    <x v="36"/>
    <d v="2010-10-15T00:00:00"/>
    <x v="0"/>
    <n v="498925.86"/>
    <x v="0"/>
    <n v="71.569999999999993"/>
    <n v="2.72"/>
    <n v="210.5805944"/>
    <n v="8.4760000000000009"/>
    <x v="0"/>
  </r>
  <r>
    <n v="38"/>
    <s v="15-10-2010"/>
    <b v="0"/>
    <x v="37"/>
    <d v="2010-10-15T00:00:00"/>
    <x v="0"/>
    <n v="337743.26"/>
    <x v="0"/>
    <n v="75"/>
    <n v="2.976"/>
    <n v="126.32667739999999"/>
    <n v="14.313000000000001"/>
    <x v="0"/>
  </r>
  <r>
    <n v="39"/>
    <s v="15-10-2010"/>
    <b v="0"/>
    <x v="38"/>
    <d v="2010-10-15T00:00:00"/>
    <x v="0"/>
    <n v="1238742"/>
    <x v="0"/>
    <n v="69.959999999999994"/>
    <n v="2.72"/>
    <n v="210.5805944"/>
    <n v="8.4760000000000009"/>
    <x v="0"/>
  </r>
  <r>
    <n v="40"/>
    <s v="15-10-2010"/>
    <b v="0"/>
    <x v="39"/>
    <d v="2010-10-15T00:00:00"/>
    <x v="0"/>
    <n v="917883.17"/>
    <x v="0"/>
    <n v="44.56"/>
    <n v="2.8780000000000001"/>
    <n v="132.7633548"/>
    <n v="5.2869999999999999"/>
    <x v="3"/>
  </r>
  <r>
    <n v="41"/>
    <s v="15-10-2010"/>
    <b v="0"/>
    <x v="40"/>
    <d v="2010-10-15T00:00:00"/>
    <x v="0"/>
    <n v="1133913.33"/>
    <x v="0"/>
    <n v="49.91"/>
    <n v="2.762"/>
    <n v="190.8623087"/>
    <n v="7.508"/>
    <x v="1"/>
  </r>
  <r>
    <n v="42"/>
    <s v="15-10-2010"/>
    <b v="0"/>
    <x v="41"/>
    <d v="2010-10-15T00:00:00"/>
    <x v="0"/>
    <n v="559285.35"/>
    <x v="0"/>
    <n v="75.48"/>
    <n v="3.08"/>
    <n v="126.32667739999999"/>
    <n v="9.0030000000000001"/>
    <x v="0"/>
  </r>
  <r>
    <n v="43"/>
    <s v="15-10-2010"/>
    <b v="0"/>
    <x v="42"/>
    <d v="2010-10-15T00:00:00"/>
    <x v="0"/>
    <n v="699852.68"/>
    <x v="0"/>
    <n v="68.78"/>
    <n v="2.72"/>
    <n v="203.7299032"/>
    <n v="10.210000000000001"/>
    <x v="1"/>
  </r>
  <r>
    <n v="44"/>
    <s v="15-10-2010"/>
    <b v="0"/>
    <x v="43"/>
    <d v="2010-10-15T00:00:00"/>
    <x v="0"/>
    <n v="268708.43"/>
    <x v="0"/>
    <n v="54.12"/>
    <n v="2.8450000000000002"/>
    <n v="126.32667739999999"/>
    <n v="7.61"/>
    <x v="1"/>
  </r>
  <r>
    <n v="45"/>
    <s v="15-10-2010"/>
    <b v="0"/>
    <x v="44"/>
    <d v="2010-10-15T00:00:00"/>
    <x v="0"/>
    <n v="715263.3"/>
    <x v="0"/>
    <n v="58.61"/>
    <n v="2.8679999999999999"/>
    <n v="182.81062030000001"/>
    <n v="8.7240000000000002"/>
    <x v="1"/>
  </r>
  <r>
    <n v="1"/>
    <s v="22-10-2010"/>
    <b v="0"/>
    <x v="0"/>
    <d v="2010-10-22T00:00:00"/>
    <x v="0"/>
    <n v="1345454"/>
    <x v="0"/>
    <n v="69.86"/>
    <n v="2.7250000000000001"/>
    <n v="211.8612937"/>
    <n v="7.8380000000000001"/>
    <x v="0"/>
  </r>
  <r>
    <n v="2"/>
    <s v="22-10-2010"/>
    <b v="0"/>
    <x v="1"/>
    <d v="2010-10-22T00:00:00"/>
    <x v="0"/>
    <n v="1737947.64"/>
    <x v="0"/>
    <n v="68.5"/>
    <n v="2.7250000000000001"/>
    <n v="211.51872080000001"/>
    <n v="8.1630000000000003"/>
    <x v="1"/>
  </r>
  <r>
    <n v="3"/>
    <s v="22-10-2010"/>
    <b v="0"/>
    <x v="2"/>
    <d v="2010-10-22T00:00:00"/>
    <x v="0"/>
    <n v="348895.98"/>
    <x v="0"/>
    <n v="71.64"/>
    <n v="2.7250000000000001"/>
    <n v="215.17839000000001"/>
    <n v="7.5640000000000001"/>
    <x v="0"/>
  </r>
  <r>
    <n v="4"/>
    <s v="22-10-2010"/>
    <b v="0"/>
    <x v="3"/>
    <d v="2010-10-22T00:00:00"/>
    <x v="0"/>
    <n v="1927610.06"/>
    <x v="0"/>
    <n v="64.17"/>
    <n v="2.7360000000000002"/>
    <n v="126.3815484"/>
    <n v="7.1269999999999998"/>
    <x v="1"/>
  </r>
  <r>
    <n v="5"/>
    <s v="22-10-2010"/>
    <b v="0"/>
    <x v="4"/>
    <d v="2010-10-22T00:00:00"/>
    <x v="0"/>
    <n v="284988.27"/>
    <x v="0"/>
    <n v="70.959999999999994"/>
    <n v="2.7250000000000001"/>
    <n v="212.4169928"/>
    <n v="6.7679999999999998"/>
    <x v="0"/>
  </r>
  <r>
    <n v="6"/>
    <s v="22-10-2010"/>
    <b v="0"/>
    <x v="5"/>
    <d v="2010-10-22T00:00:00"/>
    <x v="0"/>
    <n v="1332716.53"/>
    <x v="0"/>
    <n v="70.97"/>
    <n v="2.7250000000000001"/>
    <n v="213.38204859999999"/>
    <n v="7.0069999999999997"/>
    <x v="0"/>
  </r>
  <r>
    <n v="7"/>
    <s v="22-10-2010"/>
    <b v="0"/>
    <x v="6"/>
    <d v="2010-10-22T00:00:00"/>
    <x v="0"/>
    <n v="472450.81"/>
    <x v="0"/>
    <n v="36.840000000000003"/>
    <n v="2.762"/>
    <n v="190.9070184"/>
    <n v="9.1370000000000005"/>
    <x v="3"/>
  </r>
  <r>
    <n v="8"/>
    <s v="22-10-2010"/>
    <b v="0"/>
    <x v="7"/>
    <d v="2010-10-22T00:00:00"/>
    <x v="0"/>
    <n v="836419.14"/>
    <x v="0"/>
    <n v="62.86"/>
    <n v="2.7250000000000001"/>
    <n v="215.22479999999999"/>
    <n v="6.4329999999999998"/>
    <x v="1"/>
  </r>
  <r>
    <n v="9"/>
    <s v="22-10-2010"/>
    <b v="0"/>
    <x v="8"/>
    <d v="2010-10-22T00:00:00"/>
    <x v="0"/>
    <n v="466322.76"/>
    <x v="0"/>
    <n v="69.989999999999995"/>
    <n v="2.7250000000000001"/>
    <n v="215.40817620000001"/>
    <n v="6.56"/>
    <x v="0"/>
  </r>
  <r>
    <n v="10"/>
    <s v="22-10-2010"/>
    <b v="0"/>
    <x v="9"/>
    <d v="2010-10-22T00:00:00"/>
    <x v="0"/>
    <n v="1740234.06"/>
    <x v="0"/>
    <n v="68.12"/>
    <n v="3.0139999999999998"/>
    <n v="126.3815484"/>
    <n v="9.0030000000000001"/>
    <x v="1"/>
  </r>
  <r>
    <n v="11"/>
    <s v="22-10-2010"/>
    <b v="0"/>
    <x v="10"/>
    <d v="2010-10-22T00:00:00"/>
    <x v="0"/>
    <n v="1169831.3799999999"/>
    <x v="0"/>
    <n v="72.599999999999994"/>
    <n v="2.7250000000000001"/>
    <n v="215.17839000000001"/>
    <n v="7.5640000000000001"/>
    <x v="0"/>
  </r>
  <r>
    <n v="12"/>
    <s v="22-10-2010"/>
    <b v="0"/>
    <x v="11"/>
    <d v="2010-10-22T00:00:00"/>
    <x v="0"/>
    <n v="857883.46"/>
    <x v="0"/>
    <n v="68.849999999999994"/>
    <n v="3.0139999999999998"/>
    <n v="126.3815484"/>
    <n v="14.313000000000001"/>
    <x v="1"/>
  </r>
  <r>
    <n v="13"/>
    <s v="22-10-2010"/>
    <b v="0"/>
    <x v="12"/>
    <d v="2010-10-22T00:00:00"/>
    <x v="0"/>
    <n v="1796949.59"/>
    <x v="0"/>
    <n v="56.89"/>
    <n v="2.8490000000000002"/>
    <n v="126.3815484"/>
    <n v="7.7949999999999999"/>
    <x v="1"/>
  </r>
  <r>
    <n v="14"/>
    <s v="22-10-2010"/>
    <b v="0"/>
    <x v="13"/>
    <d v="2010-10-22T00:00:00"/>
    <x v="0"/>
    <n v="1936621.09"/>
    <x v="0"/>
    <n v="53.15"/>
    <n v="2.9169999999999998"/>
    <n v="182.85586850000001"/>
    <n v="8.7240000000000002"/>
    <x v="1"/>
  </r>
  <r>
    <n v="15"/>
    <s v="22-10-2010"/>
    <b v="0"/>
    <x v="14"/>
    <d v="2010-10-22T00:00:00"/>
    <x v="0"/>
    <n v="600395.73"/>
    <x v="0"/>
    <n v="47.1"/>
    <n v="3.0489999999999999"/>
    <n v="132.8170968"/>
    <n v="8.0670000000000002"/>
    <x v="3"/>
  </r>
  <r>
    <n v="16"/>
    <s v="22-10-2010"/>
    <b v="0"/>
    <x v="15"/>
    <d v="2010-10-22T00:00:00"/>
    <x v="0"/>
    <n v="541216.92000000004"/>
    <x v="0"/>
    <n v="45.85"/>
    <n v="2.762"/>
    <n v="190.9070184"/>
    <n v="6.9859999999999998"/>
    <x v="3"/>
  </r>
  <r>
    <n v="17"/>
    <s v="22-10-2010"/>
    <b v="0"/>
    <x v="16"/>
    <d v="2010-10-22T00:00:00"/>
    <x v="0"/>
    <n v="815093.76000000001"/>
    <x v="0"/>
    <n v="47.95"/>
    <n v="2.8490000000000002"/>
    <n v="126.3815484"/>
    <n v="6.8849999999999998"/>
    <x v="3"/>
  </r>
  <r>
    <n v="18"/>
    <s v="22-10-2010"/>
    <b v="0"/>
    <x v="17"/>
    <d v="2010-10-22T00:00:00"/>
    <x v="0"/>
    <n v="1052120.43"/>
    <x v="0"/>
    <n v="47.12"/>
    <n v="2.919"/>
    <n v="132.8170968"/>
    <n v="9.3309999999999995"/>
    <x v="3"/>
  </r>
  <r>
    <n v="19"/>
    <s v="22-10-2010"/>
    <b v="0"/>
    <x v="18"/>
    <d v="2010-10-22T00:00:00"/>
    <x v="0"/>
    <n v="1357154.71"/>
    <x v="0"/>
    <n v="48.45"/>
    <n v="3.0489999999999999"/>
    <n v="132.8170968"/>
    <n v="8.0670000000000002"/>
    <x v="3"/>
  </r>
  <r>
    <n v="20"/>
    <s v="22-10-2010"/>
    <b v="0"/>
    <x v="19"/>
    <d v="2010-10-22T00:00:00"/>
    <x v="0"/>
    <n v="1893955.27"/>
    <x v="0"/>
    <n v="50.52"/>
    <n v="2.9169999999999998"/>
    <n v="205.06278810000001"/>
    <n v="7.484"/>
    <x v="1"/>
  </r>
  <r>
    <n v="21"/>
    <s v="22-10-2010"/>
    <b v="0"/>
    <x v="20"/>
    <d v="2010-10-22T00:00:00"/>
    <x v="0"/>
    <n v="710668.45"/>
    <x v="0"/>
    <n v="70.72"/>
    <n v="2.7250000000000001"/>
    <n v="211.51872080000001"/>
    <n v="8.1630000000000003"/>
    <x v="0"/>
  </r>
  <r>
    <n v="22"/>
    <s v="22-10-2010"/>
    <b v="0"/>
    <x v="21"/>
    <d v="2010-10-22T00:00:00"/>
    <x v="0"/>
    <n v="960998.52"/>
    <x v="0"/>
    <n v="50.24"/>
    <n v="2.919"/>
    <n v="136.68887100000001"/>
    <n v="8.5719999999999992"/>
    <x v="1"/>
  </r>
  <r>
    <n v="23"/>
    <s v="22-10-2010"/>
    <b v="0"/>
    <x v="22"/>
    <d v="2010-10-22T00:00:00"/>
    <x v="0"/>
    <n v="1147503.92"/>
    <x v="0"/>
    <n v="43.19"/>
    <n v="2.919"/>
    <n v="132.8170968"/>
    <n v="5.2869999999999999"/>
    <x v="3"/>
  </r>
  <r>
    <n v="24"/>
    <s v="22-10-2010"/>
    <b v="0"/>
    <x v="23"/>
    <d v="2010-10-22T00:00:00"/>
    <x v="0"/>
    <n v="1234875.33"/>
    <x v="0"/>
    <n v="48.69"/>
    <n v="3.0489999999999999"/>
    <n v="132.8170968"/>
    <n v="8.2750000000000004"/>
    <x v="3"/>
  </r>
  <r>
    <n v="25"/>
    <s v="22-10-2010"/>
    <b v="0"/>
    <x v="24"/>
    <d v="2010-10-22T00:00:00"/>
    <x v="0"/>
    <n v="661644.18999999994"/>
    <x v="0"/>
    <n v="46.73"/>
    <n v="2.9169999999999998"/>
    <n v="205.06278810000001"/>
    <n v="7.484"/>
    <x v="3"/>
  </r>
  <r>
    <n v="26"/>
    <s v="22-10-2010"/>
    <b v="0"/>
    <x v="25"/>
    <d v="2010-10-22T00:00:00"/>
    <x v="0"/>
    <n v="916522.66"/>
    <x v="0"/>
    <n v="36.130000000000003"/>
    <n v="2.919"/>
    <n v="132.8170968"/>
    <n v="8.1489999999999991"/>
    <x v="3"/>
  </r>
  <r>
    <n v="27"/>
    <s v="22-10-2010"/>
    <b v="0"/>
    <x v="26"/>
    <d v="2010-10-22T00:00:00"/>
    <x v="0"/>
    <n v="1693935.29"/>
    <x v="0"/>
    <n v="52.82"/>
    <n v="3.0489999999999999"/>
    <n v="136.68887100000001"/>
    <n v="8.0210000000000008"/>
    <x v="1"/>
  </r>
  <r>
    <n v="28"/>
    <s v="22-10-2010"/>
    <b v="0"/>
    <x v="27"/>
    <d v="2010-10-22T00:00:00"/>
    <x v="0"/>
    <n v="1120619.32"/>
    <x v="0"/>
    <n v="68.849999999999994"/>
    <n v="3.0139999999999998"/>
    <n v="126.3815484"/>
    <n v="14.313000000000001"/>
    <x v="1"/>
  </r>
  <r>
    <n v="29"/>
    <s v="22-10-2010"/>
    <b v="0"/>
    <x v="28"/>
    <d v="2010-10-22T00:00:00"/>
    <x v="0"/>
    <n v="505221.17"/>
    <x v="0"/>
    <n v="50.24"/>
    <n v="2.919"/>
    <n v="132.8170968"/>
    <n v="10.523999999999999"/>
    <x v="1"/>
  </r>
  <r>
    <n v="30"/>
    <s v="22-10-2010"/>
    <b v="0"/>
    <x v="29"/>
    <d v="2010-10-22T00:00:00"/>
    <x v="0"/>
    <n v="459631.74"/>
    <x v="0"/>
    <n v="70.72"/>
    <n v="2.7250000000000001"/>
    <n v="211.51872080000001"/>
    <n v="8.1630000000000003"/>
    <x v="0"/>
  </r>
  <r>
    <n v="31"/>
    <s v="22-10-2010"/>
    <b v="0"/>
    <x v="30"/>
    <d v="2010-10-22T00:00:00"/>
    <x v="0"/>
    <n v="1262289.29"/>
    <x v="0"/>
    <n v="70.72"/>
    <n v="2.7250000000000001"/>
    <n v="211.51872080000001"/>
    <n v="8.1630000000000003"/>
    <x v="0"/>
  </r>
  <r>
    <n v="32"/>
    <s v="22-10-2010"/>
    <b v="0"/>
    <x v="31"/>
    <d v="2010-10-22T00:00:00"/>
    <x v="0"/>
    <n v="1102185"/>
    <x v="0"/>
    <n v="52.3"/>
    <n v="2.762"/>
    <n v="190.9070184"/>
    <n v="9.1370000000000005"/>
    <x v="1"/>
  </r>
  <r>
    <n v="33"/>
    <s v="22-10-2010"/>
    <b v="0"/>
    <x v="32"/>
    <d v="2010-10-22T00:00:00"/>
    <x v="0"/>
    <n v="234175.92"/>
    <x v="0"/>
    <n v="74.2"/>
    <n v="3.0139999999999998"/>
    <n v="126.3815484"/>
    <n v="9.2650000000000006"/>
    <x v="0"/>
  </r>
  <r>
    <n v="34"/>
    <s v="22-10-2010"/>
    <b v="0"/>
    <x v="33"/>
    <d v="2010-10-22T00:00:00"/>
    <x v="0"/>
    <n v="936293.6"/>
    <x v="0"/>
    <n v="58.11"/>
    <n v="2.7360000000000002"/>
    <n v="126.3815484"/>
    <n v="10.210000000000001"/>
    <x v="1"/>
  </r>
  <r>
    <n v="35"/>
    <s v="22-10-2010"/>
    <b v="0"/>
    <x v="34"/>
    <d v="2010-10-22T00:00:00"/>
    <x v="0"/>
    <n v="827705.82"/>
    <x v="0"/>
    <n v="52.82"/>
    <n v="2.9169999999999998"/>
    <n v="136.68887100000001"/>
    <n v="8.7629999999999999"/>
    <x v="1"/>
  </r>
  <r>
    <n v="36"/>
    <s v="22-10-2010"/>
    <b v="0"/>
    <x v="35"/>
    <d v="2010-10-22T00:00:00"/>
    <x v="0"/>
    <n v="424956.3"/>
    <x v="0"/>
    <n v="72.239999999999995"/>
    <n v="2.698"/>
    <n v="210.62714439999999"/>
    <n v="8.4760000000000009"/>
    <x v="0"/>
  </r>
  <r>
    <n v="37"/>
    <s v="22-10-2010"/>
    <b v="0"/>
    <x v="36"/>
    <d v="2010-10-22T00:00:00"/>
    <x v="0"/>
    <n v="510425.4"/>
    <x v="0"/>
    <n v="72.239999999999995"/>
    <n v="2.7250000000000001"/>
    <n v="210.62714439999999"/>
    <n v="8.4760000000000009"/>
    <x v="0"/>
  </r>
  <r>
    <n v="38"/>
    <s v="22-10-2010"/>
    <b v="0"/>
    <x v="37"/>
    <d v="2010-10-22T00:00:00"/>
    <x v="0"/>
    <n v="339042.18"/>
    <x v="0"/>
    <n v="68.849999999999994"/>
    <n v="3.0139999999999998"/>
    <n v="126.3815484"/>
    <n v="14.313000000000001"/>
    <x v="1"/>
  </r>
  <r>
    <n v="39"/>
    <s v="22-10-2010"/>
    <b v="0"/>
    <x v="38"/>
    <d v="2010-10-22T00:00:00"/>
    <x v="0"/>
    <n v="1261109.01"/>
    <x v="0"/>
    <n v="71.73"/>
    <n v="2.7250000000000001"/>
    <n v="210.62714439999999"/>
    <n v="8.4760000000000009"/>
    <x v="0"/>
  </r>
  <r>
    <n v="40"/>
    <s v="22-10-2010"/>
    <b v="0"/>
    <x v="39"/>
    <d v="2010-10-22T00:00:00"/>
    <x v="0"/>
    <n v="882180.91"/>
    <x v="0"/>
    <n v="41.25"/>
    <n v="2.919"/>
    <n v="132.8170968"/>
    <n v="5.2869999999999999"/>
    <x v="3"/>
  </r>
  <r>
    <n v="41"/>
    <s v="22-10-2010"/>
    <b v="0"/>
    <x v="40"/>
    <d v="2010-10-22T00:00:00"/>
    <x v="0"/>
    <n v="1156003.7"/>
    <x v="0"/>
    <n v="48.09"/>
    <n v="2.762"/>
    <n v="190.9070184"/>
    <n v="7.508"/>
    <x v="3"/>
  </r>
  <r>
    <n v="42"/>
    <s v="22-10-2010"/>
    <b v="0"/>
    <x v="41"/>
    <d v="2010-10-22T00:00:00"/>
    <x v="0"/>
    <n v="522467.51"/>
    <x v="0"/>
    <n v="68.12"/>
    <n v="3.0139999999999998"/>
    <n v="126.3815484"/>
    <n v="9.0030000000000001"/>
    <x v="1"/>
  </r>
  <r>
    <n v="43"/>
    <s v="22-10-2010"/>
    <b v="0"/>
    <x v="42"/>
    <d v="2010-10-22T00:00:00"/>
    <x v="0"/>
    <n v="680943.03"/>
    <x v="0"/>
    <n v="69.459999999999994"/>
    <n v="2.7250000000000001"/>
    <n v="203.77706449999999"/>
    <n v="10.210000000000001"/>
    <x v="1"/>
  </r>
  <r>
    <n v="44"/>
    <s v="22-10-2010"/>
    <b v="0"/>
    <x v="43"/>
    <d v="2010-10-22T00:00:00"/>
    <x v="0"/>
    <n v="270110.3"/>
    <x v="0"/>
    <n v="56.89"/>
    <n v="2.8490000000000002"/>
    <n v="126.3815484"/>
    <n v="7.61"/>
    <x v="1"/>
  </r>
  <r>
    <n v="45"/>
    <s v="22-10-2010"/>
    <b v="0"/>
    <x v="44"/>
    <d v="2010-10-22T00:00:00"/>
    <x v="0"/>
    <n v="730899.37"/>
    <x v="0"/>
    <n v="53.15"/>
    <n v="2.9169999999999998"/>
    <n v="182.85586850000001"/>
    <n v="8.7240000000000002"/>
    <x v="1"/>
  </r>
  <r>
    <n v="1"/>
    <s v="29-10-2010"/>
    <b v="0"/>
    <x v="0"/>
    <d v="2010-10-29T00:00:00"/>
    <x v="0"/>
    <n v="1384209.22"/>
    <x v="0"/>
    <n v="69.64"/>
    <n v="2.7160000000000002"/>
    <n v="211.9088438"/>
    <n v="7.8380000000000001"/>
    <x v="0"/>
  </r>
  <r>
    <n v="2"/>
    <s v="29-10-2010"/>
    <b v="0"/>
    <x v="1"/>
    <d v="2010-10-29T00:00:00"/>
    <x v="0"/>
    <n v="1802755.11"/>
    <x v="0"/>
    <n v="66.239999999999995"/>
    <n v="2.7160000000000002"/>
    <n v="211.5661131"/>
    <n v="8.1630000000000003"/>
    <x v="1"/>
  </r>
  <r>
    <n v="3"/>
    <s v="29-10-2010"/>
    <b v="0"/>
    <x v="2"/>
    <d v="2010-10-29T00:00:00"/>
    <x v="0"/>
    <n v="348591.74"/>
    <x v="0"/>
    <n v="72.040000000000006"/>
    <n v="2.7160000000000002"/>
    <n v="215.22746860000001"/>
    <n v="7.5640000000000001"/>
    <x v="0"/>
  </r>
  <r>
    <n v="4"/>
    <s v="29-10-2010"/>
    <b v="0"/>
    <x v="3"/>
    <d v="2010-10-29T00:00:00"/>
    <x v="0"/>
    <n v="1933333"/>
    <x v="0"/>
    <n v="56.94"/>
    <n v="2.718"/>
    <n v="126.43641940000001"/>
    <n v="7.1269999999999998"/>
    <x v="1"/>
  </r>
  <r>
    <n v="5"/>
    <s v="29-10-2010"/>
    <b v="0"/>
    <x v="4"/>
    <d v="2010-10-29T00:00:00"/>
    <x v="0"/>
    <n v="278031.81"/>
    <x v="0"/>
    <n v="70.58"/>
    <n v="2.7160000000000002"/>
    <n v="212.464799"/>
    <n v="6.7679999999999998"/>
    <x v="0"/>
  </r>
  <r>
    <n v="6"/>
    <s v="29-10-2010"/>
    <b v="0"/>
    <x v="5"/>
    <d v="2010-10-29T00:00:00"/>
    <x v="0"/>
    <n v="1385323.7"/>
    <x v="0"/>
    <n v="70.39"/>
    <n v="2.7160000000000002"/>
    <n v="213.4302994"/>
    <n v="7.0069999999999997"/>
    <x v="0"/>
  </r>
  <r>
    <n v="7"/>
    <s v="29-10-2010"/>
    <b v="0"/>
    <x v="6"/>
    <d v="2010-10-29T00:00:00"/>
    <x v="0"/>
    <n v="465493.15"/>
    <x v="0"/>
    <n v="34.78"/>
    <n v="2.7480000000000002"/>
    <n v="190.951728"/>
    <n v="9.1370000000000005"/>
    <x v="3"/>
  </r>
  <r>
    <n v="8"/>
    <s v="29-10-2010"/>
    <b v="0"/>
    <x v="7"/>
    <d v="2010-10-29T00:00:00"/>
    <x v="0"/>
    <n v="830756.76"/>
    <x v="0"/>
    <n v="57.93"/>
    <n v="2.7160000000000002"/>
    <n v="215.2739"/>
    <n v="6.4329999999999998"/>
    <x v="1"/>
  </r>
  <r>
    <n v="9"/>
    <s v="29-10-2010"/>
    <b v="0"/>
    <x v="8"/>
    <d v="2010-10-29T00:00:00"/>
    <x v="0"/>
    <n v="508801.61"/>
    <x v="0"/>
    <n v="64.430000000000007"/>
    <n v="2.7160000000000002"/>
    <n v="215.45736070000001"/>
    <n v="6.56"/>
    <x v="1"/>
  </r>
  <r>
    <n v="10"/>
    <s v="29-10-2010"/>
    <b v="0"/>
    <x v="9"/>
    <d v="2010-10-29T00:00:00"/>
    <x v="0"/>
    <n v="1741308.56"/>
    <x v="0"/>
    <n v="68.760000000000005"/>
    <n v="3.13"/>
    <n v="126.43641940000001"/>
    <n v="9.0030000000000001"/>
    <x v="1"/>
  </r>
  <r>
    <n v="11"/>
    <s v="29-10-2010"/>
    <b v="0"/>
    <x v="10"/>
    <d v="2010-10-29T00:00:00"/>
    <x v="0"/>
    <n v="1195036"/>
    <x v="0"/>
    <n v="74.209999999999994"/>
    <n v="2.7160000000000002"/>
    <n v="215.22746860000001"/>
    <n v="7.5640000000000001"/>
    <x v="0"/>
  </r>
  <r>
    <n v="12"/>
    <s v="29-10-2010"/>
    <b v="0"/>
    <x v="11"/>
    <d v="2010-10-29T00:00:00"/>
    <x v="0"/>
    <n v="955294.7"/>
    <x v="0"/>
    <n v="61.09"/>
    <n v="3.016"/>
    <n v="126.43641940000001"/>
    <n v="14.313000000000001"/>
    <x v="1"/>
  </r>
  <r>
    <n v="13"/>
    <s v="29-10-2010"/>
    <b v="0"/>
    <x v="12"/>
    <d v="2010-10-29T00:00:00"/>
    <x v="0"/>
    <n v="1887895.07"/>
    <x v="0"/>
    <n v="45.12"/>
    <n v="2.8410000000000002"/>
    <n v="126.43641940000001"/>
    <n v="7.7949999999999999"/>
    <x v="3"/>
  </r>
  <r>
    <n v="14"/>
    <s v="29-10-2010"/>
    <b v="0"/>
    <x v="13"/>
    <d v="2010-10-29T00:00:00"/>
    <x v="0"/>
    <n v="1984768.34"/>
    <x v="0"/>
    <n v="61.3"/>
    <n v="2.9209999999999998"/>
    <n v="182.90111659999999"/>
    <n v="8.7240000000000002"/>
    <x v="1"/>
  </r>
  <r>
    <n v="15"/>
    <s v="29-10-2010"/>
    <b v="0"/>
    <x v="14"/>
    <d v="2010-10-29T00:00:00"/>
    <x v="0"/>
    <n v="598301.5"/>
    <x v="0"/>
    <n v="55.09"/>
    <n v="3.0550000000000002"/>
    <n v="132.87083870000001"/>
    <n v="8.0670000000000002"/>
    <x v="1"/>
  </r>
  <r>
    <n v="16"/>
    <s v="29-10-2010"/>
    <b v="0"/>
    <x v="15"/>
    <d v="2010-10-29T00:00:00"/>
    <x v="0"/>
    <n v="495022.51"/>
    <x v="0"/>
    <n v="35.76"/>
    <n v="2.7480000000000002"/>
    <n v="190.951728"/>
    <n v="6.9859999999999998"/>
    <x v="3"/>
  </r>
  <r>
    <n v="17"/>
    <s v="29-10-2010"/>
    <b v="0"/>
    <x v="16"/>
    <d v="2010-10-29T00:00:00"/>
    <x v="0"/>
    <n v="861941.25"/>
    <x v="0"/>
    <n v="39.869999999999997"/>
    <n v="2.8410000000000002"/>
    <n v="126.43641940000001"/>
    <n v="6.8849999999999998"/>
    <x v="3"/>
  </r>
  <r>
    <n v="18"/>
    <s v="29-10-2010"/>
    <b v="0"/>
    <x v="17"/>
    <d v="2010-10-29T00:00:00"/>
    <x v="0"/>
    <n v="1038576.54"/>
    <x v="0"/>
    <n v="55.85"/>
    <n v="2.9380000000000002"/>
    <n v="132.87083870000001"/>
    <n v="9.3309999999999995"/>
    <x v="1"/>
  </r>
  <r>
    <n v="19"/>
    <s v="29-10-2010"/>
    <b v="0"/>
    <x v="18"/>
    <d v="2010-10-29T00:00:00"/>
    <x v="0"/>
    <n v="1404576.48"/>
    <x v="0"/>
    <n v="56.11"/>
    <n v="3.0550000000000002"/>
    <n v="132.87083870000001"/>
    <n v="8.0670000000000002"/>
    <x v="1"/>
  </r>
  <r>
    <n v="20"/>
    <s v="29-10-2010"/>
    <b v="0"/>
    <x v="19"/>
    <d v="2010-10-29T00:00:00"/>
    <x v="0"/>
    <n v="1891816"/>
    <x v="0"/>
    <n v="57.56"/>
    <n v="2.9209999999999998"/>
    <n v="205.11181260000001"/>
    <n v="7.484"/>
    <x v="1"/>
  </r>
  <r>
    <n v="21"/>
    <s v="29-10-2010"/>
    <b v="0"/>
    <x v="20"/>
    <d v="2010-10-29T00:00:00"/>
    <x v="0"/>
    <n v="731756.65"/>
    <x v="0"/>
    <n v="67.510000000000005"/>
    <n v="2.7160000000000002"/>
    <n v="211.5661131"/>
    <n v="8.1630000000000003"/>
    <x v="1"/>
  </r>
  <r>
    <n v="22"/>
    <s v="29-10-2010"/>
    <b v="0"/>
    <x v="21"/>
    <d v="2010-10-29T00:00:00"/>
    <x v="0"/>
    <n v="1025766.27"/>
    <x v="0"/>
    <n v="57.73"/>
    <n v="2.9380000000000002"/>
    <n v="136.73754840000001"/>
    <n v="8.5719999999999992"/>
    <x v="1"/>
  </r>
  <r>
    <n v="23"/>
    <s v="29-10-2010"/>
    <b v="0"/>
    <x v="22"/>
    <d v="2010-10-29T00:00:00"/>
    <x v="0"/>
    <n v="1112871.23"/>
    <x v="0"/>
    <n v="48.68"/>
    <n v="2.9380000000000002"/>
    <n v="132.87083870000001"/>
    <n v="5.2869999999999999"/>
    <x v="3"/>
  </r>
  <r>
    <n v="24"/>
    <s v="29-10-2010"/>
    <b v="0"/>
    <x v="23"/>
    <d v="2010-10-29T00:00:00"/>
    <x v="0"/>
    <n v="1244925.94"/>
    <x v="0"/>
    <n v="57.29"/>
    <n v="3.0550000000000002"/>
    <n v="132.87083870000001"/>
    <n v="8.2750000000000004"/>
    <x v="1"/>
  </r>
  <r>
    <n v="25"/>
    <s v="29-10-2010"/>
    <b v="0"/>
    <x v="24"/>
    <d v="2010-10-29T00:00:00"/>
    <x v="0"/>
    <n v="674458.03"/>
    <x v="0"/>
    <n v="55.72"/>
    <n v="2.9209999999999998"/>
    <n v="205.11181260000001"/>
    <n v="7.484"/>
    <x v="1"/>
  </r>
  <r>
    <n v="26"/>
    <s v="29-10-2010"/>
    <b v="0"/>
    <x v="25"/>
    <d v="2010-10-29T00:00:00"/>
    <x v="0"/>
    <n v="895069.88"/>
    <x v="0"/>
    <n v="40.299999999999997"/>
    <n v="2.9380000000000002"/>
    <n v="132.87083870000001"/>
    <n v="8.1489999999999991"/>
    <x v="3"/>
  </r>
  <r>
    <n v="27"/>
    <s v="29-10-2010"/>
    <b v="0"/>
    <x v="26"/>
    <d v="2010-10-29T00:00:00"/>
    <x v="0"/>
    <n v="1688955.49"/>
    <x v="0"/>
    <n v="61.02"/>
    <n v="3.0550000000000002"/>
    <n v="136.73754840000001"/>
    <n v="8.0210000000000008"/>
    <x v="1"/>
  </r>
  <r>
    <n v="28"/>
    <s v="29-10-2010"/>
    <b v="0"/>
    <x v="27"/>
    <d v="2010-10-29T00:00:00"/>
    <x v="0"/>
    <n v="1231688.48"/>
    <x v="0"/>
    <n v="61.09"/>
    <n v="3.016"/>
    <n v="126.43641940000001"/>
    <n v="14.313000000000001"/>
    <x v="1"/>
  </r>
  <r>
    <n v="29"/>
    <s v="29-10-2010"/>
    <b v="0"/>
    <x v="28"/>
    <d v="2010-10-29T00:00:00"/>
    <x v="0"/>
    <n v="527058.59"/>
    <x v="0"/>
    <n v="57.73"/>
    <n v="2.9380000000000002"/>
    <n v="132.87083870000001"/>
    <n v="10.523999999999999"/>
    <x v="1"/>
  </r>
  <r>
    <n v="30"/>
    <s v="29-10-2010"/>
    <b v="0"/>
    <x v="29"/>
    <d v="2010-10-29T00:00:00"/>
    <x v="0"/>
    <n v="438334.39"/>
    <x v="0"/>
    <n v="67.510000000000005"/>
    <n v="2.7160000000000002"/>
    <n v="211.5661131"/>
    <n v="8.1630000000000003"/>
    <x v="1"/>
  </r>
  <r>
    <n v="31"/>
    <s v="29-10-2010"/>
    <b v="0"/>
    <x v="30"/>
    <d v="2010-10-29T00:00:00"/>
    <x v="0"/>
    <n v="1257921.28"/>
    <x v="0"/>
    <n v="67.510000000000005"/>
    <n v="2.7160000000000002"/>
    <n v="211.5661131"/>
    <n v="8.1630000000000003"/>
    <x v="1"/>
  </r>
  <r>
    <n v="32"/>
    <s v="29-10-2010"/>
    <b v="0"/>
    <x v="31"/>
    <d v="2010-10-29T00:00:00"/>
    <x v="0"/>
    <n v="1115138.51"/>
    <x v="0"/>
    <n v="45.45"/>
    <n v="2.7480000000000002"/>
    <n v="190.951728"/>
    <n v="9.1370000000000005"/>
    <x v="3"/>
  </r>
  <r>
    <n v="33"/>
    <s v="29-10-2010"/>
    <b v="0"/>
    <x v="32"/>
    <d v="2010-10-29T00:00:00"/>
    <x v="0"/>
    <n v="213538.32"/>
    <x v="0"/>
    <n v="71.34"/>
    <n v="3.13"/>
    <n v="126.43641940000001"/>
    <n v="9.2650000000000006"/>
    <x v="0"/>
  </r>
  <r>
    <n v="34"/>
    <s v="29-10-2010"/>
    <b v="0"/>
    <x v="33"/>
    <d v="2010-10-29T00:00:00"/>
    <x v="0"/>
    <n v="926294.02"/>
    <x v="0"/>
    <n v="50.78"/>
    <n v="2.718"/>
    <n v="126.43641940000001"/>
    <n v="10.210000000000001"/>
    <x v="1"/>
  </r>
  <r>
    <n v="35"/>
    <s v="29-10-2010"/>
    <b v="0"/>
    <x v="34"/>
    <d v="2010-10-29T00:00:00"/>
    <x v="0"/>
    <n v="857797.33"/>
    <x v="0"/>
    <n v="61.02"/>
    <n v="2.9209999999999998"/>
    <n v="136.73754840000001"/>
    <n v="8.7629999999999999"/>
    <x v="1"/>
  </r>
  <r>
    <n v="36"/>
    <s v="29-10-2010"/>
    <b v="0"/>
    <x v="35"/>
    <d v="2010-10-29T00:00:00"/>
    <x v="0"/>
    <n v="392654.26"/>
    <x v="0"/>
    <n v="76.22"/>
    <n v="2.68"/>
    <n v="210.67369439999999"/>
    <n v="8.4760000000000009"/>
    <x v="0"/>
  </r>
  <r>
    <n v="37"/>
    <s v="29-10-2010"/>
    <b v="0"/>
    <x v="36"/>
    <d v="2010-10-29T00:00:00"/>
    <x v="0"/>
    <n v="514485.9"/>
    <x v="0"/>
    <n v="76.22"/>
    <n v="2.7160000000000002"/>
    <n v="210.67369439999999"/>
    <n v="8.4760000000000009"/>
    <x v="0"/>
  </r>
  <r>
    <n v="38"/>
    <s v="29-10-2010"/>
    <b v="0"/>
    <x v="37"/>
    <d v="2010-10-29T00:00:00"/>
    <x v="0"/>
    <n v="341219.63"/>
    <x v="0"/>
    <n v="61.09"/>
    <n v="3.016"/>
    <n v="126.43641940000001"/>
    <n v="14.313000000000001"/>
    <x v="1"/>
  </r>
  <r>
    <n v="39"/>
    <s v="29-10-2010"/>
    <b v="0"/>
    <x v="38"/>
    <d v="2010-10-29T00:00:00"/>
    <x v="0"/>
    <n v="1294769.08"/>
    <x v="0"/>
    <n v="75.14"/>
    <n v="2.7160000000000002"/>
    <n v="210.67369439999999"/>
    <n v="8.4760000000000009"/>
    <x v="0"/>
  </r>
  <r>
    <n v="40"/>
    <s v="29-10-2010"/>
    <b v="0"/>
    <x v="39"/>
    <d v="2010-10-29T00:00:00"/>
    <x v="0"/>
    <n v="875038.84"/>
    <x v="0"/>
    <n v="47.1"/>
    <n v="2.9380000000000002"/>
    <n v="132.87083870000001"/>
    <n v="5.2869999999999999"/>
    <x v="3"/>
  </r>
  <r>
    <n v="41"/>
    <s v="29-10-2010"/>
    <b v="0"/>
    <x v="40"/>
    <d v="2010-10-29T00:00:00"/>
    <x v="0"/>
    <n v="1144854.56"/>
    <x v="0"/>
    <n v="42.16"/>
    <n v="2.7480000000000002"/>
    <n v="190.951728"/>
    <n v="7.508"/>
    <x v="3"/>
  </r>
  <r>
    <n v="42"/>
    <s v="29-10-2010"/>
    <b v="0"/>
    <x v="41"/>
    <d v="2010-10-29T00:00:00"/>
    <x v="0"/>
    <n v="476967.65"/>
    <x v="0"/>
    <n v="68.760000000000005"/>
    <n v="3.13"/>
    <n v="126.43641940000001"/>
    <n v="9.0030000000000001"/>
    <x v="1"/>
  </r>
  <r>
    <n v="43"/>
    <s v="29-10-2010"/>
    <b v="0"/>
    <x v="42"/>
    <d v="2010-10-29T00:00:00"/>
    <x v="0"/>
    <n v="610076.31999999995"/>
    <x v="0"/>
    <n v="65.88"/>
    <n v="2.7160000000000002"/>
    <n v="203.82422579999999"/>
    <n v="10.210000000000001"/>
    <x v="1"/>
  </r>
  <r>
    <n v="44"/>
    <s v="29-10-2010"/>
    <b v="0"/>
    <x v="43"/>
    <d v="2010-10-29T00:00:00"/>
    <x v="0"/>
    <n v="286497.49"/>
    <x v="0"/>
    <n v="45.12"/>
    <n v="2.8410000000000002"/>
    <n v="126.43641940000001"/>
    <n v="7.61"/>
    <x v="3"/>
  </r>
  <r>
    <n v="45"/>
    <s v="29-10-2010"/>
    <b v="0"/>
    <x v="44"/>
    <d v="2010-10-29T00:00:00"/>
    <x v="0"/>
    <n v="732859.76"/>
    <x v="0"/>
    <n v="61.3"/>
    <n v="2.9209999999999998"/>
    <n v="182.90111659999999"/>
    <n v="8.7240000000000002"/>
    <x v="1"/>
  </r>
  <r>
    <n v="1"/>
    <d v="2010-11-06T00:00:00"/>
    <b v="1"/>
    <x v="0"/>
    <d v="2010-11-06T00:00:00"/>
    <x v="0"/>
    <n v="1542561.09"/>
    <x v="0"/>
    <n v="80.430000000000007"/>
    <n v="2.6680000000000001"/>
    <n v="211.4560951"/>
    <n v="7.8079999999999998"/>
    <x v="0"/>
  </r>
  <r>
    <n v="2"/>
    <d v="2010-11-06T00:00:00"/>
    <b v="1"/>
    <x v="1"/>
    <d v="2010-11-06T00:00:00"/>
    <x v="0"/>
    <n v="2025538.76"/>
    <x v="0"/>
    <n v="83.4"/>
    <n v="2.6680000000000001"/>
    <n v="211.1120018"/>
    <n v="8.1999999999999993"/>
    <x v="0"/>
  </r>
  <r>
    <n v="3"/>
    <d v="2010-11-06T00:00:00"/>
    <b v="1"/>
    <x v="2"/>
    <d v="2010-11-06T00:00:00"/>
    <x v="0"/>
    <n v="355017.09"/>
    <x v="0"/>
    <n v="82.1"/>
    <n v="2.6680000000000001"/>
    <n v="214.787913"/>
    <n v="7.343"/>
    <x v="0"/>
  </r>
  <r>
    <n v="4"/>
    <d v="2010-11-06T00:00:00"/>
    <b v="1"/>
    <x v="3"/>
    <d v="2010-11-06T00:00:00"/>
    <x v="0"/>
    <n v="1870619.23"/>
    <x v="0"/>
    <n v="78.45"/>
    <n v="2.6680000000000001"/>
    <n v="126.1119032"/>
    <n v="7.8959999999999999"/>
    <x v="0"/>
  </r>
  <r>
    <n v="5"/>
    <d v="2010-11-06T00:00:00"/>
    <b v="1"/>
    <x v="4"/>
    <d v="2010-11-06T00:00:00"/>
    <x v="0"/>
    <n v="296641.90999999997"/>
    <x v="0"/>
    <n v="80.7"/>
    <n v="2.6680000000000001"/>
    <n v="212.01426050000001"/>
    <n v="6.4649999999999999"/>
    <x v="0"/>
  </r>
  <r>
    <n v="6"/>
    <d v="2010-11-06T00:00:00"/>
    <b v="1"/>
    <x v="5"/>
    <d v="2010-11-06T00:00:00"/>
    <x v="0"/>
    <n v="1685652.35"/>
    <x v="0"/>
    <n v="81.81"/>
    <n v="2.6680000000000001"/>
    <n v="212.98359919999999"/>
    <n v="7.0919999999999996"/>
    <x v="0"/>
  </r>
  <r>
    <n v="7"/>
    <d v="2010-11-06T00:00:00"/>
    <b v="1"/>
    <x v="6"/>
    <d v="2010-11-06T00:00:00"/>
    <x v="0"/>
    <n v="498580.87"/>
    <x v="0"/>
    <n v="63.59"/>
    <n v="2.6840000000000002"/>
    <n v="189.4000734"/>
    <n v="8.9629999999999992"/>
    <x v="1"/>
  </r>
  <r>
    <n v="8"/>
    <d v="2010-11-06T00:00:00"/>
    <b v="1"/>
    <x v="7"/>
    <d v="2010-11-06T00:00:00"/>
    <x v="0"/>
    <n v="914835.86"/>
    <x v="0"/>
    <n v="82.21"/>
    <n v="2.6680000000000001"/>
    <n v="214.834529"/>
    <n v="6.29"/>
    <x v="0"/>
  </r>
  <r>
    <n v="9"/>
    <d v="2010-11-06T00:00:00"/>
    <b v="1"/>
    <x v="8"/>
    <d v="2010-11-06T00:00:00"/>
    <x v="0"/>
    <n v="522715.68"/>
    <x v="0"/>
    <n v="83.75"/>
    <n v="2.6680000000000001"/>
    <n v="215.0187191"/>
    <n v="6.3840000000000003"/>
    <x v="2"/>
  </r>
  <r>
    <n v="10"/>
    <d v="2010-11-06T00:00:00"/>
    <b v="1"/>
    <x v="9"/>
    <d v="2010-11-06T00:00:00"/>
    <x v="0"/>
    <n v="1827521.71"/>
    <x v="0"/>
    <n v="89.67"/>
    <n v="3.0569999999999999"/>
    <n v="126.1119032"/>
    <n v="9.5239999999999991"/>
    <x v="2"/>
  </r>
  <r>
    <n v="11"/>
    <d v="2010-11-06T00:00:00"/>
    <b v="1"/>
    <x v="10"/>
    <d v="2010-11-06T00:00:00"/>
    <x v="0"/>
    <n v="1339570.8500000001"/>
    <x v="0"/>
    <n v="82.81"/>
    <n v="2.6680000000000001"/>
    <n v="214.787913"/>
    <n v="7.343"/>
    <x v="0"/>
  </r>
  <r>
    <n v="12"/>
    <d v="2010-11-06T00:00:00"/>
    <b v="1"/>
    <x v="11"/>
    <d v="2010-11-06T00:00:00"/>
    <x v="0"/>
    <n v="1016039.71"/>
    <x v="0"/>
    <n v="90.84"/>
    <n v="2.9489999999999998"/>
    <n v="126.1119032"/>
    <n v="14.099"/>
    <x v="2"/>
  </r>
  <r>
    <n v="13"/>
    <d v="2010-11-06T00:00:00"/>
    <b v="1"/>
    <x v="12"/>
    <d v="2010-11-06T00:00:00"/>
    <x v="0"/>
    <n v="2037880.96"/>
    <x v="0"/>
    <n v="65.239999999999995"/>
    <n v="2.8410000000000002"/>
    <n v="126.1119032"/>
    <n v="8.1069999999999993"/>
    <x v="1"/>
  </r>
  <r>
    <n v="14"/>
    <d v="2010-11-06T00:00:00"/>
    <b v="1"/>
    <x v="13"/>
    <d v="2010-11-06T00:00:00"/>
    <x v="0"/>
    <n v="2249570.04"/>
    <x v="0"/>
    <n v="69.709999999999994"/>
    <n v="2.8090000000000002"/>
    <n v="182.43155709999999"/>
    <n v="8.8989999999999991"/>
    <x v="0"/>
  </r>
  <r>
    <n v="15"/>
    <d v="2010-11-06T00:00:00"/>
    <b v="1"/>
    <x v="14"/>
    <d v="2010-11-06T00:00:00"/>
    <x v="0"/>
    <n v="619337.29"/>
    <x v="0"/>
    <n v="61.04"/>
    <n v="2.972"/>
    <n v="132.43574190000001"/>
    <n v="8.1850000000000005"/>
    <x v="1"/>
  </r>
  <r>
    <n v="16"/>
    <d v="2010-11-06T00:00:00"/>
    <b v="1"/>
    <x v="15"/>
    <d v="2010-11-06T00:00:00"/>
    <x v="0"/>
    <n v="535587.31000000006"/>
    <x v="0"/>
    <n v="62.63"/>
    <n v="2.6840000000000002"/>
    <n v="189.4000734"/>
    <n v="6.8419999999999996"/>
    <x v="1"/>
  </r>
  <r>
    <n v="17"/>
    <d v="2010-11-06T00:00:00"/>
    <b v="1"/>
    <x v="16"/>
    <d v="2010-11-06T00:00:00"/>
    <x v="0"/>
    <n v="845252.21"/>
    <x v="0"/>
    <n v="57.14"/>
    <n v="2.8410000000000002"/>
    <n v="126.1119032"/>
    <n v="6.6349999999999998"/>
    <x v="1"/>
  </r>
  <r>
    <n v="18"/>
    <d v="2010-11-06T00:00:00"/>
    <b v="1"/>
    <x v="17"/>
    <d v="2010-11-06T00:00:00"/>
    <x v="0"/>
    <n v="1173521.82"/>
    <x v="0"/>
    <n v="64.08"/>
    <n v="2.83"/>
    <n v="132.43574190000001"/>
    <n v="9.2690000000000001"/>
    <x v="1"/>
  </r>
  <r>
    <n v="19"/>
    <d v="2010-11-06T00:00:00"/>
    <b v="1"/>
    <x v="18"/>
    <d v="2010-11-06T00:00:00"/>
    <x v="0"/>
    <n v="1410683.94"/>
    <x v="0"/>
    <n v="61.64"/>
    <n v="2.972"/>
    <n v="132.43574190000001"/>
    <n v="8.1850000000000005"/>
    <x v="1"/>
  </r>
  <r>
    <n v="20"/>
    <d v="2010-11-06T00:00:00"/>
    <b v="1"/>
    <x v="19"/>
    <d v="2010-11-06T00:00:00"/>
    <x v="0"/>
    <n v="2100489.79"/>
    <x v="0"/>
    <n v="67.319999999999993"/>
    <n v="2.8090000000000002"/>
    <n v="204.66791979999999"/>
    <n v="7.8559999999999999"/>
    <x v="1"/>
  </r>
  <r>
    <n v="21"/>
    <d v="2010-11-06T00:00:00"/>
    <b v="1"/>
    <x v="20"/>
    <d v="2010-11-06T00:00:00"/>
    <x v="0"/>
    <n v="784305.55"/>
    <x v="0"/>
    <n v="83.51"/>
    <n v="2.6680000000000001"/>
    <n v="211.1120018"/>
    <n v="8.1999999999999993"/>
    <x v="2"/>
  </r>
  <r>
    <n v="22"/>
    <d v="2010-11-06T00:00:00"/>
    <b v="1"/>
    <x v="21"/>
    <d v="2010-11-06T00:00:00"/>
    <x v="0"/>
    <n v="1061196.47"/>
    <x v="0"/>
    <n v="65.010000000000005"/>
    <n v="2.83"/>
    <n v="136.28742629999999"/>
    <n v="8.3480000000000008"/>
    <x v="1"/>
  </r>
  <r>
    <n v="23"/>
    <d v="2010-11-06T00:00:00"/>
    <b v="1"/>
    <x v="22"/>
    <d v="2010-11-06T00:00:00"/>
    <x v="0"/>
    <n v="1439432.06"/>
    <x v="0"/>
    <n v="58.35"/>
    <n v="2.83"/>
    <n v="132.43574190000001"/>
    <n v="5.4349999999999996"/>
    <x v="1"/>
  </r>
  <r>
    <n v="24"/>
    <d v="2010-11-06T00:00:00"/>
    <b v="1"/>
    <x v="23"/>
    <d v="2010-11-06T00:00:00"/>
    <x v="0"/>
    <n v="1375458.21"/>
    <x v="0"/>
    <n v="64.84"/>
    <n v="2.972"/>
    <n v="132.43574190000001"/>
    <n v="8.2110000000000003"/>
    <x v="1"/>
  </r>
  <r>
    <n v="25"/>
    <d v="2010-11-06T00:00:00"/>
    <b v="1"/>
    <x v="24"/>
    <d v="2010-11-06T00:00:00"/>
    <x v="0"/>
    <n v="737163.2"/>
    <x v="0"/>
    <n v="63.68"/>
    <n v="2.8090000000000002"/>
    <n v="204.66791979999999"/>
    <n v="7.8559999999999999"/>
    <x v="1"/>
  </r>
  <r>
    <n v="26"/>
    <d v="2010-11-06T00:00:00"/>
    <b v="1"/>
    <x v="25"/>
    <d v="2010-11-06T00:00:00"/>
    <x v="0"/>
    <n v="1073862.5900000001"/>
    <x v="0"/>
    <n v="51.62"/>
    <n v="2.83"/>
    <n v="132.43574190000001"/>
    <n v="8.5120000000000005"/>
    <x v="1"/>
  </r>
  <r>
    <n v="27"/>
    <d v="2010-11-06T00:00:00"/>
    <b v="1"/>
    <x v="26"/>
    <d v="2010-11-06T00:00:00"/>
    <x v="0"/>
    <n v="1873812.93"/>
    <x v="0"/>
    <n v="68.900000000000006"/>
    <n v="2.972"/>
    <n v="136.28742629999999"/>
    <n v="8.0579999999999998"/>
    <x v="1"/>
  </r>
  <r>
    <n v="28"/>
    <d v="2010-11-06T00:00:00"/>
    <b v="1"/>
    <x v="27"/>
    <d v="2010-11-06T00:00:00"/>
    <x v="0"/>
    <n v="1348995.17"/>
    <x v="0"/>
    <n v="90.84"/>
    <n v="2.9489999999999998"/>
    <n v="126.1119032"/>
    <n v="14.099"/>
    <x v="2"/>
  </r>
  <r>
    <n v="29"/>
    <d v="2010-11-06T00:00:00"/>
    <b v="1"/>
    <x v="28"/>
    <d v="2010-11-06T00:00:00"/>
    <x v="0"/>
    <n v="540716.57999999996"/>
    <x v="0"/>
    <n v="65.010000000000005"/>
    <n v="2.83"/>
    <n v="132.43574190000001"/>
    <n v="10.16"/>
    <x v="1"/>
  </r>
  <r>
    <n v="30"/>
    <d v="2010-11-06T00:00:00"/>
    <b v="1"/>
    <x v="29"/>
    <d v="2010-11-06T00:00:00"/>
    <x v="0"/>
    <n v="445530.16"/>
    <x v="0"/>
    <n v="83.51"/>
    <n v="2.6680000000000001"/>
    <n v="211.1120018"/>
    <n v="8.1999999999999993"/>
    <x v="2"/>
  </r>
  <r>
    <n v="31"/>
    <d v="2010-11-06T00:00:00"/>
    <b v="1"/>
    <x v="30"/>
    <d v="2010-11-06T00:00:00"/>
    <x v="0"/>
    <n v="1377092.33"/>
    <x v="0"/>
    <n v="83.51"/>
    <n v="2.6680000000000001"/>
    <n v="211.1120018"/>
    <n v="8.1999999999999993"/>
    <x v="2"/>
  </r>
  <r>
    <n v="32"/>
    <d v="2010-11-06T00:00:00"/>
    <b v="1"/>
    <x v="31"/>
    <d v="2010-11-06T00:00:00"/>
    <x v="0"/>
    <n v="1192074.0900000001"/>
    <x v="0"/>
    <n v="70.86"/>
    <n v="2.6840000000000002"/>
    <n v="189.4000734"/>
    <n v="8.9629999999999992"/>
    <x v="0"/>
  </r>
  <r>
    <n v="33"/>
    <d v="2010-11-06T00:00:00"/>
    <b v="1"/>
    <x v="32"/>
    <d v="2010-11-06T00:00:00"/>
    <x v="0"/>
    <n v="310800.78999999998"/>
    <x v="0"/>
    <n v="93.52"/>
    <n v="3.0569999999999999"/>
    <n v="126.1119032"/>
    <n v="9.8490000000000002"/>
    <x v="2"/>
  </r>
  <r>
    <n v="34"/>
    <d v="2010-11-06T00:00:00"/>
    <b v="1"/>
    <x v="33"/>
    <d v="2010-11-06T00:00:00"/>
    <x v="0"/>
    <n v="954681.56"/>
    <x v="0"/>
    <n v="80.84"/>
    <n v="2.6680000000000001"/>
    <n v="126.1119032"/>
    <n v="9.593"/>
    <x v="0"/>
  </r>
  <r>
    <n v="35"/>
    <d v="2010-11-06T00:00:00"/>
    <b v="1"/>
    <x v="34"/>
    <d v="2010-11-06T00:00:00"/>
    <x v="0"/>
    <n v="1160412.71"/>
    <x v="0"/>
    <n v="68.900000000000006"/>
    <n v="2.8090000000000002"/>
    <n v="136.28742629999999"/>
    <n v="9.0510000000000002"/>
    <x v="1"/>
  </r>
  <r>
    <n v="36"/>
    <d v="2010-11-06T00:00:00"/>
    <b v="1"/>
    <x v="35"/>
    <d v="2010-11-06T00:00:00"/>
    <x v="0"/>
    <n v="467711.18"/>
    <x v="0"/>
    <n v="82.3"/>
    <n v="2.6150000000000002"/>
    <n v="210.2135668"/>
    <n v="8.4640000000000004"/>
    <x v="0"/>
  </r>
  <r>
    <n v="37"/>
    <d v="2010-11-06T00:00:00"/>
    <b v="1"/>
    <x v="36"/>
    <d v="2010-11-06T00:00:00"/>
    <x v="0"/>
    <n v="481915.11"/>
    <x v="0"/>
    <n v="82.3"/>
    <n v="2.6680000000000001"/>
    <n v="210.2135668"/>
    <n v="8.4640000000000004"/>
    <x v="0"/>
  </r>
  <r>
    <n v="38"/>
    <d v="2010-11-06T00:00:00"/>
    <b v="1"/>
    <x v="37"/>
    <d v="2010-11-06T00:00:00"/>
    <x v="0"/>
    <n v="354828.65"/>
    <x v="0"/>
    <n v="90.84"/>
    <n v="2.9489999999999998"/>
    <n v="126.1119032"/>
    <n v="14.099"/>
    <x v="2"/>
  </r>
  <r>
    <n v="39"/>
    <d v="2010-11-06T00:00:00"/>
    <b v="1"/>
    <x v="38"/>
    <d v="2010-11-06T00:00:00"/>
    <x v="0"/>
    <n v="1371405.33"/>
    <x v="0"/>
    <n v="81.78"/>
    <n v="2.6680000000000001"/>
    <n v="210.2135668"/>
    <n v="8.4640000000000004"/>
    <x v="0"/>
  </r>
  <r>
    <n v="40"/>
    <d v="2010-11-06T00:00:00"/>
    <b v="1"/>
    <x v="39"/>
    <d v="2010-11-06T00:00:00"/>
    <x v="0"/>
    <n v="1007574.67"/>
    <x v="0"/>
    <n v="59.42"/>
    <n v="2.83"/>
    <n v="132.43574190000001"/>
    <n v="5.4349999999999996"/>
    <x v="1"/>
  </r>
  <r>
    <n v="41"/>
    <d v="2010-11-06T00:00:00"/>
    <b v="1"/>
    <x v="40"/>
    <d v="2010-11-06T00:00:00"/>
    <x v="0"/>
    <n v="1217199.3899999999"/>
    <x v="0"/>
    <n v="63.36"/>
    <n v="2.6840000000000002"/>
    <n v="189.4000734"/>
    <n v="7.3630000000000004"/>
    <x v="1"/>
  </r>
  <r>
    <n v="42"/>
    <d v="2010-11-06T00:00:00"/>
    <b v="1"/>
    <x v="41"/>
    <d v="2010-11-06T00:00:00"/>
    <x v="0"/>
    <n v="607218.6"/>
    <x v="0"/>
    <n v="89.67"/>
    <n v="3.0569999999999999"/>
    <n v="126.1119032"/>
    <n v="9.5239999999999991"/>
    <x v="2"/>
  </r>
  <r>
    <n v="43"/>
    <d v="2010-11-06T00:00:00"/>
    <b v="1"/>
    <x v="42"/>
    <d v="2010-11-06T00:00:00"/>
    <x v="0"/>
    <n v="684023.95"/>
    <x v="0"/>
    <n v="88.12"/>
    <n v="2.6680000000000001"/>
    <n v="203.37276729999999"/>
    <n v="9.593"/>
    <x v="2"/>
  </r>
  <r>
    <n v="44"/>
    <d v="2010-11-06T00:00:00"/>
    <b v="1"/>
    <x v="43"/>
    <d v="2010-11-06T00:00:00"/>
    <x v="0"/>
    <n v="296818.2"/>
    <x v="0"/>
    <n v="65.239999999999995"/>
    <n v="2.8410000000000002"/>
    <n v="126.1119032"/>
    <n v="7.9720000000000004"/>
    <x v="1"/>
  </r>
  <r>
    <n v="45"/>
    <d v="2010-11-06T00:00:00"/>
    <b v="1"/>
    <x v="44"/>
    <d v="2010-11-06T00:00:00"/>
    <x v="0"/>
    <n v="794698.77"/>
    <x v="0"/>
    <n v="69.709999999999994"/>
    <n v="2.8090000000000002"/>
    <n v="182.43155709999999"/>
    <n v="8.8989999999999991"/>
    <x v="0"/>
  </r>
  <r>
    <n v="1"/>
    <s v="19-11-2010"/>
    <b v="0"/>
    <x v="0"/>
    <d v="2010-11-19T00:00:00"/>
    <x v="0"/>
    <n v="1483784.18"/>
    <x v="0"/>
    <n v="51.41"/>
    <n v="2.7709999999999999"/>
    <n v="211.8896737"/>
    <n v="7.8380000000000001"/>
    <x v="1"/>
  </r>
  <r>
    <n v="2"/>
    <s v="19-11-2010"/>
    <b v="0"/>
    <x v="1"/>
    <d v="2010-11-19T00:00:00"/>
    <x v="0"/>
    <n v="1956739.17"/>
    <x v="0"/>
    <n v="50.81"/>
    <n v="2.7709999999999999"/>
    <n v="211.54703040000001"/>
    <n v="8.1630000000000003"/>
    <x v="1"/>
  </r>
  <r>
    <n v="3"/>
    <s v="19-11-2010"/>
    <b v="0"/>
    <x v="2"/>
    <d v="2010-11-19T00:00:00"/>
    <x v="0"/>
    <n v="372545.32"/>
    <x v="0"/>
    <n v="57.72"/>
    <n v="2.7709999999999999"/>
    <n v="215.2074519"/>
    <n v="7.5640000000000001"/>
    <x v="1"/>
  </r>
  <r>
    <n v="4"/>
    <s v="19-11-2010"/>
    <b v="0"/>
    <x v="3"/>
    <d v="2010-11-19T00:00:00"/>
    <x v="0"/>
    <n v="2097809.4"/>
    <x v="0"/>
    <n v="48.05"/>
    <n v="2.78"/>
    <n v="126.60720000000001"/>
    <n v="7.1269999999999998"/>
    <x v="3"/>
  </r>
  <r>
    <n v="5"/>
    <s v="19-11-2010"/>
    <b v="0"/>
    <x v="4"/>
    <d v="2010-11-19T00:00:00"/>
    <x v="0"/>
    <n v="297384.81"/>
    <x v="0"/>
    <n v="52.52"/>
    <n v="2.7709999999999999"/>
    <n v="212.44548700000001"/>
    <n v="6.7679999999999998"/>
    <x v="1"/>
  </r>
  <r>
    <n v="6"/>
    <s v="19-11-2010"/>
    <b v="0"/>
    <x v="5"/>
    <d v="2010-11-19T00:00:00"/>
    <x v="0"/>
    <n v="1518841.45"/>
    <x v="0"/>
    <n v="52.99"/>
    <n v="2.7709999999999999"/>
    <n v="213.41074119999999"/>
    <n v="7.0069999999999997"/>
    <x v="1"/>
  </r>
  <r>
    <n v="7"/>
    <s v="19-11-2010"/>
    <b v="0"/>
    <x v="6"/>
    <d v="2010-11-19T00:00:00"/>
    <x v="0"/>
    <n v="482528.36"/>
    <x v="0"/>
    <n v="25.56"/>
    <n v="2.758"/>
    <n v="191.03121719999999"/>
    <n v="9.1370000000000005"/>
    <x v="3"/>
  </r>
  <r>
    <n v="8"/>
    <s v="19-11-2010"/>
    <b v="0"/>
    <x v="7"/>
    <d v="2010-11-19T00:00:00"/>
    <x v="0"/>
    <n v="885608.04"/>
    <x v="0"/>
    <n v="43.86"/>
    <n v="2.7709999999999999"/>
    <n v="215.25387140000001"/>
    <n v="6.4329999999999998"/>
    <x v="3"/>
  </r>
  <r>
    <n v="9"/>
    <s v="19-11-2010"/>
    <b v="0"/>
    <x v="8"/>
    <d v="2010-11-19T00:00:00"/>
    <x v="0"/>
    <n v="519823.3"/>
    <x v="0"/>
    <n v="49.96"/>
    <n v="2.7709999999999999"/>
    <n v="215.43728540000001"/>
    <n v="6.56"/>
    <x v="1"/>
  </r>
  <r>
    <n v="10"/>
    <s v="19-11-2010"/>
    <b v="0"/>
    <x v="9"/>
    <d v="2010-11-19T00:00:00"/>
    <x v="0"/>
    <n v="1949177.13"/>
    <x v="0"/>
    <n v="58.83"/>
    <n v="3.0470000000000002"/>
    <n v="126.60720000000001"/>
    <n v="9.0030000000000001"/>
    <x v="1"/>
  </r>
  <r>
    <n v="11"/>
    <s v="19-11-2010"/>
    <b v="0"/>
    <x v="10"/>
    <d v="2010-11-19T00:00:00"/>
    <x v="0"/>
    <n v="1292346.57"/>
    <x v="0"/>
    <n v="58.63"/>
    <n v="2.7709999999999999"/>
    <n v="215.2074519"/>
    <n v="7.5640000000000001"/>
    <x v="1"/>
  </r>
  <r>
    <n v="12"/>
    <s v="19-11-2010"/>
    <b v="0"/>
    <x v="11"/>
    <d v="2010-11-19T00:00:00"/>
    <x v="0"/>
    <n v="894493.7"/>
    <x v="0"/>
    <n v="58.18"/>
    <n v="3.161"/>
    <n v="126.60720000000001"/>
    <n v="14.313000000000001"/>
    <x v="1"/>
  </r>
  <r>
    <n v="13"/>
    <s v="19-11-2010"/>
    <b v="0"/>
    <x v="12"/>
    <d v="2010-11-19T00:00:00"/>
    <x v="0"/>
    <n v="1925393.91"/>
    <x v="0"/>
    <n v="42"/>
    <n v="2.8420000000000001"/>
    <n v="126.60720000000001"/>
    <n v="7.7949999999999999"/>
    <x v="3"/>
  </r>
  <r>
    <n v="14"/>
    <s v="19-11-2010"/>
    <b v="0"/>
    <x v="13"/>
    <d v="2010-11-19T00:00:00"/>
    <x v="0"/>
    <n v="1968462.58"/>
    <x v="0"/>
    <n v="50.02"/>
    <n v="3"/>
    <n v="182.89893850000001"/>
    <n v="8.7240000000000002"/>
    <x v="1"/>
  </r>
  <r>
    <n v="15"/>
    <s v="19-11-2010"/>
    <b v="0"/>
    <x v="14"/>
    <d v="2010-11-19T00:00:00"/>
    <x v="0"/>
    <n v="608200.81000000006"/>
    <x v="0"/>
    <n v="44.1"/>
    <n v="3.1379999999999999"/>
    <n v="132.91720000000001"/>
    <n v="8.0670000000000002"/>
    <x v="3"/>
  </r>
  <r>
    <n v="16"/>
    <s v="19-11-2010"/>
    <b v="0"/>
    <x v="15"/>
    <d v="2010-11-19T00:00:00"/>
    <x v="0"/>
    <n v="458634.68"/>
    <x v="0"/>
    <n v="27.26"/>
    <n v="2.758"/>
    <n v="191.03121719999999"/>
    <n v="6.9859999999999998"/>
    <x v="3"/>
  </r>
  <r>
    <n v="17"/>
    <s v="19-11-2010"/>
    <b v="0"/>
    <x v="16"/>
    <d v="2010-11-19T00:00:00"/>
    <x v="0"/>
    <n v="782252.57"/>
    <x v="0"/>
    <n v="36.31"/>
    <n v="2.8420000000000001"/>
    <n v="126.60720000000001"/>
    <n v="6.8849999999999998"/>
    <x v="3"/>
  </r>
  <r>
    <n v="18"/>
    <s v="19-11-2010"/>
    <b v="0"/>
    <x v="17"/>
    <d v="2010-11-19T00:00:00"/>
    <x v="0"/>
    <n v="1045722.37"/>
    <x v="0"/>
    <n v="45.26"/>
    <n v="3.03"/>
    <n v="132.91720000000001"/>
    <n v="9.3309999999999995"/>
    <x v="3"/>
  </r>
  <r>
    <n v="19"/>
    <s v="19-11-2010"/>
    <b v="0"/>
    <x v="18"/>
    <d v="2010-11-19T00:00:00"/>
    <x v="0"/>
    <n v="1377593.1"/>
    <x v="0"/>
    <n v="44.22"/>
    <n v="3.1379999999999999"/>
    <n v="132.91720000000001"/>
    <n v="8.0670000000000002"/>
    <x v="3"/>
  </r>
  <r>
    <n v="20"/>
    <s v="19-11-2010"/>
    <b v="0"/>
    <x v="19"/>
    <d v="2010-11-19T00:00:00"/>
    <x v="0"/>
    <n v="2105058.91"/>
    <x v="0"/>
    <n v="45.88"/>
    <n v="3"/>
    <n v="205.09928110000001"/>
    <n v="7.484"/>
    <x v="3"/>
  </r>
  <r>
    <n v="21"/>
    <s v="19-11-2010"/>
    <b v="0"/>
    <x v="20"/>
    <d v="2010-11-19T00:00:00"/>
    <x v="0"/>
    <n v="756288.89"/>
    <x v="0"/>
    <n v="51.71"/>
    <n v="2.7709999999999999"/>
    <n v="211.54703040000001"/>
    <n v="8.1630000000000003"/>
    <x v="1"/>
  </r>
  <r>
    <n v="22"/>
    <s v="19-11-2010"/>
    <b v="0"/>
    <x v="21"/>
    <d v="2010-11-19T00:00:00"/>
    <x v="0"/>
    <n v="985896.44"/>
    <x v="0"/>
    <n v="48.62"/>
    <n v="3.03"/>
    <n v="136.7715714"/>
    <n v="8.5719999999999992"/>
    <x v="3"/>
  </r>
  <r>
    <n v="23"/>
    <s v="19-11-2010"/>
    <b v="0"/>
    <x v="22"/>
    <d v="2010-11-19T00:00:00"/>
    <x v="0"/>
    <n v="1314994.32"/>
    <x v="0"/>
    <n v="41.66"/>
    <n v="3.03"/>
    <n v="132.91720000000001"/>
    <n v="5.2869999999999999"/>
    <x v="3"/>
  </r>
  <r>
    <n v="24"/>
    <s v="19-11-2010"/>
    <b v="0"/>
    <x v="23"/>
    <d v="2010-11-19T00:00:00"/>
    <x v="0"/>
    <n v="1277150.6000000001"/>
    <x v="0"/>
    <n v="45.63"/>
    <n v="3.1379999999999999"/>
    <n v="132.91720000000001"/>
    <n v="8.2750000000000004"/>
    <x v="3"/>
  </r>
  <r>
    <n v="25"/>
    <s v="19-11-2010"/>
    <b v="0"/>
    <x v="24"/>
    <d v="2010-11-19T00:00:00"/>
    <x v="0"/>
    <n v="718056.73"/>
    <x v="0"/>
    <n v="42.72"/>
    <n v="3"/>
    <n v="205.09928110000001"/>
    <n v="7.484"/>
    <x v="3"/>
  </r>
  <r>
    <n v="26"/>
    <s v="19-11-2010"/>
    <b v="0"/>
    <x v="25"/>
    <d v="2010-11-19T00:00:00"/>
    <x v="0"/>
    <n v="901972.7"/>
    <x v="0"/>
    <n v="36.729999999999997"/>
    <n v="3.03"/>
    <n v="132.91720000000001"/>
    <n v="8.1489999999999991"/>
    <x v="3"/>
  </r>
  <r>
    <n v="27"/>
    <s v="19-11-2010"/>
    <b v="0"/>
    <x v="26"/>
    <d v="2010-11-19T00:00:00"/>
    <x v="0"/>
    <n v="1704785.74"/>
    <x v="0"/>
    <n v="50.81"/>
    <n v="3.1379999999999999"/>
    <n v="136.7715714"/>
    <n v="8.0210000000000008"/>
    <x v="1"/>
  </r>
  <r>
    <n v="28"/>
    <s v="19-11-2010"/>
    <b v="0"/>
    <x v="27"/>
    <d v="2010-11-19T00:00:00"/>
    <x v="0"/>
    <n v="1179315.72"/>
    <x v="0"/>
    <n v="58.18"/>
    <n v="3.161"/>
    <n v="126.60720000000001"/>
    <n v="14.313000000000001"/>
    <x v="1"/>
  </r>
  <r>
    <n v="29"/>
    <s v="19-11-2010"/>
    <b v="0"/>
    <x v="28"/>
    <d v="2010-11-19T00:00:00"/>
    <x v="0"/>
    <n v="508174.55"/>
    <x v="0"/>
    <n v="48.62"/>
    <n v="3.03"/>
    <n v="132.91720000000001"/>
    <n v="10.523999999999999"/>
    <x v="3"/>
  </r>
  <r>
    <n v="30"/>
    <s v="19-11-2010"/>
    <b v="0"/>
    <x v="29"/>
    <d v="2010-11-19T00:00:00"/>
    <x v="0"/>
    <n v="423707.69"/>
    <x v="0"/>
    <n v="51.71"/>
    <n v="2.7709999999999999"/>
    <n v="211.54703040000001"/>
    <n v="8.1630000000000003"/>
    <x v="1"/>
  </r>
  <r>
    <n v="31"/>
    <s v="19-11-2010"/>
    <b v="0"/>
    <x v="30"/>
    <d v="2010-11-19T00:00:00"/>
    <x v="0"/>
    <n v="1359158.57"/>
    <x v="0"/>
    <n v="51.71"/>
    <n v="2.7709999999999999"/>
    <n v="211.54703040000001"/>
    <n v="8.1630000000000003"/>
    <x v="1"/>
  </r>
  <r>
    <n v="32"/>
    <s v="19-11-2010"/>
    <b v="0"/>
    <x v="31"/>
    <d v="2010-11-19T00:00:00"/>
    <x v="0"/>
    <n v="1150729.8899999999"/>
    <x v="0"/>
    <n v="36.24"/>
    <n v="2.758"/>
    <n v="191.03121719999999"/>
    <n v="9.1370000000000005"/>
    <x v="3"/>
  </r>
  <r>
    <n v="33"/>
    <s v="19-11-2010"/>
    <b v="0"/>
    <x v="32"/>
    <d v="2010-11-19T00:00:00"/>
    <x v="0"/>
    <n v="224639.76"/>
    <x v="0"/>
    <n v="61.95"/>
    <n v="3.0470000000000002"/>
    <n v="126.60720000000001"/>
    <n v="9.2650000000000006"/>
    <x v="1"/>
  </r>
  <r>
    <n v="34"/>
    <s v="19-11-2010"/>
    <b v="0"/>
    <x v="33"/>
    <d v="2010-11-19T00:00:00"/>
    <x v="0"/>
    <n v="955766.33"/>
    <x v="0"/>
    <n v="40.93"/>
    <n v="2.78"/>
    <n v="126.60720000000001"/>
    <n v="10.210000000000001"/>
    <x v="3"/>
  </r>
  <r>
    <n v="35"/>
    <s v="19-11-2010"/>
    <b v="0"/>
    <x v="34"/>
    <d v="2010-11-19T00:00:00"/>
    <x v="0"/>
    <n v="846850.35"/>
    <x v="0"/>
    <n v="50.81"/>
    <n v="3"/>
    <n v="136.7715714"/>
    <n v="8.7629999999999999"/>
    <x v="1"/>
  </r>
  <r>
    <n v="36"/>
    <s v="19-11-2010"/>
    <b v="0"/>
    <x v="35"/>
    <d v="2010-11-19T00:00:00"/>
    <x v="0"/>
    <n v="411615.71"/>
    <x v="0"/>
    <n v="56.73"/>
    <n v="2.7410000000000001"/>
    <n v="210.65429"/>
    <n v="8.4760000000000009"/>
    <x v="1"/>
  </r>
  <r>
    <n v="37"/>
    <s v="19-11-2010"/>
    <b v="0"/>
    <x v="36"/>
    <d v="2010-11-19T00:00:00"/>
    <x v="0"/>
    <n v="518124.16"/>
    <x v="0"/>
    <n v="56.73"/>
    <n v="2.7709999999999999"/>
    <n v="210.65429"/>
    <n v="8.4760000000000009"/>
    <x v="1"/>
  </r>
  <r>
    <n v="38"/>
    <s v="19-11-2010"/>
    <b v="0"/>
    <x v="37"/>
    <d v="2010-11-19T00:00:00"/>
    <x v="0"/>
    <n v="348593.99"/>
    <x v="0"/>
    <n v="58.18"/>
    <n v="3.161"/>
    <n v="126.60720000000001"/>
    <n v="14.313000000000001"/>
    <x v="1"/>
  </r>
  <r>
    <n v="39"/>
    <s v="19-11-2010"/>
    <b v="0"/>
    <x v="38"/>
    <d v="2010-11-19T00:00:00"/>
    <x v="0"/>
    <n v="1370659.54"/>
    <x v="0"/>
    <n v="55.5"/>
    <n v="2.7709999999999999"/>
    <n v="210.65429"/>
    <n v="8.4760000000000009"/>
    <x v="1"/>
  </r>
  <r>
    <n v="40"/>
    <s v="19-11-2010"/>
    <b v="0"/>
    <x v="39"/>
    <d v="2010-11-19T00:00:00"/>
    <x v="0"/>
    <n v="852452.93"/>
    <x v="0"/>
    <n v="40.520000000000003"/>
    <n v="3.03"/>
    <n v="132.91720000000001"/>
    <n v="5.2869999999999999"/>
    <x v="3"/>
  </r>
  <r>
    <n v="41"/>
    <s v="19-11-2010"/>
    <b v="0"/>
    <x v="40"/>
    <d v="2010-11-19T00:00:00"/>
    <x v="0"/>
    <n v="1172155.28"/>
    <x v="0"/>
    <n v="31.34"/>
    <n v="2.758"/>
    <n v="191.03121719999999"/>
    <n v="7.508"/>
    <x v="3"/>
  </r>
  <r>
    <n v="42"/>
    <s v="19-11-2010"/>
    <b v="0"/>
    <x v="41"/>
    <d v="2010-11-19T00:00:00"/>
    <x v="0"/>
    <n v="524316.21"/>
    <x v="0"/>
    <n v="58.83"/>
    <n v="3.0470000000000002"/>
    <n v="126.60720000000001"/>
    <n v="9.0030000000000001"/>
    <x v="1"/>
  </r>
  <r>
    <n v="43"/>
    <s v="19-11-2010"/>
    <b v="0"/>
    <x v="42"/>
    <d v="2010-11-19T00:00:00"/>
    <x v="0"/>
    <n v="589467.35"/>
    <x v="0"/>
    <n v="54.96"/>
    <n v="2.7709999999999999"/>
    <n v="203.8191286"/>
    <n v="10.210000000000001"/>
    <x v="1"/>
  </r>
  <r>
    <n v="44"/>
    <s v="19-11-2010"/>
    <b v="0"/>
    <x v="43"/>
    <d v="2010-11-19T00:00:00"/>
    <x v="0"/>
    <n v="284322.52"/>
    <x v="0"/>
    <n v="42"/>
    <n v="2.8420000000000001"/>
    <n v="126.60720000000001"/>
    <n v="7.61"/>
    <x v="3"/>
  </r>
  <r>
    <n v="45"/>
    <s v="19-11-2010"/>
    <b v="0"/>
    <x v="44"/>
    <d v="2010-11-19T00:00:00"/>
    <x v="0"/>
    <n v="723987.85"/>
    <x v="0"/>
    <n v="50.02"/>
    <n v="3"/>
    <n v="182.89893850000001"/>
    <n v="8.7240000000000002"/>
    <x v="1"/>
  </r>
  <r>
    <n v="1"/>
    <s v="26-11-2010"/>
    <b v="0"/>
    <x v="0"/>
    <d v="2010-11-26T00:00:00"/>
    <x v="0"/>
    <n v="1955624.11"/>
    <x v="1"/>
    <n v="64.52"/>
    <n v="2.7349999999999999"/>
    <n v="211.74843329999999"/>
    <n v="7.8380000000000001"/>
    <x v="1"/>
  </r>
  <r>
    <n v="2"/>
    <s v="26-11-2010"/>
    <b v="0"/>
    <x v="1"/>
    <d v="2010-11-26T00:00:00"/>
    <x v="0"/>
    <n v="2658725.29"/>
    <x v="1"/>
    <n v="62.98"/>
    <n v="2.7349999999999999"/>
    <n v="211.40628670000001"/>
    <n v="8.1630000000000003"/>
    <x v="1"/>
  </r>
  <r>
    <n v="3"/>
    <s v="26-11-2010"/>
    <b v="0"/>
    <x v="2"/>
    <d v="2010-11-26T00:00:00"/>
    <x v="0"/>
    <n v="565567.84"/>
    <x v="1"/>
    <n v="68.709999999999994"/>
    <n v="2.7349999999999999"/>
    <n v="215.06140250000001"/>
    <n v="7.5640000000000001"/>
    <x v="1"/>
  </r>
  <r>
    <n v="4"/>
    <s v="26-11-2010"/>
    <b v="0"/>
    <x v="3"/>
    <d v="2010-11-26T00:00:00"/>
    <x v="0"/>
    <n v="2789469.45"/>
    <x v="1"/>
    <n v="48.08"/>
    <n v="2.7519999999999998"/>
    <n v="126.66926669999999"/>
    <n v="7.1269999999999998"/>
    <x v="3"/>
  </r>
  <r>
    <n v="5"/>
    <s v="26-11-2010"/>
    <b v="0"/>
    <x v="4"/>
    <d v="2010-11-26T00:00:00"/>
    <x v="0"/>
    <n v="488362.61"/>
    <x v="1"/>
    <n v="66.150000000000006"/>
    <n v="2.7349999999999999"/>
    <n v="212.30344099999999"/>
    <n v="6.7679999999999998"/>
    <x v="1"/>
  </r>
  <r>
    <n v="6"/>
    <s v="26-11-2010"/>
    <b v="0"/>
    <x v="5"/>
    <d v="2010-11-26T00:00:00"/>
    <x v="0"/>
    <n v="2267452.4"/>
    <x v="1"/>
    <n v="65.790000000000006"/>
    <n v="2.7349999999999999"/>
    <n v="213.26729610000001"/>
    <n v="7.0069999999999997"/>
    <x v="1"/>
  </r>
  <r>
    <n v="7"/>
    <s v="26-11-2010"/>
    <b v="0"/>
    <x v="6"/>
    <d v="2010-11-26T00:00:00"/>
    <x v="0"/>
    <n v="835189.26"/>
    <x v="1"/>
    <n v="17.95"/>
    <n v="2.742"/>
    <n v="191.0121805"/>
    <n v="9.1370000000000005"/>
    <x v="3"/>
  </r>
  <r>
    <n v="8"/>
    <s v="26-11-2010"/>
    <b v="0"/>
    <x v="7"/>
    <d v="2010-11-26T00:00:00"/>
    <x v="0"/>
    <n v="1261693.1599999999"/>
    <x v="1"/>
    <n v="51.07"/>
    <n v="2.7349999999999999"/>
    <n v="215.10775480000001"/>
    <n v="6.4329999999999998"/>
    <x v="1"/>
  </r>
  <r>
    <n v="9"/>
    <s v="26-11-2010"/>
    <b v="0"/>
    <x v="8"/>
    <d v="2010-11-26T00:00:00"/>
    <x v="0"/>
    <n v="768070.53"/>
    <x v="1"/>
    <n v="60.18"/>
    <n v="2.7349999999999999"/>
    <n v="215.2909028"/>
    <n v="6.56"/>
    <x v="1"/>
  </r>
  <r>
    <n v="10"/>
    <s v="26-11-2010"/>
    <b v="0"/>
    <x v="9"/>
    <d v="2010-11-26T00:00:00"/>
    <x v="0"/>
    <n v="2939946.38"/>
    <x v="1"/>
    <n v="55.33"/>
    <n v="3.1619999999999999"/>
    <n v="126.66926669999999"/>
    <n v="9.0030000000000001"/>
    <x v="1"/>
  </r>
  <r>
    <n v="11"/>
    <s v="26-11-2010"/>
    <b v="0"/>
    <x v="10"/>
    <d v="2010-11-26T00:00:00"/>
    <x v="0"/>
    <n v="1757242.51"/>
    <x v="1"/>
    <n v="69.900000000000006"/>
    <n v="2.7349999999999999"/>
    <n v="215.06140250000001"/>
    <n v="7.5640000000000001"/>
    <x v="0"/>
  </r>
  <r>
    <n v="12"/>
    <s v="26-11-2010"/>
    <b v="0"/>
    <x v="11"/>
    <d v="2010-11-26T00:00:00"/>
    <x v="0"/>
    <n v="1601377.41"/>
    <x v="1"/>
    <n v="47.66"/>
    <n v="3.1619999999999999"/>
    <n v="126.66926669999999"/>
    <n v="14.313000000000001"/>
    <x v="3"/>
  </r>
  <r>
    <n v="13"/>
    <s v="26-11-2010"/>
    <b v="0"/>
    <x v="12"/>
    <d v="2010-11-26T00:00:00"/>
    <x v="0"/>
    <n v="2766400.05"/>
    <x v="1"/>
    <n v="28.22"/>
    <n v="2.83"/>
    <n v="126.66926669999999"/>
    <n v="7.7949999999999999"/>
    <x v="3"/>
  </r>
  <r>
    <n v="14"/>
    <s v="26-11-2010"/>
    <b v="0"/>
    <x v="13"/>
    <d v="2010-11-26T00:00:00"/>
    <x v="0"/>
    <n v="2921709.71"/>
    <x v="1"/>
    <n v="46.15"/>
    <n v="3.0390000000000001"/>
    <n v="182.7832769"/>
    <n v="8.7240000000000002"/>
    <x v="3"/>
  </r>
  <r>
    <n v="15"/>
    <s v="26-11-2010"/>
    <b v="0"/>
    <x v="14"/>
    <d v="2010-11-26T00:00:00"/>
    <x v="0"/>
    <n v="1120018.92"/>
    <x v="1"/>
    <n v="40.71"/>
    <n v="3.1859999999999999"/>
    <n v="132.8369333"/>
    <n v="8.0670000000000002"/>
    <x v="3"/>
  </r>
  <r>
    <n v="16"/>
    <s v="26-11-2010"/>
    <b v="0"/>
    <x v="15"/>
    <d v="2010-11-26T00:00:00"/>
    <x v="0"/>
    <n v="651837.77"/>
    <x v="1"/>
    <n v="23.46"/>
    <n v="2.742"/>
    <n v="191.0121805"/>
    <n v="6.9859999999999998"/>
    <x v="3"/>
  </r>
  <r>
    <n v="17"/>
    <s v="26-11-2010"/>
    <b v="0"/>
    <x v="16"/>
    <d v="2010-11-26T00:00:00"/>
    <x v="0"/>
    <n v="1005448.76"/>
    <x v="1"/>
    <n v="19.03"/>
    <n v="2.83"/>
    <n v="126.66926669999999"/>
    <n v="6.8849999999999998"/>
    <x v="3"/>
  </r>
  <r>
    <n v="18"/>
    <s v="26-11-2010"/>
    <b v="0"/>
    <x v="17"/>
    <d v="2010-11-26T00:00:00"/>
    <x v="0"/>
    <n v="1653759.36"/>
    <x v="1"/>
    <n v="40.81"/>
    <n v="3.07"/>
    <n v="132.8369333"/>
    <n v="9.3309999999999995"/>
    <x v="3"/>
  </r>
  <r>
    <n v="19"/>
    <s v="26-11-2010"/>
    <b v="0"/>
    <x v="18"/>
    <d v="2010-11-26T00:00:00"/>
    <x v="0"/>
    <n v="1993367.83"/>
    <x v="1"/>
    <n v="42.62"/>
    <n v="3.1859999999999999"/>
    <n v="132.8369333"/>
    <n v="8.0670000000000002"/>
    <x v="3"/>
  </r>
  <r>
    <n v="20"/>
    <s v="26-11-2010"/>
    <b v="0"/>
    <x v="19"/>
    <d v="2010-11-26T00:00:00"/>
    <x v="0"/>
    <n v="2811634.04"/>
    <x v="1"/>
    <n v="46.66"/>
    <n v="3.0390000000000001"/>
    <n v="204.96209999999999"/>
    <n v="7.484"/>
    <x v="3"/>
  </r>
  <r>
    <n v="21"/>
    <s v="26-11-2010"/>
    <b v="0"/>
    <x v="20"/>
    <d v="2010-11-26T00:00:00"/>
    <x v="0"/>
    <n v="1245628.6100000001"/>
    <x v="1"/>
    <n v="62.96"/>
    <n v="2.7349999999999999"/>
    <n v="211.40628670000001"/>
    <n v="8.1630000000000003"/>
    <x v="1"/>
  </r>
  <r>
    <n v="22"/>
    <s v="26-11-2010"/>
    <b v="0"/>
    <x v="21"/>
    <d v="2010-11-26T00:00:00"/>
    <x v="0"/>
    <n v="1564502.26"/>
    <x v="1"/>
    <n v="44.61"/>
    <n v="3.07"/>
    <n v="136.68957140000001"/>
    <n v="8.5719999999999992"/>
    <x v="3"/>
  </r>
  <r>
    <n v="23"/>
    <s v="26-11-2010"/>
    <b v="0"/>
    <x v="22"/>
    <d v="2010-11-26T00:00:00"/>
    <x v="0"/>
    <n v="2072685.05"/>
    <x v="1"/>
    <n v="34.950000000000003"/>
    <n v="3.07"/>
    <n v="132.8369333"/>
    <n v="5.2869999999999999"/>
    <x v="3"/>
  </r>
  <r>
    <n v="24"/>
    <s v="26-11-2010"/>
    <b v="0"/>
    <x v="23"/>
    <d v="2010-11-26T00:00:00"/>
    <x v="0"/>
    <n v="1779276.51"/>
    <x v="1"/>
    <n v="41.92"/>
    <n v="3.1859999999999999"/>
    <n v="132.8369333"/>
    <n v="8.2750000000000004"/>
    <x v="3"/>
  </r>
  <r>
    <n v="25"/>
    <s v="26-11-2010"/>
    <b v="0"/>
    <x v="24"/>
    <d v="2010-11-26T00:00:00"/>
    <x v="0"/>
    <n v="1115240.6100000001"/>
    <x v="1"/>
    <n v="43.43"/>
    <n v="3.0390000000000001"/>
    <n v="204.96209999999999"/>
    <n v="7.484"/>
    <x v="3"/>
  </r>
  <r>
    <n v="26"/>
    <s v="26-11-2010"/>
    <b v="0"/>
    <x v="25"/>
    <d v="2010-11-26T00:00:00"/>
    <x v="0"/>
    <n v="1286833.6200000001"/>
    <x v="1"/>
    <n v="28.11"/>
    <n v="3.07"/>
    <n v="132.8369333"/>
    <n v="8.1489999999999991"/>
    <x v="3"/>
  </r>
  <r>
    <n v="27"/>
    <s v="26-11-2010"/>
    <b v="0"/>
    <x v="26"/>
    <d v="2010-11-26T00:00:00"/>
    <x v="0"/>
    <n v="2627910.75"/>
    <x v="1"/>
    <n v="46.67"/>
    <n v="3.1859999999999999"/>
    <n v="136.68957140000001"/>
    <n v="8.0210000000000008"/>
    <x v="3"/>
  </r>
  <r>
    <n v="28"/>
    <s v="26-11-2010"/>
    <b v="0"/>
    <x v="27"/>
    <d v="2010-11-26T00:00:00"/>
    <x v="0"/>
    <n v="1937033.5"/>
    <x v="1"/>
    <n v="47.66"/>
    <n v="3.1619999999999999"/>
    <n v="126.66926669999999"/>
    <n v="14.313000000000001"/>
    <x v="3"/>
  </r>
  <r>
    <n v="29"/>
    <s v="26-11-2010"/>
    <b v="0"/>
    <x v="28"/>
    <d v="2010-11-26T00:00:00"/>
    <x v="0"/>
    <n v="975268.91"/>
    <x v="1"/>
    <n v="44.61"/>
    <n v="3.07"/>
    <n v="132.8369333"/>
    <n v="10.523999999999999"/>
    <x v="3"/>
  </r>
  <r>
    <n v="30"/>
    <s v="26-11-2010"/>
    <b v="0"/>
    <x v="29"/>
    <d v="2010-11-26T00:00:00"/>
    <x v="0"/>
    <n v="462732.36"/>
    <x v="1"/>
    <n v="62.96"/>
    <n v="2.7349999999999999"/>
    <n v="211.40628670000001"/>
    <n v="8.1630000000000003"/>
    <x v="1"/>
  </r>
  <r>
    <n v="31"/>
    <s v="26-11-2010"/>
    <b v="0"/>
    <x v="30"/>
    <d v="2010-11-26T00:00:00"/>
    <x v="0"/>
    <n v="1858856.06"/>
    <x v="1"/>
    <n v="62.96"/>
    <n v="2.7349999999999999"/>
    <n v="211.40628670000001"/>
    <n v="8.1630000000000003"/>
    <x v="1"/>
  </r>
  <r>
    <n v="32"/>
    <s v="26-11-2010"/>
    <b v="0"/>
    <x v="31"/>
    <d v="2010-11-26T00:00:00"/>
    <x v="0"/>
    <n v="1634635.86"/>
    <x v="1"/>
    <n v="29.97"/>
    <n v="2.742"/>
    <n v="191.0121805"/>
    <n v="9.1370000000000005"/>
    <x v="3"/>
  </r>
  <r>
    <n v="33"/>
    <s v="26-11-2010"/>
    <b v="0"/>
    <x v="32"/>
    <d v="2010-11-26T00:00:00"/>
    <x v="0"/>
    <n v="240044.57"/>
    <x v="1"/>
    <n v="56.87"/>
    <n v="3.1619999999999999"/>
    <n v="126.66926669999999"/>
    <n v="9.2650000000000006"/>
    <x v="1"/>
  </r>
  <r>
    <n v="34"/>
    <s v="26-11-2010"/>
    <b v="0"/>
    <x v="33"/>
    <d v="2010-11-26T00:00:00"/>
    <x v="0"/>
    <n v="1309476.68"/>
    <x v="1"/>
    <n v="41.13"/>
    <n v="2.7519999999999998"/>
    <n v="126.66926669999999"/>
    <n v="10.210000000000001"/>
    <x v="3"/>
  </r>
  <r>
    <n v="35"/>
    <s v="26-11-2010"/>
    <b v="0"/>
    <x v="34"/>
    <d v="2010-11-26T00:00:00"/>
    <x v="0"/>
    <n v="1781866.98"/>
    <x v="1"/>
    <n v="46.67"/>
    <n v="3.0390000000000001"/>
    <n v="136.68957140000001"/>
    <n v="8.7629999999999999"/>
    <x v="3"/>
  </r>
  <r>
    <n v="36"/>
    <s v="26-11-2010"/>
    <b v="0"/>
    <x v="35"/>
    <d v="2010-11-26T00:00:00"/>
    <x v="0"/>
    <n v="408891.49"/>
    <x v="1"/>
    <n v="67.73"/>
    <n v="2.7250000000000001"/>
    <n v="210.5152765"/>
    <n v="8.4760000000000009"/>
    <x v="1"/>
  </r>
  <r>
    <n v="37"/>
    <s v="26-11-2010"/>
    <b v="0"/>
    <x v="36"/>
    <d v="2010-11-26T00:00:00"/>
    <x v="0"/>
    <n v="518220.72"/>
    <x v="1"/>
    <n v="67.73"/>
    <n v="2.7349999999999999"/>
    <n v="210.5152765"/>
    <n v="8.4760000000000009"/>
    <x v="1"/>
  </r>
  <r>
    <n v="38"/>
    <s v="26-11-2010"/>
    <b v="0"/>
    <x v="37"/>
    <d v="2010-11-26T00:00:00"/>
    <x v="0"/>
    <n v="360857.98"/>
    <x v="1"/>
    <n v="47.66"/>
    <n v="3.1619999999999999"/>
    <n v="126.66926669999999"/>
    <n v="14.313000000000001"/>
    <x v="3"/>
  </r>
  <r>
    <n v="39"/>
    <s v="26-11-2010"/>
    <b v="0"/>
    <x v="38"/>
    <d v="2010-11-26T00:00:00"/>
    <x v="0"/>
    <n v="2149355.2000000002"/>
    <x v="1"/>
    <n v="67.75"/>
    <n v="2.7349999999999999"/>
    <n v="210.5152765"/>
    <n v="8.4760000000000009"/>
    <x v="1"/>
  </r>
  <r>
    <n v="40"/>
    <s v="26-11-2010"/>
    <b v="0"/>
    <x v="39"/>
    <d v="2010-11-26T00:00:00"/>
    <x v="0"/>
    <n v="1166142.8500000001"/>
    <x v="1"/>
    <n v="32.94"/>
    <n v="3.07"/>
    <n v="132.8369333"/>
    <n v="5.2869999999999999"/>
    <x v="3"/>
  </r>
  <r>
    <n v="41"/>
    <s v="26-11-2010"/>
    <b v="0"/>
    <x v="40"/>
    <d v="2010-11-26T00:00:00"/>
    <x v="0"/>
    <n v="1866681.57"/>
    <x v="1"/>
    <n v="25.3"/>
    <n v="2.742"/>
    <n v="191.0121805"/>
    <n v="7.508"/>
    <x v="3"/>
  </r>
  <r>
    <n v="42"/>
    <s v="26-11-2010"/>
    <b v="0"/>
    <x v="41"/>
    <d v="2010-11-26T00:00:00"/>
    <x v="0"/>
    <n v="522296.71"/>
    <x v="1"/>
    <n v="55.33"/>
    <n v="3.1619999999999999"/>
    <n v="126.66926669999999"/>
    <n v="9.0030000000000001"/>
    <x v="1"/>
  </r>
  <r>
    <n v="43"/>
    <s v="26-11-2010"/>
    <b v="0"/>
    <x v="42"/>
    <d v="2010-11-26T00:00:00"/>
    <x v="0"/>
    <n v="633520.34"/>
    <x v="1"/>
    <n v="54.76"/>
    <n v="2.7349999999999999"/>
    <n v="203.69527859999999"/>
    <n v="10.210000000000001"/>
    <x v="1"/>
  </r>
  <r>
    <n v="44"/>
    <s v="26-11-2010"/>
    <b v="0"/>
    <x v="43"/>
    <d v="2010-11-26T00:00:00"/>
    <x v="0"/>
    <n v="307646.5"/>
    <x v="1"/>
    <n v="28.22"/>
    <n v="2.83"/>
    <n v="126.66926669999999"/>
    <n v="7.61"/>
    <x v="3"/>
  </r>
  <r>
    <n v="45"/>
    <s v="26-11-2010"/>
    <b v="0"/>
    <x v="44"/>
    <d v="2010-11-26T00:00:00"/>
    <x v="0"/>
    <n v="1182500.1599999999"/>
    <x v="1"/>
    <n v="46.15"/>
    <n v="3.0390000000000001"/>
    <n v="182.7832769"/>
    <n v="8.7240000000000002"/>
    <x v="3"/>
  </r>
  <r>
    <n v="1"/>
    <d v="2010-12-02T00:00:00"/>
    <b v="1"/>
    <x v="0"/>
    <d v="2010-12-02T00:00:00"/>
    <x v="0"/>
    <n v="1641957.44"/>
    <x v="1"/>
    <n v="38.51"/>
    <n v="2.548"/>
    <n v="211.2421698"/>
    <n v="8.1059999999999999"/>
    <x v="3"/>
  </r>
  <r>
    <n v="2"/>
    <d v="2010-12-02T00:00:00"/>
    <b v="1"/>
    <x v="1"/>
    <d v="2010-12-02T00:00:00"/>
    <x v="0"/>
    <n v="2137809.5"/>
    <x v="1"/>
    <n v="38.49"/>
    <n v="2.548"/>
    <n v="210.89799350000001"/>
    <n v="8.3239999999999998"/>
    <x v="3"/>
  </r>
  <r>
    <n v="3"/>
    <d v="2010-12-02T00:00:00"/>
    <b v="1"/>
    <x v="2"/>
    <d v="2010-12-02T00:00:00"/>
    <x v="0"/>
    <n v="420728.96"/>
    <x v="1"/>
    <n v="47.93"/>
    <n v="2.548"/>
    <n v="214.5747916"/>
    <n v="7.3680000000000003"/>
    <x v="3"/>
  </r>
  <r>
    <n v="4"/>
    <d v="2010-12-02T00:00:00"/>
    <b v="1"/>
    <x v="3"/>
    <d v="2010-12-02T00:00:00"/>
    <x v="0"/>
    <n v="2188307.39"/>
    <x v="1"/>
    <n v="28.84"/>
    <n v="2.573"/>
    <n v="126.49625810000001"/>
    <n v="8.6229999999999993"/>
    <x v="3"/>
  </r>
  <r>
    <n v="5"/>
    <d v="2010-12-02T00:00:00"/>
    <b v="1"/>
    <x v="4"/>
    <d v="2010-12-02T00:00:00"/>
    <x v="0"/>
    <n v="311825.7"/>
    <x v="1"/>
    <n v="39.81"/>
    <n v="2.548"/>
    <n v="211.8004698"/>
    <n v="6.5659999999999998"/>
    <x v="3"/>
  </r>
  <r>
    <n v="6"/>
    <d v="2010-12-02T00:00:00"/>
    <b v="1"/>
    <x v="5"/>
    <d v="2010-12-02T00:00:00"/>
    <x v="0"/>
    <n v="1606283.86"/>
    <x v="1"/>
    <n v="40.57"/>
    <n v="2.548"/>
    <n v="212.77004249999999"/>
    <n v="7.2590000000000003"/>
    <x v="3"/>
  </r>
  <r>
    <n v="7"/>
    <d v="2010-12-02T00:00:00"/>
    <b v="1"/>
    <x v="6"/>
    <d v="2010-12-02T00:00:00"/>
    <x v="0"/>
    <n v="524104.92"/>
    <x v="1"/>
    <n v="25.9"/>
    <n v="2.5720000000000001"/>
    <n v="189.46427249999999"/>
    <n v="9.0139999999999993"/>
    <x v="3"/>
  </r>
  <r>
    <n v="8"/>
    <d v="2010-12-02T00:00:00"/>
    <b v="1"/>
    <x v="7"/>
    <d v="2010-12-02T00:00:00"/>
    <x v="0"/>
    <n v="994801.4"/>
    <x v="1"/>
    <n v="33.340000000000003"/>
    <n v="2.548"/>
    <n v="214.62141890000001"/>
    <n v="6.2990000000000004"/>
    <x v="3"/>
  </r>
  <r>
    <n v="9"/>
    <d v="2010-12-02T00:00:00"/>
    <b v="1"/>
    <x v="8"/>
    <d v="2010-12-02T00:00:00"/>
    <x v="0"/>
    <n v="552677.48"/>
    <x v="1"/>
    <n v="37.08"/>
    <n v="2.548"/>
    <n v="214.80565340000001"/>
    <n v="6.415"/>
    <x v="3"/>
  </r>
  <r>
    <n v="10"/>
    <d v="2010-12-02T00:00:00"/>
    <b v="1"/>
    <x v="9"/>
    <d v="2010-12-02T00:00:00"/>
    <x v="0"/>
    <n v="2176028.52"/>
    <x v="1"/>
    <n v="49.96"/>
    <n v="2.8279999999999998"/>
    <n v="126.49625810000001"/>
    <n v="9.7650000000000006"/>
    <x v="1"/>
  </r>
  <r>
    <n v="11"/>
    <d v="2010-12-02T00:00:00"/>
    <b v="1"/>
    <x v="10"/>
    <d v="2010-12-02T00:00:00"/>
    <x v="0"/>
    <n v="1574684.08"/>
    <x v="1"/>
    <n v="48.01"/>
    <n v="2.548"/>
    <n v="214.5747916"/>
    <n v="7.3680000000000003"/>
    <x v="3"/>
  </r>
  <r>
    <n v="12"/>
    <d v="2010-12-02T00:00:00"/>
    <b v="1"/>
    <x v="11"/>
    <d v="2010-12-02T00:00:00"/>
    <x v="0"/>
    <n v="1117863.33"/>
    <x v="1"/>
    <n v="47.87"/>
    <n v="2.9460000000000002"/>
    <n v="126.49625810000001"/>
    <n v="13.975"/>
    <x v="3"/>
  </r>
  <r>
    <n v="13"/>
    <d v="2010-12-02T00:00:00"/>
    <b v="1"/>
    <x v="12"/>
    <d v="2010-12-02T00:00:00"/>
    <x v="0"/>
    <n v="2030933.46"/>
    <x v="1"/>
    <n v="33.159999999999997"/>
    <n v="2.6709999999999998"/>
    <n v="126.49625810000001"/>
    <n v="8.3160000000000007"/>
    <x v="3"/>
  </r>
  <r>
    <n v="14"/>
    <d v="2010-12-02T00:00:00"/>
    <b v="1"/>
    <x v="13"/>
    <d v="2010-12-02T00:00:00"/>
    <x v="0"/>
    <n v="1704218.84"/>
    <x v="1"/>
    <n v="27.73"/>
    <n v="2.7730000000000001"/>
    <n v="181.98231699999999"/>
    <n v="8.9920000000000009"/>
    <x v="3"/>
  </r>
  <r>
    <n v="15"/>
    <d v="2010-12-02T00:00:00"/>
    <b v="1"/>
    <x v="14"/>
    <d v="2010-12-02T00:00:00"/>
    <x v="0"/>
    <n v="682447.1"/>
    <x v="1"/>
    <n v="22"/>
    <n v="2.94"/>
    <n v="131.58661290000001"/>
    <n v="8.35"/>
    <x v="3"/>
  </r>
  <r>
    <n v="16"/>
    <d v="2010-12-02T00:00:00"/>
    <b v="1"/>
    <x v="15"/>
    <d v="2010-12-02T00:00:00"/>
    <x v="0"/>
    <n v="472044.28"/>
    <x v="1"/>
    <n v="20.87"/>
    <n v="2.5720000000000001"/>
    <n v="189.46427249999999"/>
    <n v="7.0389999999999997"/>
    <x v="3"/>
  </r>
  <r>
    <n v="17"/>
    <d v="2010-12-02T00:00:00"/>
    <b v="1"/>
    <x v="16"/>
    <d v="2010-12-02T00:00:00"/>
    <x v="0"/>
    <n v="841951.91"/>
    <x v="1"/>
    <n v="18.36"/>
    <n v="2.6709999999999998"/>
    <n v="126.49625810000001"/>
    <n v="6.548"/>
    <x v="3"/>
  </r>
  <r>
    <n v="18"/>
    <d v="2010-12-02T00:00:00"/>
    <b v="1"/>
    <x v="17"/>
    <d v="2010-12-02T00:00:00"/>
    <x v="0"/>
    <n v="1187880.7"/>
    <x v="1"/>
    <n v="26.41"/>
    <n v="2.7709999999999999"/>
    <n v="131.58661290000001"/>
    <n v="9.202"/>
    <x v="3"/>
  </r>
  <r>
    <n v="19"/>
    <d v="2010-12-02T00:00:00"/>
    <b v="1"/>
    <x v="18"/>
    <d v="2010-12-02T00:00:00"/>
    <x v="0"/>
    <n v="1536549.95"/>
    <x v="1"/>
    <n v="23.22"/>
    <n v="2.94"/>
    <n v="131.58661290000001"/>
    <n v="8.35"/>
    <x v="3"/>
  </r>
  <r>
    <n v="20"/>
    <d v="2010-12-02T00:00:00"/>
    <b v="1"/>
    <x v="19"/>
    <d v="2010-12-02T00:00:00"/>
    <x v="0"/>
    <n v="2109107.9"/>
    <x v="1"/>
    <n v="22.12"/>
    <n v="2.7730000000000001"/>
    <n v="204.3857472"/>
    <n v="8.1869999999999994"/>
    <x v="3"/>
  </r>
  <r>
    <n v="21"/>
    <d v="2010-12-02T00:00:00"/>
    <b v="1"/>
    <x v="20"/>
    <d v="2010-12-02T00:00:00"/>
    <x v="0"/>
    <n v="809321.44"/>
    <x v="1"/>
    <n v="37.770000000000003"/>
    <n v="2.548"/>
    <n v="210.89799350000001"/>
    <n v="8.3239999999999998"/>
    <x v="3"/>
  </r>
  <r>
    <n v="22"/>
    <d v="2010-12-02T00:00:00"/>
    <b v="1"/>
    <x v="21"/>
    <d v="2010-12-02T00:00:00"/>
    <x v="0"/>
    <n v="1022571.25"/>
    <x v="1"/>
    <n v="28.14"/>
    <n v="2.7709999999999999"/>
    <n v="135.41130759999999"/>
    <n v="8.2829999999999995"/>
    <x v="3"/>
  </r>
  <r>
    <n v="23"/>
    <d v="2010-12-02T00:00:00"/>
    <b v="1"/>
    <x v="22"/>
    <d v="2010-12-02T00:00:00"/>
    <x v="0"/>
    <n v="1380892.08"/>
    <x v="1"/>
    <n v="18.75"/>
    <n v="2.7709999999999999"/>
    <n v="131.58661290000001"/>
    <n v="5.8920000000000003"/>
    <x v="3"/>
  </r>
  <r>
    <n v="24"/>
    <d v="2010-12-02T00:00:00"/>
    <b v="1"/>
    <x v="23"/>
    <d v="2010-12-02T00:00:00"/>
    <x v="0"/>
    <n v="1414107.1"/>
    <x v="1"/>
    <n v="25.94"/>
    <n v="2.94"/>
    <n v="131.58661290000001"/>
    <n v="8.3260000000000005"/>
    <x v="3"/>
  </r>
  <r>
    <n v="25"/>
    <d v="2010-12-02T00:00:00"/>
    <b v="1"/>
    <x v="24"/>
    <d v="2010-12-02T00:00:00"/>
    <x v="0"/>
    <n v="583364.02"/>
    <x v="1"/>
    <n v="19.64"/>
    <n v="2.7730000000000001"/>
    <n v="204.3857472"/>
    <n v="8.1869999999999994"/>
    <x v="3"/>
  </r>
  <r>
    <n v="26"/>
    <d v="2010-12-02T00:00:00"/>
    <b v="1"/>
    <x v="25"/>
    <d v="2010-12-02T00:00:00"/>
    <x v="0"/>
    <n v="1015684.09"/>
    <x v="1"/>
    <n v="18.14"/>
    <n v="2.7709999999999999"/>
    <n v="131.58661290000001"/>
    <n v="8.4879999999999995"/>
    <x v="3"/>
  </r>
  <r>
    <n v="27"/>
    <d v="2010-12-02T00:00:00"/>
    <b v="1"/>
    <x v="26"/>
    <d v="2010-12-02T00:00:00"/>
    <x v="0"/>
    <n v="1745362.72"/>
    <x v="1"/>
    <n v="29.81"/>
    <n v="2.94"/>
    <n v="135.41130759999999"/>
    <n v="8.2370000000000001"/>
    <x v="3"/>
  </r>
  <r>
    <n v="28"/>
    <d v="2010-12-02T00:00:00"/>
    <b v="1"/>
    <x v="27"/>
    <d v="2010-12-02T00:00:00"/>
    <x v="0"/>
    <n v="1558968.49"/>
    <x v="1"/>
    <n v="47.87"/>
    <n v="2.9460000000000002"/>
    <n v="126.49625810000001"/>
    <n v="13.975"/>
    <x v="3"/>
  </r>
  <r>
    <n v="29"/>
    <d v="2010-12-02T00:00:00"/>
    <b v="1"/>
    <x v="28"/>
    <d v="2010-12-02T00:00:00"/>
    <x v="0"/>
    <n v="529672.94999999995"/>
    <x v="1"/>
    <n v="28.14"/>
    <n v="2.7709999999999999"/>
    <n v="131.58661290000001"/>
    <n v="10.064"/>
    <x v="3"/>
  </r>
  <r>
    <n v="30"/>
    <d v="2010-12-02T00:00:00"/>
    <b v="1"/>
    <x v="29"/>
    <d v="2010-12-02T00:00:00"/>
    <x v="0"/>
    <n v="497374.57"/>
    <x v="1"/>
    <n v="37.770000000000003"/>
    <n v="2.548"/>
    <n v="210.89799350000001"/>
    <n v="8.3239999999999998"/>
    <x v="3"/>
  </r>
  <r>
    <n v="31"/>
    <d v="2010-12-02T00:00:00"/>
    <b v="1"/>
    <x v="30"/>
    <d v="2010-12-02T00:00:00"/>
    <x v="0"/>
    <n v="1543947.23"/>
    <x v="1"/>
    <n v="37.770000000000003"/>
    <n v="2.548"/>
    <n v="210.89799350000001"/>
    <n v="8.3239999999999998"/>
    <x v="3"/>
  </r>
  <r>
    <n v="32"/>
    <d v="2010-12-02T00:00:00"/>
    <b v="1"/>
    <x v="31"/>
    <d v="2010-12-02T00:00:00"/>
    <x v="0"/>
    <n v="1123566.1200000001"/>
    <x v="1"/>
    <n v="28.09"/>
    <n v="2.5720000000000001"/>
    <n v="189.46427249999999"/>
    <n v="9.0139999999999993"/>
    <x v="3"/>
  </r>
  <r>
    <n v="33"/>
    <d v="2010-12-02T00:00:00"/>
    <b v="1"/>
    <x v="32"/>
    <d v="2010-12-02T00:00:00"/>
    <x v="0"/>
    <n v="294882.83"/>
    <x v="1"/>
    <n v="55.47"/>
    <n v="2.8279999999999998"/>
    <n v="126.49625810000001"/>
    <n v="10.115"/>
    <x v="1"/>
  </r>
  <r>
    <n v="34"/>
    <d v="2010-12-02T00:00:00"/>
    <b v="1"/>
    <x v="33"/>
    <d v="2010-12-02T00:00:00"/>
    <x v="0"/>
    <n v="994610.99"/>
    <x v="1"/>
    <n v="36.130000000000003"/>
    <n v="2.573"/>
    <n v="126.49625810000001"/>
    <n v="9.5210000000000008"/>
    <x v="3"/>
  </r>
  <r>
    <n v="35"/>
    <d v="2010-12-02T00:00:00"/>
    <b v="1"/>
    <x v="34"/>
    <d v="2010-12-02T00:00:00"/>
    <x v="0"/>
    <n v="1168815.31"/>
    <x v="1"/>
    <n v="29.81"/>
    <n v="2.7730000000000001"/>
    <n v="135.41130759999999"/>
    <n v="9.2620000000000005"/>
    <x v="3"/>
  </r>
  <r>
    <n v="36"/>
    <d v="2010-12-02T00:00:00"/>
    <b v="1"/>
    <x v="35"/>
    <d v="2010-12-02T00:00:00"/>
    <x v="0"/>
    <n v="469563.7"/>
    <x v="1"/>
    <n v="46.11"/>
    <n v="2.5390000000000001"/>
    <n v="209.9970208"/>
    <n v="8.5540000000000003"/>
    <x v="3"/>
  </r>
  <r>
    <n v="37"/>
    <d v="2010-12-02T00:00:00"/>
    <b v="1"/>
    <x v="36"/>
    <d v="2010-12-02T00:00:00"/>
    <x v="0"/>
    <n v="529852.69999999995"/>
    <x v="1"/>
    <n v="46.11"/>
    <n v="2.548"/>
    <n v="209.9970208"/>
    <n v="8.5540000000000003"/>
    <x v="3"/>
  </r>
  <r>
    <n v="38"/>
    <d v="2010-12-02T00:00:00"/>
    <b v="1"/>
    <x v="37"/>
    <d v="2010-12-02T00:00:00"/>
    <x v="0"/>
    <n v="342214.9"/>
    <x v="1"/>
    <n v="47.87"/>
    <n v="2.9460000000000002"/>
    <n v="126.49625810000001"/>
    <n v="13.975"/>
    <x v="3"/>
  </r>
  <r>
    <n v="39"/>
    <d v="2010-12-02T00:00:00"/>
    <b v="1"/>
    <x v="38"/>
    <d v="2010-12-02T00:00:00"/>
    <x v="0"/>
    <n v="1266229.07"/>
    <x v="1"/>
    <n v="44.58"/>
    <n v="2.548"/>
    <n v="209.9970208"/>
    <n v="8.5540000000000003"/>
    <x v="3"/>
  </r>
  <r>
    <n v="40"/>
    <d v="2010-12-02T00:00:00"/>
    <b v="1"/>
    <x v="39"/>
    <d v="2010-12-02T00:00:00"/>
    <x v="0"/>
    <n v="955338.29"/>
    <x v="1"/>
    <n v="20.84"/>
    <n v="2.7709999999999999"/>
    <n v="131.58661290000001"/>
    <n v="5.8920000000000003"/>
    <x v="3"/>
  </r>
  <r>
    <n v="41"/>
    <d v="2010-12-02T00:00:00"/>
    <b v="1"/>
    <x v="40"/>
    <d v="2010-12-02T00:00:00"/>
    <x v="0"/>
    <n v="1075656.3400000001"/>
    <x v="1"/>
    <n v="23.04"/>
    <n v="2.5720000000000001"/>
    <n v="189.46427249999999"/>
    <n v="7.5410000000000004"/>
    <x v="3"/>
  </r>
  <r>
    <n v="42"/>
    <d v="2010-12-02T00:00:00"/>
    <b v="1"/>
    <x v="41"/>
    <d v="2010-12-02T00:00:00"/>
    <x v="0"/>
    <n v="575709.96"/>
    <x v="1"/>
    <n v="49.96"/>
    <n v="2.8279999999999998"/>
    <n v="126.49625810000001"/>
    <n v="9.7650000000000006"/>
    <x v="1"/>
  </r>
  <r>
    <n v="43"/>
    <d v="2010-12-02T00:00:00"/>
    <b v="1"/>
    <x v="42"/>
    <d v="2010-12-02T00:00:00"/>
    <x v="0"/>
    <n v="682918.99"/>
    <x v="1"/>
    <n v="47.99"/>
    <n v="2.548"/>
    <n v="203.20109679999999"/>
    <n v="9.5210000000000008"/>
    <x v="3"/>
  </r>
  <r>
    <n v="44"/>
    <d v="2010-12-02T00:00:00"/>
    <b v="1"/>
    <x v="43"/>
    <d v="2010-12-02T00:00:00"/>
    <x v="0"/>
    <n v="286857.13"/>
    <x v="1"/>
    <n v="33.159999999999997"/>
    <n v="2.6709999999999998"/>
    <n v="126.49625810000001"/>
    <n v="8.1189999999999998"/>
    <x v="3"/>
  </r>
  <r>
    <n v="45"/>
    <d v="2010-12-02T00:00:00"/>
    <b v="1"/>
    <x v="44"/>
    <d v="2010-12-02T00:00:00"/>
    <x v="0"/>
    <n v="656988.64"/>
    <x v="1"/>
    <n v="27.73"/>
    <n v="2.7730000000000001"/>
    <n v="181.98231699999999"/>
    <n v="8.9920000000000009"/>
    <x v="3"/>
  </r>
  <r>
    <n v="1"/>
    <d v="2010-12-03T00:00:00"/>
    <b v="1"/>
    <x v="0"/>
    <d v="2010-12-03T00:00:00"/>
    <x v="0"/>
    <n v="1439541.59"/>
    <x v="0"/>
    <n v="57.79"/>
    <n v="2.6669999999999998"/>
    <n v="211.3806429"/>
    <n v="8.1059999999999999"/>
    <x v="1"/>
  </r>
  <r>
    <n v="2"/>
    <d v="2010-12-03T00:00:00"/>
    <b v="1"/>
    <x v="1"/>
    <d v="2010-12-03T00:00:00"/>
    <x v="0"/>
    <n v="1990483.78"/>
    <x v="0"/>
    <n v="57.56"/>
    <n v="2.6669999999999998"/>
    <n v="211.03755100000001"/>
    <n v="8.3239999999999998"/>
    <x v="1"/>
  </r>
  <r>
    <n v="3"/>
    <d v="2010-12-03T00:00:00"/>
    <b v="1"/>
    <x v="2"/>
    <d v="2010-12-03T00:00:00"/>
    <x v="0"/>
    <n v="384200.69"/>
    <x v="0"/>
    <n v="63.08"/>
    <n v="2.6669999999999998"/>
    <n v="214.70276459999999"/>
    <n v="7.3680000000000003"/>
    <x v="1"/>
  </r>
  <r>
    <n v="4"/>
    <d v="2010-12-03T00:00:00"/>
    <b v="1"/>
    <x v="3"/>
    <d v="2010-12-03T00:00:00"/>
    <x v="0"/>
    <n v="1894324.09"/>
    <x v="0"/>
    <n v="49.63"/>
    <n v="2.7040000000000002"/>
    <n v="126.60428570000001"/>
    <n v="8.6229999999999993"/>
    <x v="1"/>
  </r>
  <r>
    <n v="5"/>
    <d v="2010-12-03T00:00:00"/>
    <b v="1"/>
    <x v="4"/>
    <d v="2010-12-03T00:00:00"/>
    <x v="0"/>
    <n v="297293.59000000003"/>
    <x v="0"/>
    <n v="58.5"/>
    <n v="2.6669999999999998"/>
    <n v="211.93718390000001"/>
    <n v="6.5659999999999998"/>
    <x v="1"/>
  </r>
  <r>
    <n v="6"/>
    <d v="2010-12-03T00:00:00"/>
    <b v="1"/>
    <x v="5"/>
    <d v="2010-12-03T00:00:00"/>
    <x v="0"/>
    <n v="1558621.36"/>
    <x v="0"/>
    <n v="58.82"/>
    <n v="2.6669999999999998"/>
    <n v="212.9037017"/>
    <n v="7.2590000000000003"/>
    <x v="1"/>
  </r>
  <r>
    <n v="7"/>
    <d v="2010-12-03T00:00:00"/>
    <b v="1"/>
    <x v="6"/>
    <d v="2010-12-03T00:00:00"/>
    <x v="0"/>
    <n v="480452.1"/>
    <x v="0"/>
    <n v="27.25"/>
    <n v="2.6840000000000002"/>
    <n v="189.73720750000001"/>
    <n v="9.0139999999999993"/>
    <x v="3"/>
  </r>
  <r>
    <n v="8"/>
    <d v="2010-12-03T00:00:00"/>
    <b v="1"/>
    <x v="7"/>
    <d v="2010-12-03T00:00:00"/>
    <x v="0"/>
    <n v="860336.16"/>
    <x v="0"/>
    <n v="49.76"/>
    <n v="2.6669999999999998"/>
    <n v="214.74924490000001"/>
    <n v="6.2990000000000004"/>
    <x v="1"/>
  </r>
  <r>
    <n v="9"/>
    <d v="2010-12-03T00:00:00"/>
    <b v="1"/>
    <x v="8"/>
    <d v="2010-12-03T00:00:00"/>
    <x v="0"/>
    <n v="494145.8"/>
    <x v="0"/>
    <n v="55.76"/>
    <n v="2.6669999999999998"/>
    <n v="214.93289899999999"/>
    <n v="6.415"/>
    <x v="1"/>
  </r>
  <r>
    <n v="10"/>
    <d v="2010-12-03T00:00:00"/>
    <b v="1"/>
    <x v="9"/>
    <d v="2010-12-03T00:00:00"/>
    <x v="0"/>
    <n v="1941346.13"/>
    <x v="0"/>
    <n v="52.33"/>
    <n v="3.0339999999999998"/>
    <n v="126.60428570000001"/>
    <n v="9.7650000000000006"/>
    <x v="1"/>
  </r>
  <r>
    <n v="11"/>
    <d v="2010-12-03T00:00:00"/>
    <b v="1"/>
    <x v="10"/>
    <d v="2010-12-03T00:00:00"/>
    <x v="0"/>
    <n v="1331883.1599999999"/>
    <x v="0"/>
    <n v="64.099999999999994"/>
    <n v="2.6669999999999998"/>
    <n v="214.70276459999999"/>
    <n v="7.3680000000000003"/>
    <x v="1"/>
  </r>
  <r>
    <n v="12"/>
    <d v="2010-12-03T00:00:00"/>
    <b v="1"/>
    <x v="11"/>
    <d v="2010-12-03T00:00:00"/>
    <x v="0"/>
    <n v="985594.23"/>
    <x v="0"/>
    <n v="50.11"/>
    <n v="2.9249999999999998"/>
    <n v="126.60428570000001"/>
    <n v="13.975"/>
    <x v="1"/>
  </r>
  <r>
    <n v="13"/>
    <d v="2010-12-03T00:00:00"/>
    <b v="1"/>
    <x v="12"/>
    <d v="2010-12-03T00:00:00"/>
    <x v="0"/>
    <n v="1840686.94"/>
    <x v="0"/>
    <n v="37.619999999999997"/>
    <n v="2.7330000000000001"/>
    <n v="126.60428570000001"/>
    <n v="8.3160000000000007"/>
    <x v="3"/>
  </r>
  <r>
    <n v="14"/>
    <d v="2010-12-03T00:00:00"/>
    <b v="1"/>
    <x v="13"/>
    <d v="2010-12-03T00:00:00"/>
    <x v="0"/>
    <n v="2156035.06"/>
    <x v="0"/>
    <n v="45.8"/>
    <n v="2.8180000000000001"/>
    <n v="182.1628441"/>
    <n v="8.9920000000000009"/>
    <x v="3"/>
  </r>
  <r>
    <n v="15"/>
    <d v="2010-12-03T00:00:00"/>
    <b v="1"/>
    <x v="14"/>
    <d v="2010-12-03T00:00:00"/>
    <x v="0"/>
    <n v="604173.59"/>
    <x v="0"/>
    <n v="41.39"/>
    <n v="2.9380000000000002"/>
    <n v="131.78399999999999"/>
    <n v="8.35"/>
    <x v="3"/>
  </r>
  <r>
    <n v="16"/>
    <d v="2010-12-03T00:00:00"/>
    <b v="1"/>
    <x v="15"/>
    <d v="2010-12-03T00:00:00"/>
    <x v="0"/>
    <n v="445393.74"/>
    <x v="0"/>
    <n v="28.64"/>
    <n v="2.6840000000000002"/>
    <n v="189.73720750000001"/>
    <n v="7.0389999999999997"/>
    <x v="3"/>
  </r>
  <r>
    <n v="17"/>
    <d v="2010-12-03T00:00:00"/>
    <b v="1"/>
    <x v="16"/>
    <d v="2010-12-03T00:00:00"/>
    <x v="0"/>
    <n v="763961.82"/>
    <x v="0"/>
    <n v="29.71"/>
    <n v="2.7330000000000001"/>
    <n v="126.60428570000001"/>
    <n v="6.548"/>
    <x v="3"/>
  </r>
  <r>
    <n v="18"/>
    <d v="2010-12-03T00:00:00"/>
    <b v="1"/>
    <x v="17"/>
    <d v="2010-12-03T00:00:00"/>
    <x v="0"/>
    <n v="1138800.32"/>
    <x v="0"/>
    <n v="42.39"/>
    <n v="2.8050000000000002"/>
    <n v="131.78399999999999"/>
    <n v="9.202"/>
    <x v="3"/>
  </r>
  <r>
    <n v="19"/>
    <d v="2010-12-03T00:00:00"/>
    <b v="1"/>
    <x v="18"/>
    <d v="2010-12-03T00:00:00"/>
    <x v="0"/>
    <n v="1467889.2"/>
    <x v="0"/>
    <n v="39.06"/>
    <n v="2.9380000000000002"/>
    <n v="131.78399999999999"/>
    <n v="8.35"/>
    <x v="3"/>
  </r>
  <r>
    <n v="20"/>
    <d v="2010-12-03T00:00:00"/>
    <b v="1"/>
    <x v="19"/>
    <d v="2010-12-03T00:00:00"/>
    <x v="0"/>
    <n v="2010974.84"/>
    <x v="0"/>
    <n v="43.82"/>
    <n v="2.8180000000000001"/>
    <n v="204.52505980000001"/>
    <n v="8.1869999999999994"/>
    <x v="3"/>
  </r>
  <r>
    <n v="21"/>
    <d v="2010-12-03T00:00:00"/>
    <b v="1"/>
    <x v="20"/>
    <d v="2010-12-03T00:00:00"/>
    <x v="0"/>
    <n v="712312.89"/>
    <x v="0"/>
    <n v="57.1"/>
    <n v="2.6669999999999998"/>
    <n v="211.03755100000001"/>
    <n v="8.3239999999999998"/>
    <x v="1"/>
  </r>
  <r>
    <n v="22"/>
    <d v="2010-12-03T00:00:00"/>
    <b v="1"/>
    <x v="21"/>
    <d v="2010-12-03T00:00:00"/>
    <x v="0"/>
    <n v="967187.37"/>
    <x v="0"/>
    <n v="43.43"/>
    <n v="2.8050000000000002"/>
    <n v="135.62700129999999"/>
    <n v="8.2829999999999995"/>
    <x v="3"/>
  </r>
  <r>
    <n v="23"/>
    <d v="2010-12-03T00:00:00"/>
    <b v="1"/>
    <x v="22"/>
    <d v="2010-12-03T00:00:00"/>
    <x v="0"/>
    <n v="1408082.96"/>
    <x v="0"/>
    <n v="36.07"/>
    <n v="2.8050000000000002"/>
    <n v="131.78399999999999"/>
    <n v="5.8920000000000003"/>
    <x v="3"/>
  </r>
  <r>
    <n v="24"/>
    <d v="2010-12-03T00:00:00"/>
    <b v="1"/>
    <x v="23"/>
    <d v="2010-12-03T00:00:00"/>
    <x v="0"/>
    <n v="1309340.1599999999"/>
    <x v="0"/>
    <n v="42.31"/>
    <n v="2.9380000000000002"/>
    <n v="131.78399999999999"/>
    <n v="8.3260000000000005"/>
    <x v="3"/>
  </r>
  <r>
    <n v="25"/>
    <d v="2010-12-03T00:00:00"/>
    <b v="1"/>
    <x v="24"/>
    <d v="2010-12-03T00:00:00"/>
    <x v="0"/>
    <n v="660619.99"/>
    <x v="0"/>
    <n v="40.049999999999997"/>
    <n v="2.8180000000000001"/>
    <n v="204.52505980000001"/>
    <n v="8.1869999999999994"/>
    <x v="3"/>
  </r>
  <r>
    <n v="26"/>
    <d v="2010-12-03T00:00:00"/>
    <b v="1"/>
    <x v="25"/>
    <d v="2010-12-03T00:00:00"/>
    <x v="0"/>
    <n v="963382.09"/>
    <x v="0"/>
    <n v="31.1"/>
    <n v="2.8050000000000002"/>
    <n v="131.78399999999999"/>
    <n v="8.4879999999999995"/>
    <x v="3"/>
  </r>
  <r>
    <n v="27"/>
    <d v="2010-12-03T00:00:00"/>
    <b v="1"/>
    <x v="26"/>
    <d v="2010-12-03T00:00:00"/>
    <x v="0"/>
    <n v="1925113.12"/>
    <x v="0"/>
    <n v="45.98"/>
    <n v="2.9380000000000002"/>
    <n v="135.62700129999999"/>
    <n v="8.2370000000000001"/>
    <x v="3"/>
  </r>
  <r>
    <n v="28"/>
    <d v="2010-12-03T00:00:00"/>
    <b v="1"/>
    <x v="27"/>
    <d v="2010-12-03T00:00:00"/>
    <x v="0"/>
    <n v="1326877.1100000001"/>
    <x v="0"/>
    <n v="50.11"/>
    <n v="2.9249999999999998"/>
    <n v="126.60428570000001"/>
    <n v="13.975"/>
    <x v="1"/>
  </r>
  <r>
    <n v="29"/>
    <d v="2010-12-03T00:00:00"/>
    <b v="1"/>
    <x v="28"/>
    <d v="2010-12-03T00:00:00"/>
    <x v="0"/>
    <n v="519042.49"/>
    <x v="0"/>
    <n v="43.43"/>
    <n v="2.8050000000000002"/>
    <n v="131.78399999999999"/>
    <n v="10.064"/>
    <x v="3"/>
  </r>
  <r>
    <n v="30"/>
    <d v="2010-12-03T00:00:00"/>
    <b v="1"/>
    <x v="29"/>
    <d v="2010-12-03T00:00:00"/>
    <x v="0"/>
    <n v="468189.93"/>
    <x v="0"/>
    <n v="57.1"/>
    <n v="2.6669999999999998"/>
    <n v="211.03755100000001"/>
    <n v="8.3239999999999998"/>
    <x v="1"/>
  </r>
  <r>
    <n v="31"/>
    <d v="2010-12-03T00:00:00"/>
    <b v="1"/>
    <x v="30"/>
    <d v="2010-12-03T00:00:00"/>
    <x v="0"/>
    <n v="1366193.35"/>
    <x v="0"/>
    <n v="57.1"/>
    <n v="2.6669999999999998"/>
    <n v="211.03755100000001"/>
    <n v="8.3239999999999998"/>
    <x v="1"/>
  </r>
  <r>
    <n v="32"/>
    <d v="2010-12-03T00:00:00"/>
    <b v="1"/>
    <x v="31"/>
    <d v="2010-12-03T00:00:00"/>
    <x v="0"/>
    <n v="1093319.3700000001"/>
    <x v="0"/>
    <n v="39.880000000000003"/>
    <n v="2.6840000000000002"/>
    <n v="189.73720750000001"/>
    <n v="9.0139999999999993"/>
    <x v="3"/>
  </r>
  <r>
    <n v="33"/>
    <d v="2010-12-03T00:00:00"/>
    <b v="1"/>
    <x v="32"/>
    <d v="2010-12-03T00:00:00"/>
    <x v="0"/>
    <n v="312161"/>
    <x v="0"/>
    <n v="55.61"/>
    <n v="3.0339999999999998"/>
    <n v="126.60428570000001"/>
    <n v="10.115"/>
    <x v="1"/>
  </r>
  <r>
    <n v="34"/>
    <d v="2010-12-03T00:00:00"/>
    <b v="1"/>
    <x v="33"/>
    <d v="2010-12-03T00:00:00"/>
    <x v="0"/>
    <n v="921247.88"/>
    <x v="0"/>
    <n v="42.26"/>
    <n v="2.7040000000000002"/>
    <n v="126.60428570000001"/>
    <n v="9.5210000000000008"/>
    <x v="3"/>
  </r>
  <r>
    <n v="35"/>
    <d v="2010-12-03T00:00:00"/>
    <b v="1"/>
    <x v="34"/>
    <d v="2010-12-03T00:00:00"/>
    <x v="0"/>
    <n v="1150344.3899999999"/>
    <x v="0"/>
    <n v="45.98"/>
    <n v="2.8180000000000001"/>
    <n v="135.62700129999999"/>
    <n v="9.2620000000000005"/>
    <x v="3"/>
  </r>
  <r>
    <n v="36"/>
    <d v="2010-12-03T00:00:00"/>
    <b v="1"/>
    <x v="35"/>
    <d v="2010-12-03T00:00:00"/>
    <x v="0"/>
    <n v="441434.2"/>
    <x v="0"/>
    <n v="61.96"/>
    <n v="2.6190000000000002"/>
    <n v="210.14136070000001"/>
    <n v="8.5540000000000003"/>
    <x v="1"/>
  </r>
  <r>
    <n v="37"/>
    <d v="2010-12-03T00:00:00"/>
    <b v="1"/>
    <x v="36"/>
    <d v="2010-12-03T00:00:00"/>
    <x v="0"/>
    <n v="513015.35"/>
    <x v="0"/>
    <n v="61.96"/>
    <n v="2.6669999999999998"/>
    <n v="210.14136070000001"/>
    <n v="8.5540000000000003"/>
    <x v="1"/>
  </r>
  <r>
    <n v="38"/>
    <d v="2010-12-03T00:00:00"/>
    <b v="1"/>
    <x v="37"/>
    <d v="2010-12-03T00:00:00"/>
    <x v="0"/>
    <n v="342023.92"/>
    <x v="0"/>
    <n v="50.11"/>
    <n v="2.9249999999999998"/>
    <n v="126.60428570000001"/>
    <n v="13.975"/>
    <x v="1"/>
  </r>
  <r>
    <n v="39"/>
    <d v="2010-12-03T00:00:00"/>
    <b v="1"/>
    <x v="38"/>
    <d v="2010-12-03T00:00:00"/>
    <x v="0"/>
    <n v="1244391.83"/>
    <x v="0"/>
    <n v="61.88"/>
    <n v="2.6669999999999998"/>
    <n v="210.14136070000001"/>
    <n v="8.5540000000000003"/>
    <x v="1"/>
  </r>
  <r>
    <n v="40"/>
    <d v="2010-12-03T00:00:00"/>
    <b v="1"/>
    <x v="39"/>
    <d v="2010-12-03T00:00:00"/>
    <x v="0"/>
    <n v="899352.4"/>
    <x v="0"/>
    <n v="35.1"/>
    <n v="2.8050000000000002"/>
    <n v="131.78399999999999"/>
    <n v="5.8920000000000003"/>
    <x v="3"/>
  </r>
  <r>
    <n v="41"/>
    <d v="2010-12-03T00:00:00"/>
    <b v="1"/>
    <x v="40"/>
    <d v="2010-12-03T00:00:00"/>
    <x v="0"/>
    <n v="1023997.71"/>
    <x v="0"/>
    <n v="33.4"/>
    <n v="2.6840000000000002"/>
    <n v="189.73720750000001"/>
    <n v="7.5410000000000004"/>
    <x v="3"/>
  </r>
  <r>
    <n v="42"/>
    <d v="2010-12-03T00:00:00"/>
    <b v="1"/>
    <x v="41"/>
    <d v="2010-12-03T00:00:00"/>
    <x v="0"/>
    <n v="588363.62"/>
    <x v="0"/>
    <n v="52.33"/>
    <n v="3.0339999999999998"/>
    <n v="126.60428570000001"/>
    <n v="9.7650000000000006"/>
    <x v="1"/>
  </r>
  <r>
    <n v="43"/>
    <d v="2010-12-03T00:00:00"/>
    <b v="1"/>
    <x v="42"/>
    <d v="2010-12-03T00:00:00"/>
    <x v="0"/>
    <n v="645386.93999999994"/>
    <x v="0"/>
    <n v="53.67"/>
    <n v="2.6669999999999998"/>
    <n v="203.34365819999999"/>
    <n v="9.5210000000000008"/>
    <x v="1"/>
  </r>
  <r>
    <n v="44"/>
    <d v="2010-12-03T00:00:00"/>
    <b v="1"/>
    <x v="43"/>
    <d v="2010-12-03T00:00:00"/>
    <x v="0"/>
    <n v="272190.83"/>
    <x v="0"/>
    <n v="37.619999999999997"/>
    <n v="2.7330000000000001"/>
    <n v="126.60428570000001"/>
    <n v="8.1189999999999998"/>
    <x v="3"/>
  </r>
  <r>
    <n v="45"/>
    <d v="2010-12-03T00:00:00"/>
    <b v="1"/>
    <x v="44"/>
    <d v="2010-12-03T00:00:00"/>
    <x v="0"/>
    <n v="765687.42"/>
    <x v="0"/>
    <n v="45.8"/>
    <n v="2.8180000000000001"/>
    <n v="182.1628441"/>
    <n v="8.9920000000000009"/>
    <x v="3"/>
  </r>
  <r>
    <n v="1"/>
    <d v="2010-12-11T00:00:00"/>
    <b v="1"/>
    <x v="0"/>
    <d v="2010-12-11T00:00:00"/>
    <x v="0"/>
    <n v="1494479.49"/>
    <x v="0"/>
    <n v="59.61"/>
    <n v="2.7280000000000002"/>
    <n v="212.00394399999999"/>
    <n v="7.8380000000000001"/>
    <x v="1"/>
  </r>
  <r>
    <n v="2"/>
    <d v="2010-12-11T00:00:00"/>
    <b v="1"/>
    <x v="1"/>
    <d v="2010-12-11T00:00:00"/>
    <x v="0"/>
    <n v="1916812.74"/>
    <x v="0"/>
    <n v="59.69"/>
    <n v="2.7280000000000002"/>
    <n v="211.6608975"/>
    <n v="8.1630000000000003"/>
    <x v="1"/>
  </r>
  <r>
    <n v="3"/>
    <d v="2010-12-11T00:00:00"/>
    <b v="1"/>
    <x v="2"/>
    <d v="2010-12-11T00:00:00"/>
    <x v="0"/>
    <n v="386635.03"/>
    <x v="0"/>
    <n v="62.79"/>
    <n v="2.7280000000000002"/>
    <n v="215.32562580000001"/>
    <n v="7.5640000000000001"/>
    <x v="1"/>
  </r>
  <r>
    <n v="4"/>
    <d v="2010-12-11T00:00:00"/>
    <b v="1"/>
    <x v="3"/>
    <d v="2010-12-11T00:00:00"/>
    <x v="0"/>
    <n v="1999794.26"/>
    <x v="0"/>
    <n v="52.65"/>
    <n v="2.7410000000000001"/>
    <n v="126.54616129999999"/>
    <n v="7.1269999999999998"/>
    <x v="1"/>
  </r>
  <r>
    <n v="5"/>
    <d v="2010-12-11T00:00:00"/>
    <b v="1"/>
    <x v="4"/>
    <d v="2010-12-11T00:00:00"/>
    <x v="0"/>
    <n v="301827.36"/>
    <x v="0"/>
    <n v="62.37"/>
    <n v="2.7280000000000002"/>
    <n v="212.5604113"/>
    <n v="6.7679999999999998"/>
    <x v="1"/>
  </r>
  <r>
    <n v="6"/>
    <d v="2010-12-11T00:00:00"/>
    <b v="1"/>
    <x v="5"/>
    <d v="2010-12-11T00:00:00"/>
    <x v="0"/>
    <n v="1495536.46"/>
    <x v="0"/>
    <n v="62.11"/>
    <n v="2.7280000000000002"/>
    <n v="213.5268011"/>
    <n v="7.0069999999999997"/>
    <x v="1"/>
  </r>
  <r>
    <n v="7"/>
    <d v="2010-12-11T00:00:00"/>
    <b v="1"/>
    <x v="6"/>
    <d v="2010-12-11T00:00:00"/>
    <x v="0"/>
    <n v="507584.29"/>
    <x v="0"/>
    <n v="22.12"/>
    <n v="2.7370000000000001"/>
    <n v="191.0411474"/>
    <n v="9.1370000000000005"/>
    <x v="3"/>
  </r>
  <r>
    <n v="8"/>
    <d v="2010-12-11T00:00:00"/>
    <b v="1"/>
    <x v="7"/>
    <d v="2010-12-11T00:00:00"/>
    <x v="0"/>
    <n v="911538.98"/>
    <x v="0"/>
    <n v="54.89"/>
    <n v="2.7280000000000002"/>
    <n v="215.37209999999999"/>
    <n v="6.4329999999999998"/>
    <x v="1"/>
  </r>
  <r>
    <n v="9"/>
    <d v="2010-12-11T00:00:00"/>
    <b v="1"/>
    <x v="8"/>
    <d v="2010-12-11T00:00:00"/>
    <x v="0"/>
    <n v="520846.68"/>
    <x v="0"/>
    <n v="61.59"/>
    <n v="2.7280000000000002"/>
    <n v="215.5557297"/>
    <n v="6.56"/>
    <x v="1"/>
  </r>
  <r>
    <n v="10"/>
    <d v="2010-12-11T00:00:00"/>
    <b v="1"/>
    <x v="9"/>
    <d v="2010-12-11T00:00:00"/>
    <x v="0"/>
    <n v="1895901.59"/>
    <x v="0"/>
    <n v="61.24"/>
    <n v="3.13"/>
    <n v="126.54616129999999"/>
    <n v="9.0030000000000001"/>
    <x v="1"/>
  </r>
  <r>
    <n v="11"/>
    <d v="2010-12-11T00:00:00"/>
    <b v="1"/>
    <x v="10"/>
    <d v="2010-12-11T00:00:00"/>
    <x v="0"/>
    <n v="1281675.6000000001"/>
    <x v="0"/>
    <n v="63.74"/>
    <n v="2.7280000000000002"/>
    <n v="215.32562580000001"/>
    <n v="7.5640000000000001"/>
    <x v="1"/>
  </r>
  <r>
    <n v="12"/>
    <d v="2010-12-11T00:00:00"/>
    <b v="1"/>
    <x v="11"/>
    <d v="2010-12-11T00:00:00"/>
    <x v="0"/>
    <n v="942475.24"/>
    <x v="0"/>
    <n v="57.79"/>
    <n v="3.13"/>
    <n v="126.54616129999999"/>
    <n v="14.313000000000001"/>
    <x v="1"/>
  </r>
  <r>
    <n v="13"/>
    <d v="2010-12-11T00:00:00"/>
    <b v="1"/>
    <x v="12"/>
    <d v="2010-12-11T00:00:00"/>
    <x v="0"/>
    <n v="1939964.63"/>
    <x v="0"/>
    <n v="42.55"/>
    <n v="2.831"/>
    <n v="126.54616129999999"/>
    <n v="7.7949999999999999"/>
    <x v="3"/>
  </r>
  <r>
    <n v="14"/>
    <d v="2010-12-11T00:00:00"/>
    <b v="1"/>
    <x v="13"/>
    <d v="2010-12-11T00:00:00"/>
    <x v="0"/>
    <n v="2092189.06"/>
    <x v="0"/>
    <n v="46.14"/>
    <n v="2.931"/>
    <n v="182.99161290000001"/>
    <n v="8.7240000000000002"/>
    <x v="3"/>
  </r>
  <r>
    <n v="15"/>
    <d v="2010-12-11T00:00:00"/>
    <b v="1"/>
    <x v="14"/>
    <d v="2010-12-11T00:00:00"/>
    <x v="0"/>
    <n v="619639.74"/>
    <x v="0"/>
    <n v="39.630000000000003"/>
    <n v="3.0649999999999999"/>
    <n v="132.97832260000001"/>
    <n v="8.0670000000000002"/>
    <x v="3"/>
  </r>
  <r>
    <n v="16"/>
    <d v="2010-12-11T00:00:00"/>
    <b v="1"/>
    <x v="15"/>
    <d v="2010-12-11T00:00:00"/>
    <x v="0"/>
    <n v="453632.76"/>
    <x v="0"/>
    <n v="34.04"/>
    <n v="2.7370000000000001"/>
    <n v="191.0411474"/>
    <n v="6.9859999999999998"/>
    <x v="3"/>
  </r>
  <r>
    <n v="17"/>
    <d v="2010-12-11T00:00:00"/>
    <b v="1"/>
    <x v="16"/>
    <d v="2010-12-11T00:00:00"/>
    <x v="0"/>
    <n v="855459.96"/>
    <x v="0"/>
    <n v="36.32"/>
    <n v="2.831"/>
    <n v="126.54616129999999"/>
    <n v="6.8849999999999998"/>
    <x v="3"/>
  </r>
  <r>
    <n v="18"/>
    <d v="2010-12-11T00:00:00"/>
    <b v="1"/>
    <x v="17"/>
    <d v="2010-12-11T00:00:00"/>
    <x v="0"/>
    <n v="1081322.1200000001"/>
    <x v="0"/>
    <n v="43.17"/>
    <n v="2.9609999999999999"/>
    <n v="132.97832260000001"/>
    <n v="9.3309999999999995"/>
    <x v="3"/>
  </r>
  <r>
    <n v="19"/>
    <d v="2010-12-11T00:00:00"/>
    <b v="1"/>
    <x v="18"/>
    <d v="2010-12-11T00:00:00"/>
    <x v="0"/>
    <n v="1490235.86"/>
    <x v="0"/>
    <n v="40.299999999999997"/>
    <n v="3.0649999999999999"/>
    <n v="132.97832260000001"/>
    <n v="8.0670000000000002"/>
    <x v="3"/>
  </r>
  <r>
    <n v="20"/>
    <d v="2010-12-11T00:00:00"/>
    <b v="1"/>
    <x v="19"/>
    <d v="2010-12-11T00:00:00"/>
    <x v="0"/>
    <n v="2187765.2799999998"/>
    <x v="0"/>
    <n v="42.38"/>
    <n v="2.931"/>
    <n v="205.20986139999999"/>
    <n v="7.484"/>
    <x v="3"/>
  </r>
  <r>
    <n v="21"/>
    <d v="2010-12-11T00:00:00"/>
    <b v="1"/>
    <x v="20"/>
    <d v="2010-12-11T00:00:00"/>
    <x v="0"/>
    <n v="735796.38"/>
    <x v="0"/>
    <n v="60.95"/>
    <n v="2.7280000000000002"/>
    <n v="211.6608975"/>
    <n v="8.1630000000000003"/>
    <x v="1"/>
  </r>
  <r>
    <n v="22"/>
    <d v="2010-12-11T00:00:00"/>
    <b v="1"/>
    <x v="21"/>
    <d v="2010-12-11T00:00:00"/>
    <x v="0"/>
    <n v="1043698.64"/>
    <x v="0"/>
    <n v="44.42"/>
    <n v="2.9609999999999999"/>
    <n v="136.83490320000001"/>
    <n v="8.5719999999999992"/>
    <x v="3"/>
  </r>
  <r>
    <n v="23"/>
    <d v="2010-12-11T00:00:00"/>
    <b v="1"/>
    <x v="22"/>
    <d v="2010-12-11T00:00:00"/>
    <x v="0"/>
    <n v="1387953.75"/>
    <x v="0"/>
    <n v="35.590000000000003"/>
    <n v="2.9609999999999999"/>
    <n v="132.97832260000001"/>
    <n v="5.2869999999999999"/>
    <x v="3"/>
  </r>
  <r>
    <n v="24"/>
    <d v="2010-12-11T00:00:00"/>
    <b v="1"/>
    <x v="23"/>
    <d v="2010-12-11T00:00:00"/>
    <x v="0"/>
    <n v="1312877.01"/>
    <x v="0"/>
    <n v="41.76"/>
    <n v="3.0649999999999999"/>
    <n v="132.97832260000001"/>
    <n v="8.2750000000000004"/>
    <x v="3"/>
  </r>
  <r>
    <n v="25"/>
    <d v="2010-12-11T00:00:00"/>
    <b v="1"/>
    <x v="24"/>
    <d v="2010-12-11T00:00:00"/>
    <x v="0"/>
    <n v="713250.08"/>
    <x v="0"/>
    <n v="40.68"/>
    <n v="2.931"/>
    <n v="205.20986139999999"/>
    <n v="7.484"/>
    <x v="3"/>
  </r>
  <r>
    <n v="26"/>
    <d v="2010-12-11T00:00:00"/>
    <b v="1"/>
    <x v="25"/>
    <d v="2010-12-11T00:00:00"/>
    <x v="0"/>
    <n v="971193.01"/>
    <x v="0"/>
    <n v="37.51"/>
    <n v="2.9609999999999999"/>
    <n v="132.97832260000001"/>
    <n v="8.1489999999999991"/>
    <x v="3"/>
  </r>
  <r>
    <n v="27"/>
    <d v="2010-12-11T00:00:00"/>
    <b v="1"/>
    <x v="26"/>
    <d v="2010-12-11T00:00:00"/>
    <x v="0"/>
    <n v="1828010.25"/>
    <x v="0"/>
    <n v="45.9"/>
    <n v="3.0649999999999999"/>
    <n v="136.83490320000001"/>
    <n v="8.0210000000000008"/>
    <x v="3"/>
  </r>
  <r>
    <n v="28"/>
    <d v="2010-12-11T00:00:00"/>
    <b v="1"/>
    <x v="27"/>
    <d v="2010-12-11T00:00:00"/>
    <x v="0"/>
    <n v="1266460.45"/>
    <x v="0"/>
    <n v="57.79"/>
    <n v="3.13"/>
    <n v="126.54616129999999"/>
    <n v="14.313000000000001"/>
    <x v="1"/>
  </r>
  <r>
    <n v="29"/>
    <d v="2010-12-11T00:00:00"/>
    <b v="1"/>
    <x v="28"/>
    <d v="2010-12-11T00:00:00"/>
    <x v="0"/>
    <n v="524450.69999999995"/>
    <x v="0"/>
    <n v="44.42"/>
    <n v="2.9609999999999999"/>
    <n v="132.97832260000001"/>
    <n v="10.523999999999999"/>
    <x v="3"/>
  </r>
  <r>
    <n v="30"/>
    <d v="2010-12-11T00:00:00"/>
    <b v="1"/>
    <x v="29"/>
    <d v="2010-12-11T00:00:00"/>
    <x v="0"/>
    <n v="431266.64"/>
    <x v="0"/>
    <n v="60.95"/>
    <n v="2.7280000000000002"/>
    <n v="211.6608975"/>
    <n v="8.1630000000000003"/>
    <x v="1"/>
  </r>
  <r>
    <n v="31"/>
    <d v="2010-12-11T00:00:00"/>
    <b v="1"/>
    <x v="30"/>
    <d v="2010-12-11T00:00:00"/>
    <x v="0"/>
    <n v="1352780.76"/>
    <x v="0"/>
    <n v="60.95"/>
    <n v="2.7280000000000002"/>
    <n v="211.6608975"/>
    <n v="8.1630000000000003"/>
    <x v="1"/>
  </r>
  <r>
    <n v="32"/>
    <d v="2010-12-11T00:00:00"/>
    <b v="1"/>
    <x v="31"/>
    <d v="2010-12-11T00:00:00"/>
    <x v="0"/>
    <n v="1141019.1100000001"/>
    <x v="0"/>
    <n v="42.3"/>
    <n v="2.7370000000000001"/>
    <n v="191.0411474"/>
    <n v="9.1370000000000005"/>
    <x v="3"/>
  </r>
  <r>
    <n v="33"/>
    <d v="2010-12-11T00:00:00"/>
    <b v="1"/>
    <x v="32"/>
    <d v="2010-12-11T00:00:00"/>
    <x v="0"/>
    <n v="272803.94"/>
    <x v="0"/>
    <n v="65.209999999999994"/>
    <n v="3.13"/>
    <n v="126.54616129999999"/>
    <n v="9.2650000000000006"/>
    <x v="1"/>
  </r>
  <r>
    <n v="34"/>
    <d v="2010-12-11T00:00:00"/>
    <b v="1"/>
    <x v="33"/>
    <d v="2010-12-11T00:00:00"/>
    <x v="0"/>
    <n v="979730.78"/>
    <x v="0"/>
    <n v="47.2"/>
    <n v="2.7410000000000001"/>
    <n v="126.54616129999999"/>
    <n v="10.210000000000001"/>
    <x v="3"/>
  </r>
  <r>
    <n v="35"/>
    <d v="2010-12-11T00:00:00"/>
    <b v="1"/>
    <x v="34"/>
    <d v="2010-12-11T00:00:00"/>
    <x v="0"/>
    <n v="870914.69"/>
    <x v="0"/>
    <n v="45.9"/>
    <n v="2.931"/>
    <n v="136.83490320000001"/>
    <n v="8.7629999999999999"/>
    <x v="3"/>
  </r>
  <r>
    <n v="36"/>
    <d v="2010-12-11T00:00:00"/>
    <b v="1"/>
    <x v="35"/>
    <d v="2010-12-11T00:00:00"/>
    <x v="0"/>
    <n v="425804.79999999999"/>
    <x v="0"/>
    <n v="61.97"/>
    <n v="2.7050000000000001"/>
    <n v="210.76679440000001"/>
    <n v="8.4760000000000009"/>
    <x v="1"/>
  </r>
  <r>
    <n v="37"/>
    <d v="2010-12-11T00:00:00"/>
    <b v="1"/>
    <x v="36"/>
    <d v="2010-12-11T00:00:00"/>
    <x v="0"/>
    <n v="517546.69"/>
    <x v="0"/>
    <n v="61.97"/>
    <n v="2.7280000000000002"/>
    <n v="210.76679440000001"/>
    <n v="8.4760000000000009"/>
    <x v="1"/>
  </r>
  <r>
    <n v="38"/>
    <d v="2010-12-11T00:00:00"/>
    <b v="1"/>
    <x v="37"/>
    <d v="2010-12-11T00:00:00"/>
    <x v="0"/>
    <n v="340147.20000000001"/>
    <x v="0"/>
    <n v="57.79"/>
    <n v="3.13"/>
    <n v="126.54616129999999"/>
    <n v="14.313000000000001"/>
    <x v="1"/>
  </r>
  <r>
    <n v="39"/>
    <d v="2010-12-11T00:00:00"/>
    <b v="1"/>
    <x v="38"/>
    <d v="2010-12-11T00:00:00"/>
    <x v="0"/>
    <n v="1291398.71"/>
    <x v="0"/>
    <n v="62.21"/>
    <n v="2.7280000000000002"/>
    <n v="210.76679440000001"/>
    <n v="8.4760000000000009"/>
    <x v="1"/>
  </r>
  <r>
    <n v="40"/>
    <d v="2010-12-11T00:00:00"/>
    <b v="1"/>
    <x v="39"/>
    <d v="2010-12-11T00:00:00"/>
    <x v="0"/>
    <n v="935481.32"/>
    <x v="0"/>
    <n v="38.5"/>
    <n v="2.9609999999999999"/>
    <n v="132.97832260000001"/>
    <n v="5.2869999999999999"/>
    <x v="3"/>
  </r>
  <r>
    <n v="41"/>
    <d v="2010-12-11T00:00:00"/>
    <b v="1"/>
    <x v="40"/>
    <d v="2010-12-11T00:00:00"/>
    <x v="0"/>
    <n v="1175326.23"/>
    <x v="0"/>
    <n v="38.99"/>
    <n v="2.7370000000000001"/>
    <n v="191.0411474"/>
    <n v="7.508"/>
    <x v="3"/>
  </r>
  <r>
    <n v="42"/>
    <d v="2010-12-11T00:00:00"/>
    <b v="1"/>
    <x v="41"/>
    <d v="2010-12-11T00:00:00"/>
    <x v="0"/>
    <n v="588592.61"/>
    <x v="0"/>
    <n v="61.24"/>
    <n v="3.13"/>
    <n v="126.54616129999999"/>
    <n v="9.0030000000000001"/>
    <x v="1"/>
  </r>
  <r>
    <n v="43"/>
    <d v="2010-12-11T00:00:00"/>
    <b v="1"/>
    <x v="42"/>
    <d v="2010-12-11T00:00:00"/>
    <x v="0"/>
    <n v="595421.23"/>
    <x v="0"/>
    <n v="59.98"/>
    <n v="2.7280000000000002"/>
    <n v="203.91854839999999"/>
    <n v="10.210000000000001"/>
    <x v="1"/>
  </r>
  <r>
    <n v="44"/>
    <d v="2010-12-11T00:00:00"/>
    <b v="1"/>
    <x v="43"/>
    <d v="2010-12-11T00:00:00"/>
    <x v="0"/>
    <n v="281909.78999999998"/>
    <x v="0"/>
    <n v="42.55"/>
    <n v="2.831"/>
    <n v="126.54616129999999"/>
    <n v="7.61"/>
    <x v="3"/>
  </r>
  <r>
    <n v="45"/>
    <d v="2010-12-11T00:00:00"/>
    <b v="1"/>
    <x v="44"/>
    <d v="2010-12-11T00:00:00"/>
    <x v="0"/>
    <n v="765648.93"/>
    <x v="0"/>
    <n v="46.14"/>
    <n v="2.931"/>
    <n v="182.99161290000001"/>
    <n v="8.7240000000000002"/>
    <x v="3"/>
  </r>
  <r>
    <n v="1"/>
    <s v="17-12-2010"/>
    <b v="0"/>
    <x v="0"/>
    <d v="2010-12-17T00:00:00"/>
    <x v="0"/>
    <n v="1891034.93"/>
    <x v="0"/>
    <n v="49.84"/>
    <n v="2.8690000000000002"/>
    <n v="211.40531240000001"/>
    <n v="7.8380000000000001"/>
    <x v="1"/>
  </r>
  <r>
    <n v="2"/>
    <s v="17-12-2010"/>
    <b v="0"/>
    <x v="1"/>
    <d v="2010-12-17T00:00:00"/>
    <x v="0"/>
    <n v="2609166.75"/>
    <x v="0"/>
    <n v="47.55"/>
    <n v="2.8690000000000002"/>
    <n v="211.06454579999999"/>
    <n v="8.1630000000000003"/>
    <x v="3"/>
  </r>
  <r>
    <n v="3"/>
    <s v="17-12-2010"/>
    <b v="0"/>
    <x v="2"/>
    <d v="2010-12-17T00:00:00"/>
    <x v="0"/>
    <n v="498159.39"/>
    <x v="0"/>
    <n v="52.2"/>
    <n v="2.8690000000000002"/>
    <n v="214.70491899999999"/>
    <n v="7.5640000000000001"/>
    <x v="1"/>
  </r>
  <r>
    <n v="4"/>
    <s v="17-12-2010"/>
    <b v="0"/>
    <x v="3"/>
    <d v="2010-12-17T00:00:00"/>
    <x v="0"/>
    <n v="2740057.14"/>
    <x v="0"/>
    <n v="46.57"/>
    <n v="2.8839999999999999"/>
    <n v="126.8794839"/>
    <n v="7.1269999999999998"/>
    <x v="3"/>
  </r>
  <r>
    <n v="5"/>
    <s v="17-12-2010"/>
    <b v="0"/>
    <x v="4"/>
    <d v="2010-12-17T00:00:00"/>
    <x v="0"/>
    <n v="367801.19"/>
    <x v="0"/>
    <n v="51.61"/>
    <n v="2.8690000000000002"/>
    <n v="211.95808149999999"/>
    <n v="6.7679999999999998"/>
    <x v="1"/>
  </r>
  <r>
    <n v="6"/>
    <s v="17-12-2010"/>
    <b v="0"/>
    <x v="5"/>
    <d v="2010-12-17T00:00:00"/>
    <x v="0"/>
    <n v="2090268.95"/>
    <x v="0"/>
    <n v="52.24"/>
    <n v="2.8690000000000002"/>
    <n v="212.918049"/>
    <n v="7.0069999999999997"/>
    <x v="1"/>
  </r>
  <r>
    <n v="7"/>
    <s v="17-12-2010"/>
    <b v="0"/>
    <x v="6"/>
    <d v="2010-12-17T00:00:00"/>
    <x v="0"/>
    <n v="716388.81"/>
    <x v="0"/>
    <n v="20.74"/>
    <n v="2.778"/>
    <n v="191.0303376"/>
    <n v="9.1370000000000005"/>
    <x v="3"/>
  </r>
  <r>
    <n v="8"/>
    <s v="17-12-2010"/>
    <b v="0"/>
    <x v="7"/>
    <d v="2010-12-17T00:00:00"/>
    <x v="0"/>
    <n v="1220579.55"/>
    <x v="0"/>
    <n v="45.03"/>
    <n v="2.8690000000000002"/>
    <n v="214.7510843"/>
    <n v="6.4329999999999998"/>
    <x v="3"/>
  </r>
  <r>
    <n v="9"/>
    <s v="17-12-2010"/>
    <b v="0"/>
    <x v="8"/>
    <d v="2010-12-17T00:00:00"/>
    <x v="0"/>
    <n v="685243.2"/>
    <x v="0"/>
    <n v="49.7"/>
    <n v="2.8690000000000002"/>
    <n v="214.93349370000001"/>
    <n v="6.56"/>
    <x v="1"/>
  </r>
  <r>
    <n v="10"/>
    <s v="17-12-2010"/>
    <b v="0"/>
    <x v="9"/>
    <d v="2010-12-17T00:00:00"/>
    <x v="0"/>
    <n v="2811646.85"/>
    <x v="0"/>
    <n v="59.15"/>
    <n v="3.125"/>
    <n v="126.8794839"/>
    <n v="9.0030000000000001"/>
    <x v="1"/>
  </r>
  <r>
    <n v="11"/>
    <s v="17-12-2010"/>
    <b v="0"/>
    <x v="10"/>
    <d v="2010-12-17T00:00:00"/>
    <x v="0"/>
    <n v="1843971.15"/>
    <x v="0"/>
    <n v="54.63"/>
    <n v="2.8690000000000002"/>
    <n v="214.70491899999999"/>
    <n v="7.5640000000000001"/>
    <x v="1"/>
  </r>
  <r>
    <n v="12"/>
    <s v="17-12-2010"/>
    <b v="0"/>
    <x v="11"/>
    <d v="2010-12-17T00:00:00"/>
    <x v="0"/>
    <n v="1295605.3500000001"/>
    <x v="0"/>
    <n v="52.77"/>
    <n v="3.2360000000000002"/>
    <n v="126.8794839"/>
    <n v="14.313000000000001"/>
    <x v="1"/>
  </r>
  <r>
    <n v="13"/>
    <s v="17-12-2010"/>
    <b v="0"/>
    <x v="12"/>
    <d v="2010-12-17T00:00:00"/>
    <x v="0"/>
    <n v="2771646.81"/>
    <x v="0"/>
    <n v="35.21"/>
    <n v="2.8420000000000001"/>
    <n v="126.8794839"/>
    <n v="7.7949999999999999"/>
    <x v="3"/>
  </r>
  <r>
    <n v="14"/>
    <s v="17-12-2010"/>
    <b v="0"/>
    <x v="13"/>
    <d v="2010-12-17T00:00:00"/>
    <x v="0"/>
    <n v="2762861.41"/>
    <x v="0"/>
    <n v="30.51"/>
    <n v="3.14"/>
    <n v="182.517732"/>
    <n v="8.7240000000000002"/>
    <x v="3"/>
  </r>
  <r>
    <n v="15"/>
    <s v="17-12-2010"/>
    <b v="0"/>
    <x v="14"/>
    <d v="2010-12-17T00:00:00"/>
    <x v="0"/>
    <n v="983825.15"/>
    <x v="0"/>
    <n v="25.3"/>
    <n v="3.3010000000000002"/>
    <n v="132.6804516"/>
    <n v="8.0670000000000002"/>
    <x v="3"/>
  </r>
  <r>
    <n v="16"/>
    <s v="17-12-2010"/>
    <b v="0"/>
    <x v="15"/>
    <d v="2010-12-17T00:00:00"/>
    <x v="0"/>
    <n v="648652.01"/>
    <x v="0"/>
    <n v="26.01"/>
    <n v="2.778"/>
    <n v="191.0303376"/>
    <n v="6.9859999999999998"/>
    <x v="3"/>
  </r>
  <r>
    <n v="17"/>
    <s v="17-12-2010"/>
    <b v="0"/>
    <x v="16"/>
    <d v="2010-12-17T00:00:00"/>
    <x v="0"/>
    <n v="1049372.3799999999"/>
    <x v="0"/>
    <n v="25.13"/>
    <n v="2.8420000000000001"/>
    <n v="126.8794839"/>
    <n v="6.8849999999999998"/>
    <x v="3"/>
  </r>
  <r>
    <n v="18"/>
    <s v="17-12-2010"/>
    <b v="0"/>
    <x v="17"/>
    <d v="2010-12-17T00:00:00"/>
    <x v="0"/>
    <n v="1588430.71"/>
    <x v="0"/>
    <n v="27.4"/>
    <n v="3.1389999999999998"/>
    <n v="132.6804516"/>
    <n v="9.3309999999999995"/>
    <x v="3"/>
  </r>
  <r>
    <n v="19"/>
    <s v="17-12-2010"/>
    <b v="0"/>
    <x v="18"/>
    <d v="2010-12-17T00:00:00"/>
    <x v="0"/>
    <n v="1911967.44"/>
    <x v="0"/>
    <n v="26.83"/>
    <n v="3.3010000000000002"/>
    <n v="132.6804516"/>
    <n v="8.0670000000000002"/>
    <x v="3"/>
  </r>
  <r>
    <n v="20"/>
    <s v="17-12-2010"/>
    <b v="0"/>
    <x v="19"/>
    <d v="2010-12-17T00:00:00"/>
    <x v="0"/>
    <n v="2819193.17"/>
    <x v="0"/>
    <n v="24.07"/>
    <n v="3.14"/>
    <n v="204.63211939999999"/>
    <n v="7.484"/>
    <x v="3"/>
  </r>
  <r>
    <n v="21"/>
    <s v="17-12-2010"/>
    <b v="0"/>
    <x v="20"/>
    <d v="2010-12-17T00:00:00"/>
    <x v="0"/>
    <n v="1147556.83"/>
    <x v="0"/>
    <n v="48.63"/>
    <n v="2.8690000000000002"/>
    <n v="211.06454579999999"/>
    <n v="8.1630000000000003"/>
    <x v="3"/>
  </r>
  <r>
    <n v="22"/>
    <s v="17-12-2010"/>
    <b v="0"/>
    <x v="21"/>
    <d v="2010-12-17T00:00:00"/>
    <x v="0"/>
    <n v="1527682.99"/>
    <x v="0"/>
    <n v="30.46"/>
    <n v="3.1389999999999998"/>
    <n v="136.52928109999999"/>
    <n v="8.5719999999999992"/>
    <x v="3"/>
  </r>
  <r>
    <n v="23"/>
    <s v="17-12-2010"/>
    <b v="0"/>
    <x v="22"/>
    <d v="2010-12-17T00:00:00"/>
    <x v="0"/>
    <n v="2238573.48"/>
    <x v="0"/>
    <n v="23.05"/>
    <n v="3.1389999999999998"/>
    <n v="132.6804516"/>
    <n v="5.2869999999999999"/>
    <x v="3"/>
  </r>
  <r>
    <n v="24"/>
    <s v="17-12-2010"/>
    <b v="0"/>
    <x v="23"/>
    <d v="2010-12-17T00:00:00"/>
    <x v="0"/>
    <n v="1663525.77"/>
    <x v="0"/>
    <n v="27.99"/>
    <n v="3.3010000000000002"/>
    <n v="132.6804516"/>
    <n v="8.2750000000000004"/>
    <x v="3"/>
  </r>
  <r>
    <n v="25"/>
    <s v="17-12-2010"/>
    <b v="0"/>
    <x v="24"/>
    <d v="2010-12-17T00:00:00"/>
    <x v="0"/>
    <n v="1047707.59"/>
    <x v="0"/>
    <n v="21.6"/>
    <n v="3.14"/>
    <n v="204.63211939999999"/>
    <n v="7.484"/>
    <x v="3"/>
  </r>
  <r>
    <n v="26"/>
    <s v="17-12-2010"/>
    <b v="0"/>
    <x v="25"/>
    <d v="2010-12-17T00:00:00"/>
    <x v="0"/>
    <n v="1196813.33"/>
    <x v="0"/>
    <n v="20.61"/>
    <n v="3.1389999999999998"/>
    <n v="132.6804516"/>
    <n v="8.1489999999999991"/>
    <x v="3"/>
  </r>
  <r>
    <n v="27"/>
    <s v="17-12-2010"/>
    <b v="0"/>
    <x v="26"/>
    <d v="2010-12-17T00:00:00"/>
    <x v="0"/>
    <n v="2350098.36"/>
    <x v="0"/>
    <n v="31.62"/>
    <n v="3.3010000000000002"/>
    <n v="136.52928109999999"/>
    <n v="8.0210000000000008"/>
    <x v="3"/>
  </r>
  <r>
    <n v="28"/>
    <s v="17-12-2010"/>
    <b v="0"/>
    <x v="27"/>
    <d v="2010-12-17T00:00:00"/>
    <x v="0"/>
    <n v="1510443.62"/>
    <x v="0"/>
    <n v="52.77"/>
    <n v="3.2360000000000002"/>
    <n v="126.8794839"/>
    <n v="14.313000000000001"/>
    <x v="1"/>
  </r>
  <r>
    <n v="29"/>
    <s v="17-12-2010"/>
    <b v="0"/>
    <x v="28"/>
    <d v="2010-12-17T00:00:00"/>
    <x v="0"/>
    <n v="850538.25"/>
    <x v="0"/>
    <n v="30.46"/>
    <n v="3.1389999999999998"/>
    <n v="132.6804516"/>
    <n v="10.523999999999999"/>
    <x v="3"/>
  </r>
  <r>
    <n v="30"/>
    <s v="17-12-2010"/>
    <b v="0"/>
    <x v="29"/>
    <d v="2010-12-17T00:00:00"/>
    <x v="0"/>
    <n v="445332.28"/>
    <x v="0"/>
    <n v="48.63"/>
    <n v="2.8690000000000002"/>
    <n v="211.06454579999999"/>
    <n v="8.1630000000000003"/>
    <x v="3"/>
  </r>
  <r>
    <n v="31"/>
    <s v="17-12-2010"/>
    <b v="0"/>
    <x v="30"/>
    <d v="2010-12-17T00:00:00"/>
    <x v="0"/>
    <n v="1714667"/>
    <x v="0"/>
    <n v="48.63"/>
    <n v="2.8690000000000002"/>
    <n v="211.06454579999999"/>
    <n v="8.1630000000000003"/>
    <x v="3"/>
  </r>
  <r>
    <n v="32"/>
    <s v="17-12-2010"/>
    <b v="0"/>
    <x v="31"/>
    <d v="2010-12-17T00:00:00"/>
    <x v="0"/>
    <n v="1557776.1"/>
    <x v="0"/>
    <n v="36.07"/>
    <n v="2.778"/>
    <n v="191.0303376"/>
    <n v="9.1370000000000005"/>
    <x v="3"/>
  </r>
  <r>
    <n v="33"/>
    <s v="17-12-2010"/>
    <b v="0"/>
    <x v="32"/>
    <d v="2010-12-17T00:00:00"/>
    <x v="0"/>
    <n v="238875.26"/>
    <x v="0"/>
    <n v="61.12"/>
    <n v="3.125"/>
    <n v="126.8794839"/>
    <n v="9.2650000000000006"/>
    <x v="1"/>
  </r>
  <r>
    <n v="34"/>
    <s v="17-12-2010"/>
    <b v="0"/>
    <x v="33"/>
    <d v="2010-12-17T00:00:00"/>
    <x v="0"/>
    <n v="1227148.1299999999"/>
    <x v="0"/>
    <n v="42.64"/>
    <n v="2.8839999999999999"/>
    <n v="126.8794839"/>
    <n v="10.210000000000001"/>
    <x v="3"/>
  </r>
  <r>
    <n v="35"/>
    <s v="17-12-2010"/>
    <b v="0"/>
    <x v="34"/>
    <d v="2010-12-17T00:00:00"/>
    <x v="0"/>
    <n v="1314987.3999999999"/>
    <x v="0"/>
    <n v="31.62"/>
    <n v="3.14"/>
    <n v="136.52928109999999"/>
    <n v="8.7629999999999999"/>
    <x v="3"/>
  </r>
  <r>
    <n v="36"/>
    <s v="17-12-2010"/>
    <b v="0"/>
    <x v="35"/>
    <d v="2010-12-17T00:00:00"/>
    <x v="0"/>
    <n v="410214.7"/>
    <x v="0"/>
    <n v="56.73"/>
    <n v="2.8519999999999999"/>
    <n v="210.1787224"/>
    <n v="8.4760000000000009"/>
    <x v="1"/>
  </r>
  <r>
    <n v="37"/>
    <s v="17-12-2010"/>
    <b v="0"/>
    <x v="36"/>
    <d v="2010-12-17T00:00:00"/>
    <x v="0"/>
    <n v="534285.21"/>
    <x v="0"/>
    <n v="56.73"/>
    <n v="2.8690000000000002"/>
    <n v="210.1787224"/>
    <n v="8.4760000000000009"/>
    <x v="1"/>
  </r>
  <r>
    <n v="38"/>
    <s v="17-12-2010"/>
    <b v="0"/>
    <x v="37"/>
    <d v="2010-12-17T00:00:00"/>
    <x v="0"/>
    <n v="334441.15000000002"/>
    <x v="0"/>
    <n v="52.77"/>
    <n v="3.2360000000000002"/>
    <n v="126.8794839"/>
    <n v="14.313000000000001"/>
    <x v="1"/>
  </r>
  <r>
    <n v="39"/>
    <s v="17-12-2010"/>
    <b v="0"/>
    <x v="38"/>
    <d v="2010-12-17T00:00:00"/>
    <x v="0"/>
    <n v="1842172.46"/>
    <x v="0"/>
    <n v="55.31"/>
    <n v="2.8690000000000002"/>
    <n v="210.1787224"/>
    <n v="8.4760000000000009"/>
    <x v="1"/>
  </r>
  <r>
    <n v="40"/>
    <s v="17-12-2010"/>
    <b v="0"/>
    <x v="39"/>
    <d v="2010-12-17T00:00:00"/>
    <x v="0"/>
    <n v="1179036.3"/>
    <x v="0"/>
    <n v="23.01"/>
    <n v="3.1389999999999998"/>
    <n v="132.6804516"/>
    <n v="5.2869999999999999"/>
    <x v="3"/>
  </r>
  <r>
    <n v="41"/>
    <s v="17-12-2010"/>
    <b v="0"/>
    <x v="40"/>
    <d v="2010-12-17T00:00:00"/>
    <x v="0"/>
    <n v="1627904.68"/>
    <x v="0"/>
    <n v="31.51"/>
    <n v="2.778"/>
    <n v="191.0303376"/>
    <n v="7.508"/>
    <x v="3"/>
  </r>
  <r>
    <n v="42"/>
    <s v="17-12-2010"/>
    <b v="0"/>
    <x v="41"/>
    <d v="2010-12-17T00:00:00"/>
    <x v="0"/>
    <n v="537455.65"/>
    <x v="0"/>
    <n v="59.15"/>
    <n v="3.125"/>
    <n v="126.8794839"/>
    <n v="9.0030000000000001"/>
    <x v="1"/>
  </r>
  <r>
    <n v="43"/>
    <s v="17-12-2010"/>
    <b v="0"/>
    <x v="42"/>
    <d v="2010-12-17T00:00:00"/>
    <x v="0"/>
    <n v="615761.77"/>
    <x v="0"/>
    <n v="56.51"/>
    <n v="2.8690000000000002"/>
    <n v="203.3996521"/>
    <n v="10.210000000000001"/>
    <x v="1"/>
  </r>
  <r>
    <n v="44"/>
    <s v="17-12-2010"/>
    <b v="0"/>
    <x v="43"/>
    <d v="2010-12-17T00:00:00"/>
    <x v="0"/>
    <n v="278646.34999999998"/>
    <x v="0"/>
    <n v="35.21"/>
    <n v="2.8420000000000001"/>
    <n v="126.8794839"/>
    <n v="7.61"/>
    <x v="3"/>
  </r>
  <r>
    <n v="45"/>
    <s v="17-12-2010"/>
    <b v="0"/>
    <x v="44"/>
    <d v="2010-12-17T00:00:00"/>
    <x v="0"/>
    <n v="1123282.8500000001"/>
    <x v="0"/>
    <n v="30.51"/>
    <n v="3.14"/>
    <n v="182.517732"/>
    <n v="8.7240000000000002"/>
    <x v="3"/>
  </r>
  <r>
    <n v="1"/>
    <s v="24-12-2010"/>
    <b v="0"/>
    <x v="0"/>
    <d v="2010-12-24T00:00:00"/>
    <x v="0"/>
    <n v="2387950.2000000002"/>
    <x v="0"/>
    <n v="52.33"/>
    <n v="2.8860000000000001"/>
    <n v="211.40512219999999"/>
    <n v="7.8380000000000001"/>
    <x v="1"/>
  </r>
  <r>
    <n v="2"/>
    <s v="24-12-2010"/>
    <b v="0"/>
    <x v="1"/>
    <d v="2010-12-24T00:00:00"/>
    <x v="0"/>
    <n v="3436007.68"/>
    <x v="0"/>
    <n v="49.97"/>
    <n v="2.8860000000000001"/>
    <n v="211.06465990000001"/>
    <n v="8.1630000000000003"/>
    <x v="1"/>
  </r>
  <r>
    <n v="3"/>
    <s v="24-12-2010"/>
    <b v="0"/>
    <x v="2"/>
    <d v="2010-12-24T00:00:00"/>
    <x v="0"/>
    <n v="605990.41"/>
    <x v="0"/>
    <n v="57.16"/>
    <n v="2.8860000000000001"/>
    <n v="214.70178279999999"/>
    <n v="7.5640000000000001"/>
    <x v="1"/>
  </r>
  <r>
    <n v="4"/>
    <s v="24-12-2010"/>
    <b v="0"/>
    <x v="3"/>
    <d v="2010-12-24T00:00:00"/>
    <x v="0"/>
    <n v="3526713.39"/>
    <x v="0"/>
    <n v="43.21"/>
    <n v="2.887"/>
    <n v="126.9835806"/>
    <n v="7.1269999999999998"/>
    <x v="3"/>
  </r>
  <r>
    <n v="5"/>
    <s v="24-12-2010"/>
    <b v="0"/>
    <x v="4"/>
    <d v="2010-12-24T00:00:00"/>
    <x v="0"/>
    <n v="466010.25"/>
    <x v="0"/>
    <n v="55.01"/>
    <n v="2.8860000000000001"/>
    <n v="211.9573978"/>
    <n v="6.7679999999999998"/>
    <x v="1"/>
  </r>
  <r>
    <n v="6"/>
    <s v="24-12-2010"/>
    <b v="0"/>
    <x v="5"/>
    <d v="2010-12-24T00:00:00"/>
    <x v="0"/>
    <n v="2727575.18"/>
    <x v="0"/>
    <n v="55.07"/>
    <n v="2.8860000000000001"/>
    <n v="212.91650820000001"/>
    <n v="7.0069999999999997"/>
    <x v="1"/>
  </r>
  <r>
    <n v="7"/>
    <s v="24-12-2010"/>
    <b v="0"/>
    <x v="6"/>
    <d v="2010-12-24T00:00:00"/>
    <x v="0"/>
    <n v="1045124.88"/>
    <x v="0"/>
    <n v="26.04"/>
    <n v="2.7810000000000001"/>
    <n v="191.14301889999999"/>
    <n v="9.1370000000000005"/>
    <x v="3"/>
  </r>
  <r>
    <n v="8"/>
    <s v="24-12-2010"/>
    <b v="0"/>
    <x v="7"/>
    <d v="2010-12-24T00:00:00"/>
    <x v="0"/>
    <n v="1511641.09"/>
    <x v="0"/>
    <n v="45.67"/>
    <n v="2.8860000000000001"/>
    <n v="214.7479069"/>
    <n v="6.4329999999999998"/>
    <x v="3"/>
  </r>
  <r>
    <n v="9"/>
    <s v="24-12-2010"/>
    <b v="0"/>
    <x v="8"/>
    <d v="2010-12-24T00:00:00"/>
    <x v="0"/>
    <n v="873347.55"/>
    <x v="0"/>
    <n v="50.93"/>
    <n v="2.8860000000000001"/>
    <n v="214.93015339999999"/>
    <n v="6.56"/>
    <x v="1"/>
  </r>
  <r>
    <n v="10"/>
    <s v="24-12-2010"/>
    <b v="0"/>
    <x v="9"/>
    <d v="2010-12-24T00:00:00"/>
    <x v="0"/>
    <n v="3749057.69"/>
    <x v="0"/>
    <n v="57.06"/>
    <n v="3.2360000000000002"/>
    <n v="126.9835806"/>
    <n v="9.0030000000000001"/>
    <x v="1"/>
  </r>
  <r>
    <n v="11"/>
    <s v="24-12-2010"/>
    <b v="0"/>
    <x v="10"/>
    <d v="2010-12-24T00:00:00"/>
    <x v="0"/>
    <n v="2306265.36"/>
    <x v="0"/>
    <n v="59.33"/>
    <n v="2.8860000000000001"/>
    <n v="214.70178279999999"/>
    <n v="7.5640000000000001"/>
    <x v="1"/>
  </r>
  <r>
    <n v="12"/>
    <s v="24-12-2010"/>
    <b v="0"/>
    <x v="11"/>
    <d v="2010-12-24T00:00:00"/>
    <x v="0"/>
    <n v="1768249.89"/>
    <x v="0"/>
    <n v="52.02"/>
    <n v="3.2360000000000002"/>
    <n v="126.9835806"/>
    <n v="14.313000000000001"/>
    <x v="1"/>
  </r>
  <r>
    <n v="13"/>
    <s v="24-12-2010"/>
    <b v="0"/>
    <x v="12"/>
    <d v="2010-12-24T00:00:00"/>
    <x v="0"/>
    <n v="3595903.2"/>
    <x v="0"/>
    <n v="34.9"/>
    <n v="2.8460000000000001"/>
    <n v="126.9835806"/>
    <n v="7.7949999999999999"/>
    <x v="3"/>
  </r>
  <r>
    <n v="14"/>
    <s v="24-12-2010"/>
    <b v="0"/>
    <x v="13"/>
    <d v="2010-12-24T00:00:00"/>
    <x v="0"/>
    <n v="3818686.45"/>
    <x v="0"/>
    <n v="30.59"/>
    <n v="3.141"/>
    <n v="182.54459"/>
    <n v="8.7240000000000002"/>
    <x v="3"/>
  </r>
  <r>
    <n v="15"/>
    <s v="24-12-2010"/>
    <b v="0"/>
    <x v="14"/>
    <d v="2010-12-24T00:00:00"/>
    <x v="0"/>
    <n v="1368318.17"/>
    <x v="0"/>
    <n v="25.07"/>
    <n v="3.3090000000000002"/>
    <n v="132.74774189999999"/>
    <n v="8.0670000000000002"/>
    <x v="3"/>
  </r>
  <r>
    <n v="16"/>
    <s v="24-12-2010"/>
    <b v="0"/>
    <x v="15"/>
    <d v="2010-12-24T00:00:00"/>
    <x v="0"/>
    <n v="1004730.69"/>
    <x v="0"/>
    <n v="32.46"/>
    <n v="2.7810000000000001"/>
    <n v="191.14301889999999"/>
    <n v="6.9859999999999998"/>
    <x v="3"/>
  </r>
  <r>
    <n v="17"/>
    <s v="24-12-2010"/>
    <b v="0"/>
    <x v="16"/>
    <d v="2010-12-24T00:00:00"/>
    <x v="0"/>
    <n v="1309226.79"/>
    <x v="0"/>
    <n v="26.58"/>
    <n v="2.8460000000000001"/>
    <n v="126.9835806"/>
    <n v="6.8849999999999998"/>
    <x v="3"/>
  </r>
  <r>
    <n v="18"/>
    <s v="24-12-2010"/>
    <b v="0"/>
    <x v="17"/>
    <d v="2010-12-24T00:00:00"/>
    <x v="0"/>
    <n v="2027507.15"/>
    <x v="0"/>
    <n v="28.16"/>
    <n v="3.15"/>
    <n v="132.74774189999999"/>
    <n v="9.3309999999999995"/>
    <x v="3"/>
  </r>
  <r>
    <n v="19"/>
    <s v="24-12-2010"/>
    <b v="0"/>
    <x v="18"/>
    <d v="2010-12-24T00:00:00"/>
    <x v="0"/>
    <n v="2678206.42"/>
    <x v="0"/>
    <n v="26.05"/>
    <n v="3.3090000000000002"/>
    <n v="132.74774189999999"/>
    <n v="8.0670000000000002"/>
    <x v="3"/>
  </r>
  <r>
    <n v="20"/>
    <s v="24-12-2010"/>
    <b v="0"/>
    <x v="19"/>
    <d v="2010-12-24T00:00:00"/>
    <x v="0"/>
    <n v="3766687.43"/>
    <x v="0"/>
    <n v="25.17"/>
    <n v="3.141"/>
    <n v="204.6376731"/>
    <n v="7.484"/>
    <x v="3"/>
  </r>
  <r>
    <n v="21"/>
    <s v="24-12-2010"/>
    <b v="0"/>
    <x v="20"/>
    <d v="2010-12-24T00:00:00"/>
    <x v="0"/>
    <n v="1587257.78"/>
    <x v="0"/>
    <n v="51.29"/>
    <n v="2.8860000000000001"/>
    <n v="211.06465990000001"/>
    <n v="8.1630000000000003"/>
    <x v="1"/>
  </r>
  <r>
    <n v="22"/>
    <s v="24-12-2010"/>
    <b v="0"/>
    <x v="21"/>
    <d v="2010-12-24T00:00:00"/>
    <x v="0"/>
    <n v="1962445.04"/>
    <x v="0"/>
    <n v="29.76"/>
    <n v="3.15"/>
    <n v="136.597273"/>
    <n v="8.5719999999999992"/>
    <x v="3"/>
  </r>
  <r>
    <n v="23"/>
    <s v="24-12-2010"/>
    <b v="0"/>
    <x v="22"/>
    <d v="2010-12-24T00:00:00"/>
    <x v="0"/>
    <n v="2734277.1"/>
    <x v="0"/>
    <n v="22.96"/>
    <n v="3.15"/>
    <n v="132.74774189999999"/>
    <n v="5.2869999999999999"/>
    <x v="3"/>
  </r>
  <r>
    <n v="24"/>
    <s v="24-12-2010"/>
    <b v="0"/>
    <x v="23"/>
    <d v="2010-12-24T00:00:00"/>
    <x v="0"/>
    <n v="2386015.75"/>
    <x v="0"/>
    <n v="27.74"/>
    <n v="3.3090000000000002"/>
    <n v="132.74774189999999"/>
    <n v="8.2750000000000004"/>
    <x v="3"/>
  </r>
  <r>
    <n v="25"/>
    <s v="24-12-2010"/>
    <b v="0"/>
    <x v="24"/>
    <d v="2010-12-24T00:00:00"/>
    <x v="0"/>
    <n v="1295391.19"/>
    <x v="0"/>
    <n v="22.94"/>
    <n v="3.141"/>
    <n v="204.6376731"/>
    <n v="7.484"/>
    <x v="3"/>
  </r>
  <r>
    <n v="26"/>
    <s v="24-12-2010"/>
    <b v="0"/>
    <x v="25"/>
    <d v="2010-12-24T00:00:00"/>
    <x v="0"/>
    <n v="1573982.47"/>
    <x v="0"/>
    <n v="21.81"/>
    <n v="3.15"/>
    <n v="132.74774189999999"/>
    <n v="8.1489999999999991"/>
    <x v="3"/>
  </r>
  <r>
    <n v="27"/>
    <s v="24-12-2010"/>
    <b v="0"/>
    <x v="26"/>
    <d v="2010-12-24T00:00:00"/>
    <x v="0"/>
    <n v="3078162.08"/>
    <x v="0"/>
    <n v="31.34"/>
    <n v="3.3090000000000002"/>
    <n v="136.597273"/>
    <n v="8.0210000000000008"/>
    <x v="3"/>
  </r>
  <r>
    <n v="28"/>
    <s v="24-12-2010"/>
    <b v="0"/>
    <x v="27"/>
    <d v="2010-12-24T00:00:00"/>
    <x v="0"/>
    <n v="2026026.39"/>
    <x v="0"/>
    <n v="52.02"/>
    <n v="3.2360000000000002"/>
    <n v="126.9835806"/>
    <n v="14.313000000000001"/>
    <x v="1"/>
  </r>
  <r>
    <n v="29"/>
    <s v="24-12-2010"/>
    <b v="0"/>
    <x v="28"/>
    <d v="2010-12-24T00:00:00"/>
    <x v="0"/>
    <n v="1130926.79"/>
    <x v="0"/>
    <n v="29.76"/>
    <n v="3.15"/>
    <n v="132.74774189999999"/>
    <n v="10.523999999999999"/>
    <x v="3"/>
  </r>
  <r>
    <n v="30"/>
    <s v="24-12-2010"/>
    <b v="0"/>
    <x v="29"/>
    <d v="2010-12-24T00:00:00"/>
    <x v="0"/>
    <n v="519354.88"/>
    <x v="0"/>
    <n v="51.29"/>
    <n v="2.8860000000000001"/>
    <n v="211.06465990000001"/>
    <n v="8.1630000000000003"/>
    <x v="1"/>
  </r>
  <r>
    <n v="31"/>
    <s v="24-12-2010"/>
    <b v="0"/>
    <x v="30"/>
    <d v="2010-12-24T00:00:00"/>
    <x v="0"/>
    <n v="2068942.97"/>
    <x v="0"/>
    <n v="51.29"/>
    <n v="2.8860000000000001"/>
    <n v="211.06465990000001"/>
    <n v="8.1630000000000003"/>
    <x v="1"/>
  </r>
  <r>
    <n v="32"/>
    <s v="24-12-2010"/>
    <b v="0"/>
    <x v="31"/>
    <d v="2010-12-24T00:00:00"/>
    <x v="0"/>
    <n v="1949183.14"/>
    <x v="0"/>
    <n v="30.72"/>
    <n v="2.7810000000000001"/>
    <n v="191.14301889999999"/>
    <n v="9.1370000000000005"/>
    <x v="3"/>
  </r>
  <r>
    <n v="33"/>
    <s v="24-12-2010"/>
    <b v="0"/>
    <x v="32"/>
    <d v="2010-12-24T00:00:00"/>
    <x v="0"/>
    <n v="249246.8"/>
    <x v="0"/>
    <n v="60.43"/>
    <n v="3.2360000000000002"/>
    <n v="126.9835806"/>
    <n v="9.2650000000000006"/>
    <x v="1"/>
  </r>
  <r>
    <n v="34"/>
    <s v="24-12-2010"/>
    <b v="0"/>
    <x v="33"/>
    <d v="2010-12-24T00:00:00"/>
    <x v="0"/>
    <n v="1620748.25"/>
    <x v="0"/>
    <n v="42.74"/>
    <n v="2.887"/>
    <n v="126.9835806"/>
    <n v="10.210000000000001"/>
    <x v="3"/>
  </r>
  <r>
    <n v="35"/>
    <s v="24-12-2010"/>
    <b v="0"/>
    <x v="34"/>
    <d v="2010-12-24T00:00:00"/>
    <x v="0"/>
    <n v="1779236.54"/>
    <x v="0"/>
    <n v="31.34"/>
    <n v="3.141"/>
    <n v="136.597273"/>
    <n v="8.7629999999999999"/>
    <x v="3"/>
  </r>
  <r>
    <n v="36"/>
    <s v="24-12-2010"/>
    <b v="0"/>
    <x v="35"/>
    <d v="2010-12-24T00:00:00"/>
    <x v="0"/>
    <n v="422093.59"/>
    <x v="0"/>
    <n v="59.1"/>
    <n v="2.863"/>
    <n v="210.1805602"/>
    <n v="8.4760000000000009"/>
    <x v="1"/>
  </r>
  <r>
    <n v="37"/>
    <s v="24-12-2010"/>
    <b v="0"/>
    <x v="36"/>
    <d v="2010-12-24T00:00:00"/>
    <x v="0"/>
    <n v="576809.92000000004"/>
    <x v="0"/>
    <n v="59.1"/>
    <n v="2.8860000000000001"/>
    <n v="210.1805602"/>
    <n v="8.4760000000000009"/>
    <x v="1"/>
  </r>
  <r>
    <n v="38"/>
    <s v="24-12-2010"/>
    <b v="0"/>
    <x v="37"/>
    <d v="2010-12-24T00:00:00"/>
    <x v="0"/>
    <n v="369106.72"/>
    <x v="0"/>
    <n v="52.02"/>
    <n v="3.2360000000000002"/>
    <n v="126.9835806"/>
    <n v="14.313000000000001"/>
    <x v="1"/>
  </r>
  <r>
    <n v="39"/>
    <s v="24-12-2010"/>
    <b v="0"/>
    <x v="38"/>
    <d v="2010-12-24T00:00:00"/>
    <x v="0"/>
    <n v="2495489.25"/>
    <x v="0"/>
    <n v="58.86"/>
    <n v="2.8860000000000001"/>
    <n v="210.1805602"/>
    <n v="8.4760000000000009"/>
    <x v="1"/>
  </r>
  <r>
    <n v="40"/>
    <s v="24-12-2010"/>
    <b v="0"/>
    <x v="39"/>
    <d v="2010-12-24T00:00:00"/>
    <x v="0"/>
    <n v="1648829.18"/>
    <x v="0"/>
    <n v="24.18"/>
    <n v="3.15"/>
    <n v="132.74774189999999"/>
    <n v="5.2869999999999999"/>
    <x v="3"/>
  </r>
  <r>
    <n v="41"/>
    <s v="24-12-2010"/>
    <b v="0"/>
    <x v="40"/>
    <d v="2010-12-24T00:00:00"/>
    <x v="0"/>
    <n v="2225016.73"/>
    <x v="0"/>
    <n v="29.81"/>
    <n v="2.7810000000000001"/>
    <n v="191.14301889999999"/>
    <n v="7.508"/>
    <x v="3"/>
  </r>
  <r>
    <n v="42"/>
    <s v="24-12-2010"/>
    <b v="0"/>
    <x v="41"/>
    <d v="2010-12-24T00:00:00"/>
    <x v="0"/>
    <n v="555075.27"/>
    <x v="0"/>
    <n v="57.06"/>
    <n v="3.2360000000000002"/>
    <n v="126.9835806"/>
    <n v="9.0030000000000001"/>
    <x v="1"/>
  </r>
  <r>
    <n v="43"/>
    <s v="24-12-2010"/>
    <b v="0"/>
    <x v="42"/>
    <d v="2010-12-24T00:00:00"/>
    <x v="0"/>
    <n v="656637.63"/>
    <x v="0"/>
    <n v="57.15"/>
    <n v="2.8860000000000001"/>
    <n v="203.40866819999999"/>
    <n v="10.210000000000001"/>
    <x v="1"/>
  </r>
  <r>
    <n v="44"/>
    <s v="24-12-2010"/>
    <b v="0"/>
    <x v="43"/>
    <d v="2010-12-24T00:00:00"/>
    <x v="0"/>
    <n v="365098.23999999999"/>
    <x v="0"/>
    <n v="34.9"/>
    <n v="2.8460000000000001"/>
    <n v="126.9835806"/>
    <n v="7.61"/>
    <x v="3"/>
  </r>
  <r>
    <n v="45"/>
    <s v="24-12-2010"/>
    <b v="0"/>
    <x v="44"/>
    <d v="2010-12-24T00:00:00"/>
    <x v="0"/>
    <n v="1682862.03"/>
    <x v="0"/>
    <n v="30.59"/>
    <n v="3.141"/>
    <n v="182.54459"/>
    <n v="8.7240000000000002"/>
    <x v="3"/>
  </r>
  <r>
    <n v="1"/>
    <s v="31-12-2010"/>
    <b v="0"/>
    <x v="0"/>
    <d v="2010-12-31T00:00:00"/>
    <x v="0"/>
    <n v="1367320.01"/>
    <x v="1"/>
    <n v="48.43"/>
    <n v="2.9430000000000001"/>
    <n v="211.4049321"/>
    <n v="7.8380000000000001"/>
    <x v="3"/>
  </r>
  <r>
    <n v="2"/>
    <s v="31-12-2010"/>
    <b v="0"/>
    <x v="1"/>
    <d v="2010-12-31T00:00:00"/>
    <x v="0"/>
    <n v="1750434.55"/>
    <x v="1"/>
    <n v="47.3"/>
    <n v="2.9430000000000001"/>
    <n v="211.064774"/>
    <n v="8.1630000000000003"/>
    <x v="3"/>
  </r>
  <r>
    <n v="3"/>
    <s v="31-12-2010"/>
    <b v="0"/>
    <x v="2"/>
    <d v="2010-12-31T00:00:00"/>
    <x v="0"/>
    <n v="382677.76000000001"/>
    <x v="1"/>
    <n v="53.2"/>
    <n v="2.9430000000000001"/>
    <n v="214.69864659999999"/>
    <n v="7.5640000000000001"/>
    <x v="1"/>
  </r>
  <r>
    <n v="4"/>
    <s v="31-12-2010"/>
    <b v="0"/>
    <x v="3"/>
    <d v="2010-12-31T00:00:00"/>
    <x v="0"/>
    <n v="1794868.74"/>
    <x v="1"/>
    <n v="38.090000000000003"/>
    <n v="2.9550000000000001"/>
    <n v="127.0876774"/>
    <n v="7.1269999999999998"/>
    <x v="3"/>
  </r>
  <r>
    <n v="5"/>
    <s v="31-12-2010"/>
    <b v="0"/>
    <x v="4"/>
    <d v="2010-12-31T00:00:00"/>
    <x v="0"/>
    <n v="298180.18"/>
    <x v="1"/>
    <n v="49.79"/>
    <n v="2.9430000000000001"/>
    <n v="211.95671419999999"/>
    <n v="6.7679999999999998"/>
    <x v="1"/>
  </r>
  <r>
    <n v="6"/>
    <s v="31-12-2010"/>
    <b v="0"/>
    <x v="5"/>
    <d v="2010-12-31T00:00:00"/>
    <x v="0"/>
    <n v="1464050.02"/>
    <x v="1"/>
    <n v="49.14"/>
    <n v="2.9430000000000001"/>
    <n v="212.91496739999999"/>
    <n v="7.0069999999999997"/>
    <x v="3"/>
  </r>
  <r>
    <n v="7"/>
    <s v="31-12-2010"/>
    <b v="0"/>
    <x v="6"/>
    <d v="2010-12-31T00:00:00"/>
    <x v="0"/>
    <n v="729572.08"/>
    <x v="1"/>
    <n v="13.76"/>
    <n v="2.8290000000000002"/>
    <n v="191.25570020000001"/>
    <n v="9.1370000000000005"/>
    <x v="3"/>
  </r>
  <r>
    <n v="8"/>
    <s v="31-12-2010"/>
    <b v="0"/>
    <x v="7"/>
    <d v="2010-12-31T00:00:00"/>
    <x v="0"/>
    <n v="773586.49"/>
    <x v="1"/>
    <n v="41.47"/>
    <n v="2.9430000000000001"/>
    <n v="214.74472950000001"/>
    <n v="6.4329999999999998"/>
    <x v="3"/>
  </r>
  <r>
    <n v="9"/>
    <s v="31-12-2010"/>
    <b v="0"/>
    <x v="8"/>
    <d v="2010-12-31T00:00:00"/>
    <x v="0"/>
    <n v="459770.85"/>
    <x v="1"/>
    <n v="45.92"/>
    <n v="2.9430000000000001"/>
    <n v="214.9268131"/>
    <n v="6.56"/>
    <x v="3"/>
  </r>
  <r>
    <n v="10"/>
    <s v="31-12-2010"/>
    <b v="0"/>
    <x v="9"/>
    <d v="2010-12-31T00:00:00"/>
    <x v="0"/>
    <n v="1707298.14"/>
    <x v="1"/>
    <n v="49.67"/>
    <n v="3.1480000000000001"/>
    <n v="127.0876774"/>
    <n v="9.0030000000000001"/>
    <x v="1"/>
  </r>
  <r>
    <n v="11"/>
    <s v="31-12-2010"/>
    <b v="0"/>
    <x v="10"/>
    <d v="2010-12-31T00:00:00"/>
    <x v="0"/>
    <n v="1172003.1000000001"/>
    <x v="1"/>
    <n v="55.03"/>
    <n v="2.9430000000000001"/>
    <n v="214.69864659999999"/>
    <n v="7.5640000000000001"/>
    <x v="1"/>
  </r>
  <r>
    <n v="12"/>
    <s v="31-12-2010"/>
    <b v="0"/>
    <x v="11"/>
    <d v="2010-12-31T00:00:00"/>
    <x v="0"/>
    <n v="891736.91"/>
    <x v="1"/>
    <n v="45.64"/>
    <n v="3.1480000000000001"/>
    <n v="127.0876774"/>
    <n v="14.313000000000001"/>
    <x v="3"/>
  </r>
  <r>
    <n v="13"/>
    <s v="31-12-2010"/>
    <b v="0"/>
    <x v="12"/>
    <d v="2010-12-31T00:00:00"/>
    <x v="0"/>
    <n v="1675292"/>
    <x v="1"/>
    <n v="26.79"/>
    <n v="2.8679999999999999"/>
    <n v="127.0876774"/>
    <n v="7.7949999999999999"/>
    <x v="3"/>
  </r>
  <r>
    <n v="14"/>
    <s v="31-12-2010"/>
    <b v="0"/>
    <x v="13"/>
    <d v="2010-12-31T00:00:00"/>
    <x v="0"/>
    <n v="1623716.46"/>
    <x v="1"/>
    <n v="29.67"/>
    <n v="3.1789999999999998"/>
    <n v="182.57144790000001"/>
    <n v="8.7240000000000002"/>
    <x v="3"/>
  </r>
  <r>
    <n v="15"/>
    <s v="31-12-2010"/>
    <b v="0"/>
    <x v="14"/>
    <d v="2010-12-31T00:00:00"/>
    <x v="0"/>
    <n v="543754.17000000004"/>
    <x v="1"/>
    <n v="26.54"/>
    <n v="3.3359999999999999"/>
    <n v="132.81503230000001"/>
    <n v="8.0670000000000002"/>
    <x v="3"/>
  </r>
  <r>
    <n v="16"/>
    <s v="31-12-2010"/>
    <b v="0"/>
    <x v="15"/>
    <d v="2010-12-31T00:00:00"/>
    <x v="0"/>
    <n v="575317.38"/>
    <x v="1"/>
    <n v="19.66"/>
    <n v="2.8290000000000002"/>
    <n v="191.25570020000001"/>
    <n v="6.9859999999999998"/>
    <x v="3"/>
  </r>
  <r>
    <n v="17"/>
    <s v="31-12-2010"/>
    <b v="0"/>
    <x v="16"/>
    <d v="2010-12-31T00:00:00"/>
    <x v="0"/>
    <n v="635862.55000000005"/>
    <x v="1"/>
    <n v="20.79"/>
    <n v="2.8679999999999999"/>
    <n v="127.0876774"/>
    <n v="6.8849999999999998"/>
    <x v="3"/>
  </r>
  <r>
    <n v="18"/>
    <s v="31-12-2010"/>
    <b v="0"/>
    <x v="17"/>
    <d v="2010-12-31T00:00:00"/>
    <x v="0"/>
    <n v="887907.01"/>
    <x v="1"/>
    <n v="26.1"/>
    <n v="3.177"/>
    <n v="132.81503230000001"/>
    <n v="9.3309999999999995"/>
    <x v="3"/>
  </r>
  <r>
    <n v="19"/>
    <s v="31-12-2010"/>
    <b v="0"/>
    <x v="18"/>
    <d v="2010-12-31T00:00:00"/>
    <x v="0"/>
    <n v="1275146.94"/>
    <x v="1"/>
    <n v="28.65"/>
    <n v="3.3359999999999999"/>
    <n v="132.81503230000001"/>
    <n v="8.0670000000000002"/>
    <x v="3"/>
  </r>
  <r>
    <n v="20"/>
    <s v="31-12-2010"/>
    <b v="0"/>
    <x v="19"/>
    <d v="2010-12-31T00:00:00"/>
    <x v="0"/>
    <n v="1799737.79"/>
    <x v="1"/>
    <n v="28.85"/>
    <n v="3.1789999999999998"/>
    <n v="204.64322670000001"/>
    <n v="7.484"/>
    <x v="3"/>
  </r>
  <r>
    <n v="21"/>
    <s v="31-12-2010"/>
    <b v="0"/>
    <x v="20"/>
    <d v="2010-12-31T00:00:00"/>
    <x v="0"/>
    <n v="672903.23"/>
    <x v="1"/>
    <n v="47.19"/>
    <n v="2.9430000000000001"/>
    <n v="211.064774"/>
    <n v="8.1630000000000003"/>
    <x v="3"/>
  </r>
  <r>
    <n v="22"/>
    <s v="31-12-2010"/>
    <b v="0"/>
    <x v="21"/>
    <d v="2010-12-31T00:00:00"/>
    <x v="0"/>
    <n v="774262.28"/>
    <x v="1"/>
    <n v="28.49"/>
    <n v="3.177"/>
    <n v="136.66526500000001"/>
    <n v="8.5719999999999992"/>
    <x v="3"/>
  </r>
  <r>
    <n v="23"/>
    <s v="31-12-2010"/>
    <b v="0"/>
    <x v="22"/>
    <d v="2010-12-31T00:00:00"/>
    <x v="0"/>
    <n v="1169773.8500000001"/>
    <x v="1"/>
    <n v="19.05"/>
    <n v="3.177"/>
    <n v="132.81503230000001"/>
    <n v="5.2869999999999999"/>
    <x v="3"/>
  </r>
  <r>
    <n v="24"/>
    <s v="31-12-2010"/>
    <b v="0"/>
    <x v="23"/>
    <d v="2010-12-31T00:00:00"/>
    <x v="0"/>
    <n v="1208600.05"/>
    <x v="1"/>
    <n v="25.9"/>
    <n v="3.3359999999999999"/>
    <n v="132.81503230000001"/>
    <n v="8.2750000000000004"/>
    <x v="3"/>
  </r>
  <r>
    <n v="25"/>
    <s v="31-12-2010"/>
    <b v="0"/>
    <x v="24"/>
    <d v="2010-12-31T00:00:00"/>
    <x v="0"/>
    <n v="623092.54"/>
    <x v="1"/>
    <n v="25.89"/>
    <n v="3.1789999999999998"/>
    <n v="204.64322670000001"/>
    <n v="7.484"/>
    <x v="3"/>
  </r>
  <r>
    <n v="26"/>
    <s v="31-12-2010"/>
    <b v="0"/>
    <x v="25"/>
    <d v="2010-12-31T00:00:00"/>
    <x v="0"/>
    <n v="877268.29"/>
    <x v="1"/>
    <n v="18.73"/>
    <n v="3.177"/>
    <n v="132.81503230000001"/>
    <n v="8.1489999999999991"/>
    <x v="3"/>
  </r>
  <r>
    <n v="27"/>
    <s v="31-12-2010"/>
    <b v="0"/>
    <x v="26"/>
    <d v="2010-12-31T00:00:00"/>
    <x v="0"/>
    <n v="1440963"/>
    <x v="1"/>
    <n v="29.59"/>
    <n v="3.3359999999999999"/>
    <n v="136.66526500000001"/>
    <n v="8.0210000000000008"/>
    <x v="3"/>
  </r>
  <r>
    <n v="28"/>
    <s v="31-12-2010"/>
    <b v="0"/>
    <x v="27"/>
    <d v="2010-12-31T00:00:00"/>
    <x v="0"/>
    <n v="1090558.57"/>
    <x v="1"/>
    <n v="45.64"/>
    <n v="3.1480000000000001"/>
    <n v="127.0876774"/>
    <n v="14.313000000000001"/>
    <x v="3"/>
  </r>
  <r>
    <n v="29"/>
    <s v="31-12-2010"/>
    <b v="0"/>
    <x v="28"/>
    <d v="2010-12-31T00:00:00"/>
    <x v="0"/>
    <n v="465992.02"/>
    <x v="1"/>
    <n v="28.49"/>
    <n v="3.177"/>
    <n v="132.81503230000001"/>
    <n v="10.523999999999999"/>
    <x v="3"/>
  </r>
  <r>
    <n v="30"/>
    <s v="31-12-2010"/>
    <b v="0"/>
    <x v="29"/>
    <d v="2010-12-31T00:00:00"/>
    <x v="0"/>
    <n v="397631.02"/>
    <x v="1"/>
    <n v="47.19"/>
    <n v="2.9430000000000001"/>
    <n v="211.064774"/>
    <n v="8.1630000000000003"/>
    <x v="3"/>
  </r>
  <r>
    <n v="31"/>
    <s v="31-12-2010"/>
    <b v="0"/>
    <x v="30"/>
    <d v="2010-12-31T00:00:00"/>
    <x v="0"/>
    <n v="1198071.6000000001"/>
    <x v="1"/>
    <n v="47.19"/>
    <n v="2.9430000000000001"/>
    <n v="211.064774"/>
    <n v="8.1630000000000003"/>
    <x v="3"/>
  </r>
  <r>
    <n v="32"/>
    <s v="31-12-2010"/>
    <b v="0"/>
    <x v="31"/>
    <d v="2010-12-31T00:00:00"/>
    <x v="0"/>
    <n v="955463.84"/>
    <x v="1"/>
    <n v="27.7"/>
    <n v="2.8290000000000002"/>
    <n v="191.25570020000001"/>
    <n v="9.1370000000000005"/>
    <x v="3"/>
  </r>
  <r>
    <n v="33"/>
    <s v="31-12-2010"/>
    <b v="0"/>
    <x v="32"/>
    <d v="2010-12-31T00:00:00"/>
    <x v="0"/>
    <n v="219804.85"/>
    <x v="1"/>
    <n v="52.91"/>
    <n v="3.1480000000000001"/>
    <n v="127.0876774"/>
    <n v="9.2650000000000006"/>
    <x v="1"/>
  </r>
  <r>
    <n v="34"/>
    <s v="31-12-2010"/>
    <b v="0"/>
    <x v="33"/>
    <d v="2010-12-31T00:00:00"/>
    <x v="0"/>
    <n v="902109.69"/>
    <x v="1"/>
    <n v="34.11"/>
    <n v="2.9550000000000001"/>
    <n v="127.0876774"/>
    <n v="10.210000000000001"/>
    <x v="3"/>
  </r>
  <r>
    <n v="35"/>
    <s v="31-12-2010"/>
    <b v="0"/>
    <x v="34"/>
    <d v="2010-12-31T00:00:00"/>
    <x v="0"/>
    <n v="576332.05000000005"/>
    <x v="1"/>
    <n v="29.59"/>
    <n v="3.1789999999999998"/>
    <n v="136.66526500000001"/>
    <n v="8.7629999999999999"/>
    <x v="3"/>
  </r>
  <r>
    <n v="36"/>
    <s v="31-12-2010"/>
    <b v="0"/>
    <x v="35"/>
    <d v="2010-12-31T00:00:00"/>
    <x v="0"/>
    <n v="359310.65"/>
    <x v="1"/>
    <n v="52.88"/>
    <n v="2.9489999999999998"/>
    <n v="210.18239800000001"/>
    <n v="8.4760000000000009"/>
    <x v="1"/>
  </r>
  <r>
    <n v="37"/>
    <s v="31-12-2010"/>
    <b v="0"/>
    <x v="36"/>
    <d v="2010-12-31T00:00:00"/>
    <x v="0"/>
    <n v="460331.7"/>
    <x v="1"/>
    <n v="52.88"/>
    <n v="2.9430000000000001"/>
    <n v="210.18239800000001"/>
    <n v="8.4760000000000009"/>
    <x v="1"/>
  </r>
  <r>
    <n v="38"/>
    <s v="31-12-2010"/>
    <b v="0"/>
    <x v="37"/>
    <d v="2010-12-31T00:00:00"/>
    <x v="0"/>
    <n v="303908.81"/>
    <x v="1"/>
    <n v="45.64"/>
    <n v="3.1480000000000001"/>
    <n v="127.0876774"/>
    <n v="14.313000000000001"/>
    <x v="3"/>
  </r>
  <r>
    <n v="39"/>
    <s v="31-12-2010"/>
    <b v="0"/>
    <x v="38"/>
    <d v="2010-12-31T00:00:00"/>
    <x v="0"/>
    <n v="1230012.1599999999"/>
    <x v="1"/>
    <n v="52.45"/>
    <n v="2.9430000000000001"/>
    <n v="210.18239800000001"/>
    <n v="8.4760000000000009"/>
    <x v="1"/>
  </r>
  <r>
    <n v="40"/>
    <s v="31-12-2010"/>
    <b v="0"/>
    <x v="39"/>
    <d v="2010-12-31T00:00:00"/>
    <x v="0"/>
    <n v="811318.3"/>
    <x v="1"/>
    <n v="19.29"/>
    <n v="3.177"/>
    <n v="132.81503230000001"/>
    <n v="5.2869999999999999"/>
    <x v="3"/>
  </r>
  <r>
    <n v="41"/>
    <s v="31-12-2010"/>
    <b v="0"/>
    <x v="40"/>
    <d v="2010-12-31T00:00:00"/>
    <x v="0"/>
    <n v="1001790.16"/>
    <x v="1"/>
    <n v="25.19"/>
    <n v="2.8290000000000002"/>
    <n v="191.25570020000001"/>
    <n v="7.508"/>
    <x v="3"/>
  </r>
  <r>
    <n v="42"/>
    <s v="31-12-2010"/>
    <b v="0"/>
    <x v="41"/>
    <d v="2010-12-31T00:00:00"/>
    <x v="0"/>
    <n v="428953.59999999998"/>
    <x v="1"/>
    <n v="49.67"/>
    <n v="3.1480000000000001"/>
    <n v="127.0876774"/>
    <n v="9.0030000000000001"/>
    <x v="1"/>
  </r>
  <r>
    <n v="43"/>
    <s v="31-12-2010"/>
    <b v="0"/>
    <x v="42"/>
    <d v="2010-12-31T00:00:00"/>
    <x v="0"/>
    <n v="534740.30000000005"/>
    <x v="1"/>
    <n v="48.61"/>
    <n v="2.9430000000000001"/>
    <n v="203.41768429999999"/>
    <n v="10.210000000000001"/>
    <x v="3"/>
  </r>
  <r>
    <n v="44"/>
    <s v="31-12-2010"/>
    <b v="0"/>
    <x v="43"/>
    <d v="2010-12-31T00:00:00"/>
    <x v="0"/>
    <n v="241937.11"/>
    <x v="1"/>
    <n v="26.79"/>
    <n v="2.8679999999999999"/>
    <n v="127.0876774"/>
    <n v="7.61"/>
    <x v="3"/>
  </r>
  <r>
    <n v="45"/>
    <s v="31-12-2010"/>
    <b v="0"/>
    <x v="44"/>
    <d v="2010-12-31T00:00:00"/>
    <x v="0"/>
    <n v="679156.2"/>
    <x v="1"/>
    <n v="29.67"/>
    <n v="3.1789999999999998"/>
    <n v="182.57144790000001"/>
    <n v="8.7240000000000002"/>
    <x v="3"/>
  </r>
  <r>
    <n v="1"/>
    <d v="2011-01-04T00:00:00"/>
    <b v="1"/>
    <x v="0"/>
    <d v="2011-01-04T00:00:00"/>
    <x v="1"/>
    <n v="1495064.75"/>
    <x v="0"/>
    <n v="59.17"/>
    <n v="3.524"/>
    <n v="214.8371664"/>
    <n v="7.6820000000000004"/>
    <x v="1"/>
  </r>
  <r>
    <n v="2"/>
    <d v="2011-01-04T00:00:00"/>
    <b v="1"/>
    <x v="1"/>
    <d v="2011-01-04T00:00:00"/>
    <x v="1"/>
    <n v="1800171.36"/>
    <x v="0"/>
    <n v="55.43"/>
    <n v="3.524"/>
    <n v="214.4886908"/>
    <n v="7.931"/>
    <x v="1"/>
  </r>
  <r>
    <n v="3"/>
    <d v="2011-01-04T00:00:00"/>
    <b v="1"/>
    <x v="2"/>
    <d v="2011-01-04T00:00:00"/>
    <x v="1"/>
    <n v="374556.08"/>
    <x v="0"/>
    <n v="68.760000000000005"/>
    <n v="3.524"/>
    <n v="218.21141840000001"/>
    <n v="7.5739999999999998"/>
    <x v="1"/>
  </r>
  <r>
    <n v="4"/>
    <d v="2011-01-04T00:00:00"/>
    <b v="1"/>
    <x v="3"/>
    <d v="2011-01-04T00:00:00"/>
    <x v="1"/>
    <n v="1900246.47"/>
    <x v="0"/>
    <n v="56.99"/>
    <n v="3.5209999999999999"/>
    <n v="128.71993549999999"/>
    <n v="5.9459999999999997"/>
    <x v="1"/>
  </r>
  <r>
    <n v="5"/>
    <d v="2011-01-04T00:00:00"/>
    <b v="1"/>
    <x v="4"/>
    <d v="2011-01-04T00:00:00"/>
    <x v="1"/>
    <n v="314316.55"/>
    <x v="0"/>
    <n v="61.5"/>
    <n v="3.524"/>
    <n v="215.40244060000001"/>
    <n v="6.4889999999999999"/>
    <x v="1"/>
  </r>
  <r>
    <n v="6"/>
    <d v="2011-01-04T00:00:00"/>
    <b v="1"/>
    <x v="5"/>
    <d v="2011-01-04T00:00:00"/>
    <x v="1"/>
    <n v="1459276.77"/>
    <x v="0"/>
    <n v="62.25"/>
    <n v="3.524"/>
    <n v="216.38412489999999"/>
    <n v="6.8550000000000004"/>
    <x v="1"/>
  </r>
  <r>
    <n v="7"/>
    <d v="2011-01-04T00:00:00"/>
    <b v="1"/>
    <x v="6"/>
    <d v="2011-01-04T00:00:00"/>
    <x v="1"/>
    <n v="513409.67"/>
    <x v="0"/>
    <n v="24.83"/>
    <n v="3.4609999999999999"/>
    <n v="192.26917069999999"/>
    <n v="8.5950000000000006"/>
    <x v="3"/>
  </r>
  <r>
    <n v="8"/>
    <d v="2011-01-04T00:00:00"/>
    <b v="1"/>
    <x v="7"/>
    <d v="2011-01-04T00:00:00"/>
    <x v="1"/>
    <n v="878762.3"/>
    <x v="0"/>
    <n v="49.86"/>
    <n v="3.524"/>
    <n v="218.25862810000001"/>
    <n v="6.2969999999999997"/>
    <x v="1"/>
  </r>
  <r>
    <n v="9"/>
    <d v="2011-01-04T00:00:00"/>
    <b v="1"/>
    <x v="8"/>
    <d v="2011-01-04T00:00:00"/>
    <x v="1"/>
    <n v="520962.14"/>
    <x v="0"/>
    <n v="56.12"/>
    <n v="3.524"/>
    <n v="218.44516400000001"/>
    <n v="6.38"/>
    <x v="1"/>
  </r>
  <r>
    <n v="10"/>
    <d v="2011-01-04T00:00:00"/>
    <b v="1"/>
    <x v="9"/>
    <d v="2011-01-04T00:00:00"/>
    <x v="1"/>
    <n v="1827733.18"/>
    <x v="0"/>
    <n v="67.64"/>
    <n v="3.7719999999999998"/>
    <n v="128.71993549999999"/>
    <n v="8.4939999999999998"/>
    <x v="1"/>
  </r>
  <r>
    <n v="11"/>
    <d v="2011-01-04T00:00:00"/>
    <b v="1"/>
    <x v="10"/>
    <d v="2011-01-04T00:00:00"/>
    <x v="1"/>
    <n v="1258674.1200000001"/>
    <x v="0"/>
    <n v="69.099999999999994"/>
    <n v="3.524"/>
    <n v="218.21141840000001"/>
    <n v="7.5739999999999998"/>
    <x v="1"/>
  </r>
  <r>
    <n v="12"/>
    <d v="2011-01-04T00:00:00"/>
    <b v="1"/>
    <x v="11"/>
    <d v="2011-01-04T00:00:00"/>
    <x v="1"/>
    <n v="1005463.49"/>
    <x v="0"/>
    <n v="63.63"/>
    <n v="3.7719999999999998"/>
    <n v="128.71993549999999"/>
    <n v="13.736000000000001"/>
    <x v="1"/>
  </r>
  <r>
    <n v="13"/>
    <d v="2011-01-04T00:00:00"/>
    <b v="1"/>
    <x v="12"/>
    <d v="2011-01-04T00:00:00"/>
    <x v="1"/>
    <n v="1864238.64"/>
    <x v="0"/>
    <n v="42.49"/>
    <n v="3.4870000000000001"/>
    <n v="128.71993549999999"/>
    <n v="7.1929999999999996"/>
    <x v="3"/>
  </r>
  <r>
    <n v="14"/>
    <d v="2011-01-04T00:00:00"/>
    <b v="1"/>
    <x v="13"/>
    <d v="2011-01-04T00:00:00"/>
    <x v="1"/>
    <n v="1869110.55"/>
    <x v="0"/>
    <n v="37.270000000000003"/>
    <n v="3.6379999999999999"/>
    <n v="185.17901670000001"/>
    <n v="8.5210000000000008"/>
    <x v="3"/>
  </r>
  <r>
    <n v="15"/>
    <d v="2011-01-04T00:00:00"/>
    <b v="1"/>
    <x v="14"/>
    <d v="2011-01-04T00:00:00"/>
    <x v="1"/>
    <n v="542556.05000000005"/>
    <x v="0"/>
    <n v="30.34"/>
    <n v="3.8109999999999999"/>
    <n v="134.06825810000001"/>
    <n v="7.6580000000000004"/>
    <x v="3"/>
  </r>
  <r>
    <n v="16"/>
    <d v="2011-01-04T00:00:00"/>
    <b v="1"/>
    <x v="15"/>
    <d v="2011-01-04T00:00:00"/>
    <x v="1"/>
    <n v="459756.11"/>
    <x v="0"/>
    <n v="35.75"/>
    <n v="3.4609999999999999"/>
    <n v="192.26917069999999"/>
    <n v="6.3390000000000004"/>
    <x v="3"/>
  </r>
  <r>
    <n v="17"/>
    <d v="2011-01-04T00:00:00"/>
    <b v="1"/>
    <x v="16"/>
    <d v="2011-01-04T00:00:00"/>
    <x v="1"/>
    <n v="795859.23"/>
    <x v="0"/>
    <n v="39.380000000000003"/>
    <n v="3.4870000000000001"/>
    <n v="128.71993549999999"/>
    <n v="6.774"/>
    <x v="3"/>
  </r>
  <r>
    <n v="18"/>
    <d v="2011-01-04T00:00:00"/>
    <b v="1"/>
    <x v="17"/>
    <d v="2011-01-04T00:00:00"/>
    <x v="1"/>
    <n v="938083.17"/>
    <x v="0"/>
    <n v="35.06"/>
    <n v="3.6379999999999999"/>
    <n v="134.06825810000001"/>
    <n v="8.9749999999999996"/>
    <x v="3"/>
  </r>
  <r>
    <n v="19"/>
    <d v="2011-01-04T00:00:00"/>
    <b v="1"/>
    <x v="18"/>
    <d v="2011-01-04T00:00:00"/>
    <x v="1"/>
    <n v="1305950.22"/>
    <x v="0"/>
    <n v="30.68"/>
    <n v="3.8109999999999999"/>
    <n v="134.06825810000001"/>
    <n v="7.6580000000000004"/>
    <x v="3"/>
  </r>
  <r>
    <n v="20"/>
    <d v="2011-01-04T00:00:00"/>
    <b v="1"/>
    <x v="19"/>
    <d v="2011-01-04T00:00:00"/>
    <x v="1"/>
    <n v="1927993.09"/>
    <x v="0"/>
    <n v="32.43"/>
    <n v="3.6379999999999999"/>
    <n v="207.88230429999999"/>
    <n v="7.2869999999999999"/>
    <x v="3"/>
  </r>
  <r>
    <n v="21"/>
    <d v="2011-01-04T00:00:00"/>
    <b v="1"/>
    <x v="20"/>
    <d v="2011-01-04T00:00:00"/>
    <x v="1"/>
    <n v="732056.37"/>
    <x v="0"/>
    <n v="56.36"/>
    <n v="3.524"/>
    <n v="214.4886908"/>
    <n v="7.931"/>
    <x v="1"/>
  </r>
  <r>
    <n v="22"/>
    <d v="2011-01-04T00:00:00"/>
    <b v="1"/>
    <x v="21"/>
    <d v="2011-01-04T00:00:00"/>
    <x v="1"/>
    <n v="951588.37"/>
    <x v="0"/>
    <n v="36.04"/>
    <n v="3.6379999999999999"/>
    <n v="137.95589290000001"/>
    <n v="8.2520000000000007"/>
    <x v="3"/>
  </r>
  <r>
    <n v="23"/>
    <d v="2011-01-04T00:00:00"/>
    <b v="1"/>
    <x v="22"/>
    <d v="2011-01-04T00:00:00"/>
    <x v="1"/>
    <n v="1182694.95"/>
    <x v="0"/>
    <n v="29.44"/>
    <n v="3.6379999999999999"/>
    <n v="134.06825810000001"/>
    <n v="4.7809999999999997"/>
    <x v="3"/>
  </r>
  <r>
    <n v="24"/>
    <d v="2011-01-04T00:00:00"/>
    <b v="1"/>
    <x v="23"/>
    <d v="2011-01-04T00:00:00"/>
    <x v="1"/>
    <n v="1163803.3"/>
    <x v="0"/>
    <n v="35.729999999999997"/>
    <n v="3.8109999999999999"/>
    <n v="134.06825810000001"/>
    <n v="8.2119999999999997"/>
    <x v="3"/>
  </r>
  <r>
    <n v="25"/>
    <d v="2011-01-04T00:00:00"/>
    <b v="1"/>
    <x v="24"/>
    <d v="2011-01-04T00:00:00"/>
    <x v="1"/>
    <n v="618377.79"/>
    <x v="0"/>
    <n v="28.5"/>
    <n v="3.6379999999999999"/>
    <n v="207.88230429999999"/>
    <n v="7.2869999999999999"/>
    <x v="3"/>
  </r>
  <r>
    <n v="26"/>
    <d v="2011-01-04T00:00:00"/>
    <b v="1"/>
    <x v="25"/>
    <d v="2011-01-04T00:00:00"/>
    <x v="1"/>
    <n v="849231.61"/>
    <x v="0"/>
    <n v="22.99"/>
    <n v="3.6379999999999999"/>
    <n v="134.06825810000001"/>
    <n v="7.8179999999999996"/>
    <x v="3"/>
  </r>
  <r>
    <n v="27"/>
    <d v="2011-01-04T00:00:00"/>
    <b v="1"/>
    <x v="26"/>
    <d v="2011-01-04T00:00:00"/>
    <x v="1"/>
    <n v="1628868.28"/>
    <x v="0"/>
    <n v="37.270000000000003"/>
    <n v="3.8109999999999999"/>
    <n v="137.95589290000001"/>
    <n v="7.7249999999999996"/>
    <x v="3"/>
  </r>
  <r>
    <n v="28"/>
    <d v="2011-01-04T00:00:00"/>
    <b v="1"/>
    <x v="27"/>
    <d v="2011-01-04T00:00:00"/>
    <x v="1"/>
    <n v="1336838.4099999999"/>
    <x v="0"/>
    <n v="63.63"/>
    <n v="3.7719999999999998"/>
    <n v="128.71993549999999"/>
    <n v="13.736000000000001"/>
    <x v="1"/>
  </r>
  <r>
    <n v="29"/>
    <d v="2011-01-04T00:00:00"/>
    <b v="1"/>
    <x v="28"/>
    <d v="2011-01-04T00:00:00"/>
    <x v="1"/>
    <n v="475615.26"/>
    <x v="0"/>
    <n v="36.04"/>
    <n v="3.6379999999999999"/>
    <n v="134.06825810000001"/>
    <n v="9.9659999999999993"/>
    <x v="3"/>
  </r>
  <r>
    <n v="30"/>
    <d v="2011-01-04T00:00:00"/>
    <b v="1"/>
    <x v="29"/>
    <d v="2011-01-04T00:00:00"/>
    <x v="1"/>
    <n v="437926.79"/>
    <x v="0"/>
    <n v="56.36"/>
    <n v="3.524"/>
    <n v="214.4886908"/>
    <n v="7.931"/>
    <x v="1"/>
  </r>
  <r>
    <n v="31"/>
    <d v="2011-01-04T00:00:00"/>
    <b v="1"/>
    <x v="30"/>
    <d v="2011-01-04T00:00:00"/>
    <x v="1"/>
    <n v="1344890.73"/>
    <x v="0"/>
    <n v="56.36"/>
    <n v="3.524"/>
    <n v="214.4886908"/>
    <n v="7.931"/>
    <x v="1"/>
  </r>
  <r>
    <n v="32"/>
    <d v="2011-01-04T00:00:00"/>
    <b v="1"/>
    <x v="31"/>
    <d v="2011-01-04T00:00:00"/>
    <x v="1"/>
    <n v="1051121.02"/>
    <x v="0"/>
    <n v="44.83"/>
    <n v="3.4609999999999999"/>
    <n v="192.26917069999999"/>
    <n v="8.5950000000000006"/>
    <x v="3"/>
  </r>
  <r>
    <n v="33"/>
    <d v="2011-01-04T00:00:00"/>
    <b v="1"/>
    <x v="32"/>
    <d v="2011-01-04T00:00:00"/>
    <x v="1"/>
    <n v="232769.09"/>
    <x v="0"/>
    <n v="71.41"/>
    <n v="3.7719999999999998"/>
    <n v="128.71993549999999"/>
    <n v="8.6869999999999994"/>
    <x v="0"/>
  </r>
  <r>
    <n v="34"/>
    <d v="2011-01-04T00:00:00"/>
    <b v="1"/>
    <x v="33"/>
    <d v="2011-01-04T00:00:00"/>
    <x v="1"/>
    <n v="884233.67"/>
    <x v="0"/>
    <n v="55.46"/>
    <n v="3.5209999999999999"/>
    <n v="128.71993549999999"/>
    <n v="10.581"/>
    <x v="1"/>
  </r>
  <r>
    <n v="35"/>
    <d v="2011-01-04T00:00:00"/>
    <b v="1"/>
    <x v="34"/>
    <d v="2011-01-04T00:00:00"/>
    <x v="1"/>
    <n v="762620.94"/>
    <x v="0"/>
    <n v="37.270000000000003"/>
    <n v="3.6379999999999999"/>
    <n v="137.95589290000001"/>
    <n v="8.5120000000000005"/>
    <x v="3"/>
  </r>
  <r>
    <n v="36"/>
    <d v="2011-01-04T00:00:00"/>
    <b v="1"/>
    <x v="35"/>
    <d v="2011-01-04T00:00:00"/>
    <x v="1"/>
    <n v="385672.11"/>
    <x v="0"/>
    <n v="67.31"/>
    <n v="3.5289999999999999"/>
    <n v="213.57767010000001"/>
    <n v="8.3000000000000007"/>
    <x v="1"/>
  </r>
  <r>
    <n v="37"/>
    <d v="2011-01-04T00:00:00"/>
    <b v="1"/>
    <x v="36"/>
    <d v="2011-01-04T00:00:00"/>
    <x v="1"/>
    <n v="534578.78"/>
    <x v="0"/>
    <n v="67.31"/>
    <n v="3.524"/>
    <n v="213.57767010000001"/>
    <n v="8.3000000000000007"/>
    <x v="1"/>
  </r>
  <r>
    <n v="38"/>
    <d v="2011-01-04T00:00:00"/>
    <b v="1"/>
    <x v="37"/>
    <d v="2011-01-04T00:00:00"/>
    <x v="1"/>
    <n v="382098.13"/>
    <x v="0"/>
    <n v="63.63"/>
    <n v="3.7719999999999998"/>
    <n v="128.71993549999999"/>
    <n v="13.736000000000001"/>
    <x v="1"/>
  </r>
  <r>
    <n v="39"/>
    <d v="2011-01-04T00:00:00"/>
    <b v="1"/>
    <x v="38"/>
    <d v="2011-01-04T00:00:00"/>
    <x v="1"/>
    <n v="1316849.3600000001"/>
    <x v="0"/>
    <n v="66.569999999999993"/>
    <n v="3.524"/>
    <n v="213.57767010000001"/>
    <n v="8.3000000000000007"/>
    <x v="1"/>
  </r>
  <r>
    <n v="40"/>
    <d v="2011-01-04T00:00:00"/>
    <b v="1"/>
    <x v="39"/>
    <d v="2011-01-04T00:00:00"/>
    <x v="1"/>
    <n v="841889.08"/>
    <x v="0"/>
    <n v="28.6"/>
    <n v="3.6379999999999999"/>
    <n v="134.06825810000001"/>
    <n v="4.7809999999999997"/>
    <x v="3"/>
  </r>
  <r>
    <n v="41"/>
    <d v="2011-01-04T00:00:00"/>
    <b v="1"/>
    <x v="40"/>
    <d v="2011-01-04T00:00:00"/>
    <x v="1"/>
    <n v="1179125.48"/>
    <x v="0"/>
    <n v="38.159999999999997"/>
    <n v="3.4609999999999999"/>
    <n v="192.26917069999999"/>
    <n v="6.9340000000000002"/>
    <x v="3"/>
  </r>
  <r>
    <n v="42"/>
    <d v="2011-01-04T00:00:00"/>
    <b v="1"/>
    <x v="41"/>
    <d v="2011-01-04T00:00:00"/>
    <x v="1"/>
    <n v="508432.17"/>
    <x v="0"/>
    <n v="67.64"/>
    <n v="3.7719999999999998"/>
    <n v="128.71993549999999"/>
    <n v="8.4939999999999998"/>
    <x v="1"/>
  </r>
  <r>
    <n v="43"/>
    <d v="2011-01-04T00:00:00"/>
    <b v="1"/>
    <x v="42"/>
    <d v="2011-01-04T00:00:00"/>
    <x v="1"/>
    <n v="611585.54"/>
    <x v="0"/>
    <n v="67.790000000000006"/>
    <n v="3.524"/>
    <n v="206.67331110000001"/>
    <n v="10.581"/>
    <x v="1"/>
  </r>
  <r>
    <n v="44"/>
    <d v="2011-01-04T00:00:00"/>
    <b v="1"/>
    <x v="43"/>
    <d v="2011-01-04T00:00:00"/>
    <x v="1"/>
    <n v="281514.26"/>
    <x v="0"/>
    <n v="42.49"/>
    <n v="3.4870000000000001"/>
    <n v="128.71993549999999"/>
    <n v="6.9059999999999997"/>
    <x v="3"/>
  </r>
  <r>
    <n v="45"/>
    <d v="2011-01-04T00:00:00"/>
    <b v="1"/>
    <x v="44"/>
    <d v="2011-01-04T00:00:00"/>
    <x v="1"/>
    <n v="712425.76"/>
    <x v="0"/>
    <n v="37.270000000000003"/>
    <n v="3.6379999999999999"/>
    <n v="185.17901670000001"/>
    <n v="8.5210000000000008"/>
    <x v="3"/>
  </r>
  <r>
    <n v="1"/>
    <d v="2011-01-07T00:00:00"/>
    <b v="1"/>
    <x v="0"/>
    <d v="2011-01-07T00:00:00"/>
    <x v="1"/>
    <n v="1488538.09"/>
    <x v="0"/>
    <n v="85.55"/>
    <n v="3.524"/>
    <n v="215.1841368"/>
    <n v="7.9619999999999997"/>
    <x v="2"/>
  </r>
  <r>
    <n v="2"/>
    <d v="2011-01-07T00:00:00"/>
    <b v="1"/>
    <x v="1"/>
    <d v="2011-01-07T00:00:00"/>
    <x v="1"/>
    <n v="1866243"/>
    <x v="0"/>
    <n v="85.69"/>
    <n v="3.524"/>
    <n v="214.83686779999999"/>
    <n v="7.8520000000000003"/>
    <x v="2"/>
  </r>
  <r>
    <n v="3"/>
    <d v="2011-01-07T00:00:00"/>
    <b v="1"/>
    <x v="2"/>
    <d v="2011-01-07T00:00:00"/>
    <x v="1"/>
    <n v="368962.72"/>
    <x v="0"/>
    <n v="85.1"/>
    <n v="3.524"/>
    <n v="218.54670519999999"/>
    <n v="7.5670000000000002"/>
    <x v="2"/>
  </r>
  <r>
    <n v="4"/>
    <d v="2011-01-07T00:00:00"/>
    <b v="1"/>
    <x v="3"/>
    <d v="2011-01-07T00:00:00"/>
    <x v="1"/>
    <n v="2051533.53"/>
    <x v="0"/>
    <n v="84.54"/>
    <n v="3.504"/>
    <n v="129.08940000000001"/>
    <n v="5.6440000000000001"/>
    <x v="2"/>
  </r>
  <r>
    <n v="5"/>
    <d v="2011-01-07T00:00:00"/>
    <b v="1"/>
    <x v="4"/>
    <d v="2011-01-07T00:00:00"/>
    <x v="1"/>
    <n v="327093.89"/>
    <x v="0"/>
    <n v="85.81"/>
    <n v="3.524"/>
    <n v="215.74745369999999"/>
    <n v="6.5289999999999999"/>
    <x v="2"/>
  </r>
  <r>
    <n v="6"/>
    <d v="2011-01-07T00:00:00"/>
    <b v="1"/>
    <x v="5"/>
    <d v="2011-01-07T00:00:00"/>
    <x v="1"/>
    <n v="1694551.15"/>
    <x v="0"/>
    <n v="87"/>
    <n v="3.524"/>
    <n v="216.72573879999999"/>
    <n v="6.9249999999999998"/>
    <x v="2"/>
  </r>
  <r>
    <n v="7"/>
    <d v="2011-01-07T00:00:00"/>
    <b v="1"/>
    <x v="6"/>
    <d v="2011-01-07T00:00:00"/>
    <x v="1"/>
    <n v="704344.21"/>
    <x v="0"/>
    <n v="58.54"/>
    <n v="3.597"/>
    <n v="193.09305520000001"/>
    <n v="8.6219999999999999"/>
    <x v="1"/>
  </r>
  <r>
    <n v="8"/>
    <d v="2011-01-07T00:00:00"/>
    <b v="1"/>
    <x v="7"/>
    <d v="2011-01-07T00:00:00"/>
    <x v="1"/>
    <n v="883683.35"/>
    <x v="0"/>
    <n v="87.26"/>
    <n v="3.524"/>
    <n v="218.5937514"/>
    <n v="6.4249999999999998"/>
    <x v="2"/>
  </r>
  <r>
    <n v="9"/>
    <d v="2011-01-07T00:00:00"/>
    <b v="1"/>
    <x v="8"/>
    <d v="2011-01-07T00:00:00"/>
    <x v="1"/>
    <n v="537064.03"/>
    <x v="0"/>
    <n v="89.14"/>
    <n v="3.524"/>
    <n v="218.7796415"/>
    <n v="6.4039999999999999"/>
    <x v="2"/>
  </r>
  <r>
    <n v="10"/>
    <d v="2011-01-07T00:00:00"/>
    <b v="1"/>
    <x v="9"/>
    <d v="2011-01-07T00:00:00"/>
    <x v="1"/>
    <n v="1751369.75"/>
    <x v="0"/>
    <n v="95.36"/>
    <n v="3.8420000000000001"/>
    <n v="129.08940000000001"/>
    <n v="8.2569999999999997"/>
    <x v="2"/>
  </r>
  <r>
    <n v="11"/>
    <d v="2011-01-07T00:00:00"/>
    <b v="1"/>
    <x v="10"/>
    <d v="2011-01-07T00:00:00"/>
    <x v="1"/>
    <n v="1297472.06"/>
    <x v="0"/>
    <n v="86.43"/>
    <n v="3.524"/>
    <n v="218.54670519999999"/>
    <n v="7.5670000000000002"/>
    <x v="2"/>
  </r>
  <r>
    <n v="12"/>
    <d v="2011-01-07T00:00:00"/>
    <b v="1"/>
    <x v="11"/>
    <d v="2011-01-07T00:00:00"/>
    <x v="1"/>
    <n v="961993.34"/>
    <x v="0"/>
    <n v="89.85"/>
    <n v="3.8420000000000001"/>
    <n v="129.08940000000001"/>
    <n v="13.503"/>
    <x v="2"/>
  </r>
  <r>
    <n v="13"/>
    <d v="2011-01-07T00:00:00"/>
    <b v="1"/>
    <x v="12"/>
    <d v="2011-01-07T00:00:00"/>
    <x v="1"/>
    <n v="2048035.74"/>
    <x v="0"/>
    <n v="74.290000000000006"/>
    <n v="3.613"/>
    <n v="129.08940000000001"/>
    <n v="6.8769999999999998"/>
    <x v="0"/>
  </r>
  <r>
    <n v="14"/>
    <d v="2011-01-07T00:00:00"/>
    <b v="1"/>
    <x v="13"/>
    <d v="2011-01-07T00:00:00"/>
    <x v="1"/>
    <n v="2074668.19"/>
    <x v="0"/>
    <n v="74.040000000000006"/>
    <n v="3.7480000000000002"/>
    <n v="185.91198850000001"/>
    <n v="8.625"/>
    <x v="0"/>
  </r>
  <r>
    <n v="15"/>
    <d v="2011-01-07T00:00:00"/>
    <b v="1"/>
    <x v="14"/>
    <d v="2011-01-07T00:00:00"/>
    <x v="1"/>
    <n v="674669.16"/>
    <x v="0"/>
    <n v="67.430000000000007"/>
    <n v="3.9159999999999999"/>
    <n v="135.4468"/>
    <n v="7.806"/>
    <x v="1"/>
  </r>
  <r>
    <n v="16"/>
    <d v="2011-01-07T00:00:00"/>
    <b v="1"/>
    <x v="15"/>
    <d v="2011-01-07T00:00:00"/>
    <x v="1"/>
    <n v="608737.56000000006"/>
    <x v="0"/>
    <n v="63.59"/>
    <n v="3.597"/>
    <n v="193.09305520000001"/>
    <n v="6.3380000000000001"/>
    <x v="1"/>
  </r>
  <r>
    <n v="17"/>
    <d v="2011-01-07T00:00:00"/>
    <b v="1"/>
    <x v="16"/>
    <d v="2011-01-07T00:00:00"/>
    <x v="1"/>
    <n v="940554.34"/>
    <x v="0"/>
    <n v="67.39"/>
    <n v="3.613"/>
    <n v="129.08940000000001"/>
    <n v="6.7450000000000001"/>
    <x v="1"/>
  </r>
  <r>
    <n v="18"/>
    <d v="2011-01-07T00:00:00"/>
    <b v="1"/>
    <x v="17"/>
    <d v="2011-01-07T00:00:00"/>
    <x v="1"/>
    <n v="1087051.26"/>
    <x v="0"/>
    <n v="69.75"/>
    <n v="3.8149999999999999"/>
    <n v="135.4468"/>
    <n v="8.89"/>
    <x v="0"/>
  </r>
  <r>
    <n v="19"/>
    <d v="2011-01-07T00:00:00"/>
    <b v="1"/>
    <x v="18"/>
    <d v="2011-01-07T00:00:00"/>
    <x v="1"/>
    <n v="1462731.93"/>
    <x v="0"/>
    <n v="67.64"/>
    <n v="3.9159999999999999"/>
    <n v="135.4468"/>
    <n v="7.806"/>
    <x v="1"/>
  </r>
  <r>
    <n v="20"/>
    <d v="2011-01-07T00:00:00"/>
    <b v="1"/>
    <x v="19"/>
    <d v="2011-01-07T00:00:00"/>
    <x v="1"/>
    <n v="2053165.41"/>
    <x v="0"/>
    <n v="69.66"/>
    <n v="3.7480000000000002"/>
    <n v="208.33464319999999"/>
    <n v="7.274"/>
    <x v="0"/>
  </r>
  <r>
    <n v="21"/>
    <d v="2011-01-07T00:00:00"/>
    <b v="1"/>
    <x v="20"/>
    <d v="2011-01-07T00:00:00"/>
    <x v="1"/>
    <n v="784639.12"/>
    <x v="0"/>
    <n v="87.57"/>
    <n v="3.524"/>
    <n v="214.83686779999999"/>
    <n v="7.8520000000000003"/>
    <x v="2"/>
  </r>
  <r>
    <n v="22"/>
    <d v="2011-01-07T00:00:00"/>
    <b v="1"/>
    <x v="21"/>
    <d v="2011-01-07T00:00:00"/>
    <x v="1"/>
    <n v="1077491.68"/>
    <x v="0"/>
    <n v="70.8"/>
    <n v="3.8149999999999999"/>
    <n v="139.36375000000001"/>
    <n v="8.0229999999999997"/>
    <x v="0"/>
  </r>
  <r>
    <n v="23"/>
    <d v="2011-01-07T00:00:00"/>
    <b v="1"/>
    <x v="22"/>
    <d v="2011-01-07T00:00:00"/>
    <x v="1"/>
    <n v="1492507.44"/>
    <x v="0"/>
    <n v="65.650000000000006"/>
    <n v="3.8149999999999999"/>
    <n v="135.4468"/>
    <n v="4.5839999999999996"/>
    <x v="1"/>
  </r>
  <r>
    <n v="24"/>
    <d v="2011-01-07T00:00:00"/>
    <b v="1"/>
    <x v="23"/>
    <d v="2011-01-07T00:00:00"/>
    <x v="1"/>
    <n v="1445596.61"/>
    <x v="0"/>
    <n v="70.27"/>
    <n v="3.9159999999999999"/>
    <n v="135.4468"/>
    <n v="8.3580000000000005"/>
    <x v="0"/>
  </r>
  <r>
    <n v="25"/>
    <d v="2011-01-07T00:00:00"/>
    <b v="1"/>
    <x v="24"/>
    <d v="2011-01-07T00:00:00"/>
    <x v="1"/>
    <n v="706206.86"/>
    <x v="0"/>
    <n v="66.61"/>
    <n v="3.7480000000000002"/>
    <n v="208.33464319999999"/>
    <n v="7.274"/>
    <x v="1"/>
  </r>
  <r>
    <n v="26"/>
    <d v="2011-01-07T00:00:00"/>
    <b v="1"/>
    <x v="25"/>
    <d v="2011-01-07T00:00:00"/>
    <x v="1"/>
    <n v="1070119.0900000001"/>
    <x v="0"/>
    <n v="59.89"/>
    <n v="3.8149999999999999"/>
    <n v="135.4468"/>
    <n v="7.7670000000000003"/>
    <x v="1"/>
  </r>
  <r>
    <n v="27"/>
    <d v="2011-01-07T00:00:00"/>
    <b v="1"/>
    <x v="26"/>
    <d v="2011-01-07T00:00:00"/>
    <x v="1"/>
    <n v="1949983.93"/>
    <x v="0"/>
    <n v="73.760000000000005"/>
    <n v="3.9159999999999999"/>
    <n v="139.36375000000001"/>
    <n v="7.85"/>
    <x v="0"/>
  </r>
  <r>
    <n v="28"/>
    <d v="2011-01-07T00:00:00"/>
    <b v="1"/>
    <x v="27"/>
    <d v="2011-01-07T00:00:00"/>
    <x v="1"/>
    <n v="1319054.57"/>
    <x v="0"/>
    <n v="89.85"/>
    <n v="3.8420000000000001"/>
    <n v="129.08940000000001"/>
    <n v="13.503"/>
    <x v="2"/>
  </r>
  <r>
    <n v="29"/>
    <d v="2011-01-07T00:00:00"/>
    <b v="1"/>
    <x v="28"/>
    <d v="2011-01-07T00:00:00"/>
    <x v="1"/>
    <n v="567114.6"/>
    <x v="0"/>
    <n v="70.8"/>
    <n v="3.8149999999999999"/>
    <n v="135.4468"/>
    <n v="9.8629999999999995"/>
    <x v="0"/>
  </r>
  <r>
    <n v="30"/>
    <d v="2011-01-07T00:00:00"/>
    <b v="1"/>
    <x v="29"/>
    <d v="2011-01-07T00:00:00"/>
    <x v="1"/>
    <n v="428782.38"/>
    <x v="0"/>
    <n v="87.57"/>
    <n v="3.524"/>
    <n v="214.83686779999999"/>
    <n v="7.8520000000000003"/>
    <x v="2"/>
  </r>
  <r>
    <n v="31"/>
    <d v="2011-01-07T00:00:00"/>
    <b v="1"/>
    <x v="30"/>
    <d v="2011-01-07T00:00:00"/>
    <x v="1"/>
    <n v="1371889.27"/>
    <x v="0"/>
    <n v="87.57"/>
    <n v="3.524"/>
    <n v="214.83686779999999"/>
    <n v="7.8520000000000003"/>
    <x v="2"/>
  </r>
  <r>
    <n v="32"/>
    <d v="2011-01-07T00:00:00"/>
    <b v="1"/>
    <x v="31"/>
    <d v="2011-01-07T00:00:00"/>
    <x v="1"/>
    <n v="1199845.29"/>
    <x v="0"/>
    <n v="72.86"/>
    <n v="3.597"/>
    <n v="193.09305520000001"/>
    <n v="8.6219999999999999"/>
    <x v="0"/>
  </r>
  <r>
    <n v="33"/>
    <d v="2011-01-07T00:00:00"/>
    <b v="1"/>
    <x v="32"/>
    <d v="2011-01-07T00:00:00"/>
    <x v="1"/>
    <n v="226702.36"/>
    <x v="0"/>
    <n v="98.43"/>
    <n v="3.8420000000000001"/>
    <n v="129.08940000000001"/>
    <n v="8.4420000000000002"/>
    <x v="2"/>
  </r>
  <r>
    <n v="34"/>
    <d v="2011-01-07T00:00:00"/>
    <b v="1"/>
    <x v="33"/>
    <d v="2011-01-07T00:00:00"/>
    <x v="1"/>
    <n v="911106.22"/>
    <x v="0"/>
    <n v="81.96"/>
    <n v="3.504"/>
    <n v="129.08940000000001"/>
    <n v="10.641"/>
    <x v="0"/>
  </r>
  <r>
    <n v="35"/>
    <d v="2011-01-07T00:00:00"/>
    <b v="1"/>
    <x v="34"/>
    <d v="2011-01-07T00:00:00"/>
    <x v="1"/>
    <n v="874453.88"/>
    <x v="0"/>
    <n v="73.760000000000005"/>
    <n v="3.7480000000000002"/>
    <n v="139.36375000000001"/>
    <n v="8.6839999999999993"/>
    <x v="0"/>
  </r>
  <r>
    <n v="36"/>
    <d v="2011-01-07T00:00:00"/>
    <b v="1"/>
    <x v="35"/>
    <d v="2011-01-07T00:00:00"/>
    <x v="1"/>
    <n v="354270.77"/>
    <x v="0"/>
    <n v="85.33"/>
    <n v="3.5019999999999998"/>
    <n v="213.93241219999999"/>
    <n v="8.1769999999999996"/>
    <x v="2"/>
  </r>
  <r>
    <n v="37"/>
    <d v="2011-01-07T00:00:00"/>
    <b v="1"/>
    <x v="36"/>
    <d v="2011-01-07T00:00:00"/>
    <x v="1"/>
    <n v="517021.3"/>
    <x v="0"/>
    <n v="85.33"/>
    <n v="3.524"/>
    <n v="213.93241219999999"/>
    <n v="8.1769999999999996"/>
    <x v="2"/>
  </r>
  <r>
    <n v="38"/>
    <d v="2011-01-07T00:00:00"/>
    <b v="1"/>
    <x v="37"/>
    <d v="2011-01-07T00:00:00"/>
    <x v="1"/>
    <n v="387334.04"/>
    <x v="0"/>
    <n v="89.85"/>
    <n v="3.8420000000000001"/>
    <n v="129.08940000000001"/>
    <n v="13.503"/>
    <x v="2"/>
  </r>
  <r>
    <n v="39"/>
    <d v="2011-01-07T00:00:00"/>
    <b v="1"/>
    <x v="38"/>
    <d v="2011-01-07T00:00:00"/>
    <x v="1"/>
    <n v="1429829.36"/>
    <x v="0"/>
    <n v="84.93"/>
    <n v="3.524"/>
    <n v="213.93241219999999"/>
    <n v="8.1769999999999996"/>
    <x v="2"/>
  </r>
  <r>
    <n v="40"/>
    <d v="2011-01-07T00:00:00"/>
    <b v="1"/>
    <x v="39"/>
    <d v="2011-01-07T00:00:00"/>
    <x v="1"/>
    <n v="1048866.3"/>
    <x v="0"/>
    <n v="65.25"/>
    <n v="3.8149999999999999"/>
    <n v="135.4468"/>
    <n v="4.5839999999999996"/>
    <x v="1"/>
  </r>
  <r>
    <n v="41"/>
    <d v="2011-01-07T00:00:00"/>
    <b v="1"/>
    <x v="40"/>
    <d v="2011-01-07T00:00:00"/>
    <x v="1"/>
    <n v="1333347.78"/>
    <x v="0"/>
    <n v="67.010000000000005"/>
    <n v="3.597"/>
    <n v="193.09305520000001"/>
    <n v="6.9009999999999998"/>
    <x v="1"/>
  </r>
  <r>
    <n v="42"/>
    <d v="2011-01-07T00:00:00"/>
    <b v="1"/>
    <x v="41"/>
    <d v="2011-01-07T00:00:00"/>
    <x v="1"/>
    <n v="506343.83"/>
    <x v="0"/>
    <n v="95.36"/>
    <n v="3.8420000000000001"/>
    <n v="129.08940000000001"/>
    <n v="8.2569999999999997"/>
    <x v="2"/>
  </r>
  <r>
    <n v="43"/>
    <d v="2011-01-07T00:00:00"/>
    <b v="1"/>
    <x v="42"/>
    <d v="2011-01-07T00:00:00"/>
    <x v="1"/>
    <n v="586781.78"/>
    <x v="0"/>
    <n v="91.36"/>
    <n v="3.524"/>
    <n v="207.02885710000001"/>
    <n v="10.641"/>
    <x v="2"/>
  </r>
  <r>
    <n v="44"/>
    <d v="2011-01-07T00:00:00"/>
    <b v="1"/>
    <x v="43"/>
    <d v="2011-01-07T00:00:00"/>
    <x v="1"/>
    <n v="315273.08"/>
    <x v="0"/>
    <n v="74.290000000000006"/>
    <n v="3.613"/>
    <n v="129.08940000000001"/>
    <n v="6.56"/>
    <x v="0"/>
  </r>
  <r>
    <n v="45"/>
    <d v="2011-01-07T00:00:00"/>
    <b v="1"/>
    <x v="44"/>
    <d v="2011-01-07T00:00:00"/>
    <x v="1"/>
    <n v="791495.25"/>
    <x v="0"/>
    <n v="74.040000000000006"/>
    <n v="3.7480000000000002"/>
    <n v="185.91198850000001"/>
    <n v="8.625"/>
    <x v="0"/>
  </r>
  <r>
    <n v="1"/>
    <s v="14-01-2011"/>
    <b v="0"/>
    <x v="0"/>
    <d v="2011-01-14T00:00:00"/>
    <x v="1"/>
    <n v="1391013.96"/>
    <x v="0"/>
    <n v="35.4"/>
    <n v="2.9830000000000001"/>
    <n v="211.45741090000001"/>
    <n v="7.742"/>
    <x v="3"/>
  </r>
  <r>
    <n v="2"/>
    <s v="14-01-2011"/>
    <b v="0"/>
    <x v="1"/>
    <d v="2011-01-14T00:00:00"/>
    <x v="1"/>
    <n v="1744193.58"/>
    <x v="0"/>
    <n v="33.020000000000003"/>
    <n v="2.9830000000000001"/>
    <n v="211.11767130000001"/>
    <n v="8.0280000000000005"/>
    <x v="3"/>
  </r>
  <r>
    <n v="3"/>
    <s v="14-01-2011"/>
    <b v="0"/>
    <x v="2"/>
    <d v="2011-01-14T00:00:00"/>
    <x v="1"/>
    <n v="381061.1"/>
    <x v="0"/>
    <n v="44.76"/>
    <n v="2.9830000000000001"/>
    <n v="214.74707290000001"/>
    <n v="7.5510000000000002"/>
    <x v="3"/>
  </r>
  <r>
    <n v="4"/>
    <s v="14-01-2011"/>
    <b v="0"/>
    <x v="3"/>
    <d v="2011-01-14T00:00:00"/>
    <x v="1"/>
    <n v="1865502.46"/>
    <x v="0"/>
    <n v="31.6"/>
    <n v="2.992"/>
    <n v="127.30093549999999"/>
    <n v="6.51"/>
    <x v="3"/>
  </r>
  <r>
    <n v="5"/>
    <s v="14-01-2011"/>
    <b v="0"/>
    <x v="4"/>
    <d v="2011-01-14T00:00:00"/>
    <x v="1"/>
    <n v="260636.71"/>
    <x v="0"/>
    <n v="37.74"/>
    <n v="2.9830000000000001"/>
    <n v="212.00851399999999"/>
    <n v="6.6340000000000003"/>
    <x v="3"/>
  </r>
  <r>
    <n v="6"/>
    <s v="14-01-2011"/>
    <b v="0"/>
    <x v="5"/>
    <d v="2011-01-14T00:00:00"/>
    <x v="1"/>
    <n v="1306194.55"/>
    <x v="0"/>
    <n v="38.369999999999997"/>
    <n v="2.9830000000000001"/>
    <n v="212.96558820000001"/>
    <n v="6.8579999999999997"/>
    <x v="3"/>
  </r>
  <r>
    <n v="7"/>
    <s v="14-01-2011"/>
    <b v="0"/>
    <x v="6"/>
    <d v="2011-01-14T00:00:00"/>
    <x v="1"/>
    <n v="547384.9"/>
    <x v="0"/>
    <n v="11.32"/>
    <n v="2.911"/>
    <n v="191.47849389999999"/>
    <n v="8.8179999999999996"/>
    <x v="3"/>
  </r>
  <r>
    <n v="8"/>
    <s v="14-01-2011"/>
    <b v="0"/>
    <x v="7"/>
    <d v="2011-01-14T00:00:00"/>
    <x v="1"/>
    <n v="809646.66"/>
    <x v="0"/>
    <n v="31.62"/>
    <n v="2.9830000000000001"/>
    <n v="214.79309910000001"/>
    <n v="6.2619999999999996"/>
    <x v="3"/>
  </r>
  <r>
    <n v="9"/>
    <s v="14-01-2011"/>
    <b v="0"/>
    <x v="8"/>
    <d v="2011-01-14T00:00:00"/>
    <x v="1"/>
    <n v="458086.69"/>
    <x v="0"/>
    <n v="36.43"/>
    <n v="2.9830000000000001"/>
    <n v="214.9749587"/>
    <n v="6.4160000000000004"/>
    <x v="3"/>
  </r>
  <r>
    <n v="10"/>
    <s v="14-01-2011"/>
    <b v="0"/>
    <x v="9"/>
    <d v="2011-01-14T00:00:00"/>
    <x v="1"/>
    <n v="1710803.59"/>
    <x v="0"/>
    <n v="49.98"/>
    <n v="3.3119999999999998"/>
    <n v="127.30093549999999"/>
    <n v="8.7439999999999998"/>
    <x v="1"/>
  </r>
  <r>
    <n v="11"/>
    <s v="14-01-2011"/>
    <b v="0"/>
    <x v="10"/>
    <d v="2011-01-14T00:00:00"/>
    <x v="1"/>
    <n v="1194449.78"/>
    <x v="0"/>
    <n v="45.34"/>
    <n v="2.9830000000000001"/>
    <n v="214.74707290000001"/>
    <n v="7.5510000000000002"/>
    <x v="3"/>
  </r>
  <r>
    <n v="12"/>
    <s v="14-01-2011"/>
    <b v="0"/>
    <x v="11"/>
    <d v="2011-01-14T00:00:00"/>
    <x v="1"/>
    <n v="812011.8"/>
    <x v="0"/>
    <n v="43.15"/>
    <n v="3.3119999999999998"/>
    <n v="127.30093549999999"/>
    <n v="14.021000000000001"/>
    <x v="3"/>
  </r>
  <r>
    <n v="13"/>
    <s v="14-01-2011"/>
    <b v="0"/>
    <x v="12"/>
    <d v="2011-01-14T00:00:00"/>
    <x v="1"/>
    <n v="1682316.31"/>
    <x v="0"/>
    <n v="20.6"/>
    <n v="2.903"/>
    <n v="127.30093549999999"/>
    <n v="7.47"/>
    <x v="3"/>
  </r>
  <r>
    <n v="14"/>
    <s v="14-01-2011"/>
    <b v="0"/>
    <x v="13"/>
    <d v="2011-01-14T00:00:00"/>
    <x v="1"/>
    <n v="1699095.9"/>
    <x v="0"/>
    <n v="24.78"/>
    <n v="3.2050000000000001"/>
    <n v="182.65857819999999"/>
    <n v="8.5489999999999995"/>
    <x v="3"/>
  </r>
  <r>
    <n v="15"/>
    <s v="14-01-2011"/>
    <b v="0"/>
    <x v="14"/>
    <d v="2011-01-14T00:00:00"/>
    <x v="1"/>
    <n v="479424.2"/>
    <x v="0"/>
    <n v="19.53"/>
    <n v="3.367"/>
    <n v="132.9510645"/>
    <n v="7.7709999999999999"/>
    <x v="3"/>
  </r>
  <r>
    <n v="16"/>
    <s v="14-01-2011"/>
    <b v="0"/>
    <x v="15"/>
    <d v="2011-01-14T00:00:00"/>
    <x v="1"/>
    <n v="470365.59"/>
    <x v="0"/>
    <n v="17.46"/>
    <n v="2.911"/>
    <n v="191.47849389999999"/>
    <n v="6.6139999999999999"/>
    <x v="3"/>
  </r>
  <r>
    <n v="17"/>
    <s v="14-01-2011"/>
    <b v="0"/>
    <x v="16"/>
    <d v="2011-01-14T00:00:00"/>
    <x v="1"/>
    <n v="758510.36"/>
    <x v="0"/>
    <n v="16.57"/>
    <n v="2.903"/>
    <n v="127.30093549999999"/>
    <n v="6.8659999999999997"/>
    <x v="3"/>
  </r>
  <r>
    <n v="18"/>
    <s v="14-01-2011"/>
    <b v="0"/>
    <x v="17"/>
    <d v="2011-01-14T00:00:00"/>
    <x v="1"/>
    <n v="777175.28"/>
    <x v="0"/>
    <n v="22.69"/>
    <n v="3.2149999999999999"/>
    <n v="132.9510645"/>
    <n v="9.1310000000000002"/>
    <x v="3"/>
  </r>
  <r>
    <n v="19"/>
    <s v="14-01-2011"/>
    <b v="0"/>
    <x v="18"/>
    <d v="2011-01-14T00:00:00"/>
    <x v="1"/>
    <n v="1181204.53"/>
    <x v="0"/>
    <n v="21.68"/>
    <n v="3.367"/>
    <n v="132.9510645"/>
    <n v="7.7709999999999999"/>
    <x v="3"/>
  </r>
  <r>
    <n v="20"/>
    <s v="14-01-2011"/>
    <b v="0"/>
    <x v="19"/>
    <d v="2011-01-14T00:00:00"/>
    <x v="1"/>
    <n v="1884345.01"/>
    <x v="0"/>
    <n v="20.39"/>
    <n v="3.2050000000000001"/>
    <n v="204.7026042"/>
    <n v="7.343"/>
    <x v="3"/>
  </r>
  <r>
    <n v="21"/>
    <s v="14-01-2011"/>
    <b v="0"/>
    <x v="20"/>
    <d v="2011-01-14T00:00:00"/>
    <x v="1"/>
    <n v="650789.13"/>
    <x v="0"/>
    <n v="34.14"/>
    <n v="2.9830000000000001"/>
    <n v="211.11767130000001"/>
    <n v="8.0280000000000005"/>
    <x v="3"/>
  </r>
  <r>
    <n v="22"/>
    <s v="14-01-2011"/>
    <b v="0"/>
    <x v="21"/>
    <d v="2011-01-14T00:00:00"/>
    <x v="1"/>
    <n v="807535.52"/>
    <x v="0"/>
    <n v="24.76"/>
    <n v="3.2149999999999999"/>
    <n v="136.80347699999999"/>
    <n v="8.4580000000000002"/>
    <x v="3"/>
  </r>
  <r>
    <n v="23"/>
    <s v="14-01-2011"/>
    <b v="0"/>
    <x v="22"/>
    <d v="2011-01-14T00:00:00"/>
    <x v="1"/>
    <n v="1016756.1"/>
    <x v="0"/>
    <n v="18.2"/>
    <n v="3.2149999999999999"/>
    <n v="132.9510645"/>
    <n v="5.1139999999999999"/>
    <x v="3"/>
  </r>
  <r>
    <n v="24"/>
    <s v="14-01-2011"/>
    <b v="0"/>
    <x v="23"/>
    <d v="2011-01-14T00:00:00"/>
    <x v="1"/>
    <n v="1167740.2"/>
    <x v="0"/>
    <n v="22.41"/>
    <n v="3.367"/>
    <n v="132.9510645"/>
    <n v="8.2520000000000007"/>
    <x v="3"/>
  </r>
  <r>
    <n v="25"/>
    <s v="14-01-2011"/>
    <b v="0"/>
    <x v="24"/>
    <d v="2011-01-14T00:00:00"/>
    <x v="1"/>
    <n v="572360.82999999996"/>
    <x v="0"/>
    <n v="18.3"/>
    <n v="3.2050000000000001"/>
    <n v="204.7026042"/>
    <n v="7.343"/>
    <x v="3"/>
  </r>
  <r>
    <n v="26"/>
    <s v="14-01-2011"/>
    <b v="0"/>
    <x v="25"/>
    <d v="2011-01-14T00:00:00"/>
    <x v="1"/>
    <n v="812323.29"/>
    <x v="0"/>
    <n v="16.7"/>
    <n v="3.2149999999999999"/>
    <n v="132.9510645"/>
    <n v="7.907"/>
    <x v="3"/>
  </r>
  <r>
    <n v="27"/>
    <s v="14-01-2011"/>
    <b v="0"/>
    <x v="26"/>
    <d v="2011-01-14T00:00:00"/>
    <x v="1"/>
    <n v="1532308.62"/>
    <x v="0"/>
    <n v="25.7"/>
    <n v="3.367"/>
    <n v="136.80347699999999"/>
    <n v="7.827"/>
    <x v="3"/>
  </r>
  <r>
    <n v="28"/>
    <s v="14-01-2011"/>
    <b v="0"/>
    <x v="27"/>
    <d v="2011-01-14T00:00:00"/>
    <x v="1"/>
    <n v="1098286.6100000001"/>
    <x v="0"/>
    <n v="43.15"/>
    <n v="3.3119999999999998"/>
    <n v="127.30093549999999"/>
    <n v="14.021000000000001"/>
    <x v="3"/>
  </r>
  <r>
    <n v="29"/>
    <s v="14-01-2011"/>
    <b v="0"/>
    <x v="28"/>
    <d v="2011-01-14T00:00:00"/>
    <x v="1"/>
    <n v="426905.26"/>
    <x v="0"/>
    <n v="24.76"/>
    <n v="3.2149999999999999"/>
    <n v="132.9510645"/>
    <n v="10.256"/>
    <x v="3"/>
  </r>
  <r>
    <n v="30"/>
    <s v="14-01-2011"/>
    <b v="0"/>
    <x v="29"/>
    <d v="2011-01-14T00:00:00"/>
    <x v="1"/>
    <n v="465408.72"/>
    <x v="0"/>
    <n v="34.14"/>
    <n v="2.9830000000000001"/>
    <n v="211.11767130000001"/>
    <n v="8.0280000000000005"/>
    <x v="3"/>
  </r>
  <r>
    <n v="31"/>
    <s v="14-01-2011"/>
    <b v="0"/>
    <x v="30"/>
    <d v="2011-01-14T00:00:00"/>
    <x v="1"/>
    <n v="1350730.31"/>
    <x v="0"/>
    <n v="34.14"/>
    <n v="2.9830000000000001"/>
    <n v="211.11767130000001"/>
    <n v="8.0280000000000005"/>
    <x v="3"/>
  </r>
  <r>
    <n v="32"/>
    <s v="14-01-2011"/>
    <b v="0"/>
    <x v="31"/>
    <d v="2011-01-14T00:00:00"/>
    <x v="1"/>
    <n v="1028206.51"/>
    <x v="0"/>
    <n v="21.69"/>
    <n v="2.911"/>
    <n v="191.47849389999999"/>
    <n v="8.8179999999999996"/>
    <x v="3"/>
  </r>
  <r>
    <n v="33"/>
    <s v="14-01-2011"/>
    <b v="0"/>
    <x v="32"/>
    <d v="2011-01-14T00:00:00"/>
    <x v="1"/>
    <n v="259527.75"/>
    <x v="0"/>
    <n v="53.63"/>
    <n v="3.3119999999999998"/>
    <n v="127.30093549999999"/>
    <n v="8.9510000000000005"/>
    <x v="1"/>
  </r>
  <r>
    <n v="34"/>
    <s v="14-01-2011"/>
    <b v="0"/>
    <x v="33"/>
    <d v="2011-01-14T00:00:00"/>
    <x v="1"/>
    <n v="898610.33"/>
    <x v="0"/>
    <n v="30.75"/>
    <n v="2.992"/>
    <n v="127.30093549999999"/>
    <n v="10.398"/>
    <x v="3"/>
  </r>
  <r>
    <n v="35"/>
    <s v="14-01-2011"/>
    <b v="0"/>
    <x v="34"/>
    <d v="2011-01-14T00:00:00"/>
    <x v="1"/>
    <n v="687670.78"/>
    <x v="0"/>
    <n v="25.7"/>
    <n v="3.2050000000000001"/>
    <n v="136.80347699999999"/>
    <n v="8.5489999999999995"/>
    <x v="3"/>
  </r>
  <r>
    <n v="36"/>
    <s v="14-01-2011"/>
    <b v="0"/>
    <x v="35"/>
    <d v="2011-01-14T00:00:00"/>
    <x v="1"/>
    <n v="410497.73"/>
    <x v="0"/>
    <n v="42.87"/>
    <n v="2.9710000000000001"/>
    <n v="210.2379731"/>
    <n v="8.3949999999999996"/>
    <x v="3"/>
  </r>
  <r>
    <n v="37"/>
    <s v="14-01-2011"/>
    <b v="0"/>
    <x v="36"/>
    <d v="2011-01-14T00:00:00"/>
    <x v="1"/>
    <n v="525616.9"/>
    <x v="0"/>
    <n v="42.87"/>
    <n v="2.9830000000000001"/>
    <n v="210.2379731"/>
    <n v="8.3949999999999996"/>
    <x v="3"/>
  </r>
  <r>
    <n v="38"/>
    <s v="14-01-2011"/>
    <b v="0"/>
    <x v="37"/>
    <d v="2011-01-14T00:00:00"/>
    <x v="1"/>
    <n v="356138.79"/>
    <x v="0"/>
    <n v="43.15"/>
    <n v="3.3119999999999998"/>
    <n v="127.30093549999999"/>
    <n v="14.021000000000001"/>
    <x v="3"/>
  </r>
  <r>
    <n v="39"/>
    <s v="14-01-2011"/>
    <b v="0"/>
    <x v="38"/>
    <d v="2011-01-14T00:00:00"/>
    <x v="1"/>
    <n v="1193199.3899999999"/>
    <x v="0"/>
    <n v="41.74"/>
    <n v="2.9830000000000001"/>
    <n v="210.2379731"/>
    <n v="8.3949999999999996"/>
    <x v="3"/>
  </r>
  <r>
    <n v="40"/>
    <s v="14-01-2011"/>
    <b v="0"/>
    <x v="39"/>
    <d v="2011-01-14T00:00:00"/>
    <x v="1"/>
    <n v="771315.62"/>
    <x v="0"/>
    <n v="18.55"/>
    <n v="3.2149999999999999"/>
    <n v="132.9510645"/>
    <n v="5.1139999999999999"/>
    <x v="3"/>
  </r>
  <r>
    <n v="41"/>
    <s v="14-01-2011"/>
    <b v="0"/>
    <x v="40"/>
    <d v="2011-01-14T00:00:00"/>
    <x v="1"/>
    <n v="1052609.1599999999"/>
    <x v="0"/>
    <n v="22.44"/>
    <n v="2.911"/>
    <n v="191.47849389999999"/>
    <n v="7.2409999999999997"/>
    <x v="3"/>
  </r>
  <r>
    <n v="42"/>
    <s v="14-01-2011"/>
    <b v="0"/>
    <x v="41"/>
    <d v="2011-01-14T00:00:00"/>
    <x v="1"/>
    <n v="613899.15"/>
    <x v="0"/>
    <n v="49.98"/>
    <n v="3.3119999999999998"/>
    <n v="127.30093549999999"/>
    <n v="8.7439999999999998"/>
    <x v="1"/>
  </r>
  <r>
    <n v="43"/>
    <s v="14-01-2011"/>
    <b v="0"/>
    <x v="42"/>
    <d v="2011-01-14T00:00:00"/>
    <x v="1"/>
    <n v="614940.06999999995"/>
    <x v="0"/>
    <n v="43.45"/>
    <n v="2.9830000000000001"/>
    <n v="203.48406449999999"/>
    <n v="10.398"/>
    <x v="3"/>
  </r>
  <r>
    <n v="44"/>
    <s v="14-01-2011"/>
    <b v="0"/>
    <x v="43"/>
    <d v="2011-01-14T00:00:00"/>
    <x v="1"/>
    <n v="292859.36"/>
    <x v="0"/>
    <n v="20.6"/>
    <n v="2.903"/>
    <n v="127.30093549999999"/>
    <n v="7.2240000000000002"/>
    <x v="3"/>
  </r>
  <r>
    <n v="45"/>
    <s v="14-01-2011"/>
    <b v="0"/>
    <x v="44"/>
    <d v="2011-01-14T00:00:00"/>
    <x v="1"/>
    <n v="654018.94999999995"/>
    <x v="0"/>
    <n v="24.78"/>
    <n v="3.2050000000000001"/>
    <n v="182.65857819999999"/>
    <n v="8.5489999999999995"/>
    <x v="3"/>
  </r>
  <r>
    <n v="1"/>
    <s v="21-01-2011"/>
    <b v="0"/>
    <x v="0"/>
    <d v="2011-01-21T00:00:00"/>
    <x v="1"/>
    <n v="1327405.42"/>
    <x v="0"/>
    <n v="44.04"/>
    <n v="3.016"/>
    <n v="211.82723429999999"/>
    <n v="7.742"/>
    <x v="3"/>
  </r>
  <r>
    <n v="2"/>
    <s v="21-01-2011"/>
    <b v="0"/>
    <x v="1"/>
    <d v="2011-01-21T00:00:00"/>
    <x v="1"/>
    <n v="1751384.9"/>
    <x v="0"/>
    <n v="41.4"/>
    <n v="3.016"/>
    <n v="211.48646909999999"/>
    <n v="8.0280000000000005"/>
    <x v="3"/>
  </r>
  <r>
    <n v="3"/>
    <s v="21-01-2011"/>
    <b v="0"/>
    <x v="2"/>
    <d v="2011-01-21T00:00:00"/>
    <x v="1"/>
    <n v="350876.7"/>
    <x v="0"/>
    <n v="50.74"/>
    <n v="3.016"/>
    <n v="215.12682749999999"/>
    <n v="7.5510000000000002"/>
    <x v="1"/>
  </r>
  <r>
    <n v="4"/>
    <s v="21-01-2011"/>
    <b v="0"/>
    <x v="3"/>
    <d v="2011-01-21T00:00:00"/>
    <x v="1"/>
    <n v="1886393.94"/>
    <x v="0"/>
    <n v="38.340000000000003"/>
    <n v="3.0169999999999999"/>
    <n v="127.4404839"/>
    <n v="6.51"/>
    <x v="3"/>
  </r>
  <r>
    <n v="5"/>
    <s v="21-01-2011"/>
    <b v="0"/>
    <x v="4"/>
    <d v="2011-01-21T00:00:00"/>
    <x v="1"/>
    <n v="275313.34000000003"/>
    <x v="0"/>
    <n v="45.41"/>
    <n v="3.016"/>
    <n v="212.38000120000001"/>
    <n v="6.6340000000000003"/>
    <x v="3"/>
  </r>
  <r>
    <n v="6"/>
    <s v="21-01-2011"/>
    <b v="0"/>
    <x v="5"/>
    <d v="2011-01-21T00:00:00"/>
    <x v="1"/>
    <n v="1261253.18"/>
    <x v="0"/>
    <n v="46.2"/>
    <n v="3.016"/>
    <n v="213.3399647"/>
    <n v="6.8579999999999997"/>
    <x v="3"/>
  </r>
  <r>
    <n v="7"/>
    <s v="21-01-2011"/>
    <b v="0"/>
    <x v="6"/>
    <d v="2011-01-21T00:00:00"/>
    <x v="1"/>
    <n v="521539.46"/>
    <x v="0"/>
    <n v="25.4"/>
    <n v="2.9729999999999999"/>
    <n v="191.57319240000001"/>
    <n v="8.8179999999999996"/>
    <x v="3"/>
  </r>
  <r>
    <n v="8"/>
    <s v="21-01-2011"/>
    <b v="0"/>
    <x v="7"/>
    <d v="2011-01-21T00:00:00"/>
    <x v="1"/>
    <n v="822668.23"/>
    <x v="0"/>
    <n v="42.06"/>
    <n v="3.016"/>
    <n v="215.17299259999999"/>
    <n v="6.2619999999999996"/>
    <x v="3"/>
  </r>
  <r>
    <n v="9"/>
    <s v="21-01-2011"/>
    <b v="0"/>
    <x v="8"/>
    <d v="2011-01-21T00:00:00"/>
    <x v="1"/>
    <n v="454021.69"/>
    <x v="0"/>
    <n v="44.72"/>
    <n v="3.016"/>
    <n v="215.35540130000001"/>
    <n v="6.4160000000000004"/>
    <x v="3"/>
  </r>
  <r>
    <n v="10"/>
    <s v="21-01-2011"/>
    <b v="0"/>
    <x v="9"/>
    <d v="2011-01-21T00:00:00"/>
    <x v="1"/>
    <n v="1677556.18"/>
    <x v="0"/>
    <n v="56.75"/>
    <n v="3.3359999999999999"/>
    <n v="127.4404839"/>
    <n v="8.7439999999999998"/>
    <x v="1"/>
  </r>
  <r>
    <n v="11"/>
    <s v="21-01-2011"/>
    <b v="0"/>
    <x v="10"/>
    <d v="2011-01-21T00:00:00"/>
    <x v="1"/>
    <n v="1187776.19"/>
    <x v="0"/>
    <n v="51.51"/>
    <n v="3.016"/>
    <n v="215.12682749999999"/>
    <n v="7.5510000000000002"/>
    <x v="1"/>
  </r>
  <r>
    <n v="12"/>
    <s v="21-01-2011"/>
    <b v="0"/>
    <x v="11"/>
    <d v="2011-01-21T00:00:00"/>
    <x v="1"/>
    <n v="802105.5"/>
    <x v="0"/>
    <n v="53.53"/>
    <n v="3.2229999999999999"/>
    <n v="127.4404839"/>
    <n v="14.021000000000001"/>
    <x v="1"/>
  </r>
  <r>
    <n v="13"/>
    <s v="21-01-2011"/>
    <b v="0"/>
    <x v="12"/>
    <d v="2011-01-21T00:00:00"/>
    <x v="1"/>
    <n v="1770177.37"/>
    <x v="0"/>
    <n v="34.799999999999997"/>
    <n v="2.9340000000000002"/>
    <n v="127.4404839"/>
    <n v="7.47"/>
    <x v="3"/>
  </r>
  <r>
    <n v="14"/>
    <s v="21-01-2011"/>
    <b v="0"/>
    <x v="13"/>
    <d v="2011-01-21T00:00:00"/>
    <x v="1"/>
    <n v="1743188.87"/>
    <x v="0"/>
    <n v="30.55"/>
    <n v="3.2290000000000001"/>
    <n v="182.9193368"/>
    <n v="8.5489999999999995"/>
    <x v="3"/>
  </r>
  <r>
    <n v="15"/>
    <s v="21-01-2011"/>
    <b v="0"/>
    <x v="14"/>
    <d v="2011-01-21T00:00:00"/>
    <x v="1"/>
    <n v="487311.03"/>
    <x v="0"/>
    <n v="21.84"/>
    <n v="3.391"/>
    <n v="133.02851609999999"/>
    <n v="7.7709999999999999"/>
    <x v="3"/>
  </r>
  <r>
    <n v="16"/>
    <s v="21-01-2011"/>
    <b v="0"/>
    <x v="15"/>
    <d v="2011-01-21T00:00:00"/>
    <x v="1"/>
    <n v="462888.13"/>
    <x v="0"/>
    <n v="28.6"/>
    <n v="2.9729999999999999"/>
    <n v="191.57319240000001"/>
    <n v="6.6139999999999999"/>
    <x v="3"/>
  </r>
  <r>
    <n v="17"/>
    <s v="21-01-2011"/>
    <b v="0"/>
    <x v="16"/>
    <d v="2011-01-21T00:00:00"/>
    <x v="1"/>
    <n v="755804.37"/>
    <x v="0"/>
    <n v="26.62"/>
    <n v="2.9340000000000002"/>
    <n v="127.4404839"/>
    <n v="6.8659999999999997"/>
    <x v="3"/>
  </r>
  <r>
    <n v="18"/>
    <s v="21-01-2011"/>
    <b v="0"/>
    <x v="17"/>
    <d v="2011-01-21T00:00:00"/>
    <x v="1"/>
    <n v="891148.55"/>
    <x v="0"/>
    <n v="22.55"/>
    <n v="3.2320000000000002"/>
    <n v="133.02851609999999"/>
    <n v="9.1310000000000002"/>
    <x v="3"/>
  </r>
  <r>
    <n v="19"/>
    <s v="21-01-2011"/>
    <b v="0"/>
    <x v="18"/>
    <d v="2011-01-21T00:00:00"/>
    <x v="1"/>
    <n v="1212967.8400000001"/>
    <x v="0"/>
    <n v="22.8"/>
    <n v="3.391"/>
    <n v="133.02851609999999"/>
    <n v="7.7709999999999999"/>
    <x v="3"/>
  </r>
  <r>
    <n v="20"/>
    <s v="21-01-2011"/>
    <b v="0"/>
    <x v="19"/>
    <d v="2011-01-21T00:00:00"/>
    <x v="1"/>
    <n v="1781805.66"/>
    <x v="0"/>
    <n v="27.43"/>
    <n v="3.2290000000000001"/>
    <n v="205.0460497"/>
    <n v="7.343"/>
    <x v="3"/>
  </r>
  <r>
    <n v="21"/>
    <s v="21-01-2011"/>
    <b v="0"/>
    <x v="20"/>
    <d v="2011-01-21T00:00:00"/>
    <x v="1"/>
    <n v="663941.73"/>
    <x v="0"/>
    <n v="42.72"/>
    <n v="3.016"/>
    <n v="211.48646909999999"/>
    <n v="8.0280000000000005"/>
    <x v="3"/>
  </r>
  <r>
    <n v="22"/>
    <s v="21-01-2011"/>
    <b v="0"/>
    <x v="21"/>
    <d v="2011-01-21T00:00:00"/>
    <x v="1"/>
    <n v="855001.02"/>
    <x v="0"/>
    <n v="26.8"/>
    <n v="3.2320000000000002"/>
    <n v="136.88706569999999"/>
    <n v="8.4580000000000002"/>
    <x v="3"/>
  </r>
  <r>
    <n v="23"/>
    <s v="21-01-2011"/>
    <b v="0"/>
    <x v="22"/>
    <d v="2011-01-21T00:00:00"/>
    <x v="1"/>
    <n v="1110706.06"/>
    <x v="0"/>
    <n v="15.58"/>
    <n v="3.2320000000000002"/>
    <n v="133.02851609999999"/>
    <n v="5.1139999999999999"/>
    <x v="3"/>
  </r>
  <r>
    <n v="24"/>
    <s v="21-01-2011"/>
    <b v="0"/>
    <x v="23"/>
    <d v="2011-01-21T00:00:00"/>
    <x v="1"/>
    <n v="1107170.3899999999"/>
    <x v="0"/>
    <n v="23.69"/>
    <n v="3.391"/>
    <n v="133.02851609999999"/>
    <n v="8.2520000000000007"/>
    <x v="3"/>
  </r>
  <r>
    <n v="25"/>
    <s v="21-01-2011"/>
    <b v="0"/>
    <x v="24"/>
    <d v="2011-01-21T00:00:00"/>
    <x v="1"/>
    <n v="568093.56999999995"/>
    <x v="0"/>
    <n v="23.21"/>
    <n v="3.2290000000000001"/>
    <n v="205.0460497"/>
    <n v="7.343"/>
    <x v="3"/>
  </r>
  <r>
    <n v="26"/>
    <s v="21-01-2011"/>
    <b v="0"/>
    <x v="25"/>
    <d v="2011-01-21T00:00:00"/>
    <x v="1"/>
    <n v="809833.21"/>
    <x v="0"/>
    <n v="12.98"/>
    <n v="3.2320000000000002"/>
    <n v="133.02851609999999"/>
    <n v="7.907"/>
    <x v="3"/>
  </r>
  <r>
    <n v="27"/>
    <s v="21-01-2011"/>
    <b v="0"/>
    <x v="26"/>
    <d v="2011-01-21T00:00:00"/>
    <x v="1"/>
    <n v="1517029.9"/>
    <x v="0"/>
    <n v="30.13"/>
    <n v="3.391"/>
    <n v="136.88706569999999"/>
    <n v="7.827"/>
    <x v="3"/>
  </r>
  <r>
    <n v="28"/>
    <s v="21-01-2011"/>
    <b v="0"/>
    <x v="27"/>
    <d v="2011-01-21T00:00:00"/>
    <x v="1"/>
    <n v="1079669.1100000001"/>
    <x v="0"/>
    <n v="53.53"/>
    <n v="3.2229999999999999"/>
    <n v="127.4404839"/>
    <n v="14.021000000000001"/>
    <x v="1"/>
  </r>
  <r>
    <n v="29"/>
    <s v="21-01-2011"/>
    <b v="0"/>
    <x v="28"/>
    <d v="2011-01-21T00:00:00"/>
    <x v="1"/>
    <n v="445134.15"/>
    <x v="0"/>
    <n v="26.8"/>
    <n v="3.2320000000000002"/>
    <n v="133.02851609999999"/>
    <n v="10.256"/>
    <x v="3"/>
  </r>
  <r>
    <n v="30"/>
    <s v="21-01-2011"/>
    <b v="0"/>
    <x v="29"/>
    <d v="2011-01-21T00:00:00"/>
    <x v="1"/>
    <n v="439132.62"/>
    <x v="0"/>
    <n v="42.72"/>
    <n v="3.016"/>
    <n v="211.48646909999999"/>
    <n v="8.0280000000000005"/>
    <x v="3"/>
  </r>
  <r>
    <n v="31"/>
    <s v="21-01-2011"/>
    <b v="0"/>
    <x v="30"/>
    <d v="2011-01-21T00:00:00"/>
    <x v="1"/>
    <n v="1344167.13"/>
    <x v="0"/>
    <n v="42.72"/>
    <n v="3.016"/>
    <n v="211.48646909999999"/>
    <n v="8.0280000000000005"/>
    <x v="3"/>
  </r>
  <r>
    <n v="32"/>
    <s v="21-01-2011"/>
    <b v="0"/>
    <x v="31"/>
    <d v="2011-01-21T00:00:00"/>
    <x v="1"/>
    <n v="1078348.9099999999"/>
    <x v="0"/>
    <n v="34.54"/>
    <n v="2.9729999999999999"/>
    <n v="191.57319240000001"/>
    <n v="8.8179999999999996"/>
    <x v="3"/>
  </r>
  <r>
    <n v="33"/>
    <s v="21-01-2011"/>
    <b v="0"/>
    <x v="32"/>
    <d v="2011-01-21T00:00:00"/>
    <x v="1"/>
    <n v="244856.44"/>
    <x v="0"/>
    <n v="59.46"/>
    <n v="3.3359999999999999"/>
    <n v="127.4404839"/>
    <n v="8.9510000000000005"/>
    <x v="1"/>
  </r>
  <r>
    <n v="34"/>
    <s v="21-01-2011"/>
    <b v="0"/>
    <x v="33"/>
    <d v="2011-01-21T00:00:00"/>
    <x v="1"/>
    <n v="891025.39"/>
    <x v="0"/>
    <n v="39.57"/>
    <n v="3.0169999999999999"/>
    <n v="127.4404839"/>
    <n v="10.398"/>
    <x v="3"/>
  </r>
  <r>
    <n v="35"/>
    <s v="21-01-2011"/>
    <b v="0"/>
    <x v="34"/>
    <d v="2011-01-21T00:00:00"/>
    <x v="1"/>
    <n v="659902.06999999995"/>
    <x v="0"/>
    <n v="30.13"/>
    <n v="3.2290000000000001"/>
    <n v="136.88706569999999"/>
    <n v="8.5489999999999995"/>
    <x v="3"/>
  </r>
  <r>
    <n v="36"/>
    <s v="21-01-2011"/>
    <b v="0"/>
    <x v="35"/>
    <d v="2011-01-21T00:00:00"/>
    <x v="1"/>
    <n v="399191.05"/>
    <x v="0"/>
    <n v="51.18"/>
    <n v="2.98"/>
    <n v="210.60310720000001"/>
    <n v="8.3949999999999996"/>
    <x v="1"/>
  </r>
  <r>
    <n v="37"/>
    <s v="21-01-2011"/>
    <b v="0"/>
    <x v="36"/>
    <d v="2011-01-21T00:00:00"/>
    <x v="1"/>
    <n v="526486.81999999995"/>
    <x v="0"/>
    <n v="51.18"/>
    <n v="3.016"/>
    <n v="210.60310720000001"/>
    <n v="8.3949999999999996"/>
    <x v="1"/>
  </r>
  <r>
    <n v="38"/>
    <s v="21-01-2011"/>
    <b v="0"/>
    <x v="37"/>
    <d v="2011-01-21T00:00:00"/>
    <x v="1"/>
    <n v="341098.08"/>
    <x v="0"/>
    <n v="53.53"/>
    <n v="3.2229999999999999"/>
    <n v="127.4404839"/>
    <n v="14.021000000000001"/>
    <x v="1"/>
  </r>
  <r>
    <n v="39"/>
    <s v="21-01-2011"/>
    <b v="0"/>
    <x v="38"/>
    <d v="2011-01-21T00:00:00"/>
    <x v="1"/>
    <n v="1243370.74"/>
    <x v="0"/>
    <n v="50.25"/>
    <n v="3.016"/>
    <n v="210.60310720000001"/>
    <n v="8.3949999999999996"/>
    <x v="1"/>
  </r>
  <r>
    <n v="40"/>
    <s v="21-01-2011"/>
    <b v="0"/>
    <x v="39"/>
    <d v="2011-01-21T00:00:00"/>
    <x v="1"/>
    <n v="764014.75"/>
    <x v="0"/>
    <n v="14.64"/>
    <n v="3.2320000000000002"/>
    <n v="133.02851609999999"/>
    <n v="5.1139999999999999"/>
    <x v="3"/>
  </r>
  <r>
    <n v="41"/>
    <s v="21-01-2011"/>
    <b v="0"/>
    <x v="40"/>
    <d v="2011-01-21T00:00:00"/>
    <x v="1"/>
    <n v="1088025.8"/>
    <x v="0"/>
    <n v="32.700000000000003"/>
    <n v="2.9729999999999999"/>
    <n v="191.57319240000001"/>
    <n v="7.2409999999999997"/>
    <x v="3"/>
  </r>
  <r>
    <n v="42"/>
    <s v="21-01-2011"/>
    <b v="0"/>
    <x v="41"/>
    <d v="2011-01-21T00:00:00"/>
    <x v="1"/>
    <n v="533414.62"/>
    <x v="0"/>
    <n v="56.75"/>
    <n v="3.3359999999999999"/>
    <n v="127.4404839"/>
    <n v="8.7439999999999998"/>
    <x v="1"/>
  </r>
  <r>
    <n v="43"/>
    <s v="21-01-2011"/>
    <b v="0"/>
    <x v="42"/>
    <d v="2011-01-21T00:00:00"/>
    <x v="1"/>
    <n v="601004.79"/>
    <x v="0"/>
    <n v="53.05"/>
    <n v="3.016"/>
    <n v="203.83151609999999"/>
    <n v="10.398"/>
    <x v="1"/>
  </r>
  <r>
    <n v="44"/>
    <s v="21-01-2011"/>
    <b v="0"/>
    <x v="43"/>
    <d v="2011-01-21T00:00:00"/>
    <x v="1"/>
    <n v="276157.8"/>
    <x v="0"/>
    <n v="34.799999999999997"/>
    <n v="2.9340000000000002"/>
    <n v="127.4404839"/>
    <n v="7.2240000000000002"/>
    <x v="3"/>
  </r>
  <r>
    <n v="45"/>
    <s v="21-01-2011"/>
    <b v="0"/>
    <x v="44"/>
    <d v="2011-01-21T00:00:00"/>
    <x v="1"/>
    <n v="644285.32999999996"/>
    <x v="0"/>
    <n v="30.55"/>
    <n v="3.2290000000000001"/>
    <n v="182.9193368"/>
    <n v="8.5489999999999995"/>
    <x v="3"/>
  </r>
  <r>
    <n v="1"/>
    <s v="28-01-2011"/>
    <b v="0"/>
    <x v="0"/>
    <d v="2011-01-28T00:00:00"/>
    <x v="1"/>
    <n v="1316899.31"/>
    <x v="0"/>
    <n v="43.83"/>
    <n v="3.01"/>
    <n v="212.19705769999999"/>
    <n v="7.742"/>
    <x v="3"/>
  </r>
  <r>
    <n v="2"/>
    <s v="28-01-2011"/>
    <b v="0"/>
    <x v="1"/>
    <d v="2011-01-28T00:00:00"/>
    <x v="1"/>
    <n v="1695371.68"/>
    <x v="0"/>
    <n v="42.83"/>
    <n v="3.01"/>
    <n v="211.85526680000001"/>
    <n v="8.0280000000000005"/>
    <x v="3"/>
  </r>
  <r>
    <n v="3"/>
    <s v="28-01-2011"/>
    <b v="0"/>
    <x v="2"/>
    <d v="2011-01-28T00:00:00"/>
    <x v="1"/>
    <n v="364866.24"/>
    <x v="0"/>
    <n v="48.71"/>
    <n v="3.01"/>
    <n v="215.5065821"/>
    <n v="7.5510000000000002"/>
    <x v="3"/>
  </r>
  <r>
    <n v="4"/>
    <s v="28-01-2011"/>
    <b v="0"/>
    <x v="3"/>
    <d v="2011-01-28T00:00:00"/>
    <x v="1"/>
    <n v="1814240.85"/>
    <x v="0"/>
    <n v="40.6"/>
    <n v="3.0219999999999998"/>
    <n v="127.5800323"/>
    <n v="6.51"/>
    <x v="3"/>
  </r>
  <r>
    <n v="5"/>
    <s v="28-01-2011"/>
    <b v="0"/>
    <x v="4"/>
    <d v="2011-01-28T00:00:00"/>
    <x v="1"/>
    <n v="279088.39"/>
    <x v="0"/>
    <n v="44.5"/>
    <n v="3.01"/>
    <n v="212.7514884"/>
    <n v="6.6340000000000003"/>
    <x v="3"/>
  </r>
  <r>
    <n v="6"/>
    <s v="28-01-2011"/>
    <b v="0"/>
    <x v="5"/>
    <d v="2011-01-28T00:00:00"/>
    <x v="1"/>
    <n v="1287034.7"/>
    <x v="0"/>
    <n v="44.98"/>
    <n v="3.01"/>
    <n v="213.71434120000001"/>
    <n v="6.8579999999999997"/>
    <x v="3"/>
  </r>
  <r>
    <n v="7"/>
    <s v="28-01-2011"/>
    <b v="0"/>
    <x v="6"/>
    <d v="2011-01-28T00:00:00"/>
    <x v="1"/>
    <n v="513372.17"/>
    <x v="0"/>
    <n v="10.11"/>
    <n v="3.008"/>
    <n v="191.667891"/>
    <n v="8.8179999999999996"/>
    <x v="3"/>
  </r>
  <r>
    <n v="8"/>
    <s v="28-01-2011"/>
    <b v="0"/>
    <x v="7"/>
    <d v="2011-01-28T00:00:00"/>
    <x v="1"/>
    <n v="782256.66"/>
    <x v="0"/>
    <n v="39.26"/>
    <n v="3.01"/>
    <n v="215.55288619999999"/>
    <n v="6.2619999999999996"/>
    <x v="3"/>
  </r>
  <r>
    <n v="9"/>
    <s v="28-01-2011"/>
    <b v="0"/>
    <x v="8"/>
    <d v="2011-01-28T00:00:00"/>
    <x v="1"/>
    <n v="463561.48"/>
    <x v="0"/>
    <n v="43.9"/>
    <n v="3.01"/>
    <n v="215.7358438"/>
    <n v="6.4160000000000004"/>
    <x v="3"/>
  </r>
  <r>
    <n v="10"/>
    <s v="28-01-2011"/>
    <b v="0"/>
    <x v="9"/>
    <d v="2011-01-28T00:00:00"/>
    <x v="1"/>
    <n v="1715769.05"/>
    <x v="0"/>
    <n v="53.03"/>
    <n v="3.2309999999999999"/>
    <n v="127.5800323"/>
    <n v="8.7439999999999998"/>
    <x v="1"/>
  </r>
  <r>
    <n v="11"/>
    <s v="28-01-2011"/>
    <b v="0"/>
    <x v="10"/>
    <d v="2011-01-28T00:00:00"/>
    <x v="1"/>
    <n v="1100418.69"/>
    <x v="0"/>
    <n v="51.04"/>
    <n v="3.01"/>
    <n v="215.5065821"/>
    <n v="7.5510000000000002"/>
    <x v="1"/>
  </r>
  <r>
    <n v="12"/>
    <s v="28-01-2011"/>
    <b v="0"/>
    <x v="11"/>
    <d v="2011-01-28T00:00:00"/>
    <x v="1"/>
    <n v="873119.06"/>
    <x v="0"/>
    <n v="50.74"/>
    <n v="3.3420000000000001"/>
    <n v="127.5800323"/>
    <n v="14.021000000000001"/>
    <x v="1"/>
  </r>
  <r>
    <n v="13"/>
    <s v="28-01-2011"/>
    <b v="0"/>
    <x v="12"/>
    <d v="2011-01-28T00:00:00"/>
    <x v="1"/>
    <n v="1633663.12"/>
    <x v="0"/>
    <n v="31.64"/>
    <n v="2.96"/>
    <n v="127.5800323"/>
    <n v="7.47"/>
    <x v="3"/>
  </r>
  <r>
    <n v="14"/>
    <s v="28-01-2011"/>
    <b v="0"/>
    <x v="13"/>
    <d v="2011-01-28T00:00:00"/>
    <x v="1"/>
    <n v="1613718.38"/>
    <x v="0"/>
    <n v="24.05"/>
    <n v="3.2370000000000001"/>
    <n v="183.18009549999999"/>
    <n v="8.5489999999999995"/>
    <x v="3"/>
  </r>
  <r>
    <n v="15"/>
    <s v="28-01-2011"/>
    <b v="0"/>
    <x v="14"/>
    <d v="2011-01-28T00:00:00"/>
    <x v="1"/>
    <n v="481119.6"/>
    <x v="0"/>
    <n v="19.61"/>
    <n v="3.4020000000000001"/>
    <n v="133.10596770000001"/>
    <n v="7.7709999999999999"/>
    <x v="3"/>
  </r>
  <r>
    <n v="16"/>
    <s v="28-01-2011"/>
    <b v="0"/>
    <x v="15"/>
    <d v="2011-01-28T00:00:00"/>
    <x v="1"/>
    <n v="448391.99"/>
    <x v="0"/>
    <n v="20.8"/>
    <n v="3.008"/>
    <n v="191.667891"/>
    <n v="6.6139999999999999"/>
    <x v="3"/>
  </r>
  <r>
    <n v="17"/>
    <s v="28-01-2011"/>
    <b v="0"/>
    <x v="16"/>
    <d v="2011-01-28T00:00:00"/>
    <x v="1"/>
    <n v="736335.69"/>
    <x v="0"/>
    <n v="22.16"/>
    <n v="2.96"/>
    <n v="127.5800323"/>
    <n v="6.8659999999999997"/>
    <x v="3"/>
  </r>
  <r>
    <n v="18"/>
    <s v="28-01-2011"/>
    <b v="0"/>
    <x v="17"/>
    <d v="2011-01-28T00:00:00"/>
    <x v="1"/>
    <n v="849540.85"/>
    <x v="0"/>
    <n v="14.84"/>
    <n v="3.2429999999999999"/>
    <n v="133.10596770000001"/>
    <n v="9.1310000000000002"/>
    <x v="3"/>
  </r>
  <r>
    <n v="19"/>
    <s v="28-01-2011"/>
    <b v="0"/>
    <x v="18"/>
    <d v="2011-01-28T00:00:00"/>
    <x v="1"/>
    <n v="1284185.49"/>
    <x v="0"/>
    <n v="20.66"/>
    <n v="3.4020000000000001"/>
    <n v="133.10596770000001"/>
    <n v="7.7709999999999999"/>
    <x v="3"/>
  </r>
  <r>
    <n v="20"/>
    <s v="28-01-2011"/>
    <b v="0"/>
    <x v="19"/>
    <d v="2011-01-28T00:00:00"/>
    <x v="1"/>
    <n v="1761506.68"/>
    <x v="0"/>
    <n v="23.21"/>
    <n v="3.2370000000000001"/>
    <n v="205.3894952"/>
    <n v="7.343"/>
    <x v="3"/>
  </r>
  <r>
    <n v="21"/>
    <s v="28-01-2011"/>
    <b v="0"/>
    <x v="20"/>
    <d v="2011-01-28T00:00:00"/>
    <x v="1"/>
    <n v="649878.29"/>
    <x v="0"/>
    <n v="44.04"/>
    <n v="3.01"/>
    <n v="211.85526680000001"/>
    <n v="8.0280000000000005"/>
    <x v="3"/>
  </r>
  <r>
    <n v="22"/>
    <s v="28-01-2011"/>
    <b v="0"/>
    <x v="21"/>
    <d v="2011-01-28T00:00:00"/>
    <x v="1"/>
    <n v="799369.15"/>
    <x v="0"/>
    <n v="20.61"/>
    <n v="3.2429999999999999"/>
    <n v="136.9706544"/>
    <n v="8.4580000000000002"/>
    <x v="3"/>
  </r>
  <r>
    <n v="23"/>
    <s v="28-01-2011"/>
    <b v="0"/>
    <x v="22"/>
    <d v="2011-01-28T00:00:00"/>
    <x v="1"/>
    <n v="1083657.6100000001"/>
    <x v="0"/>
    <n v="10.91"/>
    <n v="3.2429999999999999"/>
    <n v="133.10596770000001"/>
    <n v="5.1139999999999999"/>
    <x v="3"/>
  </r>
  <r>
    <n v="24"/>
    <s v="28-01-2011"/>
    <b v="0"/>
    <x v="23"/>
    <d v="2011-01-28T00:00:00"/>
    <x v="1"/>
    <n v="1126921.3400000001"/>
    <x v="0"/>
    <n v="17.91"/>
    <n v="3.4020000000000001"/>
    <n v="133.10596770000001"/>
    <n v="8.2520000000000007"/>
    <x v="3"/>
  </r>
  <r>
    <n v="25"/>
    <s v="28-01-2011"/>
    <b v="0"/>
    <x v="24"/>
    <d v="2011-01-28T00:00:00"/>
    <x v="1"/>
    <n v="600448.68999999994"/>
    <x v="0"/>
    <n v="18.920000000000002"/>
    <n v="3.2370000000000001"/>
    <n v="205.3894952"/>
    <n v="7.343"/>
    <x v="3"/>
  </r>
  <r>
    <n v="26"/>
    <s v="28-01-2011"/>
    <b v="0"/>
    <x v="25"/>
    <d v="2011-01-28T00:00:00"/>
    <x v="1"/>
    <n v="817485.14"/>
    <x v="0"/>
    <n v="5.54"/>
    <n v="3.2429999999999999"/>
    <n v="133.10596770000001"/>
    <n v="7.907"/>
    <x v="3"/>
  </r>
  <r>
    <n v="27"/>
    <s v="28-01-2011"/>
    <b v="0"/>
    <x v="26"/>
    <d v="2011-01-28T00:00:00"/>
    <x v="1"/>
    <n v="1421111.55"/>
    <x v="0"/>
    <n v="23.64"/>
    <n v="3.4020000000000001"/>
    <n v="136.9706544"/>
    <n v="7.827"/>
    <x v="3"/>
  </r>
  <r>
    <n v="28"/>
    <s v="28-01-2011"/>
    <b v="0"/>
    <x v="27"/>
    <d v="2011-01-28T00:00:00"/>
    <x v="1"/>
    <n v="1127859.69"/>
    <x v="0"/>
    <n v="50.74"/>
    <n v="3.3420000000000001"/>
    <n v="127.5800323"/>
    <n v="14.021000000000001"/>
    <x v="1"/>
  </r>
  <r>
    <n v="29"/>
    <s v="28-01-2011"/>
    <b v="0"/>
    <x v="28"/>
    <d v="2011-01-28T00:00:00"/>
    <x v="1"/>
    <n v="410426.97"/>
    <x v="0"/>
    <n v="20.61"/>
    <n v="3.2429999999999999"/>
    <n v="133.10596770000001"/>
    <n v="10.256"/>
    <x v="3"/>
  </r>
  <r>
    <n v="30"/>
    <s v="28-01-2011"/>
    <b v="0"/>
    <x v="29"/>
    <d v="2011-01-28T00:00:00"/>
    <x v="1"/>
    <n v="425989.04"/>
    <x v="0"/>
    <n v="44.04"/>
    <n v="3.01"/>
    <n v="211.85526680000001"/>
    <n v="8.0280000000000005"/>
    <x v="3"/>
  </r>
  <r>
    <n v="31"/>
    <s v="28-01-2011"/>
    <b v="0"/>
    <x v="30"/>
    <d v="2011-01-28T00:00:00"/>
    <x v="1"/>
    <n v="1254955.68"/>
    <x v="0"/>
    <n v="44.04"/>
    <n v="3.01"/>
    <n v="211.85526680000001"/>
    <n v="8.0280000000000005"/>
    <x v="3"/>
  </r>
  <r>
    <n v="32"/>
    <s v="28-01-2011"/>
    <b v="0"/>
    <x v="31"/>
    <d v="2011-01-28T00:00:00"/>
    <x v="1"/>
    <n v="1006814.85"/>
    <x v="0"/>
    <n v="34.86"/>
    <n v="3.008"/>
    <n v="191.667891"/>
    <n v="8.8179999999999996"/>
    <x v="3"/>
  </r>
  <r>
    <n v="33"/>
    <s v="28-01-2011"/>
    <b v="0"/>
    <x v="32"/>
    <d v="2011-01-28T00:00:00"/>
    <x v="1"/>
    <n v="231155.9"/>
    <x v="0"/>
    <n v="56.62"/>
    <n v="3.2309999999999999"/>
    <n v="127.5800323"/>
    <n v="8.9510000000000005"/>
    <x v="1"/>
  </r>
  <r>
    <n v="34"/>
    <s v="28-01-2011"/>
    <b v="0"/>
    <x v="33"/>
    <d v="2011-01-28T00:00:00"/>
    <x v="1"/>
    <n v="836717.75"/>
    <x v="0"/>
    <n v="34.68"/>
    <n v="3.0219999999999998"/>
    <n v="127.5800323"/>
    <n v="10.398"/>
    <x v="3"/>
  </r>
  <r>
    <n v="35"/>
    <s v="28-01-2011"/>
    <b v="0"/>
    <x v="34"/>
    <d v="2011-01-28T00:00:00"/>
    <x v="1"/>
    <n v="633289.78"/>
    <x v="0"/>
    <n v="23.64"/>
    <n v="3.2370000000000001"/>
    <n v="136.9706544"/>
    <n v="8.5489999999999995"/>
    <x v="3"/>
  </r>
  <r>
    <n v="36"/>
    <s v="28-01-2011"/>
    <b v="0"/>
    <x v="35"/>
    <d v="2011-01-28T00:00:00"/>
    <x v="1"/>
    <n v="372174.12"/>
    <x v="0"/>
    <n v="48.74"/>
    <n v="2.9950000000000001"/>
    <n v="210.96824119999999"/>
    <n v="8.3949999999999996"/>
    <x v="3"/>
  </r>
  <r>
    <n v="37"/>
    <s v="28-01-2011"/>
    <b v="0"/>
    <x v="36"/>
    <d v="2011-01-28T00:00:00"/>
    <x v="1"/>
    <n v="513672.36"/>
    <x v="0"/>
    <n v="48.74"/>
    <n v="3.01"/>
    <n v="210.96824119999999"/>
    <n v="8.3949999999999996"/>
    <x v="3"/>
  </r>
  <r>
    <n v="38"/>
    <s v="28-01-2011"/>
    <b v="0"/>
    <x v="37"/>
    <d v="2011-01-28T00:00:00"/>
    <x v="1"/>
    <n v="357557.16"/>
    <x v="0"/>
    <n v="50.74"/>
    <n v="3.3420000000000001"/>
    <n v="127.5800323"/>
    <n v="14.021000000000001"/>
    <x v="1"/>
  </r>
  <r>
    <n v="39"/>
    <s v="28-01-2011"/>
    <b v="0"/>
    <x v="38"/>
    <d v="2011-01-28T00:00:00"/>
    <x v="1"/>
    <n v="1158698.44"/>
    <x v="0"/>
    <n v="47.94"/>
    <n v="3.01"/>
    <n v="210.96824119999999"/>
    <n v="8.3949999999999996"/>
    <x v="3"/>
  </r>
  <r>
    <n v="40"/>
    <s v="28-01-2011"/>
    <b v="0"/>
    <x v="39"/>
    <d v="2011-01-28T00:00:00"/>
    <x v="1"/>
    <n v="775910.43"/>
    <x v="0"/>
    <n v="9.51"/>
    <n v="3.2429999999999999"/>
    <n v="133.10596770000001"/>
    <n v="5.1139999999999999"/>
    <x v="3"/>
  </r>
  <r>
    <n v="41"/>
    <s v="28-01-2011"/>
    <b v="0"/>
    <x v="40"/>
    <d v="2011-01-28T00:00:00"/>
    <x v="1"/>
    <n v="1026439.93"/>
    <x v="0"/>
    <n v="32.229999999999997"/>
    <n v="3.008"/>
    <n v="191.667891"/>
    <n v="7.2409999999999997"/>
    <x v="3"/>
  </r>
  <r>
    <n v="42"/>
    <s v="28-01-2011"/>
    <b v="0"/>
    <x v="41"/>
    <d v="2011-01-28T00:00:00"/>
    <x v="1"/>
    <n v="499081.79"/>
    <x v="0"/>
    <n v="53.03"/>
    <n v="3.2309999999999999"/>
    <n v="127.5800323"/>
    <n v="8.7439999999999998"/>
    <x v="1"/>
  </r>
  <r>
    <n v="43"/>
    <s v="28-01-2011"/>
    <b v="0"/>
    <x v="42"/>
    <d v="2011-01-28T00:00:00"/>
    <x v="1"/>
    <n v="562558.27"/>
    <x v="0"/>
    <n v="44.98"/>
    <n v="3.01"/>
    <n v="204.17896769999999"/>
    <n v="10.398"/>
    <x v="3"/>
  </r>
  <r>
    <n v="44"/>
    <s v="28-01-2011"/>
    <b v="0"/>
    <x v="43"/>
    <d v="2011-01-28T00:00:00"/>
    <x v="1"/>
    <n v="276011.40000000002"/>
    <x v="0"/>
    <n v="31.64"/>
    <n v="2.96"/>
    <n v="127.5800323"/>
    <n v="7.2240000000000002"/>
    <x v="3"/>
  </r>
  <r>
    <n v="45"/>
    <s v="28-01-2011"/>
    <b v="0"/>
    <x v="44"/>
    <d v="2011-01-28T00:00:00"/>
    <x v="1"/>
    <n v="617207.57999999996"/>
    <x v="0"/>
    <n v="24.05"/>
    <n v="3.2370000000000001"/>
    <n v="183.18009549999999"/>
    <n v="8.5489999999999995"/>
    <x v="3"/>
  </r>
  <r>
    <n v="1"/>
    <d v="2011-02-09T00:00:00"/>
    <b v="1"/>
    <x v="0"/>
    <d v="2011-02-09T00:00:00"/>
    <x v="1"/>
    <n v="1550229.22"/>
    <x v="0"/>
    <n v="87.83"/>
    <n v="3.5329999999999999"/>
    <n v="215.79714089999999"/>
    <n v="7.9619999999999997"/>
    <x v="2"/>
  </r>
  <r>
    <n v="2"/>
    <d v="2011-02-09T00:00:00"/>
    <b v="1"/>
    <x v="1"/>
    <d v="2011-02-09T00:00:00"/>
    <x v="1"/>
    <n v="1809119.7"/>
    <x v="0"/>
    <n v="89.64"/>
    <n v="3.5329999999999999"/>
    <n v="215.45086319999999"/>
    <n v="7.8520000000000003"/>
    <x v="2"/>
  </r>
  <r>
    <n v="3"/>
    <d v="2011-02-09T00:00:00"/>
    <b v="1"/>
    <x v="2"/>
    <d v="2011-02-09T00:00:00"/>
    <x v="1"/>
    <n v="375988.69"/>
    <x v="0"/>
    <n v="89.12"/>
    <n v="3.5329999999999999"/>
    <n v="219.1501106"/>
    <n v="7.5670000000000002"/>
    <x v="2"/>
  </r>
  <r>
    <n v="4"/>
    <d v="2011-02-09T00:00:00"/>
    <b v="1"/>
    <x v="3"/>
    <d v="2011-02-09T00:00:00"/>
    <x v="1"/>
    <n v="2078420.31"/>
    <x v="0"/>
    <n v="77.989999999999995"/>
    <n v="3.5329999999999999"/>
    <n v="129.32593550000001"/>
    <n v="5.6440000000000001"/>
    <x v="0"/>
  </r>
  <r>
    <n v="5"/>
    <d v="2011-02-09T00:00:00"/>
    <b v="1"/>
    <x v="4"/>
    <d v="2011-02-09T00:00:00"/>
    <x v="1"/>
    <n v="315645.53000000003"/>
    <x v="0"/>
    <n v="90.38"/>
    <n v="3.5329999999999999"/>
    <n v="216.3588498"/>
    <n v="6.5289999999999999"/>
    <x v="2"/>
  </r>
  <r>
    <n v="6"/>
    <d v="2011-02-09T00:00:00"/>
    <b v="1"/>
    <x v="5"/>
    <d v="2011-02-09T00:00:00"/>
    <x v="1"/>
    <n v="1481618.74"/>
    <x v="0"/>
    <n v="91.22"/>
    <n v="3.5329999999999999"/>
    <n v="217.3343423"/>
    <n v="6.9249999999999998"/>
    <x v="2"/>
  </r>
  <r>
    <n v="7"/>
    <d v="2011-02-09T00:00:00"/>
    <b v="1"/>
    <x v="6"/>
    <d v="2011-02-09T00:00:00"/>
    <x v="1"/>
    <n v="592355.24"/>
    <x v="0"/>
    <n v="53.4"/>
    <n v="3.5110000000000001"/>
    <n v="194.5092113"/>
    <n v="8.6219999999999999"/>
    <x v="1"/>
  </r>
  <r>
    <n v="8"/>
    <d v="2011-02-09T00:00:00"/>
    <b v="1"/>
    <x v="7"/>
    <d v="2011-02-09T00:00:00"/>
    <x v="1"/>
    <n v="891387.14"/>
    <x v="0"/>
    <n v="84.77"/>
    <n v="3.5329999999999999"/>
    <n v="219.1970226"/>
    <n v="6.4249999999999998"/>
    <x v="2"/>
  </r>
  <r>
    <n v="9"/>
    <d v="2011-02-09T00:00:00"/>
    <b v="1"/>
    <x v="8"/>
    <d v="2011-02-09T00:00:00"/>
    <x v="1"/>
    <n v="544643.32999999996"/>
    <x v="0"/>
    <n v="89.33"/>
    <n v="3.5329999999999999"/>
    <n v="219.38238200000001"/>
    <n v="6.4039999999999999"/>
    <x v="2"/>
  </r>
  <r>
    <n v="10"/>
    <d v="2011-02-09T00:00:00"/>
    <b v="1"/>
    <x v="9"/>
    <d v="2011-02-09T00:00:00"/>
    <x v="1"/>
    <n v="1758587.35"/>
    <x v="0"/>
    <n v="91.61"/>
    <n v="3.798"/>
    <n v="129.32593550000001"/>
    <n v="8.2569999999999997"/>
    <x v="2"/>
  </r>
  <r>
    <n v="11"/>
    <d v="2011-02-09T00:00:00"/>
    <b v="1"/>
    <x v="10"/>
    <d v="2011-02-09T00:00:00"/>
    <x v="1"/>
    <n v="1297792.4099999999"/>
    <x v="0"/>
    <n v="91.44"/>
    <n v="3.5329999999999999"/>
    <n v="219.1501106"/>
    <n v="7.5670000000000002"/>
    <x v="2"/>
  </r>
  <r>
    <n v="12"/>
    <d v="2011-02-09T00:00:00"/>
    <b v="1"/>
    <x v="11"/>
    <d v="2011-02-09T00:00:00"/>
    <x v="1"/>
    <n v="1052051.45"/>
    <x v="0"/>
    <n v="93.66"/>
    <n v="3.798"/>
    <n v="129.32593550000001"/>
    <n v="13.503"/>
    <x v="2"/>
  </r>
  <r>
    <n v="13"/>
    <d v="2011-02-09T00:00:00"/>
    <b v="1"/>
    <x v="12"/>
    <d v="2011-02-09T00:00:00"/>
    <x v="1"/>
    <n v="1953628.82"/>
    <x v="0"/>
    <n v="77"/>
    <n v="3.58"/>
    <n v="129.32593550000001"/>
    <n v="6.8769999999999998"/>
    <x v="0"/>
  </r>
  <r>
    <n v="14"/>
    <d v="2011-02-09T00:00:00"/>
    <b v="1"/>
    <x v="13"/>
    <d v="2011-02-09T00:00:00"/>
    <x v="1"/>
    <n v="1750891.47"/>
    <x v="0"/>
    <n v="70.63"/>
    <n v="3.7029999999999998"/>
    <n v="186.61892739999999"/>
    <n v="8.625"/>
    <x v="0"/>
  </r>
  <r>
    <n v="15"/>
    <d v="2011-02-09T00:00:00"/>
    <b v="1"/>
    <x v="14"/>
    <d v="2011-02-09T00:00:00"/>
    <x v="1"/>
    <n v="649159.68000000005"/>
    <x v="0"/>
    <n v="67.63"/>
    <n v="3.879"/>
    <n v="136.24409679999999"/>
    <n v="7.806"/>
    <x v="1"/>
  </r>
  <r>
    <n v="16"/>
    <d v="2011-02-09T00:00:00"/>
    <b v="1"/>
    <x v="15"/>
    <d v="2011-02-09T00:00:00"/>
    <x v="1"/>
    <n v="580805.32999999996"/>
    <x v="0"/>
    <n v="63.44"/>
    <n v="3.5110000000000001"/>
    <n v="194.5092113"/>
    <n v="6.3380000000000001"/>
    <x v="1"/>
  </r>
  <r>
    <n v="17"/>
    <d v="2011-02-09T00:00:00"/>
    <b v="1"/>
    <x v="16"/>
    <d v="2011-02-09T00:00:00"/>
    <x v="1"/>
    <n v="847380.07"/>
    <x v="0"/>
    <n v="69.31"/>
    <n v="3.58"/>
    <n v="129.32593550000001"/>
    <n v="6.7450000000000001"/>
    <x v="1"/>
  </r>
  <r>
    <n v="18"/>
    <d v="2011-02-09T00:00:00"/>
    <b v="1"/>
    <x v="17"/>
    <d v="2011-02-09T00:00:00"/>
    <x v="1"/>
    <n v="540922.93999999994"/>
    <x v="0"/>
    <n v="68.23"/>
    <n v="3.7839999999999998"/>
    <n v="136.24409679999999"/>
    <n v="8.89"/>
    <x v="1"/>
  </r>
  <r>
    <n v="19"/>
    <d v="2011-02-09T00:00:00"/>
    <b v="1"/>
    <x v="18"/>
    <d v="2011-02-09T00:00:00"/>
    <x v="1"/>
    <n v="1609951.02"/>
    <x v="0"/>
    <n v="69.27"/>
    <n v="3.879"/>
    <n v="136.24409679999999"/>
    <n v="7.806"/>
    <x v="1"/>
  </r>
  <r>
    <n v="20"/>
    <d v="2011-02-09T00:00:00"/>
    <b v="1"/>
    <x v="19"/>
    <d v="2011-02-09T00:00:00"/>
    <x v="1"/>
    <n v="2141765.98"/>
    <x v="0"/>
    <n v="70.819999999999993"/>
    <n v="3.7029999999999998"/>
    <n v="208.96251609999999"/>
    <n v="7.274"/>
    <x v="0"/>
  </r>
  <r>
    <n v="21"/>
    <d v="2011-02-09T00:00:00"/>
    <b v="1"/>
    <x v="20"/>
    <d v="2011-02-09T00:00:00"/>
    <x v="1"/>
    <n v="705557.8"/>
    <x v="0"/>
    <n v="91.94"/>
    <n v="3.5329999999999999"/>
    <n v="215.45086319999999"/>
    <n v="7.8520000000000003"/>
    <x v="2"/>
  </r>
  <r>
    <n v="22"/>
    <d v="2011-02-09T00:00:00"/>
    <b v="1"/>
    <x v="21"/>
    <d v="2011-02-09T00:00:00"/>
    <x v="1"/>
    <n v="912762.76"/>
    <x v="0"/>
    <n v="69.16"/>
    <n v="3.7839999999999998"/>
    <n v="140.19698500000001"/>
    <n v="8.0229999999999997"/>
    <x v="1"/>
  </r>
  <r>
    <n v="23"/>
    <d v="2011-02-09T00:00:00"/>
    <b v="1"/>
    <x v="22"/>
    <d v="2011-02-09T00:00:00"/>
    <x v="1"/>
    <n v="1464295.69"/>
    <x v="0"/>
    <n v="65.33"/>
    <n v="3.7839999999999998"/>
    <n v="136.24409679999999"/>
    <n v="4.5839999999999996"/>
    <x v="1"/>
  </r>
  <r>
    <n v="24"/>
    <d v="2011-02-09T00:00:00"/>
    <b v="1"/>
    <x v="23"/>
    <d v="2011-02-09T00:00:00"/>
    <x v="1"/>
    <n v="1196105.44"/>
    <x v="0"/>
    <n v="68.14"/>
    <n v="3.879"/>
    <n v="136.24409679999999"/>
    <n v="8.3580000000000005"/>
    <x v="1"/>
  </r>
  <r>
    <n v="25"/>
    <d v="2011-02-09T00:00:00"/>
    <b v="1"/>
    <x v="24"/>
    <d v="2011-02-09T00:00:00"/>
    <x v="1"/>
    <n v="699779"/>
    <x v="0"/>
    <n v="67.2"/>
    <n v="3.7029999999999998"/>
    <n v="208.96251609999999"/>
    <n v="7.274"/>
    <x v="1"/>
  </r>
  <r>
    <n v="26"/>
    <d v="2011-02-09T00:00:00"/>
    <b v="1"/>
    <x v="25"/>
    <d v="2011-02-09T00:00:00"/>
    <x v="1"/>
    <n v="1040143.14"/>
    <x v="0"/>
    <n v="59.67"/>
    <n v="3.7839999999999998"/>
    <n v="136.24409679999999"/>
    <n v="7.7670000000000003"/>
    <x v="1"/>
  </r>
  <r>
    <n v="27"/>
    <d v="2011-02-09T00:00:00"/>
    <b v="1"/>
    <x v="26"/>
    <d v="2011-02-09T00:00:00"/>
    <x v="1"/>
    <n v="1511717.53"/>
    <x v="0"/>
    <n v="71.44"/>
    <n v="3.879"/>
    <n v="140.19698500000001"/>
    <n v="7.85"/>
    <x v="0"/>
  </r>
  <r>
    <n v="28"/>
    <d v="2011-02-09T00:00:00"/>
    <b v="1"/>
    <x v="27"/>
    <d v="2011-02-09T00:00:00"/>
    <x v="1"/>
    <n v="1468871.49"/>
    <x v="0"/>
    <n v="93.66"/>
    <n v="3.798"/>
    <n v="129.32593550000001"/>
    <n v="13.503"/>
    <x v="2"/>
  </r>
  <r>
    <n v="29"/>
    <d v="2011-02-09T00:00:00"/>
    <b v="1"/>
    <x v="28"/>
    <d v="2011-02-09T00:00:00"/>
    <x v="1"/>
    <n v="497085.91"/>
    <x v="0"/>
    <n v="69.16"/>
    <n v="3.7839999999999998"/>
    <n v="136.24409679999999"/>
    <n v="9.8629999999999995"/>
    <x v="1"/>
  </r>
  <r>
    <n v="30"/>
    <d v="2011-02-09T00:00:00"/>
    <b v="1"/>
    <x v="29"/>
    <d v="2011-02-09T00:00:00"/>
    <x v="1"/>
    <n v="369722.32"/>
    <x v="0"/>
    <n v="91.94"/>
    <n v="3.5329999999999999"/>
    <n v="215.45086319999999"/>
    <n v="7.8520000000000003"/>
    <x v="2"/>
  </r>
  <r>
    <n v="31"/>
    <d v="2011-02-09T00:00:00"/>
    <b v="1"/>
    <x v="30"/>
    <d v="2011-02-09T00:00:00"/>
    <x v="1"/>
    <n v="1385769.03"/>
    <x v="0"/>
    <n v="91.94"/>
    <n v="3.5329999999999999"/>
    <n v="215.45086319999999"/>
    <n v="7.8520000000000003"/>
    <x v="2"/>
  </r>
  <r>
    <n v="32"/>
    <d v="2011-02-09T00:00:00"/>
    <b v="1"/>
    <x v="31"/>
    <d v="2011-02-09T00:00:00"/>
    <x v="1"/>
    <n v="1152117.5"/>
    <x v="0"/>
    <n v="74.599999999999994"/>
    <n v="3.5110000000000001"/>
    <n v="194.5092113"/>
    <n v="8.6219999999999999"/>
    <x v="0"/>
  </r>
  <r>
    <n v="33"/>
    <d v="2011-02-09T00:00:00"/>
    <b v="1"/>
    <x v="32"/>
    <d v="2011-02-09T00:00:00"/>
    <x v="1"/>
    <n v="239198.36"/>
    <x v="0"/>
    <n v="99.2"/>
    <n v="3.798"/>
    <n v="129.32593550000001"/>
    <n v="8.4420000000000002"/>
    <x v="2"/>
  </r>
  <r>
    <n v="34"/>
    <d v="2011-02-09T00:00:00"/>
    <b v="1"/>
    <x v="33"/>
    <d v="2011-02-09T00:00:00"/>
    <x v="1"/>
    <n v="926455.64"/>
    <x v="0"/>
    <n v="78.239999999999995"/>
    <n v="3.5329999999999999"/>
    <n v="129.32593550000001"/>
    <n v="10.641"/>
    <x v="0"/>
  </r>
  <r>
    <n v="35"/>
    <d v="2011-02-09T00:00:00"/>
    <b v="1"/>
    <x v="34"/>
    <d v="2011-02-09T00:00:00"/>
    <x v="1"/>
    <n v="813486.55"/>
    <x v="0"/>
    <n v="71.44"/>
    <n v="3.7029999999999998"/>
    <n v="140.19698500000001"/>
    <n v="8.6839999999999993"/>
    <x v="0"/>
  </r>
  <r>
    <n v="36"/>
    <d v="2011-02-09T00:00:00"/>
    <b v="1"/>
    <x v="35"/>
    <d v="2011-02-09T00:00:00"/>
    <x v="1"/>
    <n v="350276.29"/>
    <x v="0"/>
    <n v="87.5"/>
    <n v="3.4809999999999999"/>
    <n v="214.5516896"/>
    <n v="8.1769999999999996"/>
    <x v="2"/>
  </r>
  <r>
    <n v="37"/>
    <d v="2011-02-09T00:00:00"/>
    <b v="1"/>
    <x v="36"/>
    <d v="2011-02-09T00:00:00"/>
    <x v="1"/>
    <n v="530367.82999999996"/>
    <x v="0"/>
    <n v="87.5"/>
    <n v="3.5329999999999999"/>
    <n v="214.5516896"/>
    <n v="8.1769999999999996"/>
    <x v="2"/>
  </r>
  <r>
    <n v="38"/>
    <d v="2011-02-09T00:00:00"/>
    <b v="1"/>
    <x v="37"/>
    <d v="2011-02-09T00:00:00"/>
    <x v="1"/>
    <n v="416953.51"/>
    <x v="0"/>
    <n v="93.66"/>
    <n v="3.798"/>
    <n v="129.32593550000001"/>
    <n v="13.503"/>
    <x v="2"/>
  </r>
  <r>
    <n v="39"/>
    <d v="2011-02-09T00:00:00"/>
    <b v="1"/>
    <x v="38"/>
    <d v="2011-02-09T00:00:00"/>
    <x v="1"/>
    <n v="1465089.85"/>
    <x v="0"/>
    <n v="88.65"/>
    <n v="3.5329999999999999"/>
    <n v="214.5516896"/>
    <n v="8.1769999999999996"/>
    <x v="2"/>
  </r>
  <r>
    <n v="40"/>
    <d v="2011-02-09T00:00:00"/>
    <b v="1"/>
    <x v="39"/>
    <d v="2011-02-09T00:00:00"/>
    <x v="1"/>
    <n v="957298.26"/>
    <x v="0"/>
    <n v="63.79"/>
    <n v="3.7839999999999998"/>
    <n v="136.24409679999999"/>
    <n v="4.5839999999999996"/>
    <x v="1"/>
  </r>
  <r>
    <n v="41"/>
    <d v="2011-02-09T00:00:00"/>
    <b v="1"/>
    <x v="40"/>
    <d v="2011-02-09T00:00:00"/>
    <x v="1"/>
    <n v="1283849.3799999999"/>
    <x v="0"/>
    <n v="70.37"/>
    <n v="3.5110000000000001"/>
    <n v="194.5092113"/>
    <n v="6.9009999999999998"/>
    <x v="0"/>
  </r>
  <r>
    <n v="42"/>
    <d v="2011-02-09T00:00:00"/>
    <b v="1"/>
    <x v="41"/>
    <d v="2011-02-09T00:00:00"/>
    <x v="1"/>
    <n v="537124.76"/>
    <x v="0"/>
    <n v="91.61"/>
    <n v="3.798"/>
    <n v="129.32593550000001"/>
    <n v="8.2569999999999997"/>
    <x v="2"/>
  </r>
  <r>
    <n v="43"/>
    <d v="2011-02-09T00:00:00"/>
    <b v="1"/>
    <x v="42"/>
    <d v="2011-02-09T00:00:00"/>
    <x v="1"/>
    <n v="594224.9"/>
    <x v="0"/>
    <n v="87.84"/>
    <n v="3.5329999999999999"/>
    <n v="207.62069589999999"/>
    <n v="10.641"/>
    <x v="2"/>
  </r>
  <r>
    <n v="44"/>
    <d v="2011-02-09T00:00:00"/>
    <b v="1"/>
    <x v="43"/>
    <d v="2011-02-09T00:00:00"/>
    <x v="1"/>
    <n v="309543.52"/>
    <x v="0"/>
    <n v="77"/>
    <n v="3.58"/>
    <n v="129.32593550000001"/>
    <n v="6.56"/>
    <x v="0"/>
  </r>
  <r>
    <n v="45"/>
    <d v="2011-02-09T00:00:00"/>
    <b v="1"/>
    <x v="44"/>
    <d v="2011-02-09T00:00:00"/>
    <x v="1"/>
    <n v="726482.39"/>
    <x v="0"/>
    <n v="70.63"/>
    <n v="3.7029999999999998"/>
    <n v="186.61892739999999"/>
    <n v="8.625"/>
    <x v="0"/>
  </r>
  <r>
    <n v="1"/>
    <d v="2011-02-12T00:00:00"/>
    <b v="1"/>
    <x v="0"/>
    <d v="2011-02-12T00:00:00"/>
    <x v="1"/>
    <n v="1584083.95"/>
    <x v="0"/>
    <n v="48.91"/>
    <n v="3.1720000000000002"/>
    <n v="218.71473330000001"/>
    <n v="7.8659999999999997"/>
    <x v="3"/>
  </r>
  <r>
    <n v="2"/>
    <d v="2011-02-12T00:00:00"/>
    <b v="1"/>
    <x v="1"/>
    <d v="2011-02-12T00:00:00"/>
    <x v="1"/>
    <n v="1954952"/>
    <x v="0"/>
    <n v="48.74"/>
    <n v="3.1720000000000002"/>
    <n v="218.35903189999999"/>
    <n v="7.4409999999999998"/>
    <x v="3"/>
  </r>
  <r>
    <n v="3"/>
    <d v="2011-02-12T00:00:00"/>
    <b v="1"/>
    <x v="2"/>
    <d v="2011-02-12T00:00:00"/>
    <x v="1"/>
    <n v="472511.32"/>
    <x v="0"/>
    <n v="54.97"/>
    <n v="3.1720000000000002"/>
    <n v="222.15895190000001"/>
    <n v="7.1970000000000001"/>
    <x v="1"/>
  </r>
  <r>
    <n v="4"/>
    <d v="2011-02-12T00:00:00"/>
    <b v="1"/>
    <x v="3"/>
    <d v="2011-02-12T00:00:00"/>
    <x v="1"/>
    <n v="2180999.2599999998"/>
    <x v="0"/>
    <n v="38.71"/>
    <n v="3.1760000000000002"/>
    <n v="129.84596669999999"/>
    <n v="5.1429999999999998"/>
    <x v="3"/>
  </r>
  <r>
    <n v="5"/>
    <d v="2011-02-12T00:00:00"/>
    <b v="1"/>
    <x v="4"/>
    <d v="2011-02-12T00:00:00"/>
    <x v="1"/>
    <n v="376225.61"/>
    <x v="0"/>
    <n v="51.14"/>
    <n v="3.1720000000000002"/>
    <n v="219.29172869999999"/>
    <n v="6.3"/>
    <x v="1"/>
  </r>
  <r>
    <n v="6"/>
    <d v="2011-02-12T00:00:00"/>
    <b v="1"/>
    <x v="5"/>
    <d v="2011-02-12T00:00:00"/>
    <x v="1"/>
    <n v="1688531.34"/>
    <x v="0"/>
    <n v="51.18"/>
    <n v="3.1720000000000002"/>
    <n v="220.29376859999999"/>
    <n v="6.5510000000000002"/>
    <x v="1"/>
  </r>
  <r>
    <n v="7"/>
    <d v="2011-02-12T00:00:00"/>
    <b v="1"/>
    <x v="6"/>
    <d v="2011-02-12T00:00:00"/>
    <x v="1"/>
    <n v="591907.88"/>
    <x v="0"/>
    <n v="20.38"/>
    <n v="3.3780000000000001"/>
    <n v="195.82232870000001"/>
    <n v="8.5129999999999999"/>
    <x v="3"/>
  </r>
  <r>
    <n v="8"/>
    <d v="2011-02-12T00:00:00"/>
    <b v="1"/>
    <x v="7"/>
    <d v="2011-02-12T00:00:00"/>
    <x v="1"/>
    <n v="986601.46"/>
    <x v="0"/>
    <n v="40.82"/>
    <n v="3.1720000000000002"/>
    <n v="222.20714050000001"/>
    <n v="6.1230000000000002"/>
    <x v="3"/>
  </r>
  <r>
    <n v="9"/>
    <d v="2011-02-12T00:00:00"/>
    <b v="1"/>
    <x v="8"/>
    <d v="2011-02-12T00:00:00"/>
    <x v="1"/>
    <n v="613115.21"/>
    <x v="0"/>
    <n v="46.84"/>
    <n v="3.1720000000000002"/>
    <n v="222.39754429999999"/>
    <n v="6.0540000000000003"/>
    <x v="3"/>
  </r>
  <r>
    <n v="10"/>
    <d v="2011-02-12T00:00:00"/>
    <b v="1"/>
    <x v="9"/>
    <d v="2011-02-12T00:00:00"/>
    <x v="1"/>
    <n v="2068097.18"/>
    <x v="0"/>
    <n v="57.29"/>
    <n v="3.7010000000000001"/>
    <n v="129.84596669999999"/>
    <n v="7.8739999999999997"/>
    <x v="1"/>
  </r>
  <r>
    <n v="11"/>
    <d v="2011-02-12T00:00:00"/>
    <b v="1"/>
    <x v="10"/>
    <d v="2011-02-12T00:00:00"/>
    <x v="1"/>
    <n v="1399322.44"/>
    <x v="0"/>
    <n v="56.89"/>
    <n v="3.1720000000000002"/>
    <n v="222.15895190000001"/>
    <n v="7.1970000000000001"/>
    <x v="1"/>
  </r>
  <r>
    <n v="12"/>
    <d v="2011-02-12T00:00:00"/>
    <b v="1"/>
    <x v="11"/>
    <d v="2011-02-12T00:00:00"/>
    <x v="1"/>
    <n v="1071383.1000000001"/>
    <x v="0"/>
    <n v="52.5"/>
    <n v="3.7010000000000001"/>
    <n v="129.84596669999999"/>
    <n v="12.89"/>
    <x v="1"/>
  </r>
  <r>
    <n v="13"/>
    <d v="2011-02-12T00:00:00"/>
    <b v="1"/>
    <x v="12"/>
    <d v="2011-02-12T00:00:00"/>
    <x v="1"/>
    <n v="2051315.66"/>
    <x v="0"/>
    <n v="33.94"/>
    <n v="3.3889999999999998"/>
    <n v="129.84596669999999"/>
    <n v="6.3920000000000003"/>
    <x v="3"/>
  </r>
  <r>
    <n v="14"/>
    <d v="2011-02-12T00:00:00"/>
    <b v="1"/>
    <x v="13"/>
    <d v="2011-02-12T00:00:00"/>
    <x v="1"/>
    <n v="2143080.5699999998"/>
    <x v="0"/>
    <n v="50.19"/>
    <n v="3.452"/>
    <n v="188.50243459999999"/>
    <n v="8.5229999999999997"/>
    <x v="1"/>
  </r>
  <r>
    <n v="15"/>
    <d v="2011-02-12T00:00:00"/>
    <b v="1"/>
    <x v="14"/>
    <d v="2011-02-12T00:00:00"/>
    <x v="1"/>
    <n v="699028.66"/>
    <x v="0"/>
    <n v="45.67"/>
    <n v="3.6659999999999999"/>
    <n v="136.49093329999999"/>
    <n v="7.8659999999999997"/>
    <x v="3"/>
  </r>
  <r>
    <n v="16"/>
    <d v="2011-02-12T00:00:00"/>
    <b v="1"/>
    <x v="15"/>
    <d v="2011-02-12T00:00:00"/>
    <x v="1"/>
    <n v="530492.84"/>
    <x v="0"/>
    <n v="27.83"/>
    <n v="3.3780000000000001"/>
    <n v="195.82232870000001"/>
    <n v="6.2320000000000002"/>
    <x v="3"/>
  </r>
  <r>
    <n v="17"/>
    <d v="2011-02-12T00:00:00"/>
    <b v="1"/>
    <x v="16"/>
    <d v="2011-02-12T00:00:00"/>
    <x v="1"/>
    <n v="945267.68"/>
    <x v="0"/>
    <n v="26.47"/>
    <n v="3.3889999999999998"/>
    <n v="129.84596669999999"/>
    <n v="6.617"/>
    <x v="3"/>
  </r>
  <r>
    <n v="18"/>
    <d v="2011-02-12T00:00:00"/>
    <b v="1"/>
    <x v="17"/>
    <d v="2011-02-12T00:00:00"/>
    <x v="1"/>
    <n v="1188047.6100000001"/>
    <x v="0"/>
    <n v="46.25"/>
    <n v="3.5009999999999999"/>
    <n v="136.49093329999999"/>
    <n v="8.4710000000000001"/>
    <x v="3"/>
  </r>
  <r>
    <n v="19"/>
    <d v="2011-02-12T00:00:00"/>
    <b v="1"/>
    <x v="18"/>
    <d v="2011-02-12T00:00:00"/>
    <x v="1"/>
    <n v="1484708.38"/>
    <x v="0"/>
    <n v="45.67"/>
    <n v="3.6659999999999999"/>
    <n v="136.49093329999999"/>
    <n v="7.8659999999999997"/>
    <x v="3"/>
  </r>
  <r>
    <n v="20"/>
    <d v="2011-02-12T00:00:00"/>
    <b v="1"/>
    <x v="19"/>
    <d v="2011-02-12T00:00:00"/>
    <x v="1"/>
    <n v="2298776.83"/>
    <x v="0"/>
    <n v="46.32"/>
    <n v="3.452"/>
    <n v="211.6394306"/>
    <n v="7.0819999999999999"/>
    <x v="3"/>
  </r>
  <r>
    <n v="21"/>
    <d v="2011-02-12T00:00:00"/>
    <b v="1"/>
    <x v="20"/>
    <d v="2011-02-12T00:00:00"/>
    <x v="1"/>
    <n v="793184.25"/>
    <x v="0"/>
    <n v="48.72"/>
    <n v="3.1720000000000002"/>
    <n v="218.35903189999999"/>
    <n v="7.4409999999999998"/>
    <x v="3"/>
  </r>
  <r>
    <n v="22"/>
    <d v="2011-02-12T00:00:00"/>
    <b v="1"/>
    <x v="21"/>
    <d v="2011-02-12T00:00:00"/>
    <x v="1"/>
    <n v="1167621.1399999999"/>
    <x v="0"/>
    <n v="49.11"/>
    <n v="3.5009999999999999"/>
    <n v="140.4307857"/>
    <n v="7.7060000000000004"/>
    <x v="3"/>
  </r>
  <r>
    <n v="23"/>
    <d v="2011-02-12T00:00:00"/>
    <b v="1"/>
    <x v="22"/>
    <d v="2011-02-12T00:00:00"/>
    <x v="1"/>
    <n v="1552886.59"/>
    <x v="0"/>
    <n v="43.6"/>
    <n v="3.5009999999999999"/>
    <n v="136.49093329999999"/>
    <n v="4.42"/>
    <x v="3"/>
  </r>
  <r>
    <n v="24"/>
    <d v="2011-02-12T00:00:00"/>
    <b v="1"/>
    <x v="23"/>
    <d v="2011-02-12T00:00:00"/>
    <x v="1"/>
    <n v="1335647.1000000001"/>
    <x v="0"/>
    <n v="47.21"/>
    <n v="3.6659999999999999"/>
    <n v="136.49093329999999"/>
    <n v="8.4540000000000006"/>
    <x v="3"/>
  </r>
  <r>
    <n v="25"/>
    <d v="2011-02-12T00:00:00"/>
    <b v="1"/>
    <x v="24"/>
    <d v="2011-02-12T00:00:00"/>
    <x v="1"/>
    <n v="878314.57"/>
    <x v="0"/>
    <n v="42.85"/>
    <n v="3.452"/>
    <n v="211.6394306"/>
    <n v="7.0819999999999999"/>
    <x v="3"/>
  </r>
  <r>
    <n v="26"/>
    <d v="2011-02-12T00:00:00"/>
    <b v="1"/>
    <x v="25"/>
    <d v="2011-02-12T00:00:00"/>
    <x v="1"/>
    <n v="1012498.49"/>
    <x v="0"/>
    <n v="36.74"/>
    <n v="3.5009999999999999"/>
    <n v="136.49093329999999"/>
    <n v="7.5979999999999999"/>
    <x v="3"/>
  </r>
  <r>
    <n v="27"/>
    <d v="2011-02-12T00:00:00"/>
    <b v="1"/>
    <x v="26"/>
    <d v="2011-02-12T00:00:00"/>
    <x v="1"/>
    <n v="1806924.74"/>
    <x v="0"/>
    <n v="50.55"/>
    <n v="3.6659999999999999"/>
    <n v="140.4307857"/>
    <n v="7.9059999999999997"/>
    <x v="1"/>
  </r>
  <r>
    <n v="28"/>
    <d v="2011-02-12T00:00:00"/>
    <b v="1"/>
    <x v="27"/>
    <d v="2011-02-12T00:00:00"/>
    <x v="1"/>
    <n v="1368130.35"/>
    <x v="0"/>
    <n v="52.5"/>
    <n v="3.7010000000000001"/>
    <n v="129.84596669999999"/>
    <n v="12.89"/>
    <x v="1"/>
  </r>
  <r>
    <n v="29"/>
    <d v="2011-02-12T00:00:00"/>
    <b v="1"/>
    <x v="28"/>
    <d v="2011-02-12T00:00:00"/>
    <x v="1"/>
    <n v="579874.22"/>
    <x v="0"/>
    <n v="49.11"/>
    <n v="3.5009999999999999"/>
    <n v="136.49093329999999"/>
    <n v="9.3569999999999993"/>
    <x v="3"/>
  </r>
  <r>
    <n v="30"/>
    <d v="2011-02-12T00:00:00"/>
    <b v="1"/>
    <x v="29"/>
    <d v="2011-02-12T00:00:00"/>
    <x v="1"/>
    <n v="412385.75"/>
    <x v="0"/>
    <n v="48.72"/>
    <n v="3.1720000000000002"/>
    <n v="218.35903189999999"/>
    <n v="7.4409999999999998"/>
    <x v="3"/>
  </r>
  <r>
    <n v="31"/>
    <d v="2011-02-12T00:00:00"/>
    <b v="1"/>
    <x v="30"/>
    <d v="2011-02-12T00:00:00"/>
    <x v="1"/>
    <n v="1388809.43"/>
    <x v="0"/>
    <n v="48.72"/>
    <n v="3.1720000000000002"/>
    <n v="218.35903189999999"/>
    <n v="7.4409999999999998"/>
    <x v="3"/>
  </r>
  <r>
    <n v="32"/>
    <d v="2011-02-12T00:00:00"/>
    <b v="1"/>
    <x v="31"/>
    <d v="2011-02-12T00:00:00"/>
    <x v="1"/>
    <n v="1179773.8799999999"/>
    <x v="0"/>
    <n v="33.799999999999997"/>
    <n v="3.3780000000000001"/>
    <n v="195.82232870000001"/>
    <n v="8.5129999999999999"/>
    <x v="3"/>
  </r>
  <r>
    <n v="33"/>
    <d v="2011-02-12T00:00:00"/>
    <b v="1"/>
    <x v="32"/>
    <d v="2011-02-12T00:00:00"/>
    <x v="1"/>
    <n v="220060.35"/>
    <x v="0"/>
    <n v="59.12"/>
    <n v="3.7010000000000001"/>
    <n v="129.84596669999999"/>
    <n v="8.01"/>
    <x v="1"/>
  </r>
  <r>
    <n v="34"/>
    <d v="2011-02-12T00:00:00"/>
    <b v="1"/>
    <x v="33"/>
    <d v="2011-02-12T00:00:00"/>
    <x v="1"/>
    <n v="988742.08"/>
    <x v="0"/>
    <n v="39.75"/>
    <n v="3.1760000000000002"/>
    <n v="129.84596669999999"/>
    <n v="10.148"/>
    <x v="3"/>
  </r>
  <r>
    <n v="35"/>
    <d v="2011-02-12T00:00:00"/>
    <b v="1"/>
    <x v="34"/>
    <d v="2011-02-12T00:00:00"/>
    <x v="1"/>
    <n v="903606.03"/>
    <x v="0"/>
    <n v="50.55"/>
    <n v="3.452"/>
    <n v="140.4307857"/>
    <n v="8.7449999999999992"/>
    <x v="1"/>
  </r>
  <r>
    <n v="36"/>
    <d v="2011-02-12T00:00:00"/>
    <b v="1"/>
    <x v="35"/>
    <d v="2011-02-12T00:00:00"/>
    <x v="1"/>
    <n v="293350.51"/>
    <x v="0"/>
    <n v="53.57"/>
    <n v="3.1640000000000001"/>
    <n v="217.4229206"/>
    <n v="7.7160000000000002"/>
    <x v="1"/>
  </r>
  <r>
    <n v="37"/>
    <d v="2011-02-12T00:00:00"/>
    <b v="1"/>
    <x v="36"/>
    <d v="2011-02-12T00:00:00"/>
    <x v="1"/>
    <n v="527117.81000000006"/>
    <x v="0"/>
    <n v="53.57"/>
    <n v="3.1720000000000002"/>
    <n v="217.4229206"/>
    <n v="7.7160000000000002"/>
    <x v="1"/>
  </r>
  <r>
    <n v="38"/>
    <d v="2011-02-12T00:00:00"/>
    <b v="1"/>
    <x v="37"/>
    <d v="2011-02-12T00:00:00"/>
    <x v="1"/>
    <n v="411252.02"/>
    <x v="0"/>
    <n v="52.5"/>
    <n v="3.7010000000000001"/>
    <n v="129.84596669999999"/>
    <n v="12.89"/>
    <x v="1"/>
  </r>
  <r>
    <n v="39"/>
    <d v="2011-02-12T00:00:00"/>
    <b v="1"/>
    <x v="38"/>
    <d v="2011-02-12T00:00:00"/>
    <x v="1"/>
    <n v="1632894.58"/>
    <x v="0"/>
    <n v="53.14"/>
    <n v="3.1720000000000002"/>
    <n v="217.4229206"/>
    <n v="7.7160000000000002"/>
    <x v="1"/>
  </r>
  <r>
    <n v="40"/>
    <d v="2011-02-12T00:00:00"/>
    <b v="1"/>
    <x v="39"/>
    <d v="2011-02-12T00:00:00"/>
    <x v="1"/>
    <n v="1059676.6200000001"/>
    <x v="0"/>
    <n v="38.51"/>
    <n v="3.5009999999999999"/>
    <n v="136.49093329999999"/>
    <n v="4.42"/>
    <x v="3"/>
  </r>
  <r>
    <n v="41"/>
    <d v="2011-02-12T00:00:00"/>
    <b v="1"/>
    <x v="40"/>
    <d v="2011-02-12T00:00:00"/>
    <x v="1"/>
    <n v="1292436.23"/>
    <x v="0"/>
    <n v="34.53"/>
    <n v="3.3780000000000001"/>
    <n v="195.82232870000001"/>
    <n v="6.7590000000000003"/>
    <x v="3"/>
  </r>
  <r>
    <n v="42"/>
    <d v="2011-02-12T00:00:00"/>
    <b v="1"/>
    <x v="41"/>
    <d v="2011-02-12T00:00:00"/>
    <x v="1"/>
    <n v="511883.36"/>
    <x v="0"/>
    <n v="57.29"/>
    <n v="3.7010000000000001"/>
    <n v="129.84596669999999"/>
    <n v="7.8739999999999997"/>
    <x v="1"/>
  </r>
  <r>
    <n v="43"/>
    <d v="2011-02-12T00:00:00"/>
    <b v="1"/>
    <x v="42"/>
    <d v="2011-02-12T00:00:00"/>
    <x v="1"/>
    <n v="585028.26"/>
    <x v="0"/>
    <n v="47.49"/>
    <n v="3.1720000000000002"/>
    <n v="210.31260710000001"/>
    <n v="10.148"/>
    <x v="3"/>
  </r>
  <r>
    <n v="44"/>
    <d v="2011-02-12T00:00:00"/>
    <b v="1"/>
    <x v="43"/>
    <d v="2011-02-12T00:00:00"/>
    <x v="1"/>
    <n v="284309.34000000003"/>
    <x v="0"/>
    <n v="33.94"/>
    <n v="3.3889999999999998"/>
    <n v="129.84596669999999"/>
    <n v="6.0780000000000003"/>
    <x v="3"/>
  </r>
  <r>
    <n v="45"/>
    <d v="2011-02-12T00:00:00"/>
    <b v="1"/>
    <x v="44"/>
    <d v="2011-02-12T00:00:00"/>
    <x v="1"/>
    <n v="875699.81"/>
    <x v="0"/>
    <n v="50.19"/>
    <n v="3.452"/>
    <n v="188.50243459999999"/>
    <n v="8.5229999999999997"/>
    <x v="1"/>
  </r>
  <r>
    <n v="1"/>
    <s v="18-02-2011"/>
    <b v="0"/>
    <x v="0"/>
    <d v="2011-02-18T00:00:00"/>
    <x v="1"/>
    <n v="1686842.78"/>
    <x v="0"/>
    <n v="57.36"/>
    <n v="3.0449999999999999"/>
    <n v="213.24788530000001"/>
    <n v="7.742"/>
    <x v="1"/>
  </r>
  <r>
    <n v="2"/>
    <s v="18-02-2011"/>
    <b v="0"/>
    <x v="1"/>
    <d v="2011-02-18T00:00:00"/>
    <x v="1"/>
    <n v="2080884.82"/>
    <x v="0"/>
    <n v="57.83"/>
    <n v="3.0449999999999999"/>
    <n v="212.9033115"/>
    <n v="8.0280000000000005"/>
    <x v="1"/>
  </r>
  <r>
    <n v="3"/>
    <s v="18-02-2011"/>
    <b v="0"/>
    <x v="2"/>
    <d v="2011-02-18T00:00:00"/>
    <x v="1"/>
    <n v="432782.1"/>
    <x v="0"/>
    <n v="61.58"/>
    <n v="3.0449999999999999"/>
    <n v="216.58435710000001"/>
    <n v="7.5510000000000002"/>
    <x v="1"/>
  </r>
  <r>
    <n v="4"/>
    <s v="18-02-2011"/>
    <b v="0"/>
    <x v="3"/>
    <d v="2011-02-18T00:00:00"/>
    <x v="1"/>
    <n v="2316495.56"/>
    <x v="0"/>
    <n v="48.17"/>
    <n v="3.0579999999999998"/>
    <n v="127.99525"/>
    <n v="6.51"/>
    <x v="3"/>
  </r>
  <r>
    <n v="5"/>
    <s v="18-02-2011"/>
    <b v="0"/>
    <x v="4"/>
    <d v="2011-02-18T00:00:00"/>
    <x v="1"/>
    <n v="356622.61"/>
    <x v="0"/>
    <n v="58.83"/>
    <n v="3.0449999999999999"/>
    <n v="213.8068304"/>
    <n v="6.6340000000000003"/>
    <x v="1"/>
  </r>
  <r>
    <n v="6"/>
    <s v="18-02-2011"/>
    <b v="0"/>
    <x v="5"/>
    <d v="2011-02-18T00:00:00"/>
    <x v="1"/>
    <n v="1572117.54"/>
    <x v="0"/>
    <n v="59.61"/>
    <n v="3.0449999999999999"/>
    <n v="214.7775231"/>
    <n v="6.8579999999999997"/>
    <x v="1"/>
  </r>
  <r>
    <n v="7"/>
    <s v="18-02-2011"/>
    <b v="0"/>
    <x v="6"/>
    <d v="2011-02-18T00:00:00"/>
    <x v="1"/>
    <n v="572387.47"/>
    <x v="0"/>
    <n v="17.3"/>
    <n v="3.0510000000000002"/>
    <n v="191.9178331"/>
    <n v="8.8179999999999996"/>
    <x v="3"/>
  </r>
  <r>
    <n v="8"/>
    <s v="18-02-2011"/>
    <b v="0"/>
    <x v="7"/>
    <d v="2011-02-18T00:00:00"/>
    <x v="1"/>
    <n v="1065108.6399999999"/>
    <x v="0"/>
    <n v="50.64"/>
    <n v="3.0449999999999999"/>
    <n v="216.6310383"/>
    <n v="6.2619999999999996"/>
    <x v="1"/>
  </r>
  <r>
    <n v="9"/>
    <s v="18-02-2011"/>
    <b v="0"/>
    <x v="8"/>
    <d v="2011-02-18T00:00:00"/>
    <x v="1"/>
    <n v="610985.56000000006"/>
    <x v="0"/>
    <n v="58.5"/>
    <n v="3.0449999999999999"/>
    <n v="216.81548559999999"/>
    <n v="6.4160000000000004"/>
    <x v="1"/>
  </r>
  <r>
    <n v="10"/>
    <s v="18-02-2011"/>
    <b v="0"/>
    <x v="9"/>
    <d v="2011-02-18T00:00:00"/>
    <x v="1"/>
    <n v="2106934.5499999998"/>
    <x v="0"/>
    <n v="61.77"/>
    <n v="3.43"/>
    <n v="127.99525"/>
    <n v="8.7439999999999998"/>
    <x v="1"/>
  </r>
  <r>
    <n v="11"/>
    <s v="18-02-2011"/>
    <b v="0"/>
    <x v="10"/>
    <d v="2011-02-18T00:00:00"/>
    <x v="1"/>
    <n v="1554747.15"/>
    <x v="0"/>
    <n v="61.5"/>
    <n v="3.0449999999999999"/>
    <n v="216.58435710000001"/>
    <n v="7.5510000000000002"/>
    <x v="1"/>
  </r>
  <r>
    <n v="12"/>
    <s v="18-02-2011"/>
    <b v="0"/>
    <x v="11"/>
    <d v="2011-02-18T00:00:00"/>
    <x v="1"/>
    <n v="1128485.1000000001"/>
    <x v="0"/>
    <n v="53.35"/>
    <n v="3.43"/>
    <n v="127.99525"/>
    <n v="14.021000000000001"/>
    <x v="1"/>
  </r>
  <r>
    <n v="13"/>
    <s v="18-02-2011"/>
    <b v="0"/>
    <x v="12"/>
    <d v="2011-02-18T00:00:00"/>
    <x v="1"/>
    <n v="2003480.59"/>
    <x v="0"/>
    <n v="40.85"/>
    <n v="3.0619999999999998"/>
    <n v="127.99525"/>
    <n v="7.47"/>
    <x v="3"/>
  </r>
  <r>
    <n v="14"/>
    <s v="18-02-2011"/>
    <b v="0"/>
    <x v="13"/>
    <d v="2011-02-18T00:00:00"/>
    <x v="1"/>
    <n v="2019031.67"/>
    <x v="0"/>
    <n v="40.700000000000003"/>
    <n v="3.2450000000000001"/>
    <n v="183.93713529999999"/>
    <n v="8.5489999999999995"/>
    <x v="3"/>
  </r>
  <r>
    <n v="15"/>
    <s v="18-02-2011"/>
    <b v="0"/>
    <x v="14"/>
    <d v="2011-02-18T00:00:00"/>
    <x v="1"/>
    <n v="649993.5"/>
    <x v="0"/>
    <n v="33.06"/>
    <n v="3.42"/>
    <n v="133.37014289999999"/>
    <n v="7.7709999999999999"/>
    <x v="3"/>
  </r>
  <r>
    <n v="16"/>
    <s v="18-02-2011"/>
    <b v="0"/>
    <x v="15"/>
    <d v="2011-02-18T00:00:00"/>
    <x v="1"/>
    <n v="491179.79"/>
    <x v="0"/>
    <n v="27.18"/>
    <n v="3.0510000000000002"/>
    <n v="191.9178331"/>
    <n v="6.6139999999999999"/>
    <x v="3"/>
  </r>
  <r>
    <n v="17"/>
    <s v="18-02-2011"/>
    <b v="0"/>
    <x v="16"/>
    <d v="2011-02-18T00:00:00"/>
    <x v="1"/>
    <n v="860962.91"/>
    <x v="0"/>
    <n v="26.86"/>
    <n v="3.0619999999999998"/>
    <n v="127.99525"/>
    <n v="6.8659999999999997"/>
    <x v="3"/>
  </r>
  <r>
    <n v="18"/>
    <s v="18-02-2011"/>
    <b v="0"/>
    <x v="17"/>
    <d v="2011-02-18T00:00:00"/>
    <x v="1"/>
    <n v="1095058.57"/>
    <x v="0"/>
    <n v="31.59"/>
    <n v="3.2629999999999999"/>
    <n v="133.37014289999999"/>
    <n v="9.1310000000000002"/>
    <x v="3"/>
  </r>
  <r>
    <n v="19"/>
    <s v="18-02-2011"/>
    <b v="0"/>
    <x v="18"/>
    <d v="2011-02-18T00:00:00"/>
    <x v="1"/>
    <n v="1457270.16"/>
    <x v="0"/>
    <n v="34.74"/>
    <n v="3.42"/>
    <n v="133.37014289999999"/>
    <n v="7.7709999999999999"/>
    <x v="3"/>
  </r>
  <r>
    <n v="20"/>
    <s v="18-02-2011"/>
    <b v="0"/>
    <x v="19"/>
    <d v="2011-02-18T00:00:00"/>
    <x v="1"/>
    <n v="2258616.2400000002"/>
    <x v="0"/>
    <n v="42.95"/>
    <n v="3.2450000000000001"/>
    <n v="206.3694701"/>
    <n v="7.343"/>
    <x v="3"/>
  </r>
  <r>
    <n v="21"/>
    <s v="18-02-2011"/>
    <b v="0"/>
    <x v="20"/>
    <d v="2011-02-18T00:00:00"/>
    <x v="1"/>
    <n v="884701.92"/>
    <x v="0"/>
    <n v="59.87"/>
    <n v="3.0449999999999999"/>
    <n v="212.9033115"/>
    <n v="8.0280000000000005"/>
    <x v="1"/>
  </r>
  <r>
    <n v="22"/>
    <s v="18-02-2011"/>
    <b v="0"/>
    <x v="21"/>
    <d v="2011-02-18T00:00:00"/>
    <x v="1"/>
    <n v="975964.86"/>
    <x v="0"/>
    <n v="35.340000000000003"/>
    <n v="3.2629999999999999"/>
    <n v="137.2511849"/>
    <n v="8.4580000000000002"/>
    <x v="3"/>
  </r>
  <r>
    <n v="23"/>
    <s v="18-02-2011"/>
    <b v="0"/>
    <x v="22"/>
    <d v="2011-02-18T00:00:00"/>
    <x v="1"/>
    <n v="1369971.57"/>
    <x v="0"/>
    <n v="26.6"/>
    <n v="3.2629999999999999"/>
    <n v="133.37014289999999"/>
    <n v="5.1139999999999999"/>
    <x v="3"/>
  </r>
  <r>
    <n v="24"/>
    <s v="18-02-2011"/>
    <b v="0"/>
    <x v="23"/>
    <d v="2011-02-18T00:00:00"/>
    <x v="1"/>
    <n v="1360150.12"/>
    <x v="0"/>
    <n v="34.04"/>
    <n v="3.42"/>
    <n v="133.37014289999999"/>
    <n v="8.2520000000000007"/>
    <x v="3"/>
  </r>
  <r>
    <n v="25"/>
    <s v="18-02-2011"/>
    <b v="0"/>
    <x v="24"/>
    <d v="2011-02-18T00:00:00"/>
    <x v="1"/>
    <n v="634637.03"/>
    <x v="0"/>
    <n v="38.42"/>
    <n v="3.2450000000000001"/>
    <n v="206.3694701"/>
    <n v="7.343"/>
    <x v="3"/>
  </r>
  <r>
    <n v="26"/>
    <s v="18-02-2011"/>
    <b v="0"/>
    <x v="25"/>
    <d v="2011-02-18T00:00:00"/>
    <x v="1"/>
    <n v="981978.02"/>
    <x v="0"/>
    <n v="19.63"/>
    <n v="3.2629999999999999"/>
    <n v="133.37014289999999"/>
    <n v="7.907"/>
    <x v="3"/>
  </r>
  <r>
    <n v="27"/>
    <s v="18-02-2011"/>
    <b v="0"/>
    <x v="26"/>
    <d v="2011-02-18T00:00:00"/>
    <x v="1"/>
    <n v="1709365.19"/>
    <x v="0"/>
    <n v="39.32"/>
    <n v="3.42"/>
    <n v="137.2511849"/>
    <n v="7.827"/>
    <x v="3"/>
  </r>
  <r>
    <n v="28"/>
    <s v="18-02-2011"/>
    <b v="0"/>
    <x v="27"/>
    <d v="2011-02-18T00:00:00"/>
    <x v="1"/>
    <n v="1514828.82"/>
    <x v="0"/>
    <n v="53.35"/>
    <n v="3.43"/>
    <n v="127.99525"/>
    <n v="14.021000000000001"/>
    <x v="1"/>
  </r>
  <r>
    <n v="29"/>
    <s v="18-02-2011"/>
    <b v="0"/>
    <x v="28"/>
    <d v="2011-02-18T00:00:00"/>
    <x v="1"/>
    <n v="542529.21"/>
    <x v="0"/>
    <n v="35.340000000000003"/>
    <n v="3.2629999999999999"/>
    <n v="133.37014289999999"/>
    <n v="10.256"/>
    <x v="3"/>
  </r>
  <r>
    <n v="30"/>
    <s v="18-02-2011"/>
    <b v="0"/>
    <x v="29"/>
    <d v="2011-02-18T00:00:00"/>
    <x v="1"/>
    <n v="417070.51"/>
    <x v="0"/>
    <n v="59.87"/>
    <n v="3.0449999999999999"/>
    <n v="212.9033115"/>
    <n v="8.0280000000000005"/>
    <x v="1"/>
  </r>
  <r>
    <n v="31"/>
    <s v="18-02-2011"/>
    <b v="0"/>
    <x v="30"/>
    <d v="2011-02-18T00:00:00"/>
    <x v="1"/>
    <n v="1539063.91"/>
    <x v="0"/>
    <n v="59.87"/>
    <n v="3.0449999999999999"/>
    <n v="212.9033115"/>
    <n v="8.0280000000000005"/>
    <x v="1"/>
  </r>
  <r>
    <n v="32"/>
    <s v="18-02-2011"/>
    <b v="0"/>
    <x v="31"/>
    <d v="2011-02-18T00:00:00"/>
    <x v="1"/>
    <n v="1183528.58"/>
    <x v="0"/>
    <n v="42.09"/>
    <n v="3.0510000000000002"/>
    <n v="191.9178331"/>
    <n v="8.8179999999999996"/>
    <x v="3"/>
  </r>
  <r>
    <n v="33"/>
    <s v="18-02-2011"/>
    <b v="0"/>
    <x v="32"/>
    <d v="2011-02-18T00:00:00"/>
    <x v="1"/>
    <n v="252349.6"/>
    <x v="0"/>
    <n v="62.03"/>
    <n v="3.43"/>
    <n v="127.99525"/>
    <n v="8.9510000000000005"/>
    <x v="1"/>
  </r>
  <r>
    <n v="34"/>
    <s v="18-02-2011"/>
    <b v="0"/>
    <x v="33"/>
    <d v="2011-02-18T00:00:00"/>
    <x v="1"/>
    <n v="1062629.3"/>
    <x v="0"/>
    <n v="45.12"/>
    <n v="3.0579999999999998"/>
    <n v="127.99525"/>
    <n v="10.398"/>
    <x v="3"/>
  </r>
  <r>
    <n v="35"/>
    <s v="18-02-2011"/>
    <b v="0"/>
    <x v="34"/>
    <d v="2011-02-18T00:00:00"/>
    <x v="1"/>
    <n v="865305.88"/>
    <x v="0"/>
    <n v="39.32"/>
    <n v="3.2450000000000001"/>
    <n v="137.2511849"/>
    <n v="8.5489999999999995"/>
    <x v="3"/>
  </r>
  <r>
    <n v="36"/>
    <s v="18-02-2011"/>
    <b v="0"/>
    <x v="35"/>
    <d v="2011-02-18T00:00:00"/>
    <x v="1"/>
    <n v="427175.03"/>
    <x v="0"/>
    <n v="57.48"/>
    <n v="3.0169999999999999"/>
    <n v="212.00635220000001"/>
    <n v="8.3949999999999996"/>
    <x v="1"/>
  </r>
  <r>
    <n v="37"/>
    <s v="18-02-2011"/>
    <b v="0"/>
    <x v="36"/>
    <d v="2011-02-18T00:00:00"/>
    <x v="1"/>
    <n v="536840.68999999994"/>
    <x v="0"/>
    <n v="57.48"/>
    <n v="3.0449999999999999"/>
    <n v="212.00635220000001"/>
    <n v="8.3949999999999996"/>
    <x v="1"/>
  </r>
  <r>
    <n v="38"/>
    <s v="18-02-2011"/>
    <b v="0"/>
    <x v="37"/>
    <d v="2011-02-18T00:00:00"/>
    <x v="1"/>
    <n v="364606.7"/>
    <x v="0"/>
    <n v="53.35"/>
    <n v="3.43"/>
    <n v="127.99525"/>
    <n v="14.021000000000001"/>
    <x v="1"/>
  </r>
  <r>
    <n v="39"/>
    <s v="18-02-2011"/>
    <b v="0"/>
    <x v="38"/>
    <d v="2011-02-18T00:00:00"/>
    <x v="1"/>
    <n v="1335233.74"/>
    <x v="0"/>
    <n v="58.2"/>
    <n v="3.0449999999999999"/>
    <n v="212.00635220000001"/>
    <n v="8.3949999999999996"/>
    <x v="1"/>
  </r>
  <r>
    <n v="40"/>
    <s v="18-02-2011"/>
    <b v="0"/>
    <x v="39"/>
    <d v="2011-02-18T00:00:00"/>
    <x v="1"/>
    <n v="968694.45"/>
    <x v="0"/>
    <n v="21.82"/>
    <n v="3.2629999999999999"/>
    <n v="133.37014289999999"/>
    <n v="5.1139999999999999"/>
    <x v="3"/>
  </r>
  <r>
    <n v="41"/>
    <s v="18-02-2011"/>
    <b v="0"/>
    <x v="40"/>
    <d v="2011-02-18T00:00:00"/>
    <x v="1"/>
    <n v="1203399.6399999999"/>
    <x v="0"/>
    <n v="39.39"/>
    <n v="3.0510000000000002"/>
    <n v="191.9178331"/>
    <n v="7.2409999999999997"/>
    <x v="3"/>
  </r>
  <r>
    <n v="42"/>
    <s v="18-02-2011"/>
    <b v="0"/>
    <x v="41"/>
    <d v="2011-02-18T00:00:00"/>
    <x v="1"/>
    <n v="556485.1"/>
    <x v="0"/>
    <n v="61.77"/>
    <n v="3.43"/>
    <n v="127.99525"/>
    <n v="8.7439999999999998"/>
    <x v="1"/>
  </r>
  <r>
    <n v="43"/>
    <s v="18-02-2011"/>
    <b v="0"/>
    <x v="42"/>
    <d v="2011-02-18T00:00:00"/>
    <x v="1"/>
    <n v="626627.77"/>
    <x v="0"/>
    <n v="59.15"/>
    <n v="3.0449999999999999"/>
    <n v="205.1683214"/>
    <n v="10.398"/>
    <x v="1"/>
  </r>
  <r>
    <n v="44"/>
    <s v="18-02-2011"/>
    <b v="0"/>
    <x v="43"/>
    <d v="2011-02-18T00:00:00"/>
    <x v="1"/>
    <n v="280785.76"/>
    <x v="0"/>
    <n v="40.85"/>
    <n v="3.0619999999999998"/>
    <n v="127.99525"/>
    <n v="7.2240000000000002"/>
    <x v="3"/>
  </r>
  <r>
    <n v="45"/>
    <s v="18-02-2011"/>
    <b v="0"/>
    <x v="44"/>
    <d v="2011-02-18T00:00:00"/>
    <x v="1"/>
    <n v="802253.41"/>
    <x v="0"/>
    <n v="40.700000000000003"/>
    <n v="3.2450000000000001"/>
    <n v="183.93713529999999"/>
    <n v="8.5489999999999995"/>
    <x v="3"/>
  </r>
  <r>
    <n v="1"/>
    <s v="25-02-2011"/>
    <b v="0"/>
    <x v="0"/>
    <d v="2011-02-25T00:00:00"/>
    <x v="1"/>
    <n v="1456800.28"/>
    <x v="0"/>
    <n v="62.9"/>
    <n v="3.0649999999999999"/>
    <n v="213.53560899999999"/>
    <n v="7.742"/>
    <x v="1"/>
  </r>
  <r>
    <n v="2"/>
    <s v="25-02-2011"/>
    <b v="0"/>
    <x v="1"/>
    <d v="2011-02-25T00:00:00"/>
    <x v="1"/>
    <n v="1833511.08"/>
    <x v="0"/>
    <n v="60.8"/>
    <n v="3.0649999999999999"/>
    <n v="213.19042099999999"/>
    <n v="8.0280000000000005"/>
    <x v="1"/>
  </r>
  <r>
    <n v="3"/>
    <s v="25-02-2011"/>
    <b v="0"/>
    <x v="2"/>
    <d v="2011-02-25T00:00:00"/>
    <x v="1"/>
    <n v="397211.19"/>
    <x v="0"/>
    <n v="67.400000000000006"/>
    <n v="3.0649999999999999"/>
    <n v="216.8780275"/>
    <n v="7.5510000000000002"/>
    <x v="1"/>
  </r>
  <r>
    <n v="4"/>
    <s v="25-02-2011"/>
    <b v="0"/>
    <x v="3"/>
    <d v="2011-02-25T00:00:00"/>
    <x v="1"/>
    <n v="2078094.69"/>
    <x v="0"/>
    <n v="49"/>
    <n v="3.0870000000000002"/>
    <n v="128.13"/>
    <n v="6.51"/>
    <x v="3"/>
  </r>
  <r>
    <n v="5"/>
    <s v="25-02-2011"/>
    <b v="0"/>
    <x v="4"/>
    <d v="2011-02-25T00:00:00"/>
    <x v="1"/>
    <n v="294659.5"/>
    <x v="0"/>
    <n v="63.35"/>
    <n v="3.0649999999999999"/>
    <n v="214.09555030000001"/>
    <n v="6.6340000000000003"/>
    <x v="1"/>
  </r>
  <r>
    <n v="6"/>
    <s v="25-02-2011"/>
    <b v="0"/>
    <x v="5"/>
    <d v="2011-02-25T00:00:00"/>
    <x v="1"/>
    <n v="1422600.43"/>
    <x v="0"/>
    <n v="62.86"/>
    <n v="3.0649999999999999"/>
    <n v="215.06797309999999"/>
    <n v="6.8579999999999997"/>
    <x v="1"/>
  </r>
  <r>
    <n v="7"/>
    <s v="25-02-2011"/>
    <b v="0"/>
    <x v="6"/>
    <d v="2011-02-25T00:00:00"/>
    <x v="1"/>
    <n v="546690.84"/>
    <x v="0"/>
    <n v="17.46"/>
    <n v="3.101"/>
    <n v="191.9647167"/>
    <n v="8.8179999999999996"/>
    <x v="3"/>
  </r>
  <r>
    <n v="8"/>
    <s v="25-02-2011"/>
    <b v="0"/>
    <x v="7"/>
    <d v="2011-02-25T00:00:00"/>
    <x v="1"/>
    <n v="917317.15"/>
    <x v="0"/>
    <n v="51.29"/>
    <n v="3.0649999999999999"/>
    <n v="216.92479180000001"/>
    <n v="6.2619999999999996"/>
    <x v="1"/>
  </r>
  <r>
    <n v="9"/>
    <s v="25-02-2011"/>
    <b v="0"/>
    <x v="8"/>
    <d v="2011-02-25T00:00:00"/>
    <x v="1"/>
    <n v="513107.20000000001"/>
    <x v="0"/>
    <n v="59.01"/>
    <n v="3.0649999999999999"/>
    <n v="217.1095679"/>
    <n v="6.4160000000000004"/>
    <x v="1"/>
  </r>
  <r>
    <n v="10"/>
    <s v="25-02-2011"/>
    <b v="0"/>
    <x v="9"/>
    <d v="2011-02-25T00:00:00"/>
    <x v="1"/>
    <n v="1967996.71"/>
    <x v="0"/>
    <n v="53.59"/>
    <n v="3.3980000000000001"/>
    <n v="128.13"/>
    <n v="8.7439999999999998"/>
    <x v="1"/>
  </r>
  <r>
    <n v="11"/>
    <s v="25-02-2011"/>
    <b v="0"/>
    <x v="10"/>
    <d v="2011-02-25T00:00:00"/>
    <x v="1"/>
    <n v="1323999.3600000001"/>
    <x v="0"/>
    <n v="68.739999999999995"/>
    <n v="3.0649999999999999"/>
    <n v="216.8780275"/>
    <n v="7.5510000000000002"/>
    <x v="1"/>
  </r>
  <r>
    <n v="12"/>
    <s v="25-02-2011"/>
    <b v="0"/>
    <x v="11"/>
    <d v="2011-02-25T00:00:00"/>
    <x v="1"/>
    <n v="1046203.72"/>
    <x v="0"/>
    <n v="48.45"/>
    <n v="3.53"/>
    <n v="128.13"/>
    <n v="14.021000000000001"/>
    <x v="3"/>
  </r>
  <r>
    <n v="13"/>
    <s v="25-02-2011"/>
    <b v="0"/>
    <x v="12"/>
    <d v="2011-02-25T00:00:00"/>
    <x v="1"/>
    <n v="1831933.95"/>
    <x v="0"/>
    <n v="33.17"/>
    <n v="3.12"/>
    <n v="128.13"/>
    <n v="7.47"/>
    <x v="3"/>
  </r>
  <r>
    <n v="14"/>
    <s v="25-02-2011"/>
    <b v="0"/>
    <x v="13"/>
    <d v="2011-02-25T00:00:00"/>
    <x v="1"/>
    <n v="1875708.88"/>
    <x v="0"/>
    <n v="35.78"/>
    <n v="3.274"/>
    <n v="184.16256319999999"/>
    <n v="8.5489999999999995"/>
    <x v="3"/>
  </r>
  <r>
    <n v="15"/>
    <s v="25-02-2011"/>
    <b v="0"/>
    <x v="14"/>
    <d v="2011-02-25T00:00:00"/>
    <x v="1"/>
    <n v="547564.09"/>
    <x v="0"/>
    <n v="20.87"/>
    <n v="3.452"/>
    <n v="133.4921429"/>
    <n v="7.7709999999999999"/>
    <x v="3"/>
  </r>
  <r>
    <n v="16"/>
    <s v="25-02-2011"/>
    <b v="0"/>
    <x v="15"/>
    <d v="2011-02-25T00:00:00"/>
    <x v="1"/>
    <n v="475201.64"/>
    <x v="0"/>
    <n v="26.15"/>
    <n v="3.101"/>
    <n v="191.9647167"/>
    <n v="6.6139999999999999"/>
    <x v="3"/>
  </r>
  <r>
    <n v="17"/>
    <s v="25-02-2011"/>
    <b v="0"/>
    <x v="16"/>
    <d v="2011-02-25T00:00:00"/>
    <x v="1"/>
    <n v="767256.53"/>
    <x v="0"/>
    <n v="24.36"/>
    <n v="3.12"/>
    <n v="128.13"/>
    <n v="6.8659999999999997"/>
    <x v="3"/>
  </r>
  <r>
    <n v="18"/>
    <s v="25-02-2011"/>
    <b v="0"/>
    <x v="17"/>
    <d v="2011-02-25T00:00:00"/>
    <x v="1"/>
    <n v="1005983.31"/>
    <x v="0"/>
    <n v="26.15"/>
    <n v="3.2810000000000001"/>
    <n v="133.4921429"/>
    <n v="9.1310000000000002"/>
    <x v="3"/>
  </r>
  <r>
    <n v="19"/>
    <s v="25-02-2011"/>
    <b v="0"/>
    <x v="18"/>
    <d v="2011-02-25T00:00:00"/>
    <x v="1"/>
    <n v="1296658.47"/>
    <x v="0"/>
    <n v="23.24"/>
    <n v="3.452"/>
    <n v="133.4921429"/>
    <n v="7.7709999999999999"/>
    <x v="3"/>
  </r>
  <r>
    <n v="20"/>
    <s v="25-02-2011"/>
    <b v="0"/>
    <x v="19"/>
    <d v="2011-02-25T00:00:00"/>
    <x v="1"/>
    <n v="1938608.52"/>
    <x v="0"/>
    <n v="33.200000000000003"/>
    <n v="3.274"/>
    <n v="206.6424093"/>
    <n v="7.343"/>
    <x v="3"/>
  </r>
  <r>
    <n v="21"/>
    <s v="25-02-2011"/>
    <b v="0"/>
    <x v="20"/>
    <d v="2011-02-25T00:00:00"/>
    <x v="1"/>
    <n v="768313.85"/>
    <x v="0"/>
    <n v="61.27"/>
    <n v="3.0649999999999999"/>
    <n v="213.19042099999999"/>
    <n v="8.0280000000000005"/>
    <x v="1"/>
  </r>
  <r>
    <n v="22"/>
    <s v="25-02-2011"/>
    <b v="0"/>
    <x v="21"/>
    <d v="2011-02-25T00:00:00"/>
    <x v="1"/>
    <n v="911245.43"/>
    <x v="0"/>
    <n v="30.23"/>
    <n v="3.2810000000000001"/>
    <n v="137.3764439"/>
    <n v="8.4580000000000002"/>
    <x v="3"/>
  </r>
  <r>
    <n v="23"/>
    <s v="25-02-2011"/>
    <b v="0"/>
    <x v="22"/>
    <d v="2011-02-25T00:00:00"/>
    <x v="1"/>
    <n v="1206917.2"/>
    <x v="0"/>
    <n v="17"/>
    <n v="3.2810000000000001"/>
    <n v="133.4921429"/>
    <n v="5.1139999999999999"/>
    <x v="3"/>
  </r>
  <r>
    <n v="24"/>
    <s v="25-02-2011"/>
    <b v="0"/>
    <x v="23"/>
    <d v="2011-02-25T00:00:00"/>
    <x v="1"/>
    <n v="1235121.33"/>
    <x v="0"/>
    <n v="26.09"/>
    <n v="3.452"/>
    <n v="133.4921429"/>
    <n v="8.2520000000000007"/>
    <x v="3"/>
  </r>
  <r>
    <n v="25"/>
    <s v="25-02-2011"/>
    <b v="0"/>
    <x v="24"/>
    <d v="2011-02-25T00:00:00"/>
    <x v="1"/>
    <n v="570816.34"/>
    <x v="0"/>
    <n v="28.36"/>
    <n v="3.274"/>
    <n v="206.6424093"/>
    <n v="7.343"/>
    <x v="3"/>
  </r>
  <r>
    <n v="26"/>
    <s v="25-02-2011"/>
    <b v="0"/>
    <x v="25"/>
    <d v="2011-02-25T00:00:00"/>
    <x v="1"/>
    <n v="910298.44"/>
    <x v="0"/>
    <n v="16.3"/>
    <n v="3.2810000000000001"/>
    <n v="133.4921429"/>
    <n v="7.907"/>
    <x v="3"/>
  </r>
  <r>
    <n v="27"/>
    <s v="25-02-2011"/>
    <b v="0"/>
    <x v="26"/>
    <d v="2011-02-25T00:00:00"/>
    <x v="1"/>
    <n v="1688935.71"/>
    <x v="0"/>
    <n v="33.049999999999997"/>
    <n v="3.452"/>
    <n v="137.3764439"/>
    <n v="7.827"/>
    <x v="3"/>
  </r>
  <r>
    <n v="28"/>
    <s v="25-02-2011"/>
    <b v="0"/>
    <x v="27"/>
    <d v="2011-02-25T00:00:00"/>
    <x v="1"/>
    <n v="1311796.9099999999"/>
    <x v="0"/>
    <n v="48.45"/>
    <n v="3.53"/>
    <n v="128.13"/>
    <n v="14.021000000000001"/>
    <x v="3"/>
  </r>
  <r>
    <n v="29"/>
    <s v="25-02-2011"/>
    <b v="0"/>
    <x v="28"/>
    <d v="2011-02-25T00:00:00"/>
    <x v="1"/>
    <n v="483660.15"/>
    <x v="0"/>
    <n v="30.23"/>
    <n v="3.2810000000000001"/>
    <n v="133.4921429"/>
    <n v="10.256"/>
    <x v="3"/>
  </r>
  <r>
    <n v="30"/>
    <s v="25-02-2011"/>
    <b v="0"/>
    <x v="29"/>
    <d v="2011-02-25T00:00:00"/>
    <x v="1"/>
    <n v="432687.97"/>
    <x v="0"/>
    <n v="61.27"/>
    <n v="3.0649999999999999"/>
    <n v="213.19042099999999"/>
    <n v="8.0280000000000005"/>
    <x v="1"/>
  </r>
  <r>
    <n v="31"/>
    <s v="25-02-2011"/>
    <b v="0"/>
    <x v="30"/>
    <d v="2011-02-25T00:00:00"/>
    <x v="1"/>
    <n v="1365678.22"/>
    <x v="0"/>
    <n v="61.27"/>
    <n v="3.0649999999999999"/>
    <n v="213.19042099999999"/>
    <n v="8.0280000000000005"/>
    <x v="1"/>
  </r>
  <r>
    <n v="32"/>
    <s v="25-02-2011"/>
    <b v="0"/>
    <x v="31"/>
    <d v="2011-02-25T00:00:00"/>
    <x v="1"/>
    <n v="1054754.67"/>
    <x v="0"/>
    <n v="33"/>
    <n v="3.101"/>
    <n v="191.9647167"/>
    <n v="8.8179999999999996"/>
    <x v="3"/>
  </r>
  <r>
    <n v="33"/>
    <s v="25-02-2011"/>
    <b v="0"/>
    <x v="32"/>
    <d v="2011-02-25T00:00:00"/>
    <x v="1"/>
    <n v="242901.21"/>
    <x v="0"/>
    <n v="54.89"/>
    <n v="3.3980000000000001"/>
    <n v="128.13"/>
    <n v="8.9510000000000005"/>
    <x v="1"/>
  </r>
  <r>
    <n v="34"/>
    <s v="25-02-2011"/>
    <b v="0"/>
    <x v="33"/>
    <d v="2011-02-25T00:00:00"/>
    <x v="1"/>
    <n v="953331.45"/>
    <x v="0"/>
    <n v="44.57"/>
    <n v="3.0870000000000002"/>
    <n v="128.13"/>
    <n v="10.398"/>
    <x v="3"/>
  </r>
  <r>
    <n v="35"/>
    <s v="25-02-2011"/>
    <b v="0"/>
    <x v="34"/>
    <d v="2011-02-25T00:00:00"/>
    <x v="1"/>
    <n v="841129.26"/>
    <x v="0"/>
    <n v="33.049999999999997"/>
    <n v="3.274"/>
    <n v="137.3764439"/>
    <n v="8.5489999999999995"/>
    <x v="3"/>
  </r>
  <r>
    <n v="36"/>
    <s v="25-02-2011"/>
    <b v="0"/>
    <x v="35"/>
    <d v="2011-02-25T00:00:00"/>
    <x v="1"/>
    <n v="380279.44"/>
    <x v="0"/>
    <n v="67.73"/>
    <n v="3.0529999999999999"/>
    <n v="212.2912786"/>
    <n v="8.3949999999999996"/>
    <x v="1"/>
  </r>
  <r>
    <n v="37"/>
    <s v="25-02-2011"/>
    <b v="0"/>
    <x v="36"/>
    <d v="2011-02-25T00:00:00"/>
    <x v="1"/>
    <n v="514758.19"/>
    <x v="0"/>
    <n v="67.73"/>
    <n v="3.0649999999999999"/>
    <n v="212.2912786"/>
    <n v="8.3949999999999996"/>
    <x v="1"/>
  </r>
  <r>
    <n v="38"/>
    <s v="25-02-2011"/>
    <b v="0"/>
    <x v="37"/>
    <d v="2011-02-25T00:00:00"/>
    <x v="1"/>
    <n v="354232.34"/>
    <x v="0"/>
    <n v="48.45"/>
    <n v="3.53"/>
    <n v="128.13"/>
    <n v="14.021000000000001"/>
    <x v="3"/>
  </r>
  <r>
    <n v="39"/>
    <s v="25-02-2011"/>
    <b v="0"/>
    <x v="38"/>
    <d v="2011-02-25T00:00:00"/>
    <x v="1"/>
    <n v="1240921.19"/>
    <x v="0"/>
    <n v="67.77"/>
    <n v="3.0649999999999999"/>
    <n v="212.2912786"/>
    <n v="8.3949999999999996"/>
    <x v="1"/>
  </r>
  <r>
    <n v="40"/>
    <s v="25-02-2011"/>
    <b v="0"/>
    <x v="39"/>
    <d v="2011-02-25T00:00:00"/>
    <x v="1"/>
    <n v="888869.27"/>
    <x v="0"/>
    <n v="16.5"/>
    <n v="3.2810000000000001"/>
    <n v="133.4921429"/>
    <n v="5.1139999999999999"/>
    <x v="3"/>
  </r>
  <r>
    <n v="41"/>
    <s v="25-02-2011"/>
    <b v="0"/>
    <x v="40"/>
    <d v="2011-02-25T00:00:00"/>
    <x v="1"/>
    <n v="1099714.93"/>
    <x v="0"/>
    <n v="26.1"/>
    <n v="3.101"/>
    <n v="191.9647167"/>
    <n v="7.2409999999999997"/>
    <x v="3"/>
  </r>
  <r>
    <n v="42"/>
    <s v="25-02-2011"/>
    <b v="0"/>
    <x v="41"/>
    <d v="2011-02-25T00:00:00"/>
    <x v="1"/>
    <n v="526904.07999999996"/>
    <x v="0"/>
    <n v="53.59"/>
    <n v="3.3980000000000001"/>
    <n v="128.13"/>
    <n v="8.7439999999999998"/>
    <x v="1"/>
  </r>
  <r>
    <n v="43"/>
    <s v="25-02-2011"/>
    <b v="0"/>
    <x v="42"/>
    <d v="2011-02-25T00:00:00"/>
    <x v="1"/>
    <n v="592340.01"/>
    <x v="0"/>
    <n v="58.37"/>
    <n v="3.0649999999999999"/>
    <n v="205.44157139999999"/>
    <n v="10.398"/>
    <x v="1"/>
  </r>
  <r>
    <n v="44"/>
    <s v="25-02-2011"/>
    <b v="0"/>
    <x v="43"/>
    <d v="2011-02-25T00:00:00"/>
    <x v="1"/>
    <n v="279427.93"/>
    <x v="0"/>
    <n v="33.17"/>
    <n v="3.12"/>
    <n v="128.13"/>
    <n v="7.2240000000000002"/>
    <x v="3"/>
  </r>
  <r>
    <n v="45"/>
    <s v="25-02-2011"/>
    <b v="0"/>
    <x v="44"/>
    <d v="2011-02-25T00:00:00"/>
    <x v="1"/>
    <n v="733716.78"/>
    <x v="0"/>
    <n v="35.78"/>
    <n v="3.274"/>
    <n v="184.16256319999999"/>
    <n v="8.5489999999999995"/>
    <x v="3"/>
  </r>
  <r>
    <n v="1"/>
    <d v="2011-03-06T00:00:00"/>
    <b v="1"/>
    <x v="0"/>
    <d v="2011-03-06T00:00:00"/>
    <x v="1"/>
    <n v="1635078.41"/>
    <x v="0"/>
    <n v="83"/>
    <n v="3.6989999999999998"/>
    <n v="215.2736553"/>
    <n v="7.6820000000000004"/>
    <x v="0"/>
  </r>
  <r>
    <n v="2"/>
    <d v="2011-03-06T00:00:00"/>
    <b v="1"/>
    <x v="1"/>
    <d v="2011-03-06T00:00:00"/>
    <x v="1"/>
    <n v="1933756.21"/>
    <x v="0"/>
    <n v="83.07"/>
    <n v="3.6989999999999998"/>
    <n v="214.92548650000001"/>
    <n v="7.931"/>
    <x v="0"/>
  </r>
  <r>
    <n v="3"/>
    <d v="2011-03-06T00:00:00"/>
    <b v="1"/>
    <x v="2"/>
    <d v="2011-03-06T00:00:00"/>
    <x v="1"/>
    <n v="394507.84"/>
    <x v="0"/>
    <n v="84.29"/>
    <n v="3.6989999999999998"/>
    <n v="218.6449369"/>
    <n v="7.5739999999999998"/>
    <x v="2"/>
  </r>
  <r>
    <n v="4"/>
    <d v="2011-03-06T00:00:00"/>
    <b v="1"/>
    <x v="3"/>
    <d v="2011-03-06T00:00:00"/>
    <x v="1"/>
    <n v="2065377.15"/>
    <x v="0"/>
    <n v="78.260000000000005"/>
    <n v="3.6829999999999998"/>
    <n v="129.04903229999999"/>
    <n v="5.9459999999999997"/>
    <x v="0"/>
  </r>
  <r>
    <n v="5"/>
    <d v="2011-03-06T00:00:00"/>
    <b v="1"/>
    <x v="4"/>
    <d v="2011-03-06T00:00:00"/>
    <x v="1"/>
    <n v="329183.92"/>
    <x v="0"/>
    <n v="83.81"/>
    <n v="3.6989999999999998"/>
    <n v="215.83843189999999"/>
    <n v="6.4889999999999999"/>
    <x v="2"/>
  </r>
  <r>
    <n v="6"/>
    <d v="2011-03-06T00:00:00"/>
    <b v="1"/>
    <x v="5"/>
    <d v="2011-03-06T00:00:00"/>
    <x v="1"/>
    <n v="1705506.29"/>
    <x v="0"/>
    <n v="84.01"/>
    <n v="3.6989999999999998"/>
    <n v="216.81925200000001"/>
    <n v="6.8550000000000004"/>
    <x v="2"/>
  </r>
  <r>
    <n v="7"/>
    <d v="2011-03-06T00:00:00"/>
    <b v="1"/>
    <x v="6"/>
    <d v="2011-03-06T00:00:00"/>
    <x v="1"/>
    <n v="542295.37"/>
    <x v="0"/>
    <n v="45.77"/>
    <n v="3.7629999999999999"/>
    <n v="192.8418131"/>
    <n v="8.5950000000000006"/>
    <x v="3"/>
  </r>
  <r>
    <n v="8"/>
    <d v="2011-03-06T00:00:00"/>
    <b v="1"/>
    <x v="7"/>
    <d v="2011-03-06T00:00:00"/>
    <x v="1"/>
    <n v="929222.16"/>
    <x v="0"/>
    <n v="82.05"/>
    <n v="3.6989999999999998"/>
    <n v="218.69210509999999"/>
    <n v="6.2969999999999997"/>
    <x v="0"/>
  </r>
  <r>
    <n v="9"/>
    <d v="2011-03-06T00:00:00"/>
    <b v="1"/>
    <x v="8"/>
    <d v="2011-03-06T00:00:00"/>
    <x v="1"/>
    <n v="587004.29"/>
    <x v="0"/>
    <n v="85.8"/>
    <n v="3.6989999999999998"/>
    <n v="218.87847679999999"/>
    <n v="6.38"/>
    <x v="2"/>
  </r>
  <r>
    <n v="10"/>
    <d v="2011-03-06T00:00:00"/>
    <b v="1"/>
    <x v="9"/>
    <d v="2011-03-06T00:00:00"/>
    <x v="1"/>
    <n v="1792210.89"/>
    <x v="0"/>
    <n v="81.87"/>
    <n v="3.8929999999999998"/>
    <n v="129.04903229999999"/>
    <n v="8.4939999999999998"/>
    <x v="0"/>
  </r>
  <r>
    <n v="11"/>
    <d v="2011-03-06T00:00:00"/>
    <b v="1"/>
    <x v="10"/>
    <d v="2011-03-06T00:00:00"/>
    <x v="1"/>
    <n v="1343637"/>
    <x v="0"/>
    <n v="86.14"/>
    <n v="3.6989999999999998"/>
    <n v="218.6449369"/>
    <n v="7.5739999999999998"/>
    <x v="2"/>
  </r>
  <r>
    <n v="12"/>
    <d v="2011-03-06T00:00:00"/>
    <b v="1"/>
    <x v="11"/>
    <d v="2011-03-06T00:00:00"/>
    <x v="1"/>
    <n v="970328.68"/>
    <x v="0"/>
    <n v="71.81"/>
    <n v="4.0309999999999997"/>
    <n v="129.04903229999999"/>
    <n v="13.736000000000001"/>
    <x v="0"/>
  </r>
  <r>
    <n v="13"/>
    <d v="2011-03-06T00:00:00"/>
    <b v="1"/>
    <x v="12"/>
    <d v="2011-03-06T00:00:00"/>
    <x v="1"/>
    <n v="1935593.87"/>
    <x v="0"/>
    <n v="52.76"/>
    <n v="3.7519999999999998"/>
    <n v="129.04903229999999"/>
    <n v="7.1929999999999996"/>
    <x v="1"/>
  </r>
  <r>
    <n v="14"/>
    <d v="2011-03-06T00:00:00"/>
    <b v="1"/>
    <x v="13"/>
    <d v="2011-03-06T00:00:00"/>
    <x v="1"/>
    <n v="2079899.47"/>
    <x v="0"/>
    <n v="76.38"/>
    <n v="3.9220000000000002"/>
    <n v="185.75450000000001"/>
    <n v="8.5210000000000008"/>
    <x v="0"/>
  </r>
  <r>
    <n v="15"/>
    <d v="2011-03-06T00:00:00"/>
    <b v="1"/>
    <x v="14"/>
    <d v="2011-03-06T00:00:00"/>
    <x v="1"/>
    <n v="695396.19"/>
    <x v="0"/>
    <n v="69.8"/>
    <n v="4.069"/>
    <n v="134.85516129999999"/>
    <n v="7.6580000000000004"/>
    <x v="0"/>
  </r>
  <r>
    <n v="16"/>
    <d v="2011-03-06T00:00:00"/>
    <b v="1"/>
    <x v="15"/>
    <d v="2011-03-06T00:00:00"/>
    <x v="1"/>
    <n v="531080.31000000006"/>
    <x v="0"/>
    <n v="54.08"/>
    <n v="3.7629999999999999"/>
    <n v="192.8418131"/>
    <n v="6.3390000000000004"/>
    <x v="1"/>
  </r>
  <r>
    <n v="17"/>
    <d v="2011-03-06T00:00:00"/>
    <b v="1"/>
    <x v="16"/>
    <d v="2011-03-06T00:00:00"/>
    <x v="1"/>
    <n v="895020.48"/>
    <x v="0"/>
    <n v="49.61"/>
    <n v="3.7519999999999998"/>
    <n v="129.04903229999999"/>
    <n v="6.774"/>
    <x v="1"/>
  </r>
  <r>
    <n v="18"/>
    <d v="2011-03-06T00:00:00"/>
    <b v="1"/>
    <x v="17"/>
    <d v="2011-03-06T00:00:00"/>
    <x v="1"/>
    <n v="1178039"/>
    <x v="0"/>
    <n v="70.900000000000006"/>
    <n v="3.9729999999999999"/>
    <n v="134.85516129999999"/>
    <n v="8.9749999999999996"/>
    <x v="0"/>
  </r>
  <r>
    <n v="19"/>
    <d v="2011-03-06T00:00:00"/>
    <b v="1"/>
    <x v="18"/>
    <d v="2011-03-06T00:00:00"/>
    <x v="1"/>
    <n v="1457345.75"/>
    <x v="0"/>
    <n v="66.010000000000005"/>
    <n v="4.069"/>
    <n v="134.85516129999999"/>
    <n v="7.6580000000000004"/>
    <x v="1"/>
  </r>
  <r>
    <n v="20"/>
    <d v="2011-03-06T00:00:00"/>
    <b v="1"/>
    <x v="19"/>
    <d v="2011-03-06T00:00:00"/>
    <x v="1"/>
    <n v="2182246.69"/>
    <x v="0"/>
    <n v="73.510000000000005"/>
    <n v="3.9220000000000002"/>
    <n v="208.35511159999999"/>
    <n v="7.2869999999999999"/>
    <x v="0"/>
  </r>
  <r>
    <n v="21"/>
    <d v="2011-03-06T00:00:00"/>
    <b v="1"/>
    <x v="20"/>
    <d v="2011-03-06T00:00:00"/>
    <x v="1"/>
    <n v="773878.58"/>
    <x v="0"/>
    <n v="83.82"/>
    <n v="3.6989999999999998"/>
    <n v="214.92548650000001"/>
    <n v="7.931"/>
    <x v="2"/>
  </r>
  <r>
    <n v="22"/>
    <d v="2011-03-06T00:00:00"/>
    <b v="1"/>
    <x v="21"/>
    <d v="2011-03-06T00:00:00"/>
    <x v="1"/>
    <n v="1125169.92"/>
    <x v="0"/>
    <n v="70.09"/>
    <n v="3.9729999999999999"/>
    <n v="138.76946079999999"/>
    <n v="8.2520000000000007"/>
    <x v="0"/>
  </r>
  <r>
    <n v="23"/>
    <d v="2011-03-06T00:00:00"/>
    <b v="1"/>
    <x v="22"/>
    <d v="2011-03-06T00:00:00"/>
    <x v="1"/>
    <n v="1562161.97"/>
    <x v="0"/>
    <n v="67.209999999999994"/>
    <n v="3.9729999999999999"/>
    <n v="134.85516129999999"/>
    <n v="4.7809999999999997"/>
    <x v="1"/>
  </r>
  <r>
    <n v="24"/>
    <d v="2011-03-06T00:00:00"/>
    <b v="1"/>
    <x v="23"/>
    <d v="2011-03-06T00:00:00"/>
    <x v="1"/>
    <n v="1554837.62"/>
    <x v="0"/>
    <n v="73.12"/>
    <n v="4.069"/>
    <n v="134.85516129999999"/>
    <n v="8.2119999999999997"/>
    <x v="0"/>
  </r>
  <r>
    <n v="25"/>
    <d v="2011-03-06T00:00:00"/>
    <b v="1"/>
    <x v="24"/>
    <d v="2011-03-06T00:00:00"/>
    <x v="1"/>
    <n v="737551.74"/>
    <x v="0"/>
    <n v="70.69"/>
    <n v="3.9220000000000002"/>
    <n v="208.35511159999999"/>
    <n v="7.2869999999999999"/>
    <x v="0"/>
  </r>
  <r>
    <n v="26"/>
    <d v="2011-03-06T00:00:00"/>
    <b v="1"/>
    <x v="25"/>
    <d v="2011-03-06T00:00:00"/>
    <x v="1"/>
    <n v="1054454.3999999999"/>
    <x v="0"/>
    <n v="60.49"/>
    <n v="3.9729999999999999"/>
    <n v="134.85516129999999"/>
    <n v="7.8179999999999996"/>
    <x v="1"/>
  </r>
  <r>
    <n v="27"/>
    <d v="2011-03-06T00:00:00"/>
    <b v="1"/>
    <x v="26"/>
    <d v="2011-03-06T00:00:00"/>
    <x v="1"/>
    <n v="2053708.01"/>
    <x v="0"/>
    <n v="74.17"/>
    <n v="4.069"/>
    <n v="138.76946079999999"/>
    <n v="7.7249999999999996"/>
    <x v="0"/>
  </r>
  <r>
    <n v="28"/>
    <d v="2011-03-06T00:00:00"/>
    <b v="1"/>
    <x v="27"/>
    <d v="2011-03-06T00:00:00"/>
    <x v="1"/>
    <n v="1403779.25"/>
    <x v="0"/>
    <n v="71.81"/>
    <n v="4.0309999999999997"/>
    <n v="129.04903229999999"/>
    <n v="13.736000000000001"/>
    <x v="0"/>
  </r>
  <r>
    <n v="29"/>
    <d v="2011-03-06T00:00:00"/>
    <b v="1"/>
    <x v="28"/>
    <d v="2011-03-06T00:00:00"/>
    <x v="1"/>
    <n v="598251.56999999995"/>
    <x v="0"/>
    <n v="70.09"/>
    <n v="3.9729999999999999"/>
    <n v="134.85516129999999"/>
    <n v="9.9659999999999993"/>
    <x v="0"/>
  </r>
  <r>
    <n v="30"/>
    <d v="2011-03-06T00:00:00"/>
    <b v="1"/>
    <x v="29"/>
    <d v="2011-03-06T00:00:00"/>
    <x v="1"/>
    <n v="432808.48"/>
    <x v="0"/>
    <n v="83.82"/>
    <n v="3.6989999999999998"/>
    <n v="214.92548650000001"/>
    <n v="7.931"/>
    <x v="2"/>
  </r>
  <r>
    <n v="31"/>
    <d v="2011-03-06T00:00:00"/>
    <b v="1"/>
    <x v="30"/>
    <d v="2011-03-06T00:00:00"/>
    <x v="1"/>
    <n v="1430348.1"/>
    <x v="0"/>
    <n v="83.82"/>
    <n v="3.6989999999999998"/>
    <n v="214.92548650000001"/>
    <n v="7.931"/>
    <x v="2"/>
  </r>
  <r>
    <n v="32"/>
    <d v="2011-03-06T00:00:00"/>
    <b v="1"/>
    <x v="31"/>
    <d v="2011-03-06T00:00:00"/>
    <x v="1"/>
    <n v="1167757"/>
    <x v="0"/>
    <n v="61.25"/>
    <n v="3.7629999999999999"/>
    <n v="192.8418131"/>
    <n v="8.5950000000000006"/>
    <x v="1"/>
  </r>
  <r>
    <n v="33"/>
    <d v="2011-03-06T00:00:00"/>
    <b v="1"/>
    <x v="32"/>
    <d v="2011-03-06T00:00:00"/>
    <x v="1"/>
    <n v="243477.03"/>
    <x v="0"/>
    <n v="82.93"/>
    <n v="3.8929999999999998"/>
    <n v="129.04903229999999"/>
    <n v="8.6869999999999994"/>
    <x v="0"/>
  </r>
  <r>
    <n v="34"/>
    <d v="2011-03-06T00:00:00"/>
    <b v="1"/>
    <x v="33"/>
    <d v="2011-03-06T00:00:00"/>
    <x v="1"/>
    <n v="947229.24"/>
    <x v="0"/>
    <n v="74.64"/>
    <n v="3.6829999999999998"/>
    <n v="129.04903229999999"/>
    <n v="10.581"/>
    <x v="0"/>
  </r>
  <r>
    <n v="35"/>
    <d v="2011-03-06T00:00:00"/>
    <b v="1"/>
    <x v="34"/>
    <d v="2011-03-06T00:00:00"/>
    <x v="1"/>
    <n v="955466.84"/>
    <x v="0"/>
    <n v="74.17"/>
    <n v="3.9220000000000002"/>
    <n v="138.76946079999999"/>
    <n v="8.5120000000000005"/>
    <x v="0"/>
  </r>
  <r>
    <n v="36"/>
    <d v="2011-03-06T00:00:00"/>
    <b v="1"/>
    <x v="35"/>
    <d v="2011-03-06T00:00:00"/>
    <x v="1"/>
    <n v="373703.95"/>
    <x v="0"/>
    <n v="82.96"/>
    <n v="3.69"/>
    <n v="214.01628049999999"/>
    <n v="8.3000000000000007"/>
    <x v="0"/>
  </r>
  <r>
    <n v="37"/>
    <d v="2011-03-06T00:00:00"/>
    <b v="1"/>
    <x v="36"/>
    <d v="2011-03-06T00:00:00"/>
    <x v="1"/>
    <n v="500381.23"/>
    <x v="0"/>
    <n v="82.96"/>
    <n v="3.6989999999999998"/>
    <n v="214.01628049999999"/>
    <n v="8.3000000000000007"/>
    <x v="0"/>
  </r>
  <r>
    <n v="38"/>
    <d v="2011-03-06T00:00:00"/>
    <b v="1"/>
    <x v="37"/>
    <d v="2011-03-06T00:00:00"/>
    <x v="1"/>
    <n v="396826.06"/>
    <x v="0"/>
    <n v="71.81"/>
    <n v="4.0309999999999997"/>
    <n v="129.04903229999999"/>
    <n v="13.736000000000001"/>
    <x v="0"/>
  </r>
  <r>
    <n v="39"/>
    <d v="2011-03-06T00:00:00"/>
    <b v="1"/>
    <x v="38"/>
    <d v="2011-03-06T00:00:00"/>
    <x v="1"/>
    <n v="1541745.59"/>
    <x v="0"/>
    <n v="83.59"/>
    <n v="3.6989999999999998"/>
    <n v="214.01628049999999"/>
    <n v="8.3000000000000007"/>
    <x v="2"/>
  </r>
  <r>
    <n v="40"/>
    <d v="2011-03-06T00:00:00"/>
    <b v="1"/>
    <x v="39"/>
    <d v="2011-03-06T00:00:00"/>
    <x v="1"/>
    <n v="1075687.74"/>
    <x v="0"/>
    <n v="66.16"/>
    <n v="3.9729999999999999"/>
    <n v="134.85516129999999"/>
    <n v="4.7809999999999997"/>
    <x v="1"/>
  </r>
  <r>
    <n v="41"/>
    <d v="2011-03-06T00:00:00"/>
    <b v="1"/>
    <x v="40"/>
    <d v="2011-03-06T00:00:00"/>
    <x v="1"/>
    <n v="1297584.95"/>
    <x v="0"/>
    <n v="54.81"/>
    <n v="3.7629999999999999"/>
    <n v="192.8418131"/>
    <n v="6.9340000000000002"/>
    <x v="1"/>
  </r>
  <r>
    <n v="42"/>
    <d v="2011-03-06T00:00:00"/>
    <b v="1"/>
    <x v="41"/>
    <d v="2011-03-06T00:00:00"/>
    <x v="1"/>
    <n v="545109.30000000005"/>
    <x v="0"/>
    <n v="81.87"/>
    <n v="3.8929999999999998"/>
    <n v="129.04903229999999"/>
    <n v="8.4939999999999998"/>
    <x v="0"/>
  </r>
  <r>
    <n v="43"/>
    <d v="2011-03-06T00:00:00"/>
    <b v="1"/>
    <x v="42"/>
    <d v="2011-03-06T00:00:00"/>
    <x v="1"/>
    <n v="630972.15"/>
    <x v="0"/>
    <n v="83.49"/>
    <n v="3.6989999999999998"/>
    <n v="207.10390090000001"/>
    <n v="10.581"/>
    <x v="0"/>
  </r>
  <r>
    <n v="44"/>
    <d v="2011-03-06T00:00:00"/>
    <b v="1"/>
    <x v="43"/>
    <d v="2011-03-06T00:00:00"/>
    <x v="1"/>
    <n v="308950.03999999998"/>
    <x v="0"/>
    <n v="52.76"/>
    <n v="3.7519999999999998"/>
    <n v="129.04903229999999"/>
    <n v="6.9059999999999997"/>
    <x v="1"/>
  </r>
  <r>
    <n v="45"/>
    <d v="2011-03-06T00:00:00"/>
    <b v="1"/>
    <x v="44"/>
    <d v="2011-03-06T00:00:00"/>
    <x v="1"/>
    <n v="877423.45"/>
    <x v="0"/>
    <n v="76.38"/>
    <n v="3.9220000000000002"/>
    <n v="185.75450000000001"/>
    <n v="8.5210000000000008"/>
    <x v="0"/>
  </r>
  <r>
    <n v="1"/>
    <s v="18-03-2011"/>
    <b v="0"/>
    <x v="0"/>
    <d v="2011-03-18T00:00:00"/>
    <x v="1"/>
    <n v="1576818.06"/>
    <x v="0"/>
    <n v="62.76"/>
    <n v="3.488"/>
    <n v="214.36271139999999"/>
    <n v="7.742"/>
    <x v="1"/>
  </r>
  <r>
    <n v="2"/>
    <s v="18-03-2011"/>
    <b v="0"/>
    <x v="1"/>
    <d v="2011-03-18T00:00:00"/>
    <x v="1"/>
    <n v="1902557.66"/>
    <x v="0"/>
    <n v="62.32"/>
    <n v="3.488"/>
    <n v="214.01562379999999"/>
    <n v="8.0280000000000005"/>
    <x v="1"/>
  </r>
  <r>
    <n v="3"/>
    <s v="18-03-2011"/>
    <b v="0"/>
    <x v="2"/>
    <d v="2011-03-18T00:00:00"/>
    <x v="1"/>
    <n v="392109.51"/>
    <x v="0"/>
    <n v="69.47"/>
    <n v="3.488"/>
    <n v="217.7235226"/>
    <n v="7.5510000000000002"/>
    <x v="1"/>
  </r>
  <r>
    <n v="4"/>
    <s v="18-03-2011"/>
    <b v="0"/>
    <x v="3"/>
    <d v="2011-03-18T00:00:00"/>
    <x v="1"/>
    <n v="2116475.38"/>
    <x v="0"/>
    <n v="51.86"/>
    <n v="3.4950000000000001"/>
    <n v="128.5121935"/>
    <n v="6.51"/>
    <x v="1"/>
  </r>
  <r>
    <n v="5"/>
    <s v="18-03-2011"/>
    <b v="0"/>
    <x v="4"/>
    <d v="2011-03-18T00:00:00"/>
    <x v="1"/>
    <n v="312177.67"/>
    <x v="0"/>
    <n v="64.31"/>
    <n v="3.488"/>
    <n v="214.92573390000001"/>
    <n v="6.6340000000000003"/>
    <x v="1"/>
  </r>
  <r>
    <n v="6"/>
    <s v="18-03-2011"/>
    <b v="0"/>
    <x v="5"/>
    <d v="2011-03-18T00:00:00"/>
    <x v="1"/>
    <n v="1685375.47"/>
    <x v="0"/>
    <n v="65.069999999999993"/>
    <n v="3.488"/>
    <n v="215.9035078"/>
    <n v="6.8579999999999997"/>
    <x v="1"/>
  </r>
  <r>
    <n v="7"/>
    <s v="18-03-2011"/>
    <b v="0"/>
    <x v="6"/>
    <d v="2011-03-18T00:00:00"/>
    <x v="1"/>
    <n v="635014.68999999994"/>
    <x v="0"/>
    <n v="27.69"/>
    <n v="3.4060000000000001"/>
    <n v="192.12379809999999"/>
    <n v="8.8179999999999996"/>
    <x v="3"/>
  </r>
  <r>
    <n v="8"/>
    <s v="18-03-2011"/>
    <b v="0"/>
    <x v="7"/>
    <d v="2011-03-18T00:00:00"/>
    <x v="1"/>
    <n v="898289.14"/>
    <x v="0"/>
    <n v="56.68"/>
    <n v="3.488"/>
    <n v="217.77054419999999"/>
    <n v="6.2619999999999996"/>
    <x v="1"/>
  </r>
  <r>
    <n v="9"/>
    <s v="18-03-2011"/>
    <b v="0"/>
    <x v="8"/>
    <d v="2011-03-18T00:00:00"/>
    <x v="1"/>
    <n v="515226.11"/>
    <x v="0"/>
    <n v="63.82"/>
    <n v="3.488"/>
    <n v="217.95633710000001"/>
    <n v="6.4160000000000004"/>
    <x v="1"/>
  </r>
  <r>
    <n v="10"/>
    <s v="18-03-2011"/>
    <b v="0"/>
    <x v="9"/>
    <d v="2011-03-18T00:00:00"/>
    <x v="1"/>
    <n v="1884734.31"/>
    <x v="0"/>
    <n v="70.12"/>
    <n v="3.8919999999999999"/>
    <n v="128.5121935"/>
    <n v="8.7439999999999998"/>
    <x v="0"/>
  </r>
  <r>
    <n v="11"/>
    <s v="18-03-2011"/>
    <b v="0"/>
    <x v="10"/>
    <d v="2011-03-18T00:00:00"/>
    <x v="1"/>
    <n v="1391813.69"/>
    <x v="0"/>
    <n v="70.17"/>
    <n v="3.488"/>
    <n v="217.7235226"/>
    <n v="7.5510000000000002"/>
    <x v="0"/>
  </r>
  <r>
    <n v="12"/>
    <s v="18-03-2011"/>
    <b v="0"/>
    <x v="11"/>
    <d v="2011-03-18T00:00:00"/>
    <x v="1"/>
    <n v="1009502.01"/>
    <x v="0"/>
    <n v="64.209999999999994"/>
    <n v="3.6920000000000002"/>
    <n v="128.5121935"/>
    <n v="14.021000000000001"/>
    <x v="1"/>
  </r>
  <r>
    <n v="13"/>
    <s v="18-03-2011"/>
    <b v="0"/>
    <x v="12"/>
    <d v="2011-03-18T00:00:00"/>
    <x v="1"/>
    <n v="1852443.78"/>
    <x v="0"/>
    <n v="44.69"/>
    <n v="3.407"/>
    <n v="128.5121935"/>
    <n v="7.47"/>
    <x v="3"/>
  </r>
  <r>
    <n v="14"/>
    <s v="18-03-2011"/>
    <b v="0"/>
    <x v="13"/>
    <d v="2011-03-18T00:00:00"/>
    <x v="1"/>
    <n v="1932491.42"/>
    <x v="0"/>
    <n v="46.66"/>
    <n v="3.6309999999999998"/>
    <n v="184.809719"/>
    <n v="8.5489999999999995"/>
    <x v="3"/>
  </r>
  <r>
    <n v="15"/>
    <s v="18-03-2011"/>
    <b v="0"/>
    <x v="14"/>
    <d v="2011-03-18T00:00:00"/>
    <x v="1"/>
    <n v="551553.99"/>
    <x v="0"/>
    <n v="40.229999999999997"/>
    <n v="3.7959999999999998"/>
    <n v="133.8492258"/>
    <n v="7.7709999999999999"/>
    <x v="3"/>
  </r>
  <r>
    <n v="16"/>
    <s v="18-03-2011"/>
    <b v="0"/>
    <x v="15"/>
    <d v="2011-03-18T00:00:00"/>
    <x v="1"/>
    <n v="497373.49"/>
    <x v="0"/>
    <n v="36.5"/>
    <n v="3.4060000000000001"/>
    <n v="192.12379809999999"/>
    <n v="6.6139999999999999"/>
    <x v="3"/>
  </r>
  <r>
    <n v="17"/>
    <s v="18-03-2011"/>
    <b v="0"/>
    <x v="16"/>
    <d v="2011-03-18T00:00:00"/>
    <x v="1"/>
    <n v="778436.81"/>
    <x v="0"/>
    <n v="34.479999999999997"/>
    <n v="3.407"/>
    <n v="128.5121935"/>
    <n v="6.8659999999999997"/>
    <x v="3"/>
  </r>
  <r>
    <n v="18"/>
    <s v="18-03-2011"/>
    <b v="0"/>
    <x v="17"/>
    <d v="2011-03-18T00:00:00"/>
    <x v="1"/>
    <n v="945889.59"/>
    <x v="0"/>
    <n v="41.12"/>
    <n v="3.6339999999999999"/>
    <n v="133.8492258"/>
    <n v="9.1310000000000002"/>
    <x v="3"/>
  </r>
  <r>
    <n v="19"/>
    <s v="18-03-2011"/>
    <b v="0"/>
    <x v="18"/>
    <d v="2011-03-18T00:00:00"/>
    <x v="1"/>
    <n v="1257972.3700000001"/>
    <x v="0"/>
    <n v="40.32"/>
    <n v="3.7959999999999998"/>
    <n v="133.8492258"/>
    <n v="7.7709999999999999"/>
    <x v="3"/>
  </r>
  <r>
    <n v="20"/>
    <s v="18-03-2011"/>
    <b v="0"/>
    <x v="19"/>
    <d v="2011-03-18T00:00:00"/>
    <x v="1"/>
    <n v="1931668.64"/>
    <x v="0"/>
    <n v="44.8"/>
    <n v="3.6309999999999998"/>
    <n v="207.42838449999999"/>
    <n v="7.343"/>
    <x v="3"/>
  </r>
  <r>
    <n v="21"/>
    <s v="18-03-2011"/>
    <b v="0"/>
    <x v="20"/>
    <d v="2011-03-18T00:00:00"/>
    <x v="1"/>
    <n v="793569"/>
    <x v="0"/>
    <n v="63.26"/>
    <n v="3.488"/>
    <n v="214.01562379999999"/>
    <n v="8.0280000000000005"/>
    <x v="1"/>
  </r>
  <r>
    <n v="22"/>
    <s v="18-03-2011"/>
    <b v="0"/>
    <x v="21"/>
    <d v="2011-03-18T00:00:00"/>
    <x v="1"/>
    <n v="926427.12"/>
    <x v="0"/>
    <n v="43.38"/>
    <n v="3.6339999999999999"/>
    <n v="137.7398929"/>
    <n v="8.4580000000000002"/>
    <x v="3"/>
  </r>
  <r>
    <n v="23"/>
    <s v="18-03-2011"/>
    <b v="0"/>
    <x v="22"/>
    <d v="2011-03-18T00:00:00"/>
    <x v="1"/>
    <n v="1203682.6200000001"/>
    <x v="0"/>
    <n v="37.28"/>
    <n v="3.6339999999999999"/>
    <n v="133.8492258"/>
    <n v="5.1139999999999999"/>
    <x v="3"/>
  </r>
  <r>
    <n v="24"/>
    <s v="18-03-2011"/>
    <b v="0"/>
    <x v="23"/>
    <d v="2011-03-18T00:00:00"/>
    <x v="1"/>
    <n v="1168397.26"/>
    <x v="0"/>
    <n v="43.39"/>
    <n v="3.7959999999999998"/>
    <n v="133.8492258"/>
    <n v="8.2520000000000007"/>
    <x v="3"/>
  </r>
  <r>
    <n v="25"/>
    <s v="18-03-2011"/>
    <b v="0"/>
    <x v="24"/>
    <d v="2011-03-18T00:00:00"/>
    <x v="1"/>
    <n v="603393.64"/>
    <x v="0"/>
    <n v="40.94"/>
    <n v="3.6309999999999998"/>
    <n v="207.42838449999999"/>
    <n v="7.343"/>
    <x v="3"/>
  </r>
  <r>
    <n v="26"/>
    <s v="18-03-2011"/>
    <b v="0"/>
    <x v="25"/>
    <d v="2011-03-18T00:00:00"/>
    <x v="1"/>
    <n v="887426.12"/>
    <x v="0"/>
    <n v="31.76"/>
    <n v="3.6339999999999999"/>
    <n v="133.8492258"/>
    <n v="7.907"/>
    <x v="3"/>
  </r>
  <r>
    <n v="27"/>
    <s v="18-03-2011"/>
    <b v="0"/>
    <x v="26"/>
    <d v="2011-03-18T00:00:00"/>
    <x v="1"/>
    <n v="1624539.21"/>
    <x v="0"/>
    <n v="46.65"/>
    <n v="3.7959999999999998"/>
    <n v="137.7398929"/>
    <n v="7.827"/>
    <x v="3"/>
  </r>
  <r>
    <n v="28"/>
    <s v="18-03-2011"/>
    <b v="0"/>
    <x v="27"/>
    <d v="2011-03-18T00:00:00"/>
    <x v="1"/>
    <n v="1286413.71"/>
    <x v="0"/>
    <n v="64.209999999999994"/>
    <n v="3.6920000000000002"/>
    <n v="128.5121935"/>
    <n v="14.021000000000001"/>
    <x v="1"/>
  </r>
  <r>
    <n v="29"/>
    <s v="18-03-2011"/>
    <b v="0"/>
    <x v="28"/>
    <d v="2011-03-18T00:00:00"/>
    <x v="1"/>
    <n v="493653.43"/>
    <x v="0"/>
    <n v="43.38"/>
    <n v="3.6339999999999999"/>
    <n v="133.8492258"/>
    <n v="10.256"/>
    <x v="3"/>
  </r>
  <r>
    <n v="30"/>
    <s v="18-03-2011"/>
    <b v="0"/>
    <x v="29"/>
    <d v="2011-03-18T00:00:00"/>
    <x v="1"/>
    <n v="425470.84"/>
    <x v="0"/>
    <n v="63.26"/>
    <n v="3.488"/>
    <n v="214.01562379999999"/>
    <n v="8.0280000000000005"/>
    <x v="1"/>
  </r>
  <r>
    <n v="31"/>
    <s v="18-03-2011"/>
    <b v="0"/>
    <x v="30"/>
    <d v="2011-03-18T00:00:00"/>
    <x v="1"/>
    <n v="1425559.02"/>
    <x v="0"/>
    <n v="63.26"/>
    <n v="3.488"/>
    <n v="214.01562379999999"/>
    <n v="8.0280000000000005"/>
    <x v="1"/>
  </r>
  <r>
    <n v="32"/>
    <s v="18-03-2011"/>
    <b v="0"/>
    <x v="31"/>
    <d v="2011-03-18T00:00:00"/>
    <x v="1"/>
    <n v="1100765.5"/>
    <x v="0"/>
    <n v="45.25"/>
    <n v="3.4060000000000001"/>
    <n v="192.12379809999999"/>
    <n v="8.8179999999999996"/>
    <x v="3"/>
  </r>
  <r>
    <n v="33"/>
    <s v="18-03-2011"/>
    <b v="0"/>
    <x v="32"/>
    <d v="2011-03-18T00:00:00"/>
    <x v="1"/>
    <n v="247234.47"/>
    <x v="0"/>
    <n v="72.72"/>
    <n v="3.8919999999999999"/>
    <n v="128.5121935"/>
    <n v="8.9510000000000005"/>
    <x v="0"/>
  </r>
  <r>
    <n v="34"/>
    <s v="18-03-2011"/>
    <b v="0"/>
    <x v="33"/>
    <d v="2011-03-18T00:00:00"/>
    <x v="1"/>
    <n v="1014218.8"/>
    <x v="0"/>
    <n v="55.58"/>
    <n v="3.4950000000000001"/>
    <n v="128.5121935"/>
    <n v="10.398"/>
    <x v="1"/>
  </r>
  <r>
    <n v="35"/>
    <s v="18-03-2011"/>
    <b v="0"/>
    <x v="34"/>
    <d v="2011-03-18T00:00:00"/>
    <x v="1"/>
    <n v="800662.82"/>
    <x v="0"/>
    <n v="46.65"/>
    <n v="3.6309999999999998"/>
    <n v="137.7398929"/>
    <n v="8.5489999999999995"/>
    <x v="3"/>
  </r>
  <r>
    <n v="36"/>
    <s v="18-03-2011"/>
    <b v="0"/>
    <x v="35"/>
    <d v="2011-03-18T00:00:00"/>
    <x v="1"/>
    <n v="431412.22"/>
    <x v="0"/>
    <n v="64.900000000000006"/>
    <n v="3.4870000000000001"/>
    <n v="213.10967869999999"/>
    <n v="8.3949999999999996"/>
    <x v="1"/>
  </r>
  <r>
    <n v="37"/>
    <s v="18-03-2011"/>
    <b v="0"/>
    <x v="36"/>
    <d v="2011-03-18T00:00:00"/>
    <x v="1"/>
    <n v="478503.06"/>
    <x v="0"/>
    <n v="64.900000000000006"/>
    <n v="3.488"/>
    <n v="213.10967869999999"/>
    <n v="8.3949999999999996"/>
    <x v="1"/>
  </r>
  <r>
    <n v="38"/>
    <s v="18-03-2011"/>
    <b v="0"/>
    <x v="37"/>
    <d v="2011-03-18T00:00:00"/>
    <x v="1"/>
    <n v="349459.95"/>
    <x v="0"/>
    <n v="64.209999999999994"/>
    <n v="3.6920000000000002"/>
    <n v="128.5121935"/>
    <n v="14.021000000000001"/>
    <x v="1"/>
  </r>
  <r>
    <n v="39"/>
    <s v="18-03-2011"/>
    <b v="0"/>
    <x v="38"/>
    <d v="2011-03-18T00:00:00"/>
    <x v="1"/>
    <n v="1348410.05"/>
    <x v="0"/>
    <n v="65.28"/>
    <n v="3.488"/>
    <n v="213.10967869999999"/>
    <n v="8.3949999999999996"/>
    <x v="1"/>
  </r>
  <r>
    <n v="40"/>
    <s v="18-03-2011"/>
    <b v="0"/>
    <x v="39"/>
    <d v="2011-03-18T00:00:00"/>
    <x v="1"/>
    <n v="871024.26"/>
    <x v="0"/>
    <n v="35.76"/>
    <n v="3.6339999999999999"/>
    <n v="133.8492258"/>
    <n v="5.1139999999999999"/>
    <x v="3"/>
  </r>
  <r>
    <n v="41"/>
    <s v="18-03-2011"/>
    <b v="0"/>
    <x v="40"/>
    <d v="2011-03-18T00:00:00"/>
    <x v="1"/>
    <n v="1115504.26"/>
    <x v="0"/>
    <n v="40.19"/>
    <n v="3.4060000000000001"/>
    <n v="192.12379809999999"/>
    <n v="7.2409999999999997"/>
    <x v="3"/>
  </r>
  <r>
    <n v="42"/>
    <s v="18-03-2011"/>
    <b v="0"/>
    <x v="41"/>
    <d v="2011-03-18T00:00:00"/>
    <x v="1"/>
    <n v="558239.31999999995"/>
    <x v="0"/>
    <n v="70.12"/>
    <n v="3.8919999999999999"/>
    <n v="128.5121935"/>
    <n v="8.7439999999999998"/>
    <x v="0"/>
  </r>
  <r>
    <n v="43"/>
    <s v="18-03-2011"/>
    <b v="0"/>
    <x v="42"/>
    <d v="2011-03-18T00:00:00"/>
    <x v="1"/>
    <n v="635171.05000000005"/>
    <x v="0"/>
    <n v="68.98"/>
    <n v="3.488"/>
    <n v="206.22592399999999"/>
    <n v="10.398"/>
    <x v="1"/>
  </r>
  <r>
    <n v="44"/>
    <s v="18-03-2011"/>
    <b v="0"/>
    <x v="43"/>
    <d v="2011-03-18T00:00:00"/>
    <x v="1"/>
    <n v="281699.68"/>
    <x v="0"/>
    <n v="44.69"/>
    <n v="3.407"/>
    <n v="128.5121935"/>
    <n v="7.2240000000000002"/>
    <x v="3"/>
  </r>
  <r>
    <n v="45"/>
    <s v="18-03-2011"/>
    <b v="0"/>
    <x v="44"/>
    <d v="2011-03-18T00:00:00"/>
    <x v="1"/>
    <n v="733564.77"/>
    <x v="0"/>
    <n v="46.66"/>
    <n v="3.6309999999999998"/>
    <n v="184.809719"/>
    <n v="8.5489999999999995"/>
    <x v="3"/>
  </r>
  <r>
    <n v="1"/>
    <s v="25-03-2011"/>
    <b v="0"/>
    <x v="0"/>
    <d v="2011-03-25T00:00:00"/>
    <x v="1"/>
    <n v="1541102.38"/>
    <x v="0"/>
    <n v="69.97"/>
    <n v="3.4729999999999999"/>
    <n v="214.59993890000001"/>
    <n v="7.742"/>
    <x v="0"/>
  </r>
  <r>
    <n v="2"/>
    <s v="25-03-2011"/>
    <b v="0"/>
    <x v="1"/>
    <d v="2011-03-25T00:00:00"/>
    <x v="1"/>
    <n v="1766162.05"/>
    <x v="0"/>
    <n v="69.42"/>
    <n v="3.4729999999999999"/>
    <n v="214.25215729999999"/>
    <n v="8.0280000000000005"/>
    <x v="1"/>
  </r>
  <r>
    <n v="3"/>
    <s v="25-03-2011"/>
    <b v="0"/>
    <x v="2"/>
    <d v="2011-03-25T00:00:00"/>
    <x v="1"/>
    <n v="380683.67"/>
    <x v="0"/>
    <n v="72.94"/>
    <n v="3.4729999999999999"/>
    <n v="217.96747049999999"/>
    <n v="7.5510000000000002"/>
    <x v="0"/>
  </r>
  <r>
    <n v="4"/>
    <s v="25-03-2011"/>
    <b v="0"/>
    <x v="3"/>
    <d v="2011-03-25T00:00:00"/>
    <x v="1"/>
    <n v="1944164.32"/>
    <x v="0"/>
    <n v="59.1"/>
    <n v="3.48"/>
    <n v="128.61606449999999"/>
    <n v="6.51"/>
    <x v="1"/>
  </r>
  <r>
    <n v="5"/>
    <s v="25-03-2011"/>
    <b v="0"/>
    <x v="4"/>
    <d v="2011-03-25T00:00:00"/>
    <x v="1"/>
    <n v="294732.5"/>
    <x v="0"/>
    <n v="70.709999999999994"/>
    <n v="3.4729999999999999"/>
    <n v="215.16408720000001"/>
    <n v="6.6340000000000003"/>
    <x v="0"/>
  </r>
  <r>
    <n v="6"/>
    <s v="25-03-2011"/>
    <b v="0"/>
    <x v="5"/>
    <d v="2011-03-25T00:00:00"/>
    <x v="1"/>
    <n v="1438465.81"/>
    <x v="0"/>
    <n v="70.83"/>
    <n v="3.4729999999999999"/>
    <n v="216.1438163"/>
    <n v="6.8579999999999997"/>
    <x v="0"/>
  </r>
  <r>
    <n v="7"/>
    <s v="25-03-2011"/>
    <b v="0"/>
    <x v="6"/>
    <d v="2011-03-25T00:00:00"/>
    <x v="1"/>
    <n v="559061.57999999996"/>
    <x v="0"/>
    <n v="25.69"/>
    <n v="3.4140000000000001"/>
    <n v="192.1964844"/>
    <n v="8.8179999999999996"/>
    <x v="3"/>
  </r>
  <r>
    <n v="8"/>
    <s v="25-03-2011"/>
    <b v="0"/>
    <x v="7"/>
    <d v="2011-03-25T00:00:00"/>
    <x v="1"/>
    <n v="827968.36"/>
    <x v="0"/>
    <n v="59.74"/>
    <n v="3.4729999999999999"/>
    <n v="218.0145862"/>
    <n v="6.2619999999999996"/>
    <x v="1"/>
  </r>
  <r>
    <n v="9"/>
    <s v="25-03-2011"/>
    <b v="0"/>
    <x v="8"/>
    <d v="2011-03-25T00:00:00"/>
    <x v="1"/>
    <n v="497488.4"/>
    <x v="0"/>
    <n v="68.790000000000006"/>
    <n v="3.4729999999999999"/>
    <n v="218.20075059999999"/>
    <n v="6.4160000000000004"/>
    <x v="1"/>
  </r>
  <r>
    <n v="10"/>
    <s v="25-03-2011"/>
    <b v="0"/>
    <x v="9"/>
    <d v="2011-03-25T00:00:00"/>
    <x v="1"/>
    <n v="1815798.85"/>
    <x v="0"/>
    <n v="62.53"/>
    <n v="3.7160000000000002"/>
    <n v="128.61606449999999"/>
    <n v="8.7439999999999998"/>
    <x v="1"/>
  </r>
  <r>
    <n v="11"/>
    <s v="25-03-2011"/>
    <b v="0"/>
    <x v="10"/>
    <d v="2011-03-25T00:00:00"/>
    <x v="1"/>
    <n v="1229777.24"/>
    <x v="0"/>
    <n v="73.739999999999995"/>
    <n v="3.4729999999999999"/>
    <n v="217.96747049999999"/>
    <n v="7.5510000000000002"/>
    <x v="0"/>
  </r>
  <r>
    <n v="12"/>
    <s v="25-03-2011"/>
    <b v="0"/>
    <x v="11"/>
    <d v="2011-03-25T00:00:00"/>
    <x v="1"/>
    <n v="954107.32"/>
    <x v="0"/>
    <n v="54.4"/>
    <n v="3.9089999999999998"/>
    <n v="128.61606449999999"/>
    <n v="14.021000000000001"/>
    <x v="1"/>
  </r>
  <r>
    <n v="13"/>
    <s v="25-03-2011"/>
    <b v="0"/>
    <x v="12"/>
    <d v="2011-03-25T00:00:00"/>
    <x v="1"/>
    <n v="1807545.43"/>
    <x v="0"/>
    <n v="42.38"/>
    <n v="3.4350000000000001"/>
    <n v="128.61606449999999"/>
    <n v="7.47"/>
    <x v="3"/>
  </r>
  <r>
    <n v="14"/>
    <s v="25-03-2011"/>
    <b v="0"/>
    <x v="13"/>
    <d v="2011-03-25T00:00:00"/>
    <x v="1"/>
    <n v="1879451.23"/>
    <x v="0"/>
    <n v="41.76"/>
    <n v="3.625"/>
    <n v="184.99436789999999"/>
    <n v="8.5489999999999995"/>
    <x v="3"/>
  </r>
  <r>
    <n v="15"/>
    <s v="25-03-2011"/>
    <b v="0"/>
    <x v="14"/>
    <d v="2011-03-25T00:00:00"/>
    <x v="1"/>
    <n v="527389.28"/>
    <x v="0"/>
    <n v="32.630000000000003"/>
    <n v="3.7890000000000001"/>
    <n v="133.95874190000001"/>
    <n v="7.7709999999999999"/>
    <x v="3"/>
  </r>
  <r>
    <n v="16"/>
    <s v="25-03-2011"/>
    <b v="0"/>
    <x v="15"/>
    <d v="2011-03-25T00:00:00"/>
    <x v="1"/>
    <n v="465279.68"/>
    <x v="0"/>
    <n v="32.61"/>
    <n v="3.4140000000000001"/>
    <n v="192.1964844"/>
    <n v="6.6139999999999999"/>
    <x v="3"/>
  </r>
  <r>
    <n v="17"/>
    <s v="25-03-2011"/>
    <b v="0"/>
    <x v="16"/>
    <d v="2011-03-25T00:00:00"/>
    <x v="1"/>
    <n v="781267.76"/>
    <x v="0"/>
    <n v="36.71"/>
    <n v="3.4350000000000001"/>
    <n v="128.61606449999999"/>
    <n v="6.8659999999999997"/>
    <x v="3"/>
  </r>
  <r>
    <n v="18"/>
    <s v="25-03-2011"/>
    <b v="0"/>
    <x v="17"/>
    <d v="2011-03-25T00:00:00"/>
    <x v="1"/>
    <n v="944523.3"/>
    <x v="0"/>
    <n v="36.65"/>
    <n v="3.6240000000000001"/>
    <n v="133.95874190000001"/>
    <n v="9.1310000000000002"/>
    <x v="3"/>
  </r>
  <r>
    <n v="19"/>
    <s v="25-03-2011"/>
    <b v="0"/>
    <x v="18"/>
    <d v="2011-03-25T00:00:00"/>
    <x v="1"/>
    <n v="1266564.94"/>
    <x v="0"/>
    <n v="33.26"/>
    <n v="3.7890000000000001"/>
    <n v="133.95874190000001"/>
    <n v="7.7709999999999999"/>
    <x v="3"/>
  </r>
  <r>
    <n v="20"/>
    <s v="25-03-2011"/>
    <b v="0"/>
    <x v="19"/>
    <d v="2011-03-25T00:00:00"/>
    <x v="1"/>
    <n v="1824711.21"/>
    <x v="0"/>
    <n v="44.83"/>
    <n v="3.625"/>
    <n v="207.65534439999999"/>
    <n v="7.343"/>
    <x v="3"/>
  </r>
  <r>
    <n v="21"/>
    <s v="25-03-2011"/>
    <b v="0"/>
    <x v="20"/>
    <d v="2011-03-25T00:00:00"/>
    <x v="1"/>
    <n v="753711.32"/>
    <x v="0"/>
    <n v="70.33"/>
    <n v="3.4729999999999999"/>
    <n v="214.25215729999999"/>
    <n v="8.0280000000000005"/>
    <x v="0"/>
  </r>
  <r>
    <n v="22"/>
    <s v="25-03-2011"/>
    <b v="0"/>
    <x v="21"/>
    <d v="2011-03-25T00:00:00"/>
    <x v="1"/>
    <n v="933528.39"/>
    <x v="0"/>
    <n v="38.770000000000003"/>
    <n v="3.6240000000000001"/>
    <n v="137.84789290000001"/>
    <n v="8.4580000000000002"/>
    <x v="3"/>
  </r>
  <r>
    <n v="23"/>
    <s v="25-03-2011"/>
    <b v="0"/>
    <x v="22"/>
    <d v="2011-03-25T00:00:00"/>
    <x v="1"/>
    <n v="1148624.83"/>
    <x v="0"/>
    <n v="29.11"/>
    <n v="3.6240000000000001"/>
    <n v="133.95874190000001"/>
    <n v="5.1139999999999999"/>
    <x v="3"/>
  </r>
  <r>
    <n v="24"/>
    <s v="25-03-2011"/>
    <b v="0"/>
    <x v="23"/>
    <d v="2011-03-25T00:00:00"/>
    <x v="1"/>
    <n v="1158693.1200000001"/>
    <x v="0"/>
    <n v="36.880000000000003"/>
    <n v="3.7890000000000001"/>
    <n v="133.95874190000001"/>
    <n v="8.2520000000000007"/>
    <x v="3"/>
  </r>
  <r>
    <n v="25"/>
    <s v="25-03-2011"/>
    <b v="0"/>
    <x v="24"/>
    <d v="2011-03-25T00:00:00"/>
    <x v="1"/>
    <n v="616324.24"/>
    <x v="0"/>
    <n v="38.51"/>
    <n v="3.625"/>
    <n v="207.65534439999999"/>
    <n v="7.343"/>
    <x v="3"/>
  </r>
  <r>
    <n v="26"/>
    <s v="25-03-2011"/>
    <b v="0"/>
    <x v="25"/>
    <d v="2011-03-25T00:00:00"/>
    <x v="1"/>
    <n v="866566.54"/>
    <x v="0"/>
    <n v="22.99"/>
    <n v="3.6240000000000001"/>
    <n v="133.95874190000001"/>
    <n v="7.907"/>
    <x v="3"/>
  </r>
  <r>
    <n v="27"/>
    <s v="25-03-2011"/>
    <b v="0"/>
    <x v="26"/>
    <d v="2011-03-25T00:00:00"/>
    <x v="1"/>
    <n v="1554651.08"/>
    <x v="0"/>
    <n v="40.11"/>
    <n v="3.7890000000000001"/>
    <n v="137.84789290000001"/>
    <n v="7.827"/>
    <x v="3"/>
  </r>
  <r>
    <n v="28"/>
    <s v="25-03-2011"/>
    <b v="0"/>
    <x v="27"/>
    <d v="2011-03-25T00:00:00"/>
    <x v="1"/>
    <n v="1201059.72"/>
    <x v="0"/>
    <n v="54.4"/>
    <n v="3.9089999999999998"/>
    <n v="128.61606449999999"/>
    <n v="14.021000000000001"/>
    <x v="1"/>
  </r>
  <r>
    <n v="29"/>
    <s v="25-03-2011"/>
    <b v="0"/>
    <x v="28"/>
    <d v="2011-03-25T00:00:00"/>
    <x v="1"/>
    <n v="478773.05"/>
    <x v="0"/>
    <n v="38.770000000000003"/>
    <n v="3.6240000000000001"/>
    <n v="133.95874190000001"/>
    <n v="10.256"/>
    <x v="3"/>
  </r>
  <r>
    <n v="30"/>
    <s v="25-03-2011"/>
    <b v="0"/>
    <x v="29"/>
    <d v="2011-03-25T00:00:00"/>
    <x v="1"/>
    <n v="431754.01"/>
    <x v="0"/>
    <n v="70.33"/>
    <n v="3.4729999999999999"/>
    <n v="214.25215729999999"/>
    <n v="8.0280000000000005"/>
    <x v="0"/>
  </r>
  <r>
    <n v="31"/>
    <s v="25-03-2011"/>
    <b v="0"/>
    <x v="30"/>
    <d v="2011-03-25T00:00:00"/>
    <x v="1"/>
    <n v="1357036.1"/>
    <x v="0"/>
    <n v="70.33"/>
    <n v="3.4729999999999999"/>
    <n v="214.25215729999999"/>
    <n v="8.0280000000000005"/>
    <x v="0"/>
  </r>
  <r>
    <n v="32"/>
    <s v="25-03-2011"/>
    <b v="0"/>
    <x v="31"/>
    <d v="2011-03-25T00:00:00"/>
    <x v="1"/>
    <n v="1068719.22"/>
    <x v="0"/>
    <n v="46.7"/>
    <n v="3.4140000000000001"/>
    <n v="192.1964844"/>
    <n v="8.8179999999999996"/>
    <x v="3"/>
  </r>
  <r>
    <n v="33"/>
    <s v="25-03-2011"/>
    <b v="0"/>
    <x v="32"/>
    <d v="2011-03-25T00:00:00"/>
    <x v="1"/>
    <n v="238084.08"/>
    <x v="0"/>
    <n v="63.34"/>
    <n v="3.7160000000000002"/>
    <n v="128.61606449999999"/>
    <n v="8.9510000000000005"/>
    <x v="1"/>
  </r>
  <r>
    <n v="34"/>
    <s v="25-03-2011"/>
    <b v="0"/>
    <x v="33"/>
    <d v="2011-03-25T00:00:00"/>
    <x v="1"/>
    <n v="922898.38"/>
    <x v="0"/>
    <n v="53.11"/>
    <n v="3.48"/>
    <n v="128.61606449999999"/>
    <n v="10.398"/>
    <x v="1"/>
  </r>
  <r>
    <n v="35"/>
    <s v="25-03-2011"/>
    <b v="0"/>
    <x v="34"/>
    <d v="2011-03-25T00:00:00"/>
    <x v="1"/>
    <n v="762184.1"/>
    <x v="0"/>
    <n v="40.11"/>
    <n v="3.625"/>
    <n v="137.84789290000001"/>
    <n v="8.5489999999999995"/>
    <x v="3"/>
  </r>
  <r>
    <n v="36"/>
    <s v="25-03-2011"/>
    <b v="0"/>
    <x v="35"/>
    <d v="2011-03-25T00:00:00"/>
    <x v="1"/>
    <n v="390732.02"/>
    <x v="0"/>
    <n v="71.069999999999993"/>
    <n v="3.488"/>
    <n v="213.3436744"/>
    <n v="8.3949999999999996"/>
    <x v="0"/>
  </r>
  <r>
    <n v="37"/>
    <s v="25-03-2011"/>
    <b v="0"/>
    <x v="36"/>
    <d v="2011-03-25T00:00:00"/>
    <x v="1"/>
    <n v="522105.93"/>
    <x v="0"/>
    <n v="71.069999999999993"/>
    <n v="3.4729999999999999"/>
    <n v="213.3436744"/>
    <n v="8.3949999999999996"/>
    <x v="0"/>
  </r>
  <r>
    <n v="38"/>
    <s v="25-03-2011"/>
    <b v="0"/>
    <x v="37"/>
    <d v="2011-03-25T00:00:00"/>
    <x v="1"/>
    <n v="351541.62"/>
    <x v="0"/>
    <n v="54.4"/>
    <n v="3.9089999999999998"/>
    <n v="128.61606449999999"/>
    <n v="14.021000000000001"/>
    <x v="1"/>
  </r>
  <r>
    <n v="39"/>
    <s v="25-03-2011"/>
    <b v="0"/>
    <x v="38"/>
    <d v="2011-03-25T00:00:00"/>
    <x v="1"/>
    <n v="1284334.79"/>
    <x v="0"/>
    <n v="71.17"/>
    <n v="3.4729999999999999"/>
    <n v="213.3436744"/>
    <n v="8.3949999999999996"/>
    <x v="0"/>
  </r>
  <r>
    <n v="40"/>
    <s v="25-03-2011"/>
    <b v="0"/>
    <x v="39"/>
    <d v="2011-03-25T00:00:00"/>
    <x v="1"/>
    <n v="834621.39"/>
    <x v="0"/>
    <n v="28.89"/>
    <n v="3.6240000000000001"/>
    <n v="133.95874190000001"/>
    <n v="5.1139999999999999"/>
    <x v="3"/>
  </r>
  <r>
    <n v="41"/>
    <s v="25-03-2011"/>
    <b v="0"/>
    <x v="40"/>
    <d v="2011-03-25T00:00:00"/>
    <x v="1"/>
    <n v="1140578.1599999999"/>
    <x v="0"/>
    <n v="41.11"/>
    <n v="3.4140000000000001"/>
    <n v="192.1964844"/>
    <n v="7.2409999999999997"/>
    <x v="3"/>
  </r>
  <r>
    <n v="42"/>
    <s v="25-03-2011"/>
    <b v="0"/>
    <x v="41"/>
    <d v="2011-03-25T00:00:00"/>
    <x v="1"/>
    <n v="522673.62"/>
    <x v="0"/>
    <n v="62.53"/>
    <n v="3.7160000000000002"/>
    <n v="128.61606449999999"/>
    <n v="8.7439999999999998"/>
    <x v="1"/>
  </r>
  <r>
    <n v="43"/>
    <s v="25-03-2011"/>
    <b v="0"/>
    <x v="42"/>
    <d v="2011-03-25T00:00:00"/>
    <x v="1"/>
    <n v="585989.1"/>
    <x v="0"/>
    <n v="65.53"/>
    <n v="3.4729999999999999"/>
    <n v="206.44961749999999"/>
    <n v="10.398"/>
    <x v="1"/>
  </r>
  <r>
    <n v="44"/>
    <s v="25-03-2011"/>
    <b v="0"/>
    <x v="43"/>
    <d v="2011-03-25T00:00:00"/>
    <x v="1"/>
    <n v="285031.81"/>
    <x v="0"/>
    <n v="42.38"/>
    <n v="3.4350000000000001"/>
    <n v="128.61606449999999"/>
    <n v="7.2240000000000002"/>
    <x v="3"/>
  </r>
  <r>
    <n v="45"/>
    <s v="25-03-2011"/>
    <b v="0"/>
    <x v="44"/>
    <d v="2011-03-25T00:00:00"/>
    <x v="1"/>
    <n v="719737.25"/>
    <x v="0"/>
    <n v="41.76"/>
    <n v="3.625"/>
    <n v="184.99436789999999"/>
    <n v="8.5489999999999995"/>
    <x v="3"/>
  </r>
  <r>
    <n v="1"/>
    <d v="2011-04-02T00:00:00"/>
    <b v="1"/>
    <x v="0"/>
    <d v="2011-04-02T00:00:00"/>
    <x v="1"/>
    <n v="1606629.58"/>
    <x v="0"/>
    <n v="42.27"/>
    <n v="2.9889999999999999"/>
    <n v="212.56688120000001"/>
    <n v="7.742"/>
    <x v="3"/>
  </r>
  <r>
    <n v="2"/>
    <d v="2011-04-02T00:00:00"/>
    <b v="1"/>
    <x v="1"/>
    <d v="2011-04-02T00:00:00"/>
    <x v="1"/>
    <n v="1929346.23"/>
    <x v="0"/>
    <n v="38.25"/>
    <n v="2.9889999999999999"/>
    <n v="212.22406459999999"/>
    <n v="8.0280000000000005"/>
    <x v="3"/>
  </r>
  <r>
    <n v="3"/>
    <d v="2011-04-02T00:00:00"/>
    <b v="1"/>
    <x v="2"/>
    <d v="2011-04-02T00:00:00"/>
    <x v="1"/>
    <n v="438516.53"/>
    <x v="0"/>
    <n v="45.95"/>
    <n v="2.9889999999999999"/>
    <n v="215.88633669999999"/>
    <n v="7.5510000000000002"/>
    <x v="3"/>
  </r>
  <r>
    <n v="4"/>
    <d v="2011-04-02T00:00:00"/>
    <b v="1"/>
    <x v="3"/>
    <d v="2011-04-02T00:00:00"/>
    <x v="1"/>
    <n v="2119086.04"/>
    <x v="0"/>
    <n v="34.61"/>
    <n v="2.996"/>
    <n v="127.7195806"/>
    <n v="6.51"/>
    <x v="3"/>
  </r>
  <r>
    <n v="5"/>
    <d v="2011-04-02T00:00:00"/>
    <b v="1"/>
    <x v="4"/>
    <d v="2011-04-02T00:00:00"/>
    <x v="1"/>
    <n v="329613.2"/>
    <x v="0"/>
    <n v="41.67"/>
    <n v="2.9889999999999999"/>
    <n v="213.1229755"/>
    <n v="6.6340000000000003"/>
    <x v="3"/>
  </r>
  <r>
    <n v="6"/>
    <d v="2011-04-02T00:00:00"/>
    <b v="1"/>
    <x v="5"/>
    <d v="2011-04-02T00:00:00"/>
    <x v="1"/>
    <n v="1514999.17"/>
    <x v="0"/>
    <n v="40.590000000000003"/>
    <n v="2.9889999999999999"/>
    <n v="214.0887176"/>
    <n v="6.8579999999999997"/>
    <x v="3"/>
  </r>
  <r>
    <n v="7"/>
    <d v="2011-04-02T00:00:00"/>
    <b v="1"/>
    <x v="6"/>
    <d v="2011-04-02T00:00:00"/>
    <x v="1"/>
    <n v="558027.77"/>
    <x v="0"/>
    <n v="-2.06"/>
    <n v="3.0110000000000001"/>
    <n v="191.76258949999999"/>
    <n v="8.8179999999999996"/>
    <x v="3"/>
  </r>
  <r>
    <n v="8"/>
    <d v="2011-04-02T00:00:00"/>
    <b v="1"/>
    <x v="7"/>
    <d v="2011-04-02T00:00:00"/>
    <x v="1"/>
    <n v="944594.78"/>
    <x v="0"/>
    <n v="24.48"/>
    <n v="2.9889999999999999"/>
    <n v="215.9327797"/>
    <n v="6.2619999999999996"/>
    <x v="3"/>
  </r>
  <r>
    <n v="9"/>
    <d v="2011-04-02T00:00:00"/>
    <b v="1"/>
    <x v="8"/>
    <d v="2011-04-02T00:00:00"/>
    <x v="1"/>
    <n v="544612.28"/>
    <x v="0"/>
    <n v="31.82"/>
    <n v="2.9889999999999999"/>
    <n v="216.11628640000001"/>
    <n v="6.4160000000000004"/>
    <x v="3"/>
  </r>
  <r>
    <n v="10"/>
    <d v="2011-04-02T00:00:00"/>
    <b v="1"/>
    <x v="9"/>
    <d v="2011-04-02T00:00:00"/>
    <x v="1"/>
    <n v="1968045.91"/>
    <x v="0"/>
    <n v="44.88"/>
    <n v="3.3479999999999999"/>
    <n v="127.7195806"/>
    <n v="8.7439999999999998"/>
    <x v="3"/>
  </r>
  <r>
    <n v="11"/>
    <d v="2011-04-02T00:00:00"/>
    <b v="1"/>
    <x v="10"/>
    <d v="2011-04-02T00:00:00"/>
    <x v="1"/>
    <n v="1422546.05"/>
    <x v="0"/>
    <n v="47.17"/>
    <n v="2.9889999999999999"/>
    <n v="215.88633669999999"/>
    <n v="7.5510000000000002"/>
    <x v="3"/>
  </r>
  <r>
    <n v="12"/>
    <d v="2011-04-02T00:00:00"/>
    <b v="1"/>
    <x v="11"/>
    <d v="2011-04-02T00:00:00"/>
    <x v="1"/>
    <n v="1046068.17"/>
    <x v="0"/>
    <n v="45.14"/>
    <n v="3.3479999999999999"/>
    <n v="127.7195806"/>
    <n v="14.021000000000001"/>
    <x v="3"/>
  </r>
  <r>
    <n v="13"/>
    <d v="2011-04-02T00:00:00"/>
    <b v="1"/>
    <x v="12"/>
    <d v="2011-04-02T00:00:00"/>
    <x v="1"/>
    <n v="1848186.58"/>
    <x v="0"/>
    <n v="23.35"/>
    <n v="2.9740000000000002"/>
    <n v="127.7195806"/>
    <n v="7.47"/>
    <x v="3"/>
  </r>
  <r>
    <n v="14"/>
    <d v="2011-04-02T00:00:00"/>
    <b v="1"/>
    <x v="13"/>
    <d v="2011-04-02T00:00:00"/>
    <x v="1"/>
    <n v="1995891.87"/>
    <x v="0"/>
    <n v="28.73"/>
    <n v="3.2309999999999999"/>
    <n v="183.44085419999999"/>
    <n v="8.5489999999999995"/>
    <x v="3"/>
  </r>
  <r>
    <n v="15"/>
    <d v="2011-04-02T00:00:00"/>
    <b v="1"/>
    <x v="14"/>
    <d v="2011-04-02T00:00:00"/>
    <x v="1"/>
    <n v="556550.85"/>
    <x v="0"/>
    <n v="20.69"/>
    <n v="3.4"/>
    <n v="133.18341939999999"/>
    <n v="7.7709999999999999"/>
    <x v="3"/>
  </r>
  <r>
    <n v="16"/>
    <d v="2011-04-02T00:00:00"/>
    <b v="1"/>
    <x v="15"/>
    <d v="2011-04-02T00:00:00"/>
    <x v="1"/>
    <n v="479263.15"/>
    <x v="0"/>
    <n v="13.64"/>
    <n v="3.0110000000000001"/>
    <n v="191.76258949999999"/>
    <n v="6.6139999999999999"/>
    <x v="3"/>
  </r>
  <r>
    <n v="17"/>
    <d v="2011-04-02T00:00:00"/>
    <b v="1"/>
    <x v="16"/>
    <d v="2011-04-02T00:00:00"/>
    <x v="1"/>
    <n v="816603.05"/>
    <x v="0"/>
    <n v="11.29"/>
    <n v="2.9740000000000002"/>
    <n v="127.7195806"/>
    <n v="6.8659999999999997"/>
    <x v="3"/>
  </r>
  <r>
    <n v="18"/>
    <d v="2011-04-02T00:00:00"/>
    <b v="1"/>
    <x v="17"/>
    <d v="2011-04-02T00:00:00"/>
    <x v="1"/>
    <n v="1055841.24"/>
    <x v="0"/>
    <n v="20.79"/>
    <n v="3.24"/>
    <n v="133.18341939999999"/>
    <n v="9.1310000000000002"/>
    <x v="3"/>
  </r>
  <r>
    <n v="19"/>
    <d v="2011-04-02T00:00:00"/>
    <b v="1"/>
    <x v="18"/>
    <d v="2011-04-02T00:00:00"/>
    <x v="1"/>
    <n v="1370562.11"/>
    <x v="0"/>
    <n v="21.02"/>
    <n v="3.4"/>
    <n v="133.18341939999999"/>
    <n v="7.7709999999999999"/>
    <x v="3"/>
  </r>
  <r>
    <n v="20"/>
    <d v="2011-04-02T00:00:00"/>
    <b v="1"/>
    <x v="19"/>
    <d v="2011-04-02T00:00:00"/>
    <x v="1"/>
    <n v="2351143.0699999998"/>
    <x v="0"/>
    <n v="28.58"/>
    <n v="3.2309999999999999"/>
    <n v="205.7329407"/>
    <n v="7.343"/>
    <x v="3"/>
  </r>
  <r>
    <n v="21"/>
    <d v="2011-04-02T00:00:00"/>
    <b v="1"/>
    <x v="20"/>
    <d v="2011-04-02T00:00:00"/>
    <x v="1"/>
    <n v="596218.24"/>
    <x v="0"/>
    <n v="36.33"/>
    <n v="2.9889999999999999"/>
    <n v="212.22406459999999"/>
    <n v="8.0280000000000005"/>
    <x v="3"/>
  </r>
  <r>
    <n v="22"/>
    <d v="2011-04-02T00:00:00"/>
    <b v="1"/>
    <x v="21"/>
    <d v="2011-04-02T00:00:00"/>
    <x v="1"/>
    <n v="946060.98"/>
    <x v="0"/>
    <n v="26.39"/>
    <n v="3.24"/>
    <n v="137.05424310000001"/>
    <n v="8.4580000000000002"/>
    <x v="3"/>
  </r>
  <r>
    <n v="23"/>
    <d v="2011-04-02T00:00:00"/>
    <b v="1"/>
    <x v="22"/>
    <d v="2011-04-02T00:00:00"/>
    <x v="1"/>
    <n v="1159438.53"/>
    <x v="0"/>
    <n v="14.5"/>
    <n v="3.24"/>
    <n v="133.18341939999999"/>
    <n v="5.1139999999999999"/>
    <x v="3"/>
  </r>
  <r>
    <n v="24"/>
    <d v="2011-04-02T00:00:00"/>
    <b v="1"/>
    <x v="23"/>
    <d v="2011-04-02T00:00:00"/>
    <x v="1"/>
    <n v="1225182.04"/>
    <x v="0"/>
    <n v="23.83"/>
    <n v="3.4"/>
    <n v="133.18341939999999"/>
    <n v="8.2520000000000007"/>
    <x v="3"/>
  </r>
  <r>
    <n v="25"/>
    <d v="2011-04-02T00:00:00"/>
    <b v="1"/>
    <x v="24"/>
    <d v="2011-04-02T00:00:00"/>
    <x v="1"/>
    <n v="639830.44999999995"/>
    <x v="0"/>
    <n v="23.94"/>
    <n v="3.2309999999999999"/>
    <n v="205.7329407"/>
    <n v="7.343"/>
    <x v="3"/>
  </r>
  <r>
    <n v="26"/>
    <d v="2011-04-02T00:00:00"/>
    <b v="1"/>
    <x v="25"/>
    <d v="2011-04-02T00:00:00"/>
    <x v="1"/>
    <n v="911807.02"/>
    <x v="0"/>
    <n v="11.17"/>
    <n v="3.24"/>
    <n v="133.18341939999999"/>
    <n v="7.907"/>
    <x v="3"/>
  </r>
  <r>
    <n v="27"/>
    <d v="2011-04-02T00:00:00"/>
    <b v="1"/>
    <x v="26"/>
    <d v="2011-04-02T00:00:00"/>
    <x v="1"/>
    <n v="1628100.79"/>
    <x v="0"/>
    <n v="28.7"/>
    <n v="3.4"/>
    <n v="137.05424310000001"/>
    <n v="7.827"/>
    <x v="3"/>
  </r>
  <r>
    <n v="28"/>
    <d v="2011-04-02T00:00:00"/>
    <b v="1"/>
    <x v="27"/>
    <d v="2011-04-02T00:00:00"/>
    <x v="1"/>
    <n v="1564897.32"/>
    <x v="0"/>
    <n v="45.14"/>
    <n v="3.3479999999999999"/>
    <n v="127.7195806"/>
    <n v="14.021000000000001"/>
    <x v="3"/>
  </r>
  <r>
    <n v="29"/>
    <d v="2011-04-02T00:00:00"/>
    <b v="1"/>
    <x v="28"/>
    <d v="2011-04-02T00:00:00"/>
    <x v="1"/>
    <n v="504126.89"/>
    <x v="0"/>
    <n v="26.39"/>
    <n v="3.24"/>
    <n v="133.18341939999999"/>
    <n v="10.256"/>
    <x v="3"/>
  </r>
  <r>
    <n v="30"/>
    <d v="2011-04-02T00:00:00"/>
    <b v="1"/>
    <x v="29"/>
    <d v="2011-04-02T00:00:00"/>
    <x v="1"/>
    <n v="490970.95"/>
    <x v="0"/>
    <n v="36.33"/>
    <n v="2.9889999999999999"/>
    <n v="212.22406459999999"/>
    <n v="8.0280000000000005"/>
    <x v="3"/>
  </r>
  <r>
    <n v="31"/>
    <d v="2011-04-02T00:00:00"/>
    <b v="1"/>
    <x v="30"/>
    <d v="2011-04-02T00:00:00"/>
    <x v="1"/>
    <n v="1443206.46"/>
    <x v="0"/>
    <n v="36.33"/>
    <n v="2.9889999999999999"/>
    <n v="212.22406459999999"/>
    <n v="8.0280000000000005"/>
    <x v="3"/>
  </r>
  <r>
    <n v="32"/>
    <d v="2011-04-02T00:00:00"/>
    <b v="1"/>
    <x v="31"/>
    <d v="2011-04-02T00:00:00"/>
    <x v="1"/>
    <n v="1070457.8"/>
    <x v="0"/>
    <n v="15.47"/>
    <n v="3.0110000000000001"/>
    <n v="191.76258949999999"/>
    <n v="8.8179999999999996"/>
    <x v="3"/>
  </r>
  <r>
    <n v="33"/>
    <d v="2011-04-02T00:00:00"/>
    <b v="1"/>
    <x v="32"/>
    <d v="2011-04-02T00:00:00"/>
    <x v="1"/>
    <n v="234218.03"/>
    <x v="0"/>
    <n v="49.26"/>
    <n v="3.3479999999999999"/>
    <n v="127.7195806"/>
    <n v="8.9510000000000005"/>
    <x v="3"/>
  </r>
  <r>
    <n v="34"/>
    <d v="2011-04-02T00:00:00"/>
    <b v="1"/>
    <x v="33"/>
    <d v="2011-04-02T00:00:00"/>
    <x v="1"/>
    <n v="971932.87"/>
    <x v="0"/>
    <n v="23.82"/>
    <n v="2.996"/>
    <n v="127.7195806"/>
    <n v="10.398"/>
    <x v="3"/>
  </r>
  <r>
    <n v="35"/>
    <d v="2011-04-02T00:00:00"/>
    <b v="1"/>
    <x v="34"/>
    <d v="2011-04-02T00:00:00"/>
    <x v="1"/>
    <n v="747577.05"/>
    <x v="0"/>
    <n v="28.7"/>
    <n v="3.2309999999999999"/>
    <n v="137.05424310000001"/>
    <n v="8.5489999999999995"/>
    <x v="3"/>
  </r>
  <r>
    <n v="36"/>
    <d v="2011-04-02T00:00:00"/>
    <b v="1"/>
    <x v="35"/>
    <d v="2011-04-02T00:00:00"/>
    <x v="1"/>
    <n v="417521.7"/>
    <x v="0"/>
    <n v="46.68"/>
    <n v="2.98"/>
    <n v="211.3333753"/>
    <n v="8.3949999999999996"/>
    <x v="3"/>
  </r>
  <r>
    <n v="37"/>
    <d v="2011-04-02T00:00:00"/>
    <b v="1"/>
    <x v="36"/>
    <d v="2011-04-02T00:00:00"/>
    <x v="1"/>
    <n v="583835.18000000005"/>
    <x v="0"/>
    <n v="46.68"/>
    <n v="2.9889999999999999"/>
    <n v="211.3333753"/>
    <n v="8.3949999999999996"/>
    <x v="3"/>
  </r>
  <r>
    <n v="38"/>
    <d v="2011-04-02T00:00:00"/>
    <b v="1"/>
    <x v="37"/>
    <d v="2011-04-02T00:00:00"/>
    <x v="1"/>
    <n v="402341.76"/>
    <x v="0"/>
    <n v="45.14"/>
    <n v="3.3479999999999999"/>
    <n v="127.7195806"/>
    <n v="14.021000000000001"/>
    <x v="3"/>
  </r>
  <r>
    <n v="39"/>
    <d v="2011-04-02T00:00:00"/>
    <b v="1"/>
    <x v="38"/>
    <d v="2011-04-02T00:00:00"/>
    <x v="1"/>
    <n v="1343773.94"/>
    <x v="0"/>
    <n v="45.96"/>
    <n v="2.9889999999999999"/>
    <n v="211.3333753"/>
    <n v="8.3949999999999996"/>
    <x v="3"/>
  </r>
  <r>
    <n v="40"/>
    <d v="2011-04-02T00:00:00"/>
    <b v="1"/>
    <x v="39"/>
    <d v="2011-04-02T00:00:00"/>
    <x v="1"/>
    <n v="904261.65"/>
    <x v="0"/>
    <n v="13.29"/>
    <n v="3.24"/>
    <n v="133.18341939999999"/>
    <n v="5.1139999999999999"/>
    <x v="3"/>
  </r>
  <r>
    <n v="41"/>
    <d v="2011-04-02T00:00:00"/>
    <b v="1"/>
    <x v="40"/>
    <d v="2011-04-02T00:00:00"/>
    <x v="1"/>
    <n v="1179420.5"/>
    <x v="0"/>
    <n v="14.56"/>
    <n v="3.0110000000000001"/>
    <n v="191.76258949999999"/>
    <n v="7.2409999999999997"/>
    <x v="3"/>
  </r>
  <r>
    <n v="42"/>
    <d v="2011-04-02T00:00:00"/>
    <b v="1"/>
    <x v="41"/>
    <d v="2011-04-02T00:00:00"/>
    <x v="1"/>
    <n v="586886.16"/>
    <x v="0"/>
    <n v="44.88"/>
    <n v="3.3479999999999999"/>
    <n v="127.7195806"/>
    <n v="8.7439999999999998"/>
    <x v="3"/>
  </r>
  <r>
    <n v="43"/>
    <d v="2011-04-02T00:00:00"/>
    <b v="1"/>
    <x v="42"/>
    <d v="2011-04-02T00:00:00"/>
    <x v="1"/>
    <n v="651521.77"/>
    <x v="0"/>
    <n v="33.21"/>
    <n v="2.9889999999999999"/>
    <n v="204.52641940000001"/>
    <n v="10.398"/>
    <x v="3"/>
  </r>
  <r>
    <n v="44"/>
    <d v="2011-04-02T00:00:00"/>
    <b v="1"/>
    <x v="43"/>
    <d v="2011-04-02T00:00:00"/>
    <x v="1"/>
    <n v="293953.08"/>
    <x v="0"/>
    <n v="23.35"/>
    <n v="2.9740000000000002"/>
    <n v="127.7195806"/>
    <n v="7.2240000000000002"/>
    <x v="3"/>
  </r>
  <r>
    <n v="45"/>
    <d v="2011-04-02T00:00:00"/>
    <b v="1"/>
    <x v="44"/>
    <d v="2011-04-02T00:00:00"/>
    <x v="1"/>
    <n v="759442.33"/>
    <x v="0"/>
    <n v="28.73"/>
    <n v="3.2309999999999999"/>
    <n v="183.44085419999999"/>
    <n v="8.5489999999999995"/>
    <x v="3"/>
  </r>
  <r>
    <n v="1"/>
    <d v="2011-04-03T00:00:00"/>
    <b v="1"/>
    <x v="0"/>
    <d v="2011-04-03T00:00:00"/>
    <x v="1"/>
    <n v="1636263.41"/>
    <x v="0"/>
    <n v="59.58"/>
    <n v="3.2879999999999998"/>
    <n v="213.82333270000001"/>
    <n v="7.742"/>
    <x v="1"/>
  </r>
  <r>
    <n v="2"/>
    <d v="2011-04-03T00:00:00"/>
    <b v="1"/>
    <x v="1"/>
    <d v="2011-04-03T00:00:00"/>
    <x v="1"/>
    <n v="1981607.78"/>
    <x v="0"/>
    <n v="57.77"/>
    <n v="3.2879999999999998"/>
    <n v="213.4775305"/>
    <n v="8.0280000000000005"/>
    <x v="1"/>
  </r>
  <r>
    <n v="3"/>
    <d v="2011-04-03T00:00:00"/>
    <b v="1"/>
    <x v="2"/>
    <d v="2011-04-03T00:00:00"/>
    <x v="1"/>
    <n v="437084.51"/>
    <x v="0"/>
    <n v="65.11"/>
    <n v="3.2879999999999998"/>
    <n v="217.1716979"/>
    <n v="7.5510000000000002"/>
    <x v="1"/>
  </r>
  <r>
    <n v="4"/>
    <d v="2011-04-03T00:00:00"/>
    <b v="1"/>
    <x v="3"/>
    <d v="2011-04-03T00:00:00"/>
    <x v="1"/>
    <n v="2103455.75"/>
    <x v="0"/>
    <n v="46.56"/>
    <n v="3.3050000000000002"/>
    <n v="128.26474999999999"/>
    <n v="6.51"/>
    <x v="3"/>
  </r>
  <r>
    <n v="5"/>
    <d v="2011-04-03T00:00:00"/>
    <b v="1"/>
    <x v="4"/>
    <d v="2011-04-03T00:00:00"/>
    <x v="1"/>
    <n v="329033.65999999997"/>
    <x v="0"/>
    <n v="60.35"/>
    <n v="3.2879999999999998"/>
    <n v="214.3842702"/>
    <n v="6.6340000000000003"/>
    <x v="1"/>
  </r>
  <r>
    <n v="6"/>
    <d v="2011-04-03T00:00:00"/>
    <b v="1"/>
    <x v="5"/>
    <d v="2011-04-03T00:00:00"/>
    <x v="1"/>
    <n v="1502617.99"/>
    <x v="0"/>
    <n v="60.45"/>
    <n v="3.2879999999999998"/>
    <n v="215.35842310000001"/>
    <n v="6.8579999999999997"/>
    <x v="1"/>
  </r>
  <r>
    <n v="7"/>
    <d v="2011-04-03T00:00:00"/>
    <b v="1"/>
    <x v="6"/>
    <d v="2011-04-03T00:00:00"/>
    <x v="1"/>
    <n v="551378.39"/>
    <x v="0"/>
    <n v="21.84"/>
    <n v="3.2320000000000002"/>
    <n v="192.01160039999999"/>
    <n v="8.8179999999999996"/>
    <x v="3"/>
  </r>
  <r>
    <n v="8"/>
    <d v="2011-04-03T00:00:00"/>
    <b v="1"/>
    <x v="7"/>
    <d v="2011-04-03T00:00:00"/>
    <x v="1"/>
    <n v="935266.43"/>
    <x v="0"/>
    <n v="53.18"/>
    <n v="3.2879999999999998"/>
    <n v="217.21854540000001"/>
    <n v="6.2619999999999996"/>
    <x v="1"/>
  </r>
  <r>
    <n v="9"/>
    <d v="2011-04-03T00:00:00"/>
    <b v="1"/>
    <x v="8"/>
    <d v="2011-04-03T00:00:00"/>
    <x v="1"/>
    <n v="542016.18000000005"/>
    <x v="0"/>
    <n v="60.67"/>
    <n v="3.2879999999999998"/>
    <n v="217.40365030000001"/>
    <n v="6.4160000000000004"/>
    <x v="1"/>
  </r>
  <r>
    <n v="10"/>
    <d v="2011-04-03T00:00:00"/>
    <b v="1"/>
    <x v="9"/>
    <d v="2011-04-03T00:00:00"/>
    <x v="1"/>
    <n v="1958003.19"/>
    <x v="0"/>
    <n v="56.96"/>
    <n v="3.6739999999999999"/>
    <n v="128.26474999999999"/>
    <n v="8.7439999999999998"/>
    <x v="1"/>
  </r>
  <r>
    <n v="11"/>
    <d v="2011-04-03T00:00:00"/>
    <b v="1"/>
    <x v="10"/>
    <d v="2011-04-03T00:00:00"/>
    <x v="1"/>
    <n v="1399456.99"/>
    <x v="0"/>
    <n v="66.5"/>
    <n v="3.2879999999999998"/>
    <n v="217.1716979"/>
    <n v="7.5510000000000002"/>
    <x v="1"/>
  </r>
  <r>
    <n v="12"/>
    <d v="2011-04-03T00:00:00"/>
    <b v="1"/>
    <x v="11"/>
    <d v="2011-04-03T00:00:00"/>
    <x v="1"/>
    <n v="1085248.21"/>
    <x v="0"/>
    <n v="51.72"/>
    <n v="3.6739999999999999"/>
    <n v="128.26474999999999"/>
    <n v="14.021000000000001"/>
    <x v="1"/>
  </r>
  <r>
    <n v="13"/>
    <d v="2011-04-03T00:00:00"/>
    <b v="1"/>
    <x v="12"/>
    <d v="2011-04-03T00:00:00"/>
    <x v="1"/>
    <n v="1894960.68"/>
    <x v="0"/>
    <n v="34.229999999999997"/>
    <n v="3.23"/>
    <n v="128.26474999999999"/>
    <n v="7.47"/>
    <x v="3"/>
  </r>
  <r>
    <n v="14"/>
    <d v="2011-04-03T00:00:00"/>
    <b v="1"/>
    <x v="13"/>
    <d v="2011-04-03T00:00:00"/>
    <x v="1"/>
    <n v="2041215.61"/>
    <x v="0"/>
    <n v="38.65"/>
    <n v="3.4329999999999998"/>
    <n v="184.38799109999999"/>
    <n v="8.5489999999999995"/>
    <x v="3"/>
  </r>
  <r>
    <n v="15"/>
    <d v="2011-04-03T00:00:00"/>
    <b v="1"/>
    <x v="14"/>
    <d v="2011-04-03T00:00:00"/>
    <x v="1"/>
    <n v="573374.49"/>
    <x v="0"/>
    <n v="28.16"/>
    <n v="3.605"/>
    <n v="133.61414289999999"/>
    <n v="7.7709999999999999"/>
    <x v="3"/>
  </r>
  <r>
    <n v="16"/>
    <d v="2011-04-03T00:00:00"/>
    <b v="1"/>
    <x v="15"/>
    <d v="2011-04-03T00:00:00"/>
    <x v="1"/>
    <n v="484829.07"/>
    <x v="0"/>
    <n v="31.77"/>
    <n v="3.2320000000000002"/>
    <n v="192.01160039999999"/>
    <n v="6.6139999999999999"/>
    <x v="3"/>
  </r>
  <r>
    <n v="17"/>
    <d v="2011-04-03T00:00:00"/>
    <b v="1"/>
    <x v="16"/>
    <d v="2011-04-03T00:00:00"/>
    <x v="1"/>
    <n v="816138.33"/>
    <x v="0"/>
    <n v="24.21"/>
    <n v="3.23"/>
    <n v="128.26474999999999"/>
    <n v="6.8659999999999997"/>
    <x v="3"/>
  </r>
  <r>
    <n v="18"/>
    <d v="2011-04-03T00:00:00"/>
    <b v="1"/>
    <x v="17"/>
    <d v="2011-04-03T00:00:00"/>
    <x v="1"/>
    <n v="1063310.6200000001"/>
    <x v="0"/>
    <n v="28.49"/>
    <n v="3.4369999999999998"/>
    <n v="133.61414289999999"/>
    <n v="9.1310000000000002"/>
    <x v="3"/>
  </r>
  <r>
    <n v="19"/>
    <d v="2011-04-03T00:00:00"/>
    <b v="1"/>
    <x v="18"/>
    <d v="2011-04-03T00:00:00"/>
    <x v="1"/>
    <n v="1433569.44"/>
    <x v="0"/>
    <n v="29.28"/>
    <n v="3.605"/>
    <n v="133.61414289999999"/>
    <n v="7.7709999999999999"/>
    <x v="3"/>
  </r>
  <r>
    <n v="20"/>
    <d v="2011-04-03T00:00:00"/>
    <b v="1"/>
    <x v="19"/>
    <d v="2011-04-03T00:00:00"/>
    <x v="1"/>
    <n v="2143424.61"/>
    <x v="0"/>
    <n v="37.33"/>
    <n v="3.4329999999999998"/>
    <n v="206.91534849999999"/>
    <n v="7.343"/>
    <x v="3"/>
  </r>
  <r>
    <n v="21"/>
    <d v="2011-04-03T00:00:00"/>
    <b v="1"/>
    <x v="20"/>
    <d v="2011-04-03T00:00:00"/>
    <x v="1"/>
    <n v="796277.72"/>
    <x v="0"/>
    <n v="59.52"/>
    <n v="3.2879999999999998"/>
    <n v="213.4775305"/>
    <n v="8.0280000000000005"/>
    <x v="1"/>
  </r>
  <r>
    <n v="22"/>
    <d v="2011-04-03T00:00:00"/>
    <b v="1"/>
    <x v="21"/>
    <d v="2011-04-03T00:00:00"/>
    <x v="1"/>
    <n v="997353.15"/>
    <x v="0"/>
    <n v="33.520000000000003"/>
    <n v="3.4369999999999998"/>
    <n v="137.5017028"/>
    <n v="8.4580000000000002"/>
    <x v="3"/>
  </r>
  <r>
    <n v="23"/>
    <d v="2011-04-03T00:00:00"/>
    <b v="1"/>
    <x v="22"/>
    <d v="2011-04-03T00:00:00"/>
    <x v="1"/>
    <n v="1301185.28"/>
    <x v="0"/>
    <n v="20.67"/>
    <n v="3.4369999999999998"/>
    <n v="133.61414289999999"/>
    <n v="5.1139999999999999"/>
    <x v="3"/>
  </r>
  <r>
    <n v="24"/>
    <d v="2011-04-03T00:00:00"/>
    <b v="1"/>
    <x v="23"/>
    <d v="2011-04-03T00:00:00"/>
    <x v="1"/>
    <n v="1346994.53"/>
    <x v="0"/>
    <n v="31.36"/>
    <n v="3.605"/>
    <n v="133.61414289999999"/>
    <n v="8.2520000000000007"/>
    <x v="3"/>
  </r>
  <r>
    <n v="25"/>
    <d v="2011-04-03T00:00:00"/>
    <b v="1"/>
    <x v="24"/>
    <d v="2011-04-03T00:00:00"/>
    <x v="1"/>
    <n v="640912.18000000005"/>
    <x v="0"/>
    <n v="31.59"/>
    <n v="3.4329999999999998"/>
    <n v="206.91534849999999"/>
    <n v="7.343"/>
    <x v="3"/>
  </r>
  <r>
    <n v="26"/>
    <d v="2011-04-03T00:00:00"/>
    <b v="1"/>
    <x v="25"/>
    <d v="2011-04-03T00:00:00"/>
    <x v="1"/>
    <n v="945643.17"/>
    <x v="0"/>
    <n v="14.31"/>
    <n v="3.4369999999999998"/>
    <n v="133.61414289999999"/>
    <n v="7.907"/>
    <x v="3"/>
  </r>
  <r>
    <n v="27"/>
    <d v="2011-04-03T00:00:00"/>
    <b v="1"/>
    <x v="26"/>
    <d v="2011-04-03T00:00:00"/>
    <x v="1"/>
    <n v="1656130.67"/>
    <x v="0"/>
    <n v="36.99"/>
    <n v="3.605"/>
    <n v="137.5017028"/>
    <n v="7.827"/>
    <x v="3"/>
  </r>
  <r>
    <n v="28"/>
    <d v="2011-04-03T00:00:00"/>
    <b v="1"/>
    <x v="27"/>
    <d v="2011-04-03T00:00:00"/>
    <x v="1"/>
    <n v="1723736.91"/>
    <x v="0"/>
    <n v="51.72"/>
    <n v="3.6739999999999999"/>
    <n v="128.26474999999999"/>
    <n v="14.021000000000001"/>
    <x v="1"/>
  </r>
  <r>
    <n v="29"/>
    <d v="2011-04-03T00:00:00"/>
    <b v="1"/>
    <x v="28"/>
    <d v="2011-04-03T00:00:00"/>
    <x v="1"/>
    <n v="536031.67000000004"/>
    <x v="0"/>
    <n v="33.520000000000003"/>
    <n v="3.4369999999999998"/>
    <n v="133.61414289999999"/>
    <n v="10.256"/>
    <x v="3"/>
  </r>
  <r>
    <n v="30"/>
    <d v="2011-04-03T00:00:00"/>
    <b v="1"/>
    <x v="29"/>
    <d v="2011-04-03T00:00:00"/>
    <x v="1"/>
    <n v="443334.71"/>
    <x v="0"/>
    <n v="59.52"/>
    <n v="3.2879999999999998"/>
    <n v="213.4775305"/>
    <n v="8.0280000000000005"/>
    <x v="1"/>
  </r>
  <r>
    <n v="31"/>
    <d v="2011-04-03T00:00:00"/>
    <b v="1"/>
    <x v="30"/>
    <d v="2011-04-03T00:00:00"/>
    <x v="1"/>
    <n v="1412721.18"/>
    <x v="0"/>
    <n v="59.52"/>
    <n v="3.2879999999999998"/>
    <n v="213.4775305"/>
    <n v="8.0280000000000005"/>
    <x v="1"/>
  </r>
  <r>
    <n v="32"/>
    <d v="2011-04-03T00:00:00"/>
    <b v="1"/>
    <x v="31"/>
    <d v="2011-04-03T00:00:00"/>
    <x v="1"/>
    <n v="1106847.6200000001"/>
    <x v="0"/>
    <n v="39.17"/>
    <n v="3.2320000000000002"/>
    <n v="192.01160039999999"/>
    <n v="8.8179999999999996"/>
    <x v="3"/>
  </r>
  <r>
    <n v="33"/>
    <d v="2011-04-03T00:00:00"/>
    <b v="1"/>
    <x v="32"/>
    <d v="2011-04-03T00:00:00"/>
    <x v="1"/>
    <n v="245435.8"/>
    <x v="0"/>
    <n v="59.51"/>
    <n v="3.6739999999999999"/>
    <n v="128.26474999999999"/>
    <n v="8.9510000000000005"/>
    <x v="1"/>
  </r>
  <r>
    <n v="34"/>
    <d v="2011-04-03T00:00:00"/>
    <b v="1"/>
    <x v="33"/>
    <d v="2011-04-03T00:00:00"/>
    <x v="1"/>
    <n v="963910.81"/>
    <x v="0"/>
    <n v="46.21"/>
    <n v="3.3050000000000002"/>
    <n v="128.26474999999999"/>
    <n v="10.398"/>
    <x v="3"/>
  </r>
  <r>
    <n v="35"/>
    <d v="2011-04-03T00:00:00"/>
    <b v="1"/>
    <x v="34"/>
    <d v="2011-04-03T00:00:00"/>
    <x v="1"/>
    <n v="850448.54"/>
    <x v="0"/>
    <n v="36.99"/>
    <n v="3.4329999999999998"/>
    <n v="137.5017028"/>
    <n v="8.5489999999999995"/>
    <x v="3"/>
  </r>
  <r>
    <n v="36"/>
    <d v="2011-04-03T00:00:00"/>
    <b v="1"/>
    <x v="35"/>
    <d v="2011-04-03T00:00:00"/>
    <x v="1"/>
    <n v="402579.84"/>
    <x v="0"/>
    <n v="64.55"/>
    <n v="3.282"/>
    <n v="212.57620499999999"/>
    <n v="8.3949999999999996"/>
    <x v="1"/>
  </r>
  <r>
    <n v="37"/>
    <d v="2011-04-03T00:00:00"/>
    <b v="1"/>
    <x v="36"/>
    <d v="2011-04-03T00:00:00"/>
    <x v="1"/>
    <n v="527572.25"/>
    <x v="0"/>
    <n v="64.55"/>
    <n v="3.2879999999999998"/>
    <n v="212.57620499999999"/>
    <n v="8.3949999999999996"/>
    <x v="1"/>
  </r>
  <r>
    <n v="38"/>
    <d v="2011-04-03T00:00:00"/>
    <b v="1"/>
    <x v="37"/>
    <d v="2011-04-03T00:00:00"/>
    <x v="1"/>
    <n v="405429.43"/>
    <x v="0"/>
    <n v="51.72"/>
    <n v="3.6739999999999999"/>
    <n v="128.26474999999999"/>
    <n v="14.021000000000001"/>
    <x v="1"/>
  </r>
  <r>
    <n v="39"/>
    <d v="2011-04-03T00:00:00"/>
    <b v="1"/>
    <x v="38"/>
    <d v="2011-04-03T00:00:00"/>
    <x v="1"/>
    <n v="1316385.43"/>
    <x v="0"/>
    <n v="63.56"/>
    <n v="3.2879999999999998"/>
    <n v="212.57620499999999"/>
    <n v="8.3949999999999996"/>
    <x v="1"/>
  </r>
  <r>
    <n v="40"/>
    <d v="2011-04-03T00:00:00"/>
    <b v="1"/>
    <x v="39"/>
    <d v="2011-04-03T00:00:00"/>
    <x v="1"/>
    <n v="977070.62"/>
    <x v="0"/>
    <n v="18.489999999999998"/>
    <n v="3.4369999999999998"/>
    <n v="133.61414289999999"/>
    <n v="5.1139999999999999"/>
    <x v="3"/>
  </r>
  <r>
    <n v="41"/>
    <d v="2011-04-03T00:00:00"/>
    <b v="1"/>
    <x v="40"/>
    <d v="2011-04-03T00:00:00"/>
    <x v="1"/>
    <n v="1229257.7"/>
    <x v="0"/>
    <n v="34.99"/>
    <n v="3.2320000000000002"/>
    <n v="192.01160039999999"/>
    <n v="7.2409999999999997"/>
    <x v="3"/>
  </r>
  <r>
    <n v="42"/>
    <d v="2011-04-03T00:00:00"/>
    <b v="1"/>
    <x v="41"/>
    <d v="2011-04-03T00:00:00"/>
    <x v="1"/>
    <n v="570879.04"/>
    <x v="0"/>
    <n v="56.96"/>
    <n v="3.6739999999999999"/>
    <n v="128.26474999999999"/>
    <n v="8.7439999999999998"/>
    <x v="1"/>
  </r>
  <r>
    <n v="43"/>
    <d v="2011-04-03T00:00:00"/>
    <b v="1"/>
    <x v="42"/>
    <d v="2011-04-03T00:00:00"/>
    <x v="1"/>
    <n v="616345.25"/>
    <x v="0"/>
    <n v="60.26"/>
    <n v="3.2879999999999998"/>
    <n v="205.71482140000001"/>
    <n v="10.398"/>
    <x v="1"/>
  </r>
  <r>
    <n v="44"/>
    <d v="2011-04-03T00:00:00"/>
    <b v="1"/>
    <x v="43"/>
    <d v="2011-04-03T00:00:00"/>
    <x v="1"/>
    <n v="293984.53999999998"/>
    <x v="0"/>
    <n v="34.229999999999997"/>
    <n v="3.23"/>
    <n v="128.26474999999999"/>
    <n v="7.2240000000000002"/>
    <x v="3"/>
  </r>
  <r>
    <n v="45"/>
    <d v="2011-04-03T00:00:00"/>
    <b v="1"/>
    <x v="44"/>
    <d v="2011-04-03T00:00:00"/>
    <x v="1"/>
    <n v="761880.36"/>
    <x v="0"/>
    <n v="38.65"/>
    <n v="3.4329999999999998"/>
    <n v="184.38799109999999"/>
    <n v="8.5489999999999995"/>
    <x v="3"/>
  </r>
  <r>
    <n v="1"/>
    <d v="2011-04-11T00:00:00"/>
    <b v="1"/>
    <x v="0"/>
    <d v="2011-04-11T00:00:00"/>
    <x v="1"/>
    <n v="1697229.58"/>
    <x v="0"/>
    <n v="54.98"/>
    <n v="3.3319999999999999"/>
    <n v="217.83738199999999"/>
    <n v="7.8659999999999997"/>
    <x v="1"/>
  </r>
  <r>
    <n v="2"/>
    <d v="2011-04-11T00:00:00"/>
    <b v="1"/>
    <x v="1"/>
    <d v="2011-04-11T00:00:00"/>
    <x v="1"/>
    <n v="1959707.9"/>
    <x v="0"/>
    <n v="55.53"/>
    <n v="3.3319999999999999"/>
    <n v="217.48536050000001"/>
    <n v="7.4409999999999998"/>
    <x v="1"/>
  </r>
  <r>
    <n v="3"/>
    <d v="2011-04-11T00:00:00"/>
    <b v="1"/>
    <x v="2"/>
    <d v="2011-04-11T00:00:00"/>
    <x v="1"/>
    <n v="459443.22"/>
    <x v="0"/>
    <n v="59.31"/>
    <n v="3.3319999999999999"/>
    <n v="221.245968"/>
    <n v="7.1970000000000001"/>
    <x v="1"/>
  </r>
  <r>
    <n v="4"/>
    <d v="2011-04-11T00:00:00"/>
    <b v="1"/>
    <x v="3"/>
    <d v="2011-04-11T00:00:00"/>
    <x v="1"/>
    <n v="2281217.31"/>
    <x v="0"/>
    <n v="49.86"/>
    <n v="3.3220000000000001"/>
    <n v="129.8051935"/>
    <n v="5.1429999999999998"/>
    <x v="1"/>
  </r>
  <r>
    <n v="5"/>
    <d v="2011-04-11T00:00:00"/>
    <b v="1"/>
    <x v="4"/>
    <d v="2011-04-11T00:00:00"/>
    <x v="1"/>
    <n v="353652.23"/>
    <x v="0"/>
    <n v="56.71"/>
    <n v="3.3319999999999999"/>
    <n v="218.40840800000001"/>
    <n v="6.3"/>
    <x v="1"/>
  </r>
  <r>
    <n v="6"/>
    <d v="2011-04-11T00:00:00"/>
    <b v="1"/>
    <x v="5"/>
    <d v="2011-04-11T00:00:00"/>
    <x v="1"/>
    <n v="1523420.38"/>
    <x v="0"/>
    <n v="58.54"/>
    <n v="3.3319999999999999"/>
    <n v="219.40008119999999"/>
    <n v="6.5510000000000002"/>
    <x v="1"/>
  </r>
  <r>
    <n v="7"/>
    <d v="2011-04-11T00:00:00"/>
    <b v="1"/>
    <x v="6"/>
    <d v="2011-04-11T00:00:00"/>
    <x v="1"/>
    <n v="564536.01"/>
    <x v="0"/>
    <n v="23.41"/>
    <n v="3.5270000000000001"/>
    <n v="195.48479589999999"/>
    <n v="8.5129999999999999"/>
    <x v="3"/>
  </r>
  <r>
    <n v="8"/>
    <d v="2011-04-11T00:00:00"/>
    <b v="1"/>
    <x v="7"/>
    <d v="2011-04-11T00:00:00"/>
    <x v="1"/>
    <n v="947815.05"/>
    <x v="0"/>
    <n v="49.68"/>
    <n v="3.3319999999999999"/>
    <n v="221.29365809999999"/>
    <n v="6.1230000000000002"/>
    <x v="1"/>
  </r>
  <r>
    <n v="9"/>
    <d v="2011-04-11T00:00:00"/>
    <b v="1"/>
    <x v="8"/>
    <d v="2011-04-11T00:00:00"/>
    <x v="1"/>
    <n v="597855.06999999995"/>
    <x v="0"/>
    <n v="54.46"/>
    <n v="3.3319999999999999"/>
    <n v="221.48209209999999"/>
    <n v="6.0540000000000003"/>
    <x v="1"/>
  </r>
  <r>
    <n v="10"/>
    <d v="2011-04-11T00:00:00"/>
    <b v="1"/>
    <x v="9"/>
    <d v="2011-04-11T00:00:00"/>
    <x v="1"/>
    <n v="1904438.59"/>
    <x v="0"/>
    <n v="68.569999999999993"/>
    <n v="3.8279999999999998"/>
    <n v="129.8051935"/>
    <n v="7.8739999999999997"/>
    <x v="1"/>
  </r>
  <r>
    <n v="11"/>
    <d v="2011-04-11T00:00:00"/>
    <b v="1"/>
    <x v="10"/>
    <d v="2011-04-11T00:00:00"/>
    <x v="1"/>
    <n v="1458287.38"/>
    <x v="0"/>
    <n v="61.13"/>
    <n v="3.3319999999999999"/>
    <n v="221.245968"/>
    <n v="7.1970000000000001"/>
    <x v="1"/>
  </r>
  <r>
    <n v="12"/>
    <d v="2011-04-11T00:00:00"/>
    <b v="1"/>
    <x v="11"/>
    <d v="2011-04-11T00:00:00"/>
    <x v="1"/>
    <n v="1051944.79"/>
    <x v="0"/>
    <n v="59.77"/>
    <n v="3.8279999999999998"/>
    <n v="129.8051935"/>
    <n v="12.89"/>
    <x v="1"/>
  </r>
  <r>
    <n v="13"/>
    <d v="2011-04-11T00:00:00"/>
    <b v="1"/>
    <x v="12"/>
    <d v="2011-04-11T00:00:00"/>
    <x v="1"/>
    <n v="2036317.54"/>
    <x v="0"/>
    <n v="43.51"/>
    <n v="3.5379999999999998"/>
    <n v="129.8051935"/>
    <n v="6.3920000000000003"/>
    <x v="3"/>
  </r>
  <r>
    <n v="14"/>
    <d v="2011-04-11T00:00:00"/>
    <b v="1"/>
    <x v="13"/>
    <d v="2011-04-11T00:00:00"/>
    <x v="1"/>
    <n v="2174056.71"/>
    <x v="0"/>
    <n v="43.92"/>
    <n v="3.5510000000000002"/>
    <n v="187.9703629"/>
    <n v="8.5229999999999997"/>
    <x v="3"/>
  </r>
  <r>
    <n v="15"/>
    <d v="2011-04-11T00:00:00"/>
    <b v="1"/>
    <x v="14"/>
    <d v="2011-04-11T00:00:00"/>
    <x v="1"/>
    <n v="615121.78"/>
    <x v="0"/>
    <n v="43.39"/>
    <n v="3.738"/>
    <n v="136.47512900000001"/>
    <n v="7.8659999999999997"/>
    <x v="3"/>
  </r>
  <r>
    <n v="16"/>
    <d v="2011-04-11T00:00:00"/>
    <b v="1"/>
    <x v="15"/>
    <d v="2011-04-11T00:00:00"/>
    <x v="1"/>
    <n v="511059.95"/>
    <x v="0"/>
    <n v="33.43"/>
    <n v="3.5270000000000001"/>
    <n v="195.48479589999999"/>
    <n v="6.2320000000000002"/>
    <x v="3"/>
  </r>
  <r>
    <n v="17"/>
    <d v="2011-04-11T00:00:00"/>
    <b v="1"/>
    <x v="16"/>
    <d v="2011-04-11T00:00:00"/>
    <x v="1"/>
    <n v="927657.63"/>
    <x v="0"/>
    <n v="37.520000000000003"/>
    <n v="3.5379999999999998"/>
    <n v="129.8051935"/>
    <n v="6.617"/>
    <x v="3"/>
  </r>
  <r>
    <n v="18"/>
    <d v="2011-04-11T00:00:00"/>
    <b v="1"/>
    <x v="17"/>
    <d v="2011-04-11T00:00:00"/>
    <x v="1"/>
    <n v="1100625.06"/>
    <x v="0"/>
    <n v="38.29"/>
    <n v="3.5859999999999999"/>
    <n v="136.47512900000001"/>
    <n v="8.4710000000000001"/>
    <x v="3"/>
  </r>
  <r>
    <n v="19"/>
    <d v="2011-04-11T00:00:00"/>
    <b v="1"/>
    <x v="18"/>
    <d v="2011-04-11T00:00:00"/>
    <x v="1"/>
    <n v="1480289.64"/>
    <x v="0"/>
    <n v="44.97"/>
    <n v="3.738"/>
    <n v="136.47512900000001"/>
    <n v="7.8659999999999997"/>
    <x v="3"/>
  </r>
  <r>
    <n v="20"/>
    <d v="2011-04-11T00:00:00"/>
    <b v="1"/>
    <x v="19"/>
    <d v="2011-04-11T00:00:00"/>
    <x v="1"/>
    <n v="2284106.6"/>
    <x v="0"/>
    <n v="43.88"/>
    <n v="3.5510000000000002"/>
    <n v="210.83645509999999"/>
    <n v="7.0819999999999999"/>
    <x v="3"/>
  </r>
  <r>
    <n v="21"/>
    <d v="2011-04-11T00:00:00"/>
    <b v="1"/>
    <x v="20"/>
    <d v="2011-04-11T00:00:00"/>
    <x v="1"/>
    <n v="767358.37"/>
    <x v="0"/>
    <n v="56.01"/>
    <n v="3.3319999999999999"/>
    <n v="217.48536050000001"/>
    <n v="7.4409999999999998"/>
    <x v="1"/>
  </r>
  <r>
    <n v="22"/>
    <d v="2011-04-11T00:00:00"/>
    <b v="1"/>
    <x v="21"/>
    <d v="2011-04-11T00:00:00"/>
    <x v="1"/>
    <n v="1106575.5900000001"/>
    <x v="0"/>
    <n v="42.81"/>
    <n v="3.5859999999999999"/>
    <n v="140.42797580000001"/>
    <n v="7.7060000000000004"/>
    <x v="3"/>
  </r>
  <r>
    <n v="23"/>
    <d v="2011-04-11T00:00:00"/>
    <b v="1"/>
    <x v="22"/>
    <d v="2011-04-11T00:00:00"/>
    <x v="1"/>
    <n v="1428436.33"/>
    <x v="0"/>
    <n v="39.18"/>
    <n v="3.5859999999999999"/>
    <n v="136.47512900000001"/>
    <n v="4.42"/>
    <x v="3"/>
  </r>
  <r>
    <n v="24"/>
    <d v="2011-04-11T00:00:00"/>
    <b v="1"/>
    <x v="23"/>
    <d v="2011-04-11T00:00:00"/>
    <x v="1"/>
    <n v="1385860.38"/>
    <x v="0"/>
    <n v="39.869999999999997"/>
    <n v="3.738"/>
    <n v="136.47512900000001"/>
    <n v="8.4540000000000006"/>
    <x v="3"/>
  </r>
  <r>
    <n v="25"/>
    <d v="2011-04-11T00:00:00"/>
    <b v="1"/>
    <x v="24"/>
    <d v="2011-04-11T00:00:00"/>
    <x v="1"/>
    <n v="718393.61"/>
    <x v="0"/>
    <n v="40.880000000000003"/>
    <n v="3.5510000000000002"/>
    <n v="210.83645509999999"/>
    <n v="7.0819999999999999"/>
    <x v="3"/>
  </r>
  <r>
    <n v="26"/>
    <d v="2011-04-11T00:00:00"/>
    <b v="1"/>
    <x v="25"/>
    <d v="2011-04-11T00:00:00"/>
    <x v="1"/>
    <n v="988950.75"/>
    <x v="0"/>
    <n v="31.7"/>
    <n v="3.5859999999999999"/>
    <n v="136.47512900000001"/>
    <n v="7.5979999999999999"/>
    <x v="3"/>
  </r>
  <r>
    <n v="27"/>
    <d v="2011-04-11T00:00:00"/>
    <b v="1"/>
    <x v="26"/>
    <d v="2011-04-11T00:00:00"/>
    <x v="1"/>
    <n v="1621109.3"/>
    <x v="0"/>
    <n v="44.46"/>
    <n v="3.738"/>
    <n v="140.42797580000001"/>
    <n v="7.9059999999999997"/>
    <x v="3"/>
  </r>
  <r>
    <n v="28"/>
    <d v="2011-04-11T00:00:00"/>
    <b v="1"/>
    <x v="27"/>
    <d v="2011-04-11T00:00:00"/>
    <x v="1"/>
    <n v="1576654.67"/>
    <x v="0"/>
    <n v="59.77"/>
    <n v="3.8279999999999998"/>
    <n v="129.8051935"/>
    <n v="12.89"/>
    <x v="1"/>
  </r>
  <r>
    <n v="29"/>
    <d v="2011-04-11T00:00:00"/>
    <b v="1"/>
    <x v="28"/>
    <d v="2011-04-11T00:00:00"/>
    <x v="1"/>
    <n v="620735.72"/>
    <x v="0"/>
    <n v="42.81"/>
    <n v="3.5859999999999999"/>
    <n v="136.47512900000001"/>
    <n v="9.3569999999999993"/>
    <x v="3"/>
  </r>
  <r>
    <n v="30"/>
    <d v="2011-04-11T00:00:00"/>
    <b v="1"/>
    <x v="29"/>
    <d v="2011-04-11T00:00:00"/>
    <x v="1"/>
    <n v="432359.04"/>
    <x v="0"/>
    <n v="56.01"/>
    <n v="3.3319999999999999"/>
    <n v="217.48536050000001"/>
    <n v="7.4409999999999998"/>
    <x v="1"/>
  </r>
  <r>
    <n v="31"/>
    <d v="2011-04-11T00:00:00"/>
    <b v="1"/>
    <x v="30"/>
    <d v="2011-04-11T00:00:00"/>
    <x v="1"/>
    <n v="1426405.46"/>
    <x v="0"/>
    <n v="56.01"/>
    <n v="3.3319999999999999"/>
    <n v="217.48536050000001"/>
    <n v="7.4409999999999998"/>
    <x v="1"/>
  </r>
  <r>
    <n v="32"/>
    <d v="2011-04-11T00:00:00"/>
    <b v="1"/>
    <x v="31"/>
    <d v="2011-04-11T00:00:00"/>
    <x v="1"/>
    <n v="1204628.28"/>
    <x v="0"/>
    <n v="37.950000000000003"/>
    <n v="3.5270000000000001"/>
    <n v="195.48479589999999"/>
    <n v="8.5129999999999999"/>
    <x v="3"/>
  </r>
  <r>
    <n v="33"/>
    <d v="2011-04-11T00:00:00"/>
    <b v="1"/>
    <x v="32"/>
    <d v="2011-04-11T00:00:00"/>
    <x v="1"/>
    <n v="236157.12"/>
    <x v="0"/>
    <n v="71.91"/>
    <n v="3.8279999999999998"/>
    <n v="129.8051935"/>
    <n v="8.01"/>
    <x v="0"/>
  </r>
  <r>
    <n v="34"/>
    <d v="2011-04-11T00:00:00"/>
    <b v="1"/>
    <x v="33"/>
    <d v="2011-04-11T00:00:00"/>
    <x v="1"/>
    <n v="992621.93"/>
    <x v="0"/>
    <n v="48.04"/>
    <n v="3.3220000000000001"/>
    <n v="129.8051935"/>
    <n v="10.148"/>
    <x v="3"/>
  </r>
  <r>
    <n v="35"/>
    <d v="2011-04-11T00:00:00"/>
    <b v="1"/>
    <x v="34"/>
    <d v="2011-04-11T00:00:00"/>
    <x v="1"/>
    <n v="653468.75"/>
    <x v="0"/>
    <n v="44.46"/>
    <n v="3.5510000000000002"/>
    <n v="140.42797580000001"/>
    <n v="8.7449999999999992"/>
    <x v="3"/>
  </r>
  <r>
    <n v="36"/>
    <d v="2011-04-11T00:00:00"/>
    <b v="1"/>
    <x v="35"/>
    <d v="2011-04-11T00:00:00"/>
    <x v="1"/>
    <n v="313387.11"/>
    <x v="0"/>
    <n v="58.97"/>
    <n v="3.2869999999999999"/>
    <n v="216.56343440000001"/>
    <n v="7.7160000000000002"/>
    <x v="1"/>
  </r>
  <r>
    <n v="37"/>
    <d v="2011-04-11T00:00:00"/>
    <b v="1"/>
    <x v="36"/>
    <d v="2011-04-11T00:00:00"/>
    <x v="1"/>
    <n v="555925.6"/>
    <x v="0"/>
    <n v="58.97"/>
    <n v="3.3319999999999999"/>
    <n v="216.56343440000001"/>
    <n v="7.7160000000000002"/>
    <x v="1"/>
  </r>
  <r>
    <n v="38"/>
    <d v="2011-04-11T00:00:00"/>
    <b v="1"/>
    <x v="37"/>
    <d v="2011-04-11T00:00:00"/>
    <x v="1"/>
    <n v="436970.1"/>
    <x v="0"/>
    <n v="59.77"/>
    <n v="3.8279999999999998"/>
    <n v="129.8051935"/>
    <n v="12.89"/>
    <x v="1"/>
  </r>
  <r>
    <n v="39"/>
    <d v="2011-04-11T00:00:00"/>
    <b v="1"/>
    <x v="38"/>
    <d v="2011-04-11T00:00:00"/>
    <x v="1"/>
    <n v="1553629.59"/>
    <x v="0"/>
    <n v="58.04"/>
    <n v="3.3319999999999999"/>
    <n v="216.56343440000001"/>
    <n v="7.7160000000000002"/>
    <x v="1"/>
  </r>
  <r>
    <n v="40"/>
    <d v="2011-04-11T00:00:00"/>
    <b v="1"/>
    <x v="39"/>
    <d v="2011-04-11T00:00:00"/>
    <x v="1"/>
    <n v="1011321.18"/>
    <x v="0"/>
    <n v="35.4"/>
    <n v="3.5859999999999999"/>
    <n v="136.47512900000001"/>
    <n v="4.42"/>
    <x v="3"/>
  </r>
  <r>
    <n v="41"/>
    <d v="2011-04-11T00:00:00"/>
    <b v="1"/>
    <x v="40"/>
    <d v="2011-04-11T00:00:00"/>
    <x v="1"/>
    <n v="1315684.8600000001"/>
    <x v="0"/>
    <n v="35.04"/>
    <n v="3.5270000000000001"/>
    <n v="195.48479589999999"/>
    <n v="6.7590000000000003"/>
    <x v="3"/>
  </r>
  <r>
    <n v="42"/>
    <d v="2011-04-11T00:00:00"/>
    <b v="1"/>
    <x v="41"/>
    <d v="2011-04-11T00:00:00"/>
    <x v="1"/>
    <n v="597667.21"/>
    <x v="0"/>
    <n v="68.569999999999993"/>
    <n v="3.8279999999999998"/>
    <n v="129.8051935"/>
    <n v="7.8739999999999997"/>
    <x v="1"/>
  </r>
  <r>
    <n v="43"/>
    <d v="2011-04-11T00:00:00"/>
    <b v="1"/>
    <x v="42"/>
    <d v="2011-04-11T00:00:00"/>
    <x v="1"/>
    <n v="641905.37"/>
    <x v="0"/>
    <n v="59.08"/>
    <n v="3.3319999999999999"/>
    <n v="209.516265"/>
    <n v="10.148"/>
    <x v="1"/>
  </r>
  <r>
    <n v="44"/>
    <d v="2011-04-11T00:00:00"/>
    <b v="1"/>
    <x v="43"/>
    <d v="2011-04-11T00:00:00"/>
    <x v="1"/>
    <n v="307126.34000000003"/>
    <x v="0"/>
    <n v="43.51"/>
    <n v="3.5379999999999998"/>
    <n v="129.8051935"/>
    <n v="6.0780000000000003"/>
    <x v="3"/>
  </r>
  <r>
    <n v="45"/>
    <d v="2011-04-11T00:00:00"/>
    <b v="1"/>
    <x v="44"/>
    <d v="2011-04-11T00:00:00"/>
    <x v="1"/>
    <n v="833429.22"/>
    <x v="0"/>
    <n v="43.92"/>
    <n v="3.5510000000000002"/>
    <n v="187.9703629"/>
    <n v="8.5229999999999997"/>
    <x v="3"/>
  </r>
  <r>
    <n v="1"/>
    <s v="15-04-2011"/>
    <b v="0"/>
    <x v="0"/>
    <d v="2011-04-15T00:00:00"/>
    <x v="1"/>
    <n v="1559889"/>
    <x v="0"/>
    <n v="71.27"/>
    <n v="3.7429999999999999"/>
    <n v="215.29185609999999"/>
    <n v="7.6820000000000004"/>
    <x v="0"/>
  </r>
  <r>
    <n v="2"/>
    <s v="15-04-2011"/>
    <b v="0"/>
    <x v="1"/>
    <d v="2011-04-15T00:00:00"/>
    <x v="1"/>
    <n v="1856467.84"/>
    <x v="0"/>
    <n v="69.48"/>
    <n v="3.7429999999999999"/>
    <n v="214.94206310000001"/>
    <n v="7.931"/>
    <x v="1"/>
  </r>
  <r>
    <n v="3"/>
    <s v="15-04-2011"/>
    <b v="0"/>
    <x v="2"/>
    <d v="2011-04-15T00:00:00"/>
    <x v="1"/>
    <n v="366250.69"/>
    <x v="0"/>
    <n v="75.88"/>
    <n v="3.7429999999999999"/>
    <n v="218.67886419999999"/>
    <n v="7.5739999999999998"/>
    <x v="0"/>
  </r>
  <r>
    <n v="4"/>
    <s v="15-04-2011"/>
    <b v="0"/>
    <x v="3"/>
    <d v="2011-04-15T00:00:00"/>
    <x v="1"/>
    <n v="1960587.76"/>
    <x v="0"/>
    <n v="62.34"/>
    <n v="3.7240000000000002"/>
    <n v="128.9107333"/>
    <n v="5.9459999999999997"/>
    <x v="1"/>
  </r>
  <r>
    <n v="5"/>
    <s v="15-04-2011"/>
    <b v="0"/>
    <x v="4"/>
    <d v="2011-04-15T00:00:00"/>
    <x v="1"/>
    <n v="307913.58"/>
    <x v="0"/>
    <n v="72.02"/>
    <n v="3.7429999999999999"/>
    <n v="215.8592673"/>
    <n v="6.4889999999999999"/>
    <x v="0"/>
  </r>
  <r>
    <n v="6"/>
    <s v="15-04-2011"/>
    <b v="0"/>
    <x v="5"/>
    <d v="2011-04-15T00:00:00"/>
    <x v="1"/>
    <n v="1448797.02"/>
    <x v="0"/>
    <n v="73.17"/>
    <n v="3.7429999999999999"/>
    <n v="216.84466269999999"/>
    <n v="6.8550000000000004"/>
    <x v="0"/>
  </r>
  <r>
    <n v="7"/>
    <s v="15-04-2011"/>
    <b v="0"/>
    <x v="6"/>
    <d v="2011-04-15T00:00:00"/>
    <x v="1"/>
    <n v="423380.14"/>
    <x v="0"/>
    <n v="27.79"/>
    <n v="3.6110000000000002"/>
    <n v="192.42259540000001"/>
    <n v="8.5950000000000006"/>
    <x v="3"/>
  </r>
  <r>
    <n v="8"/>
    <s v="15-04-2011"/>
    <b v="0"/>
    <x v="7"/>
    <d v="2011-04-15T00:00:00"/>
    <x v="1"/>
    <n v="908278.74"/>
    <x v="0"/>
    <n v="63.55"/>
    <n v="3.7429999999999999"/>
    <n v="218.72625239999999"/>
    <n v="6.2969999999999997"/>
    <x v="1"/>
  </r>
  <r>
    <n v="9"/>
    <s v="15-04-2011"/>
    <b v="0"/>
    <x v="8"/>
    <d v="2011-04-15T00:00:00"/>
    <x v="1"/>
    <n v="528420.28"/>
    <x v="0"/>
    <n v="71.900000000000006"/>
    <n v="3.7429999999999999"/>
    <n v="218.91349349999999"/>
    <n v="6.38"/>
    <x v="0"/>
  </r>
  <r>
    <n v="10"/>
    <s v="15-04-2011"/>
    <b v="0"/>
    <x v="9"/>
    <d v="2011-04-15T00:00:00"/>
    <x v="1"/>
    <n v="1781767.22"/>
    <x v="0"/>
    <n v="61.05"/>
    <n v="4.0890000000000004"/>
    <n v="128.9107333"/>
    <n v="8.4939999999999998"/>
    <x v="1"/>
  </r>
  <r>
    <n v="11"/>
    <s v="15-04-2011"/>
    <b v="0"/>
    <x v="10"/>
    <d v="2011-04-15T00:00:00"/>
    <x v="1"/>
    <n v="1312905.8"/>
    <x v="0"/>
    <n v="76.64"/>
    <n v="3.7429999999999999"/>
    <n v="218.67886419999999"/>
    <n v="7.5739999999999998"/>
    <x v="0"/>
  </r>
  <r>
    <n v="12"/>
    <s v="15-04-2011"/>
    <b v="0"/>
    <x v="11"/>
    <d v="2011-04-15T00:00:00"/>
    <x v="1"/>
    <n v="990951.77"/>
    <x v="0"/>
    <n v="57.63"/>
    <n v="3.8679999999999999"/>
    <n v="128.9107333"/>
    <n v="13.736000000000001"/>
    <x v="1"/>
  </r>
  <r>
    <n v="13"/>
    <s v="15-04-2011"/>
    <b v="0"/>
    <x v="12"/>
    <d v="2011-04-15T00:00:00"/>
    <x v="1"/>
    <n v="1950994.04"/>
    <x v="0"/>
    <n v="41.72"/>
    <n v="3.6160000000000001"/>
    <n v="128.9107333"/>
    <n v="7.1929999999999996"/>
    <x v="3"/>
  </r>
  <r>
    <n v="14"/>
    <s v="15-04-2011"/>
    <b v="0"/>
    <x v="13"/>
    <d v="2011-04-15T00:00:00"/>
    <x v="1"/>
    <n v="1974960.86"/>
    <x v="0"/>
    <n v="53.69"/>
    <n v="3.8210000000000002"/>
    <n v="185.5339821"/>
    <n v="8.5210000000000008"/>
    <x v="1"/>
  </r>
  <r>
    <n v="15"/>
    <s v="15-04-2011"/>
    <b v="0"/>
    <x v="14"/>
    <d v="2011-04-15T00:00:00"/>
    <x v="1"/>
    <n v="607691.36"/>
    <x v="0"/>
    <n v="48.63"/>
    <n v="3.9809999999999999"/>
    <n v="134.2784667"/>
    <n v="7.6580000000000004"/>
    <x v="3"/>
  </r>
  <r>
    <n v="16"/>
    <s v="15-04-2011"/>
    <b v="0"/>
    <x v="15"/>
    <d v="2011-04-15T00:00:00"/>
    <x v="1"/>
    <n v="427855.24"/>
    <x v="0"/>
    <n v="34.590000000000003"/>
    <n v="3.6110000000000002"/>
    <n v="192.42259540000001"/>
    <n v="6.3390000000000004"/>
    <x v="3"/>
  </r>
  <r>
    <n v="17"/>
    <s v="15-04-2011"/>
    <b v="0"/>
    <x v="16"/>
    <d v="2011-04-15T00:00:00"/>
    <x v="1"/>
    <n v="825283.43"/>
    <x v="0"/>
    <n v="39.979999999999997"/>
    <n v="3.6160000000000001"/>
    <n v="128.9107333"/>
    <n v="6.774"/>
    <x v="3"/>
  </r>
  <r>
    <n v="18"/>
    <s v="15-04-2011"/>
    <b v="0"/>
    <x v="17"/>
    <d v="2011-04-15T00:00:00"/>
    <x v="1"/>
    <n v="988157.72"/>
    <x v="0"/>
    <n v="49.91"/>
    <n v="3.823"/>
    <n v="134.2784667"/>
    <n v="8.9749999999999996"/>
    <x v="1"/>
  </r>
  <r>
    <n v="19"/>
    <s v="15-04-2011"/>
    <b v="0"/>
    <x v="18"/>
    <d v="2011-04-15T00:00:00"/>
    <x v="1"/>
    <n v="1392093.04"/>
    <x v="0"/>
    <n v="48.67"/>
    <n v="3.9809999999999999"/>
    <n v="134.2784667"/>
    <n v="7.6580000000000004"/>
    <x v="3"/>
  </r>
  <r>
    <n v="20"/>
    <s v="15-04-2011"/>
    <b v="0"/>
    <x v="19"/>
    <d v="2011-04-15T00:00:00"/>
    <x v="1"/>
    <n v="2057406.33"/>
    <x v="0"/>
    <n v="55"/>
    <n v="3.8210000000000002"/>
    <n v="208.3172811"/>
    <n v="7.2869999999999999"/>
    <x v="1"/>
  </r>
  <r>
    <n v="21"/>
    <s v="15-04-2011"/>
    <b v="0"/>
    <x v="20"/>
    <d v="2011-04-15T00:00:00"/>
    <x v="1"/>
    <n v="768390.05"/>
    <x v="0"/>
    <n v="71.010000000000005"/>
    <n v="3.7429999999999999"/>
    <n v="214.94206310000001"/>
    <n v="7.931"/>
    <x v="0"/>
  </r>
  <r>
    <n v="22"/>
    <s v="15-04-2011"/>
    <b v="0"/>
    <x v="21"/>
    <d v="2011-04-15T00:00:00"/>
    <x v="1"/>
    <n v="1008557.04"/>
    <x v="0"/>
    <n v="48.88"/>
    <n v="3.823"/>
    <n v="138.16469520000001"/>
    <n v="8.2520000000000007"/>
    <x v="3"/>
  </r>
  <r>
    <n v="23"/>
    <s v="15-04-2011"/>
    <b v="0"/>
    <x v="22"/>
    <d v="2011-04-15T00:00:00"/>
    <x v="1"/>
    <n v="1263680.51"/>
    <x v="0"/>
    <n v="45.51"/>
    <n v="3.823"/>
    <n v="134.2784667"/>
    <n v="4.7809999999999997"/>
    <x v="3"/>
  </r>
  <r>
    <n v="24"/>
    <s v="15-04-2011"/>
    <b v="0"/>
    <x v="23"/>
    <d v="2011-04-15T00:00:00"/>
    <x v="1"/>
    <n v="1245576.6499999999"/>
    <x v="0"/>
    <n v="52.36"/>
    <n v="3.9809999999999999"/>
    <n v="134.2784667"/>
    <n v="8.2119999999999997"/>
    <x v="1"/>
  </r>
  <r>
    <n v="25"/>
    <s v="15-04-2011"/>
    <b v="0"/>
    <x v="24"/>
    <d v="2011-04-15T00:00:00"/>
    <x v="1"/>
    <n v="674562.45"/>
    <x v="0"/>
    <n v="51.43"/>
    <n v="3.8210000000000002"/>
    <n v="208.3172811"/>
    <n v="7.2869999999999999"/>
    <x v="1"/>
  </r>
  <r>
    <n v="26"/>
    <s v="15-04-2011"/>
    <b v="0"/>
    <x v="25"/>
    <d v="2011-04-15T00:00:00"/>
    <x v="1"/>
    <n v="863266.12"/>
    <x v="0"/>
    <n v="39.46"/>
    <n v="3.823"/>
    <n v="134.2784667"/>
    <n v="7.8179999999999996"/>
    <x v="3"/>
  </r>
  <r>
    <n v="27"/>
    <s v="15-04-2011"/>
    <b v="0"/>
    <x v="26"/>
    <d v="2011-04-15T00:00:00"/>
    <x v="1"/>
    <n v="1727175.61"/>
    <x v="0"/>
    <n v="52.24"/>
    <n v="3.9809999999999999"/>
    <n v="138.16469520000001"/>
    <n v="7.7249999999999996"/>
    <x v="1"/>
  </r>
  <r>
    <n v="28"/>
    <s v="15-04-2011"/>
    <b v="0"/>
    <x v="27"/>
    <d v="2011-04-15T00:00:00"/>
    <x v="1"/>
    <n v="1240126.07"/>
    <x v="0"/>
    <n v="57.63"/>
    <n v="3.8679999999999999"/>
    <n v="128.9107333"/>
    <n v="13.736000000000001"/>
    <x v="1"/>
  </r>
  <r>
    <n v="29"/>
    <s v="15-04-2011"/>
    <b v="0"/>
    <x v="28"/>
    <d v="2011-04-15T00:00:00"/>
    <x v="1"/>
    <n v="518245.97"/>
    <x v="0"/>
    <n v="48.88"/>
    <n v="3.823"/>
    <n v="134.2784667"/>
    <n v="9.9659999999999993"/>
    <x v="3"/>
  </r>
  <r>
    <n v="30"/>
    <s v="15-04-2011"/>
    <b v="0"/>
    <x v="29"/>
    <d v="2011-04-15T00:00:00"/>
    <x v="1"/>
    <n v="426666.92"/>
    <x v="0"/>
    <n v="71.010000000000005"/>
    <n v="3.7429999999999999"/>
    <n v="214.94206310000001"/>
    <n v="7.931"/>
    <x v="0"/>
  </r>
  <r>
    <n v="31"/>
    <s v="15-04-2011"/>
    <b v="0"/>
    <x v="30"/>
    <d v="2011-04-15T00:00:00"/>
    <x v="1"/>
    <n v="1408464.08"/>
    <x v="0"/>
    <n v="71.010000000000005"/>
    <n v="3.7429999999999999"/>
    <n v="214.94206310000001"/>
    <n v="7.931"/>
    <x v="0"/>
  </r>
  <r>
    <n v="32"/>
    <s v="15-04-2011"/>
    <b v="0"/>
    <x v="31"/>
    <d v="2011-04-15T00:00:00"/>
    <x v="1"/>
    <n v="1120508.1399999999"/>
    <x v="0"/>
    <n v="45.97"/>
    <n v="3.6110000000000002"/>
    <n v="192.42259540000001"/>
    <n v="8.5950000000000006"/>
    <x v="3"/>
  </r>
  <r>
    <n v="33"/>
    <s v="15-04-2011"/>
    <b v="0"/>
    <x v="32"/>
    <d v="2011-04-15T00:00:00"/>
    <x v="1"/>
    <n v="275749.56"/>
    <x v="0"/>
    <n v="64.64"/>
    <n v="4.0890000000000004"/>
    <n v="128.9107333"/>
    <n v="8.6869999999999994"/>
    <x v="1"/>
  </r>
  <r>
    <n v="34"/>
    <s v="15-04-2011"/>
    <b v="0"/>
    <x v="33"/>
    <d v="2011-04-15T00:00:00"/>
    <x v="1"/>
    <n v="941829"/>
    <x v="0"/>
    <n v="53.3"/>
    <n v="3.7240000000000002"/>
    <n v="128.9107333"/>
    <n v="10.581"/>
    <x v="1"/>
  </r>
  <r>
    <n v="35"/>
    <s v="15-04-2011"/>
    <b v="0"/>
    <x v="34"/>
    <d v="2011-04-15T00:00:00"/>
    <x v="1"/>
    <n v="795157.2"/>
    <x v="0"/>
    <n v="52.24"/>
    <n v="3.8210000000000002"/>
    <n v="138.16469520000001"/>
    <n v="8.5120000000000005"/>
    <x v="1"/>
  </r>
  <r>
    <n v="36"/>
    <s v="15-04-2011"/>
    <b v="0"/>
    <x v="35"/>
    <d v="2011-04-15T00:00:00"/>
    <x v="1"/>
    <n v="414986.54"/>
    <x v="0"/>
    <n v="73.25"/>
    <n v="3.7629999999999999"/>
    <n v="214.026217"/>
    <n v="8.3000000000000007"/>
    <x v="0"/>
  </r>
  <r>
    <n v="37"/>
    <s v="15-04-2011"/>
    <b v="0"/>
    <x v="36"/>
    <d v="2011-04-15T00:00:00"/>
    <x v="1"/>
    <n v="543775.87"/>
    <x v="0"/>
    <n v="73.25"/>
    <n v="3.7429999999999999"/>
    <n v="214.026217"/>
    <n v="8.3000000000000007"/>
    <x v="0"/>
  </r>
  <r>
    <n v="38"/>
    <s v="15-04-2011"/>
    <b v="0"/>
    <x v="37"/>
    <d v="2011-04-15T00:00:00"/>
    <x v="1"/>
    <n v="362758.94"/>
    <x v="0"/>
    <n v="57.63"/>
    <n v="3.8679999999999999"/>
    <n v="128.9107333"/>
    <n v="13.736000000000001"/>
    <x v="1"/>
  </r>
  <r>
    <n v="39"/>
    <s v="15-04-2011"/>
    <b v="0"/>
    <x v="38"/>
    <d v="2011-04-15T00:00:00"/>
    <x v="1"/>
    <n v="1348031.55"/>
    <x v="0"/>
    <n v="73.19"/>
    <n v="3.7429999999999999"/>
    <n v="214.026217"/>
    <n v="8.3000000000000007"/>
    <x v="0"/>
  </r>
  <r>
    <n v="40"/>
    <s v="15-04-2011"/>
    <b v="0"/>
    <x v="39"/>
    <d v="2011-04-15T00:00:00"/>
    <x v="1"/>
    <n v="874446.32"/>
    <x v="0"/>
    <n v="43.69"/>
    <n v="3.823"/>
    <n v="134.2784667"/>
    <n v="4.7809999999999997"/>
    <x v="3"/>
  </r>
  <r>
    <n v="41"/>
    <s v="15-04-2011"/>
    <b v="0"/>
    <x v="40"/>
    <d v="2011-04-15T00:00:00"/>
    <x v="1"/>
    <n v="1192982.07"/>
    <x v="0"/>
    <n v="39.94"/>
    <n v="3.6110000000000002"/>
    <n v="192.42259540000001"/>
    <n v="6.9340000000000002"/>
    <x v="3"/>
  </r>
  <r>
    <n v="42"/>
    <s v="15-04-2011"/>
    <b v="0"/>
    <x v="41"/>
    <d v="2011-04-15T00:00:00"/>
    <x v="1"/>
    <n v="597644.02"/>
    <x v="0"/>
    <n v="61.05"/>
    <n v="4.0890000000000004"/>
    <n v="128.9107333"/>
    <n v="8.4939999999999998"/>
    <x v="1"/>
  </r>
  <r>
    <n v="43"/>
    <s v="15-04-2011"/>
    <b v="0"/>
    <x v="42"/>
    <d v="2011-04-15T00:00:00"/>
    <x v="1"/>
    <n v="635758.03"/>
    <x v="0"/>
    <n v="65.010000000000005"/>
    <n v="3.7429999999999999"/>
    <n v="207.1015429"/>
    <n v="10.581"/>
    <x v="1"/>
  </r>
  <r>
    <n v="44"/>
    <s v="15-04-2011"/>
    <b v="0"/>
    <x v="43"/>
    <d v="2011-04-15T00:00:00"/>
    <x v="1"/>
    <n v="289667.55"/>
    <x v="0"/>
    <n v="41.72"/>
    <n v="3.6160000000000001"/>
    <n v="128.9107333"/>
    <n v="6.9059999999999997"/>
    <x v="3"/>
  </r>
  <r>
    <n v="45"/>
    <s v="15-04-2011"/>
    <b v="0"/>
    <x v="44"/>
    <d v="2011-04-15T00:00:00"/>
    <x v="1"/>
    <n v="765270.02"/>
    <x v="0"/>
    <n v="53.69"/>
    <n v="3.8210000000000002"/>
    <n v="185.5339821"/>
    <n v="8.5210000000000008"/>
    <x v="1"/>
  </r>
  <r>
    <n v="1"/>
    <s v="22-04-2011"/>
    <b v="0"/>
    <x v="0"/>
    <d v="2011-04-22T00:00:00"/>
    <x v="1"/>
    <n v="1564819.81"/>
    <x v="0"/>
    <n v="72.989999999999995"/>
    <n v="3.8069999999999999"/>
    <n v="215.4599053"/>
    <n v="7.6820000000000004"/>
    <x v="0"/>
  </r>
  <r>
    <n v="2"/>
    <s v="22-04-2011"/>
    <b v="0"/>
    <x v="1"/>
    <d v="2011-04-22T00:00:00"/>
    <x v="1"/>
    <n v="1886339.6"/>
    <x v="0"/>
    <n v="69.39"/>
    <n v="3.8069999999999999"/>
    <n v="215.10966569999999"/>
    <n v="7.931"/>
    <x v="1"/>
  </r>
  <r>
    <n v="3"/>
    <s v="22-04-2011"/>
    <b v="0"/>
    <x v="2"/>
    <d v="2011-04-22T00:00:00"/>
    <x v="1"/>
    <n v="391860.04"/>
    <x v="0"/>
    <n v="76.91"/>
    <n v="3.8069999999999999"/>
    <n v="218.851237"/>
    <n v="7.5739999999999998"/>
    <x v="0"/>
  </r>
  <r>
    <n v="4"/>
    <s v="22-04-2011"/>
    <b v="0"/>
    <x v="3"/>
    <d v="2011-04-22T00:00:00"/>
    <x v="1"/>
    <n v="2220600.7599999998"/>
    <x v="0"/>
    <n v="68.8"/>
    <n v="3.7810000000000001"/>
    <n v="128.95529999999999"/>
    <n v="5.9459999999999997"/>
    <x v="1"/>
  </r>
  <r>
    <n v="5"/>
    <s v="22-04-2011"/>
    <b v="0"/>
    <x v="4"/>
    <d v="2011-04-22T00:00:00"/>
    <x v="1"/>
    <n v="328415.44"/>
    <x v="0"/>
    <n v="74.34"/>
    <n v="3.8069999999999999"/>
    <n v="216.02804069999999"/>
    <n v="6.4889999999999999"/>
    <x v="0"/>
  </r>
  <r>
    <n v="6"/>
    <s v="22-04-2011"/>
    <b v="0"/>
    <x v="5"/>
    <d v="2011-04-22T00:00:00"/>
    <x v="1"/>
    <n v="1639358.93"/>
    <x v="0"/>
    <n v="74.239999999999995"/>
    <n v="3.8069999999999999"/>
    <n v="217.01469410000001"/>
    <n v="6.8550000000000004"/>
    <x v="0"/>
  </r>
  <r>
    <n v="7"/>
    <s v="22-04-2011"/>
    <b v="0"/>
    <x v="6"/>
    <d v="2011-04-22T00:00:00"/>
    <x v="1"/>
    <n v="466594.89"/>
    <x v="0"/>
    <n v="31.84"/>
    <n v="3.6360000000000001"/>
    <n v="192.5234638"/>
    <n v="8.5950000000000006"/>
    <x v="3"/>
  </r>
  <r>
    <n v="8"/>
    <s v="22-04-2011"/>
    <b v="0"/>
    <x v="7"/>
    <d v="2011-04-22T00:00:00"/>
    <x v="1"/>
    <n v="937473.13"/>
    <x v="0"/>
    <n v="65.11"/>
    <n v="3.8069999999999999"/>
    <n v="218.89868569999999"/>
    <n v="6.2969999999999997"/>
    <x v="1"/>
  </r>
  <r>
    <n v="9"/>
    <s v="22-04-2011"/>
    <b v="0"/>
    <x v="8"/>
    <d v="2011-04-22T00:00:00"/>
    <x v="1"/>
    <n v="549502.11"/>
    <x v="0"/>
    <n v="72.349999999999994"/>
    <n v="3.8069999999999999"/>
    <n v="219.0861659"/>
    <n v="6.38"/>
    <x v="0"/>
  </r>
  <r>
    <n v="10"/>
    <s v="22-04-2011"/>
    <b v="0"/>
    <x v="9"/>
    <d v="2011-04-22T00:00:00"/>
    <x v="1"/>
    <n v="2004831.14"/>
    <x v="0"/>
    <n v="75.930000000000007"/>
    <n v="3.9169999999999998"/>
    <n v="128.95529999999999"/>
    <n v="8.4939999999999998"/>
    <x v="0"/>
  </r>
  <r>
    <n v="11"/>
    <s v="22-04-2011"/>
    <b v="0"/>
    <x v="10"/>
    <d v="2011-04-22T00:00:00"/>
    <x v="1"/>
    <n v="1388118.53"/>
    <x v="0"/>
    <n v="78.31"/>
    <n v="3.8069999999999999"/>
    <n v="218.851237"/>
    <n v="7.5739999999999998"/>
    <x v="0"/>
  </r>
  <r>
    <n v="12"/>
    <s v="22-04-2011"/>
    <b v="0"/>
    <x v="11"/>
    <d v="2011-04-22T00:00:00"/>
    <x v="1"/>
    <n v="1016019.47"/>
    <x v="0"/>
    <n v="72.12"/>
    <n v="4.1340000000000003"/>
    <n v="128.95529999999999"/>
    <n v="13.736000000000001"/>
    <x v="0"/>
  </r>
  <r>
    <n v="13"/>
    <s v="22-04-2011"/>
    <b v="0"/>
    <x v="12"/>
    <d v="2011-04-22T00:00:00"/>
    <x v="1"/>
    <n v="2124316.34"/>
    <x v="0"/>
    <n v="47.55"/>
    <n v="3.6549999999999998"/>
    <n v="128.95529999999999"/>
    <n v="7.1929999999999996"/>
    <x v="3"/>
  </r>
  <r>
    <n v="14"/>
    <s v="22-04-2011"/>
    <b v="0"/>
    <x v="13"/>
    <d v="2011-04-22T00:00:00"/>
    <x v="1"/>
    <n v="2256461.39"/>
    <x v="0"/>
    <n v="53.04"/>
    <n v="3.8919999999999999"/>
    <n v="185.6684673"/>
    <n v="8.5210000000000008"/>
    <x v="1"/>
  </r>
  <r>
    <n v="15"/>
    <s v="22-04-2011"/>
    <b v="0"/>
    <x v="14"/>
    <d v="2011-04-22T00:00:00"/>
    <x v="1"/>
    <n v="655318.26"/>
    <x v="0"/>
    <n v="41.37"/>
    <n v="4.0609999999999999"/>
    <n v="134.3571"/>
    <n v="7.6580000000000004"/>
    <x v="3"/>
  </r>
  <r>
    <n v="16"/>
    <s v="22-04-2011"/>
    <b v="0"/>
    <x v="15"/>
    <d v="2011-04-22T00:00:00"/>
    <x v="1"/>
    <n v="368600"/>
    <x v="0"/>
    <n v="40.74"/>
    <n v="3.6360000000000001"/>
    <n v="192.5234638"/>
    <n v="6.3390000000000004"/>
    <x v="3"/>
  </r>
  <r>
    <n v="17"/>
    <s v="22-04-2011"/>
    <b v="0"/>
    <x v="16"/>
    <d v="2011-04-22T00:00:00"/>
    <x v="1"/>
    <n v="1060770.1100000001"/>
    <x v="0"/>
    <n v="42.24"/>
    <n v="3.6549999999999998"/>
    <n v="128.95529999999999"/>
    <n v="6.774"/>
    <x v="3"/>
  </r>
  <r>
    <n v="18"/>
    <s v="22-04-2011"/>
    <b v="0"/>
    <x v="17"/>
    <d v="2011-04-22T00:00:00"/>
    <x v="1"/>
    <n v="1105860.06"/>
    <x v="0"/>
    <n v="45.99"/>
    <n v="3.919"/>
    <n v="134.3571"/>
    <n v="8.9749999999999996"/>
    <x v="3"/>
  </r>
  <r>
    <n v="19"/>
    <s v="22-04-2011"/>
    <b v="0"/>
    <x v="18"/>
    <d v="2011-04-22T00:00:00"/>
    <x v="1"/>
    <n v="1514288.82"/>
    <x v="0"/>
    <n v="41.66"/>
    <n v="4.0609999999999999"/>
    <n v="134.3571"/>
    <n v="7.6580000000000004"/>
    <x v="3"/>
  </r>
  <r>
    <n v="20"/>
    <s v="22-04-2011"/>
    <b v="0"/>
    <x v="19"/>
    <d v="2011-04-22T00:00:00"/>
    <x v="1"/>
    <n v="2313861.81"/>
    <x v="0"/>
    <n v="52.56"/>
    <n v="3.8919999999999999"/>
    <n v="208.47794049999999"/>
    <n v="7.2869999999999999"/>
    <x v="1"/>
  </r>
  <r>
    <n v="21"/>
    <s v="22-04-2011"/>
    <b v="0"/>
    <x v="20"/>
    <d v="2011-04-22T00:00:00"/>
    <x v="1"/>
    <n v="801302.01"/>
    <x v="0"/>
    <n v="70.790000000000006"/>
    <n v="3.8069999999999999"/>
    <n v="215.10966569999999"/>
    <n v="7.931"/>
    <x v="0"/>
  </r>
  <r>
    <n v="22"/>
    <s v="22-04-2011"/>
    <b v="0"/>
    <x v="21"/>
    <d v="2011-04-22T00:00:00"/>
    <x v="1"/>
    <n v="1152781.8999999999"/>
    <x v="0"/>
    <n v="47.76"/>
    <n v="3.919"/>
    <n v="138.24750359999999"/>
    <n v="8.2520000000000007"/>
    <x v="3"/>
  </r>
  <r>
    <n v="23"/>
    <s v="22-04-2011"/>
    <b v="0"/>
    <x v="22"/>
    <d v="2011-04-22T00:00:00"/>
    <x v="1"/>
    <n v="1447301.24"/>
    <x v="0"/>
    <n v="39.619999999999997"/>
    <n v="3.919"/>
    <n v="134.3571"/>
    <n v="4.7809999999999997"/>
    <x v="3"/>
  </r>
  <r>
    <n v="24"/>
    <s v="22-04-2011"/>
    <b v="0"/>
    <x v="23"/>
    <d v="2011-04-22T00:00:00"/>
    <x v="1"/>
    <n v="1372484.9"/>
    <x v="0"/>
    <n v="46"/>
    <n v="4.0609999999999999"/>
    <n v="134.3571"/>
    <n v="8.2119999999999997"/>
    <x v="3"/>
  </r>
  <r>
    <n v="25"/>
    <s v="22-04-2011"/>
    <b v="0"/>
    <x v="24"/>
    <d v="2011-04-22T00:00:00"/>
    <x v="1"/>
    <n v="756588.42"/>
    <x v="0"/>
    <n v="45.87"/>
    <n v="3.8919999999999999"/>
    <n v="208.47794049999999"/>
    <n v="7.2869999999999999"/>
    <x v="3"/>
  </r>
  <r>
    <n v="26"/>
    <s v="22-04-2011"/>
    <b v="0"/>
    <x v="25"/>
    <d v="2011-04-22T00:00:00"/>
    <x v="1"/>
    <n v="921700.61"/>
    <x v="0"/>
    <n v="33.81"/>
    <n v="3.919"/>
    <n v="134.3571"/>
    <n v="7.8179999999999996"/>
    <x v="3"/>
  </r>
  <r>
    <n v="27"/>
    <s v="22-04-2011"/>
    <b v="0"/>
    <x v="26"/>
    <d v="2011-04-22T00:00:00"/>
    <x v="1"/>
    <n v="1921655.48"/>
    <x v="0"/>
    <n v="50.02"/>
    <n v="4.0609999999999999"/>
    <n v="138.24750359999999"/>
    <n v="7.7249999999999996"/>
    <x v="1"/>
  </r>
  <r>
    <n v="28"/>
    <s v="22-04-2011"/>
    <b v="0"/>
    <x v="27"/>
    <d v="2011-04-22T00:00:00"/>
    <x v="1"/>
    <n v="1297452"/>
    <x v="0"/>
    <n v="72.12"/>
    <n v="4.1340000000000003"/>
    <n v="128.95529999999999"/>
    <n v="13.736000000000001"/>
    <x v="0"/>
  </r>
  <r>
    <n v="29"/>
    <s v="22-04-2011"/>
    <b v="0"/>
    <x v="28"/>
    <d v="2011-04-22T00:00:00"/>
    <x v="1"/>
    <n v="589252.68999999994"/>
    <x v="0"/>
    <n v="47.76"/>
    <n v="3.919"/>
    <n v="134.3571"/>
    <n v="9.9659999999999993"/>
    <x v="3"/>
  </r>
  <r>
    <n v="30"/>
    <s v="22-04-2011"/>
    <b v="0"/>
    <x v="29"/>
    <d v="2011-04-22T00:00:00"/>
    <x v="1"/>
    <n v="445358.73"/>
    <x v="0"/>
    <n v="70.790000000000006"/>
    <n v="3.8069999999999999"/>
    <n v="215.10966569999999"/>
    <n v="7.931"/>
    <x v="0"/>
  </r>
  <r>
    <n v="31"/>
    <s v="22-04-2011"/>
    <b v="0"/>
    <x v="30"/>
    <d v="2011-04-22T00:00:00"/>
    <x v="1"/>
    <n v="1461393.91"/>
    <x v="0"/>
    <n v="70.790000000000006"/>
    <n v="3.8069999999999999"/>
    <n v="215.10966569999999"/>
    <n v="7.931"/>
    <x v="0"/>
  </r>
  <r>
    <n v="32"/>
    <s v="22-04-2011"/>
    <b v="0"/>
    <x v="31"/>
    <d v="2011-04-22T00:00:00"/>
    <x v="1"/>
    <n v="1210602.9099999999"/>
    <x v="0"/>
    <n v="48.69"/>
    <n v="3.6360000000000001"/>
    <n v="192.5234638"/>
    <n v="8.5950000000000006"/>
    <x v="3"/>
  </r>
  <r>
    <n v="33"/>
    <s v="22-04-2011"/>
    <b v="0"/>
    <x v="32"/>
    <d v="2011-04-22T00:00:00"/>
    <x v="1"/>
    <n v="248603.3"/>
    <x v="0"/>
    <n v="79.459999999999994"/>
    <n v="3.9169999999999998"/>
    <n v="128.95529999999999"/>
    <n v="8.6869999999999994"/>
    <x v="0"/>
  </r>
  <r>
    <n v="34"/>
    <s v="22-04-2011"/>
    <b v="0"/>
    <x v="33"/>
    <d v="2011-04-22T00:00:00"/>
    <x v="1"/>
    <n v="1051518.45"/>
    <x v="0"/>
    <n v="63.83"/>
    <n v="3.7810000000000001"/>
    <n v="128.95529999999999"/>
    <n v="10.581"/>
    <x v="1"/>
  </r>
  <r>
    <n v="35"/>
    <s v="22-04-2011"/>
    <b v="0"/>
    <x v="34"/>
    <d v="2011-04-22T00:00:00"/>
    <x v="1"/>
    <n v="841778.34"/>
    <x v="0"/>
    <n v="50.02"/>
    <n v="3.8919999999999999"/>
    <n v="138.24750359999999"/>
    <n v="8.5120000000000005"/>
    <x v="1"/>
  </r>
  <r>
    <n v="36"/>
    <s v="22-04-2011"/>
    <b v="0"/>
    <x v="35"/>
    <d v="2011-04-22T00:00:00"/>
    <x v="1"/>
    <n v="374574.72"/>
    <x v="0"/>
    <n v="74.569999999999993"/>
    <n v="3.8050000000000002"/>
    <n v="214.1921572"/>
    <n v="8.3000000000000007"/>
    <x v="0"/>
  </r>
  <r>
    <n v="37"/>
    <s v="22-04-2011"/>
    <b v="0"/>
    <x v="36"/>
    <d v="2011-04-22T00:00:00"/>
    <x v="1"/>
    <n v="526434.37"/>
    <x v="0"/>
    <n v="74.569999999999993"/>
    <n v="3.8069999999999999"/>
    <n v="214.1921572"/>
    <n v="8.3000000000000007"/>
    <x v="0"/>
  </r>
  <r>
    <n v="38"/>
    <s v="22-04-2011"/>
    <b v="0"/>
    <x v="37"/>
    <d v="2011-04-22T00:00:00"/>
    <x v="1"/>
    <n v="362952.34"/>
    <x v="0"/>
    <n v="72.12"/>
    <n v="4.1340000000000003"/>
    <n v="128.95529999999999"/>
    <n v="13.736000000000001"/>
    <x v="0"/>
  </r>
  <r>
    <n v="39"/>
    <s v="22-04-2011"/>
    <b v="0"/>
    <x v="38"/>
    <d v="2011-04-22T00:00:00"/>
    <x v="1"/>
    <n v="1563140.85"/>
    <x v="0"/>
    <n v="74.98"/>
    <n v="3.8069999999999999"/>
    <n v="214.1921572"/>
    <n v="8.3000000000000007"/>
    <x v="0"/>
  </r>
  <r>
    <n v="40"/>
    <s v="22-04-2011"/>
    <b v="0"/>
    <x v="39"/>
    <d v="2011-04-22T00:00:00"/>
    <x v="1"/>
    <n v="965056.4"/>
    <x v="0"/>
    <n v="39.32"/>
    <n v="3.919"/>
    <n v="134.3571"/>
    <n v="4.7809999999999997"/>
    <x v="3"/>
  </r>
  <r>
    <n v="41"/>
    <s v="22-04-2011"/>
    <b v="0"/>
    <x v="40"/>
    <d v="2011-04-22T00:00:00"/>
    <x v="1"/>
    <n v="1304481.75"/>
    <x v="0"/>
    <n v="42.86"/>
    <n v="3.6360000000000001"/>
    <n v="192.5234638"/>
    <n v="6.9340000000000002"/>
    <x v="3"/>
  </r>
  <r>
    <n v="42"/>
    <s v="22-04-2011"/>
    <b v="0"/>
    <x v="41"/>
    <d v="2011-04-22T00:00:00"/>
    <x v="1"/>
    <n v="534597.68999999994"/>
    <x v="0"/>
    <n v="75.930000000000007"/>
    <n v="3.9169999999999998"/>
    <n v="128.95529999999999"/>
    <n v="8.4939999999999998"/>
    <x v="0"/>
  </r>
  <r>
    <n v="43"/>
    <s v="22-04-2011"/>
    <b v="0"/>
    <x v="42"/>
    <d v="2011-04-22T00:00:00"/>
    <x v="1"/>
    <n v="638280.67000000004"/>
    <x v="0"/>
    <n v="74.489999999999995"/>
    <n v="3.8069999999999999"/>
    <n v="207.25819290000001"/>
    <n v="10.581"/>
    <x v="0"/>
  </r>
  <r>
    <n v="44"/>
    <s v="22-04-2011"/>
    <b v="0"/>
    <x v="43"/>
    <d v="2011-04-22T00:00:00"/>
    <x v="1"/>
    <n v="280357.3"/>
    <x v="0"/>
    <n v="47.55"/>
    <n v="3.6549999999999998"/>
    <n v="128.95529999999999"/>
    <n v="6.9059999999999997"/>
    <x v="3"/>
  </r>
  <r>
    <n v="45"/>
    <s v="22-04-2011"/>
    <b v="0"/>
    <x v="44"/>
    <d v="2011-04-22T00:00:00"/>
    <x v="1"/>
    <n v="813630.44"/>
    <x v="0"/>
    <n v="53.04"/>
    <n v="3.8919999999999999"/>
    <n v="185.6684673"/>
    <n v="8.5210000000000008"/>
    <x v="1"/>
  </r>
  <r>
    <n v="1"/>
    <s v="29-04-2011"/>
    <b v="0"/>
    <x v="0"/>
    <d v="2011-04-29T00:00:00"/>
    <x v="1"/>
    <n v="1455090.69"/>
    <x v="0"/>
    <n v="72.03"/>
    <n v="3.81"/>
    <n v="215.62795439999999"/>
    <n v="7.6820000000000004"/>
    <x v="0"/>
  </r>
  <r>
    <n v="2"/>
    <s v="29-04-2011"/>
    <b v="0"/>
    <x v="1"/>
    <d v="2011-04-29T00:00:00"/>
    <x v="1"/>
    <n v="1745545.28"/>
    <x v="0"/>
    <n v="69.209999999999994"/>
    <n v="3.81"/>
    <n v="215.2772683"/>
    <n v="7.931"/>
    <x v="1"/>
  </r>
  <r>
    <n v="3"/>
    <s v="29-04-2011"/>
    <b v="0"/>
    <x v="2"/>
    <d v="2011-04-29T00:00:00"/>
    <x v="1"/>
    <n v="367405.4"/>
    <x v="0"/>
    <n v="78.69"/>
    <n v="3.81"/>
    <n v="219.0236099"/>
    <n v="7.5739999999999998"/>
    <x v="0"/>
  </r>
  <r>
    <n v="4"/>
    <s v="29-04-2011"/>
    <b v="0"/>
    <x v="3"/>
    <d v="2011-04-29T00:00:00"/>
    <x v="1"/>
    <n v="1878167.44"/>
    <x v="0"/>
    <n v="64.22"/>
    <n v="3.7810000000000001"/>
    <n v="128.99986670000001"/>
    <n v="5.9459999999999997"/>
    <x v="1"/>
  </r>
  <r>
    <n v="5"/>
    <s v="29-04-2011"/>
    <b v="0"/>
    <x v="4"/>
    <d v="2011-04-29T00:00:00"/>
    <x v="1"/>
    <n v="307291.56"/>
    <x v="0"/>
    <n v="74.75"/>
    <n v="3.81"/>
    <n v="216.19681420000001"/>
    <n v="6.4889999999999999"/>
    <x v="0"/>
  </r>
  <r>
    <n v="6"/>
    <s v="29-04-2011"/>
    <b v="0"/>
    <x v="5"/>
    <d v="2011-04-29T00:00:00"/>
    <x v="1"/>
    <n v="1479249.9"/>
    <x v="0"/>
    <n v="75.27"/>
    <n v="3.81"/>
    <n v="217.18472550000001"/>
    <n v="6.8550000000000004"/>
    <x v="0"/>
  </r>
  <r>
    <n v="7"/>
    <s v="29-04-2011"/>
    <b v="0"/>
    <x v="6"/>
    <d v="2011-04-29T00:00:00"/>
    <x v="1"/>
    <n v="410429.73"/>
    <x v="0"/>
    <n v="26.79"/>
    <n v="3.6629999999999998"/>
    <n v="192.6243322"/>
    <n v="8.5950000000000006"/>
    <x v="3"/>
  </r>
  <r>
    <n v="8"/>
    <s v="29-04-2011"/>
    <b v="0"/>
    <x v="7"/>
    <d v="2011-04-29T00:00:00"/>
    <x v="1"/>
    <n v="855014.77"/>
    <x v="0"/>
    <n v="62.29"/>
    <n v="3.81"/>
    <n v="219.07111900000001"/>
    <n v="6.2969999999999997"/>
    <x v="1"/>
  </r>
  <r>
    <n v="9"/>
    <s v="29-04-2011"/>
    <b v="0"/>
    <x v="8"/>
    <d v="2011-04-29T00:00:00"/>
    <x v="1"/>
    <n v="532226.19999999995"/>
    <x v="0"/>
    <n v="70.849999999999994"/>
    <n v="3.81"/>
    <n v="219.25883820000001"/>
    <n v="6.38"/>
    <x v="0"/>
  </r>
  <r>
    <n v="10"/>
    <s v="29-04-2011"/>
    <b v="0"/>
    <x v="9"/>
    <d v="2011-04-29T00:00:00"/>
    <x v="1"/>
    <n v="1873646.34"/>
    <x v="0"/>
    <n v="73.38"/>
    <n v="4.1509999999999998"/>
    <n v="128.99986670000001"/>
    <n v="8.4939999999999998"/>
    <x v="0"/>
  </r>
  <r>
    <n v="11"/>
    <s v="29-04-2011"/>
    <b v="0"/>
    <x v="10"/>
    <d v="2011-04-29T00:00:00"/>
    <x v="1"/>
    <n v="1357589.89"/>
    <x v="0"/>
    <n v="79.97"/>
    <n v="3.81"/>
    <n v="219.0236099"/>
    <n v="7.5739999999999998"/>
    <x v="0"/>
  </r>
  <r>
    <n v="12"/>
    <s v="29-04-2011"/>
    <b v="0"/>
    <x v="11"/>
    <d v="2011-04-29T00:00:00"/>
    <x v="1"/>
    <n v="994966.1"/>
    <x v="0"/>
    <n v="68.27"/>
    <n v="4.1509999999999998"/>
    <n v="128.99986670000001"/>
    <n v="13.736000000000001"/>
    <x v="1"/>
  </r>
  <r>
    <n v="13"/>
    <s v="29-04-2011"/>
    <b v="0"/>
    <x v="12"/>
    <d v="2011-04-29T00:00:00"/>
    <x v="1"/>
    <n v="1895583.12"/>
    <x v="0"/>
    <n v="43.85"/>
    <n v="3.6829999999999998"/>
    <n v="128.99986670000001"/>
    <n v="7.1929999999999996"/>
    <x v="3"/>
  </r>
  <r>
    <n v="14"/>
    <s v="29-04-2011"/>
    <b v="0"/>
    <x v="13"/>
    <d v="2011-04-29T00:00:00"/>
    <x v="1"/>
    <n v="1930617.64"/>
    <x v="0"/>
    <n v="66.180000000000007"/>
    <n v="3.9620000000000002"/>
    <n v="185.8029526"/>
    <n v="8.5210000000000008"/>
    <x v="1"/>
  </r>
  <r>
    <n v="15"/>
    <s v="29-04-2011"/>
    <b v="0"/>
    <x v="14"/>
    <d v="2011-04-29T00:00:00"/>
    <x v="1"/>
    <n v="560764.41"/>
    <x v="0"/>
    <n v="55.46"/>
    <n v="4.117"/>
    <n v="134.43573330000001"/>
    <n v="7.6580000000000004"/>
    <x v="1"/>
  </r>
  <r>
    <n v="16"/>
    <s v="29-04-2011"/>
    <b v="0"/>
    <x v="15"/>
    <d v="2011-04-29T00:00:00"/>
    <x v="1"/>
    <n v="378100.31"/>
    <x v="0"/>
    <n v="37.770000000000003"/>
    <n v="3.6629999999999998"/>
    <n v="192.6243322"/>
    <n v="6.3390000000000004"/>
    <x v="3"/>
  </r>
  <r>
    <n v="17"/>
    <s v="29-04-2011"/>
    <b v="0"/>
    <x v="16"/>
    <d v="2011-04-29T00:00:00"/>
    <x v="1"/>
    <n v="806979.15"/>
    <x v="0"/>
    <n v="40.14"/>
    <n v="3.6829999999999998"/>
    <n v="128.99986670000001"/>
    <n v="6.774"/>
    <x v="3"/>
  </r>
  <r>
    <n v="18"/>
    <s v="29-04-2011"/>
    <b v="0"/>
    <x v="17"/>
    <d v="2011-04-29T00:00:00"/>
    <x v="1"/>
    <n v="974114.39"/>
    <x v="0"/>
    <n v="58.82"/>
    <n v="3.988"/>
    <n v="134.43573330000001"/>
    <n v="8.9749999999999996"/>
    <x v="1"/>
  </r>
  <r>
    <n v="19"/>
    <s v="29-04-2011"/>
    <b v="0"/>
    <x v="18"/>
    <d v="2011-04-29T00:00:00"/>
    <x v="1"/>
    <n v="1297237.7"/>
    <x v="0"/>
    <n v="54.23"/>
    <n v="4.117"/>
    <n v="134.43573330000001"/>
    <n v="7.6580000000000004"/>
    <x v="1"/>
  </r>
  <r>
    <n v="20"/>
    <s v="29-04-2011"/>
    <b v="0"/>
    <x v="19"/>
    <d v="2011-04-29T00:00:00"/>
    <x v="1"/>
    <n v="1881788.19"/>
    <x v="0"/>
    <n v="62.97"/>
    <n v="3.9620000000000002"/>
    <n v="208.6386"/>
    <n v="7.2869999999999999"/>
    <x v="1"/>
  </r>
  <r>
    <n v="21"/>
    <s v="29-04-2011"/>
    <b v="0"/>
    <x v="20"/>
    <d v="2011-04-29T00:00:00"/>
    <x v="1"/>
    <n v="783250.75"/>
    <x v="0"/>
    <n v="70.19"/>
    <n v="3.81"/>
    <n v="215.2772683"/>
    <n v="7.931"/>
    <x v="0"/>
  </r>
  <r>
    <n v="22"/>
    <s v="29-04-2011"/>
    <b v="0"/>
    <x v="21"/>
    <d v="2011-04-29T00:00:00"/>
    <x v="1"/>
    <n v="926133.8"/>
    <x v="0"/>
    <n v="57.2"/>
    <n v="3.988"/>
    <n v="138.3303119"/>
    <n v="8.2520000000000007"/>
    <x v="1"/>
  </r>
  <r>
    <n v="23"/>
    <s v="29-04-2011"/>
    <b v="0"/>
    <x v="22"/>
    <d v="2011-04-29T00:00:00"/>
    <x v="1"/>
    <n v="1173307.3999999999"/>
    <x v="0"/>
    <n v="54.2"/>
    <n v="3.988"/>
    <n v="134.43573330000001"/>
    <n v="4.7809999999999997"/>
    <x v="1"/>
  </r>
  <r>
    <n v="24"/>
    <s v="29-04-2011"/>
    <b v="0"/>
    <x v="23"/>
    <d v="2011-04-29T00:00:00"/>
    <x v="1"/>
    <n v="1197761.17"/>
    <x v="0"/>
    <n v="60.48"/>
    <n v="4.117"/>
    <n v="134.43573330000001"/>
    <n v="8.2119999999999997"/>
    <x v="1"/>
  </r>
  <r>
    <n v="25"/>
    <s v="29-04-2011"/>
    <b v="0"/>
    <x v="24"/>
    <d v="2011-04-29T00:00:00"/>
    <x v="1"/>
    <n v="649245"/>
    <x v="0"/>
    <n v="58.43"/>
    <n v="3.9620000000000002"/>
    <n v="208.6386"/>
    <n v="7.2869999999999999"/>
    <x v="1"/>
  </r>
  <r>
    <n v="26"/>
    <s v="29-04-2011"/>
    <b v="0"/>
    <x v="25"/>
    <d v="2011-04-29T00:00:00"/>
    <x v="1"/>
    <n v="873450.29"/>
    <x v="0"/>
    <n v="47.17"/>
    <n v="3.988"/>
    <n v="134.43573330000001"/>
    <n v="7.8179999999999996"/>
    <x v="3"/>
  </r>
  <r>
    <n v="27"/>
    <s v="29-04-2011"/>
    <b v="0"/>
    <x v="26"/>
    <d v="2011-04-29T00:00:00"/>
    <x v="1"/>
    <n v="1642074.64"/>
    <x v="0"/>
    <n v="61.71"/>
    <n v="4.117"/>
    <n v="138.3303119"/>
    <n v="7.7249999999999996"/>
    <x v="1"/>
  </r>
  <r>
    <n v="28"/>
    <s v="29-04-2011"/>
    <b v="0"/>
    <x v="27"/>
    <d v="2011-04-29T00:00:00"/>
    <x v="1"/>
    <n v="1222367.8999999999"/>
    <x v="0"/>
    <n v="68.27"/>
    <n v="4.1509999999999998"/>
    <n v="128.99986670000001"/>
    <n v="13.736000000000001"/>
    <x v="1"/>
  </r>
  <r>
    <n v="29"/>
    <s v="29-04-2011"/>
    <b v="0"/>
    <x v="28"/>
    <d v="2011-04-29T00:00:00"/>
    <x v="1"/>
    <n v="493078.64"/>
    <x v="0"/>
    <n v="57.2"/>
    <n v="3.988"/>
    <n v="134.43573330000001"/>
    <n v="9.9659999999999993"/>
    <x v="1"/>
  </r>
  <r>
    <n v="30"/>
    <s v="29-04-2011"/>
    <b v="0"/>
    <x v="29"/>
    <d v="2011-04-29T00:00:00"/>
    <x v="1"/>
    <n v="423687.2"/>
    <x v="0"/>
    <n v="70.19"/>
    <n v="3.81"/>
    <n v="215.2772683"/>
    <n v="7.931"/>
    <x v="0"/>
  </r>
  <r>
    <n v="31"/>
    <s v="29-04-2011"/>
    <b v="0"/>
    <x v="30"/>
    <d v="2011-04-29T00:00:00"/>
    <x v="1"/>
    <n v="1331137.96"/>
    <x v="0"/>
    <n v="70.19"/>
    <n v="3.81"/>
    <n v="215.2772683"/>
    <n v="7.931"/>
    <x v="0"/>
  </r>
  <r>
    <n v="32"/>
    <s v="29-04-2011"/>
    <b v="0"/>
    <x v="31"/>
    <d v="2011-04-29T00:00:00"/>
    <x v="1"/>
    <n v="1107494.55"/>
    <x v="0"/>
    <n v="44.86"/>
    <n v="3.6629999999999998"/>
    <n v="192.6243322"/>
    <n v="8.5950000000000006"/>
    <x v="3"/>
  </r>
  <r>
    <n v="33"/>
    <s v="29-04-2011"/>
    <b v="0"/>
    <x v="32"/>
    <d v="2011-04-29T00:00:00"/>
    <x v="1"/>
    <n v="248561.86"/>
    <x v="0"/>
    <n v="77.44"/>
    <n v="4.1509999999999998"/>
    <n v="128.99986670000001"/>
    <n v="8.6869999999999994"/>
    <x v="0"/>
  </r>
  <r>
    <n v="34"/>
    <s v="29-04-2011"/>
    <b v="0"/>
    <x v="33"/>
    <d v="2011-04-29T00:00:00"/>
    <x v="1"/>
    <n v="895973.02"/>
    <x v="0"/>
    <n v="57.73"/>
    <n v="3.7810000000000001"/>
    <n v="128.99986670000001"/>
    <n v="10.581"/>
    <x v="1"/>
  </r>
  <r>
    <n v="35"/>
    <s v="29-04-2011"/>
    <b v="0"/>
    <x v="34"/>
    <d v="2011-04-29T00:00:00"/>
    <x v="1"/>
    <n v="811824.06"/>
    <x v="0"/>
    <n v="61.71"/>
    <n v="3.9620000000000002"/>
    <n v="138.3303119"/>
    <n v="8.5120000000000005"/>
    <x v="1"/>
  </r>
  <r>
    <n v="36"/>
    <s v="29-04-2011"/>
    <b v="0"/>
    <x v="35"/>
    <d v="2011-04-29T00:00:00"/>
    <x v="1"/>
    <n v="340708.78"/>
    <x v="0"/>
    <n v="76.099999999999994"/>
    <n v="3.8370000000000002"/>
    <n v="214.35809739999999"/>
    <n v="8.3000000000000007"/>
    <x v="0"/>
  </r>
  <r>
    <n v="37"/>
    <s v="29-04-2011"/>
    <b v="0"/>
    <x v="36"/>
    <d v="2011-04-29T00:00:00"/>
    <x v="1"/>
    <n v="502918.18"/>
    <x v="0"/>
    <n v="76.099999999999994"/>
    <n v="3.81"/>
    <n v="214.35809739999999"/>
    <n v="8.3000000000000007"/>
    <x v="0"/>
  </r>
  <r>
    <n v="38"/>
    <s v="29-04-2011"/>
    <b v="0"/>
    <x v="37"/>
    <d v="2011-04-29T00:00:00"/>
    <x v="1"/>
    <n v="344225.99"/>
    <x v="0"/>
    <n v="68.27"/>
    <n v="4.1509999999999998"/>
    <n v="128.99986670000001"/>
    <n v="13.736000000000001"/>
    <x v="1"/>
  </r>
  <r>
    <n v="39"/>
    <s v="29-04-2011"/>
    <b v="0"/>
    <x v="38"/>
    <d v="2011-04-29T00:00:00"/>
    <x v="1"/>
    <n v="1379651.87"/>
    <x v="0"/>
    <n v="76.47"/>
    <n v="3.81"/>
    <n v="214.35809739999999"/>
    <n v="8.3000000000000007"/>
    <x v="0"/>
  </r>
  <r>
    <n v="40"/>
    <s v="29-04-2011"/>
    <b v="0"/>
    <x v="39"/>
    <d v="2011-04-29T00:00:00"/>
    <x v="1"/>
    <n v="847246.5"/>
    <x v="0"/>
    <n v="52.68"/>
    <n v="3.988"/>
    <n v="134.43573330000001"/>
    <n v="4.7809999999999997"/>
    <x v="1"/>
  </r>
  <r>
    <n v="41"/>
    <s v="29-04-2011"/>
    <b v="0"/>
    <x v="40"/>
    <d v="2011-04-29T00:00:00"/>
    <x v="1"/>
    <n v="1178841.05"/>
    <x v="0"/>
    <n v="39.81"/>
    <n v="3.6629999999999998"/>
    <n v="192.6243322"/>
    <n v="6.9340000000000002"/>
    <x v="3"/>
  </r>
  <r>
    <n v="42"/>
    <s v="29-04-2011"/>
    <b v="0"/>
    <x v="41"/>
    <d v="2011-04-29T00:00:00"/>
    <x v="1"/>
    <n v="496010.17"/>
    <x v="0"/>
    <n v="73.38"/>
    <n v="4.1509999999999998"/>
    <n v="128.99986670000001"/>
    <n v="8.4939999999999998"/>
    <x v="0"/>
  </r>
  <r>
    <n v="43"/>
    <s v="29-04-2011"/>
    <b v="0"/>
    <x v="42"/>
    <d v="2011-04-29T00:00:00"/>
    <x v="1"/>
    <n v="611464.21"/>
    <x v="0"/>
    <n v="71.34"/>
    <n v="3.81"/>
    <n v="207.4148429"/>
    <n v="10.581"/>
    <x v="0"/>
  </r>
  <r>
    <n v="44"/>
    <s v="29-04-2011"/>
    <b v="0"/>
    <x v="43"/>
    <d v="2011-04-29T00:00:00"/>
    <x v="1"/>
    <n v="281247.96999999997"/>
    <x v="0"/>
    <n v="43.85"/>
    <n v="3.6829999999999998"/>
    <n v="128.99986670000001"/>
    <n v="6.9059999999999997"/>
    <x v="3"/>
  </r>
  <r>
    <n v="45"/>
    <s v="29-04-2011"/>
    <b v="0"/>
    <x v="44"/>
    <d v="2011-04-29T00:00:00"/>
    <x v="1"/>
    <n v="786561.61"/>
    <x v="0"/>
    <n v="66.180000000000007"/>
    <n v="3.9620000000000002"/>
    <n v="185.8029526"/>
    <n v="8.5210000000000008"/>
    <x v="1"/>
  </r>
  <r>
    <n v="1"/>
    <d v="2011-05-08T00:00:00"/>
    <b v="1"/>
    <x v="0"/>
    <d v="2011-05-08T00:00:00"/>
    <x v="1"/>
    <n v="1624383.75"/>
    <x v="0"/>
    <n v="91.65"/>
    <n v="3.6840000000000002"/>
    <n v="215.54461800000001"/>
    <n v="7.9619999999999997"/>
    <x v="2"/>
  </r>
  <r>
    <n v="2"/>
    <d v="2011-05-08T00:00:00"/>
    <b v="1"/>
    <x v="1"/>
    <d v="2011-05-08T00:00:00"/>
    <x v="1"/>
    <n v="1876704.26"/>
    <x v="0"/>
    <n v="93.34"/>
    <n v="3.6840000000000002"/>
    <n v="215.19785150000001"/>
    <n v="7.8520000000000003"/>
    <x v="2"/>
  </r>
  <r>
    <n v="3"/>
    <d v="2011-05-08T00:00:00"/>
    <b v="1"/>
    <x v="2"/>
    <d v="2011-05-08T00:00:00"/>
    <x v="1"/>
    <n v="409981.25"/>
    <x v="0"/>
    <n v="88.45"/>
    <n v="3.6840000000000002"/>
    <n v="218.90232090000001"/>
    <n v="7.5670000000000002"/>
    <x v="2"/>
  </r>
  <r>
    <n v="4"/>
    <d v="2011-05-08T00:00:00"/>
    <b v="1"/>
    <x v="3"/>
    <d v="2011-05-08T00:00:00"/>
    <x v="1"/>
    <n v="2160057.39"/>
    <x v="0"/>
    <n v="86.09"/>
    <n v="3.6619999999999999"/>
    <n v="129.18464520000001"/>
    <n v="5.6440000000000001"/>
    <x v="2"/>
  </r>
  <r>
    <n v="5"/>
    <d v="2011-05-08T00:00:00"/>
    <b v="1"/>
    <x v="4"/>
    <d v="2011-05-08T00:00:00"/>
    <x v="1"/>
    <n v="317738.56"/>
    <x v="0"/>
    <n v="91.07"/>
    <n v="3.6840000000000002"/>
    <n v="216.10711979999999"/>
    <n v="6.5289999999999999"/>
    <x v="2"/>
  </r>
  <r>
    <n v="6"/>
    <d v="2011-05-08T00:00:00"/>
    <b v="1"/>
    <x v="5"/>
    <d v="2011-05-08T00:00:00"/>
    <x v="1"/>
    <n v="1601584.57"/>
    <x v="0"/>
    <n v="91.46"/>
    <n v="3.6840000000000002"/>
    <n v="217.08398940000001"/>
    <n v="6.9249999999999998"/>
    <x v="2"/>
  </r>
  <r>
    <n v="7"/>
    <d v="2011-05-08T00:00:00"/>
    <b v="1"/>
    <x v="6"/>
    <d v="2011-05-08T00:00:00"/>
    <x v="1"/>
    <n v="695392.84"/>
    <x v="0"/>
    <n v="55.91"/>
    <n v="3.5539999999999998"/>
    <n v="193.91101330000001"/>
    <n v="8.6219999999999999"/>
    <x v="1"/>
  </r>
  <r>
    <n v="8"/>
    <d v="2011-05-08T00:00:00"/>
    <b v="1"/>
    <x v="7"/>
    <d v="2011-05-08T00:00:00"/>
    <x v="1"/>
    <n v="892393.77"/>
    <x v="0"/>
    <n v="85.15"/>
    <n v="3.6840000000000002"/>
    <n v="218.94929909999999"/>
    <n v="6.4249999999999998"/>
    <x v="2"/>
  </r>
  <r>
    <n v="9"/>
    <d v="2011-05-08T00:00:00"/>
    <b v="1"/>
    <x v="8"/>
    <d v="2011-05-08T00:00:00"/>
    <x v="1"/>
    <n v="554879.67000000004"/>
    <x v="0"/>
    <n v="91.52"/>
    <n v="3.6840000000000002"/>
    <n v="219.13492009999999"/>
    <n v="6.4039999999999999"/>
    <x v="2"/>
  </r>
  <r>
    <n v="10"/>
    <d v="2011-05-08T00:00:00"/>
    <b v="1"/>
    <x v="9"/>
    <d v="2011-05-08T00:00:00"/>
    <x v="1"/>
    <n v="1886299.98"/>
    <x v="0"/>
    <n v="89.8"/>
    <n v="3.8029999999999999"/>
    <n v="129.18464520000001"/>
    <n v="8.2569999999999997"/>
    <x v="2"/>
  </r>
  <r>
    <n v="11"/>
    <d v="2011-05-08T00:00:00"/>
    <b v="1"/>
    <x v="10"/>
    <d v="2011-05-08T00:00:00"/>
    <x v="1"/>
    <n v="1403198.94"/>
    <x v="0"/>
    <n v="90.04"/>
    <n v="3.6840000000000002"/>
    <n v="218.90232090000001"/>
    <n v="7.5670000000000002"/>
    <x v="2"/>
  </r>
  <r>
    <n v="12"/>
    <d v="2011-05-08T00:00:00"/>
    <b v="1"/>
    <x v="11"/>
    <d v="2011-05-08T00:00:00"/>
    <x v="1"/>
    <n v="988712.52"/>
    <x v="0"/>
    <n v="90.61"/>
    <n v="3.8029999999999999"/>
    <n v="129.18464520000001"/>
    <n v="13.503"/>
    <x v="2"/>
  </r>
  <r>
    <n v="13"/>
    <d v="2011-05-08T00:00:00"/>
    <b v="1"/>
    <x v="12"/>
    <d v="2011-05-08T00:00:00"/>
    <x v="1"/>
    <n v="2076231.8"/>
    <x v="0"/>
    <n v="75.56"/>
    <n v="3.5950000000000002"/>
    <n v="129.18464520000001"/>
    <n v="6.8769999999999998"/>
    <x v="0"/>
  </r>
  <r>
    <n v="14"/>
    <d v="2011-05-08T00:00:00"/>
    <b v="1"/>
    <x v="13"/>
    <d v="2011-05-08T00:00:00"/>
    <x v="1"/>
    <n v="2066020.69"/>
    <x v="0"/>
    <n v="78.22"/>
    <n v="3.8420000000000001"/>
    <n v="186.37340380000001"/>
    <n v="8.625"/>
    <x v="0"/>
  </r>
  <r>
    <n v="15"/>
    <d v="2011-05-08T00:00:00"/>
    <b v="1"/>
    <x v="14"/>
    <d v="2011-05-08T00:00:00"/>
    <x v="1"/>
    <n v="607961.21"/>
    <x v="0"/>
    <n v="73.63"/>
    <n v="4.0199999999999996"/>
    <n v="136.05403229999999"/>
    <n v="7.806"/>
    <x v="0"/>
  </r>
  <r>
    <n v="16"/>
    <d v="2011-05-08T00:00:00"/>
    <b v="1"/>
    <x v="15"/>
    <d v="2011-05-08T00:00:00"/>
    <x v="1"/>
    <n v="592981.32999999996"/>
    <x v="0"/>
    <n v="63.96"/>
    <n v="3.5539999999999998"/>
    <n v="193.91101330000001"/>
    <n v="6.3380000000000001"/>
    <x v="1"/>
  </r>
  <r>
    <n v="17"/>
    <d v="2011-05-08T00:00:00"/>
    <b v="1"/>
    <x v="16"/>
    <d v="2011-05-08T00:00:00"/>
    <x v="1"/>
    <n v="866184.92"/>
    <x v="0"/>
    <n v="65.709999999999994"/>
    <n v="3.5950000000000002"/>
    <n v="129.18464520000001"/>
    <n v="6.7450000000000001"/>
    <x v="1"/>
  </r>
  <r>
    <n v="18"/>
    <d v="2011-05-08T00:00:00"/>
    <b v="1"/>
    <x v="17"/>
    <d v="2011-05-08T00:00:00"/>
    <x v="1"/>
    <n v="1002806.39"/>
    <x v="0"/>
    <n v="74.58"/>
    <n v="3.903"/>
    <n v="136.05403229999999"/>
    <n v="8.89"/>
    <x v="0"/>
  </r>
  <r>
    <n v="19"/>
    <d v="2011-05-08T00:00:00"/>
    <b v="1"/>
    <x v="18"/>
    <d v="2011-05-08T00:00:00"/>
    <x v="1"/>
    <n v="1408968.55"/>
    <x v="0"/>
    <n v="73.84"/>
    <n v="4.0199999999999996"/>
    <n v="136.05403229999999"/>
    <n v="7.806"/>
    <x v="0"/>
  </r>
  <r>
    <n v="20"/>
    <d v="2011-05-08T00:00:00"/>
    <b v="1"/>
    <x v="19"/>
    <d v="2011-05-08T00:00:00"/>
    <x v="1"/>
    <n v="2189353.63"/>
    <x v="0"/>
    <n v="77.8"/>
    <n v="3.8420000000000001"/>
    <n v="208.71923799999999"/>
    <n v="7.274"/>
    <x v="0"/>
  </r>
  <r>
    <n v="21"/>
    <d v="2011-05-08T00:00:00"/>
    <b v="1"/>
    <x v="20"/>
    <d v="2011-05-08T00:00:00"/>
    <x v="1"/>
    <n v="783614.89"/>
    <x v="0"/>
    <n v="94.22"/>
    <n v="3.6840000000000002"/>
    <n v="215.19785150000001"/>
    <n v="7.8520000000000003"/>
    <x v="2"/>
  </r>
  <r>
    <n v="22"/>
    <d v="2011-05-08T00:00:00"/>
    <b v="1"/>
    <x v="21"/>
    <d v="2011-05-08T00:00:00"/>
    <x v="1"/>
    <n v="983232.96"/>
    <x v="0"/>
    <n v="75.33"/>
    <n v="3.903"/>
    <n v="139.98964860000001"/>
    <n v="8.0229999999999997"/>
    <x v="0"/>
  </r>
  <r>
    <n v="23"/>
    <d v="2011-05-08T00:00:00"/>
    <b v="1"/>
    <x v="22"/>
    <d v="2011-05-08T00:00:00"/>
    <x v="1"/>
    <n v="1416344.68"/>
    <x v="0"/>
    <n v="69.53"/>
    <n v="3.903"/>
    <n v="136.05403229999999"/>
    <n v="4.5839999999999996"/>
    <x v="0"/>
  </r>
  <r>
    <n v="24"/>
    <d v="2011-05-08T00:00:00"/>
    <b v="1"/>
    <x v="23"/>
    <d v="2011-05-08T00:00:00"/>
    <x v="1"/>
    <n v="1417616.81"/>
    <x v="0"/>
    <n v="74.64"/>
    <n v="4.0199999999999996"/>
    <n v="136.05403229999999"/>
    <n v="8.3580000000000005"/>
    <x v="0"/>
  </r>
  <r>
    <n v="25"/>
    <d v="2011-05-08T00:00:00"/>
    <b v="1"/>
    <x v="24"/>
    <d v="2011-05-08T00:00:00"/>
    <x v="1"/>
    <n v="679706.01"/>
    <x v="0"/>
    <n v="74"/>
    <n v="3.8420000000000001"/>
    <n v="208.71923799999999"/>
    <n v="7.274"/>
    <x v="0"/>
  </r>
  <r>
    <n v="26"/>
    <d v="2011-05-08T00:00:00"/>
    <b v="1"/>
    <x v="25"/>
    <d v="2011-05-08T00:00:00"/>
    <x v="1"/>
    <n v="1107552.43"/>
    <x v="0"/>
    <n v="63.16"/>
    <n v="3.903"/>
    <n v="136.05403229999999"/>
    <n v="7.7670000000000003"/>
    <x v="1"/>
  </r>
  <r>
    <n v="27"/>
    <d v="2011-05-08T00:00:00"/>
    <b v="1"/>
    <x v="26"/>
    <d v="2011-05-08T00:00:00"/>
    <x v="1"/>
    <n v="1747289.53"/>
    <x v="0"/>
    <n v="78.14"/>
    <n v="4.0199999999999996"/>
    <n v="139.98964860000001"/>
    <n v="7.85"/>
    <x v="0"/>
  </r>
  <r>
    <n v="28"/>
    <d v="2011-05-08T00:00:00"/>
    <b v="1"/>
    <x v="27"/>
    <d v="2011-05-08T00:00:00"/>
    <x v="1"/>
    <n v="1523870.89"/>
    <x v="0"/>
    <n v="90.61"/>
    <n v="3.8029999999999999"/>
    <n v="129.18464520000001"/>
    <n v="13.503"/>
    <x v="2"/>
  </r>
  <r>
    <n v="29"/>
    <d v="2011-05-08T00:00:00"/>
    <b v="1"/>
    <x v="28"/>
    <d v="2011-05-08T00:00:00"/>
    <x v="1"/>
    <n v="503486.37"/>
    <x v="0"/>
    <n v="75.33"/>
    <n v="3.903"/>
    <n v="136.05403229999999"/>
    <n v="9.8629999999999995"/>
    <x v="0"/>
  </r>
  <r>
    <n v="30"/>
    <d v="2011-05-08T00:00:00"/>
    <b v="1"/>
    <x v="29"/>
    <d v="2011-05-08T00:00:00"/>
    <x v="1"/>
    <n v="431798.64"/>
    <x v="0"/>
    <n v="94.22"/>
    <n v="3.6840000000000002"/>
    <n v="215.19785150000001"/>
    <n v="7.8520000000000003"/>
    <x v="2"/>
  </r>
  <r>
    <n v="31"/>
    <d v="2011-05-08T00:00:00"/>
    <b v="1"/>
    <x v="30"/>
    <d v="2011-05-08T00:00:00"/>
    <x v="1"/>
    <n v="1428993.33"/>
    <x v="0"/>
    <n v="94.22"/>
    <n v="3.6840000000000002"/>
    <n v="215.19785150000001"/>
    <n v="7.8520000000000003"/>
    <x v="2"/>
  </r>
  <r>
    <n v="32"/>
    <d v="2011-05-08T00:00:00"/>
    <b v="1"/>
    <x v="31"/>
    <d v="2011-05-08T00:00:00"/>
    <x v="1"/>
    <n v="1201694.1399999999"/>
    <x v="0"/>
    <n v="74.83"/>
    <n v="3.5539999999999998"/>
    <n v="193.91101330000001"/>
    <n v="8.6219999999999999"/>
    <x v="0"/>
  </r>
  <r>
    <n v="33"/>
    <d v="2011-05-08T00:00:00"/>
    <b v="1"/>
    <x v="32"/>
    <d v="2011-05-08T00:00:00"/>
    <x v="1"/>
    <n v="242456.39"/>
    <x v="0"/>
    <n v="96.93"/>
    <n v="3.8029999999999999"/>
    <n v="129.18464520000001"/>
    <n v="8.4420000000000002"/>
    <x v="2"/>
  </r>
  <r>
    <n v="34"/>
    <d v="2011-05-08T00:00:00"/>
    <b v="1"/>
    <x v="33"/>
    <d v="2011-05-08T00:00:00"/>
    <x v="1"/>
    <n v="942236.45"/>
    <x v="0"/>
    <n v="76.709999999999994"/>
    <n v="3.6619999999999999"/>
    <n v="129.18464520000001"/>
    <n v="10.641"/>
    <x v="0"/>
  </r>
  <r>
    <n v="35"/>
    <d v="2011-05-08T00:00:00"/>
    <b v="1"/>
    <x v="34"/>
    <d v="2011-05-08T00:00:00"/>
    <x v="1"/>
    <n v="826820.71"/>
    <x v="0"/>
    <n v="78.14"/>
    <n v="3.8420000000000001"/>
    <n v="139.98964860000001"/>
    <n v="8.6839999999999993"/>
    <x v="0"/>
  </r>
  <r>
    <n v="36"/>
    <d v="2011-05-08T00:00:00"/>
    <b v="1"/>
    <x v="35"/>
    <d v="2011-05-08T00:00:00"/>
    <x v="1"/>
    <n v="381017.75"/>
    <x v="0"/>
    <n v="86.71"/>
    <n v="3.6520000000000001"/>
    <n v="214.2972939"/>
    <n v="8.1769999999999996"/>
    <x v="2"/>
  </r>
  <r>
    <n v="37"/>
    <d v="2011-05-08T00:00:00"/>
    <b v="1"/>
    <x v="36"/>
    <d v="2011-05-08T00:00:00"/>
    <x v="1"/>
    <n v="510787.46"/>
    <x v="0"/>
    <n v="86.71"/>
    <n v="3.6840000000000002"/>
    <n v="214.2972939"/>
    <n v="8.1769999999999996"/>
    <x v="2"/>
  </r>
  <r>
    <n v="38"/>
    <d v="2011-05-08T00:00:00"/>
    <b v="1"/>
    <x v="37"/>
    <d v="2011-05-08T00:00:00"/>
    <x v="1"/>
    <n v="437631.44"/>
    <x v="0"/>
    <n v="90.61"/>
    <n v="3.8029999999999999"/>
    <n v="129.18464520000001"/>
    <n v="13.503"/>
    <x v="2"/>
  </r>
  <r>
    <n v="39"/>
    <d v="2011-05-08T00:00:00"/>
    <b v="1"/>
    <x v="38"/>
    <d v="2011-05-08T00:00:00"/>
    <x v="1"/>
    <n v="1518790.89"/>
    <x v="0"/>
    <n v="87.73"/>
    <n v="3.6840000000000002"/>
    <n v="214.2972939"/>
    <n v="8.1769999999999996"/>
    <x v="2"/>
  </r>
  <r>
    <n v="40"/>
    <d v="2011-05-08T00:00:00"/>
    <b v="1"/>
    <x v="39"/>
    <d v="2011-05-08T00:00:00"/>
    <x v="1"/>
    <n v="1063818.2"/>
    <x v="0"/>
    <n v="68.099999999999994"/>
    <n v="3.903"/>
    <n v="136.05403229999999"/>
    <n v="4.5839999999999996"/>
    <x v="1"/>
  </r>
  <r>
    <n v="41"/>
    <d v="2011-05-08T00:00:00"/>
    <b v="1"/>
    <x v="40"/>
    <d v="2011-05-08T00:00:00"/>
    <x v="1"/>
    <n v="1402233.69"/>
    <x v="0"/>
    <n v="72.19"/>
    <n v="3.5539999999999998"/>
    <n v="193.91101330000001"/>
    <n v="6.9009999999999998"/>
    <x v="0"/>
  </r>
  <r>
    <n v="42"/>
    <d v="2011-05-08T00:00:00"/>
    <b v="1"/>
    <x v="41"/>
    <d v="2011-05-08T00:00:00"/>
    <x v="1"/>
    <n v="572603.32999999996"/>
    <x v="0"/>
    <n v="89.8"/>
    <n v="3.8029999999999999"/>
    <n v="129.18464520000001"/>
    <n v="8.2569999999999997"/>
    <x v="2"/>
  </r>
  <r>
    <n v="43"/>
    <d v="2011-05-08T00:00:00"/>
    <b v="1"/>
    <x v="42"/>
    <d v="2011-05-08T00:00:00"/>
    <x v="1"/>
    <n v="605956.59"/>
    <x v="0"/>
    <n v="87.47"/>
    <n v="3.6840000000000002"/>
    <n v="207.37329489999999"/>
    <n v="10.641"/>
    <x v="2"/>
  </r>
  <r>
    <n v="44"/>
    <d v="2011-05-08T00:00:00"/>
    <b v="1"/>
    <x v="43"/>
    <d v="2011-05-08T00:00:00"/>
    <x v="1"/>
    <n v="298080.45"/>
    <x v="0"/>
    <n v="75.56"/>
    <n v="3.5950000000000002"/>
    <n v="129.18464520000001"/>
    <n v="6.56"/>
    <x v="0"/>
  </r>
  <r>
    <n v="45"/>
    <d v="2011-05-08T00:00:00"/>
    <b v="1"/>
    <x v="44"/>
    <d v="2011-05-08T00:00:00"/>
    <x v="1"/>
    <n v="765996.92"/>
    <x v="0"/>
    <n v="78.22"/>
    <n v="3.8420000000000001"/>
    <n v="186.37340380000001"/>
    <n v="8.625"/>
    <x v="0"/>
  </r>
  <r>
    <n v="1"/>
    <s v="13-05-2011"/>
    <b v="0"/>
    <x v="0"/>
    <d v="2011-05-13T00:00:00"/>
    <x v="1"/>
    <n v="1604775.58"/>
    <x v="0"/>
    <n v="75.64"/>
    <n v="3.899"/>
    <n v="215.9640526"/>
    <n v="7.6820000000000004"/>
    <x v="0"/>
  </r>
  <r>
    <n v="2"/>
    <s v="13-05-2011"/>
    <b v="0"/>
    <x v="1"/>
    <d v="2011-05-13T00:00:00"/>
    <x v="1"/>
    <n v="1838513.07"/>
    <x v="0"/>
    <n v="74.61"/>
    <n v="3.899"/>
    <n v="215.61247349999999"/>
    <n v="7.931"/>
    <x v="0"/>
  </r>
  <r>
    <n v="3"/>
    <s v="13-05-2011"/>
    <b v="0"/>
    <x v="2"/>
    <d v="2011-05-13T00:00:00"/>
    <x v="1"/>
    <n v="386312.68"/>
    <x v="0"/>
    <n v="79.87"/>
    <n v="3.899"/>
    <n v="219.3683556"/>
    <n v="7.5739999999999998"/>
    <x v="0"/>
  </r>
  <r>
    <n v="4"/>
    <s v="13-05-2011"/>
    <b v="0"/>
    <x v="3"/>
    <d v="2011-05-13T00:00:00"/>
    <x v="1"/>
    <n v="2002362.37"/>
    <x v="0"/>
    <n v="70.650000000000006"/>
    <n v="3.8719999999999999"/>
    <n v="129.089"/>
    <n v="5.9459999999999997"/>
    <x v="0"/>
  </r>
  <r>
    <n v="5"/>
    <s v="13-05-2011"/>
    <b v="0"/>
    <x v="4"/>
    <d v="2011-05-13T00:00:00"/>
    <x v="1"/>
    <n v="290930.01"/>
    <x v="0"/>
    <n v="77.38"/>
    <n v="3.899"/>
    <n v="216.53436110000001"/>
    <n v="6.4889999999999999"/>
    <x v="0"/>
  </r>
  <r>
    <n v="6"/>
    <s v="13-05-2011"/>
    <b v="0"/>
    <x v="5"/>
    <d v="2011-05-13T00:00:00"/>
    <x v="1"/>
    <n v="1453185.65"/>
    <x v="0"/>
    <n v="76.95"/>
    <n v="3.899"/>
    <n v="217.52478819999999"/>
    <n v="6.8550000000000004"/>
    <x v="0"/>
  </r>
  <r>
    <n v="7"/>
    <s v="13-05-2011"/>
    <b v="0"/>
    <x v="6"/>
    <d v="2011-05-13T00:00:00"/>
    <x v="1"/>
    <n v="414094.05"/>
    <x v="0"/>
    <n v="36.61"/>
    <n v="3.7669999999999999"/>
    <n v="192.82606899999999"/>
    <n v="8.5950000000000006"/>
    <x v="3"/>
  </r>
  <r>
    <n v="8"/>
    <s v="13-05-2011"/>
    <b v="0"/>
    <x v="7"/>
    <d v="2011-05-13T00:00:00"/>
    <x v="1"/>
    <n v="895763.41"/>
    <x v="0"/>
    <n v="72.959999999999994"/>
    <n v="3.899"/>
    <n v="219.41598569999999"/>
    <n v="6.2969999999999997"/>
    <x v="0"/>
  </r>
  <r>
    <n v="9"/>
    <s v="13-05-2011"/>
    <b v="0"/>
    <x v="8"/>
    <d v="2011-05-13T00:00:00"/>
    <x v="1"/>
    <n v="539126"/>
    <x v="0"/>
    <n v="77.66"/>
    <n v="3.899"/>
    <n v="219.60418290000001"/>
    <n v="6.38"/>
    <x v="0"/>
  </r>
  <r>
    <n v="10"/>
    <s v="13-05-2011"/>
    <b v="0"/>
    <x v="9"/>
    <d v="2011-05-13T00:00:00"/>
    <x v="1"/>
    <n v="1712995.44"/>
    <x v="0"/>
    <n v="74.040000000000006"/>
    <n v="4.202"/>
    <n v="129.089"/>
    <n v="8.4939999999999998"/>
    <x v="0"/>
  </r>
  <r>
    <n v="11"/>
    <s v="13-05-2011"/>
    <b v="0"/>
    <x v="10"/>
    <d v="2011-05-13T00:00:00"/>
    <x v="1"/>
    <n v="1277959.42"/>
    <x v="0"/>
    <n v="80.930000000000007"/>
    <n v="3.899"/>
    <n v="219.3683556"/>
    <n v="7.5739999999999998"/>
    <x v="0"/>
  </r>
  <r>
    <n v="12"/>
    <s v="13-05-2011"/>
    <b v="0"/>
    <x v="11"/>
    <d v="2011-05-13T00:00:00"/>
    <x v="1"/>
    <n v="977033.5"/>
    <x v="0"/>
    <n v="70.930000000000007"/>
    <n v="4.202"/>
    <n v="129.089"/>
    <n v="13.736000000000001"/>
    <x v="0"/>
  </r>
  <r>
    <n v="13"/>
    <s v="13-05-2011"/>
    <b v="0"/>
    <x v="12"/>
    <d v="2011-05-13T00:00:00"/>
    <x v="1"/>
    <n v="1958823.56"/>
    <x v="0"/>
    <n v="52.4"/>
    <n v="3.77"/>
    <n v="129.089"/>
    <n v="7.1929999999999996"/>
    <x v="1"/>
  </r>
  <r>
    <n v="14"/>
    <s v="13-05-2011"/>
    <b v="0"/>
    <x v="13"/>
    <d v="2011-05-13T00:00:00"/>
    <x v="1"/>
    <n v="2004330.3"/>
    <x v="0"/>
    <n v="60.38"/>
    <n v="4.0659999999999998"/>
    <n v="186.07192309999999"/>
    <n v="8.5210000000000008"/>
    <x v="1"/>
  </r>
  <r>
    <n v="15"/>
    <s v="13-05-2011"/>
    <b v="0"/>
    <x v="14"/>
    <d v="2011-05-13T00:00:00"/>
    <x v="1"/>
    <n v="630482.91"/>
    <x v="0"/>
    <n v="57.07"/>
    <n v="4.2110000000000003"/>
    <n v="134.59299999999999"/>
    <n v="7.6580000000000004"/>
    <x v="1"/>
  </r>
  <r>
    <n v="16"/>
    <s v="13-05-2011"/>
    <b v="0"/>
    <x v="15"/>
    <d v="2011-05-13T00:00:00"/>
    <x v="1"/>
    <n v="410406.95"/>
    <x v="0"/>
    <n v="43.29"/>
    <n v="3.7669999999999999"/>
    <n v="192.82606899999999"/>
    <n v="6.3390000000000004"/>
    <x v="3"/>
  </r>
  <r>
    <n v="17"/>
    <s v="13-05-2011"/>
    <b v="0"/>
    <x v="16"/>
    <d v="2011-05-13T00:00:00"/>
    <x v="1"/>
    <n v="870625.49"/>
    <x v="0"/>
    <n v="49.26"/>
    <n v="3.77"/>
    <n v="129.089"/>
    <n v="6.774"/>
    <x v="3"/>
  </r>
  <r>
    <n v="18"/>
    <s v="13-05-2011"/>
    <b v="0"/>
    <x v="17"/>
    <d v="2011-05-13T00:00:00"/>
    <x v="1"/>
    <n v="993172.98"/>
    <x v="0"/>
    <n v="58.48"/>
    <n v="4.0949999999999998"/>
    <n v="134.59299999999999"/>
    <n v="8.9749999999999996"/>
    <x v="1"/>
  </r>
  <r>
    <n v="19"/>
    <s v="13-05-2011"/>
    <b v="0"/>
    <x v="18"/>
    <d v="2011-05-13T00:00:00"/>
    <x v="1"/>
    <n v="1429143.06"/>
    <x v="0"/>
    <n v="54.2"/>
    <n v="4.2110000000000003"/>
    <n v="134.59299999999999"/>
    <n v="7.6580000000000004"/>
    <x v="1"/>
  </r>
  <r>
    <n v="20"/>
    <s v="13-05-2011"/>
    <b v="0"/>
    <x v="19"/>
    <d v="2011-05-13T00:00:00"/>
    <x v="1"/>
    <n v="2036748.53"/>
    <x v="0"/>
    <n v="62.26"/>
    <n v="4.0659999999999998"/>
    <n v="208.95991889999999"/>
    <n v="7.2869999999999999"/>
    <x v="1"/>
  </r>
  <r>
    <n v="21"/>
    <s v="13-05-2011"/>
    <b v="0"/>
    <x v="20"/>
    <d v="2011-05-13T00:00:00"/>
    <x v="1"/>
    <n v="754236.7"/>
    <x v="0"/>
    <n v="75.040000000000006"/>
    <n v="3.899"/>
    <n v="215.61247349999999"/>
    <n v="7.931"/>
    <x v="0"/>
  </r>
  <r>
    <n v="22"/>
    <s v="13-05-2011"/>
    <b v="0"/>
    <x v="21"/>
    <d v="2011-05-13T00:00:00"/>
    <x v="1"/>
    <n v="1001558.74"/>
    <x v="0"/>
    <n v="57.71"/>
    <n v="4.0949999999999998"/>
    <n v="138.49592860000001"/>
    <n v="8.2520000000000007"/>
    <x v="1"/>
  </r>
  <r>
    <n v="23"/>
    <s v="13-05-2011"/>
    <b v="0"/>
    <x v="22"/>
    <d v="2011-05-13T00:00:00"/>
    <x v="1"/>
    <n v="1254914.8700000001"/>
    <x v="0"/>
    <n v="55.12"/>
    <n v="4.0949999999999998"/>
    <n v="134.59299999999999"/>
    <n v="4.7809999999999997"/>
    <x v="1"/>
  </r>
  <r>
    <n v="24"/>
    <s v="13-05-2011"/>
    <b v="0"/>
    <x v="23"/>
    <d v="2011-05-13T00:00:00"/>
    <x v="1"/>
    <n v="1311950.1599999999"/>
    <x v="0"/>
    <n v="58.49"/>
    <n v="4.2110000000000003"/>
    <n v="134.59299999999999"/>
    <n v="8.2119999999999997"/>
    <x v="1"/>
  </r>
  <r>
    <n v="25"/>
    <s v="13-05-2011"/>
    <b v="0"/>
    <x v="24"/>
    <d v="2011-05-13T00:00:00"/>
    <x v="1"/>
    <n v="684783.15"/>
    <x v="0"/>
    <n v="60.1"/>
    <n v="4.0659999999999998"/>
    <n v="208.95991889999999"/>
    <n v="7.2869999999999999"/>
    <x v="1"/>
  </r>
  <r>
    <n v="26"/>
    <s v="13-05-2011"/>
    <b v="0"/>
    <x v="25"/>
    <d v="2011-05-13T00:00:00"/>
    <x v="1"/>
    <n v="941008.85"/>
    <x v="0"/>
    <n v="48.2"/>
    <n v="4.0949999999999998"/>
    <n v="134.59299999999999"/>
    <n v="7.8179999999999996"/>
    <x v="3"/>
  </r>
  <r>
    <n v="27"/>
    <s v="13-05-2011"/>
    <b v="0"/>
    <x v="26"/>
    <d v="2011-05-13T00:00:00"/>
    <x v="1"/>
    <n v="1763545.32"/>
    <x v="0"/>
    <n v="60.07"/>
    <n v="4.2110000000000003"/>
    <n v="138.49592860000001"/>
    <n v="7.7249999999999996"/>
    <x v="1"/>
  </r>
  <r>
    <n v="28"/>
    <s v="13-05-2011"/>
    <b v="0"/>
    <x v="27"/>
    <d v="2011-05-13T00:00:00"/>
    <x v="1"/>
    <n v="1253316.3"/>
    <x v="0"/>
    <n v="70.930000000000007"/>
    <n v="4.202"/>
    <n v="129.089"/>
    <n v="13.736000000000001"/>
    <x v="0"/>
  </r>
  <r>
    <n v="29"/>
    <s v="13-05-2011"/>
    <b v="0"/>
    <x v="28"/>
    <d v="2011-05-13T00:00:00"/>
    <x v="1"/>
    <n v="549551.02"/>
    <x v="0"/>
    <n v="57.71"/>
    <n v="4.0949999999999998"/>
    <n v="134.59299999999999"/>
    <n v="9.9659999999999993"/>
    <x v="1"/>
  </r>
  <r>
    <n v="30"/>
    <s v="13-05-2011"/>
    <b v="0"/>
    <x v="29"/>
    <d v="2011-05-13T00:00:00"/>
    <x v="1"/>
    <n v="424614.59"/>
    <x v="0"/>
    <n v="75.040000000000006"/>
    <n v="3.899"/>
    <n v="215.61247349999999"/>
    <n v="7.931"/>
    <x v="0"/>
  </r>
  <r>
    <n v="31"/>
    <s v="13-05-2011"/>
    <b v="0"/>
    <x v="30"/>
    <d v="2011-05-13T00:00:00"/>
    <x v="1"/>
    <n v="1408118.22"/>
    <x v="0"/>
    <n v="75.040000000000006"/>
    <n v="3.899"/>
    <n v="215.61247349999999"/>
    <n v="7.931"/>
    <x v="0"/>
  </r>
  <r>
    <n v="32"/>
    <s v="13-05-2011"/>
    <b v="0"/>
    <x v="31"/>
    <d v="2011-05-13T00:00:00"/>
    <x v="1"/>
    <n v="1138162.76"/>
    <x v="0"/>
    <n v="56.09"/>
    <n v="3.7669999999999999"/>
    <n v="192.82606899999999"/>
    <n v="8.5950000000000006"/>
    <x v="1"/>
  </r>
  <r>
    <n v="33"/>
    <s v="13-05-2011"/>
    <b v="0"/>
    <x v="32"/>
    <d v="2011-05-13T00:00:00"/>
    <x v="1"/>
    <n v="279466.87"/>
    <x v="0"/>
    <n v="78.239999999999995"/>
    <n v="4.202"/>
    <n v="129.089"/>
    <n v="8.6869999999999994"/>
    <x v="0"/>
  </r>
  <r>
    <n v="34"/>
    <s v="13-05-2011"/>
    <b v="0"/>
    <x v="33"/>
    <d v="2011-05-13T00:00:00"/>
    <x v="1"/>
    <n v="966232.69"/>
    <x v="0"/>
    <n v="63.05"/>
    <n v="3.8719999999999999"/>
    <n v="129.089"/>
    <n v="10.581"/>
    <x v="1"/>
  </r>
  <r>
    <n v="35"/>
    <s v="13-05-2011"/>
    <b v="0"/>
    <x v="34"/>
    <d v="2011-05-13T00:00:00"/>
    <x v="1"/>
    <n v="826155.95"/>
    <x v="0"/>
    <n v="60.07"/>
    <n v="4.0659999999999998"/>
    <n v="138.49592860000001"/>
    <n v="8.5120000000000005"/>
    <x v="1"/>
  </r>
  <r>
    <n v="36"/>
    <s v="13-05-2011"/>
    <b v="0"/>
    <x v="35"/>
    <d v="2011-05-13T00:00:00"/>
    <x v="1"/>
    <n v="395316.65"/>
    <x v="0"/>
    <n v="76.73"/>
    <n v="3.92"/>
    <n v="214.68997780000001"/>
    <n v="8.3000000000000007"/>
    <x v="0"/>
  </r>
  <r>
    <n v="37"/>
    <s v="13-05-2011"/>
    <b v="0"/>
    <x v="36"/>
    <d v="2011-05-13T00:00:00"/>
    <x v="1"/>
    <n v="511871.63"/>
    <x v="0"/>
    <n v="76.73"/>
    <n v="3.899"/>
    <n v="214.68997780000001"/>
    <n v="8.3000000000000007"/>
    <x v="0"/>
  </r>
  <r>
    <n v="38"/>
    <s v="13-05-2011"/>
    <b v="0"/>
    <x v="37"/>
    <d v="2011-05-13T00:00:00"/>
    <x v="1"/>
    <n v="366977.79"/>
    <x v="0"/>
    <n v="70.930000000000007"/>
    <n v="4.202"/>
    <n v="129.089"/>
    <n v="13.736000000000001"/>
    <x v="0"/>
  </r>
  <r>
    <n v="39"/>
    <s v="13-05-2011"/>
    <b v="0"/>
    <x v="38"/>
    <d v="2011-05-13T00:00:00"/>
    <x v="1"/>
    <n v="1325022.77"/>
    <x v="0"/>
    <n v="77.39"/>
    <n v="3.899"/>
    <n v="214.68997780000001"/>
    <n v="8.3000000000000007"/>
    <x v="0"/>
  </r>
  <r>
    <n v="40"/>
    <s v="13-05-2011"/>
    <b v="0"/>
    <x v="39"/>
    <d v="2011-05-13T00:00:00"/>
    <x v="1"/>
    <n v="903864.02"/>
    <x v="0"/>
    <n v="54.09"/>
    <n v="4.0949999999999998"/>
    <n v="134.59299999999999"/>
    <n v="4.7809999999999997"/>
    <x v="1"/>
  </r>
  <r>
    <n v="41"/>
    <s v="13-05-2011"/>
    <b v="0"/>
    <x v="40"/>
    <d v="2011-05-13T00:00:00"/>
    <x v="1"/>
    <n v="1270025.74"/>
    <x v="0"/>
    <n v="50.29"/>
    <n v="3.7669999999999999"/>
    <n v="192.82606899999999"/>
    <n v="6.9340000000000002"/>
    <x v="1"/>
  </r>
  <r>
    <n v="42"/>
    <s v="13-05-2011"/>
    <b v="0"/>
    <x v="41"/>
    <d v="2011-05-13T00:00:00"/>
    <x v="1"/>
    <n v="603024.75"/>
    <x v="0"/>
    <n v="74.040000000000006"/>
    <n v="4.202"/>
    <n v="129.089"/>
    <n v="8.4939999999999998"/>
    <x v="0"/>
  </r>
  <r>
    <n v="43"/>
    <s v="13-05-2011"/>
    <b v="0"/>
    <x v="42"/>
    <d v="2011-05-13T00:00:00"/>
    <x v="1"/>
    <n v="684655.91"/>
    <x v="0"/>
    <n v="76.03"/>
    <n v="3.899"/>
    <n v="207.72814289999999"/>
    <n v="10.581"/>
    <x v="0"/>
  </r>
  <r>
    <n v="44"/>
    <s v="13-05-2011"/>
    <b v="0"/>
    <x v="43"/>
    <d v="2011-05-13T00:00:00"/>
    <x v="1"/>
    <n v="307095.31"/>
    <x v="0"/>
    <n v="52.4"/>
    <n v="3.77"/>
    <n v="129.089"/>
    <n v="6.9059999999999997"/>
    <x v="1"/>
  </r>
  <r>
    <n v="45"/>
    <s v="13-05-2011"/>
    <b v="0"/>
    <x v="44"/>
    <d v="2011-05-13T00:00:00"/>
    <x v="1"/>
    <n v="793889.1"/>
    <x v="0"/>
    <n v="60.38"/>
    <n v="4.0659999999999998"/>
    <n v="186.07192309999999"/>
    <n v="8.5210000000000008"/>
    <x v="1"/>
  </r>
  <r>
    <n v="1"/>
    <s v="20-05-2011"/>
    <b v="0"/>
    <x v="0"/>
    <d v="2011-05-20T00:00:00"/>
    <x v="1"/>
    <n v="1428218.27"/>
    <x v="0"/>
    <n v="67.63"/>
    <n v="3.907"/>
    <n v="215.7339202"/>
    <n v="7.6820000000000004"/>
    <x v="1"/>
  </r>
  <r>
    <n v="2"/>
    <s v="20-05-2011"/>
    <b v="0"/>
    <x v="1"/>
    <d v="2011-05-20T00:00:00"/>
    <x v="1"/>
    <n v="1688281.86"/>
    <x v="0"/>
    <n v="67.14"/>
    <n v="3.907"/>
    <n v="215.38347780000001"/>
    <n v="7.931"/>
    <x v="1"/>
  </r>
  <r>
    <n v="3"/>
    <s v="20-05-2011"/>
    <b v="0"/>
    <x v="2"/>
    <d v="2011-05-20T00:00:00"/>
    <x v="1"/>
    <n v="364603.13"/>
    <x v="0"/>
    <n v="75.790000000000006"/>
    <n v="3.907"/>
    <n v="219.127216"/>
    <n v="7.5739999999999998"/>
    <x v="0"/>
  </r>
  <r>
    <n v="4"/>
    <s v="20-05-2011"/>
    <b v="0"/>
    <x v="3"/>
    <d v="2011-05-20T00:00:00"/>
    <x v="1"/>
    <n v="2015563.48"/>
    <x v="0"/>
    <n v="70.489999999999995"/>
    <n v="3.8809999999999998"/>
    <n v="129.07567739999999"/>
    <n v="5.9459999999999997"/>
    <x v="0"/>
  </r>
  <r>
    <n v="5"/>
    <s v="20-05-2011"/>
    <b v="0"/>
    <x v="4"/>
    <d v="2011-05-20T00:00:00"/>
    <x v="1"/>
    <n v="299614.33"/>
    <x v="0"/>
    <n v="71.37"/>
    <n v="3.907"/>
    <n v="216.3023847"/>
    <n v="6.4889999999999999"/>
    <x v="0"/>
  </r>
  <r>
    <n v="6"/>
    <s v="20-05-2011"/>
    <b v="0"/>
    <x v="5"/>
    <d v="2011-05-20T00:00:00"/>
    <x v="1"/>
    <n v="1382783.83"/>
    <x v="0"/>
    <n v="72.010000000000005"/>
    <n v="3.907"/>
    <n v="217.28960950000001"/>
    <n v="6.8550000000000004"/>
    <x v="0"/>
  </r>
  <r>
    <n v="7"/>
    <s v="20-05-2011"/>
    <b v="0"/>
    <x v="6"/>
    <d v="2011-05-20T00:00:00"/>
    <x v="1"/>
    <n v="424670.98"/>
    <x v="0"/>
    <n v="36.159999999999997"/>
    <n v="3.8279999999999998"/>
    <n v="192.83131700000001"/>
    <n v="8.5950000000000006"/>
    <x v="3"/>
  </r>
  <r>
    <n v="8"/>
    <s v="20-05-2011"/>
    <b v="0"/>
    <x v="7"/>
    <d v="2011-05-20T00:00:00"/>
    <x v="1"/>
    <n v="836049.89"/>
    <x v="0"/>
    <n v="65.540000000000006"/>
    <n v="3.907"/>
    <n v="219.17469220000001"/>
    <n v="6.2969999999999997"/>
    <x v="1"/>
  </r>
  <r>
    <n v="9"/>
    <s v="20-05-2011"/>
    <b v="0"/>
    <x v="8"/>
    <d v="2011-05-20T00:00:00"/>
    <x v="1"/>
    <n v="518266.9"/>
    <x v="0"/>
    <n v="70.489999999999995"/>
    <n v="3.907"/>
    <n v="219.3622809"/>
    <n v="6.38"/>
    <x v="0"/>
  </r>
  <r>
    <n v="10"/>
    <s v="20-05-2011"/>
    <b v="0"/>
    <x v="9"/>
    <d v="2011-05-20T00:00:00"/>
    <x v="1"/>
    <n v="1720908.01"/>
    <x v="0"/>
    <n v="72.62"/>
    <n v="3.99"/>
    <n v="129.07567739999999"/>
    <n v="8.4939999999999998"/>
    <x v="0"/>
  </r>
  <r>
    <n v="11"/>
    <s v="20-05-2011"/>
    <b v="0"/>
    <x v="10"/>
    <d v="2011-05-20T00:00:00"/>
    <x v="1"/>
    <n v="1239466.97"/>
    <x v="0"/>
    <n v="76.97"/>
    <n v="3.907"/>
    <n v="219.127216"/>
    <n v="7.5739999999999998"/>
    <x v="0"/>
  </r>
  <r>
    <n v="12"/>
    <s v="20-05-2011"/>
    <b v="0"/>
    <x v="11"/>
    <d v="2011-05-20T00:00:00"/>
    <x v="1"/>
    <n v="924134.99"/>
    <x v="0"/>
    <n v="66.59"/>
    <n v="4.1689999999999996"/>
    <n v="129.07567739999999"/>
    <n v="13.736000000000001"/>
    <x v="1"/>
  </r>
  <r>
    <n v="13"/>
    <s v="20-05-2011"/>
    <b v="0"/>
    <x v="12"/>
    <d v="2011-05-20T00:00:00"/>
    <x v="1"/>
    <n v="1860923.55"/>
    <x v="0"/>
    <n v="52.12"/>
    <n v="3.802"/>
    <n v="129.07567739999999"/>
    <n v="7.1929999999999996"/>
    <x v="1"/>
  </r>
  <r>
    <n v="14"/>
    <s v="20-05-2011"/>
    <b v="0"/>
    <x v="13"/>
    <d v="2011-05-20T00:00:00"/>
    <x v="1"/>
    <n v="1959967.8"/>
    <x v="0"/>
    <n v="62.28"/>
    <n v="4.0620000000000003"/>
    <n v="185.96611540000001"/>
    <n v="8.5210000000000008"/>
    <x v="1"/>
  </r>
  <r>
    <n v="15"/>
    <s v="20-05-2011"/>
    <b v="0"/>
    <x v="14"/>
    <d v="2011-05-20T00:00:00"/>
    <x v="1"/>
    <n v="593941.9"/>
    <x v="0"/>
    <n v="57.19"/>
    <n v="4.202"/>
    <n v="134.68038709999999"/>
    <n v="7.6580000000000004"/>
    <x v="1"/>
  </r>
  <r>
    <n v="16"/>
    <s v="20-05-2011"/>
    <b v="0"/>
    <x v="15"/>
    <d v="2011-05-20T00:00:00"/>
    <x v="1"/>
    <n v="435397.19"/>
    <x v="0"/>
    <n v="43.95"/>
    <n v="3.8279999999999998"/>
    <n v="192.83131700000001"/>
    <n v="6.3390000000000004"/>
    <x v="3"/>
  </r>
  <r>
    <n v="17"/>
    <s v="20-05-2011"/>
    <b v="0"/>
    <x v="16"/>
    <d v="2011-05-20T00:00:00"/>
    <x v="1"/>
    <n v="844443.35"/>
    <x v="0"/>
    <n v="51.93"/>
    <n v="3.802"/>
    <n v="129.07567739999999"/>
    <n v="6.774"/>
    <x v="1"/>
  </r>
  <r>
    <n v="18"/>
    <s v="20-05-2011"/>
    <b v="0"/>
    <x v="17"/>
    <d v="2011-05-20T00:00:00"/>
    <x v="1"/>
    <n v="994610.43"/>
    <x v="0"/>
    <n v="57.55"/>
    <n v="4.101"/>
    <n v="134.68038709999999"/>
    <n v="8.9749999999999996"/>
    <x v="1"/>
  </r>
  <r>
    <n v="19"/>
    <s v="20-05-2011"/>
    <b v="0"/>
    <x v="18"/>
    <d v="2011-05-20T00:00:00"/>
    <x v="1"/>
    <n v="1355234.3"/>
    <x v="0"/>
    <n v="52.8"/>
    <n v="4.202"/>
    <n v="134.68038709999999"/>
    <n v="7.6580000000000004"/>
    <x v="1"/>
  </r>
  <r>
    <n v="20"/>
    <s v="20-05-2011"/>
    <b v="0"/>
    <x v="19"/>
    <d v="2011-05-20T00:00:00"/>
    <x v="1"/>
    <n v="1953416.06"/>
    <x v="0"/>
    <n v="59.01"/>
    <n v="4.0620000000000003"/>
    <n v="208.75831650000001"/>
    <n v="7.2869999999999999"/>
    <x v="1"/>
  </r>
  <r>
    <n v="21"/>
    <s v="20-05-2011"/>
    <b v="0"/>
    <x v="20"/>
    <d v="2011-05-20T00:00:00"/>
    <x v="1"/>
    <n v="744836.56"/>
    <x v="0"/>
    <n v="68.36"/>
    <n v="3.907"/>
    <n v="215.38347780000001"/>
    <n v="7.931"/>
    <x v="1"/>
  </r>
  <r>
    <n v="22"/>
    <s v="20-05-2011"/>
    <b v="0"/>
    <x v="21"/>
    <d v="2011-05-20T00:00:00"/>
    <x v="1"/>
    <n v="970307.83"/>
    <x v="0"/>
    <n v="58.56"/>
    <n v="4.101"/>
    <n v="138.58710600000001"/>
    <n v="8.2520000000000007"/>
    <x v="1"/>
  </r>
  <r>
    <n v="23"/>
    <s v="20-05-2011"/>
    <b v="0"/>
    <x v="22"/>
    <d v="2011-05-20T00:00:00"/>
    <x v="1"/>
    <n v="1337617.55"/>
    <x v="0"/>
    <n v="56.67"/>
    <n v="4.101"/>
    <n v="134.68038709999999"/>
    <n v="4.7809999999999997"/>
    <x v="1"/>
  </r>
  <r>
    <n v="24"/>
    <s v="20-05-2011"/>
    <b v="0"/>
    <x v="23"/>
    <d v="2011-05-20T00:00:00"/>
    <x v="1"/>
    <n v="1234281.7"/>
    <x v="0"/>
    <n v="59.84"/>
    <n v="4.202"/>
    <n v="134.68038709999999"/>
    <n v="8.2119999999999997"/>
    <x v="1"/>
  </r>
  <r>
    <n v="25"/>
    <s v="20-05-2011"/>
    <b v="0"/>
    <x v="24"/>
    <d v="2011-05-20T00:00:00"/>
    <x v="1"/>
    <n v="677971.33"/>
    <x v="0"/>
    <n v="56.56"/>
    <n v="4.0620000000000003"/>
    <n v="208.75831650000001"/>
    <n v="7.2869999999999999"/>
    <x v="1"/>
  </r>
  <r>
    <n v="26"/>
    <s v="20-05-2011"/>
    <b v="0"/>
    <x v="25"/>
    <d v="2011-05-20T00:00:00"/>
    <x v="1"/>
    <n v="938334.62"/>
    <x v="0"/>
    <n v="48.86"/>
    <n v="4.101"/>
    <n v="134.68038709999999"/>
    <n v="7.8179999999999996"/>
    <x v="3"/>
  </r>
  <r>
    <n v="27"/>
    <s v="20-05-2011"/>
    <b v="0"/>
    <x v="26"/>
    <d v="2011-05-20T00:00:00"/>
    <x v="1"/>
    <n v="1725268.56"/>
    <x v="0"/>
    <n v="60.22"/>
    <n v="4.202"/>
    <n v="138.58710600000001"/>
    <n v="7.7249999999999996"/>
    <x v="1"/>
  </r>
  <r>
    <n v="28"/>
    <s v="20-05-2011"/>
    <b v="0"/>
    <x v="27"/>
    <d v="2011-05-20T00:00:00"/>
    <x v="1"/>
    <n v="1151282.31"/>
    <x v="0"/>
    <n v="66.59"/>
    <n v="4.1689999999999996"/>
    <n v="129.07567739999999"/>
    <n v="13.736000000000001"/>
    <x v="1"/>
  </r>
  <r>
    <n v="29"/>
    <s v="20-05-2011"/>
    <b v="0"/>
    <x v="28"/>
    <d v="2011-05-20T00:00:00"/>
    <x v="1"/>
    <n v="492932.51"/>
    <x v="0"/>
    <n v="58.56"/>
    <n v="4.101"/>
    <n v="134.68038709999999"/>
    <n v="9.9659999999999993"/>
    <x v="1"/>
  </r>
  <r>
    <n v="30"/>
    <s v="20-05-2011"/>
    <b v="0"/>
    <x v="29"/>
    <d v="2011-05-20T00:00:00"/>
    <x v="1"/>
    <n v="435102.2"/>
    <x v="0"/>
    <n v="68.36"/>
    <n v="3.907"/>
    <n v="215.38347780000001"/>
    <n v="7.931"/>
    <x v="1"/>
  </r>
  <r>
    <n v="31"/>
    <s v="20-05-2011"/>
    <b v="0"/>
    <x v="30"/>
    <d v="2011-05-20T00:00:00"/>
    <x v="1"/>
    <n v="1387365.19"/>
    <x v="0"/>
    <n v="68.36"/>
    <n v="3.907"/>
    <n v="215.38347780000001"/>
    <n v="7.931"/>
    <x v="1"/>
  </r>
  <r>
    <n v="32"/>
    <s v="20-05-2011"/>
    <b v="0"/>
    <x v="31"/>
    <d v="2011-05-20T00:00:00"/>
    <x v="1"/>
    <n v="1145084.76"/>
    <x v="0"/>
    <n v="45.71"/>
    <n v="3.8279999999999998"/>
    <n v="192.83131700000001"/>
    <n v="8.5950000000000006"/>
    <x v="3"/>
  </r>
  <r>
    <n v="33"/>
    <s v="20-05-2011"/>
    <b v="0"/>
    <x v="32"/>
    <d v="2011-05-20T00:00:00"/>
    <x v="1"/>
    <n v="239206.26"/>
    <x v="0"/>
    <n v="76.069999999999993"/>
    <n v="3.99"/>
    <n v="129.07567739999999"/>
    <n v="8.6869999999999994"/>
    <x v="0"/>
  </r>
  <r>
    <n v="34"/>
    <s v="20-05-2011"/>
    <b v="0"/>
    <x v="33"/>
    <d v="2011-05-20T00:00:00"/>
    <x v="1"/>
    <n v="945018.83"/>
    <x v="0"/>
    <n v="61.47"/>
    <n v="3.8809999999999998"/>
    <n v="129.07567739999999"/>
    <n v="10.581"/>
    <x v="1"/>
  </r>
  <r>
    <n v="35"/>
    <s v="20-05-2011"/>
    <b v="0"/>
    <x v="34"/>
    <d v="2011-05-20T00:00:00"/>
    <x v="1"/>
    <n v="776838.56"/>
    <x v="0"/>
    <n v="60.22"/>
    <n v="4.0620000000000003"/>
    <n v="138.58710600000001"/>
    <n v="8.5120000000000005"/>
    <x v="1"/>
  </r>
  <r>
    <n v="36"/>
    <s v="20-05-2011"/>
    <b v="0"/>
    <x v="35"/>
    <d v="2011-05-20T00:00:00"/>
    <x v="1"/>
    <n v="376183.44"/>
    <x v="0"/>
    <n v="73.02"/>
    <n v="3.9249999999999998"/>
    <n v="214.46541199999999"/>
    <n v="8.3000000000000007"/>
    <x v="0"/>
  </r>
  <r>
    <n v="37"/>
    <s v="20-05-2011"/>
    <b v="0"/>
    <x v="36"/>
    <d v="2011-05-20T00:00:00"/>
    <x v="1"/>
    <n v="533564.42000000004"/>
    <x v="0"/>
    <n v="73.02"/>
    <n v="3.907"/>
    <n v="214.46541199999999"/>
    <n v="8.3000000000000007"/>
    <x v="0"/>
  </r>
  <r>
    <n v="38"/>
    <s v="20-05-2011"/>
    <b v="0"/>
    <x v="37"/>
    <d v="2011-05-20T00:00:00"/>
    <x v="1"/>
    <n v="365730.76"/>
    <x v="0"/>
    <n v="66.59"/>
    <n v="4.1689999999999996"/>
    <n v="129.07567739999999"/>
    <n v="13.736000000000001"/>
    <x v="1"/>
  </r>
  <r>
    <n v="39"/>
    <s v="20-05-2011"/>
    <b v="0"/>
    <x v="38"/>
    <d v="2011-05-20T00:00:00"/>
    <x v="1"/>
    <n v="1373907.21"/>
    <x v="0"/>
    <n v="73.31"/>
    <n v="3.907"/>
    <n v="214.46541199999999"/>
    <n v="8.3000000000000007"/>
    <x v="0"/>
  </r>
  <r>
    <n v="40"/>
    <s v="20-05-2011"/>
    <b v="0"/>
    <x v="39"/>
    <d v="2011-05-20T00:00:00"/>
    <x v="1"/>
    <n v="907110.83"/>
    <x v="0"/>
    <n v="56.38"/>
    <n v="4.101"/>
    <n v="134.68038709999999"/>
    <n v="4.7809999999999997"/>
    <x v="1"/>
  </r>
  <r>
    <n v="41"/>
    <s v="20-05-2011"/>
    <b v="0"/>
    <x v="40"/>
    <d v="2011-05-20T00:00:00"/>
    <x v="1"/>
    <n v="1244542.33"/>
    <x v="0"/>
    <n v="41.11"/>
    <n v="3.8279999999999998"/>
    <n v="192.83131700000001"/>
    <n v="6.9340000000000002"/>
    <x v="3"/>
  </r>
  <r>
    <n v="42"/>
    <s v="20-05-2011"/>
    <b v="0"/>
    <x v="41"/>
    <d v="2011-05-20T00:00:00"/>
    <x v="1"/>
    <n v="524559.94999999995"/>
    <x v="0"/>
    <n v="72.62"/>
    <n v="3.99"/>
    <n v="129.07567739999999"/>
    <n v="8.4939999999999998"/>
    <x v="0"/>
  </r>
  <r>
    <n v="43"/>
    <s v="20-05-2011"/>
    <b v="0"/>
    <x v="42"/>
    <d v="2011-05-20T00:00:00"/>
    <x v="1"/>
    <n v="648330.18000000005"/>
    <x v="0"/>
    <n v="74.209999999999994"/>
    <n v="3.907"/>
    <n v="207.52006220000001"/>
    <n v="10.581"/>
    <x v="0"/>
  </r>
  <r>
    <n v="44"/>
    <s v="20-05-2011"/>
    <b v="0"/>
    <x v="43"/>
    <d v="2011-05-20T00:00:00"/>
    <x v="1"/>
    <n v="303559.23"/>
    <x v="0"/>
    <n v="52.12"/>
    <n v="3.802"/>
    <n v="129.07567739999999"/>
    <n v="6.9059999999999997"/>
    <x v="1"/>
  </r>
  <r>
    <n v="45"/>
    <s v="20-05-2011"/>
    <b v="0"/>
    <x v="44"/>
    <d v="2011-05-20T00:00:00"/>
    <x v="1"/>
    <n v="727163.67"/>
    <x v="0"/>
    <n v="62.28"/>
    <n v="4.0620000000000003"/>
    <n v="185.96611540000001"/>
    <n v="8.5210000000000008"/>
    <x v="1"/>
  </r>
  <r>
    <n v="1"/>
    <s v="27-05-2011"/>
    <b v="0"/>
    <x v="0"/>
    <d v="2011-05-27T00:00:00"/>
    <x v="1"/>
    <n v="1466046.67"/>
    <x v="0"/>
    <n v="77.72"/>
    <n v="3.786"/>
    <n v="215.5037878"/>
    <n v="7.6820000000000004"/>
    <x v="0"/>
  </r>
  <r>
    <n v="2"/>
    <s v="27-05-2011"/>
    <b v="0"/>
    <x v="1"/>
    <d v="2011-05-27T00:00:00"/>
    <x v="1"/>
    <n v="1797732.56"/>
    <x v="0"/>
    <n v="76.42"/>
    <n v="3.786"/>
    <n v="215.15448219999999"/>
    <n v="7.931"/>
    <x v="0"/>
  </r>
  <r>
    <n v="3"/>
    <s v="27-05-2011"/>
    <b v="0"/>
    <x v="2"/>
    <d v="2011-05-27T00:00:00"/>
    <x v="1"/>
    <n v="369350.6"/>
    <x v="0"/>
    <n v="84.41"/>
    <n v="3.786"/>
    <n v="218.8860765"/>
    <n v="7.5739999999999998"/>
    <x v="2"/>
  </r>
  <r>
    <n v="4"/>
    <s v="27-05-2011"/>
    <b v="0"/>
    <x v="3"/>
    <d v="2011-05-27T00:00:00"/>
    <x v="1"/>
    <n v="1986597.95"/>
    <x v="0"/>
    <n v="73.650000000000006"/>
    <n v="3.7709999999999999"/>
    <n v="129.06235480000001"/>
    <n v="5.9459999999999997"/>
    <x v="0"/>
  </r>
  <r>
    <n v="5"/>
    <s v="27-05-2011"/>
    <b v="0"/>
    <x v="4"/>
    <d v="2011-05-27T00:00:00"/>
    <x v="1"/>
    <n v="297149.69"/>
    <x v="0"/>
    <n v="80.14"/>
    <n v="3.786"/>
    <n v="216.0704083"/>
    <n v="6.4889999999999999"/>
    <x v="0"/>
  </r>
  <r>
    <n v="6"/>
    <s v="27-05-2011"/>
    <b v="0"/>
    <x v="5"/>
    <d v="2011-05-27T00:00:00"/>
    <x v="1"/>
    <n v="1523979.11"/>
    <x v="0"/>
    <n v="80.83"/>
    <n v="3.786"/>
    <n v="217.05443070000001"/>
    <n v="6.8550000000000004"/>
    <x v="0"/>
  </r>
  <r>
    <n v="7"/>
    <s v="27-05-2011"/>
    <b v="0"/>
    <x v="6"/>
    <d v="2011-05-27T00:00:00"/>
    <x v="1"/>
    <n v="457216.87"/>
    <x v="0"/>
    <n v="37.51"/>
    <n v="3.7949999999999999"/>
    <n v="192.8365651"/>
    <n v="8.5950000000000006"/>
    <x v="3"/>
  </r>
  <r>
    <n v="8"/>
    <s v="27-05-2011"/>
    <b v="0"/>
    <x v="7"/>
    <d v="2011-05-27T00:00:00"/>
    <x v="1"/>
    <n v="857939.41"/>
    <x v="0"/>
    <n v="73.14"/>
    <n v="3.786"/>
    <n v="218.9333986"/>
    <n v="6.2969999999999997"/>
    <x v="0"/>
  </r>
  <r>
    <n v="9"/>
    <s v="27-05-2011"/>
    <b v="0"/>
    <x v="8"/>
    <d v="2011-05-27T00:00:00"/>
    <x v="1"/>
    <n v="553834.04"/>
    <x v="0"/>
    <n v="80.42"/>
    <n v="3.786"/>
    <n v="219.1203788"/>
    <n v="6.38"/>
    <x v="0"/>
  </r>
  <r>
    <n v="10"/>
    <s v="27-05-2011"/>
    <b v="0"/>
    <x v="9"/>
    <d v="2011-05-27T00:00:00"/>
    <x v="1"/>
    <n v="1743000.38"/>
    <x v="0"/>
    <n v="78.62"/>
    <n v="3.9329999999999998"/>
    <n v="129.06235480000001"/>
    <n v="8.4939999999999998"/>
    <x v="0"/>
  </r>
  <r>
    <n v="11"/>
    <s v="27-05-2011"/>
    <b v="0"/>
    <x v="10"/>
    <d v="2011-05-27T00:00:00"/>
    <x v="1"/>
    <n v="1216876.52"/>
    <x v="0"/>
    <n v="85.61"/>
    <n v="3.786"/>
    <n v="218.8860765"/>
    <n v="7.5739999999999998"/>
    <x v="2"/>
  </r>
  <r>
    <n v="12"/>
    <s v="27-05-2011"/>
    <b v="0"/>
    <x v="11"/>
    <d v="2011-05-27T00:00:00"/>
    <x v="1"/>
    <n v="964332.51"/>
    <x v="0"/>
    <n v="76.67"/>
    <n v="4.0869999999999997"/>
    <n v="129.06235480000001"/>
    <n v="13.736000000000001"/>
    <x v="0"/>
  </r>
  <r>
    <n v="13"/>
    <s v="27-05-2011"/>
    <b v="0"/>
    <x v="12"/>
    <d v="2011-05-27T00:00:00"/>
    <x v="1"/>
    <n v="1866369.93"/>
    <x v="0"/>
    <n v="54.62"/>
    <n v="3.778"/>
    <n v="129.06235480000001"/>
    <n v="7.1929999999999996"/>
    <x v="1"/>
  </r>
  <r>
    <n v="14"/>
    <s v="27-05-2011"/>
    <b v="0"/>
    <x v="13"/>
    <d v="2011-05-27T00:00:00"/>
    <x v="1"/>
    <n v="2080694.24"/>
    <x v="0"/>
    <n v="69.7"/>
    <n v="3.9849999999999999"/>
    <n v="185.86030769999999"/>
    <n v="8.5210000000000008"/>
    <x v="0"/>
  </r>
  <r>
    <n v="15"/>
    <s v="27-05-2011"/>
    <b v="0"/>
    <x v="14"/>
    <d v="2011-05-27T00:00:00"/>
    <x v="1"/>
    <n v="636193.24"/>
    <x v="0"/>
    <n v="65.87"/>
    <n v="4.1340000000000003"/>
    <n v="134.76777419999999"/>
    <n v="7.6580000000000004"/>
    <x v="1"/>
  </r>
  <r>
    <n v="16"/>
    <s v="27-05-2011"/>
    <b v="0"/>
    <x v="15"/>
    <d v="2011-05-27T00:00:00"/>
    <x v="1"/>
    <n v="444718.68"/>
    <x v="0"/>
    <n v="45.17"/>
    <n v="3.7949999999999999"/>
    <n v="192.8365651"/>
    <n v="6.3390000000000004"/>
    <x v="3"/>
  </r>
  <r>
    <n v="17"/>
    <s v="27-05-2011"/>
    <b v="0"/>
    <x v="16"/>
    <d v="2011-05-27T00:00:00"/>
    <x v="1"/>
    <n v="892056.64"/>
    <x v="0"/>
    <n v="51.04"/>
    <n v="3.778"/>
    <n v="129.06235480000001"/>
    <n v="6.774"/>
    <x v="1"/>
  </r>
  <r>
    <n v="18"/>
    <s v="27-05-2011"/>
    <b v="0"/>
    <x v="17"/>
    <d v="2011-05-27T00:00:00"/>
    <x v="1"/>
    <n v="1065214.1399999999"/>
    <x v="0"/>
    <n v="64.599999999999994"/>
    <n v="4.0339999999999998"/>
    <n v="134.76777419999999"/>
    <n v="8.9749999999999996"/>
    <x v="1"/>
  </r>
  <r>
    <n v="19"/>
    <s v="27-05-2011"/>
    <b v="0"/>
    <x v="18"/>
    <d v="2011-05-27T00:00:00"/>
    <x v="1"/>
    <n v="1388553.11"/>
    <x v="0"/>
    <n v="63.2"/>
    <n v="4.1340000000000003"/>
    <n v="134.76777419999999"/>
    <n v="7.6580000000000004"/>
    <x v="1"/>
  </r>
  <r>
    <n v="20"/>
    <s v="27-05-2011"/>
    <b v="0"/>
    <x v="19"/>
    <d v="2011-05-27T00:00:00"/>
    <x v="1"/>
    <n v="1944433.17"/>
    <x v="0"/>
    <n v="69.12"/>
    <n v="3.9849999999999999"/>
    <n v="208.556714"/>
    <n v="7.2869999999999999"/>
    <x v="1"/>
  </r>
  <r>
    <n v="21"/>
    <s v="27-05-2011"/>
    <b v="0"/>
    <x v="20"/>
    <d v="2011-05-27T00:00:00"/>
    <x v="1"/>
    <n v="744389.81"/>
    <x v="0"/>
    <n v="76.86"/>
    <n v="3.786"/>
    <n v="215.15448219999999"/>
    <n v="7.931"/>
    <x v="0"/>
  </r>
  <r>
    <n v="22"/>
    <s v="27-05-2011"/>
    <b v="0"/>
    <x v="21"/>
    <d v="2011-05-27T00:00:00"/>
    <x v="1"/>
    <n v="1021568.34"/>
    <x v="0"/>
    <n v="62.59"/>
    <n v="4.0339999999999998"/>
    <n v="138.6782834"/>
    <n v="8.2520000000000007"/>
    <x v="1"/>
  </r>
  <r>
    <n v="23"/>
    <s v="27-05-2011"/>
    <b v="0"/>
    <x v="22"/>
    <d v="2011-05-27T00:00:00"/>
    <x v="1"/>
    <n v="1361945.18"/>
    <x v="0"/>
    <n v="63.27"/>
    <n v="4.0339999999999998"/>
    <n v="134.76777419999999"/>
    <n v="4.7809999999999997"/>
    <x v="1"/>
  </r>
  <r>
    <n v="24"/>
    <s v="27-05-2011"/>
    <b v="0"/>
    <x v="23"/>
    <d v="2011-05-27T00:00:00"/>
    <x v="1"/>
    <n v="1311153.72"/>
    <x v="0"/>
    <n v="65.739999999999995"/>
    <n v="4.1340000000000003"/>
    <n v="134.76777419999999"/>
    <n v="8.2119999999999997"/>
    <x v="1"/>
  </r>
  <r>
    <n v="25"/>
    <s v="27-05-2011"/>
    <b v="0"/>
    <x v="24"/>
    <d v="2011-05-27T00:00:00"/>
    <x v="1"/>
    <n v="718373.94"/>
    <x v="0"/>
    <n v="67.180000000000007"/>
    <n v="3.9849999999999999"/>
    <n v="208.556714"/>
    <n v="7.2869999999999999"/>
    <x v="1"/>
  </r>
  <r>
    <n v="26"/>
    <s v="27-05-2011"/>
    <b v="0"/>
    <x v="25"/>
    <d v="2011-05-27T00:00:00"/>
    <x v="1"/>
    <n v="996723.58"/>
    <x v="0"/>
    <n v="56.74"/>
    <n v="4.0339999999999998"/>
    <n v="134.76777419999999"/>
    <n v="7.8179999999999996"/>
    <x v="1"/>
  </r>
  <r>
    <n v="27"/>
    <s v="27-05-2011"/>
    <b v="0"/>
    <x v="26"/>
    <d v="2011-05-27T00:00:00"/>
    <x v="1"/>
    <n v="1820723.17"/>
    <x v="0"/>
    <n v="66.430000000000007"/>
    <n v="4.1340000000000003"/>
    <n v="138.6782834"/>
    <n v="7.7249999999999996"/>
    <x v="1"/>
  </r>
  <r>
    <n v="28"/>
    <s v="27-05-2011"/>
    <b v="0"/>
    <x v="27"/>
    <d v="2011-05-27T00:00:00"/>
    <x v="1"/>
    <n v="1160043.98"/>
    <x v="0"/>
    <n v="76.67"/>
    <n v="4.0869999999999997"/>
    <n v="129.06235480000001"/>
    <n v="13.736000000000001"/>
    <x v="0"/>
  </r>
  <r>
    <n v="29"/>
    <s v="27-05-2011"/>
    <b v="0"/>
    <x v="28"/>
    <d v="2011-05-27T00:00:00"/>
    <x v="1"/>
    <n v="550735.64"/>
    <x v="0"/>
    <n v="62.59"/>
    <n v="4.0339999999999998"/>
    <n v="134.76777419999999"/>
    <n v="9.9659999999999993"/>
    <x v="1"/>
  </r>
  <r>
    <n v="30"/>
    <s v="27-05-2011"/>
    <b v="0"/>
    <x v="29"/>
    <d v="2011-05-27T00:00:00"/>
    <x v="1"/>
    <n v="429305.82"/>
    <x v="0"/>
    <n v="76.86"/>
    <n v="3.786"/>
    <n v="215.15448219999999"/>
    <n v="7.931"/>
    <x v="0"/>
  </r>
  <r>
    <n v="31"/>
    <s v="27-05-2011"/>
    <b v="0"/>
    <x v="30"/>
    <d v="2011-05-27T00:00:00"/>
    <x v="1"/>
    <n v="1342273.64"/>
    <x v="0"/>
    <n v="76.86"/>
    <n v="3.786"/>
    <n v="215.15448219999999"/>
    <n v="7.931"/>
    <x v="0"/>
  </r>
  <r>
    <n v="32"/>
    <s v="27-05-2011"/>
    <b v="0"/>
    <x v="31"/>
    <d v="2011-05-27T00:00:00"/>
    <x v="1"/>
    <n v="1175447.49"/>
    <x v="0"/>
    <n v="55.13"/>
    <n v="3.7949999999999999"/>
    <n v="192.8365651"/>
    <n v="8.5950000000000006"/>
    <x v="1"/>
  </r>
  <r>
    <n v="33"/>
    <s v="27-05-2011"/>
    <b v="0"/>
    <x v="32"/>
    <d v="2011-05-27T00:00:00"/>
    <x v="1"/>
    <n v="239431.85"/>
    <x v="0"/>
    <n v="82.32"/>
    <n v="3.9329999999999998"/>
    <n v="129.06235480000001"/>
    <n v="8.6869999999999994"/>
    <x v="0"/>
  </r>
  <r>
    <n v="34"/>
    <s v="27-05-2011"/>
    <b v="0"/>
    <x v="33"/>
    <d v="2011-05-27T00:00:00"/>
    <x v="1"/>
    <n v="941311.83"/>
    <x v="0"/>
    <n v="65.989999999999995"/>
    <n v="3.7709999999999999"/>
    <n v="129.06235480000001"/>
    <n v="10.581"/>
    <x v="1"/>
  </r>
  <r>
    <n v="35"/>
    <s v="27-05-2011"/>
    <b v="0"/>
    <x v="34"/>
    <d v="2011-05-27T00:00:00"/>
    <x v="1"/>
    <n v="850708.6"/>
    <x v="0"/>
    <n v="66.430000000000007"/>
    <n v="3.9849999999999999"/>
    <n v="138.6782834"/>
    <n v="8.5120000000000005"/>
    <x v="1"/>
  </r>
  <r>
    <n v="36"/>
    <s v="27-05-2011"/>
    <b v="0"/>
    <x v="35"/>
    <d v="2011-05-27T00:00:00"/>
    <x v="1"/>
    <n v="348655.2"/>
    <x v="0"/>
    <n v="81.28"/>
    <n v="3.786"/>
    <n v="214.24084619999999"/>
    <n v="8.3000000000000007"/>
    <x v="0"/>
  </r>
  <r>
    <n v="37"/>
    <s v="27-05-2011"/>
    <b v="0"/>
    <x v="36"/>
    <d v="2011-05-27T00:00:00"/>
    <x v="1"/>
    <n v="507086.75"/>
    <x v="0"/>
    <n v="81.28"/>
    <n v="3.786"/>
    <n v="214.24084619999999"/>
    <n v="8.3000000000000007"/>
    <x v="0"/>
  </r>
  <r>
    <n v="38"/>
    <s v="27-05-2011"/>
    <b v="0"/>
    <x v="37"/>
    <d v="2011-05-27T00:00:00"/>
    <x v="1"/>
    <n v="356886.1"/>
    <x v="0"/>
    <n v="76.67"/>
    <n v="4.0869999999999997"/>
    <n v="129.06235480000001"/>
    <n v="13.736000000000001"/>
    <x v="0"/>
  </r>
  <r>
    <n v="39"/>
    <s v="27-05-2011"/>
    <b v="0"/>
    <x v="38"/>
    <d v="2011-05-27T00:00:00"/>
    <x v="1"/>
    <n v="1406124.14"/>
    <x v="0"/>
    <n v="82.1"/>
    <n v="3.786"/>
    <n v="214.24084619999999"/>
    <n v="8.3000000000000007"/>
    <x v="0"/>
  </r>
  <r>
    <n v="40"/>
    <s v="27-05-2011"/>
    <b v="0"/>
    <x v="39"/>
    <d v="2011-05-27T00:00:00"/>
    <x v="1"/>
    <n v="972373.81"/>
    <x v="0"/>
    <n v="63.11"/>
    <n v="4.0339999999999998"/>
    <n v="134.76777419999999"/>
    <n v="4.7809999999999997"/>
    <x v="1"/>
  </r>
  <r>
    <n v="41"/>
    <s v="27-05-2011"/>
    <b v="0"/>
    <x v="40"/>
    <d v="2011-05-27T00:00:00"/>
    <x v="1"/>
    <n v="1278304.33"/>
    <x v="0"/>
    <n v="50.56"/>
    <n v="3.7949999999999999"/>
    <n v="192.8365651"/>
    <n v="6.9340000000000002"/>
    <x v="1"/>
  </r>
  <r>
    <n v="42"/>
    <s v="27-05-2011"/>
    <b v="0"/>
    <x v="41"/>
    <d v="2011-05-27T00:00:00"/>
    <x v="1"/>
    <n v="503295.29"/>
    <x v="0"/>
    <n v="78.62"/>
    <n v="3.9329999999999998"/>
    <n v="129.06235480000001"/>
    <n v="8.4939999999999998"/>
    <x v="0"/>
  </r>
  <r>
    <n v="43"/>
    <s v="27-05-2011"/>
    <b v="0"/>
    <x v="42"/>
    <d v="2011-05-27T00:00:00"/>
    <x v="1"/>
    <n v="578209.63"/>
    <x v="0"/>
    <n v="80.89"/>
    <n v="3.786"/>
    <n v="207.3119816"/>
    <n v="10.581"/>
    <x v="0"/>
  </r>
  <r>
    <n v="44"/>
    <s v="27-05-2011"/>
    <b v="0"/>
    <x v="43"/>
    <d v="2011-05-27T00:00:00"/>
    <x v="1"/>
    <n v="308442.49"/>
    <x v="0"/>
    <n v="54.62"/>
    <n v="3.778"/>
    <n v="129.06235480000001"/>
    <n v="6.9059999999999997"/>
    <x v="1"/>
  </r>
  <r>
    <n v="45"/>
    <s v="27-05-2011"/>
    <b v="0"/>
    <x v="44"/>
    <d v="2011-05-27T00:00:00"/>
    <x v="1"/>
    <n v="817653.25"/>
    <x v="0"/>
    <n v="69.7"/>
    <n v="3.9849999999999999"/>
    <n v="185.86030769999999"/>
    <n v="8.5210000000000008"/>
    <x v="0"/>
  </r>
  <r>
    <n v="1"/>
    <d v="2011-06-05T00:00:00"/>
    <b v="1"/>
    <x v="0"/>
    <d v="2011-06-05T00:00:00"/>
    <x v="1"/>
    <n v="1629391.28"/>
    <x v="0"/>
    <n v="64.61"/>
    <n v="3.9060000000000001"/>
    <n v="215.79600350000001"/>
    <n v="7.6820000000000004"/>
    <x v="1"/>
  </r>
  <r>
    <n v="2"/>
    <d v="2011-06-05T00:00:00"/>
    <b v="1"/>
    <x v="1"/>
    <d v="2011-06-05T00:00:00"/>
    <x v="1"/>
    <n v="1837743.6"/>
    <x v="0"/>
    <n v="61.48"/>
    <n v="3.9060000000000001"/>
    <n v="215.44487090000001"/>
    <n v="7.931"/>
    <x v="1"/>
  </r>
  <r>
    <n v="3"/>
    <d v="2011-06-05T00:00:00"/>
    <b v="1"/>
    <x v="2"/>
    <d v="2011-06-05T00:00:00"/>
    <x v="1"/>
    <n v="413042.12"/>
    <x v="0"/>
    <n v="69.45"/>
    <n v="3.9060000000000001"/>
    <n v="219.1959827"/>
    <n v="7.5739999999999998"/>
    <x v="1"/>
  </r>
  <r>
    <n v="4"/>
    <d v="2011-06-05T00:00:00"/>
    <b v="1"/>
    <x v="3"/>
    <d v="2011-06-05T00:00:00"/>
    <x v="1"/>
    <n v="2063682.76"/>
    <x v="0"/>
    <n v="63.41"/>
    <n v="3.8660000000000001"/>
    <n v="129.04443330000001"/>
    <n v="5.9459999999999997"/>
    <x v="1"/>
  </r>
  <r>
    <n v="5"/>
    <d v="2011-06-05T00:00:00"/>
    <b v="1"/>
    <x v="4"/>
    <d v="2011-06-05T00:00:00"/>
    <x v="1"/>
    <n v="322904.68"/>
    <x v="0"/>
    <n v="66.27"/>
    <n v="3.9060000000000001"/>
    <n v="216.36558769999999"/>
    <n v="6.4889999999999999"/>
    <x v="1"/>
  </r>
  <r>
    <n v="6"/>
    <d v="2011-06-05T00:00:00"/>
    <b v="1"/>
    <x v="5"/>
    <d v="2011-06-05T00:00:00"/>
    <x v="1"/>
    <n v="1504651.57"/>
    <x v="0"/>
    <n v="65.42"/>
    <n v="3.9060000000000001"/>
    <n v="217.35475690000001"/>
    <n v="6.8550000000000004"/>
    <x v="1"/>
  </r>
  <r>
    <n v="7"/>
    <d v="2011-06-05T00:00:00"/>
    <b v="1"/>
    <x v="6"/>
    <d v="2011-06-05T00:00:00"/>
    <x v="1"/>
    <n v="407012.47"/>
    <x v="0"/>
    <n v="26.54"/>
    <n v="3.7349999999999999"/>
    <n v="192.72520059999999"/>
    <n v="8.5950000000000006"/>
    <x v="3"/>
  </r>
  <r>
    <n v="8"/>
    <d v="2011-06-05T00:00:00"/>
    <b v="1"/>
    <x v="7"/>
    <d v="2011-06-05T00:00:00"/>
    <x v="1"/>
    <n v="941457.34"/>
    <x v="0"/>
    <n v="58.92"/>
    <n v="3.9060000000000001"/>
    <n v="219.2435524"/>
    <n v="6.2969999999999997"/>
    <x v="1"/>
  </r>
  <r>
    <n v="9"/>
    <d v="2011-06-05T00:00:00"/>
    <b v="1"/>
    <x v="8"/>
    <d v="2011-06-05T00:00:00"/>
    <x v="1"/>
    <n v="545251.1"/>
    <x v="0"/>
    <n v="62.2"/>
    <n v="3.9060000000000001"/>
    <n v="219.4315106"/>
    <n v="6.38"/>
    <x v="1"/>
  </r>
  <r>
    <n v="10"/>
    <d v="2011-06-05T00:00:00"/>
    <b v="1"/>
    <x v="9"/>
    <d v="2011-06-05T00:00:00"/>
    <x v="1"/>
    <n v="1841369.99"/>
    <x v="0"/>
    <n v="73.56"/>
    <n v="4.1929999999999996"/>
    <n v="129.04443330000001"/>
    <n v="8.4939999999999998"/>
    <x v="0"/>
  </r>
  <r>
    <n v="11"/>
    <d v="2011-06-05T00:00:00"/>
    <b v="1"/>
    <x v="10"/>
    <d v="2011-06-05T00:00:00"/>
    <x v="1"/>
    <n v="1331453.4099999999"/>
    <x v="0"/>
    <n v="71.39"/>
    <n v="3.9060000000000001"/>
    <n v="219.1959827"/>
    <n v="7.5739999999999998"/>
    <x v="0"/>
  </r>
  <r>
    <n v="12"/>
    <d v="2011-06-05T00:00:00"/>
    <b v="1"/>
    <x v="11"/>
    <d v="2011-06-05T00:00:00"/>
    <x v="1"/>
    <n v="1021154.48"/>
    <x v="0"/>
    <n v="68.400000000000006"/>
    <n v="4.1929999999999996"/>
    <n v="129.04443330000001"/>
    <n v="13.736000000000001"/>
    <x v="1"/>
  </r>
  <r>
    <n v="13"/>
    <d v="2011-06-05T00:00:00"/>
    <b v="1"/>
    <x v="12"/>
    <d v="2011-06-05T00:00:00"/>
    <x v="1"/>
    <n v="1986380.4"/>
    <x v="0"/>
    <n v="47.75"/>
    <n v="3.7440000000000002"/>
    <n v="129.04443330000001"/>
    <n v="7.1929999999999996"/>
    <x v="3"/>
  </r>
  <r>
    <n v="14"/>
    <d v="2011-06-05T00:00:00"/>
    <b v="1"/>
    <x v="13"/>
    <d v="2011-06-05T00:00:00"/>
    <x v="1"/>
    <n v="2095599.93"/>
    <x v="0"/>
    <n v="58.21"/>
    <n v="4.0460000000000003"/>
    <n v="185.9374378"/>
    <n v="8.5210000000000008"/>
    <x v="1"/>
  </r>
  <r>
    <n v="15"/>
    <d v="2011-06-05T00:00:00"/>
    <b v="1"/>
    <x v="14"/>
    <d v="2011-06-05T00:00:00"/>
    <x v="1"/>
    <n v="630522.67000000004"/>
    <x v="0"/>
    <n v="49.87"/>
    <n v="4.1920000000000002"/>
    <n v="134.51436670000001"/>
    <n v="7.6580000000000004"/>
    <x v="1"/>
  </r>
  <r>
    <n v="16"/>
    <d v="2011-06-05T00:00:00"/>
    <b v="1"/>
    <x v="15"/>
    <d v="2011-06-05T00:00:00"/>
    <x v="1"/>
    <n v="423805.22"/>
    <x v="0"/>
    <n v="38.64"/>
    <n v="3.7349999999999999"/>
    <n v="192.72520059999999"/>
    <n v="6.3390000000000004"/>
    <x v="3"/>
  </r>
  <r>
    <n v="17"/>
    <d v="2011-06-05T00:00:00"/>
    <b v="1"/>
    <x v="16"/>
    <d v="2011-06-05T00:00:00"/>
    <x v="1"/>
    <n v="882132.28"/>
    <x v="0"/>
    <n v="45.66"/>
    <n v="3.7440000000000002"/>
    <n v="129.04443330000001"/>
    <n v="6.774"/>
    <x v="3"/>
  </r>
  <r>
    <n v="18"/>
    <d v="2011-06-05T00:00:00"/>
    <b v="1"/>
    <x v="17"/>
    <d v="2011-06-05T00:00:00"/>
    <x v="1"/>
    <n v="1065427.3700000001"/>
    <x v="0"/>
    <n v="54.17"/>
    <n v="4.0780000000000003"/>
    <n v="134.51436670000001"/>
    <n v="8.9749999999999996"/>
    <x v="1"/>
  </r>
  <r>
    <n v="19"/>
    <d v="2011-06-05T00:00:00"/>
    <b v="1"/>
    <x v="18"/>
    <d v="2011-06-05T00:00:00"/>
    <x v="1"/>
    <n v="1451953.95"/>
    <x v="0"/>
    <n v="50.43"/>
    <n v="4.1920000000000002"/>
    <n v="134.51436670000001"/>
    <n v="7.6580000000000004"/>
    <x v="1"/>
  </r>
  <r>
    <n v="20"/>
    <d v="2011-06-05T00:00:00"/>
    <b v="1"/>
    <x v="19"/>
    <d v="2011-06-05T00:00:00"/>
    <x v="1"/>
    <n v="2090838.44"/>
    <x v="0"/>
    <n v="53.41"/>
    <n v="4.0460000000000003"/>
    <n v="208.79925950000001"/>
    <n v="7.2869999999999999"/>
    <x v="1"/>
  </r>
  <r>
    <n v="21"/>
    <d v="2011-06-05T00:00:00"/>
    <b v="1"/>
    <x v="20"/>
    <d v="2011-06-05T00:00:00"/>
    <x v="1"/>
    <n v="718898.33"/>
    <x v="0"/>
    <n v="61.87"/>
    <n v="3.9060000000000001"/>
    <n v="215.44487090000001"/>
    <n v="7.931"/>
    <x v="1"/>
  </r>
  <r>
    <n v="22"/>
    <d v="2011-06-05T00:00:00"/>
    <b v="1"/>
    <x v="21"/>
    <d v="2011-06-05T00:00:00"/>
    <x v="1"/>
    <n v="1032076.06"/>
    <x v="0"/>
    <n v="53.63"/>
    <n v="4.0780000000000003"/>
    <n v="138.41312020000001"/>
    <n v="8.2520000000000007"/>
    <x v="1"/>
  </r>
  <r>
    <n v="23"/>
    <d v="2011-06-05T00:00:00"/>
    <b v="1"/>
    <x v="22"/>
    <d v="2011-06-05T00:00:00"/>
    <x v="1"/>
    <n v="1359921.13"/>
    <x v="0"/>
    <n v="50.07"/>
    <n v="4.0780000000000003"/>
    <n v="134.51436670000001"/>
    <n v="4.7809999999999997"/>
    <x v="1"/>
  </r>
  <r>
    <n v="24"/>
    <d v="2011-06-05T00:00:00"/>
    <b v="1"/>
    <x v="23"/>
    <d v="2011-06-05T00:00:00"/>
    <x v="1"/>
    <n v="1339630.3500000001"/>
    <x v="0"/>
    <n v="55.75"/>
    <n v="4.1920000000000002"/>
    <n v="134.51436670000001"/>
    <n v="8.2119999999999997"/>
    <x v="1"/>
  </r>
  <r>
    <n v="25"/>
    <d v="2011-06-05T00:00:00"/>
    <b v="1"/>
    <x v="24"/>
    <d v="2011-06-05T00:00:00"/>
    <x v="1"/>
    <n v="659446.55000000005"/>
    <x v="0"/>
    <n v="49.5"/>
    <n v="4.0460000000000003"/>
    <n v="208.79925950000001"/>
    <n v="7.2869999999999999"/>
    <x v="1"/>
  </r>
  <r>
    <n v="26"/>
    <d v="2011-06-05T00:00:00"/>
    <b v="1"/>
    <x v="25"/>
    <d v="2011-06-05T00:00:00"/>
    <x v="1"/>
    <n v="1024778.23"/>
    <x v="0"/>
    <n v="45"/>
    <n v="4.0780000000000003"/>
    <n v="134.51436670000001"/>
    <n v="7.8179999999999996"/>
    <x v="3"/>
  </r>
  <r>
    <n v="27"/>
    <d v="2011-06-05T00:00:00"/>
    <b v="1"/>
    <x v="26"/>
    <d v="2011-06-05T00:00:00"/>
    <x v="1"/>
    <n v="1757041.96"/>
    <x v="0"/>
    <n v="56.48"/>
    <n v="4.1920000000000002"/>
    <n v="138.41312020000001"/>
    <n v="7.7249999999999996"/>
    <x v="1"/>
  </r>
  <r>
    <n v="28"/>
    <d v="2011-06-05T00:00:00"/>
    <b v="1"/>
    <x v="27"/>
    <d v="2011-06-05T00:00:00"/>
    <x v="1"/>
    <n v="1515890.38"/>
    <x v="0"/>
    <n v="68.400000000000006"/>
    <n v="4.1929999999999996"/>
    <n v="129.04443330000001"/>
    <n v="13.736000000000001"/>
    <x v="1"/>
  </r>
  <r>
    <n v="29"/>
    <d v="2011-06-05T00:00:00"/>
    <b v="1"/>
    <x v="28"/>
    <d v="2011-06-05T00:00:00"/>
    <x v="1"/>
    <n v="534372.53"/>
    <x v="0"/>
    <n v="53.63"/>
    <n v="4.0780000000000003"/>
    <n v="134.51436670000001"/>
    <n v="9.9659999999999993"/>
    <x v="1"/>
  </r>
  <r>
    <n v="30"/>
    <d v="2011-06-05T00:00:00"/>
    <b v="1"/>
    <x v="29"/>
    <d v="2011-06-05T00:00:00"/>
    <x v="1"/>
    <n v="438789.52"/>
    <x v="0"/>
    <n v="61.87"/>
    <n v="3.9060000000000001"/>
    <n v="215.44487090000001"/>
    <n v="7.931"/>
    <x v="1"/>
  </r>
  <r>
    <n v="31"/>
    <d v="2011-06-05T00:00:00"/>
    <b v="1"/>
    <x v="30"/>
    <d v="2011-06-05T00:00:00"/>
    <x v="1"/>
    <n v="1388755.61"/>
    <x v="0"/>
    <n v="61.87"/>
    <n v="3.9060000000000001"/>
    <n v="215.44487090000001"/>
    <n v="7.931"/>
    <x v="1"/>
  </r>
  <r>
    <n v="32"/>
    <d v="2011-06-05T00:00:00"/>
    <b v="1"/>
    <x v="31"/>
    <d v="2011-06-05T00:00:00"/>
    <x v="1"/>
    <n v="1181793.55"/>
    <x v="0"/>
    <n v="46.65"/>
    <n v="3.7349999999999999"/>
    <n v="192.72520059999999"/>
    <n v="8.5950000000000006"/>
    <x v="3"/>
  </r>
  <r>
    <n v="33"/>
    <d v="2011-06-05T00:00:00"/>
    <b v="1"/>
    <x v="32"/>
    <d v="2011-06-05T00:00:00"/>
    <x v="1"/>
    <n v="257031.19"/>
    <x v="0"/>
    <n v="77.92"/>
    <n v="4.1929999999999996"/>
    <n v="129.04443330000001"/>
    <n v="8.6869999999999994"/>
    <x v="0"/>
  </r>
  <r>
    <n v="34"/>
    <d v="2011-06-05T00:00:00"/>
    <b v="1"/>
    <x v="33"/>
    <d v="2011-06-05T00:00:00"/>
    <x v="1"/>
    <n v="965853.58"/>
    <x v="0"/>
    <n v="54.4"/>
    <n v="3.8660000000000001"/>
    <n v="129.04443330000001"/>
    <n v="10.581"/>
    <x v="1"/>
  </r>
  <r>
    <n v="35"/>
    <d v="2011-06-05T00:00:00"/>
    <b v="1"/>
    <x v="34"/>
    <d v="2011-06-05T00:00:00"/>
    <x v="1"/>
    <n v="835181.18"/>
    <x v="0"/>
    <n v="56.48"/>
    <n v="4.0460000000000003"/>
    <n v="138.41312020000001"/>
    <n v="8.5120000000000005"/>
    <x v="1"/>
  </r>
  <r>
    <n v="36"/>
    <d v="2011-06-05T00:00:00"/>
    <b v="1"/>
    <x v="35"/>
    <d v="2011-06-05T00:00:00"/>
    <x v="1"/>
    <n v="393401.4"/>
    <x v="0"/>
    <n v="69.56"/>
    <n v="3.9169999999999998"/>
    <n v="214.52403760000001"/>
    <n v="8.3000000000000007"/>
    <x v="0"/>
  </r>
  <r>
    <n v="37"/>
    <d v="2011-06-05T00:00:00"/>
    <b v="1"/>
    <x v="36"/>
    <d v="2011-06-05T00:00:00"/>
    <x v="1"/>
    <n v="547513.30000000005"/>
    <x v="0"/>
    <n v="69.56"/>
    <n v="3.9060000000000001"/>
    <n v="214.52403760000001"/>
    <n v="8.3000000000000007"/>
    <x v="0"/>
  </r>
  <r>
    <n v="38"/>
    <d v="2011-06-05T00:00:00"/>
    <b v="1"/>
    <x v="37"/>
    <d v="2011-06-05T00:00:00"/>
    <x v="1"/>
    <n v="422186.65"/>
    <x v="0"/>
    <n v="68.400000000000006"/>
    <n v="4.1929999999999996"/>
    <n v="129.04443330000001"/>
    <n v="13.736000000000001"/>
    <x v="1"/>
  </r>
  <r>
    <n v="39"/>
    <d v="2011-06-05T00:00:00"/>
    <b v="1"/>
    <x v="38"/>
    <d v="2011-06-05T00:00:00"/>
    <x v="1"/>
    <n v="1370920.87"/>
    <x v="0"/>
    <n v="68.75"/>
    <n v="3.9060000000000001"/>
    <n v="214.52403760000001"/>
    <n v="8.3000000000000007"/>
    <x v="1"/>
  </r>
  <r>
    <n v="40"/>
    <d v="2011-06-05T00:00:00"/>
    <b v="1"/>
    <x v="39"/>
    <d v="2011-06-05T00:00:00"/>
    <x v="1"/>
    <n v="1016752.55"/>
    <x v="0"/>
    <n v="50.81"/>
    <n v="4.0780000000000003"/>
    <n v="134.51436670000001"/>
    <n v="4.7809999999999997"/>
    <x v="1"/>
  </r>
  <r>
    <n v="41"/>
    <d v="2011-06-05T00:00:00"/>
    <b v="1"/>
    <x v="40"/>
    <d v="2011-06-05T00:00:00"/>
    <x v="1"/>
    <n v="1244956.9099999999"/>
    <x v="0"/>
    <n v="41.2"/>
    <n v="3.7349999999999999"/>
    <n v="192.72520059999999"/>
    <n v="6.9340000000000002"/>
    <x v="3"/>
  </r>
  <r>
    <n v="42"/>
    <d v="2011-06-05T00:00:00"/>
    <b v="1"/>
    <x v="41"/>
    <d v="2011-06-05T00:00:00"/>
    <x v="1"/>
    <n v="612337.35"/>
    <x v="0"/>
    <n v="73.56"/>
    <n v="4.1929999999999996"/>
    <n v="129.04443330000001"/>
    <n v="8.4939999999999998"/>
    <x v="0"/>
  </r>
  <r>
    <n v="43"/>
    <d v="2011-06-05T00:00:00"/>
    <b v="1"/>
    <x v="42"/>
    <d v="2011-06-05T00:00:00"/>
    <x v="1"/>
    <n v="649148.74"/>
    <x v="0"/>
    <n v="66.77"/>
    <n v="3.9060000000000001"/>
    <n v="207.57149290000001"/>
    <n v="10.581"/>
    <x v="1"/>
  </r>
  <r>
    <n v="44"/>
    <d v="2011-06-05T00:00:00"/>
    <b v="1"/>
    <x v="43"/>
    <d v="2011-06-05T00:00:00"/>
    <x v="1"/>
    <n v="299354.67"/>
    <x v="0"/>
    <n v="47.75"/>
    <n v="3.7440000000000002"/>
    <n v="129.04443330000001"/>
    <n v="6.9059999999999997"/>
    <x v="3"/>
  </r>
  <r>
    <n v="45"/>
    <d v="2011-06-05T00:00:00"/>
    <b v="1"/>
    <x v="44"/>
    <d v="2011-06-05T00:00:00"/>
    <x v="1"/>
    <n v="810150.64"/>
    <x v="0"/>
    <n v="58.21"/>
    <n v="4.0460000000000003"/>
    <n v="185.9374378"/>
    <n v="8.5210000000000008"/>
    <x v="1"/>
  </r>
  <r>
    <n v="1"/>
    <s v="17-06-2011"/>
    <b v="0"/>
    <x v="0"/>
    <d v="2011-06-17T00:00:00"/>
    <x v="1"/>
    <n v="1532114.86"/>
    <x v="0"/>
    <n v="86.41"/>
    <n v="3.637"/>
    <n v="214.9980596"/>
    <n v="7.6820000000000004"/>
    <x v="2"/>
  </r>
  <r>
    <n v="2"/>
    <s v="17-06-2011"/>
    <b v="0"/>
    <x v="1"/>
    <d v="2011-06-17T00:00:00"/>
    <x v="1"/>
    <n v="1953771.99"/>
    <x v="0"/>
    <n v="86.53"/>
    <n v="3.637"/>
    <n v="214.65135380000001"/>
    <n v="7.931"/>
    <x v="2"/>
  </r>
  <r>
    <n v="3"/>
    <s v="17-06-2011"/>
    <b v="0"/>
    <x v="2"/>
    <d v="2011-06-17T00:00:00"/>
    <x v="1"/>
    <n v="403423.34"/>
    <x v="0"/>
    <n v="86.96"/>
    <n v="3.637"/>
    <n v="218.35517479999999"/>
    <n v="7.5739999999999998"/>
    <x v="2"/>
  </r>
  <r>
    <n v="4"/>
    <s v="17-06-2011"/>
    <b v="0"/>
    <x v="3"/>
    <d v="2011-06-17T00:00:00"/>
    <x v="1"/>
    <n v="2141210.62"/>
    <x v="0"/>
    <n v="83.51"/>
    <n v="3.6179999999999999"/>
    <n v="129.04320000000001"/>
    <n v="5.9459999999999997"/>
    <x v="2"/>
  </r>
  <r>
    <n v="5"/>
    <s v="17-06-2011"/>
    <b v="0"/>
    <x v="4"/>
    <d v="2011-06-17T00:00:00"/>
    <x v="1"/>
    <n v="304811.82"/>
    <x v="0"/>
    <n v="86.84"/>
    <n v="3.637"/>
    <n v="215.560463"/>
    <n v="6.4889999999999999"/>
    <x v="2"/>
  </r>
  <r>
    <n v="6"/>
    <s v="17-06-2011"/>
    <b v="0"/>
    <x v="5"/>
    <d v="2011-06-17T00:00:00"/>
    <x v="1"/>
    <n v="1622150.33"/>
    <x v="0"/>
    <n v="87.08"/>
    <n v="3.637"/>
    <n v="216.53716159999999"/>
    <n v="6.8550000000000004"/>
    <x v="2"/>
  </r>
  <r>
    <n v="7"/>
    <s v="17-06-2011"/>
    <b v="0"/>
    <x v="6"/>
    <d v="2011-06-17T00:00:00"/>
    <x v="1"/>
    <n v="610991.35"/>
    <x v="0"/>
    <n v="48.79"/>
    <n v="3.6970000000000001"/>
    <n v="192.90347589999999"/>
    <n v="8.5950000000000006"/>
    <x v="3"/>
  </r>
  <r>
    <n v="8"/>
    <s v="17-06-2011"/>
    <b v="0"/>
    <x v="7"/>
    <d v="2011-06-17T00:00:00"/>
    <x v="1"/>
    <n v="922048.41"/>
    <x v="0"/>
    <n v="84.73"/>
    <n v="3.637"/>
    <n v="218.4021448"/>
    <n v="6.2969999999999997"/>
    <x v="2"/>
  </r>
  <r>
    <n v="9"/>
    <s v="17-06-2011"/>
    <b v="0"/>
    <x v="8"/>
    <d v="2011-06-17T00:00:00"/>
    <x v="1"/>
    <n v="558671.14"/>
    <x v="0"/>
    <n v="89.15"/>
    <n v="3.637"/>
    <n v="218.5877333"/>
    <n v="6.38"/>
    <x v="2"/>
  </r>
  <r>
    <n v="10"/>
    <s v="17-06-2011"/>
    <b v="0"/>
    <x v="9"/>
    <d v="2011-06-17T00:00:00"/>
    <x v="1"/>
    <n v="1817934.76"/>
    <x v="0"/>
    <n v="87.96"/>
    <n v="3.9350000000000001"/>
    <n v="129.04320000000001"/>
    <n v="8.4939999999999998"/>
    <x v="2"/>
  </r>
  <r>
    <n v="11"/>
    <s v="17-06-2011"/>
    <b v="0"/>
    <x v="10"/>
    <d v="2011-06-17T00:00:00"/>
    <x v="1"/>
    <n v="1337506.74"/>
    <x v="0"/>
    <n v="87.9"/>
    <n v="3.637"/>
    <n v="218.35517479999999"/>
    <n v="7.5739999999999998"/>
    <x v="2"/>
  </r>
  <r>
    <n v="12"/>
    <s v="17-06-2011"/>
    <b v="0"/>
    <x v="11"/>
    <d v="2011-06-17T00:00:00"/>
    <x v="1"/>
    <n v="986504.93"/>
    <x v="0"/>
    <n v="86.84"/>
    <n v="3.9350000000000001"/>
    <n v="129.04320000000001"/>
    <n v="13.736000000000001"/>
    <x v="2"/>
  </r>
  <r>
    <n v="13"/>
    <s v="17-06-2011"/>
    <b v="0"/>
    <x v="12"/>
    <d v="2011-06-17T00:00:00"/>
    <x v="1"/>
    <n v="2086433.49"/>
    <x v="0"/>
    <n v="63.35"/>
    <n v="3.7040000000000002"/>
    <n v="129.04320000000001"/>
    <n v="7.1929999999999996"/>
    <x v="1"/>
  </r>
  <r>
    <n v="14"/>
    <s v="17-06-2011"/>
    <b v="0"/>
    <x v="13"/>
    <d v="2011-06-17T00:00:00"/>
    <x v="1"/>
    <n v="2082083.34"/>
    <x v="0"/>
    <n v="69.319999999999993"/>
    <n v="3.8420000000000001"/>
    <n v="185.67193330000001"/>
    <n v="8.5210000000000008"/>
    <x v="1"/>
  </r>
  <r>
    <n v="15"/>
    <s v="17-06-2011"/>
    <b v="0"/>
    <x v="14"/>
    <d v="2011-06-17T00:00:00"/>
    <x v="1"/>
    <n v="639928.85"/>
    <x v="0"/>
    <n v="63.9"/>
    <n v="3.9889999999999999"/>
    <n v="135.08373330000001"/>
    <n v="7.6580000000000004"/>
    <x v="1"/>
  </r>
  <r>
    <n v="16"/>
    <s v="17-06-2011"/>
    <b v="0"/>
    <x v="15"/>
    <d v="2011-06-17T00:00:00"/>
    <x v="1"/>
    <n v="581546.23"/>
    <x v="0"/>
    <n v="58.34"/>
    <n v="3.6970000000000001"/>
    <n v="192.90347589999999"/>
    <n v="6.3390000000000004"/>
    <x v="1"/>
  </r>
  <r>
    <n v="17"/>
    <s v="17-06-2011"/>
    <b v="0"/>
    <x v="16"/>
    <d v="2011-06-17T00:00:00"/>
    <x v="1"/>
    <n v="894686.67"/>
    <x v="0"/>
    <n v="56.61"/>
    <n v="3.7040000000000002"/>
    <n v="129.04320000000001"/>
    <n v="6.774"/>
    <x v="1"/>
  </r>
  <r>
    <n v="18"/>
    <s v="17-06-2011"/>
    <b v="0"/>
    <x v="17"/>
    <d v="2011-06-17T00:00:00"/>
    <x v="1"/>
    <n v="1045859.39"/>
    <x v="0"/>
    <n v="63.23"/>
    <n v="3.8730000000000002"/>
    <n v="135.08373330000001"/>
    <n v="8.9749999999999996"/>
    <x v="1"/>
  </r>
  <r>
    <n v="19"/>
    <s v="17-06-2011"/>
    <b v="0"/>
    <x v="18"/>
    <d v="2011-06-17T00:00:00"/>
    <x v="1"/>
    <n v="1418973.62"/>
    <x v="0"/>
    <n v="64.02"/>
    <n v="3.9889999999999999"/>
    <n v="135.08373330000001"/>
    <n v="7.6580000000000004"/>
    <x v="1"/>
  </r>
  <r>
    <n v="20"/>
    <s v="17-06-2011"/>
    <b v="0"/>
    <x v="19"/>
    <d v="2011-06-17T00:00:00"/>
    <x v="1"/>
    <n v="2065191.27"/>
    <x v="0"/>
    <n v="66.41"/>
    <n v="3.8420000000000001"/>
    <n v="208.12656039999999"/>
    <n v="7.2869999999999999"/>
    <x v="1"/>
  </r>
  <r>
    <n v="21"/>
    <s v="17-06-2011"/>
    <b v="0"/>
    <x v="20"/>
    <d v="2011-06-17T00:00:00"/>
    <x v="1"/>
    <n v="823220.43"/>
    <x v="0"/>
    <n v="87.54"/>
    <n v="3.637"/>
    <n v="214.65135380000001"/>
    <n v="7.931"/>
    <x v="2"/>
  </r>
  <r>
    <n v="22"/>
    <s v="17-06-2011"/>
    <b v="0"/>
    <x v="21"/>
    <d v="2011-06-17T00:00:00"/>
    <x v="1"/>
    <n v="1042454.61"/>
    <x v="0"/>
    <n v="63.97"/>
    <n v="3.8730000000000002"/>
    <n v="139.00283329999999"/>
    <n v="8.2520000000000007"/>
    <x v="1"/>
  </r>
  <r>
    <n v="23"/>
    <s v="17-06-2011"/>
    <b v="0"/>
    <x v="22"/>
    <d v="2011-06-17T00:00:00"/>
    <x v="1"/>
    <n v="1470520.83"/>
    <x v="0"/>
    <n v="61.06"/>
    <n v="3.8730000000000002"/>
    <n v="135.08373330000001"/>
    <n v="4.7809999999999997"/>
    <x v="1"/>
  </r>
  <r>
    <n v="24"/>
    <s v="17-06-2011"/>
    <b v="0"/>
    <x v="23"/>
    <d v="2011-06-17T00:00:00"/>
    <x v="1"/>
    <n v="1320359.23"/>
    <x v="0"/>
    <n v="64.34"/>
    <n v="3.9889999999999999"/>
    <n v="135.08373330000001"/>
    <n v="8.2119999999999997"/>
    <x v="1"/>
  </r>
  <r>
    <n v="25"/>
    <s v="17-06-2011"/>
    <b v="0"/>
    <x v="24"/>
    <d v="2011-06-17T00:00:00"/>
    <x v="1"/>
    <n v="717373.43"/>
    <x v="0"/>
    <n v="63.58"/>
    <n v="3.8420000000000001"/>
    <n v="208.12656039999999"/>
    <n v="7.2869999999999999"/>
    <x v="1"/>
  </r>
  <r>
    <n v="26"/>
    <s v="17-06-2011"/>
    <b v="0"/>
    <x v="25"/>
    <d v="2011-06-17T00:00:00"/>
    <x v="1"/>
    <n v="981646.46"/>
    <x v="0"/>
    <n v="54.5"/>
    <n v="3.8730000000000002"/>
    <n v="135.08373330000001"/>
    <n v="7.8179999999999996"/>
    <x v="1"/>
  </r>
  <r>
    <n v="27"/>
    <s v="17-06-2011"/>
    <b v="0"/>
    <x v="26"/>
    <d v="2011-06-17T00:00:00"/>
    <x v="1"/>
    <n v="1814740.09"/>
    <x v="0"/>
    <n v="67.03"/>
    <n v="3.9889999999999999"/>
    <n v="139.00283329999999"/>
    <n v="7.7249999999999996"/>
    <x v="1"/>
  </r>
  <r>
    <n v="28"/>
    <s v="17-06-2011"/>
    <b v="0"/>
    <x v="27"/>
    <d v="2011-06-17T00:00:00"/>
    <x v="1"/>
    <n v="1268503.49"/>
    <x v="0"/>
    <n v="86.84"/>
    <n v="3.9350000000000001"/>
    <n v="129.04320000000001"/>
    <n v="13.736000000000001"/>
    <x v="2"/>
  </r>
  <r>
    <n v="29"/>
    <s v="17-06-2011"/>
    <b v="0"/>
    <x v="28"/>
    <d v="2011-06-17T00:00:00"/>
    <x v="1"/>
    <n v="536914.17000000004"/>
    <x v="0"/>
    <n v="63.97"/>
    <n v="3.8730000000000002"/>
    <n v="135.08373330000001"/>
    <n v="9.9659999999999993"/>
    <x v="1"/>
  </r>
  <r>
    <n v="30"/>
    <s v="17-06-2011"/>
    <b v="0"/>
    <x v="29"/>
    <d v="2011-06-17T00:00:00"/>
    <x v="1"/>
    <n v="435481.03"/>
    <x v="0"/>
    <n v="87.54"/>
    <n v="3.637"/>
    <n v="214.65135380000001"/>
    <n v="7.931"/>
    <x v="2"/>
  </r>
  <r>
    <n v="31"/>
    <s v="17-06-2011"/>
    <b v="0"/>
    <x v="30"/>
    <d v="2011-06-17T00:00:00"/>
    <x v="1"/>
    <n v="1491039.14"/>
    <x v="0"/>
    <n v="87.54"/>
    <n v="3.637"/>
    <n v="214.65135380000001"/>
    <n v="7.931"/>
    <x v="2"/>
  </r>
  <r>
    <n v="32"/>
    <s v="17-06-2011"/>
    <b v="0"/>
    <x v="31"/>
    <d v="2011-06-17T00:00:00"/>
    <x v="1"/>
    <n v="1192031.3799999999"/>
    <x v="0"/>
    <n v="67.38"/>
    <n v="3.6970000000000001"/>
    <n v="192.90347589999999"/>
    <n v="8.5950000000000006"/>
    <x v="1"/>
  </r>
  <r>
    <n v="33"/>
    <s v="17-06-2011"/>
    <b v="0"/>
    <x v="32"/>
    <d v="2011-06-17T00:00:00"/>
    <x v="1"/>
    <n v="238172.66"/>
    <x v="0"/>
    <n v="91.11"/>
    <n v="3.9350000000000001"/>
    <n v="129.04320000000001"/>
    <n v="8.6869999999999994"/>
    <x v="2"/>
  </r>
  <r>
    <n v="34"/>
    <s v="17-06-2011"/>
    <b v="0"/>
    <x v="33"/>
    <d v="2011-06-17T00:00:00"/>
    <x v="1"/>
    <n v="968258.09"/>
    <x v="0"/>
    <n v="76.58"/>
    <n v="3.6179999999999999"/>
    <n v="129.04320000000001"/>
    <n v="10.581"/>
    <x v="0"/>
  </r>
  <r>
    <n v="35"/>
    <s v="17-06-2011"/>
    <b v="0"/>
    <x v="34"/>
    <d v="2011-06-17T00:00:00"/>
    <x v="1"/>
    <n v="828594.86"/>
    <x v="0"/>
    <n v="67.03"/>
    <n v="3.8420000000000001"/>
    <n v="139.00283329999999"/>
    <n v="8.5120000000000005"/>
    <x v="1"/>
  </r>
  <r>
    <n v="36"/>
    <s v="17-06-2011"/>
    <b v="0"/>
    <x v="35"/>
    <d v="2011-06-17T00:00:00"/>
    <x v="1"/>
    <n v="394645.25"/>
    <x v="0"/>
    <n v="84.43"/>
    <n v="3.5990000000000002"/>
    <n v="213.74812560000001"/>
    <n v="8.3000000000000007"/>
    <x v="2"/>
  </r>
  <r>
    <n v="37"/>
    <s v="17-06-2011"/>
    <b v="0"/>
    <x v="36"/>
    <d v="2011-06-17T00:00:00"/>
    <x v="1"/>
    <n v="525132.36"/>
    <x v="0"/>
    <n v="84.43"/>
    <n v="3.637"/>
    <n v="213.74812560000001"/>
    <n v="8.3000000000000007"/>
    <x v="2"/>
  </r>
  <r>
    <n v="38"/>
    <s v="17-06-2011"/>
    <b v="0"/>
    <x v="37"/>
    <d v="2011-06-17T00:00:00"/>
    <x v="1"/>
    <n v="356797"/>
    <x v="0"/>
    <n v="86.84"/>
    <n v="3.9350000000000001"/>
    <n v="129.04320000000001"/>
    <n v="13.736000000000001"/>
    <x v="2"/>
  </r>
  <r>
    <n v="39"/>
    <s v="17-06-2011"/>
    <b v="0"/>
    <x v="38"/>
    <d v="2011-06-17T00:00:00"/>
    <x v="1"/>
    <n v="1451392.67"/>
    <x v="0"/>
    <n v="85.21"/>
    <n v="3.637"/>
    <n v="213.74812560000001"/>
    <n v="8.3000000000000007"/>
    <x v="2"/>
  </r>
  <r>
    <n v="40"/>
    <s v="17-06-2011"/>
    <b v="0"/>
    <x v="39"/>
    <d v="2011-06-17T00:00:00"/>
    <x v="1"/>
    <n v="971422.67"/>
    <x v="0"/>
    <n v="59.16"/>
    <n v="3.8730000000000002"/>
    <n v="135.08373330000001"/>
    <n v="4.7809999999999997"/>
    <x v="1"/>
  </r>
  <r>
    <n v="41"/>
    <s v="17-06-2011"/>
    <b v="0"/>
    <x v="40"/>
    <d v="2011-06-17T00:00:00"/>
    <x v="1"/>
    <n v="1289151.8400000001"/>
    <x v="0"/>
    <n v="62.3"/>
    <n v="3.6970000000000001"/>
    <n v="192.90347589999999"/>
    <n v="6.9340000000000002"/>
    <x v="1"/>
  </r>
  <r>
    <n v="42"/>
    <s v="17-06-2011"/>
    <b v="0"/>
    <x v="41"/>
    <d v="2011-06-17T00:00:00"/>
    <x v="1"/>
    <n v="546675.65"/>
    <x v="0"/>
    <n v="87.96"/>
    <n v="3.9350000000000001"/>
    <n v="129.04320000000001"/>
    <n v="8.4939999999999998"/>
    <x v="2"/>
  </r>
  <r>
    <n v="43"/>
    <s v="17-06-2011"/>
    <b v="0"/>
    <x v="42"/>
    <d v="2011-06-17T00:00:00"/>
    <x v="1"/>
    <n v="665781.74"/>
    <x v="0"/>
    <n v="88.49"/>
    <n v="3.637"/>
    <n v="206.8560238"/>
    <n v="10.581"/>
    <x v="2"/>
  </r>
  <r>
    <n v="44"/>
    <s v="17-06-2011"/>
    <b v="0"/>
    <x v="43"/>
    <d v="2011-06-17T00:00:00"/>
    <x v="1"/>
    <n v="300255.87"/>
    <x v="0"/>
    <n v="63.35"/>
    <n v="3.7040000000000002"/>
    <n v="129.04320000000001"/>
    <n v="6.9059999999999997"/>
    <x v="1"/>
  </r>
  <r>
    <n v="45"/>
    <s v="17-06-2011"/>
    <b v="0"/>
    <x v="44"/>
    <d v="2011-06-17T00:00:00"/>
    <x v="1"/>
    <n v="811153.67"/>
    <x v="0"/>
    <n v="69.319999999999993"/>
    <n v="3.8420000000000001"/>
    <n v="185.67193330000001"/>
    <n v="8.5210000000000008"/>
    <x v="1"/>
  </r>
  <r>
    <n v="1"/>
    <s v="24-06-2011"/>
    <b v="0"/>
    <x v="0"/>
    <d v="2011-06-24T00:00:00"/>
    <x v="1"/>
    <n v="1438830.15"/>
    <x v="0"/>
    <n v="83.58"/>
    <n v="3.5939999999999999"/>
    <n v="215.0910982"/>
    <n v="7.6820000000000004"/>
    <x v="2"/>
  </r>
  <r>
    <n v="2"/>
    <s v="24-06-2011"/>
    <b v="0"/>
    <x v="1"/>
    <d v="2011-06-24T00:00:00"/>
    <x v="1"/>
    <n v="1790925.8"/>
    <x v="0"/>
    <n v="85.17"/>
    <n v="3.5939999999999999"/>
    <n v="214.74411079999999"/>
    <n v="7.931"/>
    <x v="2"/>
  </r>
  <r>
    <n v="3"/>
    <s v="24-06-2011"/>
    <b v="0"/>
    <x v="2"/>
    <d v="2011-06-24T00:00:00"/>
    <x v="1"/>
    <n v="385520.71"/>
    <x v="0"/>
    <n v="84.94"/>
    <n v="3.5939999999999999"/>
    <n v="218.45094"/>
    <n v="7.5739999999999998"/>
    <x v="2"/>
  </r>
  <r>
    <n v="4"/>
    <s v="24-06-2011"/>
    <b v="0"/>
    <x v="3"/>
    <d v="2011-06-24T00:00:00"/>
    <x v="1"/>
    <n v="2008344.92"/>
    <x v="0"/>
    <n v="81.849999999999994"/>
    <n v="3.57"/>
    <n v="129.06630000000001"/>
    <n v="5.9459999999999997"/>
    <x v="0"/>
  </r>
  <r>
    <n v="5"/>
    <s v="24-06-2011"/>
    <b v="0"/>
    <x v="4"/>
    <d v="2011-06-24T00:00:00"/>
    <x v="1"/>
    <n v="302881.64"/>
    <x v="0"/>
    <n v="84.76"/>
    <n v="3.5939999999999999"/>
    <n v="215.6539583"/>
    <n v="6.4889999999999999"/>
    <x v="2"/>
  </r>
  <r>
    <n v="6"/>
    <s v="24-06-2011"/>
    <b v="0"/>
    <x v="5"/>
    <d v="2011-06-24T00:00:00"/>
    <x v="1"/>
    <n v="1543365.9"/>
    <x v="0"/>
    <n v="85.51"/>
    <n v="3.5939999999999999"/>
    <n v="216.63145019999999"/>
    <n v="6.8550000000000004"/>
    <x v="2"/>
  </r>
  <r>
    <n v="7"/>
    <s v="24-06-2011"/>
    <b v="0"/>
    <x v="6"/>
    <d v="2011-06-24T00:00:00"/>
    <x v="1"/>
    <n v="640043.97"/>
    <x v="0"/>
    <n v="46.85"/>
    <n v="3.661"/>
    <n v="192.9982655"/>
    <n v="8.5950000000000006"/>
    <x v="3"/>
  </r>
  <r>
    <n v="8"/>
    <s v="24-06-2011"/>
    <b v="0"/>
    <x v="7"/>
    <d v="2011-06-24T00:00:00"/>
    <x v="1"/>
    <n v="864881.24"/>
    <x v="0"/>
    <n v="83.94"/>
    <n v="3.5939999999999999"/>
    <n v="218.4979481"/>
    <n v="6.2969999999999997"/>
    <x v="2"/>
  </r>
  <r>
    <n v="9"/>
    <s v="24-06-2011"/>
    <b v="0"/>
    <x v="8"/>
    <d v="2011-06-24T00:00:00"/>
    <x v="1"/>
    <n v="538745.93000000005"/>
    <x v="0"/>
    <n v="86.74"/>
    <n v="3.5939999999999999"/>
    <n v="218.6836874"/>
    <n v="6.38"/>
    <x v="2"/>
  </r>
  <r>
    <n v="10"/>
    <s v="24-06-2011"/>
    <b v="0"/>
    <x v="9"/>
    <d v="2011-06-24T00:00:00"/>
    <x v="1"/>
    <n v="1711813.13"/>
    <x v="0"/>
    <n v="90.69"/>
    <n v="3.8069999999999999"/>
    <n v="129.06630000000001"/>
    <n v="8.4939999999999998"/>
    <x v="2"/>
  </r>
  <r>
    <n v="11"/>
    <s v="24-06-2011"/>
    <b v="0"/>
    <x v="10"/>
    <d v="2011-06-24T00:00:00"/>
    <x v="1"/>
    <n v="1254587.8400000001"/>
    <x v="0"/>
    <n v="86.13"/>
    <n v="3.5939999999999999"/>
    <n v="218.45094"/>
    <n v="7.5739999999999998"/>
    <x v="2"/>
  </r>
  <r>
    <n v="12"/>
    <s v="24-06-2011"/>
    <b v="0"/>
    <x v="11"/>
    <d v="2011-06-24T00:00:00"/>
    <x v="1"/>
    <n v="997282.75"/>
    <x v="0"/>
    <n v="88.95"/>
    <n v="3.8980000000000001"/>
    <n v="129.06630000000001"/>
    <n v="13.736000000000001"/>
    <x v="2"/>
  </r>
  <r>
    <n v="13"/>
    <s v="24-06-2011"/>
    <b v="0"/>
    <x v="12"/>
    <d v="2011-06-24T00:00:00"/>
    <x v="1"/>
    <n v="2009163.08"/>
    <x v="0"/>
    <n v="66.38"/>
    <n v="3.6680000000000001"/>
    <n v="129.06630000000001"/>
    <n v="7.1929999999999996"/>
    <x v="1"/>
  </r>
  <r>
    <n v="14"/>
    <s v="24-06-2011"/>
    <b v="0"/>
    <x v="13"/>
    <d v="2011-06-24T00:00:00"/>
    <x v="1"/>
    <n v="2069523.52"/>
    <x v="0"/>
    <n v="74.849999999999994"/>
    <n v="3.8039999999999998"/>
    <n v="185.79196089999999"/>
    <n v="8.5210000000000008"/>
    <x v="0"/>
  </r>
  <r>
    <n v="15"/>
    <s v="24-06-2011"/>
    <b v="0"/>
    <x v="14"/>
    <d v="2011-06-24T00:00:00"/>
    <x v="1"/>
    <n v="656594.94999999995"/>
    <x v="0"/>
    <n v="69.959999999999994"/>
    <n v="3.964"/>
    <n v="135.26526670000001"/>
    <n v="7.6580000000000004"/>
    <x v="0"/>
  </r>
  <r>
    <n v="16"/>
    <s v="24-06-2011"/>
    <b v="0"/>
    <x v="15"/>
    <d v="2011-06-24T00:00:00"/>
    <x v="1"/>
    <n v="569105.03"/>
    <x v="0"/>
    <n v="54.36"/>
    <n v="3.661"/>
    <n v="192.9982655"/>
    <n v="6.3390000000000004"/>
    <x v="1"/>
  </r>
  <r>
    <n v="17"/>
    <s v="24-06-2011"/>
    <b v="0"/>
    <x v="16"/>
    <d v="2011-06-24T00:00:00"/>
    <x v="1"/>
    <n v="920719.98"/>
    <x v="0"/>
    <n v="60.99"/>
    <n v="3.6680000000000001"/>
    <n v="129.06630000000001"/>
    <n v="6.774"/>
    <x v="1"/>
  </r>
  <r>
    <n v="18"/>
    <s v="24-06-2011"/>
    <b v="0"/>
    <x v="17"/>
    <d v="2011-06-24T00:00:00"/>
    <x v="1"/>
    <n v="1056478.6499999999"/>
    <x v="0"/>
    <n v="67.41"/>
    <n v="3.851"/>
    <n v="135.26526670000001"/>
    <n v="8.9749999999999996"/>
    <x v="1"/>
  </r>
  <r>
    <n v="19"/>
    <s v="24-06-2011"/>
    <b v="0"/>
    <x v="18"/>
    <d v="2011-06-24T00:00:00"/>
    <x v="1"/>
    <n v="1440785.7"/>
    <x v="0"/>
    <n v="68.400000000000006"/>
    <n v="3.964"/>
    <n v="135.26526670000001"/>
    <n v="7.6580000000000004"/>
    <x v="1"/>
  </r>
  <r>
    <n v="20"/>
    <s v="24-06-2011"/>
    <b v="0"/>
    <x v="19"/>
    <d v="2011-06-24T00:00:00"/>
    <x v="1"/>
    <n v="1950826.32"/>
    <x v="0"/>
    <n v="72.400000000000006"/>
    <n v="3.8039999999999998"/>
    <n v="208.23060179999999"/>
    <n v="7.2869999999999999"/>
    <x v="0"/>
  </r>
  <r>
    <n v="21"/>
    <s v="24-06-2011"/>
    <b v="0"/>
    <x v="20"/>
    <d v="2011-06-24T00:00:00"/>
    <x v="1"/>
    <n v="771298.98"/>
    <x v="0"/>
    <n v="85.72"/>
    <n v="3.5939999999999999"/>
    <n v="214.74411079999999"/>
    <n v="7.931"/>
    <x v="2"/>
  </r>
  <r>
    <n v="22"/>
    <s v="24-06-2011"/>
    <b v="0"/>
    <x v="21"/>
    <d v="2011-06-24T00:00:00"/>
    <x v="1"/>
    <n v="1012584.2"/>
    <x v="0"/>
    <n v="68.53"/>
    <n v="3.851"/>
    <n v="139.18329170000001"/>
    <n v="8.2520000000000007"/>
    <x v="1"/>
  </r>
  <r>
    <n v="23"/>
    <s v="24-06-2011"/>
    <b v="0"/>
    <x v="22"/>
    <d v="2011-06-24T00:00:00"/>
    <x v="1"/>
    <n v="1434036.18"/>
    <x v="0"/>
    <n v="63.8"/>
    <n v="3.851"/>
    <n v="135.26526670000001"/>
    <n v="4.7809999999999997"/>
    <x v="1"/>
  </r>
  <r>
    <n v="24"/>
    <s v="24-06-2011"/>
    <b v="0"/>
    <x v="23"/>
    <d v="2011-06-24T00:00:00"/>
    <x v="1"/>
    <n v="1304850.67"/>
    <x v="0"/>
    <n v="68.88"/>
    <n v="3.964"/>
    <n v="135.26526670000001"/>
    <n v="8.2119999999999997"/>
    <x v="1"/>
  </r>
  <r>
    <n v="25"/>
    <s v="24-06-2011"/>
    <b v="0"/>
    <x v="24"/>
    <d v="2011-06-24T00:00:00"/>
    <x v="1"/>
    <n v="699270.1"/>
    <x v="0"/>
    <n v="70.709999999999994"/>
    <n v="3.8039999999999998"/>
    <n v="208.23060179999999"/>
    <n v="7.2869999999999999"/>
    <x v="0"/>
  </r>
  <r>
    <n v="26"/>
    <s v="24-06-2011"/>
    <b v="0"/>
    <x v="25"/>
    <d v="2011-06-24T00:00:00"/>
    <x v="1"/>
    <n v="997474.93"/>
    <x v="0"/>
    <n v="56.94"/>
    <n v="3.851"/>
    <n v="135.26526670000001"/>
    <n v="7.8179999999999996"/>
    <x v="1"/>
  </r>
  <r>
    <n v="27"/>
    <s v="24-06-2011"/>
    <b v="0"/>
    <x v="26"/>
    <d v="2011-06-24T00:00:00"/>
    <x v="1"/>
    <n v="1811455.15"/>
    <x v="0"/>
    <n v="72.02"/>
    <n v="3.964"/>
    <n v="139.18329170000001"/>
    <n v="7.7249999999999996"/>
    <x v="0"/>
  </r>
  <r>
    <n v="28"/>
    <s v="24-06-2011"/>
    <b v="0"/>
    <x v="27"/>
    <d v="2011-06-24T00:00:00"/>
    <x v="1"/>
    <n v="1208809.3400000001"/>
    <x v="0"/>
    <n v="88.95"/>
    <n v="3.8980000000000001"/>
    <n v="129.06630000000001"/>
    <n v="13.736000000000001"/>
    <x v="2"/>
  </r>
  <r>
    <n v="29"/>
    <s v="24-06-2011"/>
    <b v="0"/>
    <x v="28"/>
    <d v="2011-06-24T00:00:00"/>
    <x v="1"/>
    <n v="545368.17000000004"/>
    <x v="0"/>
    <n v="68.53"/>
    <n v="3.851"/>
    <n v="135.26526670000001"/>
    <n v="9.9659999999999993"/>
    <x v="1"/>
  </r>
  <r>
    <n v="30"/>
    <s v="24-06-2011"/>
    <b v="0"/>
    <x v="29"/>
    <d v="2011-06-24T00:00:00"/>
    <x v="1"/>
    <n v="422715.74"/>
    <x v="0"/>
    <n v="85.72"/>
    <n v="3.5939999999999999"/>
    <n v="214.74411079999999"/>
    <n v="7.931"/>
    <x v="2"/>
  </r>
  <r>
    <n v="31"/>
    <s v="24-06-2011"/>
    <b v="0"/>
    <x v="30"/>
    <d v="2011-06-24T00:00:00"/>
    <x v="1"/>
    <n v="1375962.46"/>
    <x v="0"/>
    <n v="85.72"/>
    <n v="3.5939999999999999"/>
    <n v="214.74411079999999"/>
    <n v="7.931"/>
    <x v="2"/>
  </r>
  <r>
    <n v="32"/>
    <s v="24-06-2011"/>
    <b v="0"/>
    <x v="31"/>
    <d v="2011-06-24T00:00:00"/>
    <x v="1"/>
    <n v="1163869.52"/>
    <x v="0"/>
    <n v="65.06"/>
    <n v="3.661"/>
    <n v="192.9982655"/>
    <n v="8.5950000000000006"/>
    <x v="1"/>
  </r>
  <r>
    <n v="33"/>
    <s v="24-06-2011"/>
    <b v="0"/>
    <x v="32"/>
    <d v="2011-06-24T00:00:00"/>
    <x v="1"/>
    <n v="238433.53"/>
    <x v="0"/>
    <n v="94.11"/>
    <n v="3.8069999999999999"/>
    <n v="129.06630000000001"/>
    <n v="8.6869999999999994"/>
    <x v="2"/>
  </r>
  <r>
    <n v="34"/>
    <s v="24-06-2011"/>
    <b v="0"/>
    <x v="33"/>
    <d v="2011-06-24T00:00:00"/>
    <x v="1"/>
    <n v="923795.04"/>
    <x v="0"/>
    <n v="77.16"/>
    <n v="3.57"/>
    <n v="129.06630000000001"/>
    <n v="10.581"/>
    <x v="0"/>
  </r>
  <r>
    <n v="35"/>
    <s v="24-06-2011"/>
    <b v="0"/>
    <x v="34"/>
    <d v="2011-06-24T00:00:00"/>
    <x v="1"/>
    <n v="849397.57"/>
    <x v="0"/>
    <n v="72.02"/>
    <n v="3.8039999999999998"/>
    <n v="139.18329170000001"/>
    <n v="8.5120000000000005"/>
    <x v="0"/>
  </r>
  <r>
    <n v="36"/>
    <s v="24-06-2011"/>
    <b v="0"/>
    <x v="35"/>
    <d v="2011-06-24T00:00:00"/>
    <x v="1"/>
    <n v="360009.94"/>
    <x v="0"/>
    <n v="83.95"/>
    <n v="3.569"/>
    <n v="213.84026890000001"/>
    <n v="8.3000000000000007"/>
    <x v="2"/>
  </r>
  <r>
    <n v="37"/>
    <s v="24-06-2011"/>
    <b v="0"/>
    <x v="36"/>
    <d v="2011-06-24T00:00:00"/>
    <x v="1"/>
    <n v="509276.22"/>
    <x v="0"/>
    <n v="83.95"/>
    <n v="3.5939999999999999"/>
    <n v="213.84026890000001"/>
    <n v="8.3000000000000007"/>
    <x v="2"/>
  </r>
  <r>
    <n v="38"/>
    <s v="24-06-2011"/>
    <b v="0"/>
    <x v="37"/>
    <d v="2011-06-24T00:00:00"/>
    <x v="1"/>
    <n v="354078.95"/>
    <x v="0"/>
    <n v="88.95"/>
    <n v="3.8980000000000001"/>
    <n v="129.06630000000001"/>
    <n v="13.736000000000001"/>
    <x v="2"/>
  </r>
  <r>
    <n v="39"/>
    <s v="24-06-2011"/>
    <b v="0"/>
    <x v="38"/>
    <d v="2011-06-24T00:00:00"/>
    <x v="1"/>
    <n v="1363167.95"/>
    <x v="0"/>
    <n v="84.06"/>
    <n v="3.5939999999999999"/>
    <n v="213.84026890000001"/>
    <n v="8.3000000000000007"/>
    <x v="2"/>
  </r>
  <r>
    <n v="40"/>
    <s v="24-06-2011"/>
    <b v="0"/>
    <x v="39"/>
    <d v="2011-06-24T00:00:00"/>
    <x v="1"/>
    <n v="977103.64"/>
    <x v="0"/>
    <n v="62.59"/>
    <n v="3.851"/>
    <n v="135.26526670000001"/>
    <n v="4.7809999999999997"/>
    <x v="1"/>
  </r>
  <r>
    <n v="41"/>
    <s v="24-06-2011"/>
    <b v="0"/>
    <x v="40"/>
    <d v="2011-06-24T00:00:00"/>
    <x v="1"/>
    <n v="1244381.98"/>
    <x v="0"/>
    <n v="59.54"/>
    <n v="3.661"/>
    <n v="192.9982655"/>
    <n v="6.9340000000000002"/>
    <x v="1"/>
  </r>
  <r>
    <n v="42"/>
    <s v="24-06-2011"/>
    <b v="0"/>
    <x v="41"/>
    <d v="2011-06-24T00:00:00"/>
    <x v="1"/>
    <n v="501780.66"/>
    <x v="0"/>
    <n v="90.69"/>
    <n v="3.8069999999999999"/>
    <n v="129.06630000000001"/>
    <n v="8.4939999999999998"/>
    <x v="2"/>
  </r>
  <r>
    <n v="43"/>
    <s v="24-06-2011"/>
    <b v="0"/>
    <x v="42"/>
    <d v="2011-06-24T00:00:00"/>
    <x v="1"/>
    <n v="604925.07999999996"/>
    <x v="0"/>
    <n v="88.3"/>
    <n v="3.5939999999999999"/>
    <n v="206.9424405"/>
    <n v="10.581"/>
    <x v="2"/>
  </r>
  <r>
    <n v="44"/>
    <s v="24-06-2011"/>
    <b v="0"/>
    <x v="43"/>
    <d v="2011-06-24T00:00:00"/>
    <x v="1"/>
    <n v="296765.59000000003"/>
    <x v="0"/>
    <n v="66.38"/>
    <n v="3.6680000000000001"/>
    <n v="129.06630000000001"/>
    <n v="6.9059999999999997"/>
    <x v="1"/>
  </r>
  <r>
    <n v="45"/>
    <s v="24-06-2011"/>
    <b v="0"/>
    <x v="44"/>
    <d v="2011-06-24T00:00:00"/>
    <x v="1"/>
    <n v="762861.78"/>
    <x v="0"/>
    <n v="74.849999999999994"/>
    <n v="3.8039999999999998"/>
    <n v="185.79196089999999"/>
    <n v="8.5210000000000008"/>
    <x v="0"/>
  </r>
  <r>
    <n v="1"/>
    <d v="2011-07-01T00:00:00"/>
    <b v="1"/>
    <x v="0"/>
    <d v="2011-07-01T00:00:00"/>
    <x v="1"/>
    <n v="1444732.28"/>
    <x v="0"/>
    <n v="48.27"/>
    <n v="2.976"/>
    <n v="211.4047419"/>
    <n v="7.742"/>
    <x v="3"/>
  </r>
  <r>
    <n v="2"/>
    <d v="2011-07-01T00:00:00"/>
    <b v="1"/>
    <x v="1"/>
    <d v="2011-07-01T00:00:00"/>
    <x v="1"/>
    <n v="1758050.79"/>
    <x v="0"/>
    <n v="44.69"/>
    <n v="2.976"/>
    <n v="211.06488809999999"/>
    <n v="8.0280000000000005"/>
    <x v="3"/>
  </r>
  <r>
    <n v="3"/>
    <d v="2011-07-01T00:00:00"/>
    <b v="1"/>
    <x v="2"/>
    <d v="2011-07-01T00:00:00"/>
    <x v="1"/>
    <n v="378241.34"/>
    <x v="0"/>
    <n v="53.35"/>
    <n v="2.976"/>
    <n v="214.69551039999999"/>
    <n v="7.5510000000000002"/>
    <x v="1"/>
  </r>
  <r>
    <n v="4"/>
    <d v="2011-07-01T00:00:00"/>
    <b v="1"/>
    <x v="3"/>
    <d v="2011-07-01T00:00:00"/>
    <x v="1"/>
    <n v="1862476.27"/>
    <x v="0"/>
    <n v="39.340000000000003"/>
    <n v="2.98"/>
    <n v="127.1917742"/>
    <n v="6.51"/>
    <x v="3"/>
  </r>
  <r>
    <n v="5"/>
    <d v="2011-07-01T00:00:00"/>
    <b v="1"/>
    <x v="4"/>
    <d v="2011-07-01T00:00:00"/>
    <x v="1"/>
    <n v="286347.26"/>
    <x v="0"/>
    <n v="48.3"/>
    <n v="2.976"/>
    <n v="211.9560305"/>
    <n v="6.6340000000000003"/>
    <x v="3"/>
  </r>
  <r>
    <n v="6"/>
    <d v="2011-07-01T00:00:00"/>
    <b v="1"/>
    <x v="5"/>
    <d v="2011-07-01T00:00:00"/>
    <x v="1"/>
    <n v="1350441.68"/>
    <x v="0"/>
    <n v="47.78"/>
    <n v="2.976"/>
    <n v="212.91342660000001"/>
    <n v="6.8579999999999997"/>
    <x v="3"/>
  </r>
  <r>
    <n v="7"/>
    <d v="2011-07-01T00:00:00"/>
    <b v="1"/>
    <x v="6"/>
    <d v="2011-07-01T00:00:00"/>
    <x v="1"/>
    <n v="661163.93999999994"/>
    <x v="0"/>
    <n v="10.09"/>
    <n v="2.8820000000000001"/>
    <n v="191.3683815"/>
    <n v="8.8179999999999996"/>
    <x v="3"/>
  </r>
  <r>
    <n v="8"/>
    <d v="2011-07-01T00:00:00"/>
    <b v="1"/>
    <x v="7"/>
    <d v="2011-07-01T00:00:00"/>
    <x v="1"/>
    <n v="873065.23"/>
    <x v="0"/>
    <n v="35.770000000000003"/>
    <n v="2.976"/>
    <n v="214.74155210000001"/>
    <n v="6.2619999999999996"/>
    <x v="3"/>
  </r>
  <r>
    <n v="9"/>
    <d v="2011-07-01T00:00:00"/>
    <b v="1"/>
    <x v="8"/>
    <d v="2011-07-01T00:00:00"/>
    <x v="1"/>
    <n v="490981.78"/>
    <x v="0"/>
    <n v="41.82"/>
    <n v="2.976"/>
    <n v="214.92347290000001"/>
    <n v="6.4160000000000004"/>
    <x v="3"/>
  </r>
  <r>
    <n v="10"/>
    <d v="2011-07-01T00:00:00"/>
    <b v="1"/>
    <x v="9"/>
    <d v="2011-07-01T00:00:00"/>
    <x v="1"/>
    <n v="1714309.9"/>
    <x v="0"/>
    <n v="43.43"/>
    <n v="3.2869999999999999"/>
    <n v="127.1917742"/>
    <n v="8.7439999999999998"/>
    <x v="3"/>
  </r>
  <r>
    <n v="11"/>
    <d v="2011-07-01T00:00:00"/>
    <b v="1"/>
    <x v="10"/>
    <d v="2011-07-01T00:00:00"/>
    <x v="1"/>
    <n v="1178905.44"/>
    <x v="0"/>
    <n v="54.43"/>
    <n v="2.976"/>
    <n v="214.69551039999999"/>
    <n v="7.5510000000000002"/>
    <x v="1"/>
  </r>
  <r>
    <n v="12"/>
    <d v="2011-07-01T00:00:00"/>
    <b v="1"/>
    <x v="11"/>
    <d v="2011-07-01T00:00:00"/>
    <x v="1"/>
    <n v="910110.24"/>
    <x v="0"/>
    <n v="37.64"/>
    <n v="3.2869999999999999"/>
    <n v="127.1917742"/>
    <n v="14.021000000000001"/>
    <x v="3"/>
  </r>
  <r>
    <n v="13"/>
    <d v="2011-07-01T00:00:00"/>
    <b v="1"/>
    <x v="12"/>
    <d v="2011-07-01T00:00:00"/>
    <x v="1"/>
    <n v="1744544.39"/>
    <x v="0"/>
    <n v="16.940000000000001"/>
    <n v="2.891"/>
    <n v="127.1917742"/>
    <n v="7.47"/>
    <x v="3"/>
  </r>
  <r>
    <n v="14"/>
    <d v="2011-07-01T00:00:00"/>
    <b v="1"/>
    <x v="13"/>
    <d v="2011-07-01T00:00:00"/>
    <x v="1"/>
    <n v="1864746.1"/>
    <x v="0"/>
    <n v="34.32"/>
    <n v="3.1930000000000001"/>
    <n v="182.59830579999999"/>
    <n v="8.5489999999999995"/>
    <x v="3"/>
  </r>
  <r>
    <n v="15"/>
    <d v="2011-07-01T00:00:00"/>
    <b v="1"/>
    <x v="14"/>
    <d v="2011-07-01T00:00:00"/>
    <x v="1"/>
    <n v="509640.77"/>
    <x v="0"/>
    <n v="30.53"/>
    <n v="3.351"/>
    <n v="132.88232260000001"/>
    <n v="7.7709999999999999"/>
    <x v="3"/>
  </r>
  <r>
    <n v="16"/>
    <d v="2011-07-01T00:00:00"/>
    <b v="1"/>
    <x v="15"/>
    <d v="2011-07-01T00:00:00"/>
    <x v="1"/>
    <n v="573545.96"/>
    <x v="0"/>
    <n v="12.39"/>
    <n v="2.8820000000000001"/>
    <n v="191.3683815"/>
    <n v="6.6139999999999999"/>
    <x v="3"/>
  </r>
  <r>
    <n v="17"/>
    <d v="2011-07-01T00:00:00"/>
    <b v="1"/>
    <x v="16"/>
    <d v="2011-07-01T00:00:00"/>
    <x v="1"/>
    <n v="1083071.1399999999"/>
    <x v="0"/>
    <n v="6.23"/>
    <n v="2.891"/>
    <n v="127.1917742"/>
    <n v="6.8659999999999997"/>
    <x v="3"/>
  </r>
  <r>
    <n v="18"/>
    <d v="2011-07-01T00:00:00"/>
    <b v="1"/>
    <x v="17"/>
    <d v="2011-07-01T00:00:00"/>
    <x v="1"/>
    <n v="933960.3"/>
    <x v="0"/>
    <n v="30.1"/>
    <n v="3.1930000000000001"/>
    <n v="132.88232260000001"/>
    <n v="9.1310000000000002"/>
    <x v="3"/>
  </r>
  <r>
    <n v="19"/>
    <d v="2011-07-01T00:00:00"/>
    <b v="1"/>
    <x v="18"/>
    <d v="2011-07-01T00:00:00"/>
    <x v="1"/>
    <n v="1224175.99"/>
    <x v="0"/>
    <n v="31.34"/>
    <n v="3.351"/>
    <n v="132.88232260000001"/>
    <n v="7.7709999999999999"/>
    <x v="3"/>
  </r>
  <r>
    <n v="20"/>
    <d v="2011-07-01T00:00:00"/>
    <b v="1"/>
    <x v="19"/>
    <d v="2011-07-01T00:00:00"/>
    <x v="1"/>
    <n v="1843030.95"/>
    <x v="0"/>
    <n v="31.43"/>
    <n v="3.1930000000000001"/>
    <n v="204.6487803"/>
    <n v="7.343"/>
    <x v="3"/>
  </r>
  <r>
    <n v="21"/>
    <d v="2011-07-01T00:00:00"/>
    <b v="1"/>
    <x v="20"/>
    <d v="2011-07-01T00:00:00"/>
    <x v="1"/>
    <n v="629152.06000000006"/>
    <x v="0"/>
    <n v="44.24"/>
    <n v="2.976"/>
    <n v="211.06488809999999"/>
    <n v="8.0280000000000005"/>
    <x v="3"/>
  </r>
  <r>
    <n v="22"/>
    <d v="2011-07-01T00:00:00"/>
    <b v="1"/>
    <x v="21"/>
    <d v="2011-07-01T00:00:00"/>
    <x v="1"/>
    <n v="873954.7"/>
    <x v="0"/>
    <n v="32.56"/>
    <n v="3.1930000000000001"/>
    <n v="136.73325689999999"/>
    <n v="8.4580000000000002"/>
    <x v="3"/>
  </r>
  <r>
    <n v="23"/>
    <d v="2011-07-01T00:00:00"/>
    <b v="1"/>
    <x v="22"/>
    <d v="2011-07-01T00:00:00"/>
    <x v="1"/>
    <n v="1122034.48"/>
    <x v="0"/>
    <n v="27.81"/>
    <n v="3.1930000000000001"/>
    <n v="132.88232260000001"/>
    <n v="5.1139999999999999"/>
    <x v="3"/>
  </r>
  <r>
    <n v="24"/>
    <d v="2011-07-01T00:00:00"/>
    <b v="1"/>
    <x v="23"/>
    <d v="2011-07-01T00:00:00"/>
    <x v="1"/>
    <n v="1178641.71"/>
    <x v="0"/>
    <n v="30.72"/>
    <n v="3.351"/>
    <n v="132.88232260000001"/>
    <n v="8.2520000000000007"/>
    <x v="3"/>
  </r>
  <r>
    <n v="25"/>
    <d v="2011-07-01T00:00:00"/>
    <b v="1"/>
    <x v="24"/>
    <d v="2011-07-01T00:00:00"/>
    <x v="1"/>
    <n v="558794.63"/>
    <x v="0"/>
    <n v="29"/>
    <n v="3.1930000000000001"/>
    <n v="204.6487803"/>
    <n v="7.343"/>
    <x v="3"/>
  </r>
  <r>
    <n v="26"/>
    <d v="2011-07-01T00:00:00"/>
    <b v="1"/>
    <x v="25"/>
    <d v="2011-07-01T00:00:00"/>
    <x v="1"/>
    <n v="938149.21"/>
    <x v="0"/>
    <n v="21.13"/>
    <n v="3.1930000000000001"/>
    <n v="132.88232260000001"/>
    <n v="7.907"/>
    <x v="3"/>
  </r>
  <r>
    <n v="27"/>
    <d v="2011-07-01T00:00:00"/>
    <b v="1"/>
    <x v="26"/>
    <d v="2011-07-01T00:00:00"/>
    <x v="1"/>
    <n v="1568159.48"/>
    <x v="0"/>
    <n v="34.42"/>
    <n v="3.351"/>
    <n v="136.73325689999999"/>
    <n v="7.827"/>
    <x v="3"/>
  </r>
  <r>
    <n v="28"/>
    <d v="2011-07-01T00:00:00"/>
    <b v="1"/>
    <x v="27"/>
    <d v="2011-07-01T00:00:00"/>
    <x v="1"/>
    <n v="1402902.47"/>
    <x v="0"/>
    <n v="37.64"/>
    <n v="3.2869999999999999"/>
    <n v="127.1917742"/>
    <n v="14.021000000000001"/>
    <x v="3"/>
  </r>
  <r>
    <n v="29"/>
    <d v="2011-07-01T00:00:00"/>
    <b v="1"/>
    <x v="28"/>
    <d v="2011-07-01T00:00:00"/>
    <x v="1"/>
    <n v="455952.18"/>
    <x v="0"/>
    <n v="32.56"/>
    <n v="3.1930000000000001"/>
    <n v="132.88232260000001"/>
    <n v="10.256"/>
    <x v="3"/>
  </r>
  <r>
    <n v="30"/>
    <d v="2011-07-01T00:00:00"/>
    <b v="1"/>
    <x v="29"/>
    <d v="2011-07-01T00:00:00"/>
    <x v="1"/>
    <n v="451077.21"/>
    <x v="0"/>
    <n v="44.24"/>
    <n v="2.976"/>
    <n v="211.06488809999999"/>
    <n v="8.0280000000000005"/>
    <x v="3"/>
  </r>
  <r>
    <n v="31"/>
    <d v="2011-07-01T00:00:00"/>
    <b v="1"/>
    <x v="30"/>
    <d v="2011-07-01T00:00:00"/>
    <x v="1"/>
    <n v="1311986.8700000001"/>
    <x v="0"/>
    <n v="44.24"/>
    <n v="2.976"/>
    <n v="211.06488809999999"/>
    <n v="8.0280000000000005"/>
    <x v="3"/>
  </r>
  <r>
    <n v="32"/>
    <d v="2011-07-01T00:00:00"/>
    <b v="1"/>
    <x v="31"/>
    <d v="2011-07-01T00:00:00"/>
    <x v="1"/>
    <n v="1046416.17"/>
    <x v="0"/>
    <n v="23.78"/>
    <n v="2.8820000000000001"/>
    <n v="191.3683815"/>
    <n v="8.8179999999999996"/>
    <x v="3"/>
  </r>
  <r>
    <n v="33"/>
    <d v="2011-07-01T00:00:00"/>
    <b v="1"/>
    <x v="32"/>
    <d v="2011-07-01T00:00:00"/>
    <x v="1"/>
    <n v="243948.82"/>
    <x v="0"/>
    <n v="46.25"/>
    <n v="3.2869999999999999"/>
    <n v="127.1917742"/>
    <n v="8.9510000000000005"/>
    <x v="3"/>
  </r>
  <r>
    <n v="34"/>
    <d v="2011-07-01T00:00:00"/>
    <b v="1"/>
    <x v="33"/>
    <d v="2011-07-01T00:00:00"/>
    <x v="1"/>
    <n v="900646.94"/>
    <x v="0"/>
    <n v="24.5"/>
    <n v="2.98"/>
    <n v="127.1917742"/>
    <n v="10.398"/>
    <x v="3"/>
  </r>
  <r>
    <n v="35"/>
    <d v="2011-07-01T00:00:00"/>
    <b v="1"/>
    <x v="34"/>
    <d v="2011-07-01T00:00:00"/>
    <x v="1"/>
    <n v="649289.75"/>
    <x v="0"/>
    <n v="34.42"/>
    <n v="3.1930000000000001"/>
    <n v="136.73325689999999"/>
    <n v="8.5489999999999995"/>
    <x v="3"/>
  </r>
  <r>
    <n v="36"/>
    <d v="2011-07-01T00:00:00"/>
    <b v="1"/>
    <x v="35"/>
    <d v="2011-07-01T00:00:00"/>
    <x v="1"/>
    <n v="384659.85"/>
    <x v="0"/>
    <n v="54.11"/>
    <n v="2.9420000000000002"/>
    <n v="210.18423580000001"/>
    <n v="8.3949999999999996"/>
    <x v="1"/>
  </r>
  <r>
    <n v="37"/>
    <d v="2011-07-01T00:00:00"/>
    <b v="1"/>
    <x v="36"/>
    <d v="2011-07-01T00:00:00"/>
    <x v="1"/>
    <n v="542464.02"/>
    <x v="0"/>
    <n v="54.11"/>
    <n v="2.976"/>
    <n v="210.18423580000001"/>
    <n v="8.3949999999999996"/>
    <x v="1"/>
  </r>
  <r>
    <n v="38"/>
    <d v="2011-07-01T00:00:00"/>
    <b v="1"/>
    <x v="37"/>
    <d v="2011-07-01T00:00:00"/>
    <x v="1"/>
    <n v="386344.54"/>
    <x v="0"/>
    <n v="37.64"/>
    <n v="3.2869999999999999"/>
    <n v="127.1917742"/>
    <n v="14.021000000000001"/>
    <x v="3"/>
  </r>
  <r>
    <n v="39"/>
    <d v="2011-07-01T00:00:00"/>
    <b v="1"/>
    <x v="38"/>
    <d v="2011-07-01T00:00:00"/>
    <x v="1"/>
    <n v="1224475.1200000001"/>
    <x v="0"/>
    <n v="52.74"/>
    <n v="2.976"/>
    <n v="210.18423580000001"/>
    <n v="8.3949999999999996"/>
    <x v="1"/>
  </r>
  <r>
    <n v="40"/>
    <d v="2011-07-01T00:00:00"/>
    <b v="1"/>
    <x v="39"/>
    <d v="2011-07-01T00:00:00"/>
    <x v="1"/>
    <n v="894280.19"/>
    <x v="0"/>
    <n v="24.05"/>
    <n v="3.1930000000000001"/>
    <n v="132.88232260000001"/>
    <n v="5.1139999999999999"/>
    <x v="3"/>
  </r>
  <r>
    <n v="41"/>
    <d v="2011-07-01T00:00:00"/>
    <b v="1"/>
    <x v="40"/>
    <d v="2011-07-01T00:00:00"/>
    <x v="1"/>
    <n v="1153596.53"/>
    <x v="0"/>
    <n v="23.76"/>
    <n v="2.8820000000000001"/>
    <n v="191.3683815"/>
    <n v="7.2409999999999997"/>
    <x v="3"/>
  </r>
  <r>
    <n v="42"/>
    <d v="2011-07-01T00:00:00"/>
    <b v="1"/>
    <x v="41"/>
    <d v="2011-07-01T00:00:00"/>
    <x v="1"/>
    <n v="592947.75"/>
    <x v="0"/>
    <n v="43.43"/>
    <n v="3.2869999999999999"/>
    <n v="127.1917742"/>
    <n v="8.7439999999999998"/>
    <x v="3"/>
  </r>
  <r>
    <n v="43"/>
    <d v="2011-07-01T00:00:00"/>
    <b v="1"/>
    <x v="42"/>
    <d v="2011-07-01T00:00:00"/>
    <x v="1"/>
    <n v="611796.61"/>
    <x v="0"/>
    <n v="40.47"/>
    <n v="2.976"/>
    <n v="203.42670050000001"/>
    <n v="10.398"/>
    <x v="3"/>
  </r>
  <r>
    <n v="44"/>
    <d v="2011-07-01T00:00:00"/>
    <b v="1"/>
    <x v="43"/>
    <d v="2011-07-01T00:00:00"/>
    <x v="1"/>
    <n v="288320.38"/>
    <x v="0"/>
    <n v="16.940000000000001"/>
    <n v="2.891"/>
    <n v="127.1917742"/>
    <n v="7.2240000000000002"/>
    <x v="3"/>
  </r>
  <r>
    <n v="45"/>
    <d v="2011-07-01T00:00:00"/>
    <b v="1"/>
    <x v="44"/>
    <d v="2011-07-01T00:00:00"/>
    <x v="1"/>
    <n v="680254.35"/>
    <x v="0"/>
    <n v="34.32"/>
    <n v="3.1930000000000001"/>
    <n v="182.59830579999999"/>
    <n v="8.5489999999999995"/>
    <x v="3"/>
  </r>
  <r>
    <n v="1"/>
    <d v="2011-07-10T00:00:00"/>
    <b v="1"/>
    <x v="0"/>
    <d v="2011-07-10T00:00:00"/>
    <x v="1"/>
    <n v="1630989.95"/>
    <x v="0"/>
    <n v="69.31"/>
    <n v="3.2850000000000001"/>
    <n v="217.0453684"/>
    <n v="7.8659999999999997"/>
    <x v="1"/>
  </r>
  <r>
    <n v="2"/>
    <d v="2011-07-10T00:00:00"/>
    <b v="1"/>
    <x v="1"/>
    <d v="2011-07-10T00:00:00"/>
    <x v="1"/>
    <n v="1837553.43"/>
    <x v="0"/>
    <n v="69.92"/>
    <n v="3.2850000000000001"/>
    <n v="216.69583109999999"/>
    <n v="7.4409999999999998"/>
    <x v="0"/>
  </r>
  <r>
    <n v="3"/>
    <d v="2011-07-10T00:00:00"/>
    <b v="1"/>
    <x v="2"/>
    <d v="2011-07-10T00:00:00"/>
    <x v="1"/>
    <n v="403342.4"/>
    <x v="0"/>
    <n v="75.540000000000006"/>
    <n v="3.2850000000000001"/>
    <n v="220.42990069999999"/>
    <n v="7.1970000000000001"/>
    <x v="0"/>
  </r>
  <r>
    <n v="4"/>
    <d v="2011-07-10T00:00:00"/>
    <b v="1"/>
    <x v="3"/>
    <d v="2011-07-10T00:00:00"/>
    <x v="1"/>
    <n v="2166737.65"/>
    <x v="0"/>
    <n v="65.790000000000006"/>
    <n v="3.2989999999999999"/>
    <n v="129.69380000000001"/>
    <n v="5.1429999999999998"/>
    <x v="1"/>
  </r>
  <r>
    <n v="5"/>
    <d v="2011-07-10T00:00:00"/>
    <b v="1"/>
    <x v="4"/>
    <d v="2011-07-10T00:00:00"/>
    <x v="1"/>
    <n v="309111.46999999997"/>
    <x v="0"/>
    <n v="71.64"/>
    <n v="3.2850000000000001"/>
    <n v="217.61236479999999"/>
    <n v="6.3"/>
    <x v="0"/>
  </r>
  <r>
    <n v="6"/>
    <d v="2011-07-10T00:00:00"/>
    <b v="1"/>
    <x v="5"/>
    <d v="2011-07-10T00:00:00"/>
    <x v="1"/>
    <n v="1481739.2"/>
    <x v="0"/>
    <n v="74.099999999999994"/>
    <n v="3.2850000000000001"/>
    <n v="218.59703999999999"/>
    <n v="6.5510000000000002"/>
    <x v="0"/>
  </r>
  <r>
    <n v="7"/>
    <d v="2011-07-10T00:00:00"/>
    <b v="1"/>
    <x v="6"/>
    <d v="2011-07-10T00:00:00"/>
    <x v="1"/>
    <n v="525866.36"/>
    <x v="0"/>
    <n v="40.65"/>
    <n v="3.4980000000000002"/>
    <n v="194.94597239999999"/>
    <n v="8.5129999999999999"/>
    <x v="3"/>
  </r>
  <r>
    <n v="8"/>
    <d v="2011-07-10T00:00:00"/>
    <b v="1"/>
    <x v="7"/>
    <d v="2011-07-10T00:00:00"/>
    <x v="1"/>
    <n v="929976.55"/>
    <x v="0"/>
    <n v="67.61"/>
    <n v="3.2850000000000001"/>
    <n v="220.4772543"/>
    <n v="6.1230000000000002"/>
    <x v="1"/>
  </r>
  <r>
    <n v="9"/>
    <d v="2011-07-10T00:00:00"/>
    <b v="1"/>
    <x v="8"/>
    <d v="2011-07-10T00:00:00"/>
    <x v="1"/>
    <n v="553836.98"/>
    <x v="0"/>
    <n v="72.62"/>
    <n v="3.2850000000000001"/>
    <n v="220.66435849999999"/>
    <n v="6.0540000000000003"/>
    <x v="0"/>
  </r>
  <r>
    <n v="10"/>
    <d v="2011-07-10T00:00:00"/>
    <b v="1"/>
    <x v="9"/>
    <d v="2011-07-10T00:00:00"/>
    <x v="1"/>
    <n v="1788227.6"/>
    <x v="0"/>
    <n v="75.010000000000005"/>
    <n v="3.827"/>
    <n v="129.69380000000001"/>
    <n v="7.8739999999999997"/>
    <x v="0"/>
  </r>
  <r>
    <n v="11"/>
    <d v="2011-07-10T00:00:00"/>
    <b v="1"/>
    <x v="10"/>
    <d v="2011-07-10T00:00:00"/>
    <x v="1"/>
    <n v="1346271.06"/>
    <x v="0"/>
    <n v="76.97"/>
    <n v="3.2850000000000001"/>
    <n v="220.42990069999999"/>
    <n v="7.1970000000000001"/>
    <x v="0"/>
  </r>
  <r>
    <n v="12"/>
    <d v="2011-07-10T00:00:00"/>
    <b v="1"/>
    <x v="11"/>
    <d v="2011-07-10T00:00:00"/>
    <x v="1"/>
    <n v="951244.66"/>
    <x v="0"/>
    <n v="70.44"/>
    <n v="3.827"/>
    <n v="129.69380000000001"/>
    <n v="12.89"/>
    <x v="0"/>
  </r>
  <r>
    <n v="13"/>
    <d v="2011-07-10T00:00:00"/>
    <b v="1"/>
    <x v="12"/>
    <d v="2011-07-10T00:00:00"/>
    <x v="1"/>
    <n v="2067232.56"/>
    <x v="0"/>
    <n v="60.62"/>
    <n v="3.5920000000000001"/>
    <n v="129.69380000000001"/>
    <n v="6.3920000000000003"/>
    <x v="1"/>
  </r>
  <r>
    <n v="14"/>
    <d v="2011-07-10T00:00:00"/>
    <b v="1"/>
    <x v="13"/>
    <d v="2011-07-10T00:00:00"/>
    <x v="1"/>
    <n v="2078796.76"/>
    <x v="0"/>
    <n v="55.82"/>
    <n v="3.5830000000000002"/>
    <n v="187.4837962"/>
    <n v="8.5229999999999997"/>
    <x v="1"/>
  </r>
  <r>
    <n v="15"/>
    <d v="2011-07-10T00:00:00"/>
    <b v="1"/>
    <x v="14"/>
    <d v="2011-07-10T00:00:00"/>
    <x v="1"/>
    <n v="579068.88"/>
    <x v="0"/>
    <n v="51.24"/>
    <n v="3.7749999999999999"/>
    <n v="136.47200000000001"/>
    <n v="7.8659999999999997"/>
    <x v="1"/>
  </r>
  <r>
    <n v="16"/>
    <d v="2011-07-10T00:00:00"/>
    <b v="1"/>
    <x v="15"/>
    <d v="2011-07-10T00:00:00"/>
    <x v="1"/>
    <n v="482926.93"/>
    <x v="0"/>
    <n v="48.91"/>
    <n v="3.4980000000000002"/>
    <n v="194.94597239999999"/>
    <n v="6.2320000000000002"/>
    <x v="3"/>
  </r>
  <r>
    <n v="17"/>
    <d v="2011-07-10T00:00:00"/>
    <b v="1"/>
    <x v="16"/>
    <d v="2011-07-10T00:00:00"/>
    <x v="1"/>
    <n v="918006.9"/>
    <x v="0"/>
    <n v="54.4"/>
    <n v="3.5920000000000001"/>
    <n v="129.69380000000001"/>
    <n v="6.617"/>
    <x v="1"/>
  </r>
  <r>
    <n v="18"/>
    <d v="2011-07-10T00:00:00"/>
    <b v="1"/>
    <x v="17"/>
    <d v="2011-07-10T00:00:00"/>
    <x v="1"/>
    <n v="1019741.1"/>
    <x v="0"/>
    <n v="54.65"/>
    <n v="3.633"/>
    <n v="136.47200000000001"/>
    <n v="8.4710000000000001"/>
    <x v="1"/>
  </r>
  <r>
    <n v="19"/>
    <d v="2011-07-10T00:00:00"/>
    <b v="1"/>
    <x v="18"/>
    <d v="2011-07-10T00:00:00"/>
    <x v="1"/>
    <n v="1461718.87"/>
    <x v="0"/>
    <n v="53.1"/>
    <n v="3.7749999999999999"/>
    <n v="136.47200000000001"/>
    <n v="7.8659999999999997"/>
    <x v="1"/>
  </r>
  <r>
    <n v="20"/>
    <d v="2011-07-10T00:00:00"/>
    <b v="1"/>
    <x v="19"/>
    <d v="2011-07-10T00:00:00"/>
    <x v="1"/>
    <n v="2135982.79"/>
    <x v="0"/>
    <n v="52.42"/>
    <n v="3.5830000000000002"/>
    <n v="210.11705950000001"/>
    <n v="7.0819999999999999"/>
    <x v="1"/>
  </r>
  <r>
    <n v="21"/>
    <d v="2011-07-10T00:00:00"/>
    <b v="1"/>
    <x v="20"/>
    <d v="2011-07-10T00:00:00"/>
    <x v="1"/>
    <n v="663452.46"/>
    <x v="0"/>
    <n v="71.64"/>
    <n v="3.2850000000000001"/>
    <n v="216.69583109999999"/>
    <n v="7.4409999999999998"/>
    <x v="0"/>
  </r>
  <r>
    <n v="22"/>
    <d v="2011-07-10T00:00:00"/>
    <b v="1"/>
    <x v="21"/>
    <d v="2011-07-10T00:00:00"/>
    <x v="1"/>
    <n v="993436.67"/>
    <x v="0"/>
    <n v="56.44"/>
    <n v="3.633"/>
    <n v="140.43475000000001"/>
    <n v="7.7060000000000004"/>
    <x v="1"/>
  </r>
  <r>
    <n v="23"/>
    <d v="2011-07-10T00:00:00"/>
    <b v="1"/>
    <x v="22"/>
    <d v="2011-07-10T00:00:00"/>
    <x v="1"/>
    <n v="1463501.99"/>
    <x v="0"/>
    <n v="49"/>
    <n v="3.633"/>
    <n v="136.47200000000001"/>
    <n v="4.42"/>
    <x v="3"/>
  </r>
  <r>
    <n v="24"/>
    <d v="2011-07-10T00:00:00"/>
    <b v="1"/>
    <x v="23"/>
    <d v="2011-07-10T00:00:00"/>
    <x v="1"/>
    <n v="1405914.39"/>
    <x v="0"/>
    <n v="53.87"/>
    <n v="3.7749999999999999"/>
    <n v="136.47200000000001"/>
    <n v="8.4540000000000006"/>
    <x v="1"/>
  </r>
  <r>
    <n v="25"/>
    <d v="2011-07-10T00:00:00"/>
    <b v="1"/>
    <x v="24"/>
    <d v="2011-07-10T00:00:00"/>
    <x v="1"/>
    <n v="671522.87"/>
    <x v="0"/>
    <n v="50.82"/>
    <n v="3.5830000000000002"/>
    <n v="210.11705950000001"/>
    <n v="7.0819999999999999"/>
    <x v="1"/>
  </r>
  <r>
    <n v="26"/>
    <d v="2011-07-10T00:00:00"/>
    <b v="1"/>
    <x v="25"/>
    <d v="2011-07-10T00:00:00"/>
    <x v="1"/>
    <n v="1130022.99"/>
    <x v="0"/>
    <n v="46.84"/>
    <n v="3.633"/>
    <n v="136.47200000000001"/>
    <n v="7.5979999999999999"/>
    <x v="3"/>
  </r>
  <r>
    <n v="27"/>
    <d v="2011-07-10T00:00:00"/>
    <b v="1"/>
    <x v="26"/>
    <d v="2011-07-10T00:00:00"/>
    <x v="1"/>
    <n v="1672339.27"/>
    <x v="0"/>
    <n v="56.91"/>
    <n v="3.7749999999999999"/>
    <n v="140.43475000000001"/>
    <n v="7.9059999999999997"/>
    <x v="1"/>
  </r>
  <r>
    <n v="28"/>
    <d v="2011-07-10T00:00:00"/>
    <b v="1"/>
    <x v="27"/>
    <d v="2011-07-10T00:00:00"/>
    <x v="1"/>
    <n v="1557314.58"/>
    <x v="0"/>
    <n v="70.44"/>
    <n v="3.827"/>
    <n v="129.69380000000001"/>
    <n v="12.89"/>
    <x v="0"/>
  </r>
  <r>
    <n v="29"/>
    <d v="2011-07-10T00:00:00"/>
    <b v="1"/>
    <x v="28"/>
    <d v="2011-07-10T00:00:00"/>
    <x v="1"/>
    <n v="514993"/>
    <x v="0"/>
    <n v="56.44"/>
    <n v="3.633"/>
    <n v="136.47200000000001"/>
    <n v="9.3569999999999993"/>
    <x v="1"/>
  </r>
  <r>
    <n v="30"/>
    <d v="2011-07-10T00:00:00"/>
    <b v="1"/>
    <x v="29"/>
    <d v="2011-07-10T00:00:00"/>
    <x v="1"/>
    <n v="417528.26"/>
    <x v="0"/>
    <n v="71.64"/>
    <n v="3.2850000000000001"/>
    <n v="216.69583109999999"/>
    <n v="7.4409999999999998"/>
    <x v="0"/>
  </r>
  <r>
    <n v="31"/>
    <d v="2011-07-10T00:00:00"/>
    <b v="1"/>
    <x v="30"/>
    <d v="2011-07-10T00:00:00"/>
    <x v="1"/>
    <n v="1427383.24"/>
    <x v="0"/>
    <n v="71.64"/>
    <n v="3.2850000000000001"/>
    <n v="216.69583109999999"/>
    <n v="7.4409999999999998"/>
    <x v="0"/>
  </r>
  <r>
    <n v="32"/>
    <d v="2011-07-10T00:00:00"/>
    <b v="1"/>
    <x v="31"/>
    <d v="2011-07-10T00:00:00"/>
    <x v="1"/>
    <n v="1149448.02"/>
    <x v="0"/>
    <n v="62.62"/>
    <n v="3.4980000000000002"/>
    <n v="194.94597239999999"/>
    <n v="8.5129999999999999"/>
    <x v="1"/>
  </r>
  <r>
    <n v="33"/>
    <d v="2011-07-10T00:00:00"/>
    <b v="1"/>
    <x v="32"/>
    <d v="2011-07-10T00:00:00"/>
    <x v="1"/>
    <n v="262159.13"/>
    <x v="0"/>
    <n v="81.16"/>
    <n v="3.827"/>
    <n v="129.69380000000001"/>
    <n v="8.01"/>
    <x v="0"/>
  </r>
  <r>
    <n v="34"/>
    <d v="2011-07-10T00:00:00"/>
    <b v="1"/>
    <x v="33"/>
    <d v="2011-07-10T00:00:00"/>
    <x v="1"/>
    <n v="954069.45"/>
    <x v="0"/>
    <n v="60.42"/>
    <n v="3.2989999999999999"/>
    <n v="129.69380000000001"/>
    <n v="10.148"/>
    <x v="1"/>
  </r>
  <r>
    <n v="35"/>
    <d v="2011-07-10T00:00:00"/>
    <b v="1"/>
    <x v="34"/>
    <d v="2011-07-10T00:00:00"/>
    <x v="1"/>
    <n v="791637.53"/>
    <x v="0"/>
    <n v="56.91"/>
    <n v="3.5830000000000002"/>
    <n v="140.43475000000001"/>
    <n v="8.7449999999999992"/>
    <x v="1"/>
  </r>
  <r>
    <n v="36"/>
    <d v="2011-07-10T00:00:00"/>
    <b v="1"/>
    <x v="35"/>
    <d v="2011-07-10T00:00:00"/>
    <x v="1"/>
    <n v="346137.87"/>
    <x v="0"/>
    <n v="71.2"/>
    <n v="3.262"/>
    <n v="215.7831333"/>
    <n v="7.7160000000000002"/>
    <x v="0"/>
  </r>
  <r>
    <n v="37"/>
    <d v="2011-07-10T00:00:00"/>
    <b v="1"/>
    <x v="36"/>
    <d v="2011-07-10T00:00:00"/>
    <x v="1"/>
    <n v="522816.85"/>
    <x v="0"/>
    <n v="71.2"/>
    <n v="3.2850000000000001"/>
    <n v="215.7831333"/>
    <n v="7.7160000000000002"/>
    <x v="0"/>
  </r>
  <r>
    <n v="38"/>
    <d v="2011-07-10T00:00:00"/>
    <b v="1"/>
    <x v="37"/>
    <d v="2011-07-10T00:00:00"/>
    <x v="1"/>
    <n v="449516.29"/>
    <x v="0"/>
    <n v="70.44"/>
    <n v="3.827"/>
    <n v="129.69380000000001"/>
    <n v="12.89"/>
    <x v="0"/>
  </r>
  <r>
    <n v="39"/>
    <d v="2011-07-10T00:00:00"/>
    <b v="1"/>
    <x v="38"/>
    <d v="2011-07-10T00:00:00"/>
    <x v="1"/>
    <n v="1443884.39"/>
    <x v="0"/>
    <n v="71.680000000000007"/>
    <n v="3.2850000000000001"/>
    <n v="215.7831333"/>
    <n v="7.7160000000000002"/>
    <x v="0"/>
  </r>
  <r>
    <n v="40"/>
    <d v="2011-07-10T00:00:00"/>
    <b v="1"/>
    <x v="39"/>
    <d v="2011-07-10T00:00:00"/>
    <x v="1"/>
    <n v="1070389.98"/>
    <x v="0"/>
    <n v="50.21"/>
    <n v="3.633"/>
    <n v="136.47200000000001"/>
    <n v="4.42"/>
    <x v="1"/>
  </r>
  <r>
    <n v="41"/>
    <d v="2011-07-10T00:00:00"/>
    <b v="1"/>
    <x v="40"/>
    <d v="2011-07-10T00:00:00"/>
    <x v="1"/>
    <n v="1277882.77"/>
    <x v="0"/>
    <n v="58.74"/>
    <n v="3.4980000000000002"/>
    <n v="194.94597239999999"/>
    <n v="6.7590000000000003"/>
    <x v="1"/>
  </r>
  <r>
    <n v="42"/>
    <d v="2011-07-10T00:00:00"/>
    <b v="1"/>
    <x v="41"/>
    <d v="2011-07-10T00:00:00"/>
    <x v="1"/>
    <n v="649111.23"/>
    <x v="0"/>
    <n v="75.010000000000005"/>
    <n v="3.827"/>
    <n v="129.69380000000001"/>
    <n v="7.8739999999999997"/>
    <x v="0"/>
  </r>
  <r>
    <n v="43"/>
    <d v="2011-07-10T00:00:00"/>
    <b v="1"/>
    <x v="42"/>
    <d v="2011-07-10T00:00:00"/>
    <x v="1"/>
    <n v="642828.62"/>
    <x v="0"/>
    <n v="74.17"/>
    <n v="3.2850000000000001"/>
    <n v="208.78721429999999"/>
    <n v="10.148"/>
    <x v="0"/>
  </r>
  <r>
    <n v="44"/>
    <d v="2011-07-10T00:00:00"/>
    <b v="1"/>
    <x v="43"/>
    <d v="2011-07-10T00:00:00"/>
    <x v="1"/>
    <n v="312577.36"/>
    <x v="0"/>
    <n v="60.62"/>
    <n v="3.5920000000000001"/>
    <n v="129.69380000000001"/>
    <n v="6.0780000000000003"/>
    <x v="1"/>
  </r>
  <r>
    <n v="45"/>
    <d v="2011-07-10T00:00:00"/>
    <b v="1"/>
    <x v="44"/>
    <d v="2011-07-10T00:00:00"/>
    <x v="1"/>
    <n v="753447.05"/>
    <x v="0"/>
    <n v="55.82"/>
    <n v="3.5830000000000002"/>
    <n v="187.4837962"/>
    <n v="8.5229999999999997"/>
    <x v="1"/>
  </r>
  <r>
    <n v="1"/>
    <s v="15-07-2011"/>
    <b v="0"/>
    <x v="0"/>
    <d v="2011-07-15T00:00:00"/>
    <x v="1"/>
    <n v="1455119.97"/>
    <x v="0"/>
    <n v="88.54"/>
    <n v="3.5750000000000002"/>
    <n v="215.36110869999999"/>
    <n v="7.9619999999999997"/>
    <x v="2"/>
  </r>
  <r>
    <n v="2"/>
    <s v="15-07-2011"/>
    <b v="0"/>
    <x v="1"/>
    <d v="2011-07-15T00:00:00"/>
    <x v="1"/>
    <n v="1785187.29"/>
    <x v="0"/>
    <n v="89.83"/>
    <n v="3.5750000000000002"/>
    <n v="215.01344259999999"/>
    <n v="7.8520000000000003"/>
    <x v="2"/>
  </r>
  <r>
    <n v="3"/>
    <s v="15-07-2011"/>
    <b v="0"/>
    <x v="2"/>
    <d v="2011-07-15T00:00:00"/>
    <x v="1"/>
    <n v="373454.33"/>
    <x v="0"/>
    <n v="87.14"/>
    <n v="3.5750000000000002"/>
    <n v="218.72752159999999"/>
    <n v="7.5670000000000002"/>
    <x v="2"/>
  </r>
  <r>
    <n v="4"/>
    <s v="15-07-2011"/>
    <b v="0"/>
    <x v="3"/>
    <d v="2011-07-15T00:00:00"/>
    <x v="1"/>
    <n v="2049046.95"/>
    <x v="0"/>
    <n v="83.27"/>
    <n v="3.5630000000000002"/>
    <n v="129.13383870000001"/>
    <n v="5.6440000000000001"/>
    <x v="0"/>
  </r>
  <r>
    <n v="5"/>
    <s v="15-07-2011"/>
    <b v="0"/>
    <x v="4"/>
    <d v="2011-07-15T00:00:00"/>
    <x v="1"/>
    <n v="283248.62"/>
    <x v="0"/>
    <n v="88.64"/>
    <n v="3.5750000000000002"/>
    <n v="215.9250696"/>
    <n v="6.5289999999999999"/>
    <x v="2"/>
  </r>
  <r>
    <n v="6"/>
    <s v="15-07-2011"/>
    <b v="0"/>
    <x v="5"/>
    <d v="2011-07-15T00:00:00"/>
    <x v="1"/>
    <n v="1526801.24"/>
    <x v="0"/>
    <n v="88.93"/>
    <n v="3.5750000000000002"/>
    <n v="216.90447320000001"/>
    <n v="6.9249999999999998"/>
    <x v="2"/>
  </r>
  <r>
    <n v="7"/>
    <s v="15-07-2011"/>
    <b v="0"/>
    <x v="6"/>
    <d v="2011-07-15T00:00:00"/>
    <x v="1"/>
    <n v="642748.21"/>
    <x v="0"/>
    <n v="54.37"/>
    <n v="3.532"/>
    <n v="193.3125484"/>
    <n v="8.6219999999999999"/>
    <x v="1"/>
  </r>
  <r>
    <n v="8"/>
    <s v="15-07-2011"/>
    <b v="0"/>
    <x v="7"/>
    <d v="2011-07-15T00:00:00"/>
    <x v="1"/>
    <n v="849925.37"/>
    <x v="0"/>
    <n v="84.26"/>
    <n v="3.5750000000000002"/>
    <n v="218.77462170000001"/>
    <n v="6.4249999999999998"/>
    <x v="2"/>
  </r>
  <r>
    <n v="9"/>
    <s v="15-07-2011"/>
    <b v="0"/>
    <x v="8"/>
    <d v="2011-07-15T00:00:00"/>
    <x v="1"/>
    <n v="512834.04"/>
    <x v="0"/>
    <n v="90.45"/>
    <n v="3.5750000000000002"/>
    <n v="218.96072419999999"/>
    <n v="6.4039999999999999"/>
    <x v="2"/>
  </r>
  <r>
    <n v="10"/>
    <s v="15-07-2011"/>
    <b v="0"/>
    <x v="9"/>
    <d v="2011-07-15T00:00:00"/>
    <x v="1"/>
    <n v="1775068.4"/>
    <x v="0"/>
    <n v="86.01"/>
    <n v="3.7789999999999999"/>
    <n v="129.13383870000001"/>
    <n v="8.2569999999999997"/>
    <x v="2"/>
  </r>
  <r>
    <n v="11"/>
    <s v="15-07-2011"/>
    <b v="0"/>
    <x v="10"/>
    <d v="2011-07-15T00:00:00"/>
    <x v="1"/>
    <n v="1266546.73"/>
    <x v="0"/>
    <n v="88.3"/>
    <n v="3.5750000000000002"/>
    <n v="218.72752159999999"/>
    <n v="7.5670000000000002"/>
    <x v="2"/>
  </r>
  <r>
    <n v="12"/>
    <s v="15-07-2011"/>
    <b v="0"/>
    <x v="11"/>
    <d v="2011-07-15T00:00:00"/>
    <x v="1"/>
    <n v="936001.98"/>
    <x v="0"/>
    <n v="88.1"/>
    <n v="3.6920000000000002"/>
    <n v="129.13383870000001"/>
    <n v="13.503"/>
    <x v="2"/>
  </r>
  <r>
    <n v="13"/>
    <s v="15-07-2011"/>
    <b v="0"/>
    <x v="12"/>
    <d v="2011-07-15T00:00:00"/>
    <x v="1"/>
    <n v="1956813.31"/>
    <x v="0"/>
    <n v="75.59"/>
    <n v="3.5529999999999999"/>
    <n v="129.13383870000001"/>
    <n v="6.8769999999999998"/>
    <x v="0"/>
  </r>
  <r>
    <n v="14"/>
    <s v="15-07-2011"/>
    <b v="0"/>
    <x v="13"/>
    <d v="2011-07-15T00:00:00"/>
    <x v="1"/>
    <n v="1953544.76"/>
    <x v="0"/>
    <n v="78.47"/>
    <n v="3.76"/>
    <n v="186.13998079999999"/>
    <n v="8.625"/>
    <x v="0"/>
  </r>
  <r>
    <n v="15"/>
    <s v="15-07-2011"/>
    <b v="0"/>
    <x v="14"/>
    <d v="2011-07-15T00:00:00"/>
    <x v="1"/>
    <n v="624114.56000000006"/>
    <x v="0"/>
    <n v="73.34"/>
    <n v="3.915"/>
    <n v="135.7837419"/>
    <n v="7.806"/>
    <x v="0"/>
  </r>
  <r>
    <n v="16"/>
    <s v="15-07-2011"/>
    <b v="0"/>
    <x v="15"/>
    <d v="2011-07-15T00:00:00"/>
    <x v="1"/>
    <n v="586841.77"/>
    <x v="0"/>
    <n v="65.16"/>
    <n v="3.532"/>
    <n v="193.3125484"/>
    <n v="6.3380000000000001"/>
    <x v="1"/>
  </r>
  <r>
    <n v="17"/>
    <s v="15-07-2011"/>
    <b v="0"/>
    <x v="16"/>
    <d v="2011-07-15T00:00:00"/>
    <x v="1"/>
    <n v="902727.76"/>
    <x v="0"/>
    <n v="67.930000000000007"/>
    <n v="3.5529999999999999"/>
    <n v="129.13383870000001"/>
    <n v="6.7450000000000001"/>
    <x v="1"/>
  </r>
  <r>
    <n v="18"/>
    <s v="15-07-2011"/>
    <b v="0"/>
    <x v="17"/>
    <d v="2011-07-15T00:00:00"/>
    <x v="1"/>
    <n v="974916.13"/>
    <x v="0"/>
    <n v="74.36"/>
    <n v="3.827"/>
    <n v="135.7837419"/>
    <n v="8.89"/>
    <x v="0"/>
  </r>
  <r>
    <n v="19"/>
    <s v="15-07-2011"/>
    <b v="0"/>
    <x v="18"/>
    <d v="2011-07-15T00:00:00"/>
    <x v="1"/>
    <n v="1391580.41"/>
    <x v="0"/>
    <n v="73.7"/>
    <n v="3.915"/>
    <n v="135.7837419"/>
    <n v="7.806"/>
    <x v="0"/>
  </r>
  <r>
    <n v="20"/>
    <s v="15-07-2011"/>
    <b v="0"/>
    <x v="19"/>
    <d v="2011-07-15T00:00:00"/>
    <x v="1"/>
    <n v="2039875.75"/>
    <x v="0"/>
    <n v="74.88"/>
    <n v="3.76"/>
    <n v="208.53093369999999"/>
    <n v="7.274"/>
    <x v="0"/>
  </r>
  <r>
    <n v="21"/>
    <s v="15-07-2011"/>
    <b v="0"/>
    <x v="20"/>
    <d v="2011-07-15T00:00:00"/>
    <x v="1"/>
    <n v="728311.15"/>
    <x v="0"/>
    <n v="91.05"/>
    <n v="3.5750000000000002"/>
    <n v="215.01344259999999"/>
    <n v="7.8520000000000003"/>
    <x v="2"/>
  </r>
  <r>
    <n v="22"/>
    <s v="15-07-2011"/>
    <b v="0"/>
    <x v="21"/>
    <d v="2011-07-15T00:00:00"/>
    <x v="1"/>
    <n v="961953.57"/>
    <x v="0"/>
    <n v="75.2"/>
    <n v="3.827"/>
    <n v="139.70063250000001"/>
    <n v="8.0229999999999997"/>
    <x v="0"/>
  </r>
  <r>
    <n v="23"/>
    <s v="15-07-2011"/>
    <b v="0"/>
    <x v="22"/>
    <d v="2011-07-15T00:00:00"/>
    <x v="1"/>
    <n v="1360520.56"/>
    <x v="0"/>
    <n v="69.8"/>
    <n v="3.827"/>
    <n v="135.7837419"/>
    <n v="4.5839999999999996"/>
    <x v="0"/>
  </r>
  <r>
    <n v="24"/>
    <s v="15-07-2011"/>
    <b v="0"/>
    <x v="23"/>
    <d v="2011-07-15T00:00:00"/>
    <x v="1"/>
    <n v="1356938.95"/>
    <x v="0"/>
    <n v="74.430000000000007"/>
    <n v="3.915"/>
    <n v="135.7837419"/>
    <n v="8.3580000000000005"/>
    <x v="0"/>
  </r>
  <r>
    <n v="25"/>
    <s v="15-07-2011"/>
    <b v="0"/>
    <x v="24"/>
    <d v="2011-07-15T00:00:00"/>
    <x v="1"/>
    <n v="680510.23"/>
    <x v="0"/>
    <n v="72.67"/>
    <n v="3.76"/>
    <n v="208.53093369999999"/>
    <n v="7.274"/>
    <x v="0"/>
  </r>
  <r>
    <n v="26"/>
    <s v="15-07-2011"/>
    <b v="0"/>
    <x v="25"/>
    <d v="2011-07-15T00:00:00"/>
    <x v="1"/>
    <n v="1021534.7"/>
    <x v="0"/>
    <n v="64.430000000000007"/>
    <n v="3.827"/>
    <n v="135.7837419"/>
    <n v="7.7670000000000003"/>
    <x v="1"/>
  </r>
  <r>
    <n v="27"/>
    <s v="15-07-2011"/>
    <b v="0"/>
    <x v="26"/>
    <d v="2011-07-15T00:00:00"/>
    <x v="1"/>
    <n v="1762155.79"/>
    <x v="0"/>
    <n v="77.83"/>
    <n v="3.915"/>
    <n v="139.70063250000001"/>
    <n v="7.85"/>
    <x v="0"/>
  </r>
  <r>
    <n v="28"/>
    <s v="15-07-2011"/>
    <b v="0"/>
    <x v="27"/>
    <d v="2011-07-15T00:00:00"/>
    <x v="1"/>
    <n v="1197373.1299999999"/>
    <x v="0"/>
    <n v="88.1"/>
    <n v="3.6920000000000002"/>
    <n v="129.13383870000001"/>
    <n v="13.503"/>
    <x v="2"/>
  </r>
  <r>
    <n v="29"/>
    <s v="15-07-2011"/>
    <b v="0"/>
    <x v="28"/>
    <d v="2011-07-15T00:00:00"/>
    <x v="1"/>
    <n v="505246.15"/>
    <x v="0"/>
    <n v="75.2"/>
    <n v="3.827"/>
    <n v="135.7837419"/>
    <n v="9.8629999999999995"/>
    <x v="0"/>
  </r>
  <r>
    <n v="30"/>
    <s v="15-07-2011"/>
    <b v="0"/>
    <x v="29"/>
    <d v="2011-07-15T00:00:00"/>
    <x v="1"/>
    <n v="420515.63"/>
    <x v="0"/>
    <n v="91.05"/>
    <n v="3.5750000000000002"/>
    <n v="215.01344259999999"/>
    <n v="7.8520000000000003"/>
    <x v="2"/>
  </r>
  <r>
    <n v="31"/>
    <s v="15-07-2011"/>
    <b v="0"/>
    <x v="30"/>
    <d v="2011-07-15T00:00:00"/>
    <x v="1"/>
    <n v="1415473.91"/>
    <x v="0"/>
    <n v="91.05"/>
    <n v="3.5750000000000002"/>
    <n v="215.01344259999999"/>
    <n v="7.8520000000000003"/>
    <x v="2"/>
  </r>
  <r>
    <n v="32"/>
    <s v="15-07-2011"/>
    <b v="0"/>
    <x v="31"/>
    <d v="2011-07-15T00:00:00"/>
    <x v="1"/>
    <n v="1144254.26"/>
    <x v="0"/>
    <n v="70.55"/>
    <n v="3.532"/>
    <n v="193.3125484"/>
    <n v="8.6219999999999999"/>
    <x v="0"/>
  </r>
  <r>
    <n v="33"/>
    <s v="15-07-2011"/>
    <b v="0"/>
    <x v="32"/>
    <d v="2011-07-15T00:00:00"/>
    <x v="1"/>
    <n v="265003.46999999997"/>
    <x v="0"/>
    <n v="92.83"/>
    <n v="3.7789999999999999"/>
    <n v="129.13383870000001"/>
    <n v="8.4420000000000002"/>
    <x v="2"/>
  </r>
  <r>
    <n v="34"/>
    <s v="15-07-2011"/>
    <b v="0"/>
    <x v="33"/>
    <d v="2011-07-15T00:00:00"/>
    <x v="1"/>
    <n v="903882.96"/>
    <x v="0"/>
    <n v="78.09"/>
    <n v="3.5630000000000002"/>
    <n v="129.13383870000001"/>
    <n v="10.641"/>
    <x v="0"/>
  </r>
  <r>
    <n v="35"/>
    <s v="15-07-2011"/>
    <b v="0"/>
    <x v="34"/>
    <d v="2011-07-15T00:00:00"/>
    <x v="1"/>
    <n v="813845.5"/>
    <x v="0"/>
    <n v="77.83"/>
    <n v="3.76"/>
    <n v="139.70063250000001"/>
    <n v="8.6839999999999993"/>
    <x v="0"/>
  </r>
  <r>
    <n v="36"/>
    <s v="15-07-2011"/>
    <b v="0"/>
    <x v="35"/>
    <d v="2011-07-15T00:00:00"/>
    <x v="1"/>
    <n v="385631.48"/>
    <x v="0"/>
    <n v="85.63"/>
    <n v="3.55"/>
    <n v="214.1083654"/>
    <n v="8.1769999999999996"/>
    <x v="2"/>
  </r>
  <r>
    <n v="37"/>
    <s v="15-07-2011"/>
    <b v="0"/>
    <x v="36"/>
    <d v="2011-07-15T00:00:00"/>
    <x v="1"/>
    <n v="498749.62"/>
    <x v="0"/>
    <n v="85.63"/>
    <n v="3.5750000000000002"/>
    <n v="214.1083654"/>
    <n v="8.1769999999999996"/>
    <x v="2"/>
  </r>
  <r>
    <n v="38"/>
    <s v="15-07-2011"/>
    <b v="0"/>
    <x v="37"/>
    <d v="2011-07-15T00:00:00"/>
    <x v="1"/>
    <n v="367181.71"/>
    <x v="0"/>
    <n v="88.1"/>
    <n v="3.6920000000000002"/>
    <n v="129.13383870000001"/>
    <n v="13.503"/>
    <x v="2"/>
  </r>
  <r>
    <n v="39"/>
    <s v="15-07-2011"/>
    <b v="0"/>
    <x v="38"/>
    <d v="2011-07-15T00:00:00"/>
    <x v="1"/>
    <n v="1380257.12"/>
    <x v="0"/>
    <n v="85.96"/>
    <n v="3.5750000000000002"/>
    <n v="214.1083654"/>
    <n v="8.1769999999999996"/>
    <x v="2"/>
  </r>
  <r>
    <n v="40"/>
    <s v="15-07-2011"/>
    <b v="0"/>
    <x v="39"/>
    <d v="2011-07-15T00:00:00"/>
    <x v="1"/>
    <n v="953252.14"/>
    <x v="0"/>
    <n v="68.900000000000006"/>
    <n v="3.827"/>
    <n v="135.7837419"/>
    <n v="4.5839999999999996"/>
    <x v="1"/>
  </r>
  <r>
    <n v="41"/>
    <s v="15-07-2011"/>
    <b v="0"/>
    <x v="40"/>
    <d v="2011-07-15T00:00:00"/>
    <x v="1"/>
    <n v="1245772.7"/>
    <x v="0"/>
    <n v="68.180000000000007"/>
    <n v="3.532"/>
    <n v="193.3125484"/>
    <n v="6.9009999999999998"/>
    <x v="1"/>
  </r>
  <r>
    <n v="42"/>
    <s v="15-07-2011"/>
    <b v="0"/>
    <x v="41"/>
    <d v="2011-07-15T00:00:00"/>
    <x v="1"/>
    <n v="591703.81999999995"/>
    <x v="0"/>
    <n v="86.01"/>
    <n v="3.7789999999999999"/>
    <n v="129.13383870000001"/>
    <n v="8.2569999999999997"/>
    <x v="2"/>
  </r>
  <r>
    <n v="43"/>
    <s v="15-07-2011"/>
    <b v="0"/>
    <x v="42"/>
    <d v="2011-07-15T00:00:00"/>
    <x v="1"/>
    <n v="631827.38"/>
    <x v="0"/>
    <n v="84.67"/>
    <n v="3.5750000000000002"/>
    <n v="207.19406910000001"/>
    <n v="10.641"/>
    <x v="2"/>
  </r>
  <r>
    <n v="44"/>
    <s v="15-07-2011"/>
    <b v="0"/>
    <x v="43"/>
    <d v="2011-07-15T00:00:00"/>
    <x v="1"/>
    <n v="289201.21000000002"/>
    <x v="0"/>
    <n v="75.59"/>
    <n v="3.5529999999999999"/>
    <n v="129.13383870000001"/>
    <n v="6.56"/>
    <x v="0"/>
  </r>
  <r>
    <n v="45"/>
    <s v="15-07-2011"/>
    <b v="0"/>
    <x v="44"/>
    <d v="2011-07-15T00:00:00"/>
    <x v="1"/>
    <n v="748435.2"/>
    <x v="0"/>
    <n v="78.47"/>
    <n v="3.76"/>
    <n v="186.13998079999999"/>
    <n v="8.625"/>
    <x v="0"/>
  </r>
  <r>
    <n v="1"/>
    <s v="22-07-2011"/>
    <b v="0"/>
    <x v="0"/>
    <d v="2011-07-22T00:00:00"/>
    <x v="1"/>
    <n v="1396926.82"/>
    <x v="0"/>
    <n v="85.77"/>
    <n v="3.6509999999999998"/>
    <n v="215.42227840000001"/>
    <n v="7.9619999999999997"/>
    <x v="2"/>
  </r>
  <r>
    <n v="2"/>
    <s v="22-07-2011"/>
    <b v="0"/>
    <x v="1"/>
    <d v="2011-07-22T00:00:00"/>
    <x v="1"/>
    <n v="1743816.41"/>
    <x v="0"/>
    <n v="89.34"/>
    <n v="3.6509999999999998"/>
    <n v="215.0749122"/>
    <n v="7.8520000000000003"/>
    <x v="2"/>
  </r>
  <r>
    <n v="3"/>
    <s v="22-07-2011"/>
    <b v="0"/>
    <x v="2"/>
    <d v="2011-07-22T00:00:00"/>
    <x v="1"/>
    <n v="360617.37"/>
    <x v="0"/>
    <n v="86.19"/>
    <n v="3.6509999999999998"/>
    <n v="218.78578809999999"/>
    <n v="7.5670000000000002"/>
    <x v="2"/>
  </r>
  <r>
    <n v="4"/>
    <s v="22-07-2011"/>
    <b v="0"/>
    <x v="3"/>
    <d v="2011-07-22T00:00:00"/>
    <x v="1"/>
    <n v="2036231.39"/>
    <x v="0"/>
    <n v="82.84"/>
    <n v="3.6269999999999998"/>
    <n v="129.1507742"/>
    <n v="5.6440000000000001"/>
    <x v="0"/>
  </r>
  <r>
    <n v="5"/>
    <s v="22-07-2011"/>
    <b v="0"/>
    <x v="4"/>
    <d v="2011-07-22T00:00:00"/>
    <x v="1"/>
    <n v="292539.73"/>
    <x v="0"/>
    <n v="86.97"/>
    <n v="3.6509999999999998"/>
    <n v="215.98575299999999"/>
    <n v="6.5289999999999999"/>
    <x v="2"/>
  </r>
  <r>
    <n v="6"/>
    <s v="22-07-2011"/>
    <b v="0"/>
    <x v="5"/>
    <d v="2011-07-22T00:00:00"/>
    <x v="1"/>
    <n v="1526506.08"/>
    <x v="0"/>
    <n v="88.06"/>
    <n v="3.6509999999999998"/>
    <n v="216.96431200000001"/>
    <n v="6.9249999999999998"/>
    <x v="2"/>
  </r>
  <r>
    <n v="7"/>
    <s v="22-07-2011"/>
    <b v="0"/>
    <x v="6"/>
    <d v="2011-07-22T00:00:00"/>
    <x v="1"/>
    <n v="688043.96"/>
    <x v="0"/>
    <n v="56.22"/>
    <n v="3.5449999999999999"/>
    <n v="193.51203670000001"/>
    <n v="8.6219999999999999"/>
    <x v="1"/>
  </r>
  <r>
    <n v="8"/>
    <s v="22-07-2011"/>
    <b v="0"/>
    <x v="7"/>
    <d v="2011-07-22T00:00:00"/>
    <x v="1"/>
    <n v="829902.42"/>
    <x v="0"/>
    <n v="85.46"/>
    <n v="3.6509999999999998"/>
    <n v="218.83284750000001"/>
    <n v="6.4249999999999998"/>
    <x v="2"/>
  </r>
  <r>
    <n v="9"/>
    <s v="22-07-2011"/>
    <b v="0"/>
    <x v="8"/>
    <d v="2011-07-22T00:00:00"/>
    <x v="1"/>
    <n v="491449.94"/>
    <x v="0"/>
    <n v="89.08"/>
    <n v="3.6509999999999998"/>
    <n v="219.0187895"/>
    <n v="6.4039999999999999"/>
    <x v="2"/>
  </r>
  <r>
    <n v="10"/>
    <s v="22-07-2011"/>
    <b v="0"/>
    <x v="9"/>
    <d v="2011-07-22T00:00:00"/>
    <x v="1"/>
    <n v="1774342.61"/>
    <x v="0"/>
    <n v="88.59"/>
    <n v="3.6970000000000001"/>
    <n v="129.1507742"/>
    <n v="8.2569999999999997"/>
    <x v="2"/>
  </r>
  <r>
    <n v="11"/>
    <s v="22-07-2011"/>
    <b v="0"/>
    <x v="10"/>
    <d v="2011-07-22T00:00:00"/>
    <x v="1"/>
    <n v="1290576.44"/>
    <x v="0"/>
    <n v="87.8"/>
    <n v="3.6509999999999998"/>
    <n v="218.78578809999999"/>
    <n v="7.5670000000000002"/>
    <x v="2"/>
  </r>
  <r>
    <n v="12"/>
    <s v="22-07-2011"/>
    <b v="0"/>
    <x v="11"/>
    <d v="2011-07-22T00:00:00"/>
    <x v="1"/>
    <n v="922231.92"/>
    <x v="0"/>
    <n v="91.17"/>
    <n v="3.794"/>
    <n v="129.1507742"/>
    <n v="13.503"/>
    <x v="2"/>
  </r>
  <r>
    <n v="13"/>
    <s v="22-07-2011"/>
    <b v="0"/>
    <x v="12"/>
    <d v="2011-07-22T00:00:00"/>
    <x v="1"/>
    <n v="1987089.36"/>
    <x v="0"/>
    <n v="78.5"/>
    <n v="3.5630000000000002"/>
    <n v="129.1507742"/>
    <n v="6.8769999999999998"/>
    <x v="0"/>
  </r>
  <r>
    <n v="14"/>
    <s v="22-07-2011"/>
    <b v="0"/>
    <x v="13"/>
    <d v="2011-07-22T00:00:00"/>
    <x v="1"/>
    <n v="1882070.88"/>
    <x v="0"/>
    <n v="82.33"/>
    <n v="3.8109999999999999"/>
    <n v="186.21778850000001"/>
    <n v="8.625"/>
    <x v="0"/>
  </r>
  <r>
    <n v="15"/>
    <s v="22-07-2011"/>
    <b v="0"/>
    <x v="14"/>
    <d v="2011-07-22T00:00:00"/>
    <x v="1"/>
    <n v="607475.43999999994"/>
    <x v="0"/>
    <n v="79.97"/>
    <n v="3.972"/>
    <n v="135.87383869999999"/>
    <n v="7.806"/>
    <x v="0"/>
  </r>
  <r>
    <n v="16"/>
    <s v="22-07-2011"/>
    <b v="0"/>
    <x v="15"/>
    <d v="2011-07-22T00:00:00"/>
    <x v="1"/>
    <n v="581758.22"/>
    <x v="0"/>
    <n v="65.36"/>
    <n v="3.5449999999999999"/>
    <n v="193.51203670000001"/>
    <n v="6.3380000000000001"/>
    <x v="1"/>
  </r>
  <r>
    <n v="17"/>
    <s v="22-07-2011"/>
    <b v="0"/>
    <x v="16"/>
    <d v="2011-07-22T00:00:00"/>
    <x v="1"/>
    <n v="899044.34"/>
    <x v="0"/>
    <n v="69.819999999999993"/>
    <n v="3.5630000000000002"/>
    <n v="129.1507742"/>
    <n v="6.7450000000000001"/>
    <x v="0"/>
  </r>
  <r>
    <n v="18"/>
    <s v="22-07-2011"/>
    <b v="0"/>
    <x v="17"/>
    <d v="2011-07-22T00:00:00"/>
    <x v="1"/>
    <n v="991262.46"/>
    <x v="0"/>
    <n v="78.680000000000007"/>
    <n v="3.8820000000000001"/>
    <n v="135.87383869999999"/>
    <n v="8.89"/>
    <x v="0"/>
  </r>
  <r>
    <n v="19"/>
    <s v="22-07-2011"/>
    <b v="0"/>
    <x v="18"/>
    <d v="2011-07-22T00:00:00"/>
    <x v="1"/>
    <n v="1377119.45"/>
    <x v="0"/>
    <n v="79.37"/>
    <n v="3.972"/>
    <n v="135.87383869999999"/>
    <n v="7.806"/>
    <x v="0"/>
  </r>
  <r>
    <n v="20"/>
    <s v="22-07-2011"/>
    <b v="0"/>
    <x v="19"/>
    <d v="2011-07-22T00:00:00"/>
    <x v="1"/>
    <n v="1950904.84"/>
    <x v="0"/>
    <n v="78.89"/>
    <n v="3.8109999999999999"/>
    <n v="208.59370179999999"/>
    <n v="7.274"/>
    <x v="0"/>
  </r>
  <r>
    <n v="21"/>
    <s v="22-07-2011"/>
    <b v="0"/>
    <x v="20"/>
    <d v="2011-07-22T00:00:00"/>
    <x v="1"/>
    <n v="784490.67"/>
    <x v="0"/>
    <n v="90.27"/>
    <n v="3.6509999999999998"/>
    <n v="215.0749122"/>
    <n v="7.8520000000000003"/>
    <x v="2"/>
  </r>
  <r>
    <n v="22"/>
    <s v="22-07-2011"/>
    <b v="0"/>
    <x v="21"/>
    <d v="2011-07-22T00:00:00"/>
    <x v="1"/>
    <n v="964683.8"/>
    <x v="0"/>
    <n v="77.790000000000006"/>
    <n v="3.8820000000000001"/>
    <n v="139.7969712"/>
    <n v="8.0229999999999997"/>
    <x v="0"/>
  </r>
  <r>
    <n v="23"/>
    <s v="22-07-2011"/>
    <b v="0"/>
    <x v="22"/>
    <d v="2011-07-22T00:00:00"/>
    <x v="1"/>
    <n v="1362144"/>
    <x v="0"/>
    <n v="76.739999999999995"/>
    <n v="3.8820000000000001"/>
    <n v="135.87383869999999"/>
    <n v="4.5839999999999996"/>
    <x v="0"/>
  </r>
  <r>
    <n v="24"/>
    <s v="22-07-2011"/>
    <b v="0"/>
    <x v="23"/>
    <d v="2011-07-22T00:00:00"/>
    <x v="1"/>
    <n v="1357672.24"/>
    <x v="0"/>
    <n v="79.290000000000006"/>
    <n v="3.972"/>
    <n v="135.87383869999999"/>
    <n v="8.3580000000000005"/>
    <x v="0"/>
  </r>
  <r>
    <n v="25"/>
    <s v="22-07-2011"/>
    <b v="0"/>
    <x v="24"/>
    <d v="2011-07-22T00:00:00"/>
    <x v="1"/>
    <n v="670854.96"/>
    <x v="0"/>
    <n v="78.099999999999994"/>
    <n v="3.8109999999999999"/>
    <n v="208.59370179999999"/>
    <n v="7.274"/>
    <x v="0"/>
  </r>
  <r>
    <n v="26"/>
    <s v="22-07-2011"/>
    <b v="0"/>
    <x v="25"/>
    <d v="2011-07-22T00:00:00"/>
    <x v="1"/>
    <n v="1017867.8"/>
    <x v="0"/>
    <n v="69.52"/>
    <n v="3.8820000000000001"/>
    <n v="135.87383869999999"/>
    <n v="7.7670000000000003"/>
    <x v="0"/>
  </r>
  <r>
    <n v="27"/>
    <s v="22-07-2011"/>
    <b v="0"/>
    <x v="26"/>
    <d v="2011-07-22T00:00:00"/>
    <x v="1"/>
    <n v="1754879.45"/>
    <x v="0"/>
    <n v="82.28"/>
    <n v="3.972"/>
    <n v="139.7969712"/>
    <n v="7.85"/>
    <x v="0"/>
  </r>
  <r>
    <n v="28"/>
    <s v="22-07-2011"/>
    <b v="0"/>
    <x v="27"/>
    <d v="2011-07-22T00:00:00"/>
    <x v="1"/>
    <n v="1165870.54"/>
    <x v="0"/>
    <n v="91.17"/>
    <n v="3.794"/>
    <n v="129.1507742"/>
    <n v="13.503"/>
    <x v="2"/>
  </r>
  <r>
    <n v="29"/>
    <s v="22-07-2011"/>
    <b v="0"/>
    <x v="28"/>
    <d v="2011-07-22T00:00:00"/>
    <x v="1"/>
    <n v="507335.75"/>
    <x v="0"/>
    <n v="77.790000000000006"/>
    <n v="3.8820000000000001"/>
    <n v="135.87383869999999"/>
    <n v="9.8629999999999995"/>
    <x v="0"/>
  </r>
  <r>
    <n v="30"/>
    <s v="22-07-2011"/>
    <b v="0"/>
    <x v="29"/>
    <d v="2011-07-22T00:00:00"/>
    <x v="1"/>
    <n v="423441.76"/>
    <x v="0"/>
    <n v="90.27"/>
    <n v="3.6509999999999998"/>
    <n v="215.0749122"/>
    <n v="7.8520000000000003"/>
    <x v="2"/>
  </r>
  <r>
    <n v="31"/>
    <s v="22-07-2011"/>
    <b v="0"/>
    <x v="30"/>
    <d v="2011-07-22T00:00:00"/>
    <x v="1"/>
    <n v="1401944.8"/>
    <x v="0"/>
    <n v="90.27"/>
    <n v="3.6509999999999998"/>
    <n v="215.0749122"/>
    <n v="7.8520000000000003"/>
    <x v="2"/>
  </r>
  <r>
    <n v="32"/>
    <s v="22-07-2011"/>
    <b v="0"/>
    <x v="31"/>
    <d v="2011-07-22T00:00:00"/>
    <x v="1"/>
    <n v="1185674.48"/>
    <x v="0"/>
    <n v="76"/>
    <n v="3.5449999999999999"/>
    <n v="193.51203670000001"/>
    <n v="8.6219999999999999"/>
    <x v="0"/>
  </r>
  <r>
    <n v="33"/>
    <s v="22-07-2011"/>
    <b v="0"/>
    <x v="32"/>
    <d v="2011-07-22T00:00:00"/>
    <x v="1"/>
    <n v="238915.05"/>
    <x v="0"/>
    <n v="97.17"/>
    <n v="3.6970000000000001"/>
    <n v="129.1507742"/>
    <n v="8.4420000000000002"/>
    <x v="2"/>
  </r>
  <r>
    <n v="34"/>
    <s v="22-07-2011"/>
    <b v="0"/>
    <x v="33"/>
    <d v="2011-07-22T00:00:00"/>
    <x v="1"/>
    <n v="913236.62"/>
    <x v="0"/>
    <n v="80.75"/>
    <n v="3.6269999999999998"/>
    <n v="129.1507742"/>
    <n v="10.641"/>
    <x v="0"/>
  </r>
  <r>
    <n v="35"/>
    <s v="22-07-2011"/>
    <b v="0"/>
    <x v="34"/>
    <d v="2011-07-22T00:00:00"/>
    <x v="1"/>
    <n v="820188.42"/>
    <x v="0"/>
    <n v="82.28"/>
    <n v="3.8109999999999999"/>
    <n v="139.7969712"/>
    <n v="8.6839999999999993"/>
    <x v="0"/>
  </r>
  <r>
    <n v="36"/>
    <s v="22-07-2011"/>
    <b v="0"/>
    <x v="35"/>
    <d v="2011-07-22T00:00:00"/>
    <x v="1"/>
    <n v="361311.41"/>
    <x v="0"/>
    <n v="83.31"/>
    <n v="3.637"/>
    <n v="214.17134160000001"/>
    <n v="8.1769999999999996"/>
    <x v="0"/>
  </r>
  <r>
    <n v="37"/>
    <s v="22-07-2011"/>
    <b v="0"/>
    <x v="36"/>
    <d v="2011-07-22T00:00:00"/>
    <x v="1"/>
    <n v="505543.53"/>
    <x v="0"/>
    <n v="83.31"/>
    <n v="3.6509999999999998"/>
    <n v="214.17134160000001"/>
    <n v="8.1769999999999996"/>
    <x v="0"/>
  </r>
  <r>
    <n v="38"/>
    <s v="22-07-2011"/>
    <b v="0"/>
    <x v="37"/>
    <d v="2011-07-22T00:00:00"/>
    <x v="1"/>
    <n v="365562.67"/>
    <x v="0"/>
    <n v="91.17"/>
    <n v="3.794"/>
    <n v="129.1507742"/>
    <n v="13.503"/>
    <x v="2"/>
  </r>
  <r>
    <n v="39"/>
    <s v="22-07-2011"/>
    <b v="0"/>
    <x v="38"/>
    <d v="2011-07-22T00:00:00"/>
    <x v="1"/>
    <n v="1416005.59"/>
    <x v="0"/>
    <n v="84.6"/>
    <n v="3.6509999999999998"/>
    <n v="214.17134160000001"/>
    <n v="8.1769999999999996"/>
    <x v="2"/>
  </r>
  <r>
    <n v="40"/>
    <s v="22-07-2011"/>
    <b v="0"/>
    <x v="39"/>
    <d v="2011-07-22T00:00:00"/>
    <x v="1"/>
    <n v="980642.1"/>
    <x v="0"/>
    <n v="73.34"/>
    <n v="3.8820000000000001"/>
    <n v="135.87383869999999"/>
    <n v="4.5839999999999996"/>
    <x v="0"/>
  </r>
  <r>
    <n v="41"/>
    <s v="22-07-2011"/>
    <b v="0"/>
    <x v="40"/>
    <d v="2011-07-22T00:00:00"/>
    <x v="1"/>
    <n v="1292830.93"/>
    <x v="0"/>
    <n v="74.11"/>
    <n v="3.5449999999999999"/>
    <n v="193.51203670000001"/>
    <n v="6.9009999999999998"/>
    <x v="0"/>
  </r>
  <r>
    <n v="42"/>
    <s v="22-07-2011"/>
    <b v="0"/>
    <x v="41"/>
    <d v="2011-07-22T00:00:00"/>
    <x v="1"/>
    <n v="511316.29"/>
    <x v="0"/>
    <n v="88.59"/>
    <n v="3.6970000000000001"/>
    <n v="129.1507742"/>
    <n v="8.2569999999999997"/>
    <x v="2"/>
  </r>
  <r>
    <n v="43"/>
    <s v="22-07-2011"/>
    <b v="0"/>
    <x v="42"/>
    <d v="2011-07-22T00:00:00"/>
    <x v="1"/>
    <n v="597354.39"/>
    <x v="0"/>
    <n v="88.58"/>
    <n v="3.6509999999999998"/>
    <n v="207.25381110000001"/>
    <n v="10.641"/>
    <x v="2"/>
  </r>
  <r>
    <n v="44"/>
    <s v="22-07-2011"/>
    <b v="0"/>
    <x v="43"/>
    <d v="2011-07-22T00:00:00"/>
    <x v="1"/>
    <n v="303108.81"/>
    <x v="0"/>
    <n v="78.5"/>
    <n v="3.5630000000000002"/>
    <n v="129.1507742"/>
    <n v="6.56"/>
    <x v="0"/>
  </r>
  <r>
    <n v="45"/>
    <s v="22-07-2011"/>
    <b v="0"/>
    <x v="44"/>
    <d v="2011-07-22T00:00:00"/>
    <x v="1"/>
    <n v="741625.25"/>
    <x v="0"/>
    <n v="82.33"/>
    <n v="3.8109999999999999"/>
    <n v="186.21778850000001"/>
    <n v="8.625"/>
    <x v="0"/>
  </r>
  <r>
    <n v="1"/>
    <s v="29-07-2011"/>
    <b v="0"/>
    <x v="0"/>
    <d v="2011-07-29T00:00:00"/>
    <x v="1"/>
    <n v="1352219.79"/>
    <x v="0"/>
    <n v="86.83"/>
    <n v="3.6819999999999999"/>
    <n v="215.4834482"/>
    <n v="7.9619999999999997"/>
    <x v="2"/>
  </r>
  <r>
    <n v="2"/>
    <s v="29-07-2011"/>
    <b v="0"/>
    <x v="1"/>
    <d v="2011-07-29T00:00:00"/>
    <x v="1"/>
    <n v="1680693.06"/>
    <x v="0"/>
    <n v="90.07"/>
    <n v="3.6819999999999999"/>
    <n v="215.1363819"/>
    <n v="7.8520000000000003"/>
    <x v="2"/>
  </r>
  <r>
    <n v="3"/>
    <s v="29-07-2011"/>
    <b v="0"/>
    <x v="2"/>
    <d v="2011-07-29T00:00:00"/>
    <x v="1"/>
    <n v="345381.29"/>
    <x v="0"/>
    <n v="88.07"/>
    <n v="3.6819999999999999"/>
    <n v="218.8440545"/>
    <n v="7.5670000000000002"/>
    <x v="2"/>
  </r>
  <r>
    <n v="4"/>
    <s v="29-07-2011"/>
    <b v="0"/>
    <x v="3"/>
    <d v="2011-07-29T00:00:00"/>
    <x v="1"/>
    <n v="1989674.07"/>
    <x v="0"/>
    <n v="84.36"/>
    <n v="3.6589999999999998"/>
    <n v="129.16770969999999"/>
    <n v="5.6440000000000001"/>
    <x v="2"/>
  </r>
  <r>
    <n v="5"/>
    <s v="29-07-2011"/>
    <b v="0"/>
    <x v="4"/>
    <d v="2011-07-29T00:00:00"/>
    <x v="1"/>
    <n v="275142.17"/>
    <x v="0"/>
    <n v="89.42"/>
    <n v="3.6819999999999999"/>
    <n v="216.0464364"/>
    <n v="6.5289999999999999"/>
    <x v="2"/>
  </r>
  <r>
    <n v="6"/>
    <s v="29-07-2011"/>
    <b v="0"/>
    <x v="5"/>
    <d v="2011-07-29T00:00:00"/>
    <x v="1"/>
    <n v="1483991.05"/>
    <x v="0"/>
    <n v="90.22"/>
    <n v="3.6819999999999999"/>
    <n v="217.02415070000001"/>
    <n v="6.9249999999999998"/>
    <x v="2"/>
  </r>
  <r>
    <n v="7"/>
    <s v="29-07-2011"/>
    <b v="0"/>
    <x v="6"/>
    <d v="2011-07-29T00:00:00"/>
    <x v="1"/>
    <n v="653382.62"/>
    <x v="0"/>
    <n v="56.66"/>
    <n v="3.5470000000000002"/>
    <n v="193.71152499999999"/>
    <n v="8.6219999999999999"/>
    <x v="1"/>
  </r>
  <r>
    <n v="8"/>
    <s v="29-07-2011"/>
    <b v="0"/>
    <x v="7"/>
    <d v="2011-07-29T00:00:00"/>
    <x v="1"/>
    <n v="807082.19"/>
    <x v="0"/>
    <n v="86.46"/>
    <n v="3.6819999999999999"/>
    <n v="218.89107329999999"/>
    <n v="6.4249999999999998"/>
    <x v="2"/>
  </r>
  <r>
    <n v="9"/>
    <s v="29-07-2011"/>
    <b v="0"/>
    <x v="8"/>
    <d v="2011-07-29T00:00:00"/>
    <x v="1"/>
    <n v="471449.98"/>
    <x v="0"/>
    <n v="91.1"/>
    <n v="3.6819999999999999"/>
    <n v="219.07685480000001"/>
    <n v="6.4039999999999999"/>
    <x v="2"/>
  </r>
  <r>
    <n v="10"/>
    <s v="29-07-2011"/>
    <b v="0"/>
    <x v="9"/>
    <d v="2011-07-29T00:00:00"/>
    <x v="1"/>
    <n v="1745841.33"/>
    <x v="0"/>
    <n v="86.75"/>
    <n v="3.694"/>
    <n v="129.16770969999999"/>
    <n v="8.2569999999999997"/>
    <x v="2"/>
  </r>
  <r>
    <n v="11"/>
    <s v="29-07-2011"/>
    <b v="0"/>
    <x v="10"/>
    <d v="2011-07-29T00:00:00"/>
    <x v="1"/>
    <n v="1212938.67"/>
    <x v="0"/>
    <n v="89.46"/>
    <n v="3.6819999999999999"/>
    <n v="218.8440545"/>
    <n v="7.5670000000000002"/>
    <x v="2"/>
  </r>
  <r>
    <n v="12"/>
    <s v="29-07-2011"/>
    <b v="0"/>
    <x v="11"/>
    <d v="2011-07-29T00:00:00"/>
    <x v="1"/>
    <n v="890547.07"/>
    <x v="0"/>
    <n v="93.29"/>
    <n v="3.8050000000000002"/>
    <n v="129.16770969999999"/>
    <n v="13.503"/>
    <x v="2"/>
  </r>
  <r>
    <n v="13"/>
    <s v="29-07-2011"/>
    <b v="0"/>
    <x v="12"/>
    <d v="2011-07-29T00:00:00"/>
    <x v="1"/>
    <n v="1880785.69"/>
    <x v="0"/>
    <n v="77.62"/>
    <n v="3.5739999999999998"/>
    <n v="129.16770969999999"/>
    <n v="6.8769999999999998"/>
    <x v="0"/>
  </r>
  <r>
    <n v="14"/>
    <s v="29-07-2011"/>
    <b v="0"/>
    <x v="13"/>
    <d v="2011-07-29T00:00:00"/>
    <x v="1"/>
    <n v="1871021.01"/>
    <x v="0"/>
    <n v="81.31"/>
    <n v="3.8290000000000002"/>
    <n v="186.29559620000001"/>
    <n v="8.625"/>
    <x v="0"/>
  </r>
  <r>
    <n v="15"/>
    <s v="29-07-2011"/>
    <b v="0"/>
    <x v="14"/>
    <d v="2011-07-29T00:00:00"/>
    <x v="1"/>
    <n v="577511.02"/>
    <x v="0"/>
    <n v="74.67"/>
    <n v="4.0039999999999996"/>
    <n v="135.96393549999999"/>
    <n v="7.806"/>
    <x v="0"/>
  </r>
  <r>
    <n v="16"/>
    <s v="29-07-2011"/>
    <b v="0"/>
    <x v="15"/>
    <d v="2011-07-29T00:00:00"/>
    <x v="1"/>
    <n v="582381.94999999995"/>
    <x v="0"/>
    <n v="66.84"/>
    <n v="3.5470000000000002"/>
    <n v="193.71152499999999"/>
    <n v="6.3380000000000001"/>
    <x v="1"/>
  </r>
  <r>
    <n v="17"/>
    <s v="29-07-2011"/>
    <b v="0"/>
    <x v="16"/>
    <d v="2011-07-29T00:00:00"/>
    <x v="1"/>
    <n v="861894.77"/>
    <x v="0"/>
    <n v="68.59"/>
    <n v="3.5739999999999998"/>
    <n v="129.16770969999999"/>
    <n v="6.7450000000000001"/>
    <x v="1"/>
  </r>
  <r>
    <n v="18"/>
    <s v="29-07-2011"/>
    <b v="0"/>
    <x v="17"/>
    <d v="2011-07-29T00:00:00"/>
    <x v="1"/>
    <n v="954148.64"/>
    <x v="0"/>
    <n v="73.849999999999994"/>
    <n v="3.8980000000000001"/>
    <n v="135.96393549999999"/>
    <n v="8.89"/>
    <x v="0"/>
  </r>
  <r>
    <n v="19"/>
    <s v="29-07-2011"/>
    <b v="0"/>
    <x v="18"/>
    <d v="2011-07-29T00:00:00"/>
    <x v="1"/>
    <n v="1298775.8"/>
    <x v="0"/>
    <n v="74.86"/>
    <n v="4.0039999999999996"/>
    <n v="135.96393549999999"/>
    <n v="7.806"/>
    <x v="0"/>
  </r>
  <r>
    <n v="20"/>
    <s v="29-07-2011"/>
    <b v="0"/>
    <x v="19"/>
    <d v="2011-07-29T00:00:00"/>
    <x v="1"/>
    <n v="1858440.92"/>
    <x v="0"/>
    <n v="77.47"/>
    <n v="3.8290000000000002"/>
    <n v="208.65646989999999"/>
    <n v="7.274"/>
    <x v="0"/>
  </r>
  <r>
    <n v="21"/>
    <s v="29-07-2011"/>
    <b v="0"/>
    <x v="20"/>
    <d v="2011-07-29T00:00:00"/>
    <x v="1"/>
    <n v="751167.12"/>
    <x v="0"/>
    <n v="91.56"/>
    <n v="3.6819999999999999"/>
    <n v="215.1363819"/>
    <n v="7.8520000000000003"/>
    <x v="2"/>
  </r>
  <r>
    <n v="22"/>
    <s v="29-07-2011"/>
    <b v="0"/>
    <x v="21"/>
    <d v="2011-07-29T00:00:00"/>
    <x v="1"/>
    <n v="944958.69"/>
    <x v="0"/>
    <n v="75.319999999999993"/>
    <n v="3.8980000000000001"/>
    <n v="139.89330989999999"/>
    <n v="8.0229999999999997"/>
    <x v="0"/>
  </r>
  <r>
    <n v="23"/>
    <s v="29-07-2011"/>
    <b v="0"/>
    <x v="22"/>
    <d v="2011-07-29T00:00:00"/>
    <x v="1"/>
    <n v="1319767.55"/>
    <x v="0"/>
    <n v="69.55"/>
    <n v="3.8980000000000001"/>
    <n v="135.96393549999999"/>
    <n v="4.5839999999999996"/>
    <x v="0"/>
  </r>
  <r>
    <n v="24"/>
    <s v="29-07-2011"/>
    <b v="0"/>
    <x v="23"/>
    <d v="2011-07-29T00:00:00"/>
    <x v="1"/>
    <n v="1310973.06"/>
    <x v="0"/>
    <n v="74.84"/>
    <n v="4.0039999999999996"/>
    <n v="135.96393549999999"/>
    <n v="8.3580000000000005"/>
    <x v="0"/>
  </r>
  <r>
    <n v="25"/>
    <s v="29-07-2011"/>
    <b v="0"/>
    <x v="24"/>
    <d v="2011-07-29T00:00:00"/>
    <x v="1"/>
    <n v="668390.81999999995"/>
    <x v="0"/>
    <n v="74.72"/>
    <n v="3.8290000000000002"/>
    <n v="208.65646989999999"/>
    <n v="7.274"/>
    <x v="0"/>
  </r>
  <r>
    <n v="26"/>
    <s v="29-07-2011"/>
    <b v="0"/>
    <x v="25"/>
    <d v="2011-07-29T00:00:00"/>
    <x v="1"/>
    <n v="1005360.5"/>
    <x v="0"/>
    <n v="63.32"/>
    <n v="3.8980000000000001"/>
    <n v="135.96393549999999"/>
    <n v="7.7670000000000003"/>
    <x v="1"/>
  </r>
  <r>
    <n v="27"/>
    <s v="29-07-2011"/>
    <b v="0"/>
    <x v="26"/>
    <d v="2011-07-29T00:00:00"/>
    <x v="1"/>
    <n v="1744879.06"/>
    <x v="0"/>
    <n v="79.41"/>
    <n v="4.0039999999999996"/>
    <n v="139.89330989999999"/>
    <n v="7.85"/>
    <x v="0"/>
  </r>
  <r>
    <n v="28"/>
    <s v="29-07-2011"/>
    <b v="0"/>
    <x v="27"/>
    <d v="2011-07-29T00:00:00"/>
    <x v="1"/>
    <n v="1114530.29"/>
    <x v="0"/>
    <n v="93.29"/>
    <n v="3.8050000000000002"/>
    <n v="129.16770969999999"/>
    <n v="13.503"/>
    <x v="2"/>
  </r>
  <r>
    <n v="29"/>
    <s v="29-07-2011"/>
    <b v="0"/>
    <x v="28"/>
    <d v="2011-07-29T00:00:00"/>
    <x v="1"/>
    <n v="474653.06"/>
    <x v="0"/>
    <n v="75.319999999999993"/>
    <n v="3.8980000000000001"/>
    <n v="135.96393549999999"/>
    <n v="9.8629999999999995"/>
    <x v="0"/>
  </r>
  <r>
    <n v="30"/>
    <s v="29-07-2011"/>
    <b v="0"/>
    <x v="29"/>
    <d v="2011-07-29T00:00:00"/>
    <x v="1"/>
    <n v="414245.96"/>
    <x v="0"/>
    <n v="91.56"/>
    <n v="3.6819999999999999"/>
    <n v="215.1363819"/>
    <n v="7.8520000000000003"/>
    <x v="2"/>
  </r>
  <r>
    <n v="31"/>
    <s v="29-07-2011"/>
    <b v="0"/>
    <x v="30"/>
    <d v="2011-07-29T00:00:00"/>
    <x v="1"/>
    <n v="1308122.1499999999"/>
    <x v="0"/>
    <n v="91.56"/>
    <n v="3.6819999999999999"/>
    <n v="215.1363819"/>
    <n v="7.8520000000000003"/>
    <x v="2"/>
  </r>
  <r>
    <n v="32"/>
    <s v="29-07-2011"/>
    <b v="0"/>
    <x v="31"/>
    <d v="2011-07-29T00:00:00"/>
    <x v="1"/>
    <n v="1169988.6200000001"/>
    <x v="0"/>
    <n v="75.91"/>
    <n v="3.5470000000000002"/>
    <n v="193.71152499999999"/>
    <n v="8.6219999999999999"/>
    <x v="0"/>
  </r>
  <r>
    <n v="33"/>
    <s v="29-07-2011"/>
    <b v="0"/>
    <x v="32"/>
    <d v="2011-07-29T00:00:00"/>
    <x v="1"/>
    <n v="224806.96"/>
    <x v="0"/>
    <n v="95.28"/>
    <n v="3.694"/>
    <n v="129.16770969999999"/>
    <n v="8.4420000000000002"/>
    <x v="2"/>
  </r>
  <r>
    <n v="34"/>
    <s v="29-07-2011"/>
    <b v="0"/>
    <x v="33"/>
    <d v="2011-07-29T00:00:00"/>
    <x v="1"/>
    <n v="851461.9"/>
    <x v="0"/>
    <n v="78.040000000000006"/>
    <n v="3.6589999999999998"/>
    <n v="129.16770969999999"/>
    <n v="10.641"/>
    <x v="0"/>
  </r>
  <r>
    <n v="35"/>
    <s v="29-07-2011"/>
    <b v="0"/>
    <x v="34"/>
    <d v="2011-07-29T00:00:00"/>
    <x v="1"/>
    <n v="770820.27"/>
    <x v="0"/>
    <n v="79.41"/>
    <n v="3.8290000000000002"/>
    <n v="139.89330989999999"/>
    <n v="8.6839999999999993"/>
    <x v="0"/>
  </r>
  <r>
    <n v="36"/>
    <s v="29-07-2011"/>
    <b v="0"/>
    <x v="35"/>
    <d v="2011-07-29T00:00:00"/>
    <x v="1"/>
    <n v="354361.08"/>
    <x v="0"/>
    <n v="84.99"/>
    <n v="3.66"/>
    <n v="214.23431769999999"/>
    <n v="8.1769999999999996"/>
    <x v="2"/>
  </r>
  <r>
    <n v="37"/>
    <s v="29-07-2011"/>
    <b v="0"/>
    <x v="36"/>
    <d v="2011-07-29T00:00:00"/>
    <x v="1"/>
    <n v="504974.95"/>
    <x v="0"/>
    <n v="84.99"/>
    <n v="3.6819999999999999"/>
    <n v="214.23431769999999"/>
    <n v="8.1769999999999996"/>
    <x v="2"/>
  </r>
  <r>
    <n v="38"/>
    <s v="29-07-2011"/>
    <b v="0"/>
    <x v="37"/>
    <d v="2011-07-29T00:00:00"/>
    <x v="1"/>
    <n v="355131.33"/>
    <x v="0"/>
    <n v="93.29"/>
    <n v="3.8050000000000002"/>
    <n v="129.16770969999999"/>
    <n v="13.503"/>
    <x v="2"/>
  </r>
  <r>
    <n v="39"/>
    <s v="29-07-2011"/>
    <b v="0"/>
    <x v="38"/>
    <d v="2011-07-29T00:00:00"/>
    <x v="1"/>
    <n v="1426418.53"/>
    <x v="0"/>
    <n v="86.24"/>
    <n v="3.6819999999999999"/>
    <n v="214.23431769999999"/>
    <n v="8.1769999999999996"/>
    <x v="2"/>
  </r>
  <r>
    <n v="40"/>
    <s v="29-07-2011"/>
    <b v="0"/>
    <x v="39"/>
    <d v="2011-07-29T00:00:00"/>
    <x v="1"/>
    <n v="929096.9"/>
    <x v="0"/>
    <n v="67.45"/>
    <n v="3.8980000000000001"/>
    <n v="135.96393549999999"/>
    <n v="4.5839999999999996"/>
    <x v="1"/>
  </r>
  <r>
    <n v="41"/>
    <s v="29-07-2011"/>
    <b v="0"/>
    <x v="40"/>
    <d v="2011-07-29T00:00:00"/>
    <x v="1"/>
    <n v="1248330.1000000001"/>
    <x v="0"/>
    <n v="71.3"/>
    <n v="3.5470000000000002"/>
    <n v="193.71152499999999"/>
    <n v="6.9009999999999998"/>
    <x v="0"/>
  </r>
  <r>
    <n v="42"/>
    <s v="29-07-2011"/>
    <b v="0"/>
    <x v="41"/>
    <d v="2011-07-29T00:00:00"/>
    <x v="1"/>
    <n v="479256.8"/>
    <x v="0"/>
    <n v="86.75"/>
    <n v="3.694"/>
    <n v="129.16770969999999"/>
    <n v="8.2569999999999997"/>
    <x v="2"/>
  </r>
  <r>
    <n v="43"/>
    <s v="29-07-2011"/>
    <b v="0"/>
    <x v="42"/>
    <d v="2011-07-29T00:00:00"/>
    <x v="1"/>
    <n v="533917.52"/>
    <x v="0"/>
    <n v="83.43"/>
    <n v="3.6819999999999999"/>
    <n v="207.31355300000001"/>
    <n v="10.641"/>
    <x v="0"/>
  </r>
  <r>
    <n v="44"/>
    <s v="29-07-2011"/>
    <b v="0"/>
    <x v="43"/>
    <d v="2011-07-29T00:00:00"/>
    <x v="1"/>
    <n v="279677"/>
    <x v="0"/>
    <n v="77.62"/>
    <n v="3.5739999999999998"/>
    <n v="129.16770969999999"/>
    <n v="6.56"/>
    <x v="0"/>
  </r>
  <r>
    <n v="45"/>
    <s v="29-07-2011"/>
    <b v="0"/>
    <x v="44"/>
    <d v="2011-07-29T00:00:00"/>
    <x v="1"/>
    <n v="704680.97"/>
    <x v="0"/>
    <n v="81.31"/>
    <n v="3.8290000000000002"/>
    <n v="186.29559620000001"/>
    <n v="8.625"/>
    <x v="0"/>
  </r>
  <r>
    <n v="1"/>
    <d v="2011-08-04T00:00:00"/>
    <b v="1"/>
    <x v="0"/>
    <d v="2011-08-04T00:00:00"/>
    <x v="1"/>
    <n v="1614259.35"/>
    <x v="0"/>
    <n v="67.84"/>
    <n v="3.6219999999999999"/>
    <n v="215.07439389999999"/>
    <n v="7.6820000000000004"/>
    <x v="1"/>
  </r>
  <r>
    <n v="2"/>
    <d v="2011-08-04T00:00:00"/>
    <b v="1"/>
    <x v="1"/>
    <d v="2011-08-04T00:00:00"/>
    <x v="1"/>
    <n v="1847552.61"/>
    <x v="0"/>
    <n v="67"/>
    <n v="3.6219999999999999"/>
    <n v="214.72522420000001"/>
    <n v="7.931"/>
    <x v="1"/>
  </r>
  <r>
    <n v="3"/>
    <d v="2011-08-04T00:00:00"/>
    <b v="1"/>
    <x v="2"/>
    <d v="2011-08-04T00:00:00"/>
    <x v="1"/>
    <n v="384075.31"/>
    <x v="0"/>
    <n v="72.55"/>
    <n v="3.6219999999999999"/>
    <n v="218.45536630000001"/>
    <n v="7.5739999999999998"/>
    <x v="0"/>
  </r>
  <r>
    <n v="4"/>
    <d v="2011-08-04T00:00:00"/>
    <b v="1"/>
    <x v="3"/>
    <d v="2011-08-04T00:00:00"/>
    <x v="1"/>
    <n v="2074953.46"/>
    <x v="0"/>
    <n v="62.61"/>
    <n v="3.605"/>
    <n v="128.82380649999999"/>
    <n v="5.9459999999999997"/>
    <x v="1"/>
  </r>
  <r>
    <n v="5"/>
    <d v="2011-08-04T00:00:00"/>
    <b v="1"/>
    <x v="4"/>
    <d v="2011-08-04T00:00:00"/>
    <x v="1"/>
    <n v="307333.62"/>
    <x v="0"/>
    <n v="69.64"/>
    <n v="3.6219999999999999"/>
    <n v="215.64079390000001"/>
    <n v="6.4889999999999999"/>
    <x v="0"/>
  </r>
  <r>
    <n v="6"/>
    <d v="2011-08-04T00:00:00"/>
    <b v="1"/>
    <x v="5"/>
    <d v="2011-08-04T00:00:00"/>
    <x v="1"/>
    <n v="1534594"/>
    <x v="0"/>
    <n v="70.349999999999994"/>
    <n v="3.6219999999999999"/>
    <n v="216.62443339999999"/>
    <n v="6.8550000000000004"/>
    <x v="0"/>
  </r>
  <r>
    <n v="7"/>
    <d v="2011-08-04T00:00:00"/>
    <b v="1"/>
    <x v="6"/>
    <d v="2011-08-04T00:00:00"/>
    <x v="1"/>
    <n v="500552.16"/>
    <x v="0"/>
    <n v="30.64"/>
    <n v="3.532"/>
    <n v="192.3418571"/>
    <n v="8.5950000000000006"/>
    <x v="3"/>
  </r>
  <r>
    <n v="8"/>
    <d v="2011-08-04T00:00:00"/>
    <b v="1"/>
    <x v="7"/>
    <d v="2011-08-04T00:00:00"/>
    <x v="1"/>
    <n v="949825.83"/>
    <x v="0"/>
    <n v="65.62"/>
    <n v="3.6219999999999999"/>
    <n v="218.50266999999999"/>
    <n v="6.2969999999999997"/>
    <x v="1"/>
  </r>
  <r>
    <n v="9"/>
    <d v="2011-08-04T00:00:00"/>
    <b v="1"/>
    <x v="8"/>
    <d v="2011-08-04T00:00:00"/>
    <x v="1"/>
    <n v="561625.92000000004"/>
    <x v="0"/>
    <n v="71.400000000000006"/>
    <n v="3.6219999999999999"/>
    <n v="218.68957750000001"/>
    <n v="6.38"/>
    <x v="0"/>
  </r>
  <r>
    <n v="10"/>
    <d v="2011-08-04T00:00:00"/>
    <b v="1"/>
    <x v="9"/>
    <d v="2011-08-04T00:00:00"/>
    <x v="1"/>
    <n v="1870720.73"/>
    <x v="0"/>
    <n v="73.03"/>
    <n v="3.8180000000000001"/>
    <n v="128.82380649999999"/>
    <n v="8.4939999999999998"/>
    <x v="0"/>
  </r>
  <r>
    <n v="11"/>
    <d v="2011-08-04T00:00:00"/>
    <b v="1"/>
    <x v="10"/>
    <d v="2011-08-04T00:00:00"/>
    <x v="1"/>
    <n v="1327401.06"/>
    <x v="0"/>
    <n v="73.569999999999993"/>
    <n v="3.6219999999999999"/>
    <n v="218.45536630000001"/>
    <n v="7.5739999999999998"/>
    <x v="0"/>
  </r>
  <r>
    <n v="12"/>
    <d v="2011-08-04T00:00:00"/>
    <b v="1"/>
    <x v="11"/>
    <d v="2011-08-04T00:00:00"/>
    <x v="1"/>
    <n v="998362.05"/>
    <x v="0"/>
    <n v="64.47"/>
    <n v="4.0030000000000001"/>
    <n v="128.82380649999999"/>
    <n v="13.736000000000001"/>
    <x v="1"/>
  </r>
  <r>
    <n v="13"/>
    <d v="2011-08-04T00:00:00"/>
    <b v="1"/>
    <x v="12"/>
    <d v="2011-08-04T00:00:00"/>
    <x v="1"/>
    <n v="1887465.04"/>
    <x v="0"/>
    <n v="42.75"/>
    <n v="3.5470000000000002"/>
    <n v="128.82380649999999"/>
    <n v="7.1929999999999996"/>
    <x v="3"/>
  </r>
  <r>
    <n v="14"/>
    <d v="2011-08-04T00:00:00"/>
    <b v="1"/>
    <x v="13"/>
    <d v="2011-08-04T00:00:00"/>
    <x v="1"/>
    <n v="2037798.88"/>
    <x v="0"/>
    <n v="48.71"/>
    <n v="3.72"/>
    <n v="185.36366559999999"/>
    <n v="8.5210000000000008"/>
    <x v="3"/>
  </r>
  <r>
    <n v="15"/>
    <d v="2011-08-04T00:00:00"/>
    <b v="1"/>
    <x v="14"/>
    <d v="2011-08-04T00:00:00"/>
    <x v="1"/>
    <n v="587370.81000000006"/>
    <x v="0"/>
    <n v="40.94"/>
    <n v="3.895"/>
    <n v="134.17777419999999"/>
    <n v="7.6580000000000004"/>
    <x v="3"/>
  </r>
  <r>
    <n v="16"/>
    <d v="2011-08-04T00:00:00"/>
    <b v="1"/>
    <x v="15"/>
    <d v="2011-08-04T00:00:00"/>
    <x v="1"/>
    <n v="439276.5"/>
    <x v="0"/>
    <n v="38.04"/>
    <n v="3.532"/>
    <n v="192.3418571"/>
    <n v="6.3390000000000004"/>
    <x v="3"/>
  </r>
  <r>
    <n v="17"/>
    <d v="2011-08-04T00:00:00"/>
    <b v="1"/>
    <x v="16"/>
    <d v="2011-08-04T00:00:00"/>
    <x v="1"/>
    <n v="811855.72"/>
    <x v="0"/>
    <n v="39.159999999999997"/>
    <n v="3.5470000000000002"/>
    <n v="128.82380649999999"/>
    <n v="6.774"/>
    <x v="3"/>
  </r>
  <r>
    <n v="18"/>
    <d v="2011-08-04T00:00:00"/>
    <b v="1"/>
    <x v="17"/>
    <d v="2011-08-04T00:00:00"/>
    <x v="1"/>
    <n v="1018541.3"/>
    <x v="0"/>
    <n v="43.32"/>
    <n v="3.72"/>
    <n v="134.17777419999999"/>
    <n v="8.9749999999999996"/>
    <x v="3"/>
  </r>
  <r>
    <n v="19"/>
    <d v="2011-08-04T00:00:00"/>
    <b v="1"/>
    <x v="18"/>
    <d v="2011-08-04T00:00:00"/>
    <x v="1"/>
    <n v="1419911.91"/>
    <x v="0"/>
    <n v="41.26"/>
    <n v="3.895"/>
    <n v="134.17777419999999"/>
    <n v="7.6580000000000004"/>
    <x v="3"/>
  </r>
  <r>
    <n v="20"/>
    <d v="2011-08-04T00:00:00"/>
    <b v="1"/>
    <x v="19"/>
    <d v="2011-08-04T00:00:00"/>
    <x v="1"/>
    <n v="2027056.39"/>
    <x v="0"/>
    <n v="47.09"/>
    <n v="3.72"/>
    <n v="208.10926420000001"/>
    <n v="7.2869999999999999"/>
    <x v="3"/>
  </r>
  <r>
    <n v="21"/>
    <d v="2011-08-04T00:00:00"/>
    <b v="1"/>
    <x v="20"/>
    <d v="2011-08-04T00:00:00"/>
    <x v="1"/>
    <n v="744782.89"/>
    <x v="0"/>
    <n v="68.62"/>
    <n v="3.6219999999999999"/>
    <n v="214.72522420000001"/>
    <n v="7.931"/>
    <x v="1"/>
  </r>
  <r>
    <n v="22"/>
    <d v="2011-08-04T00:00:00"/>
    <b v="1"/>
    <x v="21"/>
    <d v="2011-08-04T00:00:00"/>
    <x v="1"/>
    <n v="969046.69"/>
    <x v="0"/>
    <n v="44.42"/>
    <n v="3.72"/>
    <n v="138.06389290000001"/>
    <n v="8.2520000000000007"/>
    <x v="3"/>
  </r>
  <r>
    <n v="23"/>
    <d v="2011-08-04T00:00:00"/>
    <b v="1"/>
    <x v="22"/>
    <d v="2011-08-04T00:00:00"/>
    <x v="1"/>
    <n v="1248901.98"/>
    <x v="0"/>
    <n v="36.74"/>
    <n v="3.72"/>
    <n v="134.17777419999999"/>
    <n v="4.7809999999999997"/>
    <x v="3"/>
  </r>
  <r>
    <n v="24"/>
    <d v="2011-08-04T00:00:00"/>
    <b v="1"/>
    <x v="23"/>
    <d v="2011-08-04T00:00:00"/>
    <x v="1"/>
    <n v="1273670.32"/>
    <x v="0"/>
    <n v="44.7"/>
    <n v="3.895"/>
    <n v="134.17777419999999"/>
    <n v="8.2119999999999997"/>
    <x v="3"/>
  </r>
  <r>
    <n v="25"/>
    <d v="2011-08-04T00:00:00"/>
    <b v="1"/>
    <x v="24"/>
    <d v="2011-08-04T00:00:00"/>
    <x v="1"/>
    <n v="648606.13"/>
    <x v="0"/>
    <n v="42.11"/>
    <n v="3.72"/>
    <n v="208.10926420000001"/>
    <n v="7.2869999999999999"/>
    <x v="3"/>
  </r>
  <r>
    <n v="26"/>
    <d v="2011-08-04T00:00:00"/>
    <b v="1"/>
    <x v="25"/>
    <d v="2011-08-04T00:00:00"/>
    <x v="1"/>
    <n v="985229.81"/>
    <x v="0"/>
    <n v="29.09"/>
    <n v="3.72"/>
    <n v="134.17777419999999"/>
    <n v="7.8179999999999996"/>
    <x v="3"/>
  </r>
  <r>
    <n v="27"/>
    <d v="2011-08-04T00:00:00"/>
    <b v="1"/>
    <x v="26"/>
    <d v="2011-08-04T00:00:00"/>
    <x v="1"/>
    <n v="1689844.18"/>
    <x v="0"/>
    <n v="46.87"/>
    <n v="3.895"/>
    <n v="138.06389290000001"/>
    <n v="7.7249999999999996"/>
    <x v="3"/>
  </r>
  <r>
    <n v="28"/>
    <d v="2011-08-04T00:00:00"/>
    <b v="1"/>
    <x v="27"/>
    <d v="2011-08-04T00:00:00"/>
    <x v="1"/>
    <n v="1414713.5"/>
    <x v="0"/>
    <n v="64.47"/>
    <n v="4.0030000000000001"/>
    <n v="128.82380649999999"/>
    <n v="13.736000000000001"/>
    <x v="1"/>
  </r>
  <r>
    <n v="29"/>
    <d v="2011-08-04T00:00:00"/>
    <b v="1"/>
    <x v="28"/>
    <d v="2011-08-04T00:00:00"/>
    <x v="1"/>
    <n v="505304.33"/>
    <x v="0"/>
    <n v="44.42"/>
    <n v="3.72"/>
    <n v="134.17777419999999"/>
    <n v="9.9659999999999993"/>
    <x v="3"/>
  </r>
  <r>
    <n v="30"/>
    <d v="2011-08-04T00:00:00"/>
    <b v="1"/>
    <x v="29"/>
    <d v="2011-08-04T00:00:00"/>
    <x v="1"/>
    <n v="443889.5"/>
    <x v="0"/>
    <n v="68.62"/>
    <n v="3.6219999999999999"/>
    <n v="214.72522420000001"/>
    <n v="7.931"/>
    <x v="1"/>
  </r>
  <r>
    <n v="31"/>
    <d v="2011-08-04T00:00:00"/>
    <b v="1"/>
    <x v="30"/>
    <d v="2011-08-04T00:00:00"/>
    <x v="1"/>
    <n v="1416790.17"/>
    <x v="0"/>
    <n v="68.62"/>
    <n v="3.6219999999999999"/>
    <n v="214.72522420000001"/>
    <n v="7.931"/>
    <x v="1"/>
  </r>
  <r>
    <n v="32"/>
    <d v="2011-08-04T00:00:00"/>
    <b v="1"/>
    <x v="31"/>
    <d v="2011-08-04T00:00:00"/>
    <x v="1"/>
    <n v="1102975.5900000001"/>
    <x v="0"/>
    <n v="48.81"/>
    <n v="3.532"/>
    <n v="192.3418571"/>
    <n v="8.5950000000000006"/>
    <x v="3"/>
  </r>
  <r>
    <n v="33"/>
    <d v="2011-08-04T00:00:00"/>
    <b v="1"/>
    <x v="32"/>
    <d v="2011-08-04T00:00:00"/>
    <x v="1"/>
    <n v="271924.73"/>
    <x v="0"/>
    <n v="75.11"/>
    <n v="3.8180000000000001"/>
    <n v="128.82380649999999"/>
    <n v="8.6869999999999994"/>
    <x v="0"/>
  </r>
  <r>
    <n v="34"/>
    <d v="2011-08-04T00:00:00"/>
    <b v="1"/>
    <x v="33"/>
    <d v="2011-08-04T00:00:00"/>
    <x v="1"/>
    <n v="975479.83"/>
    <x v="0"/>
    <n v="58.59"/>
    <n v="3.605"/>
    <n v="128.82380649999999"/>
    <n v="10.581"/>
    <x v="1"/>
  </r>
  <r>
    <n v="35"/>
    <d v="2011-08-04T00:00:00"/>
    <b v="1"/>
    <x v="34"/>
    <d v="2011-08-04T00:00:00"/>
    <x v="1"/>
    <n v="813352.41"/>
    <x v="0"/>
    <n v="46.87"/>
    <n v="3.72"/>
    <n v="138.06389290000001"/>
    <n v="8.5120000000000005"/>
    <x v="3"/>
  </r>
  <r>
    <n v="36"/>
    <d v="2011-08-04T00:00:00"/>
    <b v="1"/>
    <x v="35"/>
    <d v="2011-08-04T00:00:00"/>
    <x v="1"/>
    <n v="428727.61"/>
    <x v="0"/>
    <n v="69.39"/>
    <n v="3.645"/>
    <n v="213.81166579999999"/>
    <n v="8.3000000000000007"/>
    <x v="1"/>
  </r>
  <r>
    <n v="37"/>
    <d v="2011-08-04T00:00:00"/>
    <b v="1"/>
    <x v="36"/>
    <d v="2011-08-04T00:00:00"/>
    <x v="1"/>
    <n v="543703.16"/>
    <x v="0"/>
    <n v="69.39"/>
    <n v="3.6219999999999999"/>
    <n v="213.81166579999999"/>
    <n v="8.3000000000000007"/>
    <x v="1"/>
  </r>
  <r>
    <n v="38"/>
    <d v="2011-08-04T00:00:00"/>
    <b v="1"/>
    <x v="37"/>
    <d v="2011-08-04T00:00:00"/>
    <x v="1"/>
    <n v="392152.3"/>
    <x v="0"/>
    <n v="64.47"/>
    <n v="4.0030000000000001"/>
    <n v="128.82380649999999"/>
    <n v="13.736000000000001"/>
    <x v="1"/>
  </r>
  <r>
    <n v="39"/>
    <d v="2011-08-04T00:00:00"/>
    <b v="1"/>
    <x v="38"/>
    <d v="2011-08-04T00:00:00"/>
    <x v="1"/>
    <n v="1350646.16"/>
    <x v="0"/>
    <n v="69.45"/>
    <n v="3.6219999999999999"/>
    <n v="213.81166579999999"/>
    <n v="8.3000000000000007"/>
    <x v="1"/>
  </r>
  <r>
    <n v="40"/>
    <d v="2011-08-04T00:00:00"/>
    <b v="1"/>
    <x v="39"/>
    <d v="2011-08-04T00:00:00"/>
    <x v="1"/>
    <n v="947753.32"/>
    <x v="0"/>
    <n v="34.770000000000003"/>
    <n v="3.72"/>
    <n v="134.17777419999999"/>
    <n v="4.7809999999999997"/>
    <x v="3"/>
  </r>
  <r>
    <n v="41"/>
    <d v="2011-08-04T00:00:00"/>
    <b v="1"/>
    <x v="40"/>
    <d v="2011-08-04T00:00:00"/>
    <x v="1"/>
    <n v="1206252.1200000001"/>
    <x v="0"/>
    <n v="42.87"/>
    <n v="3.532"/>
    <n v="192.3418571"/>
    <n v="6.9340000000000002"/>
    <x v="3"/>
  </r>
  <r>
    <n v="42"/>
    <d v="2011-08-04T00:00:00"/>
    <b v="1"/>
    <x v="41"/>
    <d v="2011-08-04T00:00:00"/>
    <x v="1"/>
    <n v="620087.35"/>
    <x v="0"/>
    <n v="73.03"/>
    <n v="3.8180000000000001"/>
    <n v="128.82380649999999"/>
    <n v="8.4939999999999998"/>
    <x v="0"/>
  </r>
  <r>
    <n v="43"/>
    <d v="2011-08-04T00:00:00"/>
    <b v="1"/>
    <x v="42"/>
    <d v="2011-08-04T00:00:00"/>
    <x v="1"/>
    <n v="650418.75"/>
    <x v="0"/>
    <n v="70.349999999999994"/>
    <n v="3.6219999999999999"/>
    <n v="206.8970046"/>
    <n v="10.581"/>
    <x v="0"/>
  </r>
  <r>
    <n v="44"/>
    <d v="2011-08-04T00:00:00"/>
    <b v="1"/>
    <x v="43"/>
    <d v="2011-08-04T00:00:00"/>
    <x v="1"/>
    <n v="292498.61"/>
    <x v="0"/>
    <n v="42.75"/>
    <n v="3.5470000000000002"/>
    <n v="128.82380649999999"/>
    <n v="6.9059999999999997"/>
    <x v="3"/>
  </r>
  <r>
    <n v="45"/>
    <d v="2011-08-04T00:00:00"/>
    <b v="1"/>
    <x v="44"/>
    <d v="2011-08-04T00:00:00"/>
    <x v="1"/>
    <n v="750182.71"/>
    <x v="0"/>
    <n v="48.71"/>
    <n v="3.72"/>
    <n v="185.36366559999999"/>
    <n v="8.5210000000000008"/>
    <x v="3"/>
  </r>
  <r>
    <n v="1"/>
    <d v="2011-08-07T00:00:00"/>
    <b v="1"/>
    <x v="0"/>
    <d v="2011-08-07T00:00:00"/>
    <x v="1"/>
    <n v="1534849.64"/>
    <x v="0"/>
    <n v="85.83"/>
    <n v="3.48"/>
    <n v="215.2771754"/>
    <n v="7.9619999999999997"/>
    <x v="2"/>
  </r>
  <r>
    <n v="2"/>
    <d v="2011-08-07T00:00:00"/>
    <b v="1"/>
    <x v="1"/>
    <d v="2011-08-07T00:00:00"/>
    <x v="1"/>
    <n v="1853161.99"/>
    <x v="0"/>
    <n v="87.7"/>
    <n v="3.48"/>
    <n v="214.92962489999999"/>
    <n v="7.8520000000000003"/>
    <x v="2"/>
  </r>
  <r>
    <n v="3"/>
    <d v="2011-08-07T00:00:00"/>
    <b v="1"/>
    <x v="2"/>
    <d v="2011-08-07T00:00:00"/>
    <x v="1"/>
    <n v="395146.23999999999"/>
    <x v="0"/>
    <n v="85.38"/>
    <n v="3.48"/>
    <n v="218.64247040000001"/>
    <n v="7.5670000000000002"/>
    <x v="2"/>
  </r>
  <r>
    <n v="4"/>
    <d v="2011-08-07T00:00:00"/>
    <b v="1"/>
    <x v="3"/>
    <d v="2011-08-07T00:00:00"/>
    <x v="1"/>
    <n v="2066541.86"/>
    <x v="0"/>
    <n v="84.59"/>
    <n v="3.4689999999999999"/>
    <n v="129.11250000000001"/>
    <n v="5.6440000000000001"/>
    <x v="2"/>
  </r>
  <r>
    <n v="5"/>
    <d v="2011-08-07T00:00:00"/>
    <b v="1"/>
    <x v="4"/>
    <d v="2011-08-07T00:00:00"/>
    <x v="1"/>
    <n v="310804.93"/>
    <x v="0"/>
    <n v="86.64"/>
    <n v="3.48"/>
    <n v="215.84094909999999"/>
    <n v="6.5289999999999999"/>
    <x v="2"/>
  </r>
  <r>
    <n v="6"/>
    <d v="2011-08-07T00:00:00"/>
    <b v="1"/>
    <x v="5"/>
    <d v="2011-08-07T00:00:00"/>
    <x v="1"/>
    <n v="1709373.62"/>
    <x v="0"/>
    <n v="88.36"/>
    <n v="3.48"/>
    <n v="216.82002750000001"/>
    <n v="6.9249999999999998"/>
    <x v="2"/>
  </r>
  <r>
    <n v="7"/>
    <d v="2011-08-07T00:00:00"/>
    <b v="1"/>
    <x v="6"/>
    <d v="2011-08-07T00:00:00"/>
    <x v="1"/>
    <n v="761793.94"/>
    <x v="0"/>
    <n v="59.08"/>
    <n v="3.54"/>
    <n v="193.18784479999999"/>
    <n v="8.6219999999999999"/>
    <x v="1"/>
  </r>
  <r>
    <n v="8"/>
    <d v="2011-08-07T00:00:00"/>
    <b v="1"/>
    <x v="7"/>
    <d v="2011-08-07T00:00:00"/>
    <x v="1"/>
    <n v="861965.12"/>
    <x v="0"/>
    <n v="83.57"/>
    <n v="3.48"/>
    <n v="218.6895548"/>
    <n v="6.4249999999999998"/>
    <x v="2"/>
  </r>
  <r>
    <n v="9"/>
    <d v="2011-08-07T00:00:00"/>
    <b v="1"/>
    <x v="8"/>
    <d v="2011-08-07T00:00:00"/>
    <x v="1"/>
    <n v="535983.13"/>
    <x v="0"/>
    <n v="89.04"/>
    <n v="3.48"/>
    <n v="218.8755955"/>
    <n v="6.4039999999999999"/>
    <x v="2"/>
  </r>
  <r>
    <n v="10"/>
    <d v="2011-08-07T00:00:00"/>
    <b v="1"/>
    <x v="9"/>
    <d v="2011-08-07T00:00:00"/>
    <x v="1"/>
    <n v="1699708.38"/>
    <x v="0"/>
    <n v="88.57"/>
    <n v="3.7930000000000001"/>
    <n v="129.11250000000001"/>
    <n v="8.2569999999999997"/>
    <x v="2"/>
  </r>
  <r>
    <n v="11"/>
    <d v="2011-08-07T00:00:00"/>
    <b v="1"/>
    <x v="10"/>
    <d v="2011-08-07T00:00:00"/>
    <x v="1"/>
    <n v="1334627.96"/>
    <x v="0"/>
    <n v="87.17"/>
    <n v="3.48"/>
    <n v="218.64247040000001"/>
    <n v="7.5670000000000002"/>
    <x v="2"/>
  </r>
  <r>
    <n v="12"/>
    <d v="2011-08-07T00:00:00"/>
    <b v="1"/>
    <x v="11"/>
    <d v="2011-08-07T00:00:00"/>
    <x v="1"/>
    <n v="943717.38"/>
    <x v="0"/>
    <n v="89.9"/>
    <n v="3.7050000000000001"/>
    <n v="129.11250000000001"/>
    <n v="13.503"/>
    <x v="2"/>
  </r>
  <r>
    <n v="13"/>
    <d v="2011-08-07T00:00:00"/>
    <b v="1"/>
    <x v="12"/>
    <d v="2011-08-07T00:00:00"/>
    <x v="1"/>
    <n v="2021699.38"/>
    <x v="0"/>
    <n v="77.3"/>
    <n v="3.5630000000000002"/>
    <n v="129.11250000000001"/>
    <n v="6.8769999999999998"/>
    <x v="0"/>
  </r>
  <r>
    <n v="14"/>
    <d v="2011-08-07T00:00:00"/>
    <b v="1"/>
    <x v="13"/>
    <d v="2011-08-07T00:00:00"/>
    <x v="1"/>
    <n v="2063401.06"/>
    <x v="0"/>
    <n v="77.489999999999995"/>
    <n v="3.7109999999999999"/>
    <n v="186.032016"/>
    <n v="8.625"/>
    <x v="0"/>
  </r>
  <r>
    <n v="15"/>
    <d v="2011-08-07T00:00:00"/>
    <b v="1"/>
    <x v="14"/>
    <d v="2011-08-07T00:00:00"/>
    <x v="1"/>
    <n v="635118.48"/>
    <x v="0"/>
    <n v="73.47"/>
    <n v="3.8860000000000001"/>
    <n v="135.62833330000001"/>
    <n v="7.806"/>
    <x v="0"/>
  </r>
  <r>
    <n v="16"/>
    <d v="2011-08-07T00:00:00"/>
    <b v="1"/>
    <x v="15"/>
    <d v="2011-08-07T00:00:00"/>
    <x v="1"/>
    <n v="634634.66"/>
    <x v="0"/>
    <n v="65"/>
    <n v="3.54"/>
    <n v="193.18784479999999"/>
    <n v="6.3380000000000001"/>
    <x v="1"/>
  </r>
  <r>
    <n v="17"/>
    <d v="2011-08-07T00:00:00"/>
    <b v="1"/>
    <x v="16"/>
    <d v="2011-08-07T00:00:00"/>
    <x v="1"/>
    <n v="915064.22"/>
    <x v="0"/>
    <n v="70.599999999999994"/>
    <n v="3.5630000000000002"/>
    <n v="129.11250000000001"/>
    <n v="6.7450000000000001"/>
    <x v="0"/>
  </r>
  <r>
    <n v="18"/>
    <d v="2011-08-07T00:00:00"/>
    <b v="1"/>
    <x v="17"/>
    <d v="2011-08-07T00:00:00"/>
    <x v="1"/>
    <n v="1048802.6200000001"/>
    <x v="0"/>
    <n v="73.12"/>
    <n v="3.7839999999999998"/>
    <n v="135.62833330000001"/>
    <n v="8.89"/>
    <x v="0"/>
  </r>
  <r>
    <n v="19"/>
    <d v="2011-08-07T00:00:00"/>
    <b v="1"/>
    <x v="18"/>
    <d v="2011-08-07T00:00:00"/>
    <x v="1"/>
    <n v="1465489.75"/>
    <x v="0"/>
    <n v="73.2"/>
    <n v="3.8860000000000001"/>
    <n v="135.62833330000001"/>
    <n v="7.806"/>
    <x v="0"/>
  </r>
  <r>
    <n v="20"/>
    <d v="2011-08-07T00:00:00"/>
    <b v="1"/>
    <x v="19"/>
    <d v="2011-08-07T00:00:00"/>
    <x v="1"/>
    <n v="2123787.79"/>
    <x v="0"/>
    <n v="74.69"/>
    <n v="3.7109999999999999"/>
    <n v="208.43868470000001"/>
    <n v="7.274"/>
    <x v="0"/>
  </r>
  <r>
    <n v="21"/>
    <d v="2011-08-07T00:00:00"/>
    <b v="1"/>
    <x v="20"/>
    <d v="2011-08-07T00:00:00"/>
    <x v="1"/>
    <n v="734099.4"/>
    <x v="0"/>
    <n v="89.16"/>
    <n v="3.48"/>
    <n v="214.92962489999999"/>
    <n v="7.8520000000000003"/>
    <x v="2"/>
  </r>
  <r>
    <n v="22"/>
    <d v="2011-08-07T00:00:00"/>
    <b v="1"/>
    <x v="21"/>
    <d v="2011-08-07T00:00:00"/>
    <x v="1"/>
    <n v="1017050.65"/>
    <x v="0"/>
    <n v="74.22"/>
    <n v="3.7839999999999998"/>
    <n v="139.54420830000001"/>
    <n v="8.0229999999999997"/>
    <x v="0"/>
  </r>
  <r>
    <n v="23"/>
    <d v="2011-08-07T00:00:00"/>
    <b v="1"/>
    <x v="22"/>
    <d v="2011-08-07T00:00:00"/>
    <x v="1"/>
    <n v="1379488.05"/>
    <x v="0"/>
    <n v="69.92"/>
    <n v="3.7839999999999998"/>
    <n v="135.62833330000001"/>
    <n v="4.5839999999999996"/>
    <x v="0"/>
  </r>
  <r>
    <n v="24"/>
    <d v="2011-08-07T00:00:00"/>
    <b v="1"/>
    <x v="23"/>
    <d v="2011-08-07T00:00:00"/>
    <x v="1"/>
    <n v="1567340.07"/>
    <x v="0"/>
    <n v="72.56"/>
    <n v="3.8860000000000001"/>
    <n v="135.62833330000001"/>
    <n v="8.3580000000000005"/>
    <x v="0"/>
  </r>
  <r>
    <n v="25"/>
    <d v="2011-08-07T00:00:00"/>
    <b v="1"/>
    <x v="24"/>
    <d v="2011-08-07T00:00:00"/>
    <x v="1"/>
    <n v="698529.64"/>
    <x v="0"/>
    <n v="71.64"/>
    <n v="3.7109999999999999"/>
    <n v="208.43868470000001"/>
    <n v="7.274"/>
    <x v="0"/>
  </r>
  <r>
    <n v="26"/>
    <d v="2011-08-07T00:00:00"/>
    <b v="1"/>
    <x v="25"/>
    <d v="2011-08-07T00:00:00"/>
    <x v="1"/>
    <n v="1133807.03"/>
    <x v="0"/>
    <n v="63.34"/>
    <n v="3.7839999999999998"/>
    <n v="135.62833330000001"/>
    <n v="7.7670000000000003"/>
    <x v="1"/>
  </r>
  <r>
    <n v="27"/>
    <d v="2011-08-07T00:00:00"/>
    <b v="1"/>
    <x v="26"/>
    <d v="2011-08-07T00:00:00"/>
    <x v="1"/>
    <n v="2000055.27"/>
    <x v="0"/>
    <n v="76.87"/>
    <n v="3.8860000000000001"/>
    <n v="139.54420830000001"/>
    <n v="7.85"/>
    <x v="0"/>
  </r>
  <r>
    <n v="28"/>
    <d v="2011-08-07T00:00:00"/>
    <b v="1"/>
    <x v="27"/>
    <d v="2011-08-07T00:00:00"/>
    <x v="1"/>
    <n v="1459655.85"/>
    <x v="0"/>
    <n v="89.9"/>
    <n v="3.7050000000000001"/>
    <n v="129.11250000000001"/>
    <n v="13.503"/>
    <x v="2"/>
  </r>
  <r>
    <n v="29"/>
    <d v="2011-08-07T00:00:00"/>
    <b v="1"/>
    <x v="28"/>
    <d v="2011-08-07T00:00:00"/>
    <x v="1"/>
    <n v="547586.06999999995"/>
    <x v="0"/>
    <n v="74.22"/>
    <n v="3.7839999999999998"/>
    <n v="135.62833330000001"/>
    <n v="9.8629999999999995"/>
    <x v="0"/>
  </r>
  <r>
    <n v="30"/>
    <d v="2011-08-07T00:00:00"/>
    <b v="1"/>
    <x v="29"/>
    <d v="2011-08-07T00:00:00"/>
    <x v="1"/>
    <n v="419764.37"/>
    <x v="0"/>
    <n v="89.16"/>
    <n v="3.48"/>
    <n v="214.92962489999999"/>
    <n v="7.8520000000000003"/>
    <x v="2"/>
  </r>
  <r>
    <n v="31"/>
    <d v="2011-08-07T00:00:00"/>
    <b v="1"/>
    <x v="30"/>
    <d v="2011-08-07T00:00:00"/>
    <x v="1"/>
    <n v="1423144.47"/>
    <x v="0"/>
    <n v="89.16"/>
    <n v="3.48"/>
    <n v="214.92962489999999"/>
    <n v="7.8520000000000003"/>
    <x v="2"/>
  </r>
  <r>
    <n v="32"/>
    <d v="2011-08-07T00:00:00"/>
    <b v="1"/>
    <x v="31"/>
    <d v="2011-08-07T00:00:00"/>
    <x v="1"/>
    <n v="1110244.52"/>
    <x v="0"/>
    <n v="72.56"/>
    <n v="3.54"/>
    <n v="193.18784479999999"/>
    <n v="8.6219999999999999"/>
    <x v="0"/>
  </r>
  <r>
    <n v="33"/>
    <d v="2011-08-07T00:00:00"/>
    <b v="1"/>
    <x v="32"/>
    <d v="2011-08-07T00:00:00"/>
    <x v="1"/>
    <n v="262717.71000000002"/>
    <x v="0"/>
    <n v="96.44"/>
    <n v="3.7930000000000001"/>
    <n v="129.11250000000001"/>
    <n v="8.4420000000000002"/>
    <x v="2"/>
  </r>
  <r>
    <n v="34"/>
    <d v="2011-08-07T00:00:00"/>
    <b v="1"/>
    <x v="33"/>
    <d v="2011-08-07T00:00:00"/>
    <x v="1"/>
    <n v="926934.57"/>
    <x v="0"/>
    <n v="80.84"/>
    <n v="3.4689999999999999"/>
    <n v="129.11250000000001"/>
    <n v="10.641"/>
    <x v="0"/>
  </r>
  <r>
    <n v="35"/>
    <d v="2011-08-07T00:00:00"/>
    <b v="1"/>
    <x v="34"/>
    <d v="2011-08-07T00:00:00"/>
    <x v="1"/>
    <n v="827717.85"/>
    <x v="0"/>
    <n v="76.87"/>
    <n v="3.7109999999999999"/>
    <n v="139.54420830000001"/>
    <n v="8.6839999999999993"/>
    <x v="0"/>
  </r>
  <r>
    <n v="36"/>
    <d v="2011-08-07T00:00:00"/>
    <b v="1"/>
    <x v="35"/>
    <d v="2011-08-07T00:00:00"/>
    <x v="1"/>
    <n v="377464.62"/>
    <x v="0"/>
    <n v="84.71"/>
    <n v="3.44"/>
    <n v="214.02455560000001"/>
    <n v="8.1769999999999996"/>
    <x v="2"/>
  </r>
  <r>
    <n v="37"/>
    <d v="2011-08-07T00:00:00"/>
    <b v="1"/>
    <x v="36"/>
    <d v="2011-08-07T00:00:00"/>
    <x v="1"/>
    <n v="489059.93"/>
    <x v="0"/>
    <n v="84.71"/>
    <n v="3.48"/>
    <n v="214.02455560000001"/>
    <n v="8.1769999999999996"/>
    <x v="2"/>
  </r>
  <r>
    <n v="38"/>
    <d v="2011-08-07T00:00:00"/>
    <b v="1"/>
    <x v="37"/>
    <d v="2011-08-07T00:00:00"/>
    <x v="1"/>
    <n v="399699.17"/>
    <x v="0"/>
    <n v="89.9"/>
    <n v="3.7050000000000001"/>
    <n v="129.11250000000001"/>
    <n v="13.503"/>
    <x v="2"/>
  </r>
  <r>
    <n v="39"/>
    <d v="2011-08-07T00:00:00"/>
    <b v="1"/>
    <x v="38"/>
    <d v="2011-08-07T00:00:00"/>
    <x v="1"/>
    <n v="1414564.53"/>
    <x v="0"/>
    <n v="84.33"/>
    <n v="3.48"/>
    <n v="214.02455560000001"/>
    <n v="8.1769999999999996"/>
    <x v="2"/>
  </r>
  <r>
    <n v="40"/>
    <d v="2011-08-07T00:00:00"/>
    <b v="1"/>
    <x v="39"/>
    <d v="2011-08-07T00:00:00"/>
    <x v="1"/>
    <n v="1107366.06"/>
    <x v="0"/>
    <n v="67.86"/>
    <n v="3.7839999999999998"/>
    <n v="135.62833330000001"/>
    <n v="4.5839999999999996"/>
    <x v="1"/>
  </r>
  <r>
    <n v="41"/>
    <d v="2011-08-07T00:00:00"/>
    <b v="1"/>
    <x v="40"/>
    <d v="2011-08-07T00:00:00"/>
    <x v="1"/>
    <n v="1338862.58"/>
    <x v="0"/>
    <n v="68.489999999999995"/>
    <n v="3.54"/>
    <n v="193.18784479999999"/>
    <n v="6.9009999999999998"/>
    <x v="1"/>
  </r>
  <r>
    <n v="42"/>
    <d v="2011-08-07T00:00:00"/>
    <b v="1"/>
    <x v="41"/>
    <d v="2011-08-07T00:00:00"/>
    <x v="1"/>
    <n v="593234.27"/>
    <x v="0"/>
    <n v="88.57"/>
    <n v="3.7930000000000001"/>
    <n v="129.11250000000001"/>
    <n v="8.2569999999999997"/>
    <x v="2"/>
  </r>
  <r>
    <n v="43"/>
    <d v="2011-08-07T00:00:00"/>
    <b v="1"/>
    <x v="42"/>
    <d v="2011-08-07T00:00:00"/>
    <x v="1"/>
    <n v="651147.82999999996"/>
    <x v="0"/>
    <n v="87.02"/>
    <n v="3.48"/>
    <n v="207.11527380000001"/>
    <n v="10.641"/>
    <x v="2"/>
  </r>
  <r>
    <n v="44"/>
    <d v="2011-08-07T00:00:00"/>
    <b v="1"/>
    <x v="43"/>
    <d v="2011-08-07T00:00:00"/>
    <x v="1"/>
    <n v="295339.01"/>
    <x v="0"/>
    <n v="77.3"/>
    <n v="3.5630000000000002"/>
    <n v="129.11250000000001"/>
    <n v="6.56"/>
    <x v="0"/>
  </r>
  <r>
    <n v="45"/>
    <d v="2011-08-07T00:00:00"/>
    <b v="1"/>
    <x v="44"/>
    <d v="2011-08-07T00:00:00"/>
    <x v="1"/>
    <n v="768718.11"/>
    <x v="0"/>
    <n v="77.489999999999995"/>
    <n v="3.7109999999999999"/>
    <n v="186.032016"/>
    <n v="8.625"/>
    <x v="0"/>
  </r>
  <r>
    <n v="1"/>
    <s v="19-08-2011"/>
    <b v="0"/>
    <x v="0"/>
    <d v="2011-08-19T00:00:00"/>
    <x v="1"/>
    <n v="1530761.43"/>
    <x v="0"/>
    <n v="89.94"/>
    <n v="3.5539999999999998"/>
    <n v="215.66931070000001"/>
    <n v="7.9619999999999997"/>
    <x v="2"/>
  </r>
  <r>
    <n v="2"/>
    <s v="19-08-2011"/>
    <b v="0"/>
    <x v="1"/>
    <d v="2011-08-19T00:00:00"/>
    <x v="1"/>
    <n v="1844094.59"/>
    <x v="0"/>
    <n v="89.86"/>
    <n v="3.5539999999999998"/>
    <n v="215.3229307"/>
    <n v="7.8520000000000003"/>
    <x v="2"/>
  </r>
  <r>
    <n v="3"/>
    <s v="19-08-2011"/>
    <b v="0"/>
    <x v="2"/>
    <d v="2011-08-19T00:00:00"/>
    <x v="1"/>
    <n v="379716.91"/>
    <x v="0"/>
    <n v="88.44"/>
    <n v="3.5539999999999998"/>
    <n v="219.02327099999999"/>
    <n v="7.5670000000000002"/>
    <x v="2"/>
  </r>
  <r>
    <n v="4"/>
    <s v="19-08-2011"/>
    <b v="0"/>
    <x v="3"/>
    <d v="2011-08-19T00:00:00"/>
    <x v="1"/>
    <n v="2232892.1"/>
    <x v="0"/>
    <n v="82.77"/>
    <n v="3.55"/>
    <n v="129.24058059999999"/>
    <n v="5.6440000000000001"/>
    <x v="0"/>
  </r>
  <r>
    <n v="5"/>
    <s v="19-08-2011"/>
    <b v="0"/>
    <x v="4"/>
    <d v="2011-08-19T00:00:00"/>
    <x v="1"/>
    <n v="303643.84000000003"/>
    <x v="0"/>
    <n v="89.35"/>
    <n v="3.5539999999999998"/>
    <n v="216.23118550000001"/>
    <n v="6.5289999999999999"/>
    <x v="2"/>
  </r>
  <r>
    <n v="6"/>
    <s v="19-08-2011"/>
    <b v="0"/>
    <x v="5"/>
    <d v="2011-08-19T00:00:00"/>
    <x v="1"/>
    <n v="1493544.04"/>
    <x v="0"/>
    <n v="89.26"/>
    <n v="3.5539999999999998"/>
    <n v="217.20696620000001"/>
    <n v="6.9249999999999998"/>
    <x v="2"/>
  </r>
  <r>
    <n v="7"/>
    <s v="19-08-2011"/>
    <b v="0"/>
    <x v="6"/>
    <d v="2011-08-19T00:00:00"/>
    <x v="1"/>
    <n v="645156.21"/>
    <x v="0"/>
    <n v="56.06"/>
    <n v="3.4990000000000001"/>
    <n v="194.25006339999999"/>
    <n v="8.6219999999999999"/>
    <x v="1"/>
  </r>
  <r>
    <n v="8"/>
    <s v="19-08-2011"/>
    <b v="0"/>
    <x v="7"/>
    <d v="2011-08-19T00:00:00"/>
    <x v="1"/>
    <n v="895066.5"/>
    <x v="0"/>
    <n v="82.92"/>
    <n v="3.5539999999999998"/>
    <n v="219.07019679999999"/>
    <n v="6.4249999999999998"/>
    <x v="0"/>
  </r>
  <r>
    <n v="9"/>
    <s v="19-08-2011"/>
    <b v="0"/>
    <x v="8"/>
    <d v="2011-08-19T00:00:00"/>
    <x v="1"/>
    <n v="540819.43999999994"/>
    <x v="0"/>
    <n v="85.8"/>
    <n v="3.5539999999999998"/>
    <n v="219.25561089999999"/>
    <n v="6.4039999999999999"/>
    <x v="2"/>
  </r>
  <r>
    <n v="10"/>
    <s v="19-08-2011"/>
    <b v="0"/>
    <x v="9"/>
    <d v="2011-08-19T00:00:00"/>
    <x v="1"/>
    <n v="1954849.68"/>
    <x v="0"/>
    <n v="87.4"/>
    <n v="3.7429999999999999"/>
    <n v="129.24058059999999"/>
    <n v="8.2569999999999997"/>
    <x v="2"/>
  </r>
  <r>
    <n v="11"/>
    <s v="19-08-2011"/>
    <b v="0"/>
    <x v="10"/>
    <d v="2011-08-19T00:00:00"/>
    <x v="1"/>
    <n v="1484169.74"/>
    <x v="0"/>
    <n v="89.51"/>
    <n v="3.5539999999999998"/>
    <n v="219.02327099999999"/>
    <n v="7.5670000000000002"/>
    <x v="2"/>
  </r>
  <r>
    <n v="12"/>
    <s v="19-08-2011"/>
    <b v="0"/>
    <x v="11"/>
    <d v="2011-08-19T00:00:00"/>
    <x v="1"/>
    <n v="966817.24"/>
    <x v="0"/>
    <n v="91.74"/>
    <n v="3.7429999999999999"/>
    <n v="129.24058059999999"/>
    <n v="13.503"/>
    <x v="2"/>
  </r>
  <r>
    <n v="13"/>
    <s v="19-08-2011"/>
    <b v="0"/>
    <x v="12"/>
    <d v="2011-08-19T00:00:00"/>
    <x v="1"/>
    <n v="2090340.98"/>
    <x v="0"/>
    <n v="76.680000000000007"/>
    <n v="3.5779999999999998"/>
    <n v="129.24058059999999"/>
    <n v="6.8769999999999998"/>
    <x v="0"/>
  </r>
  <r>
    <n v="14"/>
    <s v="19-08-2011"/>
    <b v="0"/>
    <x v="13"/>
    <d v="2011-08-19T00:00:00"/>
    <x v="1"/>
    <n v="1896873.99"/>
    <x v="0"/>
    <n v="72.98"/>
    <n v="3.7469999999999999"/>
    <n v="186.5093071"/>
    <n v="8.625"/>
    <x v="0"/>
  </r>
  <r>
    <n v="15"/>
    <s v="19-08-2011"/>
    <b v="0"/>
    <x v="14"/>
    <d v="2011-08-19T00:00:00"/>
    <x v="1"/>
    <n v="599488.98"/>
    <x v="0"/>
    <n v="70.41"/>
    <n v="3.9420000000000002"/>
    <n v="136.18312900000001"/>
    <n v="7.806"/>
    <x v="0"/>
  </r>
  <r>
    <n v="16"/>
    <s v="19-08-2011"/>
    <b v="0"/>
    <x v="15"/>
    <d v="2011-08-19T00:00:00"/>
    <x v="1"/>
    <n v="554630.42000000004"/>
    <x v="0"/>
    <n v="68.83"/>
    <n v="3.4990000000000001"/>
    <n v="194.25006339999999"/>
    <n v="6.3380000000000001"/>
    <x v="1"/>
  </r>
  <r>
    <n v="17"/>
    <s v="19-08-2011"/>
    <b v="0"/>
    <x v="16"/>
    <d v="2011-08-19T00:00:00"/>
    <x v="1"/>
    <n v="797523.04"/>
    <x v="0"/>
    <n v="67.59"/>
    <n v="3.5779999999999998"/>
    <n v="129.24058059999999"/>
    <n v="6.7450000000000001"/>
    <x v="1"/>
  </r>
  <r>
    <n v="18"/>
    <s v="19-08-2011"/>
    <b v="0"/>
    <x v="17"/>
    <d v="2011-08-19T00:00:00"/>
    <x v="1"/>
    <n v="932679.79"/>
    <x v="0"/>
    <n v="69.239999999999995"/>
    <n v="3.82"/>
    <n v="136.18312900000001"/>
    <n v="8.89"/>
    <x v="1"/>
  </r>
  <r>
    <n v="19"/>
    <s v="19-08-2011"/>
    <b v="0"/>
    <x v="18"/>
    <d v="2011-08-19T00:00:00"/>
    <x v="1"/>
    <n v="1391792.69"/>
    <x v="0"/>
    <n v="71.14"/>
    <n v="3.9420000000000002"/>
    <n v="136.18312900000001"/>
    <n v="7.806"/>
    <x v="0"/>
  </r>
  <r>
    <n v="20"/>
    <s v="19-08-2011"/>
    <b v="0"/>
    <x v="19"/>
    <d v="2011-08-19T00:00:00"/>
    <x v="1"/>
    <n v="1990017.93"/>
    <x v="0"/>
    <n v="71.25"/>
    <n v="3.7469999999999999"/>
    <n v="208.8424359"/>
    <n v="7.274"/>
    <x v="0"/>
  </r>
  <r>
    <n v="21"/>
    <s v="19-08-2011"/>
    <b v="0"/>
    <x v="20"/>
    <d v="2011-08-19T00:00:00"/>
    <x v="1"/>
    <n v="855546.5"/>
    <x v="0"/>
    <n v="90.11"/>
    <n v="3.5539999999999998"/>
    <n v="215.3229307"/>
    <n v="7.8520000000000003"/>
    <x v="2"/>
  </r>
  <r>
    <n v="22"/>
    <s v="19-08-2011"/>
    <b v="0"/>
    <x v="21"/>
    <d v="2011-08-19T00:00:00"/>
    <x v="1"/>
    <n v="973004.91"/>
    <x v="0"/>
    <n v="71.3"/>
    <n v="3.82"/>
    <n v="140.12892049999999"/>
    <n v="8.0229999999999997"/>
    <x v="0"/>
  </r>
  <r>
    <n v="23"/>
    <s v="19-08-2011"/>
    <b v="0"/>
    <x v="22"/>
    <d v="2011-08-19T00:00:00"/>
    <x v="1"/>
    <n v="1453416.53"/>
    <x v="0"/>
    <n v="67.09"/>
    <n v="3.82"/>
    <n v="136.18312900000001"/>
    <n v="4.5839999999999996"/>
    <x v="1"/>
  </r>
  <r>
    <n v="24"/>
    <s v="19-08-2011"/>
    <b v="0"/>
    <x v="23"/>
    <d v="2011-08-19T00:00:00"/>
    <x v="1"/>
    <n v="1352039.88"/>
    <x v="0"/>
    <n v="69.930000000000007"/>
    <n v="3.9420000000000002"/>
    <n v="136.18312900000001"/>
    <n v="8.3580000000000005"/>
    <x v="0"/>
  </r>
  <r>
    <n v="25"/>
    <s v="19-08-2011"/>
    <b v="0"/>
    <x v="24"/>
    <d v="2011-08-19T00:00:00"/>
    <x v="1"/>
    <n v="688958.75"/>
    <x v="0"/>
    <n v="68.09"/>
    <n v="3.7469999999999999"/>
    <n v="208.8424359"/>
    <n v="7.274"/>
    <x v="1"/>
  </r>
  <r>
    <n v="26"/>
    <s v="19-08-2011"/>
    <b v="0"/>
    <x v="25"/>
    <d v="2011-08-19T00:00:00"/>
    <x v="1"/>
    <n v="1021766.75"/>
    <x v="0"/>
    <n v="60.58"/>
    <n v="3.82"/>
    <n v="136.18312900000001"/>
    <n v="7.7670000000000003"/>
    <x v="1"/>
  </r>
  <r>
    <n v="27"/>
    <s v="19-08-2011"/>
    <b v="0"/>
    <x v="26"/>
    <d v="2011-08-19T00:00:00"/>
    <x v="1"/>
    <n v="1781905.24"/>
    <x v="0"/>
    <n v="72.97"/>
    <n v="3.9420000000000002"/>
    <n v="140.12892049999999"/>
    <n v="7.85"/>
    <x v="0"/>
  </r>
  <r>
    <n v="28"/>
    <s v="19-08-2011"/>
    <b v="0"/>
    <x v="27"/>
    <d v="2011-08-19T00:00:00"/>
    <x v="1"/>
    <n v="1200019.74"/>
    <x v="0"/>
    <n v="91.74"/>
    <n v="3.7429999999999999"/>
    <n v="129.24058059999999"/>
    <n v="13.503"/>
    <x v="2"/>
  </r>
  <r>
    <n v="29"/>
    <s v="19-08-2011"/>
    <b v="0"/>
    <x v="28"/>
    <d v="2011-08-19T00:00:00"/>
    <x v="1"/>
    <n v="498056"/>
    <x v="0"/>
    <n v="71.3"/>
    <n v="3.82"/>
    <n v="136.18312900000001"/>
    <n v="9.8629999999999995"/>
    <x v="0"/>
  </r>
  <r>
    <n v="30"/>
    <s v="19-08-2011"/>
    <b v="0"/>
    <x v="29"/>
    <d v="2011-08-19T00:00:00"/>
    <x v="1"/>
    <n v="414450.61"/>
    <x v="0"/>
    <n v="90.11"/>
    <n v="3.5539999999999998"/>
    <n v="215.3229307"/>
    <n v="7.8520000000000003"/>
    <x v="2"/>
  </r>
  <r>
    <n v="31"/>
    <s v="19-08-2011"/>
    <b v="0"/>
    <x v="30"/>
    <d v="2011-08-19T00:00:00"/>
    <x v="1"/>
    <n v="1487542.53"/>
    <x v="0"/>
    <n v="90.11"/>
    <n v="3.5539999999999998"/>
    <n v="215.3229307"/>
    <n v="7.8520000000000003"/>
    <x v="2"/>
  </r>
  <r>
    <n v="32"/>
    <s v="19-08-2011"/>
    <b v="0"/>
    <x v="31"/>
    <d v="2011-08-19T00:00:00"/>
    <x v="1"/>
    <n v="1221318.17"/>
    <x v="0"/>
    <n v="73.72"/>
    <n v="3.4990000000000001"/>
    <n v="194.25006339999999"/>
    <n v="8.6219999999999999"/>
    <x v="0"/>
  </r>
  <r>
    <n v="33"/>
    <s v="19-08-2011"/>
    <b v="0"/>
    <x v="32"/>
    <d v="2011-08-19T00:00:00"/>
    <x v="1"/>
    <n v="242771.37"/>
    <x v="0"/>
    <n v="95.89"/>
    <n v="3.7429999999999999"/>
    <n v="129.24058059999999"/>
    <n v="8.4420000000000002"/>
    <x v="2"/>
  </r>
  <r>
    <n v="34"/>
    <s v="19-08-2011"/>
    <b v="0"/>
    <x v="33"/>
    <d v="2011-08-19T00:00:00"/>
    <x v="1"/>
    <n v="960418.54"/>
    <x v="0"/>
    <n v="77.08"/>
    <n v="3.55"/>
    <n v="129.24058059999999"/>
    <n v="10.641"/>
    <x v="0"/>
  </r>
  <r>
    <n v="35"/>
    <s v="19-08-2011"/>
    <b v="0"/>
    <x v="34"/>
    <d v="2011-08-19T00:00:00"/>
    <x v="1"/>
    <n v="820288.35"/>
    <x v="0"/>
    <n v="72.97"/>
    <n v="3.7469999999999999"/>
    <n v="140.12892049999999"/>
    <n v="8.6839999999999993"/>
    <x v="0"/>
  </r>
  <r>
    <n v="36"/>
    <s v="19-08-2011"/>
    <b v="0"/>
    <x v="35"/>
    <d v="2011-08-19T00:00:00"/>
    <x v="1"/>
    <n v="373267.58"/>
    <x v="0"/>
    <n v="87.24"/>
    <n v="3.5339999999999998"/>
    <n v="214.42399349999999"/>
    <n v="8.1769999999999996"/>
    <x v="2"/>
  </r>
  <r>
    <n v="37"/>
    <s v="19-08-2011"/>
    <b v="0"/>
    <x v="36"/>
    <d v="2011-08-19T00:00:00"/>
    <x v="1"/>
    <n v="506897.98"/>
    <x v="0"/>
    <n v="87.24"/>
    <n v="3.5539999999999998"/>
    <n v="214.42399349999999"/>
    <n v="8.1769999999999996"/>
    <x v="2"/>
  </r>
  <r>
    <n v="38"/>
    <s v="19-08-2011"/>
    <b v="0"/>
    <x v="37"/>
    <d v="2011-08-19T00:00:00"/>
    <x v="1"/>
    <n v="362224.7"/>
    <x v="0"/>
    <n v="91.74"/>
    <n v="3.7429999999999999"/>
    <n v="129.24058059999999"/>
    <n v="13.503"/>
    <x v="2"/>
  </r>
  <r>
    <n v="39"/>
    <s v="19-08-2011"/>
    <b v="0"/>
    <x v="38"/>
    <d v="2011-08-19T00:00:00"/>
    <x v="1"/>
    <n v="1629066.9"/>
    <x v="0"/>
    <n v="87.93"/>
    <n v="3.5539999999999998"/>
    <n v="214.42399349999999"/>
    <n v="8.1769999999999996"/>
    <x v="2"/>
  </r>
  <r>
    <n v="40"/>
    <s v="19-08-2011"/>
    <b v="0"/>
    <x v="39"/>
    <d v="2011-08-19T00:00:00"/>
    <x v="1"/>
    <n v="943237.12"/>
    <x v="0"/>
    <n v="64.05"/>
    <n v="3.82"/>
    <n v="136.18312900000001"/>
    <n v="4.5839999999999996"/>
    <x v="1"/>
  </r>
  <r>
    <n v="41"/>
    <s v="19-08-2011"/>
    <b v="0"/>
    <x v="40"/>
    <d v="2011-08-19T00:00:00"/>
    <x v="1"/>
    <n v="1412959.97"/>
    <x v="0"/>
    <n v="70.55"/>
    <n v="3.4990000000000001"/>
    <n v="194.25006339999999"/>
    <n v="6.9009999999999998"/>
    <x v="0"/>
  </r>
  <r>
    <n v="42"/>
    <s v="19-08-2011"/>
    <b v="0"/>
    <x v="41"/>
    <d v="2011-08-19T00:00:00"/>
    <x v="1"/>
    <n v="526641.23"/>
    <x v="0"/>
    <n v="87.4"/>
    <n v="3.7429999999999999"/>
    <n v="129.24058059999999"/>
    <n v="8.2569999999999997"/>
    <x v="2"/>
  </r>
  <r>
    <n v="43"/>
    <s v="19-08-2011"/>
    <b v="0"/>
    <x v="42"/>
    <d v="2011-08-19T00:00:00"/>
    <x v="1"/>
    <n v="663396.31999999995"/>
    <x v="0"/>
    <n v="82.08"/>
    <n v="3.5539999999999998"/>
    <n v="207.4953088"/>
    <n v="10.641"/>
    <x v="0"/>
  </r>
  <r>
    <n v="44"/>
    <s v="19-08-2011"/>
    <b v="0"/>
    <x v="43"/>
    <d v="2011-08-19T00:00:00"/>
    <x v="1"/>
    <n v="290909.69"/>
    <x v="0"/>
    <n v="76.680000000000007"/>
    <n v="3.5779999999999998"/>
    <n v="129.24058059999999"/>
    <n v="6.56"/>
    <x v="0"/>
  </r>
  <r>
    <n v="45"/>
    <s v="19-08-2011"/>
    <b v="0"/>
    <x v="44"/>
    <d v="2011-08-19T00:00:00"/>
    <x v="1"/>
    <n v="712362.72"/>
    <x v="0"/>
    <n v="72.98"/>
    <n v="3.7469999999999999"/>
    <n v="186.5093071"/>
    <n v="8.625"/>
    <x v="0"/>
  </r>
  <r>
    <n v="1"/>
    <s v="26-08-2011"/>
    <b v="0"/>
    <x v="0"/>
    <d v="2011-08-26T00:00:00"/>
    <x v="1"/>
    <n v="1464693.46"/>
    <x v="0"/>
    <n v="87.96"/>
    <n v="3.5230000000000001"/>
    <n v="215.73322580000001"/>
    <n v="7.9619999999999997"/>
    <x v="2"/>
  </r>
  <r>
    <n v="2"/>
    <s v="26-08-2011"/>
    <b v="0"/>
    <x v="1"/>
    <d v="2011-08-26T00:00:00"/>
    <x v="1"/>
    <n v="1821139.91"/>
    <x v="0"/>
    <n v="90.45"/>
    <n v="3.5230000000000001"/>
    <n v="215.386897"/>
    <n v="7.8520000000000003"/>
    <x v="2"/>
  </r>
  <r>
    <n v="3"/>
    <s v="26-08-2011"/>
    <b v="0"/>
    <x v="2"/>
    <d v="2011-08-26T00:00:00"/>
    <x v="1"/>
    <n v="366367.55"/>
    <x v="0"/>
    <n v="87.67"/>
    <n v="3.5230000000000001"/>
    <n v="219.08669080000001"/>
    <n v="7.5670000000000002"/>
    <x v="2"/>
  </r>
  <r>
    <n v="4"/>
    <s v="26-08-2011"/>
    <b v="0"/>
    <x v="3"/>
    <d v="2011-08-26T00:00:00"/>
    <x v="1"/>
    <n v="1988490.21"/>
    <x v="0"/>
    <n v="81.47"/>
    <n v="3.5230000000000001"/>
    <n v="129.28325810000001"/>
    <n v="5.6440000000000001"/>
    <x v="0"/>
  </r>
  <r>
    <n v="5"/>
    <s v="26-08-2011"/>
    <b v="0"/>
    <x v="4"/>
    <d v="2011-08-26T00:00:00"/>
    <x v="1"/>
    <n v="310338.17"/>
    <x v="0"/>
    <n v="89.18"/>
    <n v="3.5230000000000001"/>
    <n v="216.29501759999999"/>
    <n v="6.5289999999999999"/>
    <x v="2"/>
  </r>
  <r>
    <n v="6"/>
    <s v="26-08-2011"/>
    <b v="0"/>
    <x v="5"/>
    <d v="2011-08-26T00:00:00"/>
    <x v="1"/>
    <n v="1420405.41"/>
    <x v="0"/>
    <n v="90.07"/>
    <n v="3.5230000000000001"/>
    <n v="217.27065429999999"/>
    <n v="6.9249999999999998"/>
    <x v="2"/>
  </r>
  <r>
    <n v="7"/>
    <s v="26-08-2011"/>
    <b v="0"/>
    <x v="6"/>
    <d v="2011-08-26T00:00:00"/>
    <x v="1"/>
    <n v="629994.47"/>
    <x v="0"/>
    <n v="57.6"/>
    <n v="3.4849999999999999"/>
    <n v="194.37963740000001"/>
    <n v="8.6219999999999999"/>
    <x v="1"/>
  </r>
  <r>
    <n v="8"/>
    <s v="26-08-2011"/>
    <b v="0"/>
    <x v="7"/>
    <d v="2011-08-26T00:00:00"/>
    <x v="1"/>
    <n v="912542.82"/>
    <x v="0"/>
    <n v="84.69"/>
    <n v="3.5230000000000001"/>
    <n v="219.13360969999999"/>
    <n v="6.4249999999999998"/>
    <x v="2"/>
  </r>
  <r>
    <n v="9"/>
    <s v="26-08-2011"/>
    <b v="0"/>
    <x v="8"/>
    <d v="2011-08-26T00:00:00"/>
    <x v="1"/>
    <n v="542663.53"/>
    <x v="0"/>
    <n v="88.95"/>
    <n v="3.5230000000000001"/>
    <n v="219.3189965"/>
    <n v="6.4039999999999999"/>
    <x v="2"/>
  </r>
  <r>
    <n v="10"/>
    <s v="26-08-2011"/>
    <b v="0"/>
    <x v="9"/>
    <d v="2011-08-26T00:00:00"/>
    <x v="1"/>
    <n v="1728399.07"/>
    <x v="0"/>
    <n v="91.59"/>
    <n v="3.6629999999999998"/>
    <n v="129.28325810000001"/>
    <n v="8.2569999999999997"/>
    <x v="2"/>
  </r>
  <r>
    <n v="11"/>
    <s v="26-08-2011"/>
    <b v="0"/>
    <x v="10"/>
    <d v="2011-08-26T00:00:00"/>
    <x v="1"/>
    <n v="1304706.75"/>
    <x v="0"/>
    <n v="89.09"/>
    <n v="3.5230000000000001"/>
    <n v="219.08669080000001"/>
    <n v="7.5670000000000002"/>
    <x v="2"/>
  </r>
  <r>
    <n v="12"/>
    <s v="26-08-2011"/>
    <b v="0"/>
    <x v="11"/>
    <d v="2011-08-26T00:00:00"/>
    <x v="1"/>
    <n v="1017593.47"/>
    <x v="0"/>
    <n v="94.61"/>
    <n v="3.74"/>
    <n v="129.28325810000001"/>
    <n v="13.503"/>
    <x v="2"/>
  </r>
  <r>
    <n v="13"/>
    <s v="26-08-2011"/>
    <b v="0"/>
    <x v="12"/>
    <d v="2011-08-26T00:00:00"/>
    <x v="1"/>
    <n v="2035244.54"/>
    <x v="0"/>
    <n v="81.53"/>
    <n v="3.57"/>
    <n v="129.28325810000001"/>
    <n v="6.8769999999999998"/>
    <x v="0"/>
  </r>
  <r>
    <n v="14"/>
    <s v="26-08-2011"/>
    <b v="0"/>
    <x v="13"/>
    <d v="2011-08-26T00:00:00"/>
    <x v="1"/>
    <n v="2273470.62"/>
    <x v="0"/>
    <n v="72.55"/>
    <n v="3.7040000000000002"/>
    <n v="186.5641172"/>
    <n v="8.625"/>
    <x v="0"/>
  </r>
  <r>
    <n v="15"/>
    <s v="26-08-2011"/>
    <b v="0"/>
    <x v="14"/>
    <d v="2011-08-26T00:00:00"/>
    <x v="1"/>
    <n v="605413.17000000004"/>
    <x v="0"/>
    <n v="69.19"/>
    <n v="3.9060000000000001"/>
    <n v="136.21361289999999"/>
    <n v="7.806"/>
    <x v="1"/>
  </r>
  <r>
    <n v="16"/>
    <s v="26-08-2011"/>
    <b v="0"/>
    <x v="15"/>
    <d v="2011-08-26T00:00:00"/>
    <x v="1"/>
    <n v="557312.01"/>
    <x v="0"/>
    <n v="67.510000000000005"/>
    <n v="3.4849999999999999"/>
    <n v="194.37963740000001"/>
    <n v="6.3380000000000001"/>
    <x v="1"/>
  </r>
  <r>
    <n v="17"/>
    <s v="26-08-2011"/>
    <b v="0"/>
    <x v="16"/>
    <d v="2011-08-26T00:00:00"/>
    <x v="1"/>
    <n v="837390.79"/>
    <x v="0"/>
    <n v="72.040000000000006"/>
    <n v="3.57"/>
    <n v="129.28325810000001"/>
    <n v="6.7450000000000001"/>
    <x v="0"/>
  </r>
  <r>
    <n v="18"/>
    <s v="26-08-2011"/>
    <b v="0"/>
    <x v="17"/>
    <d v="2011-08-26T00:00:00"/>
    <x v="1"/>
    <n v="1147906.46"/>
    <x v="0"/>
    <n v="70.319999999999993"/>
    <n v="3.7959999999999998"/>
    <n v="136.21361289999999"/>
    <n v="8.89"/>
    <x v="0"/>
  </r>
  <r>
    <n v="19"/>
    <s v="26-08-2011"/>
    <b v="0"/>
    <x v="18"/>
    <d v="2011-08-26T00:00:00"/>
    <x v="1"/>
    <n v="1547729.24"/>
    <x v="0"/>
    <n v="69.34"/>
    <n v="3.9060000000000001"/>
    <n v="136.21361289999999"/>
    <n v="7.806"/>
    <x v="1"/>
  </r>
  <r>
    <n v="20"/>
    <s v="26-08-2011"/>
    <b v="0"/>
    <x v="19"/>
    <d v="2011-08-26T00:00:00"/>
    <x v="1"/>
    <n v="1933577.2"/>
    <x v="0"/>
    <n v="70.150000000000006"/>
    <n v="3.7040000000000002"/>
    <n v="208.90247600000001"/>
    <n v="7.274"/>
    <x v="0"/>
  </r>
  <r>
    <n v="21"/>
    <s v="26-08-2011"/>
    <b v="0"/>
    <x v="20"/>
    <d v="2011-08-26T00:00:00"/>
    <x v="1"/>
    <n v="821127.53"/>
    <x v="0"/>
    <n v="92.07"/>
    <n v="3.5230000000000001"/>
    <n v="215.386897"/>
    <n v="7.8520000000000003"/>
    <x v="2"/>
  </r>
  <r>
    <n v="22"/>
    <s v="26-08-2011"/>
    <b v="0"/>
    <x v="21"/>
    <d v="2011-08-26T00:00:00"/>
    <x v="1"/>
    <n v="1181815.31"/>
    <x v="0"/>
    <n v="72.22"/>
    <n v="3.7959999999999998"/>
    <n v="140.1629528"/>
    <n v="8.0229999999999997"/>
    <x v="0"/>
  </r>
  <r>
    <n v="23"/>
    <s v="26-08-2011"/>
    <b v="0"/>
    <x v="22"/>
    <d v="2011-08-26T00:00:00"/>
    <x v="1"/>
    <n v="1637266.29"/>
    <x v="0"/>
    <n v="67.040000000000006"/>
    <n v="3.7959999999999998"/>
    <n v="136.21361289999999"/>
    <n v="4.5839999999999996"/>
    <x v="1"/>
  </r>
  <r>
    <n v="24"/>
    <s v="26-08-2011"/>
    <b v="0"/>
    <x v="23"/>
    <d v="2011-08-26T00:00:00"/>
    <x v="1"/>
    <n v="1402372.09"/>
    <x v="0"/>
    <n v="69.94"/>
    <n v="3.9060000000000001"/>
    <n v="136.21361289999999"/>
    <n v="8.3580000000000005"/>
    <x v="0"/>
  </r>
  <r>
    <n v="25"/>
    <s v="26-08-2011"/>
    <b v="0"/>
    <x v="24"/>
    <d v="2011-08-26T00:00:00"/>
    <x v="1"/>
    <n v="726422.55"/>
    <x v="0"/>
    <n v="66.8"/>
    <n v="3.7040000000000002"/>
    <n v="208.90247600000001"/>
    <n v="7.274"/>
    <x v="1"/>
  </r>
  <r>
    <n v="26"/>
    <s v="26-08-2011"/>
    <b v="0"/>
    <x v="25"/>
    <d v="2011-08-26T00:00:00"/>
    <x v="1"/>
    <n v="1064617.6200000001"/>
    <x v="0"/>
    <n v="61.1"/>
    <n v="3.7959999999999998"/>
    <n v="136.21361289999999"/>
    <n v="7.7670000000000003"/>
    <x v="1"/>
  </r>
  <r>
    <n v="27"/>
    <s v="26-08-2011"/>
    <b v="0"/>
    <x v="26"/>
    <d v="2011-08-26T00:00:00"/>
    <x v="1"/>
    <n v="2034400.78"/>
    <x v="0"/>
    <n v="72.88"/>
    <n v="3.9060000000000001"/>
    <n v="140.1629528"/>
    <n v="7.85"/>
    <x v="0"/>
  </r>
  <r>
    <n v="28"/>
    <s v="26-08-2011"/>
    <b v="0"/>
    <x v="27"/>
    <d v="2011-08-26T00:00:00"/>
    <x v="1"/>
    <n v="1166479.51"/>
    <x v="0"/>
    <n v="94.61"/>
    <n v="3.74"/>
    <n v="129.28325810000001"/>
    <n v="13.503"/>
    <x v="2"/>
  </r>
  <r>
    <n v="29"/>
    <s v="26-08-2011"/>
    <b v="0"/>
    <x v="28"/>
    <d v="2011-08-26T00:00:00"/>
    <x v="1"/>
    <n v="608294.98"/>
    <x v="0"/>
    <n v="72.22"/>
    <n v="3.7959999999999998"/>
    <n v="136.21361289999999"/>
    <n v="9.8629999999999995"/>
    <x v="0"/>
  </r>
  <r>
    <n v="30"/>
    <s v="26-08-2011"/>
    <b v="0"/>
    <x v="29"/>
    <d v="2011-08-26T00:00:00"/>
    <x v="1"/>
    <n v="387944.83"/>
    <x v="0"/>
    <n v="92.07"/>
    <n v="3.5230000000000001"/>
    <n v="215.386897"/>
    <n v="7.8520000000000003"/>
    <x v="2"/>
  </r>
  <r>
    <n v="31"/>
    <s v="26-08-2011"/>
    <b v="0"/>
    <x v="30"/>
    <d v="2011-08-26T00:00:00"/>
    <x v="1"/>
    <n v="1417267.07"/>
    <x v="0"/>
    <n v="92.07"/>
    <n v="3.5230000000000001"/>
    <n v="215.386897"/>
    <n v="7.8520000000000003"/>
    <x v="2"/>
  </r>
  <r>
    <n v="32"/>
    <s v="26-08-2011"/>
    <b v="0"/>
    <x v="31"/>
    <d v="2011-08-26T00:00:00"/>
    <x v="1"/>
    <n v="1183740.9099999999"/>
    <x v="0"/>
    <n v="75.64"/>
    <n v="3.4849999999999999"/>
    <n v="194.37963740000001"/>
    <n v="8.6219999999999999"/>
    <x v="0"/>
  </r>
  <r>
    <n v="33"/>
    <s v="26-08-2011"/>
    <b v="0"/>
    <x v="32"/>
    <d v="2011-08-26T00:00:00"/>
    <x v="1"/>
    <n v="237095.82"/>
    <x v="0"/>
    <n v="99.66"/>
    <n v="3.6629999999999998"/>
    <n v="129.28325810000001"/>
    <n v="8.4420000000000002"/>
    <x v="2"/>
  </r>
  <r>
    <n v="34"/>
    <s v="26-08-2011"/>
    <b v="0"/>
    <x v="33"/>
    <d v="2011-08-26T00:00:00"/>
    <x v="1"/>
    <n v="871404.6"/>
    <x v="0"/>
    <n v="77.27"/>
    <n v="3.5230000000000001"/>
    <n v="129.28325810000001"/>
    <n v="10.641"/>
    <x v="0"/>
  </r>
  <r>
    <n v="35"/>
    <s v="26-08-2011"/>
    <b v="0"/>
    <x v="34"/>
    <d v="2011-08-26T00:00:00"/>
    <x v="1"/>
    <n v="897037.25"/>
    <x v="0"/>
    <n v="72.88"/>
    <n v="3.7040000000000002"/>
    <n v="140.1629528"/>
    <n v="8.6839999999999993"/>
    <x v="0"/>
  </r>
  <r>
    <n v="36"/>
    <s v="26-08-2011"/>
    <b v="0"/>
    <x v="35"/>
    <d v="2011-08-26T00:00:00"/>
    <x v="1"/>
    <n v="344964.2"/>
    <x v="0"/>
    <n v="86.02"/>
    <n v="3.5009999999999999"/>
    <n v="214.4878416"/>
    <n v="8.1769999999999996"/>
    <x v="2"/>
  </r>
  <r>
    <n v="37"/>
    <s v="26-08-2011"/>
    <b v="0"/>
    <x v="36"/>
    <d v="2011-08-26T00:00:00"/>
    <x v="1"/>
    <n v="527947.21"/>
    <x v="0"/>
    <n v="86.02"/>
    <n v="3.5230000000000001"/>
    <n v="214.4878416"/>
    <n v="8.1769999999999996"/>
    <x v="2"/>
  </r>
  <r>
    <n v="38"/>
    <s v="26-08-2011"/>
    <b v="0"/>
    <x v="37"/>
    <d v="2011-08-26T00:00:00"/>
    <x v="1"/>
    <n v="365672.55"/>
    <x v="0"/>
    <n v="94.61"/>
    <n v="3.74"/>
    <n v="129.28325810000001"/>
    <n v="13.503"/>
    <x v="2"/>
  </r>
  <r>
    <n v="39"/>
    <s v="26-08-2011"/>
    <b v="0"/>
    <x v="38"/>
    <d v="2011-08-26T00:00:00"/>
    <x v="1"/>
    <n v="1573898.63"/>
    <x v="0"/>
    <n v="86.49"/>
    <n v="3.5230000000000001"/>
    <n v="214.4878416"/>
    <n v="8.1769999999999996"/>
    <x v="2"/>
  </r>
  <r>
    <n v="40"/>
    <s v="26-08-2011"/>
    <b v="0"/>
    <x v="39"/>
    <d v="2011-08-26T00:00:00"/>
    <x v="1"/>
    <n v="969611.3"/>
    <x v="0"/>
    <n v="65.010000000000005"/>
    <n v="3.7959999999999998"/>
    <n v="136.21361289999999"/>
    <n v="4.5839999999999996"/>
    <x v="1"/>
  </r>
  <r>
    <n v="41"/>
    <s v="26-08-2011"/>
    <b v="0"/>
    <x v="40"/>
    <d v="2011-08-26T00:00:00"/>
    <x v="1"/>
    <n v="1328740.71"/>
    <x v="0"/>
    <n v="71.61"/>
    <n v="3.4849999999999999"/>
    <n v="194.37963740000001"/>
    <n v="6.9009999999999998"/>
    <x v="0"/>
  </r>
  <r>
    <n v="42"/>
    <s v="26-08-2011"/>
    <b v="0"/>
    <x v="41"/>
    <d v="2011-08-26T00:00:00"/>
    <x v="1"/>
    <n v="503720.98"/>
    <x v="0"/>
    <n v="91.59"/>
    <n v="3.6629999999999998"/>
    <n v="129.28325810000001"/>
    <n v="8.2569999999999997"/>
    <x v="2"/>
  </r>
  <r>
    <n v="43"/>
    <s v="26-08-2011"/>
    <b v="0"/>
    <x v="42"/>
    <d v="2011-08-26T00:00:00"/>
    <x v="1"/>
    <n v="561573.07999999996"/>
    <x v="0"/>
    <n v="87.43"/>
    <n v="3.5230000000000001"/>
    <n v="207.5580023"/>
    <n v="10.641"/>
    <x v="2"/>
  </r>
  <r>
    <n v="44"/>
    <s v="26-08-2011"/>
    <b v="0"/>
    <x v="43"/>
    <d v="2011-08-26T00:00:00"/>
    <x v="1"/>
    <n v="324174.78999999998"/>
    <x v="0"/>
    <n v="81.53"/>
    <n v="3.57"/>
    <n v="129.28325810000001"/>
    <n v="6.56"/>
    <x v="0"/>
  </r>
  <r>
    <n v="45"/>
    <s v="26-08-2011"/>
    <b v="0"/>
    <x v="44"/>
    <d v="2011-08-26T00:00:00"/>
    <x v="1"/>
    <n v="833979.01"/>
    <x v="0"/>
    <n v="72.55"/>
    <n v="3.7040000000000002"/>
    <n v="186.5641172"/>
    <n v="8.625"/>
    <x v="0"/>
  </r>
  <r>
    <n v="1"/>
    <d v="2011-09-09T00:00:00"/>
    <b v="1"/>
    <x v="0"/>
    <d v="2011-09-09T00:00:00"/>
    <x v="1"/>
    <n v="1540471.24"/>
    <x v="1"/>
    <n v="76"/>
    <n v="3.5459999999999998"/>
    <n v="215.86105599999999"/>
    <n v="7.9619999999999997"/>
    <x v="0"/>
  </r>
  <r>
    <n v="2"/>
    <d v="2011-09-09T00:00:00"/>
    <b v="1"/>
    <x v="1"/>
    <d v="2011-09-09T00:00:00"/>
    <x v="1"/>
    <n v="1748000.65"/>
    <x v="1"/>
    <n v="77.97"/>
    <n v="3.5459999999999998"/>
    <n v="215.51482949999999"/>
    <n v="7.8520000000000003"/>
    <x v="0"/>
  </r>
  <r>
    <n v="3"/>
    <d v="2011-09-09T00:00:00"/>
    <b v="1"/>
    <x v="2"/>
    <d v="2011-09-09T00:00:00"/>
    <x v="1"/>
    <n v="377347.49"/>
    <x v="1"/>
    <n v="81.72"/>
    <n v="3.5459999999999998"/>
    <n v="219.21353049999999"/>
    <n v="7.5670000000000002"/>
    <x v="0"/>
  </r>
  <r>
    <n v="4"/>
    <d v="2011-09-09T00:00:00"/>
    <b v="1"/>
    <x v="3"/>
    <d v="2011-09-09T00:00:00"/>
    <x v="1"/>
    <n v="2093139.01"/>
    <x v="1"/>
    <n v="73.34"/>
    <n v="3.5539999999999998"/>
    <n v="129.36861289999999"/>
    <n v="5.6440000000000001"/>
    <x v="0"/>
  </r>
  <r>
    <n v="5"/>
    <d v="2011-09-09T00:00:00"/>
    <b v="1"/>
    <x v="4"/>
    <d v="2011-09-09T00:00:00"/>
    <x v="1"/>
    <n v="321110.21999999997"/>
    <x v="1"/>
    <n v="79.040000000000006"/>
    <n v="3.5459999999999998"/>
    <n v="216.42268189999999"/>
    <n v="6.5289999999999999"/>
    <x v="0"/>
  </r>
  <r>
    <n v="6"/>
    <d v="2011-09-09T00:00:00"/>
    <b v="1"/>
    <x v="5"/>
    <d v="2011-09-09T00:00:00"/>
    <x v="1"/>
    <n v="1483574.38"/>
    <x v="1"/>
    <n v="80.209999999999994"/>
    <n v="3.5459999999999998"/>
    <n v="217.39803040000001"/>
    <n v="6.9249999999999998"/>
    <x v="0"/>
  </r>
  <r>
    <n v="7"/>
    <d v="2011-09-09T00:00:00"/>
    <b v="1"/>
    <x v="6"/>
    <d v="2011-09-09T00:00:00"/>
    <x v="1"/>
    <n v="613135.23"/>
    <x v="1"/>
    <n v="45.61"/>
    <n v="3.5659999999999998"/>
    <n v="194.6387853"/>
    <n v="8.6219999999999999"/>
    <x v="3"/>
  </r>
  <r>
    <n v="8"/>
    <d v="2011-09-09T00:00:00"/>
    <b v="1"/>
    <x v="7"/>
    <d v="2011-09-09T00:00:00"/>
    <x v="1"/>
    <n v="848358.09"/>
    <x v="1"/>
    <n v="69.010000000000005"/>
    <n v="3.5459999999999998"/>
    <n v="219.2604355"/>
    <n v="6.4249999999999998"/>
    <x v="1"/>
  </r>
  <r>
    <n v="9"/>
    <d v="2011-09-09T00:00:00"/>
    <b v="1"/>
    <x v="8"/>
    <d v="2011-09-09T00:00:00"/>
    <x v="1"/>
    <n v="528784.86"/>
    <x v="1"/>
    <n v="75.650000000000006"/>
    <n v="3.5459999999999998"/>
    <n v="219.44576749999999"/>
    <n v="6.4039999999999999"/>
    <x v="0"/>
  </r>
  <r>
    <n v="10"/>
    <d v="2011-09-09T00:00:00"/>
    <b v="1"/>
    <x v="9"/>
    <d v="2011-09-09T00:00:00"/>
    <x v="1"/>
    <n v="1670579.82"/>
    <x v="1"/>
    <n v="89.06"/>
    <n v="3.7709999999999999"/>
    <n v="129.36861289999999"/>
    <n v="8.2569999999999997"/>
    <x v="2"/>
  </r>
  <r>
    <n v="11"/>
    <d v="2011-09-09T00:00:00"/>
    <b v="1"/>
    <x v="10"/>
    <d v="2011-09-09T00:00:00"/>
    <x v="1"/>
    <n v="1249439.95"/>
    <x v="1"/>
    <n v="84.91"/>
    <n v="3.5459999999999998"/>
    <n v="219.21353049999999"/>
    <n v="7.5670000000000002"/>
    <x v="2"/>
  </r>
  <r>
    <n v="12"/>
    <d v="2011-09-09T00:00:00"/>
    <b v="1"/>
    <x v="11"/>
    <d v="2011-09-09T00:00:00"/>
    <x v="1"/>
    <n v="922850.57"/>
    <x v="1"/>
    <n v="88"/>
    <n v="3.9129999999999998"/>
    <n v="129.36861289999999"/>
    <n v="13.503"/>
    <x v="2"/>
  </r>
  <r>
    <n v="13"/>
    <d v="2011-09-09T00:00:00"/>
    <b v="1"/>
    <x v="12"/>
    <d v="2011-09-09T00:00:00"/>
    <x v="1"/>
    <n v="1872921.31"/>
    <x v="1"/>
    <n v="70.19"/>
    <n v="3.6190000000000002"/>
    <n v="129.36861289999999"/>
    <n v="6.8769999999999998"/>
    <x v="0"/>
  </r>
  <r>
    <n v="14"/>
    <d v="2011-09-09T00:00:00"/>
    <b v="1"/>
    <x v="13"/>
    <d v="2011-09-09T00:00:00"/>
    <x v="1"/>
    <n v="2202742.9"/>
    <x v="1"/>
    <n v="71.48"/>
    <n v="3.738"/>
    <n v="186.67373760000001"/>
    <n v="8.625"/>
    <x v="0"/>
  </r>
  <r>
    <n v="15"/>
    <d v="2011-09-09T00:00:00"/>
    <b v="1"/>
    <x v="14"/>
    <d v="2011-09-09T00:00:00"/>
    <x v="1"/>
    <n v="607593.51"/>
    <x v="1"/>
    <n v="67.59"/>
    <n v="3.93"/>
    <n v="136.27458060000001"/>
    <n v="7.806"/>
    <x v="1"/>
  </r>
  <r>
    <n v="16"/>
    <d v="2011-09-09T00:00:00"/>
    <b v="1"/>
    <x v="15"/>
    <d v="2011-09-09T00:00:00"/>
    <x v="1"/>
    <n v="574622.56000000006"/>
    <x v="1"/>
    <n v="56.99"/>
    <n v="3.5659999999999998"/>
    <n v="194.6387853"/>
    <n v="6.3380000000000001"/>
    <x v="1"/>
  </r>
  <r>
    <n v="17"/>
    <d v="2011-09-09T00:00:00"/>
    <b v="1"/>
    <x v="16"/>
    <d v="2011-09-09T00:00:00"/>
    <x v="1"/>
    <n v="1161900.18"/>
    <x v="1"/>
    <n v="61.94"/>
    <n v="3.6190000000000002"/>
    <n v="129.36861289999999"/>
    <n v="6.7450000000000001"/>
    <x v="1"/>
  </r>
  <r>
    <n v="18"/>
    <d v="2011-09-09T00:00:00"/>
    <b v="1"/>
    <x v="17"/>
    <d v="2011-09-09T00:00:00"/>
    <x v="1"/>
    <n v="951549.61"/>
    <x v="1"/>
    <n v="68.11"/>
    <n v="3.8090000000000002"/>
    <n v="136.27458060000001"/>
    <n v="8.89"/>
    <x v="1"/>
  </r>
  <r>
    <n v="19"/>
    <d v="2011-09-09T00:00:00"/>
    <b v="1"/>
    <x v="18"/>
    <d v="2011-09-09T00:00:00"/>
    <x v="1"/>
    <n v="1566712.79"/>
    <x v="1"/>
    <n v="68.28"/>
    <n v="3.93"/>
    <n v="136.27458060000001"/>
    <n v="7.806"/>
    <x v="1"/>
  </r>
  <r>
    <n v="20"/>
    <d v="2011-09-09T00:00:00"/>
    <b v="1"/>
    <x v="19"/>
    <d v="2011-09-09T00:00:00"/>
    <x v="1"/>
    <n v="2050542.56"/>
    <x v="1"/>
    <n v="68.739999999999995"/>
    <n v="3.738"/>
    <n v="209.0225562"/>
    <n v="7.274"/>
    <x v="1"/>
  </r>
  <r>
    <n v="21"/>
    <d v="2011-09-09T00:00:00"/>
    <b v="1"/>
    <x v="20"/>
    <d v="2011-09-09T00:00:00"/>
    <x v="1"/>
    <n v="653989.65"/>
    <x v="1"/>
    <n v="78.87"/>
    <n v="3.5459999999999998"/>
    <n v="215.51482949999999"/>
    <n v="7.8520000000000003"/>
    <x v="0"/>
  </r>
  <r>
    <n v="22"/>
    <d v="2011-09-09T00:00:00"/>
    <b v="1"/>
    <x v="21"/>
    <d v="2011-09-09T00:00:00"/>
    <x v="1"/>
    <n v="1004434.54"/>
    <x v="1"/>
    <n v="69.14"/>
    <n v="3.8090000000000002"/>
    <n v="140.23101729999999"/>
    <n v="8.0229999999999997"/>
    <x v="1"/>
  </r>
  <r>
    <n v="23"/>
    <d v="2011-09-09T00:00:00"/>
    <b v="1"/>
    <x v="22"/>
    <d v="2011-09-09T00:00:00"/>
    <x v="1"/>
    <n v="1423289.9"/>
    <x v="1"/>
    <n v="66.040000000000006"/>
    <n v="3.8090000000000002"/>
    <n v="136.27458060000001"/>
    <n v="4.5839999999999996"/>
    <x v="1"/>
  </r>
  <r>
    <n v="24"/>
    <d v="2011-09-09T00:00:00"/>
    <b v="1"/>
    <x v="23"/>
    <d v="2011-09-09T00:00:00"/>
    <x v="1"/>
    <n v="1527455.19"/>
    <x v="1"/>
    <n v="68.319999999999993"/>
    <n v="3.93"/>
    <n v="136.27458060000001"/>
    <n v="8.3580000000000005"/>
    <x v="1"/>
  </r>
  <r>
    <n v="25"/>
    <d v="2011-09-09T00:00:00"/>
    <b v="1"/>
    <x v="24"/>
    <d v="2011-09-09T00:00:00"/>
    <x v="1"/>
    <n v="673248.48"/>
    <x v="1"/>
    <n v="67.510000000000005"/>
    <n v="3.738"/>
    <n v="209.0225562"/>
    <n v="7.274"/>
    <x v="1"/>
  </r>
  <r>
    <n v="26"/>
    <d v="2011-09-09T00:00:00"/>
    <b v="1"/>
    <x v="25"/>
    <d v="2011-09-09T00:00:00"/>
    <x v="1"/>
    <n v="1069710.97"/>
    <x v="1"/>
    <n v="60.98"/>
    <n v="3.8090000000000002"/>
    <n v="136.27458060000001"/>
    <n v="7.7670000000000003"/>
    <x v="1"/>
  </r>
  <r>
    <n v="27"/>
    <d v="2011-09-09T00:00:00"/>
    <b v="1"/>
    <x v="26"/>
    <d v="2011-09-09T00:00:00"/>
    <x v="1"/>
    <n v="1911470.84"/>
    <x v="1"/>
    <n v="70.930000000000007"/>
    <n v="3.93"/>
    <n v="140.23101729999999"/>
    <n v="7.85"/>
    <x v="0"/>
  </r>
  <r>
    <n v="28"/>
    <d v="2011-09-09T00:00:00"/>
    <b v="1"/>
    <x v="27"/>
    <d v="2011-09-09T00:00:00"/>
    <x v="1"/>
    <n v="1310087"/>
    <x v="1"/>
    <n v="88"/>
    <n v="3.9129999999999998"/>
    <n v="129.36861289999999"/>
    <n v="13.503"/>
    <x v="2"/>
  </r>
  <r>
    <n v="29"/>
    <d v="2011-09-09T00:00:00"/>
    <b v="1"/>
    <x v="28"/>
    <d v="2011-09-09T00:00:00"/>
    <x v="1"/>
    <n v="505406.71999999997"/>
    <x v="1"/>
    <n v="69.14"/>
    <n v="3.8090000000000002"/>
    <n v="136.27458060000001"/>
    <n v="9.8629999999999995"/>
    <x v="1"/>
  </r>
  <r>
    <n v="30"/>
    <d v="2011-09-09T00:00:00"/>
    <b v="1"/>
    <x v="29"/>
    <d v="2011-09-09T00:00:00"/>
    <x v="1"/>
    <n v="370897.82"/>
    <x v="1"/>
    <n v="78.87"/>
    <n v="3.5459999999999998"/>
    <n v="215.51482949999999"/>
    <n v="7.8520000000000003"/>
    <x v="0"/>
  </r>
  <r>
    <n v="31"/>
    <d v="2011-09-09T00:00:00"/>
    <b v="1"/>
    <x v="30"/>
    <d v="2011-09-09T00:00:00"/>
    <x v="1"/>
    <n v="1376670.27"/>
    <x v="1"/>
    <n v="78.87"/>
    <n v="3.5459999999999998"/>
    <n v="215.51482949999999"/>
    <n v="7.8520000000000003"/>
    <x v="0"/>
  </r>
  <r>
    <n v="32"/>
    <d v="2011-09-09T00:00:00"/>
    <b v="1"/>
    <x v="31"/>
    <d v="2011-09-09T00:00:00"/>
    <x v="1"/>
    <n v="1128237.3"/>
    <x v="1"/>
    <n v="61.24"/>
    <n v="3.5659999999999998"/>
    <n v="194.6387853"/>
    <n v="8.6219999999999999"/>
    <x v="1"/>
  </r>
  <r>
    <n v="33"/>
    <d v="2011-09-09T00:00:00"/>
    <b v="1"/>
    <x v="32"/>
    <d v="2011-09-09T00:00:00"/>
    <x v="1"/>
    <n v="281842.28000000003"/>
    <x v="1"/>
    <n v="96.22"/>
    <n v="3.7709999999999999"/>
    <n v="129.36861289999999"/>
    <n v="8.4420000000000002"/>
    <x v="2"/>
  </r>
  <r>
    <n v="34"/>
    <d v="2011-09-09T00:00:00"/>
    <b v="1"/>
    <x v="33"/>
    <d v="2011-09-09T00:00:00"/>
    <x v="1"/>
    <n v="930506.14"/>
    <x v="1"/>
    <n v="70.05"/>
    <n v="3.5539999999999998"/>
    <n v="129.36861289999999"/>
    <n v="10.641"/>
    <x v="0"/>
  </r>
  <r>
    <n v="35"/>
    <d v="2011-09-09T00:00:00"/>
    <b v="1"/>
    <x v="34"/>
    <d v="2011-09-09T00:00:00"/>
    <x v="1"/>
    <n v="922440.64"/>
    <x v="1"/>
    <n v="70.930000000000007"/>
    <n v="3.738"/>
    <n v="140.23101729999999"/>
    <n v="8.6839999999999993"/>
    <x v="0"/>
  </r>
  <r>
    <n v="36"/>
    <d v="2011-09-09T00:00:00"/>
    <b v="1"/>
    <x v="35"/>
    <d v="2011-09-09T00:00:00"/>
    <x v="1"/>
    <n v="352960.64"/>
    <x v="1"/>
    <n v="77.94"/>
    <n v="3.4990000000000001"/>
    <n v="214.61553760000001"/>
    <n v="8.1769999999999996"/>
    <x v="0"/>
  </r>
  <r>
    <n v="37"/>
    <d v="2011-09-09T00:00:00"/>
    <b v="1"/>
    <x v="36"/>
    <d v="2011-09-09T00:00:00"/>
    <x v="1"/>
    <n v="506273.74"/>
    <x v="1"/>
    <n v="77.94"/>
    <n v="3.5459999999999998"/>
    <n v="214.61553760000001"/>
    <n v="8.1769999999999996"/>
    <x v="0"/>
  </r>
  <r>
    <n v="38"/>
    <d v="2011-09-09T00:00:00"/>
    <b v="1"/>
    <x v="37"/>
    <d v="2011-09-09T00:00:00"/>
    <x v="1"/>
    <n v="397771.68"/>
    <x v="1"/>
    <n v="88"/>
    <n v="3.9129999999999998"/>
    <n v="129.36861289999999"/>
    <n v="13.503"/>
    <x v="2"/>
  </r>
  <r>
    <n v="39"/>
    <d v="2011-09-09T00:00:00"/>
    <b v="1"/>
    <x v="38"/>
    <d v="2011-09-09T00:00:00"/>
    <x v="1"/>
    <n v="1429345.86"/>
    <x v="1"/>
    <n v="79.150000000000006"/>
    <n v="3.5459999999999998"/>
    <n v="214.61553760000001"/>
    <n v="8.1769999999999996"/>
    <x v="0"/>
  </r>
  <r>
    <n v="40"/>
    <d v="2011-09-09T00:00:00"/>
    <b v="1"/>
    <x v="39"/>
    <d v="2011-09-09T00:00:00"/>
    <x v="1"/>
    <n v="1021391.99"/>
    <x v="1"/>
    <n v="64.83"/>
    <n v="3.8090000000000002"/>
    <n v="136.27458060000001"/>
    <n v="4.5839999999999996"/>
    <x v="1"/>
  </r>
  <r>
    <n v="41"/>
    <d v="2011-09-09T00:00:00"/>
    <b v="1"/>
    <x v="40"/>
    <d v="2011-09-09T00:00:00"/>
    <x v="1"/>
    <n v="1280958.97"/>
    <x v="1"/>
    <n v="58.31"/>
    <n v="3.5659999999999998"/>
    <n v="194.6387853"/>
    <n v="6.9009999999999998"/>
    <x v="1"/>
  </r>
  <r>
    <n v="42"/>
    <d v="2011-09-09T00:00:00"/>
    <b v="1"/>
    <x v="41"/>
    <d v="2011-09-09T00:00:00"/>
    <x v="1"/>
    <n v="608390.93999999994"/>
    <x v="1"/>
    <n v="89.06"/>
    <n v="3.7709999999999999"/>
    <n v="129.36861289999999"/>
    <n v="8.2569999999999997"/>
    <x v="2"/>
  </r>
  <r>
    <n v="43"/>
    <d v="2011-09-09T00:00:00"/>
    <b v="1"/>
    <x v="42"/>
    <d v="2011-09-09T00:00:00"/>
    <x v="1"/>
    <n v="649128.23"/>
    <x v="1"/>
    <n v="79.290000000000006"/>
    <n v="3.5459999999999998"/>
    <n v="207.68338940000001"/>
    <n v="10.641"/>
    <x v="0"/>
  </r>
  <r>
    <n v="44"/>
    <d v="2011-09-09T00:00:00"/>
    <b v="1"/>
    <x v="43"/>
    <d v="2011-09-09T00:00:00"/>
    <x v="1"/>
    <n v="295811.25"/>
    <x v="1"/>
    <n v="70.19"/>
    <n v="3.6190000000000002"/>
    <n v="129.36861289999999"/>
    <n v="6.56"/>
    <x v="0"/>
  </r>
  <r>
    <n v="45"/>
    <d v="2011-09-09T00:00:00"/>
    <b v="1"/>
    <x v="44"/>
    <d v="2011-09-09T00:00:00"/>
    <x v="1"/>
    <n v="746129.56"/>
    <x v="1"/>
    <n v="71.48"/>
    <n v="3.738"/>
    <n v="186.67373760000001"/>
    <n v="8.625"/>
    <x v="0"/>
  </r>
  <r>
    <n v="1"/>
    <d v="2011-09-12T00:00:00"/>
    <b v="1"/>
    <x v="0"/>
    <d v="2011-09-12T00:00:00"/>
    <x v="1"/>
    <n v="1799682.38"/>
    <x v="0"/>
    <n v="43.93"/>
    <n v="3.1579999999999999"/>
    <n v="218.9618456"/>
    <n v="7.8659999999999997"/>
    <x v="3"/>
  </r>
  <r>
    <n v="2"/>
    <d v="2011-09-12T00:00:00"/>
    <b v="1"/>
    <x v="1"/>
    <d v="2011-09-12T00:00:00"/>
    <x v="1"/>
    <n v="2290549.3199999998"/>
    <x v="0"/>
    <n v="41.76"/>
    <n v="3.1579999999999999"/>
    <n v="218.60503700000001"/>
    <n v="7.4409999999999998"/>
    <x v="3"/>
  </r>
  <r>
    <n v="3"/>
    <d v="2011-09-12T00:00:00"/>
    <b v="1"/>
    <x v="2"/>
    <d v="2011-09-12T00:00:00"/>
    <x v="1"/>
    <n v="468772.8"/>
    <x v="0"/>
    <n v="49.26"/>
    <n v="3.1579999999999999"/>
    <n v="222.41678519999999"/>
    <n v="7.1970000000000001"/>
    <x v="3"/>
  </r>
  <r>
    <n v="4"/>
    <d v="2011-09-12T00:00:00"/>
    <b v="1"/>
    <x v="3"/>
    <d v="2011-09-12T00:00:00"/>
    <x v="1"/>
    <n v="2508955.2400000002"/>
    <x v="0"/>
    <n v="31.64"/>
    <n v="3.153"/>
    <n v="129.85553329999999"/>
    <n v="5.1429999999999998"/>
    <x v="3"/>
  </r>
  <r>
    <n v="5"/>
    <d v="2011-09-12T00:00:00"/>
    <b v="1"/>
    <x v="4"/>
    <d v="2011-09-12T00:00:00"/>
    <x v="1"/>
    <n v="367433.77"/>
    <x v="0"/>
    <n v="44.12"/>
    <n v="3.1579999999999999"/>
    <n v="219.540637"/>
    <n v="6.3"/>
    <x v="3"/>
  </r>
  <r>
    <n v="6"/>
    <d v="2011-09-12T00:00:00"/>
    <b v="1"/>
    <x v="5"/>
    <d v="2011-09-12T00:00:00"/>
    <x v="1"/>
    <n v="1903385.14"/>
    <x v="0"/>
    <n v="43.64"/>
    <n v="3.1579999999999999"/>
    <n v="220.54579609999999"/>
    <n v="6.5510000000000002"/>
    <x v="3"/>
  </r>
  <r>
    <n v="7"/>
    <d v="2011-09-12T00:00:00"/>
    <b v="1"/>
    <x v="6"/>
    <d v="2011-09-12T00:00:00"/>
    <x v="1"/>
    <n v="653845.44999999995"/>
    <x v="0"/>
    <n v="11.17"/>
    <n v="3.331"/>
    <n v="195.8742575"/>
    <n v="8.5129999999999999"/>
    <x v="3"/>
  </r>
  <r>
    <n v="8"/>
    <d v="2011-09-12T00:00:00"/>
    <b v="1"/>
    <x v="7"/>
    <d v="2011-09-12T00:00:00"/>
    <x v="1"/>
    <n v="1051922.95"/>
    <x v="0"/>
    <n v="30.51"/>
    <n v="3.1579999999999999"/>
    <n v="222.46512379999999"/>
    <n v="6.1230000000000002"/>
    <x v="3"/>
  </r>
  <r>
    <n v="9"/>
    <d v="2011-09-12T00:00:00"/>
    <b v="1"/>
    <x v="8"/>
    <d v="2011-09-12T00:00:00"/>
    <x v="1"/>
    <n v="630327.28"/>
    <x v="0"/>
    <n v="37.65"/>
    <n v="3.1579999999999999"/>
    <n v="222.6561203"/>
    <n v="6.0540000000000003"/>
    <x v="3"/>
  </r>
  <r>
    <n v="10"/>
    <d v="2011-09-12T00:00:00"/>
    <b v="1"/>
    <x v="9"/>
    <d v="2011-09-12T00:00:00"/>
    <x v="1"/>
    <n v="2429310.9"/>
    <x v="0"/>
    <n v="42.58"/>
    <n v="3.6440000000000001"/>
    <n v="129.85553329999999"/>
    <n v="7.8739999999999997"/>
    <x v="3"/>
  </r>
  <r>
    <n v="11"/>
    <d v="2011-09-12T00:00:00"/>
    <b v="1"/>
    <x v="10"/>
    <d v="2011-09-12T00:00:00"/>
    <x v="1"/>
    <n v="1646655.94"/>
    <x v="0"/>
    <n v="50.63"/>
    <n v="3.1579999999999999"/>
    <n v="222.41678519999999"/>
    <n v="7.1970000000000001"/>
    <x v="1"/>
  </r>
  <r>
    <n v="12"/>
    <d v="2011-09-12T00:00:00"/>
    <b v="1"/>
    <x v="11"/>
    <d v="2011-09-12T00:00:00"/>
    <x v="1"/>
    <n v="1189646.45"/>
    <x v="0"/>
    <n v="42.17"/>
    <n v="3.6440000000000001"/>
    <n v="129.85553329999999"/>
    <n v="12.89"/>
    <x v="3"/>
  </r>
  <r>
    <n v="13"/>
    <d v="2011-09-12T00:00:00"/>
    <b v="1"/>
    <x v="12"/>
    <d v="2011-09-12T00:00:00"/>
    <x v="1"/>
    <n v="2462779.06"/>
    <x v="0"/>
    <n v="24.82"/>
    <n v="3.3410000000000002"/>
    <n v="129.85553329999999"/>
    <n v="6.3920000000000003"/>
    <x v="3"/>
  </r>
  <r>
    <n v="14"/>
    <d v="2011-09-12T00:00:00"/>
    <b v="1"/>
    <x v="13"/>
    <d v="2011-09-12T00:00:00"/>
    <x v="1"/>
    <n v="2470581.29"/>
    <x v="0"/>
    <n v="46.57"/>
    <n v="3.415"/>
    <n v="188.65446919999999"/>
    <n v="8.5229999999999997"/>
    <x v="3"/>
  </r>
  <r>
    <n v="15"/>
    <d v="2011-09-12T00:00:00"/>
    <b v="1"/>
    <x v="14"/>
    <d v="2011-09-12T00:00:00"/>
    <x v="1"/>
    <n v="764565.55"/>
    <x v="0"/>
    <n v="38.53"/>
    <n v="3.6269999999999998"/>
    <n v="136.50306670000001"/>
    <n v="7.8659999999999997"/>
    <x v="3"/>
  </r>
  <r>
    <n v="16"/>
    <d v="2011-09-12T00:00:00"/>
    <b v="1"/>
    <x v="15"/>
    <d v="2011-09-12T00:00:00"/>
    <x v="1"/>
    <n v="574798.86"/>
    <x v="0"/>
    <n v="14.44"/>
    <n v="3.331"/>
    <n v="195.8742575"/>
    <n v="6.2320000000000002"/>
    <x v="3"/>
  </r>
  <r>
    <n v="17"/>
    <d v="2011-09-12T00:00:00"/>
    <b v="1"/>
    <x v="16"/>
    <d v="2011-09-12T00:00:00"/>
    <x v="1"/>
    <n v="976522.93"/>
    <x v="0"/>
    <n v="17.559999999999999"/>
    <n v="3.3410000000000002"/>
    <n v="129.85553329999999"/>
    <n v="6.617"/>
    <x v="3"/>
  </r>
  <r>
    <n v="18"/>
    <d v="2011-09-12T00:00:00"/>
    <b v="1"/>
    <x v="17"/>
    <d v="2011-09-12T00:00:00"/>
    <x v="1"/>
    <n v="1368471.23"/>
    <x v="0"/>
    <n v="42.36"/>
    <n v="3.47"/>
    <n v="136.50306670000001"/>
    <n v="8.4710000000000001"/>
    <x v="3"/>
  </r>
  <r>
    <n v="19"/>
    <d v="2011-09-12T00:00:00"/>
    <b v="1"/>
    <x v="18"/>
    <d v="2011-09-12T00:00:00"/>
    <x v="1"/>
    <n v="1713769.06"/>
    <x v="0"/>
    <n v="40.18"/>
    <n v="3.6269999999999998"/>
    <n v="136.50306670000001"/>
    <n v="7.8659999999999997"/>
    <x v="3"/>
  </r>
  <r>
    <n v="20"/>
    <d v="2011-09-12T00:00:00"/>
    <b v="1"/>
    <x v="19"/>
    <d v="2011-09-12T00:00:00"/>
    <x v="1"/>
    <n v="2546123.7799999998"/>
    <x v="0"/>
    <n v="41.64"/>
    <n v="3.415"/>
    <n v="211.86678559999999"/>
    <n v="7.0819999999999999"/>
    <x v="3"/>
  </r>
  <r>
    <n v="21"/>
    <d v="2011-09-12T00:00:00"/>
    <b v="1"/>
    <x v="20"/>
    <d v="2011-09-12T00:00:00"/>
    <x v="1"/>
    <n v="897747.13"/>
    <x v="0"/>
    <n v="41.44"/>
    <n v="3.1579999999999999"/>
    <n v="218.60503700000001"/>
    <n v="7.4409999999999998"/>
    <x v="3"/>
  </r>
  <r>
    <n v="22"/>
    <d v="2011-09-12T00:00:00"/>
    <b v="1"/>
    <x v="21"/>
    <d v="2011-09-12T00:00:00"/>
    <x v="1"/>
    <n v="1308967.44"/>
    <x v="0"/>
    <n v="45.35"/>
    <n v="3.47"/>
    <n v="140.43978569999999"/>
    <n v="7.7060000000000004"/>
    <x v="3"/>
  </r>
  <r>
    <n v="23"/>
    <d v="2011-09-12T00:00:00"/>
    <b v="1"/>
    <x v="22"/>
    <d v="2011-09-12T00:00:00"/>
    <x v="1"/>
    <n v="1841173.6"/>
    <x v="0"/>
    <n v="36.4"/>
    <n v="3.47"/>
    <n v="136.50306670000001"/>
    <n v="4.42"/>
    <x v="3"/>
  </r>
  <r>
    <n v="24"/>
    <d v="2011-09-12T00:00:00"/>
    <b v="1"/>
    <x v="23"/>
    <d v="2011-09-12T00:00:00"/>
    <x v="1"/>
    <n v="1529615.54"/>
    <x v="0"/>
    <n v="42.3"/>
    <n v="3.6269999999999998"/>
    <n v="136.50306670000001"/>
    <n v="8.4540000000000006"/>
    <x v="3"/>
  </r>
  <r>
    <n v="25"/>
    <d v="2011-09-12T00:00:00"/>
    <b v="1"/>
    <x v="24"/>
    <d v="2011-09-12T00:00:00"/>
    <x v="1"/>
    <n v="916446.02"/>
    <x v="0"/>
    <n v="38.69"/>
    <n v="3.415"/>
    <n v="211.86678559999999"/>
    <n v="7.0819999999999999"/>
    <x v="3"/>
  </r>
  <r>
    <n v="26"/>
    <d v="2011-09-12T00:00:00"/>
    <b v="1"/>
    <x v="25"/>
    <d v="2011-09-12T00:00:00"/>
    <x v="1"/>
    <n v="1148987.46"/>
    <x v="0"/>
    <n v="34.24"/>
    <n v="3.47"/>
    <n v="136.50306670000001"/>
    <n v="7.5979999999999999"/>
    <x v="3"/>
  </r>
  <r>
    <n v="27"/>
    <d v="2011-09-12T00:00:00"/>
    <b v="1"/>
    <x v="26"/>
    <d v="2011-09-12T00:00:00"/>
    <x v="1"/>
    <n v="2014665.98"/>
    <x v="0"/>
    <n v="46.28"/>
    <n v="3.6269999999999998"/>
    <n v="140.43978569999999"/>
    <n v="7.9059999999999997"/>
    <x v="3"/>
  </r>
  <r>
    <n v="28"/>
    <d v="2011-09-12T00:00:00"/>
    <b v="1"/>
    <x v="27"/>
    <d v="2011-09-12T00:00:00"/>
    <x v="1"/>
    <n v="1467024.3"/>
    <x v="0"/>
    <n v="42.17"/>
    <n v="3.6440000000000001"/>
    <n v="129.85553329999999"/>
    <n v="12.89"/>
    <x v="3"/>
  </r>
  <r>
    <n v="29"/>
    <d v="2011-09-12T00:00:00"/>
    <b v="1"/>
    <x v="28"/>
    <d v="2011-09-12T00:00:00"/>
    <x v="1"/>
    <n v="633240.53"/>
    <x v="0"/>
    <n v="45.35"/>
    <n v="3.47"/>
    <n v="136.50306670000001"/>
    <n v="9.3569999999999993"/>
    <x v="3"/>
  </r>
  <r>
    <n v="30"/>
    <d v="2011-09-12T00:00:00"/>
    <b v="1"/>
    <x v="29"/>
    <d v="2011-09-12T00:00:00"/>
    <x v="1"/>
    <n v="436741.02"/>
    <x v="0"/>
    <n v="41.44"/>
    <n v="3.1579999999999999"/>
    <n v="218.60503700000001"/>
    <n v="7.4409999999999998"/>
    <x v="3"/>
  </r>
  <r>
    <n v="31"/>
    <d v="2011-09-12T00:00:00"/>
    <b v="1"/>
    <x v="30"/>
    <d v="2011-09-12T00:00:00"/>
    <x v="1"/>
    <n v="1556798.94"/>
    <x v="0"/>
    <n v="41.44"/>
    <n v="3.1579999999999999"/>
    <n v="218.60503700000001"/>
    <n v="7.4409999999999998"/>
    <x v="3"/>
  </r>
  <r>
    <n v="32"/>
    <d v="2011-09-12T00:00:00"/>
    <b v="1"/>
    <x v="31"/>
    <d v="2011-09-12T00:00:00"/>
    <x v="1"/>
    <n v="1415746.91"/>
    <x v="0"/>
    <n v="17.940000000000001"/>
    <n v="3.331"/>
    <n v="195.8742575"/>
    <n v="8.5129999999999999"/>
    <x v="3"/>
  </r>
  <r>
    <n v="33"/>
    <d v="2011-09-12T00:00:00"/>
    <b v="1"/>
    <x v="32"/>
    <d v="2011-09-12T00:00:00"/>
    <x v="1"/>
    <n v="270373.05"/>
    <x v="0"/>
    <n v="47.7"/>
    <n v="3.6440000000000001"/>
    <n v="129.85553329999999"/>
    <n v="8.01"/>
    <x v="3"/>
  </r>
  <r>
    <n v="34"/>
    <d v="2011-09-12T00:00:00"/>
    <b v="1"/>
    <x v="33"/>
    <d v="2011-09-12T00:00:00"/>
    <x v="1"/>
    <n v="1084243.9099999999"/>
    <x v="0"/>
    <n v="24.69"/>
    <n v="3.153"/>
    <n v="129.85553329999999"/>
    <n v="10.148"/>
    <x v="3"/>
  </r>
  <r>
    <n v="35"/>
    <d v="2011-09-12T00:00:00"/>
    <b v="1"/>
    <x v="34"/>
    <d v="2011-09-12T00:00:00"/>
    <x v="1"/>
    <n v="948964.99"/>
    <x v="0"/>
    <n v="46.28"/>
    <n v="3.415"/>
    <n v="140.43978569999999"/>
    <n v="8.7449999999999992"/>
    <x v="3"/>
  </r>
  <r>
    <n v="36"/>
    <d v="2011-09-12T00:00:00"/>
    <b v="1"/>
    <x v="35"/>
    <d v="2011-09-12T00:00:00"/>
    <x v="1"/>
    <n v="312298.37"/>
    <x v="0"/>
    <n v="50.64"/>
    <n v="3.1469999999999998"/>
    <n v="217.66458779999999"/>
    <n v="7.7160000000000002"/>
    <x v="1"/>
  </r>
  <r>
    <n v="37"/>
    <d v="2011-09-12T00:00:00"/>
    <b v="1"/>
    <x v="36"/>
    <d v="2011-09-12T00:00:00"/>
    <x v="1"/>
    <n v="537224.52"/>
    <x v="0"/>
    <n v="50.64"/>
    <n v="3.1579999999999999"/>
    <n v="217.66458779999999"/>
    <n v="7.7160000000000002"/>
    <x v="1"/>
  </r>
  <r>
    <n v="38"/>
    <d v="2011-09-12T00:00:00"/>
    <b v="1"/>
    <x v="37"/>
    <d v="2011-09-12T00:00:00"/>
    <x v="1"/>
    <n v="435401.64"/>
    <x v="0"/>
    <n v="42.17"/>
    <n v="3.6440000000000001"/>
    <n v="129.85553329999999"/>
    <n v="12.89"/>
    <x v="3"/>
  </r>
  <r>
    <n v="39"/>
    <d v="2011-09-12T00:00:00"/>
    <b v="1"/>
    <x v="38"/>
    <d v="2011-09-12T00:00:00"/>
    <x v="1"/>
    <n v="1781528.77"/>
    <x v="0"/>
    <n v="49.36"/>
    <n v="3.1579999999999999"/>
    <n v="217.66458779999999"/>
    <n v="7.7160000000000002"/>
    <x v="3"/>
  </r>
  <r>
    <n v="40"/>
    <d v="2011-09-12T00:00:00"/>
    <b v="1"/>
    <x v="39"/>
    <d v="2011-09-12T00:00:00"/>
    <x v="1"/>
    <n v="1158708.98"/>
    <x v="0"/>
    <n v="34.479999999999997"/>
    <n v="3.47"/>
    <n v="136.50306670000001"/>
    <n v="4.42"/>
    <x v="3"/>
  </r>
  <r>
    <n v="41"/>
    <d v="2011-09-12T00:00:00"/>
    <b v="1"/>
    <x v="40"/>
    <d v="2011-09-12T00:00:00"/>
    <x v="1"/>
    <n v="1548661.45"/>
    <x v="0"/>
    <n v="17.05"/>
    <n v="3.331"/>
    <n v="195.8742575"/>
    <n v="6.7590000000000003"/>
    <x v="3"/>
  </r>
  <r>
    <n v="42"/>
    <d v="2011-09-12T00:00:00"/>
    <b v="1"/>
    <x v="41"/>
    <d v="2011-09-12T00:00:00"/>
    <x v="1"/>
    <n v="619133.48"/>
    <x v="0"/>
    <n v="42.58"/>
    <n v="3.6440000000000001"/>
    <n v="129.85553329999999"/>
    <n v="7.8739999999999997"/>
    <x v="3"/>
  </r>
  <r>
    <n v="43"/>
    <d v="2011-09-12T00:00:00"/>
    <b v="1"/>
    <x v="42"/>
    <d v="2011-09-12T00:00:00"/>
    <x v="1"/>
    <n v="617898.06999999995"/>
    <x v="0"/>
    <n v="34.229999999999997"/>
    <n v="3.1579999999999999"/>
    <n v="210.5363571"/>
    <n v="10.148"/>
    <x v="3"/>
  </r>
  <r>
    <n v="44"/>
    <d v="2011-09-12T00:00:00"/>
    <b v="1"/>
    <x v="43"/>
    <d v="2011-09-12T00:00:00"/>
    <x v="1"/>
    <n v="304300.90999999997"/>
    <x v="0"/>
    <n v="24.82"/>
    <n v="3.3410000000000002"/>
    <n v="129.85553329999999"/>
    <n v="6.0780000000000003"/>
    <x v="3"/>
  </r>
  <r>
    <n v="45"/>
    <d v="2011-09-12T00:00:00"/>
    <b v="1"/>
    <x v="44"/>
    <d v="2011-09-12T00:00:00"/>
    <x v="1"/>
    <n v="957155.31"/>
    <x v="0"/>
    <n v="46.57"/>
    <n v="3.415"/>
    <n v="188.65446919999999"/>
    <n v="8.5229999999999997"/>
    <x v="3"/>
  </r>
  <r>
    <n v="1"/>
    <s v="16-09-2011"/>
    <b v="0"/>
    <x v="0"/>
    <d v="2011-09-16T00:00:00"/>
    <x v="1"/>
    <n v="1514259.78"/>
    <x v="0"/>
    <n v="79.94"/>
    <n v="3.5259999999999998"/>
    <n v="216.0410526"/>
    <n v="7.9619999999999997"/>
    <x v="0"/>
  </r>
  <r>
    <n v="2"/>
    <s v="16-09-2011"/>
    <b v="0"/>
    <x v="1"/>
    <d v="2011-09-16T00:00:00"/>
    <x v="1"/>
    <n v="1691439.52"/>
    <x v="0"/>
    <n v="78.849999999999994"/>
    <n v="3.5259999999999998"/>
    <n v="215.6944378"/>
    <n v="7.8520000000000003"/>
    <x v="0"/>
  </r>
  <r>
    <n v="3"/>
    <s v="16-09-2011"/>
    <b v="0"/>
    <x v="2"/>
    <d v="2011-09-16T00:00:00"/>
    <x v="1"/>
    <n v="375629.51"/>
    <x v="0"/>
    <n v="83.63"/>
    <n v="3.5259999999999998"/>
    <n v="219.3972867"/>
    <n v="7.5670000000000002"/>
    <x v="2"/>
  </r>
  <r>
    <n v="4"/>
    <s v="16-09-2011"/>
    <b v="0"/>
    <x v="3"/>
    <d v="2011-09-16T00:00:00"/>
    <x v="1"/>
    <n v="2075577.33"/>
    <x v="0"/>
    <n v="72.760000000000005"/>
    <n v="3.532"/>
    <n v="129.4306"/>
    <n v="5.6440000000000001"/>
    <x v="0"/>
  </r>
  <r>
    <n v="5"/>
    <s v="16-09-2011"/>
    <b v="0"/>
    <x v="4"/>
    <d v="2011-09-16T00:00:00"/>
    <x v="1"/>
    <n v="278529.71000000002"/>
    <x v="0"/>
    <n v="83.55"/>
    <n v="3.5259999999999998"/>
    <n v="216.60330830000001"/>
    <n v="6.5289999999999999"/>
    <x v="2"/>
  </r>
  <r>
    <n v="6"/>
    <s v="16-09-2011"/>
    <b v="0"/>
    <x v="5"/>
    <d v="2011-09-16T00:00:00"/>
    <x v="1"/>
    <n v="1351407.79"/>
    <x v="0"/>
    <n v="84.94"/>
    <n v="3.5259999999999998"/>
    <n v="217.57975060000001"/>
    <n v="6.9249999999999998"/>
    <x v="2"/>
  </r>
  <r>
    <n v="7"/>
    <s v="16-09-2011"/>
    <b v="0"/>
    <x v="6"/>
    <d v="2011-09-16T00:00:00"/>
    <x v="1"/>
    <n v="558981.44999999995"/>
    <x v="0"/>
    <n v="43.67"/>
    <n v="3.5960000000000001"/>
    <n v="194.7419707"/>
    <n v="8.6219999999999999"/>
    <x v="3"/>
  </r>
  <r>
    <n v="8"/>
    <s v="16-09-2011"/>
    <b v="0"/>
    <x v="7"/>
    <d v="2011-09-16T00:00:00"/>
    <x v="1"/>
    <n v="870971.82"/>
    <x v="0"/>
    <n v="69.09"/>
    <n v="3.5259999999999998"/>
    <n v="219.44424430000001"/>
    <n v="6.4249999999999998"/>
    <x v="1"/>
  </r>
  <r>
    <n v="9"/>
    <s v="16-09-2011"/>
    <b v="0"/>
    <x v="8"/>
    <d v="2011-09-16T00:00:00"/>
    <x v="1"/>
    <n v="500274.03"/>
    <x v="0"/>
    <n v="77.95"/>
    <n v="3.5259999999999998"/>
    <n v="219.62978409999999"/>
    <n v="6.4039999999999999"/>
    <x v="0"/>
  </r>
  <r>
    <n v="10"/>
    <s v="16-09-2011"/>
    <b v="0"/>
    <x v="9"/>
    <d v="2011-09-16T00:00:00"/>
    <x v="1"/>
    <n v="1650894.3"/>
    <x v="0"/>
    <n v="77.489999999999995"/>
    <n v="3.7839999999999998"/>
    <n v="129.4306"/>
    <n v="8.2569999999999997"/>
    <x v="0"/>
  </r>
  <r>
    <n v="11"/>
    <s v="16-09-2011"/>
    <b v="0"/>
    <x v="10"/>
    <d v="2011-09-16T00:00:00"/>
    <x v="1"/>
    <n v="1270816.01"/>
    <x v="0"/>
    <n v="85.11"/>
    <n v="3.5259999999999998"/>
    <n v="219.3972867"/>
    <n v="7.5670000000000002"/>
    <x v="2"/>
  </r>
  <r>
    <n v="12"/>
    <s v="16-09-2011"/>
    <b v="0"/>
    <x v="11"/>
    <d v="2011-09-16T00:00:00"/>
    <x v="1"/>
    <n v="889290.23"/>
    <x v="0"/>
    <n v="76.36"/>
    <n v="3.9180000000000001"/>
    <n v="129.4306"/>
    <n v="13.503"/>
    <x v="0"/>
  </r>
  <r>
    <n v="13"/>
    <s v="16-09-2011"/>
    <b v="0"/>
    <x v="12"/>
    <d v="2011-09-16T00:00:00"/>
    <x v="1"/>
    <n v="1923223.82"/>
    <x v="0"/>
    <n v="67.540000000000006"/>
    <n v="3.641"/>
    <n v="129.4306"/>
    <n v="6.8769999999999998"/>
    <x v="1"/>
  </r>
  <r>
    <n v="14"/>
    <s v="16-09-2011"/>
    <b v="0"/>
    <x v="13"/>
    <d v="2011-09-16T00:00:00"/>
    <x v="1"/>
    <n v="1864637.89"/>
    <x v="0"/>
    <n v="69.17"/>
    <n v="3.742"/>
    <n v="186.80240000000001"/>
    <n v="8.625"/>
    <x v="1"/>
  </r>
  <r>
    <n v="15"/>
    <s v="16-09-2011"/>
    <b v="0"/>
    <x v="14"/>
    <d v="2011-09-16T00:00:00"/>
    <x v="1"/>
    <n v="545052.34"/>
    <x v="0"/>
    <n v="62.1"/>
    <n v="3.9369999999999998"/>
    <n v="136.31450000000001"/>
    <n v="7.806"/>
    <x v="1"/>
  </r>
  <r>
    <n v="16"/>
    <s v="16-09-2011"/>
    <b v="0"/>
    <x v="15"/>
    <d v="2011-09-16T00:00:00"/>
    <x v="1"/>
    <n v="539081.09"/>
    <x v="0"/>
    <n v="53.68"/>
    <n v="3.5960000000000001"/>
    <n v="194.7419707"/>
    <n v="6.3380000000000001"/>
    <x v="1"/>
  </r>
  <r>
    <n v="17"/>
    <s v="16-09-2011"/>
    <b v="0"/>
    <x v="16"/>
    <d v="2011-09-16T00:00:00"/>
    <x v="1"/>
    <n v="1051116.95"/>
    <x v="0"/>
    <n v="61.48"/>
    <n v="3.641"/>
    <n v="129.4306"/>
    <n v="6.7450000000000001"/>
    <x v="1"/>
  </r>
  <r>
    <n v="18"/>
    <s v="16-09-2011"/>
    <b v="0"/>
    <x v="17"/>
    <d v="2011-09-16T00:00:00"/>
    <x v="1"/>
    <n v="845715.37"/>
    <x v="0"/>
    <n v="66.23"/>
    <n v="3.8090000000000002"/>
    <n v="136.31450000000001"/>
    <n v="8.89"/>
    <x v="1"/>
  </r>
  <r>
    <n v="19"/>
    <s v="16-09-2011"/>
    <b v="0"/>
    <x v="18"/>
    <d v="2011-09-16T00:00:00"/>
    <x v="1"/>
    <n v="1365633.53"/>
    <x v="0"/>
    <n v="62.76"/>
    <n v="3.9369999999999998"/>
    <n v="136.31450000000001"/>
    <n v="7.806"/>
    <x v="1"/>
  </r>
  <r>
    <n v="20"/>
    <s v="16-09-2011"/>
    <b v="0"/>
    <x v="19"/>
    <d v="2011-09-16T00:00:00"/>
    <x v="1"/>
    <n v="1979009.46"/>
    <x v="0"/>
    <n v="64.02"/>
    <n v="3.742"/>
    <n v="209.18938919999999"/>
    <n v="7.274"/>
    <x v="1"/>
  </r>
  <r>
    <n v="21"/>
    <s v="16-09-2011"/>
    <b v="0"/>
    <x v="20"/>
    <d v="2011-09-16T00:00:00"/>
    <x v="1"/>
    <n v="653525.84"/>
    <x v="0"/>
    <n v="80.62"/>
    <n v="3.5259999999999998"/>
    <n v="215.6944378"/>
    <n v="7.8520000000000003"/>
    <x v="0"/>
  </r>
  <r>
    <n v="22"/>
    <s v="16-09-2011"/>
    <b v="0"/>
    <x v="21"/>
    <d v="2011-09-16T00:00:00"/>
    <x v="1"/>
    <n v="937420.65"/>
    <x v="0"/>
    <n v="68.08"/>
    <n v="3.8090000000000002"/>
    <n v="140.27350000000001"/>
    <n v="8.0229999999999997"/>
    <x v="1"/>
  </r>
  <r>
    <n v="23"/>
    <s v="16-09-2011"/>
    <b v="0"/>
    <x v="22"/>
    <d v="2011-09-16T00:00:00"/>
    <x v="1"/>
    <n v="1253329.17"/>
    <x v="0"/>
    <n v="60.52"/>
    <n v="3.8090000000000002"/>
    <n v="136.31450000000001"/>
    <n v="4.5839999999999996"/>
    <x v="1"/>
  </r>
  <r>
    <n v="24"/>
    <s v="16-09-2011"/>
    <b v="0"/>
    <x v="23"/>
    <d v="2011-09-16T00:00:00"/>
    <x v="1"/>
    <n v="1227535.97"/>
    <x v="0"/>
    <n v="65.56"/>
    <n v="3.9369999999999998"/>
    <n v="136.31450000000001"/>
    <n v="8.3580000000000005"/>
    <x v="1"/>
  </r>
  <r>
    <n v="25"/>
    <s v="16-09-2011"/>
    <b v="0"/>
    <x v="24"/>
    <d v="2011-09-16T00:00:00"/>
    <x v="1"/>
    <n v="628720.46"/>
    <x v="0"/>
    <n v="62.05"/>
    <n v="3.742"/>
    <n v="209.18938919999999"/>
    <n v="7.274"/>
    <x v="1"/>
  </r>
  <r>
    <n v="26"/>
    <s v="16-09-2011"/>
    <b v="0"/>
    <x v="25"/>
    <d v="2011-09-16T00:00:00"/>
    <x v="1"/>
    <n v="951569.84"/>
    <x v="0"/>
    <n v="55.19"/>
    <n v="3.8090000000000002"/>
    <n v="136.31450000000001"/>
    <n v="7.7670000000000003"/>
    <x v="1"/>
  </r>
  <r>
    <n v="27"/>
    <s v="16-09-2011"/>
    <b v="0"/>
    <x v="26"/>
    <d v="2011-09-16T00:00:00"/>
    <x v="1"/>
    <n v="1613773.9"/>
    <x v="0"/>
    <n v="69.650000000000006"/>
    <n v="3.9369999999999998"/>
    <n v="140.27350000000001"/>
    <n v="7.85"/>
    <x v="0"/>
  </r>
  <r>
    <n v="28"/>
    <s v="16-09-2011"/>
    <b v="0"/>
    <x v="27"/>
    <d v="2011-09-16T00:00:00"/>
    <x v="1"/>
    <n v="1159212.1000000001"/>
    <x v="0"/>
    <n v="76.36"/>
    <n v="3.9180000000000001"/>
    <n v="129.4306"/>
    <n v="13.503"/>
    <x v="0"/>
  </r>
  <r>
    <n v="29"/>
    <s v="16-09-2011"/>
    <b v="0"/>
    <x v="28"/>
    <d v="2011-09-16T00:00:00"/>
    <x v="1"/>
    <n v="474129.35"/>
    <x v="0"/>
    <n v="68.08"/>
    <n v="3.8090000000000002"/>
    <n v="136.31450000000001"/>
    <n v="9.8629999999999995"/>
    <x v="1"/>
  </r>
  <r>
    <n v="30"/>
    <s v="16-09-2011"/>
    <b v="0"/>
    <x v="29"/>
    <d v="2011-09-16T00:00:00"/>
    <x v="1"/>
    <n v="382914.66"/>
    <x v="0"/>
    <n v="80.62"/>
    <n v="3.5259999999999998"/>
    <n v="215.6944378"/>
    <n v="7.8520000000000003"/>
    <x v="0"/>
  </r>
  <r>
    <n v="31"/>
    <s v="16-09-2011"/>
    <b v="0"/>
    <x v="30"/>
    <d v="2011-09-16T00:00:00"/>
    <x v="1"/>
    <n v="1363460.86"/>
    <x v="0"/>
    <n v="80.62"/>
    <n v="3.5259999999999998"/>
    <n v="215.6944378"/>
    <n v="7.8520000000000003"/>
    <x v="0"/>
  </r>
  <r>
    <n v="32"/>
    <s v="16-09-2011"/>
    <b v="0"/>
    <x v="31"/>
    <d v="2011-09-16T00:00:00"/>
    <x v="1"/>
    <n v="1142499.25"/>
    <x v="0"/>
    <n v="60.88"/>
    <n v="3.5960000000000001"/>
    <n v="194.7419707"/>
    <n v="8.6219999999999999"/>
    <x v="1"/>
  </r>
  <r>
    <n v="33"/>
    <s v="16-09-2011"/>
    <b v="0"/>
    <x v="32"/>
    <d v="2011-09-16T00:00:00"/>
    <x v="1"/>
    <n v="262407.57"/>
    <x v="0"/>
    <n v="85.79"/>
    <n v="3.7839999999999998"/>
    <n v="129.4306"/>
    <n v="8.4420000000000002"/>
    <x v="2"/>
  </r>
  <r>
    <n v="34"/>
    <s v="16-09-2011"/>
    <b v="0"/>
    <x v="33"/>
    <d v="2011-09-16T00:00:00"/>
    <x v="1"/>
    <n v="927249.61"/>
    <x v="0"/>
    <n v="64.94"/>
    <n v="3.532"/>
    <n v="129.4306"/>
    <n v="10.641"/>
    <x v="1"/>
  </r>
  <r>
    <n v="35"/>
    <s v="16-09-2011"/>
    <b v="0"/>
    <x v="34"/>
    <d v="2011-09-16T00:00:00"/>
    <x v="1"/>
    <n v="738792.11"/>
    <x v="0"/>
    <n v="69.650000000000006"/>
    <n v="3.742"/>
    <n v="140.27350000000001"/>
    <n v="8.6839999999999993"/>
    <x v="0"/>
  </r>
  <r>
    <n v="36"/>
    <s v="16-09-2011"/>
    <b v="0"/>
    <x v="35"/>
    <d v="2011-09-16T00:00:00"/>
    <x v="1"/>
    <n v="343108.12"/>
    <x v="0"/>
    <n v="82.06"/>
    <n v="3.4729999999999999"/>
    <n v="214.79341109999999"/>
    <n v="8.1769999999999996"/>
    <x v="0"/>
  </r>
  <r>
    <n v="37"/>
    <s v="16-09-2011"/>
    <b v="0"/>
    <x v="36"/>
    <d v="2011-09-16T00:00:00"/>
    <x v="1"/>
    <n v="513341.94"/>
    <x v="0"/>
    <n v="82.06"/>
    <n v="3.5259999999999998"/>
    <n v="214.79341109999999"/>
    <n v="8.1769999999999996"/>
    <x v="0"/>
  </r>
  <r>
    <n v="38"/>
    <s v="16-09-2011"/>
    <b v="0"/>
    <x v="37"/>
    <d v="2011-09-16T00:00:00"/>
    <x v="1"/>
    <n v="408188.88"/>
    <x v="0"/>
    <n v="76.36"/>
    <n v="3.9180000000000001"/>
    <n v="129.4306"/>
    <n v="13.503"/>
    <x v="0"/>
  </r>
  <r>
    <n v="39"/>
    <s v="16-09-2011"/>
    <b v="0"/>
    <x v="38"/>
    <d v="2011-09-16T00:00:00"/>
    <x v="1"/>
    <n v="1372500.63"/>
    <x v="0"/>
    <n v="83.11"/>
    <n v="3.5259999999999998"/>
    <n v="214.79341109999999"/>
    <n v="8.1769999999999996"/>
    <x v="0"/>
  </r>
  <r>
    <n v="40"/>
    <s v="16-09-2011"/>
    <b v="0"/>
    <x v="39"/>
    <d v="2011-09-16T00:00:00"/>
    <x v="1"/>
    <n v="890661.79"/>
    <x v="0"/>
    <n v="58.28"/>
    <n v="3.8090000000000002"/>
    <n v="136.31450000000001"/>
    <n v="4.5839999999999996"/>
    <x v="1"/>
  </r>
  <r>
    <n v="41"/>
    <s v="16-09-2011"/>
    <b v="0"/>
    <x v="40"/>
    <d v="2011-09-16T00:00:00"/>
    <x v="1"/>
    <n v="1197019.3899999999"/>
    <x v="0"/>
    <n v="54.82"/>
    <n v="3.5960000000000001"/>
    <n v="194.7419707"/>
    <n v="6.9009999999999998"/>
    <x v="1"/>
  </r>
  <r>
    <n v="42"/>
    <s v="16-09-2011"/>
    <b v="0"/>
    <x v="41"/>
    <d v="2011-09-16T00:00:00"/>
    <x v="1"/>
    <n v="576837.09"/>
    <x v="0"/>
    <n v="77.489999999999995"/>
    <n v="3.7839999999999998"/>
    <n v="129.4306"/>
    <n v="8.2569999999999997"/>
    <x v="0"/>
  </r>
  <r>
    <n v="43"/>
    <s v="16-09-2011"/>
    <b v="0"/>
    <x v="42"/>
    <d v="2011-09-16T00:00:00"/>
    <x v="1"/>
    <n v="618877.13"/>
    <x v="0"/>
    <n v="77.17"/>
    <n v="3.5259999999999998"/>
    <n v="207.8527143"/>
    <n v="10.641"/>
    <x v="0"/>
  </r>
  <r>
    <n v="44"/>
    <s v="16-09-2011"/>
    <b v="0"/>
    <x v="43"/>
    <d v="2011-09-16T00:00:00"/>
    <x v="1"/>
    <n v="303974.28000000003"/>
    <x v="0"/>
    <n v="67.540000000000006"/>
    <n v="3.641"/>
    <n v="129.4306"/>
    <n v="6.56"/>
    <x v="1"/>
  </r>
  <r>
    <n v="45"/>
    <s v="16-09-2011"/>
    <b v="0"/>
    <x v="44"/>
    <d v="2011-09-16T00:00:00"/>
    <x v="1"/>
    <n v="711367.56"/>
    <x v="0"/>
    <n v="69.17"/>
    <n v="3.742"/>
    <n v="186.80240000000001"/>
    <n v="8.625"/>
    <x v="1"/>
  </r>
  <r>
    <n v="1"/>
    <s v="23-09-2011"/>
    <b v="0"/>
    <x v="0"/>
    <d v="2011-09-23T00:00:00"/>
    <x v="1"/>
    <n v="1380020.27"/>
    <x v="0"/>
    <n v="75.8"/>
    <n v="3.4670000000000001"/>
    <n v="216.37582459999999"/>
    <n v="7.9619999999999997"/>
    <x v="0"/>
  </r>
  <r>
    <n v="2"/>
    <s v="23-09-2011"/>
    <b v="0"/>
    <x v="1"/>
    <d v="2011-09-23T00:00:00"/>
    <x v="1"/>
    <n v="1669299.78"/>
    <x v="0"/>
    <n v="75.58"/>
    <n v="3.4670000000000001"/>
    <n v="216.02823559999999"/>
    <n v="7.8520000000000003"/>
    <x v="0"/>
  </r>
  <r>
    <n v="3"/>
    <s v="23-09-2011"/>
    <b v="0"/>
    <x v="2"/>
    <d v="2011-09-23T00:00:00"/>
    <x v="1"/>
    <n v="365248.94"/>
    <x v="0"/>
    <n v="80.19"/>
    <n v="3.4670000000000001"/>
    <n v="219.7414914"/>
    <n v="7.5670000000000002"/>
    <x v="0"/>
  </r>
  <r>
    <n v="4"/>
    <s v="23-09-2011"/>
    <b v="0"/>
    <x v="3"/>
    <d v="2011-09-23T00:00:00"/>
    <x v="1"/>
    <n v="2031406.41"/>
    <x v="0"/>
    <n v="69.23"/>
    <n v="3.4729999999999999"/>
    <n v="129.51833329999999"/>
    <n v="5.6440000000000001"/>
    <x v="1"/>
  </r>
  <r>
    <n v="5"/>
    <s v="23-09-2011"/>
    <b v="0"/>
    <x v="4"/>
    <d v="2011-09-23T00:00:00"/>
    <x v="1"/>
    <n v="291024.98"/>
    <x v="0"/>
    <n v="78.010000000000005"/>
    <n v="3.4670000000000001"/>
    <n v="216.9396605"/>
    <n v="6.5289999999999999"/>
    <x v="0"/>
  </r>
  <r>
    <n v="6"/>
    <s v="23-09-2011"/>
    <b v="0"/>
    <x v="5"/>
    <d v="2011-09-23T00:00:00"/>
    <x v="1"/>
    <n v="1336044.75"/>
    <x v="0"/>
    <n v="78.489999999999995"/>
    <n v="3.4670000000000001"/>
    <n v="217.91884709999999"/>
    <n v="6.9249999999999998"/>
    <x v="0"/>
  </r>
  <r>
    <n v="7"/>
    <s v="23-09-2011"/>
    <b v="0"/>
    <x v="6"/>
    <d v="2011-09-23T00:00:00"/>
    <x v="1"/>
    <n v="536144.81000000006"/>
    <x v="0"/>
    <n v="43.67"/>
    <n v="3.581"/>
    <n v="194.8099713"/>
    <n v="8.6219999999999999"/>
    <x v="3"/>
  </r>
  <r>
    <n v="8"/>
    <s v="23-09-2011"/>
    <b v="0"/>
    <x v="7"/>
    <d v="2011-09-23T00:00:00"/>
    <x v="1"/>
    <n v="806444.29"/>
    <x v="0"/>
    <n v="68.72"/>
    <n v="3.4670000000000001"/>
    <n v="219.78858099999999"/>
    <n v="6.4249999999999998"/>
    <x v="1"/>
  </r>
  <r>
    <n v="9"/>
    <s v="23-09-2011"/>
    <b v="0"/>
    <x v="8"/>
    <d v="2011-09-23T00:00:00"/>
    <x v="1"/>
    <n v="506743.78"/>
    <x v="0"/>
    <n v="74.42"/>
    <n v="3.4670000000000001"/>
    <n v="219.9746423"/>
    <n v="6.4039999999999999"/>
    <x v="0"/>
  </r>
  <r>
    <n v="10"/>
    <s v="23-09-2011"/>
    <b v="0"/>
    <x v="9"/>
    <d v="2011-09-23T00:00:00"/>
    <x v="1"/>
    <n v="1685910.53"/>
    <x v="0"/>
    <n v="82.51"/>
    <n v="3.7890000000000001"/>
    <n v="129.51833329999999"/>
    <n v="8.2569999999999997"/>
    <x v="0"/>
  </r>
  <r>
    <n v="11"/>
    <s v="23-09-2011"/>
    <b v="0"/>
    <x v="10"/>
    <d v="2011-09-23T00:00:00"/>
    <x v="1"/>
    <n v="1235775.1499999999"/>
    <x v="0"/>
    <n v="82.14"/>
    <n v="3.4670000000000001"/>
    <n v="219.7414914"/>
    <n v="7.5670000000000002"/>
    <x v="0"/>
  </r>
  <r>
    <n v="12"/>
    <s v="23-09-2011"/>
    <b v="0"/>
    <x v="11"/>
    <d v="2011-09-23T00:00:00"/>
    <x v="1"/>
    <n v="871692.74"/>
    <x v="0"/>
    <n v="82.95"/>
    <n v="3.7890000000000001"/>
    <n v="129.51833329999999"/>
    <n v="13.503"/>
    <x v="0"/>
  </r>
  <r>
    <n v="13"/>
    <s v="23-09-2011"/>
    <b v="0"/>
    <x v="12"/>
    <d v="2011-09-23T00:00:00"/>
    <x v="1"/>
    <n v="1847430.96"/>
    <x v="0"/>
    <n v="63.6"/>
    <n v="3.6480000000000001"/>
    <n v="129.51833329999999"/>
    <n v="6.8769999999999998"/>
    <x v="1"/>
  </r>
  <r>
    <n v="14"/>
    <s v="23-09-2011"/>
    <b v="0"/>
    <x v="13"/>
    <d v="2011-09-23T00:00:00"/>
    <x v="1"/>
    <n v="1871555.64"/>
    <x v="0"/>
    <n v="63.75"/>
    <n v="3.7109999999999999"/>
    <n v="187.02953210000001"/>
    <n v="8.625"/>
    <x v="1"/>
  </r>
  <r>
    <n v="15"/>
    <s v="23-09-2011"/>
    <b v="0"/>
    <x v="14"/>
    <d v="2011-09-23T00:00:00"/>
    <x v="1"/>
    <n v="545570.86"/>
    <x v="0"/>
    <n v="59"/>
    <n v="3.899"/>
    <n v="136.36699999999999"/>
    <n v="7.806"/>
    <x v="1"/>
  </r>
  <r>
    <n v="16"/>
    <s v="23-09-2011"/>
    <b v="0"/>
    <x v="15"/>
    <d v="2011-09-23T00:00:00"/>
    <x v="1"/>
    <n v="504856.97"/>
    <x v="0"/>
    <n v="50.39"/>
    <n v="3.581"/>
    <n v="194.8099713"/>
    <n v="6.3380000000000001"/>
    <x v="1"/>
  </r>
  <r>
    <n v="17"/>
    <s v="23-09-2011"/>
    <b v="0"/>
    <x v="16"/>
    <d v="2011-09-23T00:00:00"/>
    <x v="1"/>
    <n v="895535.31"/>
    <x v="0"/>
    <n v="56.96"/>
    <n v="3.6480000000000001"/>
    <n v="129.51833329999999"/>
    <n v="6.7450000000000001"/>
    <x v="1"/>
  </r>
  <r>
    <n v="18"/>
    <s v="23-09-2011"/>
    <b v="0"/>
    <x v="17"/>
    <d v="2011-09-23T00:00:00"/>
    <x v="1"/>
    <n v="853073.17"/>
    <x v="0"/>
    <n v="60.44"/>
    <n v="3.758"/>
    <n v="136.36699999999999"/>
    <n v="8.89"/>
    <x v="1"/>
  </r>
  <r>
    <n v="19"/>
    <s v="23-09-2011"/>
    <b v="0"/>
    <x v="18"/>
    <d v="2011-09-23T00:00:00"/>
    <x v="1"/>
    <n v="1300375.76"/>
    <x v="0"/>
    <n v="61.32"/>
    <n v="3.899"/>
    <n v="136.36699999999999"/>
    <n v="7.806"/>
    <x v="1"/>
  </r>
  <r>
    <n v="20"/>
    <s v="23-09-2011"/>
    <b v="0"/>
    <x v="19"/>
    <d v="2011-09-23T00:00:00"/>
    <x v="1"/>
    <n v="1888119.7"/>
    <x v="0"/>
    <n v="62.15"/>
    <n v="3.7109999999999999"/>
    <n v="209.4986126"/>
    <n v="7.274"/>
    <x v="1"/>
  </r>
  <r>
    <n v="21"/>
    <s v="23-09-2011"/>
    <b v="0"/>
    <x v="20"/>
    <d v="2011-09-23T00:00:00"/>
    <x v="1"/>
    <n v="681913.29"/>
    <x v="0"/>
    <n v="75.680000000000007"/>
    <n v="3.4670000000000001"/>
    <n v="216.02823559999999"/>
    <n v="7.8520000000000003"/>
    <x v="0"/>
  </r>
  <r>
    <n v="22"/>
    <s v="23-09-2011"/>
    <b v="0"/>
    <x v="21"/>
    <d v="2011-09-23T00:00:00"/>
    <x v="1"/>
    <n v="899834.75"/>
    <x v="0"/>
    <n v="62.36"/>
    <n v="3.758"/>
    <n v="140.32724999999999"/>
    <n v="8.0229999999999997"/>
    <x v="1"/>
  </r>
  <r>
    <n v="23"/>
    <s v="23-09-2011"/>
    <b v="0"/>
    <x v="22"/>
    <d v="2011-09-23T00:00:00"/>
    <x v="1"/>
    <n v="1289082.81"/>
    <x v="0"/>
    <n v="57.14"/>
    <n v="3.758"/>
    <n v="136.36699999999999"/>
    <n v="4.5839999999999996"/>
    <x v="1"/>
  </r>
  <r>
    <n v="24"/>
    <s v="23-09-2011"/>
    <b v="0"/>
    <x v="23"/>
    <d v="2011-09-23T00:00:00"/>
    <x v="1"/>
    <n v="1232376.49"/>
    <x v="0"/>
    <n v="60.61"/>
    <n v="3.899"/>
    <n v="136.36699999999999"/>
    <n v="8.3580000000000005"/>
    <x v="1"/>
  </r>
  <r>
    <n v="25"/>
    <s v="23-09-2011"/>
    <b v="0"/>
    <x v="24"/>
    <d v="2011-09-23T00:00:00"/>
    <x v="1"/>
    <n v="620885.93000000005"/>
    <x v="0"/>
    <n v="60.28"/>
    <n v="3.7109999999999999"/>
    <n v="209.4986126"/>
    <n v="7.274"/>
    <x v="1"/>
  </r>
  <r>
    <n v="26"/>
    <s v="23-09-2011"/>
    <b v="0"/>
    <x v="25"/>
    <d v="2011-09-23T00:00:00"/>
    <x v="1"/>
    <n v="923644.6"/>
    <x v="0"/>
    <n v="50.72"/>
    <n v="3.758"/>
    <n v="136.36699999999999"/>
    <n v="7.7670000000000003"/>
    <x v="1"/>
  </r>
  <r>
    <n v="27"/>
    <s v="23-09-2011"/>
    <b v="0"/>
    <x v="26"/>
    <d v="2011-09-23T00:00:00"/>
    <x v="1"/>
    <n v="1606208.68"/>
    <x v="0"/>
    <n v="63.61"/>
    <n v="3.899"/>
    <n v="140.32724999999999"/>
    <n v="7.85"/>
    <x v="1"/>
  </r>
  <r>
    <n v="28"/>
    <s v="23-09-2011"/>
    <b v="0"/>
    <x v="27"/>
    <d v="2011-09-23T00:00:00"/>
    <x v="1"/>
    <n v="1109105.92"/>
    <x v="0"/>
    <n v="82.95"/>
    <n v="3.7890000000000001"/>
    <n v="129.51833329999999"/>
    <n v="13.503"/>
    <x v="0"/>
  </r>
  <r>
    <n v="29"/>
    <s v="23-09-2011"/>
    <b v="0"/>
    <x v="28"/>
    <d v="2011-09-23T00:00:00"/>
    <x v="1"/>
    <n v="475696.37"/>
    <x v="0"/>
    <n v="62.36"/>
    <n v="3.758"/>
    <n v="136.36699999999999"/>
    <n v="9.8629999999999995"/>
    <x v="1"/>
  </r>
  <r>
    <n v="30"/>
    <s v="23-09-2011"/>
    <b v="0"/>
    <x v="29"/>
    <d v="2011-09-23T00:00:00"/>
    <x v="1"/>
    <n v="391837.56"/>
    <x v="0"/>
    <n v="75.680000000000007"/>
    <n v="3.4670000000000001"/>
    <n v="216.02823559999999"/>
    <n v="7.8520000000000003"/>
    <x v="0"/>
  </r>
  <r>
    <n v="31"/>
    <s v="23-09-2011"/>
    <b v="0"/>
    <x v="30"/>
    <d v="2011-09-23T00:00:00"/>
    <x v="1"/>
    <n v="1347607.74"/>
    <x v="0"/>
    <n v="75.680000000000007"/>
    <n v="3.4670000000000001"/>
    <n v="216.02823559999999"/>
    <n v="7.8520000000000003"/>
    <x v="0"/>
  </r>
  <r>
    <n v="32"/>
    <s v="23-09-2011"/>
    <b v="0"/>
    <x v="31"/>
    <d v="2011-09-23T00:00:00"/>
    <x v="1"/>
    <n v="1116140.29"/>
    <x v="0"/>
    <n v="58.66"/>
    <n v="3.581"/>
    <n v="194.8099713"/>
    <n v="8.6219999999999999"/>
    <x v="1"/>
  </r>
  <r>
    <n v="33"/>
    <s v="23-09-2011"/>
    <b v="0"/>
    <x v="32"/>
    <d v="2011-09-23T00:00:00"/>
    <x v="1"/>
    <n v="234793.12"/>
    <x v="0"/>
    <n v="88.93"/>
    <n v="3.7890000000000001"/>
    <n v="129.51833329999999"/>
    <n v="8.4420000000000002"/>
    <x v="2"/>
  </r>
  <r>
    <n v="34"/>
    <s v="23-09-2011"/>
    <b v="0"/>
    <x v="33"/>
    <d v="2011-09-23T00:00:00"/>
    <x v="1"/>
    <n v="902852.73"/>
    <x v="0"/>
    <n v="66.23"/>
    <n v="3.4729999999999999"/>
    <n v="129.51833329999999"/>
    <n v="10.641"/>
    <x v="1"/>
  </r>
  <r>
    <n v="35"/>
    <s v="23-09-2011"/>
    <b v="0"/>
    <x v="34"/>
    <d v="2011-09-23T00:00:00"/>
    <x v="1"/>
    <n v="705802.45"/>
    <x v="0"/>
    <n v="63.61"/>
    <n v="3.7109999999999999"/>
    <n v="140.32724999999999"/>
    <n v="8.6839999999999993"/>
    <x v="1"/>
  </r>
  <r>
    <n v="36"/>
    <s v="23-09-2011"/>
    <b v="0"/>
    <x v="35"/>
    <d v="2011-09-23T00:00:00"/>
    <x v="1"/>
    <n v="322405.13"/>
    <x v="0"/>
    <n v="78.349999999999994"/>
    <n v="3.4409999999999998"/>
    <n v="215.12331850000001"/>
    <n v="8.1769999999999996"/>
    <x v="0"/>
  </r>
  <r>
    <n v="37"/>
    <s v="23-09-2011"/>
    <b v="0"/>
    <x v="36"/>
    <d v="2011-09-23T00:00:00"/>
    <x v="1"/>
    <n v="516556.94"/>
    <x v="0"/>
    <n v="78.349999999999994"/>
    <n v="3.4670000000000001"/>
    <n v="215.12331850000001"/>
    <n v="8.1769999999999996"/>
    <x v="0"/>
  </r>
  <r>
    <n v="38"/>
    <s v="23-09-2011"/>
    <b v="0"/>
    <x v="37"/>
    <d v="2011-09-23T00:00:00"/>
    <x v="1"/>
    <n v="394665.28"/>
    <x v="0"/>
    <n v="82.95"/>
    <n v="3.7890000000000001"/>
    <n v="129.51833329999999"/>
    <n v="13.503"/>
    <x v="0"/>
  </r>
  <r>
    <n v="39"/>
    <s v="23-09-2011"/>
    <b v="0"/>
    <x v="38"/>
    <d v="2011-09-23T00:00:00"/>
    <x v="1"/>
    <n v="1338657.95"/>
    <x v="0"/>
    <n v="78.75"/>
    <n v="3.4670000000000001"/>
    <n v="215.12331850000001"/>
    <n v="8.1769999999999996"/>
    <x v="0"/>
  </r>
  <r>
    <n v="40"/>
    <s v="23-09-2011"/>
    <b v="0"/>
    <x v="39"/>
    <d v="2011-09-23T00:00:00"/>
    <x v="1"/>
    <n v="876583.98"/>
    <x v="0"/>
    <n v="54.09"/>
    <n v="3.758"/>
    <n v="136.36699999999999"/>
    <n v="4.5839999999999996"/>
    <x v="1"/>
  </r>
  <r>
    <n v="41"/>
    <s v="23-09-2011"/>
    <b v="0"/>
    <x v="40"/>
    <d v="2011-09-23T00:00:00"/>
    <x v="1"/>
    <n v="1173059.79"/>
    <x v="0"/>
    <n v="55.06"/>
    <n v="3.581"/>
    <n v="194.8099713"/>
    <n v="6.9009999999999998"/>
    <x v="1"/>
  </r>
  <r>
    <n v="42"/>
    <s v="23-09-2011"/>
    <b v="0"/>
    <x v="41"/>
    <d v="2011-09-23T00:00:00"/>
    <x v="1"/>
    <n v="528486.44999999995"/>
    <x v="0"/>
    <n v="82.51"/>
    <n v="3.7890000000000001"/>
    <n v="129.51833329999999"/>
    <n v="8.2569999999999997"/>
    <x v="0"/>
  </r>
  <r>
    <n v="43"/>
    <s v="23-09-2011"/>
    <b v="0"/>
    <x v="42"/>
    <d v="2011-09-23T00:00:00"/>
    <x v="1"/>
    <n v="586108.13"/>
    <x v="0"/>
    <n v="78.98"/>
    <n v="3.4670000000000001"/>
    <n v="208.1642143"/>
    <n v="10.641"/>
    <x v="0"/>
  </r>
  <r>
    <n v="44"/>
    <s v="23-09-2011"/>
    <b v="0"/>
    <x v="43"/>
    <d v="2011-09-23T00:00:00"/>
    <x v="1"/>
    <n v="307409.13"/>
    <x v="0"/>
    <n v="63.6"/>
    <n v="3.6480000000000001"/>
    <n v="129.51833329999999"/>
    <n v="6.56"/>
    <x v="1"/>
  </r>
  <r>
    <n v="45"/>
    <s v="23-09-2011"/>
    <b v="0"/>
    <x v="44"/>
    <d v="2011-09-23T00:00:00"/>
    <x v="1"/>
    <n v="714106.42"/>
    <x v="0"/>
    <n v="63.75"/>
    <n v="3.7109999999999999"/>
    <n v="187.02953210000001"/>
    <n v="8.625"/>
    <x v="1"/>
  </r>
  <r>
    <n v="1"/>
    <s v="30-09-2011"/>
    <b v="0"/>
    <x v="0"/>
    <d v="2011-09-30T00:00:00"/>
    <x v="1"/>
    <n v="1394561.83"/>
    <x v="0"/>
    <n v="79.69"/>
    <n v="3.355"/>
    <n v="216.71059650000001"/>
    <n v="7.9619999999999997"/>
    <x v="0"/>
  </r>
  <r>
    <n v="2"/>
    <s v="30-09-2011"/>
    <b v="0"/>
    <x v="1"/>
    <d v="2011-09-30T00:00:00"/>
    <x v="1"/>
    <n v="1650394.44"/>
    <x v="0"/>
    <n v="78.14"/>
    <n v="3.355"/>
    <n v="216.36203330000001"/>
    <n v="7.8520000000000003"/>
    <x v="0"/>
  </r>
  <r>
    <n v="3"/>
    <s v="30-09-2011"/>
    <b v="0"/>
    <x v="2"/>
    <d v="2011-09-30T00:00:00"/>
    <x v="1"/>
    <n v="368477.93"/>
    <x v="0"/>
    <n v="82.58"/>
    <n v="3.355"/>
    <n v="220.08569600000001"/>
    <n v="7.5670000000000002"/>
    <x v="0"/>
  </r>
  <r>
    <n v="4"/>
    <s v="30-09-2011"/>
    <b v="0"/>
    <x v="3"/>
    <d v="2011-09-30T00:00:00"/>
    <x v="1"/>
    <n v="1929486.63"/>
    <x v="0"/>
    <n v="72.150000000000006"/>
    <n v="3.371"/>
    <n v="129.60606670000001"/>
    <n v="5.6440000000000001"/>
    <x v="0"/>
  </r>
  <r>
    <n v="5"/>
    <s v="30-09-2011"/>
    <b v="0"/>
    <x v="4"/>
    <d v="2011-09-30T00:00:00"/>
    <x v="1"/>
    <n v="292315.38"/>
    <x v="0"/>
    <n v="81.16"/>
    <n v="3.355"/>
    <n v="217.2760127"/>
    <n v="6.5289999999999999"/>
    <x v="0"/>
  </r>
  <r>
    <n v="6"/>
    <s v="30-09-2011"/>
    <b v="0"/>
    <x v="5"/>
    <d v="2011-09-30T00:00:00"/>
    <x v="1"/>
    <n v="1307551.92"/>
    <x v="0"/>
    <n v="82.51"/>
    <n v="3.355"/>
    <n v="218.25794350000001"/>
    <n v="6.9249999999999998"/>
    <x v="0"/>
  </r>
  <r>
    <n v="7"/>
    <s v="30-09-2011"/>
    <b v="0"/>
    <x v="6"/>
    <d v="2011-09-30T00:00:00"/>
    <x v="1"/>
    <n v="488880.26"/>
    <x v="0"/>
    <n v="47.34"/>
    <n v="3.5379999999999998"/>
    <n v="194.87797180000001"/>
    <n v="8.6219999999999999"/>
    <x v="3"/>
  </r>
  <r>
    <n v="8"/>
    <s v="30-09-2011"/>
    <b v="0"/>
    <x v="7"/>
    <d v="2011-09-30T00:00:00"/>
    <x v="1"/>
    <n v="809049.37"/>
    <x v="0"/>
    <n v="72.2"/>
    <n v="3.355"/>
    <n v="220.13291760000001"/>
    <n v="6.4249999999999998"/>
    <x v="0"/>
  </r>
  <r>
    <n v="9"/>
    <s v="30-09-2011"/>
    <b v="0"/>
    <x v="8"/>
    <d v="2011-09-30T00:00:00"/>
    <x v="1"/>
    <n v="508567.03999999998"/>
    <x v="0"/>
    <n v="78.45"/>
    <n v="3.355"/>
    <n v="220.31950040000001"/>
    <n v="6.4039999999999999"/>
    <x v="0"/>
  </r>
  <r>
    <n v="10"/>
    <s v="30-09-2011"/>
    <b v="0"/>
    <x v="9"/>
    <d v="2011-09-30T00:00:00"/>
    <x v="1"/>
    <n v="1627707.31"/>
    <x v="0"/>
    <n v="82.27"/>
    <n v="3.8769999999999998"/>
    <n v="129.60606670000001"/>
    <n v="8.2569999999999997"/>
    <x v="0"/>
  </r>
  <r>
    <n v="11"/>
    <s v="30-09-2011"/>
    <b v="0"/>
    <x v="10"/>
    <d v="2011-09-30T00:00:00"/>
    <x v="1"/>
    <n v="1190515.83"/>
    <x v="0"/>
    <n v="84.4"/>
    <n v="3.355"/>
    <n v="220.08569600000001"/>
    <n v="7.5670000000000002"/>
    <x v="2"/>
  </r>
  <r>
    <n v="12"/>
    <s v="30-09-2011"/>
    <b v="0"/>
    <x v="11"/>
    <d v="2011-09-30T00:00:00"/>
    <x v="1"/>
    <n v="866401.45"/>
    <x v="0"/>
    <n v="83.26"/>
    <n v="3.8769999999999998"/>
    <n v="129.60606670000001"/>
    <n v="13.503"/>
    <x v="0"/>
  </r>
  <r>
    <n v="13"/>
    <s v="30-09-2011"/>
    <b v="0"/>
    <x v="12"/>
    <d v="2011-09-30T00:00:00"/>
    <x v="1"/>
    <n v="1835662.69"/>
    <x v="0"/>
    <n v="68.28"/>
    <n v="3.6230000000000002"/>
    <n v="129.60606670000001"/>
    <n v="6.8769999999999998"/>
    <x v="1"/>
  </r>
  <r>
    <n v="14"/>
    <s v="30-09-2011"/>
    <b v="0"/>
    <x v="13"/>
    <d v="2011-09-30T00:00:00"/>
    <x v="1"/>
    <n v="1809989.29"/>
    <x v="0"/>
    <n v="70.66"/>
    <n v="3.645"/>
    <n v="187.25666409999999"/>
    <n v="8.625"/>
    <x v="0"/>
  </r>
  <r>
    <n v="15"/>
    <s v="30-09-2011"/>
    <b v="0"/>
    <x v="14"/>
    <d v="2011-09-30T00:00:00"/>
    <x v="1"/>
    <n v="521297.31"/>
    <x v="0"/>
    <n v="64.87"/>
    <n v="3.8580000000000001"/>
    <n v="136.4195"/>
    <n v="7.806"/>
    <x v="1"/>
  </r>
  <r>
    <n v="16"/>
    <s v="30-09-2011"/>
    <b v="0"/>
    <x v="15"/>
    <d v="2011-09-30T00:00:00"/>
    <x v="1"/>
    <n v="450075.31"/>
    <x v="0"/>
    <n v="57.61"/>
    <n v="3.5379999999999998"/>
    <n v="194.87797180000001"/>
    <n v="6.3380000000000001"/>
    <x v="1"/>
  </r>
  <r>
    <n v="17"/>
    <s v="30-09-2011"/>
    <b v="0"/>
    <x v="16"/>
    <d v="2011-09-30T00:00:00"/>
    <x v="1"/>
    <n v="868191.05"/>
    <x v="0"/>
    <n v="61.4"/>
    <n v="3.6230000000000002"/>
    <n v="129.60606670000001"/>
    <n v="6.7450000000000001"/>
    <x v="1"/>
  </r>
  <r>
    <n v="18"/>
    <s v="30-09-2011"/>
    <b v="0"/>
    <x v="17"/>
    <d v="2011-09-30T00:00:00"/>
    <x v="1"/>
    <n v="847348.08"/>
    <x v="0"/>
    <n v="69.010000000000005"/>
    <n v="3.6840000000000002"/>
    <n v="136.4195"/>
    <n v="8.89"/>
    <x v="1"/>
  </r>
  <r>
    <n v="19"/>
    <s v="30-09-2011"/>
    <b v="0"/>
    <x v="18"/>
    <d v="2011-09-30T00:00:00"/>
    <x v="1"/>
    <n v="1330757.22"/>
    <x v="0"/>
    <n v="64.989999999999995"/>
    <n v="3.8580000000000001"/>
    <n v="136.4195"/>
    <n v="7.806"/>
    <x v="1"/>
  </r>
  <r>
    <n v="20"/>
    <s v="30-09-2011"/>
    <b v="0"/>
    <x v="19"/>
    <d v="2011-09-30T00:00:00"/>
    <x v="1"/>
    <n v="1945808.26"/>
    <x v="0"/>
    <n v="63.44"/>
    <n v="3.645"/>
    <n v="209.80783600000001"/>
    <n v="7.274"/>
    <x v="1"/>
  </r>
  <r>
    <n v="21"/>
    <s v="30-09-2011"/>
    <b v="0"/>
    <x v="20"/>
    <d v="2011-09-30T00:00:00"/>
    <x v="1"/>
    <n v="651970.48"/>
    <x v="0"/>
    <n v="78.91"/>
    <n v="3.355"/>
    <n v="216.36203330000001"/>
    <n v="7.8520000000000003"/>
    <x v="0"/>
  </r>
  <r>
    <n v="22"/>
    <s v="30-09-2011"/>
    <b v="0"/>
    <x v="21"/>
    <d v="2011-09-30T00:00:00"/>
    <x v="1"/>
    <n v="953314.16"/>
    <x v="0"/>
    <n v="69.78"/>
    <n v="3.6840000000000002"/>
    <n v="140.381"/>
    <n v="8.0229999999999997"/>
    <x v="0"/>
  </r>
  <r>
    <n v="23"/>
    <s v="30-09-2011"/>
    <b v="0"/>
    <x v="22"/>
    <d v="2011-09-30T00:00:00"/>
    <x v="1"/>
    <n v="1275597.8500000001"/>
    <x v="0"/>
    <n v="64.760000000000005"/>
    <n v="3.6840000000000002"/>
    <n v="136.4195"/>
    <n v="4.5839999999999996"/>
    <x v="1"/>
  </r>
  <r>
    <n v="24"/>
    <s v="30-09-2011"/>
    <b v="0"/>
    <x v="23"/>
    <d v="2011-09-30T00:00:00"/>
    <x v="1"/>
    <n v="1246242.6100000001"/>
    <x v="0"/>
    <n v="68"/>
    <n v="3.8580000000000001"/>
    <n v="136.4195"/>
    <n v="8.3580000000000005"/>
    <x v="1"/>
  </r>
  <r>
    <n v="25"/>
    <s v="30-09-2011"/>
    <b v="0"/>
    <x v="24"/>
    <d v="2011-09-30T00:00:00"/>
    <x v="1"/>
    <n v="639160.24"/>
    <x v="0"/>
    <n v="60.7"/>
    <n v="3.645"/>
    <n v="209.80783600000001"/>
    <n v="7.274"/>
    <x v="1"/>
  </r>
  <r>
    <n v="26"/>
    <s v="30-09-2011"/>
    <b v="0"/>
    <x v="25"/>
    <d v="2011-09-30T00:00:00"/>
    <x v="1"/>
    <n v="959339.51"/>
    <x v="0"/>
    <n v="59.42"/>
    <n v="3.6840000000000002"/>
    <n v="136.4195"/>
    <n v="7.7670000000000003"/>
    <x v="1"/>
  </r>
  <r>
    <n v="27"/>
    <s v="30-09-2011"/>
    <b v="0"/>
    <x v="26"/>
    <d v="2011-09-30T00:00:00"/>
    <x v="1"/>
    <n v="1599626.26"/>
    <x v="0"/>
    <n v="70.92"/>
    <n v="3.8580000000000001"/>
    <n v="140.381"/>
    <n v="7.85"/>
    <x v="0"/>
  </r>
  <r>
    <n v="28"/>
    <s v="30-09-2011"/>
    <b v="0"/>
    <x v="27"/>
    <d v="2011-09-30T00:00:00"/>
    <x v="1"/>
    <n v="1120731.76"/>
    <x v="0"/>
    <n v="83.26"/>
    <n v="3.8769999999999998"/>
    <n v="129.60606670000001"/>
    <n v="13.503"/>
    <x v="0"/>
  </r>
  <r>
    <n v="29"/>
    <s v="30-09-2011"/>
    <b v="0"/>
    <x v="28"/>
    <d v="2011-09-30T00:00:00"/>
    <x v="1"/>
    <n v="446516.26"/>
    <x v="0"/>
    <n v="69.78"/>
    <n v="3.6840000000000002"/>
    <n v="136.4195"/>
    <n v="9.8629999999999995"/>
    <x v="0"/>
  </r>
  <r>
    <n v="30"/>
    <s v="30-09-2011"/>
    <b v="0"/>
    <x v="29"/>
    <d v="2011-09-30T00:00:00"/>
    <x v="1"/>
    <n v="387001.13"/>
    <x v="0"/>
    <n v="78.91"/>
    <n v="3.355"/>
    <n v="216.36203330000001"/>
    <n v="7.8520000000000003"/>
    <x v="0"/>
  </r>
  <r>
    <n v="31"/>
    <s v="30-09-2011"/>
    <b v="0"/>
    <x v="30"/>
    <d v="2011-09-30T00:00:00"/>
    <x v="1"/>
    <n v="1285534.74"/>
    <x v="0"/>
    <n v="78.91"/>
    <n v="3.355"/>
    <n v="216.36203330000001"/>
    <n v="7.8520000000000003"/>
    <x v="0"/>
  </r>
  <r>
    <n v="32"/>
    <s v="30-09-2011"/>
    <b v="0"/>
    <x v="31"/>
    <d v="2011-09-30T00:00:00"/>
    <x v="1"/>
    <n v="1088943.98"/>
    <x v="0"/>
    <n v="65.040000000000006"/>
    <n v="3.5379999999999998"/>
    <n v="194.87797180000001"/>
    <n v="8.6219999999999999"/>
    <x v="1"/>
  </r>
  <r>
    <n v="33"/>
    <s v="30-09-2011"/>
    <b v="0"/>
    <x v="32"/>
    <d v="2011-09-30T00:00:00"/>
    <x v="1"/>
    <n v="229731.98"/>
    <x v="0"/>
    <n v="89.1"/>
    <n v="3.8769999999999998"/>
    <n v="129.60606670000001"/>
    <n v="8.4420000000000002"/>
    <x v="2"/>
  </r>
  <r>
    <n v="34"/>
    <s v="30-09-2011"/>
    <b v="0"/>
    <x v="33"/>
    <d v="2011-09-30T00:00:00"/>
    <x v="1"/>
    <n v="871847.85"/>
    <x v="0"/>
    <n v="69.44"/>
    <n v="3.371"/>
    <n v="129.60606670000001"/>
    <n v="10.641"/>
    <x v="1"/>
  </r>
  <r>
    <n v="35"/>
    <s v="30-09-2011"/>
    <b v="0"/>
    <x v="34"/>
    <d v="2011-09-30T00:00:00"/>
    <x v="1"/>
    <n v="749676.95"/>
    <x v="0"/>
    <n v="70.92"/>
    <n v="3.645"/>
    <n v="140.381"/>
    <n v="8.6839999999999993"/>
    <x v="0"/>
  </r>
  <r>
    <n v="36"/>
    <s v="30-09-2011"/>
    <b v="0"/>
    <x v="35"/>
    <d v="2011-09-30T00:00:00"/>
    <x v="1"/>
    <n v="314910.37"/>
    <x v="0"/>
    <n v="81.52"/>
    <n v="3.3279999999999998"/>
    <n v="215.45322590000001"/>
    <n v="8.1769999999999996"/>
    <x v="0"/>
  </r>
  <r>
    <n v="37"/>
    <s v="30-09-2011"/>
    <b v="0"/>
    <x v="36"/>
    <d v="2011-09-30T00:00:00"/>
    <x v="1"/>
    <n v="516402.1"/>
    <x v="0"/>
    <n v="81.52"/>
    <n v="3.355"/>
    <n v="215.45322590000001"/>
    <n v="8.1769999999999996"/>
    <x v="0"/>
  </r>
  <r>
    <n v="38"/>
    <s v="30-09-2011"/>
    <b v="0"/>
    <x v="37"/>
    <d v="2011-09-30T00:00:00"/>
    <x v="1"/>
    <n v="366819.84000000003"/>
    <x v="0"/>
    <n v="83.26"/>
    <n v="3.8769999999999998"/>
    <n v="129.60606670000001"/>
    <n v="13.503"/>
    <x v="0"/>
  </r>
  <r>
    <n v="39"/>
    <s v="30-09-2011"/>
    <b v="0"/>
    <x v="38"/>
    <d v="2011-09-30T00:00:00"/>
    <x v="1"/>
    <n v="1311775.83"/>
    <x v="0"/>
    <n v="81.510000000000005"/>
    <n v="3.355"/>
    <n v="215.45322590000001"/>
    <n v="8.1769999999999996"/>
    <x v="0"/>
  </r>
  <r>
    <n v="40"/>
    <s v="30-09-2011"/>
    <b v="0"/>
    <x v="39"/>
    <d v="2011-09-30T00:00:00"/>
    <x v="1"/>
    <n v="912857.1"/>
    <x v="0"/>
    <n v="63.45"/>
    <n v="3.6840000000000002"/>
    <n v="136.4195"/>
    <n v="4.5839999999999996"/>
    <x v="1"/>
  </r>
  <r>
    <n v="41"/>
    <s v="30-09-2011"/>
    <b v="0"/>
    <x v="40"/>
    <d v="2011-09-30T00:00:00"/>
    <x v="1"/>
    <n v="1160619.6100000001"/>
    <x v="0"/>
    <n v="61.77"/>
    <n v="3.5379999999999998"/>
    <n v="194.87797180000001"/>
    <n v="6.9009999999999998"/>
    <x v="1"/>
  </r>
  <r>
    <n v="42"/>
    <s v="30-09-2011"/>
    <b v="0"/>
    <x v="41"/>
    <d v="2011-09-30T00:00:00"/>
    <x v="1"/>
    <n v="510243.79"/>
    <x v="0"/>
    <n v="82.27"/>
    <n v="3.8769999999999998"/>
    <n v="129.60606670000001"/>
    <n v="8.2569999999999997"/>
    <x v="0"/>
  </r>
  <r>
    <n v="43"/>
    <s v="30-09-2011"/>
    <b v="0"/>
    <x v="42"/>
    <d v="2011-09-30T00:00:00"/>
    <x v="1"/>
    <n v="555183.72"/>
    <x v="0"/>
    <n v="78.97"/>
    <n v="3.355"/>
    <n v="208.47571429999999"/>
    <n v="10.641"/>
    <x v="0"/>
  </r>
  <r>
    <n v="44"/>
    <s v="30-09-2011"/>
    <b v="0"/>
    <x v="43"/>
    <d v="2011-09-30T00:00:00"/>
    <x v="1"/>
    <n v="299757.75"/>
    <x v="0"/>
    <n v="68.28"/>
    <n v="3.6230000000000002"/>
    <n v="129.60606670000001"/>
    <n v="6.56"/>
    <x v="1"/>
  </r>
  <r>
    <n v="45"/>
    <s v="30-09-2011"/>
    <b v="0"/>
    <x v="44"/>
    <d v="2011-09-30T00:00:00"/>
    <x v="1"/>
    <n v="698986.34"/>
    <x v="0"/>
    <n v="70.66"/>
    <n v="3.645"/>
    <n v="187.25666409999999"/>
    <n v="8.625"/>
    <x v="0"/>
  </r>
  <r>
    <n v="1"/>
    <d v="2011-10-06T00:00:00"/>
    <b v="1"/>
    <x v="0"/>
    <d v="2011-10-06T00:00:00"/>
    <x v="1"/>
    <n v="1588948.32"/>
    <x v="0"/>
    <n v="83.13"/>
    <n v="3.6480000000000001"/>
    <n v="215.0435229"/>
    <n v="7.6820000000000004"/>
    <x v="0"/>
  </r>
  <r>
    <n v="2"/>
    <d v="2011-10-06T00:00:00"/>
    <b v="1"/>
    <x v="1"/>
    <d v="2011-10-06T00:00:00"/>
    <x v="1"/>
    <n v="1929153.16"/>
    <x v="0"/>
    <n v="83.4"/>
    <n v="3.6480000000000001"/>
    <n v="214.69649079999999"/>
    <n v="7.931"/>
    <x v="0"/>
  </r>
  <r>
    <n v="3"/>
    <d v="2011-10-06T00:00:00"/>
    <b v="1"/>
    <x v="2"/>
    <d v="2011-10-06T00:00:00"/>
    <x v="1"/>
    <n v="391638.75"/>
    <x v="0"/>
    <n v="84.84"/>
    <n v="3.6480000000000001"/>
    <n v="218.4037974"/>
    <n v="7.5739999999999998"/>
    <x v="2"/>
  </r>
  <r>
    <n v="4"/>
    <d v="2011-10-06T00:00:00"/>
    <b v="1"/>
    <x v="3"/>
    <d v="2011-10-06T00:00:00"/>
    <x v="1"/>
    <n v="2073951.38"/>
    <x v="0"/>
    <n v="80.05"/>
    <n v="3.64"/>
    <n v="129.03570970000001"/>
    <n v="5.9459999999999997"/>
    <x v="0"/>
  </r>
  <r>
    <n v="5"/>
    <d v="2011-10-06T00:00:00"/>
    <b v="1"/>
    <x v="4"/>
    <d v="2011-10-06T00:00:00"/>
    <x v="1"/>
    <n v="304984.14"/>
    <x v="0"/>
    <n v="83.61"/>
    <n v="3.6480000000000001"/>
    <n v="215.60645550000001"/>
    <n v="6.4889999999999999"/>
    <x v="2"/>
  </r>
  <r>
    <n v="6"/>
    <d v="2011-10-06T00:00:00"/>
    <b v="1"/>
    <x v="5"/>
    <d v="2011-10-06T00:00:00"/>
    <x v="1"/>
    <n v="1598643.65"/>
    <x v="0"/>
    <n v="84.49"/>
    <n v="3.6480000000000001"/>
    <n v="216.58407320000001"/>
    <n v="6.8550000000000004"/>
    <x v="2"/>
  </r>
  <r>
    <n v="7"/>
    <d v="2011-10-06T00:00:00"/>
    <b v="1"/>
    <x v="6"/>
    <d v="2011-10-06T00:00:00"/>
    <x v="1"/>
    <n v="621099.94999999995"/>
    <x v="0"/>
    <n v="53.3"/>
    <n v="3.7349999999999999"/>
    <n v="192.84706120000001"/>
    <n v="8.5950000000000006"/>
    <x v="1"/>
  </r>
  <r>
    <n v="8"/>
    <d v="2011-10-06T00:00:00"/>
    <b v="1"/>
    <x v="7"/>
    <d v="2011-10-06T00:00:00"/>
    <x v="1"/>
    <n v="897309.41"/>
    <x v="0"/>
    <n v="82.21"/>
    <n v="3.6480000000000001"/>
    <n v="218.45081149999999"/>
    <n v="6.2969999999999997"/>
    <x v="0"/>
  </r>
  <r>
    <n v="9"/>
    <d v="2011-10-06T00:00:00"/>
    <b v="1"/>
    <x v="8"/>
    <d v="2011-10-06T00:00:00"/>
    <x v="1"/>
    <n v="550076.31999999995"/>
    <x v="0"/>
    <n v="85.81"/>
    <n v="3.6480000000000001"/>
    <n v="218.63657470000001"/>
    <n v="6.38"/>
    <x v="2"/>
  </r>
  <r>
    <n v="10"/>
    <d v="2011-10-06T00:00:00"/>
    <b v="1"/>
    <x v="9"/>
    <d v="2011-10-06T00:00:00"/>
    <x v="1"/>
    <n v="1740063.1"/>
    <x v="0"/>
    <n v="84.57"/>
    <n v="3.9809999999999999"/>
    <n v="129.03570970000001"/>
    <n v="8.4939999999999998"/>
    <x v="2"/>
  </r>
  <r>
    <n v="11"/>
    <d v="2011-10-06T00:00:00"/>
    <b v="1"/>
    <x v="10"/>
    <d v="2011-10-06T00:00:00"/>
    <x v="1"/>
    <n v="1314626.75"/>
    <x v="0"/>
    <n v="85.79"/>
    <n v="3.6480000000000001"/>
    <n v="218.4037974"/>
    <n v="7.5739999999999998"/>
    <x v="2"/>
  </r>
  <r>
    <n v="12"/>
    <d v="2011-10-06T00:00:00"/>
    <b v="1"/>
    <x v="11"/>
    <d v="2011-10-06T00:00:00"/>
    <x v="1"/>
    <n v="996937.95"/>
    <x v="0"/>
    <n v="78.72"/>
    <n v="3.9809999999999999"/>
    <n v="129.03570970000001"/>
    <n v="13.736000000000001"/>
    <x v="0"/>
  </r>
  <r>
    <n v="13"/>
    <d v="2011-10-06T00:00:00"/>
    <b v="1"/>
    <x v="12"/>
    <d v="2011-10-06T00:00:00"/>
    <x v="1"/>
    <n v="1997816.98"/>
    <x v="0"/>
    <n v="61.39"/>
    <n v="3.7320000000000002"/>
    <n v="129.03570970000001"/>
    <n v="7.1929999999999996"/>
    <x v="1"/>
  </r>
  <r>
    <n v="14"/>
    <d v="2011-10-06T00:00:00"/>
    <b v="1"/>
    <x v="13"/>
    <d v="2011-10-06T00:00:00"/>
    <x v="1"/>
    <n v="2132446"/>
    <x v="0"/>
    <n v="73.88"/>
    <n v="3.8809999999999998"/>
    <n v="185.64869229999999"/>
    <n v="8.5210000000000008"/>
    <x v="0"/>
  </r>
  <r>
    <n v="15"/>
    <d v="2011-10-06T00:00:00"/>
    <b v="1"/>
    <x v="14"/>
    <d v="2011-10-06T00:00:00"/>
    <x v="1"/>
    <n v="642679.81000000006"/>
    <x v="0"/>
    <n v="69.86"/>
    <n v="4.0250000000000004"/>
    <n v="134.94254839999999"/>
    <n v="7.6580000000000004"/>
    <x v="0"/>
  </r>
  <r>
    <n v="16"/>
    <d v="2011-10-06T00:00:00"/>
    <b v="1"/>
    <x v="15"/>
    <d v="2011-10-06T00:00:00"/>
    <x v="1"/>
    <n v="600952.06000000006"/>
    <x v="0"/>
    <n v="55.78"/>
    <n v="3.7349999999999999"/>
    <n v="192.84706120000001"/>
    <n v="6.3390000000000004"/>
    <x v="1"/>
  </r>
  <r>
    <n v="17"/>
    <d v="2011-10-06T00:00:00"/>
    <b v="1"/>
    <x v="16"/>
    <d v="2011-10-06T00:00:00"/>
    <x v="1"/>
    <n v="881190.46"/>
    <x v="0"/>
    <n v="54.57"/>
    <n v="3.7320000000000002"/>
    <n v="129.03570970000001"/>
    <n v="6.774"/>
    <x v="1"/>
  </r>
  <r>
    <n v="18"/>
    <d v="2011-10-06T00:00:00"/>
    <b v="1"/>
    <x v="17"/>
    <d v="2011-10-06T00:00:00"/>
    <x v="1"/>
    <n v="1044079.2"/>
    <x v="0"/>
    <n v="69.489999999999995"/>
    <n v="3.9239999999999999"/>
    <n v="134.94254839999999"/>
    <n v="8.9749999999999996"/>
    <x v="1"/>
  </r>
  <r>
    <n v="19"/>
    <d v="2011-10-06T00:00:00"/>
    <b v="1"/>
    <x v="18"/>
    <d v="2011-10-06T00:00:00"/>
    <x v="1"/>
    <n v="1467473.63"/>
    <x v="0"/>
    <n v="68.260000000000005"/>
    <n v="4.0250000000000004"/>
    <n v="134.94254839999999"/>
    <n v="7.6580000000000004"/>
    <x v="1"/>
  </r>
  <r>
    <n v="20"/>
    <d v="2011-10-06T00:00:00"/>
    <b v="1"/>
    <x v="19"/>
    <d v="2011-10-06T00:00:00"/>
    <x v="1"/>
    <n v="2135062.04"/>
    <x v="0"/>
    <n v="73.64"/>
    <n v="3.8809999999999998"/>
    <n v="208.1535092"/>
    <n v="7.2869999999999999"/>
    <x v="0"/>
  </r>
  <r>
    <n v="21"/>
    <d v="2011-10-06T00:00:00"/>
    <b v="1"/>
    <x v="20"/>
    <d v="2011-10-06T00:00:00"/>
    <x v="1"/>
    <n v="794397.89"/>
    <x v="0"/>
    <n v="84.71"/>
    <n v="3.6480000000000001"/>
    <n v="214.69649079999999"/>
    <n v="7.931"/>
    <x v="2"/>
  </r>
  <r>
    <n v="22"/>
    <d v="2011-10-06T00:00:00"/>
    <b v="1"/>
    <x v="21"/>
    <d v="2011-10-06T00:00:00"/>
    <x v="1"/>
    <n v="1060868.49"/>
    <x v="0"/>
    <n v="69.53"/>
    <n v="3.9239999999999999"/>
    <n v="138.86063820000001"/>
    <n v="8.2520000000000007"/>
    <x v="0"/>
  </r>
  <r>
    <n v="23"/>
    <d v="2011-10-06T00:00:00"/>
    <b v="1"/>
    <x v="22"/>
    <d v="2011-10-06T00:00:00"/>
    <x v="1"/>
    <n v="1447028.06"/>
    <x v="0"/>
    <n v="65.23"/>
    <n v="3.9239999999999999"/>
    <n v="134.94254839999999"/>
    <n v="4.7809999999999997"/>
    <x v="1"/>
  </r>
  <r>
    <n v="24"/>
    <d v="2011-10-06T00:00:00"/>
    <b v="1"/>
    <x v="23"/>
    <d v="2011-10-06T00:00:00"/>
    <x v="1"/>
    <n v="1373841.91"/>
    <x v="0"/>
    <n v="70.02"/>
    <n v="4.0250000000000004"/>
    <n v="134.94254839999999"/>
    <n v="8.2119999999999997"/>
    <x v="0"/>
  </r>
  <r>
    <n v="25"/>
    <d v="2011-10-06T00:00:00"/>
    <b v="1"/>
    <x v="24"/>
    <d v="2011-10-06T00:00:00"/>
    <x v="1"/>
    <n v="740259.63"/>
    <x v="0"/>
    <n v="71.45"/>
    <n v="3.8809999999999998"/>
    <n v="208.1535092"/>
    <n v="7.2869999999999999"/>
    <x v="0"/>
  </r>
  <r>
    <n v="26"/>
    <d v="2011-10-06T00:00:00"/>
    <b v="1"/>
    <x v="25"/>
    <d v="2011-10-06T00:00:00"/>
    <x v="1"/>
    <n v="1094058.68"/>
    <x v="0"/>
    <n v="59.85"/>
    <n v="3.9239999999999999"/>
    <n v="134.94254839999999"/>
    <n v="7.8179999999999996"/>
    <x v="1"/>
  </r>
  <r>
    <n v="27"/>
    <d v="2011-10-06T00:00:00"/>
    <b v="1"/>
    <x v="26"/>
    <d v="2011-10-06T00:00:00"/>
    <x v="1"/>
    <n v="1817914.71"/>
    <x v="0"/>
    <n v="73.260000000000005"/>
    <n v="4.0250000000000004"/>
    <n v="138.86063820000001"/>
    <n v="7.7249999999999996"/>
    <x v="0"/>
  </r>
  <r>
    <n v="28"/>
    <d v="2011-10-06T00:00:00"/>
    <b v="1"/>
    <x v="27"/>
    <d v="2011-10-06T00:00:00"/>
    <x v="1"/>
    <n v="1339972.83"/>
    <x v="0"/>
    <n v="78.72"/>
    <n v="3.9809999999999999"/>
    <n v="129.03570970000001"/>
    <n v="13.736000000000001"/>
    <x v="0"/>
  </r>
  <r>
    <n v="29"/>
    <d v="2011-10-06T00:00:00"/>
    <b v="1"/>
    <x v="28"/>
    <d v="2011-10-06T00:00:00"/>
    <x v="1"/>
    <n v="558431.43999999994"/>
    <x v="0"/>
    <n v="69.53"/>
    <n v="3.9239999999999999"/>
    <n v="134.94254839999999"/>
    <n v="9.9659999999999993"/>
    <x v="0"/>
  </r>
  <r>
    <n v="30"/>
    <d v="2011-10-06T00:00:00"/>
    <b v="1"/>
    <x v="29"/>
    <d v="2011-10-06T00:00:00"/>
    <x v="1"/>
    <n v="424697.05"/>
    <x v="0"/>
    <n v="84.71"/>
    <n v="3.6480000000000001"/>
    <n v="214.69649079999999"/>
    <n v="7.931"/>
    <x v="2"/>
  </r>
  <r>
    <n v="31"/>
    <d v="2011-10-06T00:00:00"/>
    <b v="1"/>
    <x v="30"/>
    <d v="2011-10-06T00:00:00"/>
    <x v="1"/>
    <n v="1425299.37"/>
    <x v="0"/>
    <n v="84.71"/>
    <n v="3.6480000000000001"/>
    <n v="214.69649079999999"/>
    <n v="7.931"/>
    <x v="2"/>
  </r>
  <r>
    <n v="32"/>
    <d v="2011-10-06T00:00:00"/>
    <b v="1"/>
    <x v="31"/>
    <d v="2011-10-06T00:00:00"/>
    <x v="1"/>
    <n v="1239741.3400000001"/>
    <x v="0"/>
    <n v="65.489999999999995"/>
    <n v="3.7349999999999999"/>
    <n v="192.84706120000001"/>
    <n v="8.5950000000000006"/>
    <x v="1"/>
  </r>
  <r>
    <n v="33"/>
    <d v="2011-10-06T00:00:00"/>
    <b v="1"/>
    <x v="32"/>
    <d v="2011-10-06T00:00:00"/>
    <x v="1"/>
    <n v="258427.39"/>
    <x v="0"/>
    <n v="87.02"/>
    <n v="3.9809999999999999"/>
    <n v="129.03570970000001"/>
    <n v="8.6869999999999994"/>
    <x v="2"/>
  </r>
  <r>
    <n v="34"/>
    <d v="2011-10-06T00:00:00"/>
    <b v="1"/>
    <x v="33"/>
    <d v="2011-10-06T00:00:00"/>
    <x v="1"/>
    <n v="943912.77"/>
    <x v="0"/>
    <n v="74.569999999999993"/>
    <n v="3.64"/>
    <n v="129.03570970000001"/>
    <n v="10.581"/>
    <x v="0"/>
  </r>
  <r>
    <n v="35"/>
    <d v="2011-10-06T00:00:00"/>
    <b v="1"/>
    <x v="34"/>
    <d v="2011-10-06T00:00:00"/>
    <x v="1"/>
    <n v="855130.21"/>
    <x v="0"/>
    <n v="73.260000000000005"/>
    <n v="3.8809999999999998"/>
    <n v="138.86063820000001"/>
    <n v="8.5120000000000005"/>
    <x v="0"/>
  </r>
  <r>
    <n v="36"/>
    <d v="2011-10-06T00:00:00"/>
    <b v="1"/>
    <x v="35"/>
    <d v="2011-10-06T00:00:00"/>
    <x v="1"/>
    <n v="374182.04"/>
    <x v="0"/>
    <n v="82.41"/>
    <n v="3.633"/>
    <n v="213.7917147"/>
    <n v="8.3000000000000007"/>
    <x v="0"/>
  </r>
  <r>
    <n v="37"/>
    <d v="2011-10-06T00:00:00"/>
    <b v="1"/>
    <x v="36"/>
    <d v="2011-10-06T00:00:00"/>
    <x v="1"/>
    <n v="509647.25"/>
    <x v="0"/>
    <n v="82.41"/>
    <n v="3.6480000000000001"/>
    <n v="213.7917147"/>
    <n v="8.3000000000000007"/>
    <x v="0"/>
  </r>
  <r>
    <n v="38"/>
    <d v="2011-10-06T00:00:00"/>
    <b v="1"/>
    <x v="37"/>
    <d v="2011-10-06T00:00:00"/>
    <x v="1"/>
    <n v="381763.02"/>
    <x v="0"/>
    <n v="78.72"/>
    <n v="3.9809999999999999"/>
    <n v="129.03570970000001"/>
    <n v="13.736000000000001"/>
    <x v="0"/>
  </r>
  <r>
    <n v="39"/>
    <d v="2011-10-06T00:00:00"/>
    <b v="1"/>
    <x v="38"/>
    <d v="2011-10-06T00:00:00"/>
    <x v="1"/>
    <n v="1442092.08"/>
    <x v="0"/>
    <n v="82.75"/>
    <n v="3.6480000000000001"/>
    <n v="213.7917147"/>
    <n v="8.3000000000000007"/>
    <x v="0"/>
  </r>
  <r>
    <n v="40"/>
    <d v="2011-10-06T00:00:00"/>
    <b v="1"/>
    <x v="39"/>
    <d v="2011-10-06T00:00:00"/>
    <x v="1"/>
    <n v="984336.04"/>
    <x v="0"/>
    <n v="64.19"/>
    <n v="3.9239999999999999"/>
    <n v="134.94254839999999"/>
    <n v="4.7809999999999997"/>
    <x v="1"/>
  </r>
  <r>
    <n v="41"/>
    <d v="2011-10-06T00:00:00"/>
    <b v="1"/>
    <x v="40"/>
    <d v="2011-10-06T00:00:00"/>
    <x v="1"/>
    <n v="1311690.1100000001"/>
    <x v="0"/>
    <n v="61.1"/>
    <n v="3.7349999999999999"/>
    <n v="192.84706120000001"/>
    <n v="6.9340000000000002"/>
    <x v="1"/>
  </r>
  <r>
    <n v="42"/>
    <d v="2011-10-06T00:00:00"/>
    <b v="1"/>
    <x v="41"/>
    <d v="2011-10-06T00:00:00"/>
    <x v="1"/>
    <n v="616701.99"/>
    <x v="0"/>
    <n v="84.57"/>
    <n v="3.9809999999999999"/>
    <n v="129.03570970000001"/>
    <n v="8.4939999999999998"/>
    <x v="2"/>
  </r>
  <r>
    <n v="43"/>
    <d v="2011-10-06T00:00:00"/>
    <b v="1"/>
    <x v="42"/>
    <d v="2011-10-06T00:00:00"/>
    <x v="1"/>
    <n v="643041.71"/>
    <x v="0"/>
    <n v="85.81"/>
    <n v="3.6480000000000001"/>
    <n v="206.8958203"/>
    <n v="10.581"/>
    <x v="2"/>
  </r>
  <r>
    <n v="44"/>
    <d v="2011-10-06T00:00:00"/>
    <b v="1"/>
    <x v="43"/>
    <d v="2011-10-06T00:00:00"/>
    <x v="1"/>
    <n v="308770.42"/>
    <x v="0"/>
    <n v="61.39"/>
    <n v="3.7320000000000002"/>
    <n v="129.03570970000001"/>
    <n v="6.9059999999999997"/>
    <x v="1"/>
  </r>
  <r>
    <n v="45"/>
    <d v="2011-10-06T00:00:00"/>
    <b v="1"/>
    <x v="44"/>
    <d v="2011-10-06T00:00:00"/>
    <x v="1"/>
    <n v="814395.17"/>
    <x v="0"/>
    <n v="73.88"/>
    <n v="3.8809999999999998"/>
    <n v="185.64869229999999"/>
    <n v="8.5210000000000008"/>
    <x v="0"/>
  </r>
  <r>
    <n v="1"/>
    <s v="14-10-2011"/>
    <b v="0"/>
    <x v="0"/>
    <d v="2011-10-14T00:00:00"/>
    <x v="1"/>
    <n v="1493525.93"/>
    <x v="0"/>
    <n v="71.739999999999995"/>
    <n v="3.274"/>
    <n v="217.35527329999999"/>
    <n v="7.8659999999999997"/>
    <x v="0"/>
  </r>
  <r>
    <n v="2"/>
    <s v="14-10-2011"/>
    <b v="0"/>
    <x v="1"/>
    <d v="2011-10-14T00:00:00"/>
    <x v="1"/>
    <n v="1743882.19"/>
    <x v="0"/>
    <n v="71.67"/>
    <n v="3.274"/>
    <n v="217.0048261"/>
    <n v="7.4409999999999998"/>
    <x v="0"/>
  </r>
  <r>
    <n v="3"/>
    <s v="14-10-2011"/>
    <b v="0"/>
    <x v="2"/>
    <d v="2011-10-14T00:00:00"/>
    <x v="1"/>
    <n v="368282.57"/>
    <x v="0"/>
    <n v="73.75"/>
    <n v="3.274"/>
    <n v="220.74861670000001"/>
    <n v="7.1970000000000001"/>
    <x v="0"/>
  </r>
  <r>
    <n v="4"/>
    <s v="14-10-2011"/>
    <b v="0"/>
    <x v="3"/>
    <d v="2011-10-14T00:00:00"/>
    <x v="1"/>
    <n v="2074548.85"/>
    <x v="0"/>
    <n v="63.75"/>
    <n v="3.2829999999999999"/>
    <n v="129.77064519999999"/>
    <n v="5.1429999999999998"/>
    <x v="1"/>
  </r>
  <r>
    <n v="5"/>
    <s v="14-10-2011"/>
    <b v="0"/>
    <x v="4"/>
    <d v="2011-10-14T00:00:00"/>
    <x v="1"/>
    <n v="286117.71999999997"/>
    <x v="0"/>
    <n v="72.36"/>
    <n v="3.274"/>
    <n v="217.92374580000001"/>
    <n v="6.3"/>
    <x v="0"/>
  </r>
  <r>
    <n v="6"/>
    <s v="14-10-2011"/>
    <b v="0"/>
    <x v="5"/>
    <d v="2011-10-14T00:00:00"/>
    <x v="1"/>
    <n v="1386520.99"/>
    <x v="0"/>
    <n v="71.239999999999995"/>
    <n v="3.274"/>
    <n v="218.91098439999999"/>
    <n v="6.5510000000000002"/>
    <x v="0"/>
  </r>
  <r>
    <n v="7"/>
    <s v="14-10-2011"/>
    <b v="0"/>
    <x v="6"/>
    <d v="2011-10-14T00:00:00"/>
    <x v="1"/>
    <n v="501959.19"/>
    <x v="0"/>
    <n v="32.65"/>
    <n v="3.4910000000000001"/>
    <n v="195.0261012"/>
    <n v="8.5129999999999999"/>
    <x v="3"/>
  </r>
  <r>
    <n v="8"/>
    <s v="14-10-2011"/>
    <b v="0"/>
    <x v="7"/>
    <d v="2011-10-14T00:00:00"/>
    <x v="1"/>
    <n v="863188.26"/>
    <x v="0"/>
    <n v="61.74"/>
    <n v="3.274"/>
    <n v="220.79609350000001"/>
    <n v="6.1230000000000002"/>
    <x v="1"/>
  </r>
  <r>
    <n v="9"/>
    <s v="14-10-2011"/>
    <b v="0"/>
    <x v="8"/>
    <d v="2011-10-14T00:00:00"/>
    <x v="1"/>
    <n v="529515.66"/>
    <x v="0"/>
    <n v="67.27"/>
    <n v="3.274"/>
    <n v="220.98368489999999"/>
    <n v="6.0540000000000003"/>
    <x v="1"/>
  </r>
  <r>
    <n v="10"/>
    <s v="14-10-2011"/>
    <b v="0"/>
    <x v="9"/>
    <d v="2011-10-14T00:00:00"/>
    <x v="1"/>
    <n v="1704753.02"/>
    <x v="0"/>
    <n v="70.27"/>
    <n v="3.698"/>
    <n v="129.77064519999999"/>
    <n v="7.8739999999999997"/>
    <x v="0"/>
  </r>
  <r>
    <n v="11"/>
    <s v="14-10-2011"/>
    <b v="0"/>
    <x v="10"/>
    <d v="2011-10-14T00:00:00"/>
    <x v="1"/>
    <n v="1286388.96"/>
    <x v="0"/>
    <n v="75.56"/>
    <n v="3.274"/>
    <n v="220.74861670000001"/>
    <n v="7.1970000000000001"/>
    <x v="0"/>
  </r>
  <r>
    <n v="12"/>
    <s v="14-10-2011"/>
    <b v="0"/>
    <x v="11"/>
    <d v="2011-10-14T00:00:00"/>
    <x v="1"/>
    <n v="927600.01"/>
    <x v="0"/>
    <n v="67.31"/>
    <n v="3.8050000000000002"/>
    <n v="129.77064519999999"/>
    <n v="12.89"/>
    <x v="1"/>
  </r>
  <r>
    <n v="13"/>
    <s v="14-10-2011"/>
    <b v="0"/>
    <x v="12"/>
    <d v="2011-10-14T00:00:00"/>
    <x v="1"/>
    <n v="1929659.07"/>
    <x v="0"/>
    <n v="51.74"/>
    <n v="3.5670000000000002"/>
    <n v="129.77064519999999"/>
    <n v="6.3920000000000003"/>
    <x v="1"/>
  </r>
  <r>
    <n v="14"/>
    <s v="14-10-2011"/>
    <b v="0"/>
    <x v="13"/>
    <d v="2011-10-14T00:00:00"/>
    <x v="1"/>
    <n v="1890870.75"/>
    <x v="0"/>
    <n v="63.82"/>
    <n v="3.5409999999999999"/>
    <n v="187.69174810000001"/>
    <n v="8.5229999999999997"/>
    <x v="1"/>
  </r>
  <r>
    <n v="15"/>
    <s v="14-10-2011"/>
    <b v="0"/>
    <x v="14"/>
    <d v="2011-10-14T00:00:00"/>
    <x v="1"/>
    <n v="537300.93999999994"/>
    <x v="0"/>
    <n v="61.3"/>
    <n v="3.7440000000000002"/>
    <n v="136.51509680000001"/>
    <n v="7.8659999999999997"/>
    <x v="1"/>
  </r>
  <r>
    <n v="16"/>
    <s v="14-10-2011"/>
    <b v="0"/>
    <x v="15"/>
    <d v="2011-10-14T00:00:00"/>
    <x v="1"/>
    <n v="498241.06"/>
    <x v="0"/>
    <n v="39.97"/>
    <n v="3.4910000000000001"/>
    <n v="195.0261012"/>
    <n v="6.2320000000000002"/>
    <x v="3"/>
  </r>
  <r>
    <n v="17"/>
    <s v="14-10-2011"/>
    <b v="0"/>
    <x v="16"/>
    <d v="2011-10-14T00:00:00"/>
    <x v="1"/>
    <n v="884042.63"/>
    <x v="0"/>
    <n v="47.69"/>
    <n v="3.5670000000000002"/>
    <n v="129.77064519999999"/>
    <n v="6.617"/>
    <x v="3"/>
  </r>
  <r>
    <n v="18"/>
    <s v="14-10-2011"/>
    <b v="0"/>
    <x v="17"/>
    <d v="2011-10-14T00:00:00"/>
    <x v="1"/>
    <n v="953533.95"/>
    <x v="0"/>
    <n v="60.26"/>
    <n v="3.5830000000000002"/>
    <n v="136.51509680000001"/>
    <n v="8.4710000000000001"/>
    <x v="1"/>
  </r>
  <r>
    <n v="19"/>
    <s v="14-10-2011"/>
    <b v="0"/>
    <x v="18"/>
    <d v="2011-10-14T00:00:00"/>
    <x v="1"/>
    <n v="1318905.53"/>
    <x v="0"/>
    <n v="61.86"/>
    <n v="3.7440000000000002"/>
    <n v="136.51509680000001"/>
    <n v="7.8659999999999997"/>
    <x v="1"/>
  </r>
  <r>
    <n v="20"/>
    <s v="14-10-2011"/>
    <b v="0"/>
    <x v="19"/>
    <d v="2011-10-14T00:00:00"/>
    <x v="1"/>
    <n v="2010107.68"/>
    <x v="0"/>
    <n v="62.54"/>
    <n v="3.5409999999999999"/>
    <n v="210.40276019999999"/>
    <n v="7.0819999999999999"/>
    <x v="1"/>
  </r>
  <r>
    <n v="21"/>
    <s v="14-10-2011"/>
    <b v="0"/>
    <x v="20"/>
    <d v="2011-10-14T00:00:00"/>
    <x v="1"/>
    <n v="671379.44"/>
    <x v="0"/>
    <n v="69.790000000000006"/>
    <n v="3.274"/>
    <n v="217.0048261"/>
    <n v="7.4409999999999998"/>
    <x v="0"/>
  </r>
  <r>
    <n v="22"/>
    <s v="14-10-2011"/>
    <b v="0"/>
    <x v="21"/>
    <d v="2011-10-14T00:00:00"/>
    <x v="1"/>
    <n v="944337.32"/>
    <x v="0"/>
    <n v="62.63"/>
    <n v="3.5830000000000002"/>
    <n v="140.47841940000001"/>
    <n v="7.7060000000000004"/>
    <x v="1"/>
  </r>
  <r>
    <n v="23"/>
    <s v="14-10-2011"/>
    <b v="0"/>
    <x v="22"/>
    <d v="2011-10-14T00:00:00"/>
    <x v="1"/>
    <n v="1257778.3400000001"/>
    <x v="0"/>
    <n v="56.79"/>
    <n v="3.5830000000000002"/>
    <n v="136.51509680000001"/>
    <n v="4.42"/>
    <x v="1"/>
  </r>
  <r>
    <n v="24"/>
    <s v="14-10-2011"/>
    <b v="0"/>
    <x v="23"/>
    <d v="2011-10-14T00:00:00"/>
    <x v="1"/>
    <n v="1333315.03"/>
    <x v="0"/>
    <n v="60.21"/>
    <n v="3.7440000000000002"/>
    <n v="136.51509680000001"/>
    <n v="8.4540000000000006"/>
    <x v="1"/>
  </r>
  <r>
    <n v="25"/>
    <s v="14-10-2011"/>
    <b v="0"/>
    <x v="24"/>
    <d v="2011-10-14T00:00:00"/>
    <x v="1"/>
    <n v="646915.47"/>
    <x v="0"/>
    <n v="58.95"/>
    <n v="3.5409999999999999"/>
    <n v="210.40276019999999"/>
    <n v="7.0819999999999999"/>
    <x v="1"/>
  </r>
  <r>
    <n v="26"/>
    <s v="14-10-2011"/>
    <b v="0"/>
    <x v="25"/>
    <d v="2011-10-14T00:00:00"/>
    <x v="1"/>
    <n v="987886.07999999996"/>
    <x v="0"/>
    <n v="53.91"/>
    <n v="3.5830000000000002"/>
    <n v="136.51509680000001"/>
    <n v="7.5979999999999999"/>
    <x v="1"/>
  </r>
  <r>
    <n v="27"/>
    <s v="14-10-2011"/>
    <b v="0"/>
    <x v="26"/>
    <d v="2011-10-14T00:00:00"/>
    <x v="1"/>
    <n v="1682652.51"/>
    <x v="0"/>
    <n v="64.78"/>
    <n v="3.7440000000000002"/>
    <n v="140.47841940000001"/>
    <n v="7.9059999999999997"/>
    <x v="1"/>
  </r>
  <r>
    <n v="28"/>
    <s v="14-10-2011"/>
    <b v="0"/>
    <x v="27"/>
    <d v="2011-10-14T00:00:00"/>
    <x v="1"/>
    <n v="1220984.94"/>
    <x v="0"/>
    <n v="67.31"/>
    <n v="3.8050000000000002"/>
    <n v="129.77064519999999"/>
    <n v="12.89"/>
    <x v="1"/>
  </r>
  <r>
    <n v="29"/>
    <s v="14-10-2011"/>
    <b v="0"/>
    <x v="28"/>
    <d v="2011-10-14T00:00:00"/>
    <x v="1"/>
    <n v="475776.45"/>
    <x v="0"/>
    <n v="62.63"/>
    <n v="3.5830000000000002"/>
    <n v="136.51509680000001"/>
    <n v="9.3569999999999993"/>
    <x v="1"/>
  </r>
  <r>
    <n v="30"/>
    <s v="14-10-2011"/>
    <b v="0"/>
    <x v="29"/>
    <d v="2011-10-14T00:00:00"/>
    <x v="1"/>
    <n v="410711.99"/>
    <x v="0"/>
    <n v="69.790000000000006"/>
    <n v="3.274"/>
    <n v="217.0048261"/>
    <n v="7.4409999999999998"/>
    <x v="0"/>
  </r>
  <r>
    <n v="31"/>
    <s v="14-10-2011"/>
    <b v="0"/>
    <x v="30"/>
    <d v="2011-10-14T00:00:00"/>
    <x v="1"/>
    <n v="1378340.18"/>
    <x v="0"/>
    <n v="69.790000000000006"/>
    <n v="3.274"/>
    <n v="217.0048261"/>
    <n v="7.4409999999999998"/>
    <x v="0"/>
  </r>
  <r>
    <n v="32"/>
    <s v="14-10-2011"/>
    <b v="0"/>
    <x v="31"/>
    <d v="2011-10-14T00:00:00"/>
    <x v="1"/>
    <n v="1175420.26"/>
    <x v="0"/>
    <n v="50.15"/>
    <n v="3.4910000000000001"/>
    <n v="195.0261012"/>
    <n v="8.5129999999999999"/>
    <x v="1"/>
  </r>
  <r>
    <n v="33"/>
    <s v="14-10-2011"/>
    <b v="0"/>
    <x v="32"/>
    <d v="2011-10-14T00:00:00"/>
    <x v="1"/>
    <n v="272487.33"/>
    <x v="0"/>
    <n v="76.489999999999995"/>
    <n v="3.698"/>
    <n v="129.77064519999999"/>
    <n v="8.01"/>
    <x v="0"/>
  </r>
  <r>
    <n v="34"/>
    <s v="14-10-2011"/>
    <b v="0"/>
    <x v="33"/>
    <d v="2011-10-14T00:00:00"/>
    <x v="1"/>
    <n v="911788.79"/>
    <x v="0"/>
    <n v="54.72"/>
    <n v="3.2829999999999999"/>
    <n v="129.77064519999999"/>
    <n v="10.148"/>
    <x v="1"/>
  </r>
  <r>
    <n v="35"/>
    <s v="14-10-2011"/>
    <b v="0"/>
    <x v="34"/>
    <d v="2011-10-14T00:00:00"/>
    <x v="1"/>
    <n v="772859.25"/>
    <x v="0"/>
    <n v="64.78"/>
    <n v="3.5409999999999999"/>
    <n v="140.47841940000001"/>
    <n v="8.7449999999999992"/>
    <x v="1"/>
  </r>
  <r>
    <n v="36"/>
    <s v="14-10-2011"/>
    <b v="0"/>
    <x v="35"/>
    <d v="2011-10-14T00:00:00"/>
    <x v="1"/>
    <n v="342076.99"/>
    <x v="0"/>
    <n v="74.16"/>
    <n v="3.234"/>
    <n v="216.08852580000001"/>
    <n v="7.7160000000000002"/>
    <x v="0"/>
  </r>
  <r>
    <n v="37"/>
    <s v="14-10-2011"/>
    <b v="0"/>
    <x v="36"/>
    <d v="2011-10-14T00:00:00"/>
    <x v="1"/>
    <n v="513636.01"/>
    <x v="0"/>
    <n v="74.16"/>
    <n v="3.274"/>
    <n v="216.08852580000001"/>
    <n v="7.7160000000000002"/>
    <x v="0"/>
  </r>
  <r>
    <n v="38"/>
    <s v="14-10-2011"/>
    <b v="0"/>
    <x v="37"/>
    <d v="2011-10-14T00:00:00"/>
    <x v="1"/>
    <n v="400430.78"/>
    <x v="0"/>
    <n v="67.31"/>
    <n v="3.8050000000000002"/>
    <n v="129.77064519999999"/>
    <n v="12.89"/>
    <x v="1"/>
  </r>
  <r>
    <n v="39"/>
    <s v="14-10-2011"/>
    <b v="0"/>
    <x v="38"/>
    <d v="2011-10-14T00:00:00"/>
    <x v="1"/>
    <n v="1384721.84"/>
    <x v="0"/>
    <n v="73.790000000000006"/>
    <n v="3.274"/>
    <n v="216.08852580000001"/>
    <n v="7.7160000000000002"/>
    <x v="0"/>
  </r>
  <r>
    <n v="40"/>
    <s v="14-10-2011"/>
    <b v="0"/>
    <x v="39"/>
    <d v="2011-10-14T00:00:00"/>
    <x v="1"/>
    <n v="936751.68"/>
    <x v="0"/>
    <n v="53.9"/>
    <n v="3.5830000000000002"/>
    <n v="136.51509680000001"/>
    <n v="4.42"/>
    <x v="1"/>
  </r>
  <r>
    <n v="41"/>
    <s v="14-10-2011"/>
    <b v="0"/>
    <x v="40"/>
    <d v="2011-10-14T00:00:00"/>
    <x v="1"/>
    <n v="1247130.22"/>
    <x v="0"/>
    <n v="47.43"/>
    <n v="3.4910000000000001"/>
    <n v="195.0261012"/>
    <n v="6.7590000000000003"/>
    <x v="3"/>
  </r>
  <r>
    <n v="42"/>
    <s v="14-10-2011"/>
    <b v="0"/>
    <x v="41"/>
    <d v="2011-10-14T00:00:00"/>
    <x v="1"/>
    <n v="613531.11"/>
    <x v="0"/>
    <n v="70.27"/>
    <n v="3.698"/>
    <n v="129.77064519999999"/>
    <n v="7.8739999999999997"/>
    <x v="0"/>
  </r>
  <r>
    <n v="43"/>
    <s v="14-10-2011"/>
    <b v="0"/>
    <x v="42"/>
    <d v="2011-10-14T00:00:00"/>
    <x v="1"/>
    <n v="590984.56000000006"/>
    <x v="0"/>
    <n v="68.09"/>
    <n v="3.274"/>
    <n v="209.0752166"/>
    <n v="10.148"/>
    <x v="1"/>
  </r>
  <r>
    <n v="44"/>
    <s v="14-10-2011"/>
    <b v="0"/>
    <x v="43"/>
    <d v="2011-10-14T00:00:00"/>
    <x v="1"/>
    <n v="293031.78000000003"/>
    <x v="0"/>
    <n v="51.74"/>
    <n v="3.5670000000000002"/>
    <n v="129.77064519999999"/>
    <n v="6.0780000000000003"/>
    <x v="1"/>
  </r>
  <r>
    <n v="45"/>
    <s v="14-10-2011"/>
    <b v="0"/>
    <x v="44"/>
    <d v="2011-10-14T00:00:00"/>
    <x v="1"/>
    <n v="720946.99"/>
    <x v="0"/>
    <n v="63.82"/>
    <n v="3.5409999999999999"/>
    <n v="187.69174810000001"/>
    <n v="8.5229999999999997"/>
    <x v="1"/>
  </r>
  <r>
    <n v="1"/>
    <s v="21-10-2011"/>
    <b v="0"/>
    <x v="0"/>
    <d v="2011-10-21T00:00:00"/>
    <x v="1"/>
    <n v="1502562.78"/>
    <x v="0"/>
    <n v="63.71"/>
    <n v="3.3530000000000002"/>
    <n v="217.51597620000001"/>
    <n v="7.8659999999999997"/>
    <x v="1"/>
  </r>
  <r>
    <n v="2"/>
    <s v="21-10-2011"/>
    <b v="0"/>
    <x v="1"/>
    <d v="2011-10-21T00:00:00"/>
    <x v="1"/>
    <n v="1834680.25"/>
    <x v="0"/>
    <n v="64.53"/>
    <n v="3.3530000000000002"/>
    <n v="217.1650042"/>
    <n v="7.4409999999999998"/>
    <x v="1"/>
  </r>
  <r>
    <n v="3"/>
    <s v="21-10-2011"/>
    <b v="0"/>
    <x v="2"/>
    <d v="2011-10-21T00:00:00"/>
    <x v="1"/>
    <n v="394976.36"/>
    <x v="0"/>
    <n v="69.03"/>
    <n v="3.3530000000000002"/>
    <n v="220.9144005"/>
    <n v="7.1970000000000001"/>
    <x v="1"/>
  </r>
  <r>
    <n v="4"/>
    <s v="21-10-2011"/>
    <b v="0"/>
    <x v="3"/>
    <d v="2011-10-21T00:00:00"/>
    <x v="1"/>
    <n v="2207742.13"/>
    <x v="0"/>
    <n v="64.790000000000006"/>
    <n v="3.3610000000000002"/>
    <n v="129.78216130000001"/>
    <n v="5.1429999999999998"/>
    <x v="1"/>
  </r>
  <r>
    <n v="5"/>
    <s v="21-10-2011"/>
    <b v="0"/>
    <x v="4"/>
    <d v="2011-10-21T00:00:00"/>
    <x v="1"/>
    <n v="306069.18"/>
    <x v="0"/>
    <n v="66.900000000000006"/>
    <n v="3.3530000000000002"/>
    <n v="218.0852999"/>
    <n v="6.3"/>
    <x v="1"/>
  </r>
  <r>
    <n v="6"/>
    <s v="21-10-2011"/>
    <b v="0"/>
    <x v="5"/>
    <d v="2011-10-21T00:00:00"/>
    <x v="1"/>
    <n v="1417922.37"/>
    <x v="0"/>
    <n v="68.53"/>
    <n v="3.3530000000000002"/>
    <n v="219.07401669999999"/>
    <n v="6.5510000000000002"/>
    <x v="1"/>
  </r>
  <r>
    <n v="7"/>
    <s v="21-10-2011"/>
    <b v="0"/>
    <x v="6"/>
    <d v="2011-10-21T00:00:00"/>
    <x v="1"/>
    <n v="558691.43000000005"/>
    <x v="0"/>
    <n v="37.49"/>
    <n v="3.548"/>
    <n v="195.17899940000001"/>
    <n v="8.5129999999999999"/>
    <x v="3"/>
  </r>
  <r>
    <n v="8"/>
    <s v="21-10-2011"/>
    <b v="0"/>
    <x v="7"/>
    <d v="2011-10-21T00:00:00"/>
    <x v="1"/>
    <n v="905984.49"/>
    <x v="0"/>
    <n v="59.97"/>
    <n v="3.3530000000000002"/>
    <n v="220.96194840000001"/>
    <n v="6.1230000000000002"/>
    <x v="1"/>
  </r>
  <r>
    <n v="9"/>
    <s v="21-10-2011"/>
    <b v="0"/>
    <x v="8"/>
    <d v="2011-10-21T00:00:00"/>
    <x v="1"/>
    <n v="557075.21"/>
    <x v="0"/>
    <n v="65.459999999999994"/>
    <n v="3.3530000000000002"/>
    <n v="221.1498206"/>
    <n v="6.0540000000000003"/>
    <x v="1"/>
  </r>
  <r>
    <n v="10"/>
    <s v="21-10-2011"/>
    <b v="0"/>
    <x v="9"/>
    <d v="2011-10-21T00:00:00"/>
    <x v="1"/>
    <n v="1745928.56"/>
    <x v="0"/>
    <n v="77.91"/>
    <n v="3.8420000000000001"/>
    <n v="129.78216130000001"/>
    <n v="7.8739999999999997"/>
    <x v="0"/>
  </r>
  <r>
    <n v="11"/>
    <s v="21-10-2011"/>
    <b v="0"/>
    <x v="10"/>
    <d v="2011-10-21T00:00:00"/>
    <x v="1"/>
    <n v="1325107.53"/>
    <x v="0"/>
    <n v="70.91"/>
    <n v="3.3530000000000002"/>
    <n v="220.9144005"/>
    <n v="7.1970000000000001"/>
    <x v="0"/>
  </r>
  <r>
    <n v="12"/>
    <s v="21-10-2011"/>
    <b v="0"/>
    <x v="11"/>
    <d v="2011-10-21T00:00:00"/>
    <x v="1"/>
    <n v="938604.58"/>
    <x v="0"/>
    <n v="73.05"/>
    <n v="3.8420000000000001"/>
    <n v="129.78216130000001"/>
    <n v="12.89"/>
    <x v="0"/>
  </r>
  <r>
    <n v="13"/>
    <s v="21-10-2011"/>
    <b v="0"/>
    <x v="12"/>
    <d v="2011-10-21T00:00:00"/>
    <x v="1"/>
    <n v="1973544.27"/>
    <x v="0"/>
    <n v="54.66"/>
    <n v="3.5790000000000002"/>
    <n v="129.78216130000001"/>
    <n v="6.3920000000000003"/>
    <x v="1"/>
  </r>
  <r>
    <n v="14"/>
    <s v="21-10-2011"/>
    <b v="0"/>
    <x v="13"/>
    <d v="2011-10-21T00:00:00"/>
    <x v="1"/>
    <n v="2009004.59"/>
    <x v="0"/>
    <n v="59.6"/>
    <n v="3.57"/>
    <n v="187.78461970000001"/>
    <n v="8.5229999999999997"/>
    <x v="1"/>
  </r>
  <r>
    <n v="15"/>
    <s v="21-10-2011"/>
    <b v="0"/>
    <x v="14"/>
    <d v="2011-10-21T00:00:00"/>
    <x v="1"/>
    <n v="603318.89"/>
    <x v="0"/>
    <n v="51.67"/>
    <n v="3.7570000000000001"/>
    <n v="136.5017742"/>
    <n v="7.8659999999999997"/>
    <x v="1"/>
  </r>
  <r>
    <n v="16"/>
    <s v="21-10-2011"/>
    <b v="0"/>
    <x v="15"/>
    <d v="2011-10-21T00:00:00"/>
    <x v="1"/>
    <n v="560104.16"/>
    <x v="0"/>
    <n v="46.99"/>
    <n v="3.548"/>
    <n v="195.17899940000001"/>
    <n v="6.2320000000000002"/>
    <x v="3"/>
  </r>
  <r>
    <n v="17"/>
    <s v="21-10-2011"/>
    <b v="0"/>
    <x v="16"/>
    <d v="2011-10-21T00:00:00"/>
    <x v="1"/>
    <n v="877380.22"/>
    <x v="0"/>
    <n v="47.27"/>
    <n v="3.5790000000000002"/>
    <n v="129.78216130000001"/>
    <n v="6.617"/>
    <x v="3"/>
  </r>
  <r>
    <n v="18"/>
    <s v="21-10-2011"/>
    <b v="0"/>
    <x v="17"/>
    <d v="2011-10-21T00:00:00"/>
    <x v="1"/>
    <n v="1048212.62"/>
    <x v="0"/>
    <n v="55.83"/>
    <n v="3.6179999999999999"/>
    <n v="136.5017742"/>
    <n v="8.4710000000000001"/>
    <x v="1"/>
  </r>
  <r>
    <n v="19"/>
    <s v="21-10-2011"/>
    <b v="0"/>
    <x v="18"/>
    <d v="2011-10-21T00:00:00"/>
    <x v="1"/>
    <n v="1374863.1"/>
    <x v="0"/>
    <n v="52.05"/>
    <n v="3.7570000000000001"/>
    <n v="136.5017742"/>
    <n v="7.8659999999999997"/>
    <x v="1"/>
  </r>
  <r>
    <n v="20"/>
    <s v="21-10-2011"/>
    <b v="0"/>
    <x v="19"/>
    <d v="2011-10-21T00:00:00"/>
    <x v="1"/>
    <n v="2104241.9"/>
    <x v="0"/>
    <n v="53.69"/>
    <n v="3.57"/>
    <n v="210.54732519999999"/>
    <n v="7.0819999999999999"/>
    <x v="1"/>
  </r>
  <r>
    <n v="21"/>
    <s v="21-10-2011"/>
    <b v="0"/>
    <x v="20"/>
    <d v="2011-10-21T00:00:00"/>
    <x v="1"/>
    <n v="729036.06"/>
    <x v="0"/>
    <n v="65.16"/>
    <n v="3.3530000000000002"/>
    <n v="217.1650042"/>
    <n v="7.4409999999999998"/>
    <x v="1"/>
  </r>
  <r>
    <n v="22"/>
    <s v="21-10-2011"/>
    <b v="0"/>
    <x v="21"/>
    <d v="2011-10-21T00:00:00"/>
    <x v="1"/>
    <n v="981567.22"/>
    <x v="0"/>
    <n v="59.3"/>
    <n v="3.6179999999999999"/>
    <n v="140.4616048"/>
    <n v="7.7060000000000004"/>
    <x v="1"/>
  </r>
  <r>
    <n v="23"/>
    <s v="21-10-2011"/>
    <b v="0"/>
    <x v="22"/>
    <d v="2011-10-21T00:00:00"/>
    <x v="1"/>
    <n v="1441032.59"/>
    <x v="0"/>
    <n v="52.12"/>
    <n v="3.6179999999999999"/>
    <n v="136.5017742"/>
    <n v="4.42"/>
    <x v="1"/>
  </r>
  <r>
    <n v="24"/>
    <s v="21-10-2011"/>
    <b v="0"/>
    <x v="23"/>
    <d v="2011-10-21T00:00:00"/>
    <x v="1"/>
    <n v="1283563.43"/>
    <x v="0"/>
    <n v="56.6"/>
    <n v="3.7570000000000001"/>
    <n v="136.5017742"/>
    <n v="8.4540000000000006"/>
    <x v="1"/>
  </r>
  <r>
    <n v="25"/>
    <s v="21-10-2011"/>
    <b v="0"/>
    <x v="24"/>
    <d v="2011-10-21T00:00:00"/>
    <x v="1"/>
    <n v="690675.5"/>
    <x v="0"/>
    <n v="50.22"/>
    <n v="3.57"/>
    <n v="210.54732519999999"/>
    <n v="7.0819999999999999"/>
    <x v="1"/>
  </r>
  <r>
    <n v="26"/>
    <s v="21-10-2011"/>
    <b v="0"/>
    <x v="25"/>
    <d v="2011-10-21T00:00:00"/>
    <x v="1"/>
    <n v="974907.28"/>
    <x v="0"/>
    <n v="45.23"/>
    <n v="3.6179999999999999"/>
    <n v="136.5017742"/>
    <n v="7.5979999999999999"/>
    <x v="3"/>
  </r>
  <r>
    <n v="27"/>
    <s v="21-10-2011"/>
    <b v="0"/>
    <x v="26"/>
    <d v="2011-10-21T00:00:00"/>
    <x v="1"/>
    <n v="1689591.44"/>
    <x v="0"/>
    <n v="59.62"/>
    <n v="3.7570000000000001"/>
    <n v="140.4616048"/>
    <n v="7.9059999999999997"/>
    <x v="1"/>
  </r>
  <r>
    <n v="28"/>
    <s v="21-10-2011"/>
    <b v="0"/>
    <x v="27"/>
    <d v="2011-10-21T00:00:00"/>
    <x v="1"/>
    <n v="1203172.05"/>
    <x v="0"/>
    <n v="73.05"/>
    <n v="3.8420000000000001"/>
    <n v="129.78216130000001"/>
    <n v="12.89"/>
    <x v="0"/>
  </r>
  <r>
    <n v="29"/>
    <s v="21-10-2011"/>
    <b v="0"/>
    <x v="28"/>
    <d v="2011-10-21T00:00:00"/>
    <x v="1"/>
    <n v="505068.22"/>
    <x v="0"/>
    <n v="59.3"/>
    <n v="3.6179999999999999"/>
    <n v="136.5017742"/>
    <n v="9.3569999999999993"/>
    <x v="1"/>
  </r>
  <r>
    <n v="30"/>
    <s v="21-10-2011"/>
    <b v="0"/>
    <x v="29"/>
    <d v="2011-10-21T00:00:00"/>
    <x v="1"/>
    <n v="428958.53"/>
    <x v="0"/>
    <n v="65.16"/>
    <n v="3.3530000000000002"/>
    <n v="217.1650042"/>
    <n v="7.4409999999999998"/>
    <x v="1"/>
  </r>
  <r>
    <n v="31"/>
    <s v="21-10-2011"/>
    <b v="0"/>
    <x v="30"/>
    <d v="2011-10-21T00:00:00"/>
    <x v="1"/>
    <n v="1409310.4"/>
    <x v="0"/>
    <n v="65.16"/>
    <n v="3.3530000000000002"/>
    <n v="217.1650042"/>
    <n v="7.4409999999999998"/>
    <x v="1"/>
  </r>
  <r>
    <n v="32"/>
    <s v="21-10-2011"/>
    <b v="0"/>
    <x v="31"/>
    <d v="2011-10-21T00:00:00"/>
    <x v="1"/>
    <n v="1151258.74"/>
    <x v="0"/>
    <n v="48.87"/>
    <n v="3.548"/>
    <n v="195.17899940000001"/>
    <n v="8.5129999999999999"/>
    <x v="3"/>
  </r>
  <r>
    <n v="33"/>
    <s v="21-10-2011"/>
    <b v="0"/>
    <x v="32"/>
    <d v="2011-10-21T00:00:00"/>
    <x v="1"/>
    <n v="233543.08"/>
    <x v="0"/>
    <n v="81.739999999999995"/>
    <n v="3.8420000000000001"/>
    <n v="129.78216130000001"/>
    <n v="8.01"/>
    <x v="0"/>
  </r>
  <r>
    <n v="34"/>
    <s v="21-10-2011"/>
    <b v="0"/>
    <x v="33"/>
    <d v="2011-10-21T00:00:00"/>
    <x v="1"/>
    <n v="953693.23"/>
    <x v="0"/>
    <n v="58.93"/>
    <n v="3.3610000000000002"/>
    <n v="129.78216130000001"/>
    <n v="10.148"/>
    <x v="1"/>
  </r>
  <r>
    <n v="35"/>
    <s v="21-10-2011"/>
    <b v="0"/>
    <x v="34"/>
    <d v="2011-10-21T00:00:00"/>
    <x v="1"/>
    <n v="811328.4"/>
    <x v="0"/>
    <n v="59.62"/>
    <n v="3.57"/>
    <n v="140.4616048"/>
    <n v="8.7449999999999992"/>
    <x v="1"/>
  </r>
  <r>
    <n v="36"/>
    <s v="21-10-2011"/>
    <b v="0"/>
    <x v="35"/>
    <d v="2011-10-21T00:00:00"/>
    <x v="1"/>
    <n v="328633.34000000003"/>
    <x v="0"/>
    <n v="67.89"/>
    <n v="3.3079999999999998"/>
    <n v="216.24682870000001"/>
    <n v="7.7160000000000002"/>
    <x v="1"/>
  </r>
  <r>
    <n v="37"/>
    <s v="21-10-2011"/>
    <b v="0"/>
    <x v="36"/>
    <d v="2011-10-21T00:00:00"/>
    <x v="1"/>
    <n v="522784.33"/>
    <x v="0"/>
    <n v="67.89"/>
    <n v="3.3530000000000002"/>
    <n v="216.24682870000001"/>
    <n v="7.7160000000000002"/>
    <x v="1"/>
  </r>
  <r>
    <n v="38"/>
    <s v="21-10-2011"/>
    <b v="0"/>
    <x v="37"/>
    <d v="2011-10-21T00:00:00"/>
    <x v="1"/>
    <n v="402709.17"/>
    <x v="0"/>
    <n v="73.05"/>
    <n v="3.8420000000000001"/>
    <n v="129.78216130000001"/>
    <n v="12.89"/>
    <x v="0"/>
  </r>
  <r>
    <n v="39"/>
    <s v="21-10-2011"/>
    <b v="0"/>
    <x v="38"/>
    <d v="2011-10-21T00:00:00"/>
    <x v="1"/>
    <n v="1465283.29"/>
    <x v="0"/>
    <n v="67.650000000000006"/>
    <n v="3.3530000000000002"/>
    <n v="216.24682870000001"/>
    <n v="7.7160000000000002"/>
    <x v="1"/>
  </r>
  <r>
    <n v="40"/>
    <s v="21-10-2011"/>
    <b v="0"/>
    <x v="39"/>
    <d v="2011-10-21T00:00:00"/>
    <x v="1"/>
    <n v="942319.65"/>
    <x v="0"/>
    <n v="51.61"/>
    <n v="3.6179999999999999"/>
    <n v="136.5017742"/>
    <n v="4.42"/>
    <x v="1"/>
  </r>
  <r>
    <n v="41"/>
    <s v="21-10-2011"/>
    <b v="0"/>
    <x v="40"/>
    <d v="2011-10-21T00:00:00"/>
    <x v="1"/>
    <n v="1214944.29"/>
    <x v="0"/>
    <n v="45.62"/>
    <n v="3.548"/>
    <n v="195.17899940000001"/>
    <n v="6.7590000000000003"/>
    <x v="3"/>
  </r>
  <r>
    <n v="42"/>
    <s v="21-10-2011"/>
    <b v="0"/>
    <x v="41"/>
    <d v="2011-10-21T00:00:00"/>
    <x v="1"/>
    <n v="537276.41"/>
    <x v="0"/>
    <n v="77.91"/>
    <n v="3.8420000000000001"/>
    <n v="129.78216130000001"/>
    <n v="7.8739999999999997"/>
    <x v="0"/>
  </r>
  <r>
    <n v="43"/>
    <s v="21-10-2011"/>
    <b v="0"/>
    <x v="42"/>
    <d v="2011-10-21T00:00:00"/>
    <x v="1"/>
    <n v="594625.96"/>
    <x v="0"/>
    <n v="70.3"/>
    <n v="3.3530000000000002"/>
    <n v="209.22223270000001"/>
    <n v="10.148"/>
    <x v="0"/>
  </r>
  <r>
    <n v="44"/>
    <s v="21-10-2011"/>
    <b v="0"/>
    <x v="43"/>
    <d v="2011-10-21T00:00:00"/>
    <x v="1"/>
    <n v="305969.81"/>
    <x v="0"/>
    <n v="54.66"/>
    <n v="3.5790000000000002"/>
    <n v="129.78216130000001"/>
    <n v="6.0780000000000003"/>
    <x v="1"/>
  </r>
  <r>
    <n v="45"/>
    <s v="21-10-2011"/>
    <b v="0"/>
    <x v="44"/>
    <d v="2011-10-21T00:00:00"/>
    <x v="1"/>
    <n v="771686.40000000002"/>
    <x v="0"/>
    <n v="59.6"/>
    <n v="3.57"/>
    <n v="187.78461970000001"/>
    <n v="8.5229999999999997"/>
    <x v="1"/>
  </r>
  <r>
    <n v="1"/>
    <s v="28-10-2011"/>
    <b v="0"/>
    <x v="0"/>
    <d v="2011-10-28T00:00:00"/>
    <x v="1"/>
    <n v="1445249.09"/>
    <x v="0"/>
    <n v="66.569999999999993"/>
    <n v="3.3719999999999999"/>
    <n v="217.6766791"/>
    <n v="7.8659999999999997"/>
    <x v="1"/>
  </r>
  <r>
    <n v="2"/>
    <s v="28-10-2011"/>
    <b v="0"/>
    <x v="1"/>
    <d v="2011-10-28T00:00:00"/>
    <x v="1"/>
    <n v="1769296.25"/>
    <x v="0"/>
    <n v="65.87"/>
    <n v="3.3719999999999999"/>
    <n v="217.32518239999999"/>
    <n v="7.4409999999999998"/>
    <x v="1"/>
  </r>
  <r>
    <n v="3"/>
    <s v="28-10-2011"/>
    <b v="0"/>
    <x v="2"/>
    <d v="2011-10-28T00:00:00"/>
    <x v="1"/>
    <n v="389540.62"/>
    <x v="0"/>
    <n v="71.040000000000006"/>
    <n v="3.3719999999999999"/>
    <n v="221.08018419999999"/>
    <n v="7.1970000000000001"/>
    <x v="0"/>
  </r>
  <r>
    <n v="4"/>
    <s v="28-10-2011"/>
    <b v="0"/>
    <x v="3"/>
    <d v="2011-10-28T00:00:00"/>
    <x v="1"/>
    <n v="2151659.59"/>
    <x v="0"/>
    <n v="55.31"/>
    <n v="3.3620000000000001"/>
    <n v="129.79367740000001"/>
    <n v="5.1429999999999998"/>
    <x v="1"/>
  </r>
  <r>
    <n v="5"/>
    <s v="28-10-2011"/>
    <b v="0"/>
    <x v="4"/>
    <d v="2011-10-28T00:00:00"/>
    <x v="1"/>
    <n v="307035.11"/>
    <x v="0"/>
    <n v="69.27"/>
    <n v="3.3719999999999999"/>
    <n v="218.24685389999999"/>
    <n v="6.3"/>
    <x v="1"/>
  </r>
  <r>
    <n v="6"/>
    <s v="28-10-2011"/>
    <b v="0"/>
    <x v="5"/>
    <d v="2011-10-28T00:00:00"/>
    <x v="1"/>
    <n v="1419445.12"/>
    <x v="0"/>
    <n v="69.510000000000005"/>
    <n v="3.3719999999999999"/>
    <n v="219.23704900000001"/>
    <n v="6.5510000000000002"/>
    <x v="0"/>
  </r>
  <r>
    <n v="7"/>
    <s v="28-10-2011"/>
    <b v="0"/>
    <x v="6"/>
    <d v="2011-10-28T00:00:00"/>
    <x v="1"/>
    <n v="527339.52000000002"/>
    <x v="0"/>
    <n v="28.82"/>
    <n v="3.55"/>
    <n v="195.33189770000001"/>
    <n v="8.5129999999999999"/>
    <x v="3"/>
  </r>
  <r>
    <n v="8"/>
    <s v="28-10-2011"/>
    <b v="0"/>
    <x v="7"/>
    <d v="2011-10-28T00:00:00"/>
    <x v="1"/>
    <n v="876712.31"/>
    <x v="0"/>
    <n v="56.86"/>
    <n v="3.3719999999999999"/>
    <n v="221.12780319999999"/>
    <n v="6.1230000000000002"/>
    <x v="1"/>
  </r>
  <r>
    <n v="9"/>
    <s v="28-10-2011"/>
    <b v="0"/>
    <x v="8"/>
    <d v="2011-10-28T00:00:00"/>
    <x v="1"/>
    <n v="548527.49"/>
    <x v="0"/>
    <n v="63.96"/>
    <n v="3.3719999999999999"/>
    <n v="221.31595630000001"/>
    <n v="6.0540000000000003"/>
    <x v="1"/>
  </r>
  <r>
    <n v="10"/>
    <s v="28-10-2011"/>
    <b v="0"/>
    <x v="9"/>
    <d v="2011-10-28T00:00:00"/>
    <x v="1"/>
    <n v="1771792.97"/>
    <x v="0"/>
    <n v="72.790000000000006"/>
    <n v="3.843"/>
    <n v="129.79367740000001"/>
    <n v="7.8739999999999997"/>
    <x v="0"/>
  </r>
  <r>
    <n v="11"/>
    <s v="28-10-2011"/>
    <b v="0"/>
    <x v="10"/>
    <d v="2011-10-28T00:00:00"/>
    <x v="1"/>
    <n v="1310684.1000000001"/>
    <x v="0"/>
    <n v="72.66"/>
    <n v="3.3719999999999999"/>
    <n v="221.08018419999999"/>
    <n v="7.1970000000000001"/>
    <x v="0"/>
  </r>
  <r>
    <n v="12"/>
    <s v="28-10-2011"/>
    <b v="0"/>
    <x v="11"/>
    <d v="2011-10-28T00:00:00"/>
    <x v="1"/>
    <n v="990926.38"/>
    <x v="0"/>
    <n v="67.41"/>
    <n v="3.7269999999999999"/>
    <n v="129.79367740000001"/>
    <n v="12.89"/>
    <x v="1"/>
  </r>
  <r>
    <n v="13"/>
    <s v="28-10-2011"/>
    <b v="0"/>
    <x v="12"/>
    <d v="2011-10-28T00:00:00"/>
    <x v="1"/>
    <n v="1948733.81"/>
    <x v="0"/>
    <n v="47.41"/>
    <n v="3.5670000000000002"/>
    <n v="129.79367740000001"/>
    <n v="6.3920000000000003"/>
    <x v="3"/>
  </r>
  <r>
    <n v="14"/>
    <s v="28-10-2011"/>
    <b v="0"/>
    <x v="13"/>
    <d v="2011-10-28T00:00:00"/>
    <x v="1"/>
    <n v="2056846.12"/>
    <x v="0"/>
    <n v="51.78"/>
    <n v="3.569"/>
    <n v="187.8774913"/>
    <n v="8.5229999999999997"/>
    <x v="1"/>
  </r>
  <r>
    <n v="15"/>
    <s v="28-10-2011"/>
    <b v="0"/>
    <x v="14"/>
    <d v="2011-10-28T00:00:00"/>
    <x v="1"/>
    <n v="589842.68999999994"/>
    <x v="0"/>
    <n v="45.54"/>
    <n v="3.7570000000000001"/>
    <n v="136.48845159999999"/>
    <n v="7.8659999999999997"/>
    <x v="3"/>
  </r>
  <r>
    <n v="16"/>
    <s v="28-10-2011"/>
    <b v="0"/>
    <x v="15"/>
    <d v="2011-10-28T00:00:00"/>
    <x v="1"/>
    <n v="505918.21"/>
    <x v="0"/>
    <n v="41.97"/>
    <n v="3.55"/>
    <n v="195.33189770000001"/>
    <n v="6.2320000000000002"/>
    <x v="3"/>
  </r>
  <r>
    <n v="17"/>
    <s v="28-10-2011"/>
    <b v="0"/>
    <x v="16"/>
    <d v="2011-10-28T00:00:00"/>
    <x v="1"/>
    <n v="936508.43"/>
    <x v="0"/>
    <n v="41.89"/>
    <n v="3.5670000000000002"/>
    <n v="129.79367740000001"/>
    <n v="6.617"/>
    <x v="3"/>
  </r>
  <r>
    <n v="18"/>
    <s v="28-10-2011"/>
    <b v="0"/>
    <x v="17"/>
    <d v="2011-10-28T00:00:00"/>
    <x v="1"/>
    <n v="1106642.6299999999"/>
    <x v="0"/>
    <n v="45.61"/>
    <n v="3.6040000000000001"/>
    <n v="136.48845159999999"/>
    <n v="8.4710000000000001"/>
    <x v="3"/>
  </r>
  <r>
    <n v="19"/>
    <s v="28-10-2011"/>
    <b v="0"/>
    <x v="18"/>
    <d v="2011-10-28T00:00:00"/>
    <x v="1"/>
    <n v="1396612.36"/>
    <x v="0"/>
    <n v="46.49"/>
    <n v="3.7570000000000001"/>
    <n v="136.48845159999999"/>
    <n v="7.8659999999999997"/>
    <x v="3"/>
  </r>
  <r>
    <n v="20"/>
    <s v="28-10-2011"/>
    <b v="0"/>
    <x v="19"/>
    <d v="2011-10-28T00:00:00"/>
    <x v="1"/>
    <n v="2065421.52"/>
    <x v="0"/>
    <n v="49.36"/>
    <n v="3.569"/>
    <n v="210.69189009999999"/>
    <n v="7.0819999999999999"/>
    <x v="3"/>
  </r>
  <r>
    <n v="21"/>
    <s v="28-10-2011"/>
    <b v="0"/>
    <x v="20"/>
    <d v="2011-10-28T00:00:00"/>
    <x v="1"/>
    <n v="738812"/>
    <x v="0"/>
    <n v="65.459999999999994"/>
    <n v="3.3719999999999999"/>
    <n v="217.32518239999999"/>
    <n v="7.4409999999999998"/>
    <x v="1"/>
  </r>
  <r>
    <n v="22"/>
    <s v="28-10-2011"/>
    <b v="0"/>
    <x v="21"/>
    <d v="2011-10-28T00:00:00"/>
    <x v="1"/>
    <n v="1099351.68"/>
    <x v="0"/>
    <n v="49.31"/>
    <n v="3.6040000000000001"/>
    <n v="140.44479029999999"/>
    <n v="7.7060000000000004"/>
    <x v="3"/>
  </r>
  <r>
    <n v="23"/>
    <s v="28-10-2011"/>
    <b v="0"/>
    <x v="22"/>
    <d v="2011-10-28T00:00:00"/>
    <x v="1"/>
    <n v="1407191.96"/>
    <x v="0"/>
    <n v="42.57"/>
    <n v="3.6040000000000001"/>
    <n v="136.48845159999999"/>
    <n v="4.42"/>
    <x v="3"/>
  </r>
  <r>
    <n v="24"/>
    <s v="28-10-2011"/>
    <b v="0"/>
    <x v="23"/>
    <d v="2011-10-28T00:00:00"/>
    <x v="1"/>
    <n v="1307142.75"/>
    <x v="0"/>
    <n v="48"/>
    <n v="3.7570000000000001"/>
    <n v="136.48845159999999"/>
    <n v="8.4540000000000006"/>
    <x v="3"/>
  </r>
  <r>
    <n v="25"/>
    <s v="28-10-2011"/>
    <b v="0"/>
    <x v="24"/>
    <d v="2011-10-28T00:00:00"/>
    <x v="1"/>
    <n v="724443.97"/>
    <x v="0"/>
    <n v="46.28"/>
    <n v="3.569"/>
    <n v="210.69189009999999"/>
    <n v="7.0819999999999999"/>
    <x v="3"/>
  </r>
  <r>
    <n v="26"/>
    <s v="28-10-2011"/>
    <b v="0"/>
    <x v="25"/>
    <d v="2011-10-28T00:00:00"/>
    <x v="1"/>
    <n v="972256.98"/>
    <x v="0"/>
    <n v="35.06"/>
    <n v="3.6040000000000001"/>
    <n v="136.48845159999999"/>
    <n v="7.5979999999999999"/>
    <x v="3"/>
  </r>
  <r>
    <n v="27"/>
    <s v="28-10-2011"/>
    <b v="0"/>
    <x v="26"/>
    <d v="2011-10-28T00:00:00"/>
    <x v="1"/>
    <n v="1710372.4"/>
    <x v="0"/>
    <n v="51.81"/>
    <n v="3.7570000000000001"/>
    <n v="140.44479029999999"/>
    <n v="7.9059999999999997"/>
    <x v="1"/>
  </r>
  <r>
    <n v="28"/>
    <s v="28-10-2011"/>
    <b v="0"/>
    <x v="27"/>
    <d v="2011-10-28T00:00:00"/>
    <x v="1"/>
    <n v="1242746.06"/>
    <x v="0"/>
    <n v="67.41"/>
    <n v="3.7269999999999999"/>
    <n v="129.79367740000001"/>
    <n v="12.89"/>
    <x v="1"/>
  </r>
  <r>
    <n v="29"/>
    <s v="28-10-2011"/>
    <b v="0"/>
    <x v="28"/>
    <d v="2011-10-28T00:00:00"/>
    <x v="1"/>
    <n v="515119.64"/>
    <x v="0"/>
    <n v="49.31"/>
    <n v="3.6040000000000001"/>
    <n v="136.48845159999999"/>
    <n v="9.3569999999999993"/>
    <x v="3"/>
  </r>
  <r>
    <n v="30"/>
    <s v="28-10-2011"/>
    <b v="0"/>
    <x v="29"/>
    <d v="2011-10-28T00:00:00"/>
    <x v="1"/>
    <n v="426151.88"/>
    <x v="0"/>
    <n v="65.459999999999994"/>
    <n v="3.3719999999999999"/>
    <n v="217.32518239999999"/>
    <n v="7.4409999999999998"/>
    <x v="1"/>
  </r>
  <r>
    <n v="31"/>
    <s v="28-10-2011"/>
    <b v="0"/>
    <x v="30"/>
    <d v="2011-10-28T00:00:00"/>
    <x v="1"/>
    <n v="1346862.72"/>
    <x v="0"/>
    <n v="65.459999999999994"/>
    <n v="3.3719999999999999"/>
    <n v="217.32518239999999"/>
    <n v="7.4409999999999998"/>
    <x v="1"/>
  </r>
  <r>
    <n v="32"/>
    <s v="28-10-2011"/>
    <b v="0"/>
    <x v="31"/>
    <d v="2011-10-28T00:00:00"/>
    <x v="1"/>
    <n v="1185391.96"/>
    <x v="0"/>
    <n v="42.76"/>
    <n v="3.55"/>
    <n v="195.33189770000001"/>
    <n v="8.5129999999999999"/>
    <x v="3"/>
  </r>
  <r>
    <n v="33"/>
    <s v="28-10-2011"/>
    <b v="0"/>
    <x v="32"/>
    <d v="2011-10-28T00:00:00"/>
    <x v="1"/>
    <n v="231319.96"/>
    <x v="0"/>
    <n v="76.73"/>
    <n v="3.843"/>
    <n v="129.79367740000001"/>
    <n v="8.01"/>
    <x v="0"/>
  </r>
  <r>
    <n v="34"/>
    <s v="28-10-2011"/>
    <b v="0"/>
    <x v="33"/>
    <d v="2011-10-28T00:00:00"/>
    <x v="1"/>
    <n v="958063.87"/>
    <x v="0"/>
    <n v="54.56"/>
    <n v="3.3620000000000001"/>
    <n v="129.79367740000001"/>
    <n v="10.148"/>
    <x v="1"/>
  </r>
  <r>
    <n v="35"/>
    <s v="28-10-2011"/>
    <b v="0"/>
    <x v="34"/>
    <d v="2011-10-28T00:00:00"/>
    <x v="1"/>
    <n v="808821.5"/>
    <x v="0"/>
    <n v="51.81"/>
    <n v="3.569"/>
    <n v="140.44479029999999"/>
    <n v="8.7449999999999992"/>
    <x v="1"/>
  </r>
  <r>
    <n v="36"/>
    <s v="28-10-2011"/>
    <b v="0"/>
    <x v="35"/>
    <d v="2011-10-28T00:00:00"/>
    <x v="1"/>
    <n v="306193.81"/>
    <x v="0"/>
    <n v="71.31"/>
    <n v="3.306"/>
    <n v="216.40513150000001"/>
    <n v="7.7160000000000002"/>
    <x v="0"/>
  </r>
  <r>
    <n v="37"/>
    <s v="28-10-2011"/>
    <b v="0"/>
    <x v="36"/>
    <d v="2011-10-28T00:00:00"/>
    <x v="1"/>
    <n v="517355.44"/>
    <x v="0"/>
    <n v="71.31"/>
    <n v="3.3719999999999999"/>
    <n v="216.40513150000001"/>
    <n v="7.7160000000000002"/>
    <x v="0"/>
  </r>
  <r>
    <n v="38"/>
    <s v="28-10-2011"/>
    <b v="0"/>
    <x v="37"/>
    <d v="2011-10-28T00:00:00"/>
    <x v="1"/>
    <n v="378539.17"/>
    <x v="0"/>
    <n v="67.41"/>
    <n v="3.7269999999999999"/>
    <n v="129.79367740000001"/>
    <n v="12.89"/>
    <x v="1"/>
  </r>
  <r>
    <n v="39"/>
    <s v="28-10-2011"/>
    <b v="0"/>
    <x v="38"/>
    <d v="2011-10-28T00:00:00"/>
    <x v="1"/>
    <n v="1472663.1"/>
    <x v="0"/>
    <n v="71.05"/>
    <n v="3.3719999999999999"/>
    <n v="216.40513150000001"/>
    <n v="7.7160000000000002"/>
    <x v="0"/>
  </r>
  <r>
    <n v="40"/>
    <s v="28-10-2011"/>
    <b v="0"/>
    <x v="39"/>
    <d v="2011-10-28T00:00:00"/>
    <x v="1"/>
    <n v="941675.95"/>
    <x v="0"/>
    <n v="42.09"/>
    <n v="3.6040000000000001"/>
    <n v="136.48845159999999"/>
    <n v="4.42"/>
    <x v="3"/>
  </r>
  <r>
    <n v="41"/>
    <s v="28-10-2011"/>
    <b v="0"/>
    <x v="40"/>
    <d v="2011-10-28T00:00:00"/>
    <x v="1"/>
    <n v="1274463.02"/>
    <x v="0"/>
    <n v="37.020000000000003"/>
    <n v="3.55"/>
    <n v="195.33189770000001"/>
    <n v="6.7590000000000003"/>
    <x v="3"/>
  </r>
  <r>
    <n v="42"/>
    <s v="28-10-2011"/>
    <b v="0"/>
    <x v="41"/>
    <d v="2011-10-28T00:00:00"/>
    <x v="1"/>
    <n v="515599.7"/>
    <x v="0"/>
    <n v="72.790000000000006"/>
    <n v="3.843"/>
    <n v="129.79367740000001"/>
    <n v="7.8739999999999997"/>
    <x v="0"/>
  </r>
  <r>
    <n v="43"/>
    <s v="28-10-2011"/>
    <b v="0"/>
    <x v="42"/>
    <d v="2011-10-28T00:00:00"/>
    <x v="1"/>
    <n v="572516.56999999995"/>
    <x v="0"/>
    <n v="66.819999999999993"/>
    <n v="3.3719999999999999"/>
    <n v="209.36924880000001"/>
    <n v="10.148"/>
    <x v="1"/>
  </r>
  <r>
    <n v="44"/>
    <s v="28-10-2011"/>
    <b v="0"/>
    <x v="43"/>
    <d v="2011-10-28T00:00:00"/>
    <x v="1"/>
    <n v="306336.07"/>
    <x v="0"/>
    <n v="47.41"/>
    <n v="3.5670000000000002"/>
    <n v="129.79367740000001"/>
    <n v="6.0780000000000003"/>
    <x v="3"/>
  </r>
  <r>
    <n v="45"/>
    <s v="28-10-2011"/>
    <b v="0"/>
    <x v="44"/>
    <d v="2011-10-28T00:00:00"/>
    <x v="1"/>
    <n v="781694.57"/>
    <x v="0"/>
    <n v="51.78"/>
    <n v="3.569"/>
    <n v="187.8774913"/>
    <n v="8.5229999999999997"/>
    <x v="1"/>
  </r>
  <r>
    <n v="1"/>
    <d v="2011-11-02T00:00:00"/>
    <b v="1"/>
    <x v="0"/>
    <d v="2011-11-02T00:00:00"/>
    <x v="1"/>
    <n v="1649614.93"/>
    <x v="1"/>
    <n v="36.39"/>
    <n v="3.0219999999999998"/>
    <n v="212.93670460000001"/>
    <n v="7.742"/>
    <x v="3"/>
  </r>
  <r>
    <n v="2"/>
    <d v="2011-11-02T00:00:00"/>
    <b v="1"/>
    <x v="1"/>
    <d v="2011-11-02T00:00:00"/>
    <x v="1"/>
    <n v="2168041.61"/>
    <x v="1"/>
    <n v="33.19"/>
    <n v="3.0219999999999998"/>
    <n v="212.5928624"/>
    <n v="8.0280000000000005"/>
    <x v="3"/>
  </r>
  <r>
    <n v="3"/>
    <d v="2011-11-02T00:00:00"/>
    <b v="1"/>
    <x v="2"/>
    <d v="2011-11-02T00:00:00"/>
    <x v="1"/>
    <n v="430526.21"/>
    <x v="1"/>
    <n v="43.57"/>
    <n v="3.0219999999999998"/>
    <n v="216.2660913"/>
    <n v="7.5510000000000002"/>
    <x v="3"/>
  </r>
  <r>
    <n v="4"/>
    <d v="2011-11-02T00:00:00"/>
    <b v="1"/>
    <x v="3"/>
    <d v="2011-11-02T00:00:00"/>
    <x v="1"/>
    <n v="2187847.29"/>
    <x v="1"/>
    <n v="33.29"/>
    <n v="3.0329999999999999"/>
    <n v="127.859129"/>
    <n v="6.51"/>
    <x v="3"/>
  </r>
  <r>
    <n v="5"/>
    <d v="2011-11-02T00:00:00"/>
    <b v="1"/>
    <x v="4"/>
    <d v="2011-11-02T00:00:00"/>
    <x v="1"/>
    <n v="311590.53999999998"/>
    <x v="1"/>
    <n v="38.25"/>
    <n v="3.0219999999999998"/>
    <n v="213.49446270000001"/>
    <n v="6.6340000000000003"/>
    <x v="3"/>
  </r>
  <r>
    <n v="6"/>
    <d v="2011-11-02T00:00:00"/>
    <b v="1"/>
    <x v="5"/>
    <d v="2011-11-02T00:00:00"/>
    <x v="1"/>
    <n v="1486920.17"/>
    <x v="1"/>
    <n v="39.380000000000003"/>
    <n v="3.0219999999999998"/>
    <n v="214.46309410000001"/>
    <n v="6.8579999999999997"/>
    <x v="3"/>
  </r>
  <r>
    <n v="7"/>
    <d v="2011-11-02T00:00:00"/>
    <b v="1"/>
    <x v="6"/>
    <d v="2011-11-02T00:00:00"/>
    <x v="1"/>
    <n v="559903.13"/>
    <x v="1"/>
    <n v="10.24"/>
    <n v="3.0369999999999999"/>
    <n v="191.85728810000001"/>
    <n v="8.8179999999999996"/>
    <x v="3"/>
  </r>
  <r>
    <n v="8"/>
    <d v="2011-11-02T00:00:00"/>
    <b v="1"/>
    <x v="7"/>
    <d v="2011-11-02T00:00:00"/>
    <x v="1"/>
    <n v="996147.39"/>
    <x v="1"/>
    <n v="28.26"/>
    <n v="3.0219999999999998"/>
    <n v="216.3126733"/>
    <n v="6.2619999999999996"/>
    <x v="3"/>
  </r>
  <r>
    <n v="9"/>
    <d v="2011-11-02T00:00:00"/>
    <b v="1"/>
    <x v="8"/>
    <d v="2011-11-02T00:00:00"/>
    <x v="1"/>
    <n v="555279.02"/>
    <x v="1"/>
    <n v="34.130000000000003"/>
    <n v="3.0219999999999998"/>
    <n v="216.49672899999999"/>
    <n v="6.4160000000000004"/>
    <x v="3"/>
  </r>
  <r>
    <n v="10"/>
    <d v="2011-11-02T00:00:00"/>
    <b v="1"/>
    <x v="9"/>
    <d v="2011-11-02T00:00:00"/>
    <x v="1"/>
    <n v="2115408.31"/>
    <x v="1"/>
    <n v="51.51"/>
    <n v="3.3809999999999998"/>
    <n v="127.859129"/>
    <n v="8.7439999999999998"/>
    <x v="1"/>
  </r>
  <r>
    <n v="11"/>
    <d v="2011-11-02T00:00:00"/>
    <b v="1"/>
    <x v="10"/>
    <d v="2011-11-02T00:00:00"/>
    <x v="1"/>
    <n v="1419236.9"/>
    <x v="1"/>
    <n v="44.61"/>
    <n v="3.0219999999999998"/>
    <n v="216.2660913"/>
    <n v="7.5510000000000002"/>
    <x v="3"/>
  </r>
  <r>
    <n v="12"/>
    <d v="2011-11-02T00:00:00"/>
    <b v="1"/>
    <x v="11"/>
    <d v="2011-11-02T00:00:00"/>
    <x v="1"/>
    <n v="1086421.57"/>
    <x v="1"/>
    <n v="51.3"/>
    <n v="3.3809999999999998"/>
    <n v="127.859129"/>
    <n v="14.021000000000001"/>
    <x v="1"/>
  </r>
  <r>
    <n v="13"/>
    <d v="2011-11-02T00:00:00"/>
    <b v="1"/>
    <x v="12"/>
    <d v="2011-11-02T00:00:00"/>
    <x v="1"/>
    <n v="1944438.9"/>
    <x v="1"/>
    <n v="30.83"/>
    <n v="3.0339999999999998"/>
    <n v="127.859129"/>
    <n v="7.47"/>
    <x v="3"/>
  </r>
  <r>
    <n v="14"/>
    <d v="2011-11-02T00:00:00"/>
    <b v="1"/>
    <x v="13"/>
    <d v="2011-11-02T00:00:00"/>
    <x v="1"/>
    <n v="1980405.03"/>
    <x v="1"/>
    <n v="30.3"/>
    <n v="3.2389999999999999"/>
    <n v="183.70161289999999"/>
    <n v="8.5489999999999995"/>
    <x v="3"/>
  </r>
  <r>
    <n v="15"/>
    <d v="2011-11-02T00:00:00"/>
    <b v="1"/>
    <x v="14"/>
    <d v="2011-11-02T00:00:00"/>
    <x v="1"/>
    <n v="582864.35"/>
    <x v="1"/>
    <n v="21.64"/>
    <n v="3.4159999999999999"/>
    <n v="133.26087100000001"/>
    <n v="7.7709999999999999"/>
    <x v="3"/>
  </r>
  <r>
    <n v="16"/>
    <d v="2011-11-02T00:00:00"/>
    <b v="1"/>
    <x v="15"/>
    <d v="2011-11-02T00:00:00"/>
    <x v="1"/>
    <n v="466806.89"/>
    <x v="1"/>
    <n v="15.02"/>
    <n v="3.0369999999999999"/>
    <n v="191.85728810000001"/>
    <n v="6.6139999999999999"/>
    <x v="3"/>
  </r>
  <r>
    <n v="17"/>
    <d v="2011-11-02T00:00:00"/>
    <b v="1"/>
    <x v="16"/>
    <d v="2011-11-02T00:00:00"/>
    <x v="1"/>
    <n v="813211.46"/>
    <x v="1"/>
    <n v="14.19"/>
    <n v="3.0339999999999998"/>
    <n v="127.859129"/>
    <n v="6.8659999999999997"/>
    <x v="3"/>
  </r>
  <r>
    <n v="18"/>
    <d v="2011-11-02T00:00:00"/>
    <b v="1"/>
    <x v="17"/>
    <d v="2011-11-02T00:00:00"/>
    <x v="1"/>
    <n v="1122053.58"/>
    <x v="1"/>
    <n v="24.3"/>
    <n v="3.2549999999999999"/>
    <n v="133.26087100000001"/>
    <n v="9.1310000000000002"/>
    <x v="3"/>
  </r>
  <r>
    <n v="19"/>
    <d v="2011-11-02T00:00:00"/>
    <b v="1"/>
    <x v="18"/>
    <d v="2011-11-02T00:00:00"/>
    <x v="1"/>
    <n v="1430851.11"/>
    <x v="1"/>
    <n v="21.79"/>
    <n v="3.4159999999999999"/>
    <n v="133.26087100000001"/>
    <n v="7.7709999999999999"/>
    <x v="3"/>
  </r>
  <r>
    <n v="20"/>
    <d v="2011-11-02T00:00:00"/>
    <b v="1"/>
    <x v="19"/>
    <d v="2011-11-02T00:00:00"/>
    <x v="1"/>
    <n v="2211388.14"/>
    <x v="1"/>
    <n v="25.38"/>
    <n v="3.2389999999999999"/>
    <n v="206.0763862"/>
    <n v="7.343"/>
    <x v="3"/>
  </r>
  <r>
    <n v="21"/>
    <d v="2011-11-02T00:00:00"/>
    <b v="1"/>
    <x v="20"/>
    <d v="2011-11-02T00:00:00"/>
    <x v="1"/>
    <n v="771908.51"/>
    <x v="1"/>
    <n v="34.61"/>
    <n v="3.0219999999999998"/>
    <n v="212.5928624"/>
    <n v="8.0280000000000005"/>
    <x v="3"/>
  </r>
  <r>
    <n v="22"/>
    <d v="2011-11-02T00:00:00"/>
    <b v="1"/>
    <x v="21"/>
    <d v="2011-11-02T00:00:00"/>
    <x v="1"/>
    <n v="1009206.33"/>
    <x v="1"/>
    <n v="28.89"/>
    <n v="3.2549999999999999"/>
    <n v="137.13783179999999"/>
    <n v="8.4580000000000002"/>
    <x v="3"/>
  </r>
  <r>
    <n v="23"/>
    <d v="2011-11-02T00:00:00"/>
    <b v="1"/>
    <x v="22"/>
    <d v="2011-11-02T00:00:00"/>
    <x v="1"/>
    <n v="1249786.3999999999"/>
    <x v="1"/>
    <n v="21.52"/>
    <n v="3.2549999999999999"/>
    <n v="133.26087100000001"/>
    <n v="5.1139999999999999"/>
    <x v="3"/>
  </r>
  <r>
    <n v="24"/>
    <d v="2011-11-02T00:00:00"/>
    <b v="1"/>
    <x v="23"/>
    <d v="2011-11-02T00:00:00"/>
    <x v="1"/>
    <n v="1341240.6200000001"/>
    <x v="1"/>
    <n v="26.51"/>
    <n v="3.4159999999999999"/>
    <n v="133.26087100000001"/>
    <n v="8.2520000000000007"/>
    <x v="3"/>
  </r>
  <r>
    <n v="25"/>
    <d v="2011-11-02T00:00:00"/>
    <b v="1"/>
    <x v="24"/>
    <d v="2011-11-02T00:00:00"/>
    <x v="1"/>
    <n v="615666.78"/>
    <x v="1"/>
    <n v="21.18"/>
    <n v="3.2389999999999999"/>
    <n v="206.0763862"/>
    <n v="7.343"/>
    <x v="3"/>
  </r>
  <r>
    <n v="26"/>
    <d v="2011-11-02T00:00:00"/>
    <b v="1"/>
    <x v="25"/>
    <d v="2011-11-02T00:00:00"/>
    <x v="1"/>
    <n v="1010711.08"/>
    <x v="1"/>
    <n v="15.12"/>
    <n v="3.2549999999999999"/>
    <n v="133.26087100000001"/>
    <n v="7.907"/>
    <x v="3"/>
  </r>
  <r>
    <n v="27"/>
    <d v="2011-11-02T00:00:00"/>
    <b v="1"/>
    <x v="26"/>
    <d v="2011-11-02T00:00:00"/>
    <x v="1"/>
    <n v="1636224.77"/>
    <x v="1"/>
    <n v="30.45"/>
    <n v="3.4159999999999999"/>
    <n v="137.13783179999999"/>
    <n v="7.827"/>
    <x v="3"/>
  </r>
  <r>
    <n v="28"/>
    <d v="2011-11-02T00:00:00"/>
    <b v="1"/>
    <x v="27"/>
    <d v="2011-11-02T00:00:00"/>
    <x v="1"/>
    <n v="1397301.38"/>
    <x v="1"/>
    <n v="51.3"/>
    <n v="3.3809999999999998"/>
    <n v="127.859129"/>
    <n v="14.021000000000001"/>
    <x v="1"/>
  </r>
  <r>
    <n v="29"/>
    <d v="2011-11-02T00:00:00"/>
    <b v="1"/>
    <x v="28"/>
    <d v="2011-11-02T00:00:00"/>
    <x v="1"/>
    <n v="550387.78"/>
    <x v="1"/>
    <n v="28.89"/>
    <n v="3.2549999999999999"/>
    <n v="133.26087100000001"/>
    <n v="10.256"/>
    <x v="3"/>
  </r>
  <r>
    <n v="30"/>
    <d v="2011-11-02T00:00:00"/>
    <b v="1"/>
    <x v="29"/>
    <d v="2011-11-02T00:00:00"/>
    <x v="1"/>
    <n v="470921.24"/>
    <x v="1"/>
    <n v="34.61"/>
    <n v="3.0219999999999998"/>
    <n v="212.5928624"/>
    <n v="8.0280000000000005"/>
    <x v="3"/>
  </r>
  <r>
    <n v="31"/>
    <d v="2011-11-02T00:00:00"/>
    <b v="1"/>
    <x v="30"/>
    <d v="2011-11-02T00:00:00"/>
    <x v="1"/>
    <n v="1539230.32"/>
    <x v="1"/>
    <n v="34.61"/>
    <n v="3.0219999999999998"/>
    <n v="212.5928624"/>
    <n v="8.0280000000000005"/>
    <x v="3"/>
  </r>
  <r>
    <n v="32"/>
    <d v="2011-11-02T00:00:00"/>
    <b v="1"/>
    <x v="31"/>
    <d v="2011-11-02T00:00:00"/>
    <x v="1"/>
    <n v="1124357.2"/>
    <x v="1"/>
    <n v="18.510000000000002"/>
    <n v="3.0369999999999999"/>
    <n v="191.85728810000001"/>
    <n v="8.8179999999999996"/>
    <x v="3"/>
  </r>
  <r>
    <n v="33"/>
    <d v="2011-11-02T00:00:00"/>
    <b v="1"/>
    <x v="32"/>
    <d v="2011-11-02T00:00:00"/>
    <x v="1"/>
    <n v="276198.74"/>
    <x v="1"/>
    <n v="53.35"/>
    <n v="3.3809999999999998"/>
    <n v="127.859129"/>
    <n v="8.9510000000000005"/>
    <x v="1"/>
  </r>
  <r>
    <n v="34"/>
    <d v="2011-11-02T00:00:00"/>
    <b v="1"/>
    <x v="33"/>
    <d v="2011-11-02T00:00:00"/>
    <x v="1"/>
    <n v="1015654.6"/>
    <x v="1"/>
    <n v="28.66"/>
    <n v="3.0329999999999999"/>
    <n v="127.859129"/>
    <n v="10.398"/>
    <x v="3"/>
  </r>
  <r>
    <n v="35"/>
    <d v="2011-11-02T00:00:00"/>
    <b v="1"/>
    <x v="34"/>
    <d v="2011-11-02T00:00:00"/>
    <x v="1"/>
    <n v="859258.17"/>
    <x v="1"/>
    <n v="30.45"/>
    <n v="3.2389999999999999"/>
    <n v="137.13783179999999"/>
    <n v="8.5489999999999995"/>
    <x v="3"/>
  </r>
  <r>
    <n v="36"/>
    <d v="2011-11-02T00:00:00"/>
    <b v="1"/>
    <x v="35"/>
    <d v="2011-11-02T00:00:00"/>
    <x v="1"/>
    <n v="401501.2"/>
    <x v="1"/>
    <n v="41.16"/>
    <n v="3.0089999999999999"/>
    <n v="211.69850930000001"/>
    <n v="8.3949999999999996"/>
    <x v="3"/>
  </r>
  <r>
    <n v="37"/>
    <d v="2011-11-02T00:00:00"/>
    <b v="1"/>
    <x v="36"/>
    <d v="2011-11-02T00:00:00"/>
    <x v="1"/>
    <n v="522514.32"/>
    <x v="1"/>
    <n v="41.16"/>
    <n v="3.0219999999999998"/>
    <n v="211.69850930000001"/>
    <n v="8.3949999999999996"/>
    <x v="3"/>
  </r>
  <r>
    <n v="38"/>
    <d v="2011-11-02T00:00:00"/>
    <b v="1"/>
    <x v="37"/>
    <d v="2011-11-02T00:00:00"/>
    <x v="1"/>
    <n v="377672.46"/>
    <x v="1"/>
    <n v="51.3"/>
    <n v="3.3809999999999998"/>
    <n v="127.859129"/>
    <n v="14.021000000000001"/>
    <x v="1"/>
  </r>
  <r>
    <n v="39"/>
    <d v="2011-11-02T00:00:00"/>
    <b v="1"/>
    <x v="38"/>
    <d v="2011-11-02T00:00:00"/>
    <x v="1"/>
    <n v="1227893.8899999999"/>
    <x v="1"/>
    <n v="40.340000000000003"/>
    <n v="3.0219999999999998"/>
    <n v="211.69850930000001"/>
    <n v="8.3949999999999996"/>
    <x v="3"/>
  </r>
  <r>
    <n v="40"/>
    <d v="2011-11-02T00:00:00"/>
    <b v="1"/>
    <x v="39"/>
    <d v="2011-11-02T00:00:00"/>
    <x v="1"/>
    <n v="931939.52"/>
    <x v="1"/>
    <n v="16.87"/>
    <n v="3.2549999999999999"/>
    <n v="133.26087100000001"/>
    <n v="5.1139999999999999"/>
    <x v="3"/>
  </r>
  <r>
    <n v="41"/>
    <d v="2011-11-02T00:00:00"/>
    <b v="1"/>
    <x v="40"/>
    <d v="2011-11-02T00:00:00"/>
    <x v="1"/>
    <n v="1150003.3600000001"/>
    <x v="1"/>
    <n v="16.809999999999999"/>
    <n v="3.0369999999999999"/>
    <n v="191.85728810000001"/>
    <n v="7.2409999999999997"/>
    <x v="3"/>
  </r>
  <r>
    <n v="42"/>
    <d v="2011-11-02T00:00:00"/>
    <b v="1"/>
    <x v="41"/>
    <d v="2011-11-02T00:00:00"/>
    <x v="1"/>
    <n v="628063.88"/>
    <x v="1"/>
    <n v="51.51"/>
    <n v="3.3809999999999998"/>
    <n v="127.859129"/>
    <n v="8.7439999999999998"/>
    <x v="1"/>
  </r>
  <r>
    <n v="43"/>
    <d v="2011-11-02T00:00:00"/>
    <b v="1"/>
    <x v="42"/>
    <d v="2011-11-02T00:00:00"/>
    <x v="1"/>
    <n v="635650.98"/>
    <x v="1"/>
    <n v="40.65"/>
    <n v="3.0219999999999998"/>
    <n v="204.87387100000001"/>
    <n v="10.398"/>
    <x v="3"/>
  </r>
  <r>
    <n v="44"/>
    <d v="2011-11-02T00:00:00"/>
    <b v="1"/>
    <x v="43"/>
    <d v="2011-11-02T00:00:00"/>
    <x v="1"/>
    <n v="307486.73"/>
    <x v="1"/>
    <n v="30.83"/>
    <n v="3.0339999999999998"/>
    <n v="127.859129"/>
    <n v="7.2240000000000002"/>
    <x v="3"/>
  </r>
  <r>
    <n v="45"/>
    <d v="2011-11-02T00:00:00"/>
    <b v="1"/>
    <x v="44"/>
    <d v="2011-11-02T00:00:00"/>
    <x v="1"/>
    <n v="766456"/>
    <x v="1"/>
    <n v="30.3"/>
    <n v="3.2389999999999999"/>
    <n v="183.70161289999999"/>
    <n v="8.5489999999999995"/>
    <x v="3"/>
  </r>
  <r>
    <n v="1"/>
    <d v="2011-11-03T00:00:00"/>
    <b v="1"/>
    <x v="0"/>
    <d v="2011-11-03T00:00:00"/>
    <x v="1"/>
    <n v="1553191.63"/>
    <x v="0"/>
    <n v="53.56"/>
    <n v="3.4590000000000001"/>
    <n v="214.1110564"/>
    <n v="7.742"/>
    <x v="1"/>
  </r>
  <r>
    <n v="2"/>
    <d v="2011-11-03T00:00:00"/>
    <b v="1"/>
    <x v="1"/>
    <d v="2011-11-03T00:00:00"/>
    <x v="1"/>
    <n v="1879107.31"/>
    <x v="0"/>
    <n v="52.7"/>
    <n v="3.4590000000000001"/>
    <n v="213.76464010000001"/>
    <n v="8.0280000000000005"/>
    <x v="1"/>
  </r>
  <r>
    <n v="3"/>
    <d v="2011-11-03T00:00:00"/>
    <b v="1"/>
    <x v="2"/>
    <d v="2011-11-03T00:00:00"/>
    <x v="1"/>
    <n v="404753.3"/>
    <x v="0"/>
    <n v="61.29"/>
    <n v="3.4590000000000001"/>
    <n v="217.46536829999999"/>
    <n v="7.5510000000000002"/>
    <x v="1"/>
  </r>
  <r>
    <n v="4"/>
    <d v="2011-11-03T00:00:00"/>
    <b v="1"/>
    <x v="3"/>
    <d v="2011-11-03T00:00:00"/>
    <x v="1"/>
    <n v="2039818.41"/>
    <x v="0"/>
    <n v="50.93"/>
    <n v="3.4609999999999999"/>
    <n v="128.39949999999999"/>
    <n v="6.51"/>
    <x v="1"/>
  </r>
  <r>
    <n v="5"/>
    <d v="2011-11-03T00:00:00"/>
    <b v="1"/>
    <x v="4"/>
    <d v="2011-11-03T00:00:00"/>
    <x v="1"/>
    <n v="293098.09999999998"/>
    <x v="0"/>
    <n v="55.74"/>
    <n v="3.4590000000000001"/>
    <n v="214.67299009999999"/>
    <n v="6.6340000000000003"/>
    <x v="1"/>
  </r>
  <r>
    <n v="6"/>
    <d v="2011-11-03T00:00:00"/>
    <b v="1"/>
    <x v="5"/>
    <d v="2011-11-03T00:00:00"/>
    <x v="1"/>
    <n v="1494497.39"/>
    <x v="0"/>
    <n v="57.71"/>
    <n v="3.4590000000000001"/>
    <n v="215.6488731"/>
    <n v="6.8579999999999997"/>
    <x v="1"/>
  </r>
  <r>
    <n v="7"/>
    <d v="2011-11-03T00:00:00"/>
    <b v="1"/>
    <x v="6"/>
    <d v="2011-11-03T00:00:00"/>
    <x v="1"/>
    <n v="558963.82999999996"/>
    <x v="0"/>
    <n v="20.7"/>
    <n v="3.3719999999999999"/>
    <n v="192.05848399999999"/>
    <n v="8.8179999999999996"/>
    <x v="3"/>
  </r>
  <r>
    <n v="8"/>
    <d v="2011-11-03T00:00:00"/>
    <b v="1"/>
    <x v="7"/>
    <d v="2011-11-03T00:00:00"/>
    <x v="1"/>
    <n v="900387.29"/>
    <x v="0"/>
    <n v="49.14"/>
    <n v="3.4590000000000001"/>
    <n v="217.51229900000001"/>
    <n v="6.2619999999999996"/>
    <x v="3"/>
  </r>
  <r>
    <n v="9"/>
    <d v="2011-11-03T00:00:00"/>
    <b v="1"/>
    <x v="8"/>
    <d v="2011-11-03T00:00:00"/>
    <x v="1"/>
    <n v="517783.5"/>
    <x v="0"/>
    <n v="54.75"/>
    <n v="3.4590000000000001"/>
    <n v="217.69773259999999"/>
    <n v="6.4160000000000004"/>
    <x v="1"/>
  </r>
  <r>
    <n v="10"/>
    <d v="2011-11-03T00:00:00"/>
    <b v="1"/>
    <x v="9"/>
    <d v="2011-11-03T00:00:00"/>
    <x v="1"/>
    <n v="1933469.15"/>
    <x v="0"/>
    <n v="64.22"/>
    <n v="3.63"/>
    <n v="128.39949999999999"/>
    <n v="8.7439999999999998"/>
    <x v="1"/>
  </r>
  <r>
    <n v="11"/>
    <d v="2011-11-03T00:00:00"/>
    <b v="1"/>
    <x v="10"/>
    <d v="2011-11-03T00:00:00"/>
    <x v="1"/>
    <n v="1314557.31"/>
    <x v="0"/>
    <n v="63.29"/>
    <n v="3.4590000000000001"/>
    <n v="217.46536829999999"/>
    <n v="7.5510000000000002"/>
    <x v="1"/>
  </r>
  <r>
    <n v="12"/>
    <d v="2011-11-03T00:00:00"/>
    <b v="1"/>
    <x v="11"/>
    <d v="2011-11-03T00:00:00"/>
    <x v="1"/>
    <n v="997672.62"/>
    <x v="0"/>
    <n v="57.75"/>
    <n v="3.8180000000000001"/>
    <n v="128.39949999999999"/>
    <n v="14.021000000000001"/>
    <x v="1"/>
  </r>
  <r>
    <n v="13"/>
    <d v="2011-11-03T00:00:00"/>
    <b v="1"/>
    <x v="12"/>
    <d v="2011-11-03T00:00:00"/>
    <x v="1"/>
    <n v="1852432.58"/>
    <x v="0"/>
    <n v="41.28"/>
    <n v="3.3460000000000001"/>
    <n v="128.39949999999999"/>
    <n v="7.47"/>
    <x v="3"/>
  </r>
  <r>
    <n v="14"/>
    <d v="2011-11-03T00:00:00"/>
    <b v="1"/>
    <x v="13"/>
    <d v="2011-11-03T00:00:00"/>
    <x v="1"/>
    <n v="1931104.67"/>
    <x v="0"/>
    <n v="45.01"/>
    <n v="3.5819999999999999"/>
    <n v="184.61341899999999"/>
    <n v="8.5489999999999995"/>
    <x v="3"/>
  </r>
  <r>
    <n v="15"/>
    <d v="2011-11-03T00:00:00"/>
    <b v="1"/>
    <x v="14"/>
    <d v="2011-11-03T00:00:00"/>
    <x v="1"/>
    <n v="537035.28"/>
    <x v="0"/>
    <n v="34.270000000000003"/>
    <n v="3.7519999999999998"/>
    <n v="133.7361429"/>
    <n v="7.7709999999999999"/>
    <x v="3"/>
  </r>
  <r>
    <n v="16"/>
    <d v="2011-11-03T00:00:00"/>
    <b v="1"/>
    <x v="15"/>
    <d v="2011-11-03T00:00:00"/>
    <x v="1"/>
    <n v="457504.35"/>
    <x v="0"/>
    <n v="29.36"/>
    <n v="3.3719999999999999"/>
    <n v="192.05848399999999"/>
    <n v="6.6139999999999999"/>
    <x v="3"/>
  </r>
  <r>
    <n v="17"/>
    <d v="2011-11-03T00:00:00"/>
    <b v="1"/>
    <x v="16"/>
    <d v="2011-11-03T00:00:00"/>
    <x v="1"/>
    <n v="779602.36"/>
    <x v="0"/>
    <n v="32.42"/>
    <n v="3.3460000000000001"/>
    <n v="128.39949999999999"/>
    <n v="6.8659999999999997"/>
    <x v="3"/>
  </r>
  <r>
    <n v="18"/>
    <d v="2011-11-03T00:00:00"/>
    <b v="1"/>
    <x v="17"/>
    <d v="2011-11-03T00:00:00"/>
    <x v="1"/>
    <n v="1002714.25"/>
    <x v="0"/>
    <n v="38.4"/>
    <n v="3.6"/>
    <n v="133.7361429"/>
    <n v="9.1310000000000002"/>
    <x v="3"/>
  </r>
  <r>
    <n v="19"/>
    <d v="2011-11-03T00:00:00"/>
    <b v="1"/>
    <x v="18"/>
    <d v="2011-11-03T00:00:00"/>
    <x v="1"/>
    <n v="1351450.43"/>
    <x v="0"/>
    <n v="35.590000000000003"/>
    <n v="3.7519999999999998"/>
    <n v="133.7361429"/>
    <n v="7.7709999999999999"/>
    <x v="3"/>
  </r>
  <r>
    <n v="20"/>
    <d v="2011-11-03T00:00:00"/>
    <b v="1"/>
    <x v="19"/>
    <d v="2011-11-03T00:00:00"/>
    <x v="1"/>
    <n v="1990932.77"/>
    <x v="0"/>
    <n v="39.53"/>
    <n v="3.5819999999999999"/>
    <n v="207.1882876"/>
    <n v="7.343"/>
    <x v="3"/>
  </r>
  <r>
    <n v="21"/>
    <d v="2011-11-03T00:00:00"/>
    <b v="1"/>
    <x v="20"/>
    <d v="2011-11-03T00:00:00"/>
    <x v="1"/>
    <n v="763479.9"/>
    <x v="0"/>
    <n v="54.69"/>
    <n v="3.4590000000000001"/>
    <n v="213.76464010000001"/>
    <n v="8.0280000000000005"/>
    <x v="1"/>
  </r>
  <r>
    <n v="22"/>
    <d v="2011-11-03T00:00:00"/>
    <b v="1"/>
    <x v="21"/>
    <d v="2011-11-03T00:00:00"/>
    <x v="1"/>
    <n v="944587.23"/>
    <x v="0"/>
    <n v="41.42"/>
    <n v="3.6"/>
    <n v="137.62696170000001"/>
    <n v="8.4580000000000002"/>
    <x v="3"/>
  </r>
  <r>
    <n v="23"/>
    <d v="2011-11-03T00:00:00"/>
    <b v="1"/>
    <x v="22"/>
    <d v="2011-11-03T00:00:00"/>
    <x v="1"/>
    <n v="1042043.55"/>
    <x v="0"/>
    <n v="29.36"/>
    <n v="3.6"/>
    <n v="133.7361429"/>
    <n v="5.1139999999999999"/>
    <x v="3"/>
  </r>
  <r>
    <n v="24"/>
    <d v="2011-11-03T00:00:00"/>
    <b v="1"/>
    <x v="23"/>
    <d v="2011-11-03T00:00:00"/>
    <x v="1"/>
    <n v="1253218.7"/>
    <x v="0"/>
    <n v="39.51"/>
    <n v="3.7519999999999998"/>
    <n v="133.7361429"/>
    <n v="8.2520000000000007"/>
    <x v="3"/>
  </r>
  <r>
    <n v="25"/>
    <d v="2011-11-03T00:00:00"/>
    <b v="1"/>
    <x v="24"/>
    <d v="2011-11-03T00:00:00"/>
    <x v="1"/>
    <n v="599828.39"/>
    <x v="0"/>
    <n v="36.729999999999997"/>
    <n v="3.5819999999999999"/>
    <n v="207.1882876"/>
    <n v="7.343"/>
    <x v="3"/>
  </r>
  <r>
    <n v="26"/>
    <d v="2011-11-03T00:00:00"/>
    <b v="1"/>
    <x v="25"/>
    <d v="2011-11-03T00:00:00"/>
    <x v="1"/>
    <n v="946614.55"/>
    <x v="0"/>
    <n v="28.13"/>
    <n v="3.6"/>
    <n v="133.7361429"/>
    <n v="7.907"/>
    <x v="3"/>
  </r>
  <r>
    <n v="27"/>
    <d v="2011-11-03T00:00:00"/>
    <b v="1"/>
    <x v="26"/>
    <d v="2011-11-03T00:00:00"/>
    <x v="1"/>
    <n v="1613259.77"/>
    <x v="0"/>
    <n v="43.64"/>
    <n v="3.7519999999999998"/>
    <n v="137.62696170000001"/>
    <n v="7.827"/>
    <x v="3"/>
  </r>
  <r>
    <n v="28"/>
    <d v="2011-11-03T00:00:00"/>
    <b v="1"/>
    <x v="27"/>
    <d v="2011-11-03T00:00:00"/>
    <x v="1"/>
    <n v="1380836.35"/>
    <x v="0"/>
    <n v="57.75"/>
    <n v="3.8180000000000001"/>
    <n v="128.39949999999999"/>
    <n v="14.021000000000001"/>
    <x v="1"/>
  </r>
  <r>
    <n v="29"/>
    <d v="2011-11-03T00:00:00"/>
    <b v="1"/>
    <x v="28"/>
    <d v="2011-11-03T00:00:00"/>
    <x v="1"/>
    <n v="493430.45"/>
    <x v="0"/>
    <n v="41.42"/>
    <n v="3.6"/>
    <n v="133.7361429"/>
    <n v="10.256"/>
    <x v="3"/>
  </r>
  <r>
    <n v="30"/>
    <d v="2011-11-03T00:00:00"/>
    <b v="1"/>
    <x v="29"/>
    <d v="2011-11-03T00:00:00"/>
    <x v="1"/>
    <n v="438529.81"/>
    <x v="0"/>
    <n v="54.69"/>
    <n v="3.4590000000000001"/>
    <n v="213.76464010000001"/>
    <n v="8.0280000000000005"/>
    <x v="1"/>
  </r>
  <r>
    <n v="31"/>
    <d v="2011-11-03T00:00:00"/>
    <b v="1"/>
    <x v="30"/>
    <d v="2011-11-03T00:00:00"/>
    <x v="1"/>
    <n v="1405572.93"/>
    <x v="0"/>
    <n v="54.69"/>
    <n v="3.4590000000000001"/>
    <n v="213.76464010000001"/>
    <n v="8.0280000000000005"/>
    <x v="1"/>
  </r>
  <r>
    <n v="32"/>
    <d v="2011-11-03T00:00:00"/>
    <b v="1"/>
    <x v="31"/>
    <d v="2011-11-03T00:00:00"/>
    <x v="1"/>
    <n v="1101458.21"/>
    <x v="0"/>
    <n v="36.51"/>
    <n v="3.3719999999999999"/>
    <n v="192.05848399999999"/>
    <n v="8.8179999999999996"/>
    <x v="3"/>
  </r>
  <r>
    <n v="33"/>
    <d v="2011-11-03T00:00:00"/>
    <b v="1"/>
    <x v="32"/>
    <d v="2011-11-03T00:00:00"/>
    <x v="1"/>
    <n v="270921.44"/>
    <x v="0"/>
    <n v="66.510000000000005"/>
    <n v="3.63"/>
    <n v="128.39949999999999"/>
    <n v="8.9510000000000005"/>
    <x v="1"/>
  </r>
  <r>
    <n v="34"/>
    <d v="2011-11-03T00:00:00"/>
    <b v="1"/>
    <x v="33"/>
    <d v="2011-11-03T00:00:00"/>
    <x v="1"/>
    <n v="943951.67"/>
    <x v="0"/>
    <n v="45.87"/>
    <n v="3.4609999999999999"/>
    <n v="128.39949999999999"/>
    <n v="10.398"/>
    <x v="3"/>
  </r>
  <r>
    <n v="35"/>
    <d v="2011-11-03T00:00:00"/>
    <b v="1"/>
    <x v="34"/>
    <d v="2011-11-03T00:00:00"/>
    <x v="1"/>
    <n v="830601.39"/>
    <x v="0"/>
    <n v="43.64"/>
    <n v="3.5819999999999999"/>
    <n v="137.62696170000001"/>
    <n v="8.5489999999999995"/>
    <x v="3"/>
  </r>
  <r>
    <n v="36"/>
    <d v="2011-11-03T00:00:00"/>
    <b v="1"/>
    <x v="35"/>
    <d v="2011-11-03T00:00:00"/>
    <x v="1"/>
    <n v="407506.78"/>
    <x v="0"/>
    <n v="59.15"/>
    <n v="3.448"/>
    <n v="212.86113130000001"/>
    <n v="8.3949999999999996"/>
    <x v="1"/>
  </r>
  <r>
    <n v="37"/>
    <d v="2011-11-03T00:00:00"/>
    <b v="1"/>
    <x v="36"/>
    <d v="2011-11-03T00:00:00"/>
    <x v="1"/>
    <n v="505610.4"/>
    <x v="0"/>
    <n v="59.15"/>
    <n v="3.4590000000000001"/>
    <n v="212.86113130000001"/>
    <n v="8.3949999999999996"/>
    <x v="1"/>
  </r>
  <r>
    <n v="38"/>
    <d v="2011-11-03T00:00:00"/>
    <b v="1"/>
    <x v="37"/>
    <d v="2011-11-03T00:00:00"/>
    <x v="1"/>
    <n v="357897.18"/>
    <x v="0"/>
    <n v="57.75"/>
    <n v="3.8180000000000001"/>
    <n v="128.39949999999999"/>
    <n v="14.021000000000001"/>
    <x v="1"/>
  </r>
  <r>
    <n v="39"/>
    <d v="2011-11-03T00:00:00"/>
    <b v="1"/>
    <x v="38"/>
    <d v="2011-11-03T00:00:00"/>
    <x v="1"/>
    <n v="1283716.81"/>
    <x v="0"/>
    <n v="58.35"/>
    <n v="3.4590000000000001"/>
    <n v="212.86113130000001"/>
    <n v="8.3949999999999996"/>
    <x v="1"/>
  </r>
  <r>
    <n v="40"/>
    <d v="2011-11-03T00:00:00"/>
    <b v="1"/>
    <x v="39"/>
    <d v="2011-11-03T00:00:00"/>
    <x v="1"/>
    <n v="860255.58"/>
    <x v="0"/>
    <n v="30.53"/>
    <n v="3.6"/>
    <n v="133.7361429"/>
    <n v="5.1139999999999999"/>
    <x v="3"/>
  </r>
  <r>
    <n v="41"/>
    <d v="2011-11-03T00:00:00"/>
    <b v="1"/>
    <x v="40"/>
    <d v="2011-11-03T00:00:00"/>
    <x v="1"/>
    <n v="1159089.6000000001"/>
    <x v="0"/>
    <n v="31.6"/>
    <n v="3.3719999999999999"/>
    <n v="192.05848399999999"/>
    <n v="7.2409999999999997"/>
    <x v="3"/>
  </r>
  <r>
    <n v="42"/>
    <d v="2011-11-03T00:00:00"/>
    <b v="1"/>
    <x v="41"/>
    <d v="2011-11-03T00:00:00"/>
    <x v="1"/>
    <n v="607294.56000000006"/>
    <x v="0"/>
    <n v="64.22"/>
    <n v="3.63"/>
    <n v="128.39949999999999"/>
    <n v="8.7439999999999998"/>
    <x v="1"/>
  </r>
  <r>
    <n v="43"/>
    <d v="2011-11-03T00:00:00"/>
    <b v="1"/>
    <x v="42"/>
    <d v="2011-11-03T00:00:00"/>
    <x v="1"/>
    <n v="629026.75"/>
    <x v="0"/>
    <n v="60.24"/>
    <n v="3.4590000000000001"/>
    <n v="205.9880714"/>
    <n v="10.398"/>
    <x v="1"/>
  </r>
  <r>
    <n v="44"/>
    <d v="2011-11-03T00:00:00"/>
    <b v="1"/>
    <x v="43"/>
    <d v="2011-11-03T00:00:00"/>
    <x v="1"/>
    <n v="284496.14"/>
    <x v="0"/>
    <n v="41.28"/>
    <n v="3.3460000000000001"/>
    <n v="128.39949999999999"/>
    <n v="7.2240000000000002"/>
    <x v="3"/>
  </r>
  <r>
    <n v="45"/>
    <d v="2011-11-03T00:00:00"/>
    <b v="1"/>
    <x v="44"/>
    <d v="2011-11-03T00:00:00"/>
    <x v="1"/>
    <n v="714014.73"/>
    <x v="0"/>
    <n v="45.01"/>
    <n v="3.5819999999999999"/>
    <n v="184.61341899999999"/>
    <n v="8.5489999999999995"/>
    <x v="3"/>
  </r>
  <r>
    <n v="1"/>
    <d v="2011-11-11T00:00:00"/>
    <b v="1"/>
    <x v="0"/>
    <d v="2011-11-11T00:00:00"/>
    <x v="1"/>
    <n v="1594938.89"/>
    <x v="0"/>
    <n v="59.11"/>
    <n v="3.2970000000000002"/>
    <n v="217.99808490000001"/>
    <n v="7.8659999999999997"/>
    <x v="1"/>
  </r>
  <r>
    <n v="2"/>
    <d v="2011-11-11T00:00:00"/>
    <b v="1"/>
    <x v="1"/>
    <d v="2011-11-11T00:00:00"/>
    <x v="1"/>
    <n v="1920725.15"/>
    <x v="0"/>
    <n v="59.33"/>
    <n v="3.2970000000000002"/>
    <n v="217.6455387"/>
    <n v="7.4409999999999998"/>
    <x v="1"/>
  </r>
  <r>
    <n v="3"/>
    <d v="2011-11-11T00:00:00"/>
    <b v="1"/>
    <x v="2"/>
    <d v="2011-11-11T00:00:00"/>
    <x v="1"/>
    <n v="407764.25"/>
    <x v="0"/>
    <n v="61.7"/>
    <n v="3.2970000000000002"/>
    <n v="221.4117517"/>
    <n v="7.1970000000000001"/>
    <x v="1"/>
  </r>
  <r>
    <n v="4"/>
    <d v="2011-11-11T00:00:00"/>
    <b v="1"/>
    <x v="3"/>
    <d v="2011-11-11T00:00:00"/>
    <x v="1"/>
    <n v="2203028.96"/>
    <x v="0"/>
    <n v="47.12"/>
    <n v="3.286"/>
    <n v="129.81670969999999"/>
    <n v="5.1429999999999998"/>
    <x v="3"/>
  </r>
  <r>
    <n v="5"/>
    <d v="2011-11-11T00:00:00"/>
    <b v="1"/>
    <x v="4"/>
    <d v="2011-11-11T00:00:00"/>
    <x v="1"/>
    <n v="311906.7"/>
    <x v="0"/>
    <n v="60.71"/>
    <n v="3.2970000000000002"/>
    <n v="218.5699621"/>
    <n v="6.3"/>
    <x v="1"/>
  </r>
  <r>
    <n v="6"/>
    <d v="2011-11-11T00:00:00"/>
    <b v="1"/>
    <x v="5"/>
    <d v="2011-11-11T00:00:00"/>
    <x v="1"/>
    <n v="1536176.54"/>
    <x v="0"/>
    <n v="61.33"/>
    <n v="3.2970000000000002"/>
    <n v="219.56311349999999"/>
    <n v="6.5510000000000002"/>
    <x v="1"/>
  </r>
  <r>
    <n v="7"/>
    <d v="2011-11-11T00:00:00"/>
    <b v="1"/>
    <x v="6"/>
    <d v="2011-11-11T00:00:00"/>
    <x v="1"/>
    <n v="556015.59"/>
    <x v="0"/>
    <n v="19.53"/>
    <n v="3.5049999999999999"/>
    <n v="195.6376941"/>
    <n v="8.5129999999999999"/>
    <x v="3"/>
  </r>
  <r>
    <n v="8"/>
    <d v="2011-11-11T00:00:00"/>
    <b v="1"/>
    <x v="7"/>
    <d v="2011-11-11T00:00:00"/>
    <x v="1"/>
    <n v="917088.48"/>
    <x v="0"/>
    <n v="50.56"/>
    <n v="3.2970000000000002"/>
    <n v="221.45951289999999"/>
    <n v="6.1230000000000002"/>
    <x v="1"/>
  </r>
  <r>
    <n v="9"/>
    <d v="2011-11-11T00:00:00"/>
    <b v="1"/>
    <x v="8"/>
    <d v="2011-11-11T00:00:00"/>
    <x v="1"/>
    <n v="594574.12"/>
    <x v="0"/>
    <n v="58.28"/>
    <n v="3.2970000000000002"/>
    <n v="221.6482278"/>
    <n v="6.0540000000000003"/>
    <x v="1"/>
  </r>
  <r>
    <n v="10"/>
    <d v="2011-11-11T00:00:00"/>
    <b v="1"/>
    <x v="9"/>
    <d v="2011-11-11T00:00:00"/>
    <x v="1"/>
    <n v="2076570.84"/>
    <x v="0"/>
    <n v="55.28"/>
    <n v="3.677"/>
    <n v="129.81670969999999"/>
    <n v="7.8739999999999997"/>
    <x v="1"/>
  </r>
  <r>
    <n v="11"/>
    <d v="2011-11-11T00:00:00"/>
    <b v="1"/>
    <x v="10"/>
    <d v="2011-11-11T00:00:00"/>
    <x v="1"/>
    <n v="1366053.69"/>
    <x v="0"/>
    <n v="64.2"/>
    <n v="3.2970000000000002"/>
    <n v="221.4117517"/>
    <n v="7.1970000000000001"/>
    <x v="1"/>
  </r>
  <r>
    <n v="12"/>
    <d v="2011-11-11T00:00:00"/>
    <b v="1"/>
    <x v="11"/>
    <d v="2011-11-11T00:00:00"/>
    <x v="1"/>
    <n v="1095091.53"/>
    <x v="0"/>
    <n v="48.76"/>
    <n v="3.8239999999999998"/>
    <n v="129.81670969999999"/>
    <n v="12.89"/>
    <x v="3"/>
  </r>
  <r>
    <n v="13"/>
    <d v="2011-11-11T00:00:00"/>
    <b v="1"/>
    <x v="12"/>
    <d v="2011-11-11T00:00:00"/>
    <x v="1"/>
    <n v="2111592.09"/>
    <x v="0"/>
    <n v="33.799999999999997"/>
    <n v="3.5129999999999999"/>
    <n v="129.81670969999999"/>
    <n v="6.3920000000000003"/>
    <x v="3"/>
  </r>
  <r>
    <n v="14"/>
    <d v="2011-11-11T00:00:00"/>
    <b v="1"/>
    <x v="13"/>
    <d v="2011-11-11T00:00:00"/>
    <x v="1"/>
    <n v="2081534.65"/>
    <x v="0"/>
    <n v="47.65"/>
    <n v="3.53"/>
    <n v="188.06323449999999"/>
    <n v="8.5229999999999997"/>
    <x v="3"/>
  </r>
  <r>
    <n v="15"/>
    <d v="2011-11-11T00:00:00"/>
    <b v="1"/>
    <x v="14"/>
    <d v="2011-11-11T00:00:00"/>
    <x v="1"/>
    <n v="618949.81999999995"/>
    <x v="0"/>
    <n v="47.13"/>
    <n v="3.7189999999999999"/>
    <n v="136.46180649999999"/>
    <n v="7.8659999999999997"/>
    <x v="3"/>
  </r>
  <r>
    <n v="16"/>
    <d v="2011-11-11T00:00:00"/>
    <b v="1"/>
    <x v="15"/>
    <d v="2011-11-11T00:00:00"/>
    <x v="1"/>
    <n v="513181.31"/>
    <x v="0"/>
    <n v="29.56"/>
    <n v="3.5049999999999999"/>
    <n v="195.6376941"/>
    <n v="6.2320000000000002"/>
    <x v="3"/>
  </r>
  <r>
    <n v="17"/>
    <d v="2011-11-11T00:00:00"/>
    <b v="1"/>
    <x v="16"/>
    <d v="2011-11-11T00:00:00"/>
    <x v="1"/>
    <n v="914759.2"/>
    <x v="0"/>
    <n v="27.61"/>
    <n v="3.5129999999999999"/>
    <n v="129.81670969999999"/>
    <n v="6.617"/>
    <x v="3"/>
  </r>
  <r>
    <n v="18"/>
    <d v="2011-11-11T00:00:00"/>
    <b v="1"/>
    <x v="17"/>
    <d v="2011-11-11T00:00:00"/>
    <x v="1"/>
    <n v="1079931.6299999999"/>
    <x v="0"/>
    <n v="45.69"/>
    <n v="3.57"/>
    <n v="136.46180649999999"/>
    <n v="8.4710000000000001"/>
    <x v="3"/>
  </r>
  <r>
    <n v="19"/>
    <d v="2011-11-11T00:00:00"/>
    <b v="1"/>
    <x v="18"/>
    <d v="2011-11-11T00:00:00"/>
    <x v="1"/>
    <n v="1502078.93"/>
    <x v="0"/>
    <n v="48.22"/>
    <n v="3.7189999999999999"/>
    <n v="136.46180649999999"/>
    <n v="7.8659999999999997"/>
    <x v="3"/>
  </r>
  <r>
    <n v="20"/>
    <d v="2011-11-11T00:00:00"/>
    <b v="1"/>
    <x v="19"/>
    <d v="2011-11-11T00:00:00"/>
    <x v="1"/>
    <n v="2269975.85"/>
    <x v="0"/>
    <n v="47.27"/>
    <n v="3.53"/>
    <n v="210.98102009999999"/>
    <n v="7.0819999999999999"/>
    <x v="3"/>
  </r>
  <r>
    <n v="21"/>
    <d v="2011-11-11T00:00:00"/>
    <b v="1"/>
    <x v="20"/>
    <d v="2011-11-11T00:00:00"/>
    <x v="1"/>
    <n v="757369.87"/>
    <x v="0"/>
    <n v="59.8"/>
    <n v="3.2970000000000002"/>
    <n v="217.6455387"/>
    <n v="7.4409999999999998"/>
    <x v="1"/>
  </r>
  <r>
    <n v="22"/>
    <d v="2011-11-11T00:00:00"/>
    <b v="1"/>
    <x v="21"/>
    <d v="2011-11-11T00:00:00"/>
    <x v="1"/>
    <n v="1051740.29"/>
    <x v="0"/>
    <n v="47.8"/>
    <n v="3.57"/>
    <n v="140.4111613"/>
    <n v="7.7060000000000004"/>
    <x v="3"/>
  </r>
  <r>
    <n v="23"/>
    <d v="2011-11-11T00:00:00"/>
    <b v="1"/>
    <x v="22"/>
    <d v="2011-11-11T00:00:00"/>
    <x v="1"/>
    <n v="1436940.78"/>
    <x v="0"/>
    <n v="44.04"/>
    <n v="3.57"/>
    <n v="136.46180649999999"/>
    <n v="4.42"/>
    <x v="3"/>
  </r>
  <r>
    <n v="24"/>
    <d v="2011-11-11T00:00:00"/>
    <b v="1"/>
    <x v="23"/>
    <d v="2011-11-11T00:00:00"/>
    <x v="1"/>
    <n v="1425078.59"/>
    <x v="0"/>
    <n v="46.78"/>
    <n v="3.7189999999999999"/>
    <n v="136.46180649999999"/>
    <n v="8.4540000000000006"/>
    <x v="3"/>
  </r>
  <r>
    <n v="25"/>
    <d v="2011-11-11T00:00:00"/>
    <b v="1"/>
    <x v="24"/>
    <d v="2011-11-11T00:00:00"/>
    <x v="1"/>
    <n v="719235.07"/>
    <x v="0"/>
    <n v="44.81"/>
    <n v="3.53"/>
    <n v="210.98102009999999"/>
    <n v="7.0819999999999999"/>
    <x v="3"/>
  </r>
  <r>
    <n v="26"/>
    <d v="2011-11-11T00:00:00"/>
    <b v="1"/>
    <x v="25"/>
    <d v="2011-11-11T00:00:00"/>
    <x v="1"/>
    <n v="1077640.1299999999"/>
    <x v="0"/>
    <n v="40.08"/>
    <n v="3.57"/>
    <n v="136.46180649999999"/>
    <n v="7.5979999999999999"/>
    <x v="3"/>
  </r>
  <r>
    <n v="27"/>
    <d v="2011-11-11T00:00:00"/>
    <b v="1"/>
    <x v="26"/>
    <d v="2011-11-11T00:00:00"/>
    <x v="1"/>
    <n v="1800728.07"/>
    <x v="0"/>
    <n v="49.69"/>
    <n v="3.7189999999999999"/>
    <n v="140.4111613"/>
    <n v="7.9059999999999997"/>
    <x v="1"/>
  </r>
  <r>
    <n v="28"/>
    <d v="2011-11-11T00:00:00"/>
    <b v="1"/>
    <x v="27"/>
    <d v="2011-11-11T00:00:00"/>
    <x v="1"/>
    <n v="1402654.95"/>
    <x v="0"/>
    <n v="48.76"/>
    <n v="3.8239999999999998"/>
    <n v="129.81670969999999"/>
    <n v="12.89"/>
    <x v="3"/>
  </r>
  <r>
    <n v="29"/>
    <d v="2011-11-11T00:00:00"/>
    <b v="1"/>
    <x v="28"/>
    <d v="2011-11-11T00:00:00"/>
    <x v="1"/>
    <n v="531600.62"/>
    <x v="0"/>
    <n v="47.8"/>
    <n v="3.57"/>
    <n v="136.46180649999999"/>
    <n v="9.3569999999999993"/>
    <x v="3"/>
  </r>
  <r>
    <n v="30"/>
    <d v="2011-11-11T00:00:00"/>
    <b v="1"/>
    <x v="29"/>
    <d v="2011-11-11T00:00:00"/>
    <x v="1"/>
    <n v="409686.63"/>
    <x v="0"/>
    <n v="59.8"/>
    <n v="3.2970000000000002"/>
    <n v="217.6455387"/>
    <n v="7.4409999999999998"/>
    <x v="1"/>
  </r>
  <r>
    <n v="31"/>
    <d v="2011-11-11T00:00:00"/>
    <b v="1"/>
    <x v="30"/>
    <d v="2011-11-11T00:00:00"/>
    <x v="1"/>
    <n v="1444783.64"/>
    <x v="0"/>
    <n v="59.8"/>
    <n v="3.2970000000000002"/>
    <n v="217.6455387"/>
    <n v="7.4409999999999998"/>
    <x v="1"/>
  </r>
  <r>
    <n v="32"/>
    <d v="2011-11-11T00:00:00"/>
    <b v="1"/>
    <x v="31"/>
    <d v="2011-11-11T00:00:00"/>
    <x v="1"/>
    <n v="1182733"/>
    <x v="0"/>
    <n v="38.1"/>
    <n v="3.5049999999999999"/>
    <n v="195.6376941"/>
    <n v="8.5129999999999999"/>
    <x v="3"/>
  </r>
  <r>
    <n v="33"/>
    <d v="2011-11-11T00:00:00"/>
    <b v="1"/>
    <x v="32"/>
    <d v="2011-11-11T00:00:00"/>
    <x v="1"/>
    <n v="271961.03999999998"/>
    <x v="0"/>
    <n v="58.75"/>
    <n v="3.677"/>
    <n v="129.81670969999999"/>
    <n v="8.01"/>
    <x v="1"/>
  </r>
  <r>
    <n v="34"/>
    <d v="2011-11-11T00:00:00"/>
    <b v="1"/>
    <x v="33"/>
    <d v="2011-11-11T00:00:00"/>
    <x v="1"/>
    <n v="991570.02"/>
    <x v="0"/>
    <n v="41.04"/>
    <n v="3.286"/>
    <n v="129.81670969999999"/>
    <n v="10.148"/>
    <x v="3"/>
  </r>
  <r>
    <n v="35"/>
    <d v="2011-11-11T00:00:00"/>
    <b v="1"/>
    <x v="34"/>
    <d v="2011-11-11T00:00:00"/>
    <x v="1"/>
    <n v="880576.33"/>
    <x v="0"/>
    <n v="49.69"/>
    <n v="3.53"/>
    <n v="140.4111613"/>
    <n v="8.7449999999999992"/>
    <x v="1"/>
  </r>
  <r>
    <n v="36"/>
    <d v="2011-11-11T00:00:00"/>
    <b v="1"/>
    <x v="35"/>
    <d v="2011-11-11T00:00:00"/>
    <x v="1"/>
    <n v="328498.92"/>
    <x v="0"/>
    <n v="63.5"/>
    <n v="3.254"/>
    <n v="216.7217373"/>
    <n v="7.7160000000000002"/>
    <x v="1"/>
  </r>
  <r>
    <n v="37"/>
    <d v="2011-11-11T00:00:00"/>
    <b v="1"/>
    <x v="36"/>
    <d v="2011-11-11T00:00:00"/>
    <x v="1"/>
    <n v="501268.78"/>
    <x v="0"/>
    <n v="63.5"/>
    <n v="3.2970000000000002"/>
    <n v="216.7217373"/>
    <n v="7.7160000000000002"/>
    <x v="1"/>
  </r>
  <r>
    <n v="38"/>
    <d v="2011-11-11T00:00:00"/>
    <b v="1"/>
    <x v="37"/>
    <d v="2011-11-11T00:00:00"/>
    <x v="1"/>
    <n v="411116.95"/>
    <x v="0"/>
    <n v="48.76"/>
    <n v="3.8239999999999998"/>
    <n v="129.81670969999999"/>
    <n v="12.89"/>
    <x v="3"/>
  </r>
  <r>
    <n v="39"/>
    <d v="2011-11-11T00:00:00"/>
    <b v="1"/>
    <x v="38"/>
    <d v="2011-11-11T00:00:00"/>
    <x v="1"/>
    <n v="1456957.38"/>
    <x v="0"/>
    <n v="63.11"/>
    <n v="3.2970000000000002"/>
    <n v="216.7217373"/>
    <n v="7.7160000000000002"/>
    <x v="1"/>
  </r>
  <r>
    <n v="40"/>
    <d v="2011-11-11T00:00:00"/>
    <b v="1"/>
    <x v="39"/>
    <d v="2011-11-11T00:00:00"/>
    <x v="1"/>
    <n v="1037687.07"/>
    <x v="0"/>
    <n v="40.75"/>
    <n v="3.57"/>
    <n v="136.46180649999999"/>
    <n v="4.42"/>
    <x v="3"/>
  </r>
  <r>
    <n v="41"/>
    <d v="2011-11-11T00:00:00"/>
    <b v="1"/>
    <x v="40"/>
    <d v="2011-11-11T00:00:00"/>
    <x v="1"/>
    <n v="1302499.23"/>
    <x v="0"/>
    <n v="32.869999999999997"/>
    <n v="3.5049999999999999"/>
    <n v="195.6376941"/>
    <n v="6.7590000000000003"/>
    <x v="3"/>
  </r>
  <r>
    <n v="42"/>
    <d v="2011-11-11T00:00:00"/>
    <b v="1"/>
    <x v="41"/>
    <d v="2011-11-11T00:00:00"/>
    <x v="1"/>
    <n v="643125.29"/>
    <x v="0"/>
    <n v="55.28"/>
    <n v="3.677"/>
    <n v="129.81670969999999"/>
    <n v="7.8739999999999997"/>
    <x v="1"/>
  </r>
  <r>
    <n v="43"/>
    <d v="2011-11-11T00:00:00"/>
    <b v="1"/>
    <x v="42"/>
    <d v="2011-11-11T00:00:00"/>
    <x v="1"/>
    <n v="615975.5"/>
    <x v="0"/>
    <n v="51.26"/>
    <n v="3.2970000000000002"/>
    <n v="209.66328110000001"/>
    <n v="10.148"/>
    <x v="1"/>
  </r>
  <r>
    <n v="44"/>
    <d v="2011-11-11T00:00:00"/>
    <b v="1"/>
    <x v="43"/>
    <d v="2011-11-11T00:00:00"/>
    <x v="1"/>
    <n v="312233.56"/>
    <x v="0"/>
    <n v="33.799999999999997"/>
    <n v="3.5129999999999999"/>
    <n v="129.81670969999999"/>
    <n v="6.0780000000000003"/>
    <x v="3"/>
  </r>
  <r>
    <n v="45"/>
    <d v="2011-11-11T00:00:00"/>
    <b v="1"/>
    <x v="44"/>
    <d v="2011-11-11T00:00:00"/>
    <x v="1"/>
    <n v="808624.82"/>
    <x v="0"/>
    <n v="47.65"/>
    <n v="3.53"/>
    <n v="188.06323449999999"/>
    <n v="8.5229999999999997"/>
    <x v="3"/>
  </r>
  <r>
    <n v="1"/>
    <s v="18-11-2011"/>
    <b v="0"/>
    <x v="0"/>
    <d v="2011-11-18T00:00:00"/>
    <x v="1"/>
    <n v="1539483.7"/>
    <x v="0"/>
    <n v="62.25"/>
    <n v="3.3079999999999998"/>
    <n v="218.2205088"/>
    <n v="7.8659999999999997"/>
    <x v="1"/>
  </r>
  <r>
    <n v="2"/>
    <s v="18-11-2011"/>
    <b v="0"/>
    <x v="1"/>
    <d v="2011-11-18T00:00:00"/>
    <x v="1"/>
    <n v="1902762.5"/>
    <x v="0"/>
    <n v="62.01"/>
    <n v="3.3079999999999998"/>
    <n v="217.8670218"/>
    <n v="7.4409999999999998"/>
    <x v="1"/>
  </r>
  <r>
    <n v="3"/>
    <s v="18-11-2011"/>
    <b v="0"/>
    <x v="2"/>
    <d v="2011-11-18T00:00:00"/>
    <x v="1"/>
    <n v="398838.97"/>
    <x v="0"/>
    <n v="63.91"/>
    <n v="3.3079999999999998"/>
    <n v="221.64328520000001"/>
    <n v="7.1970000000000001"/>
    <x v="1"/>
  </r>
  <r>
    <n v="4"/>
    <s v="18-11-2011"/>
    <b v="0"/>
    <x v="3"/>
    <d v="2011-11-18T00:00:00"/>
    <x v="1"/>
    <n v="2243946.59"/>
    <x v="0"/>
    <n v="50.44"/>
    <n v="3.294"/>
    <n v="129.8268333"/>
    <n v="5.1429999999999998"/>
    <x v="1"/>
  </r>
  <r>
    <n v="5"/>
    <s v="18-11-2011"/>
    <b v="0"/>
    <x v="4"/>
    <d v="2011-11-18T00:00:00"/>
    <x v="1"/>
    <n v="307944.37"/>
    <x v="0"/>
    <n v="64.33"/>
    <n v="3.3079999999999998"/>
    <n v="218.79391200000001"/>
    <n v="6.3"/>
    <x v="1"/>
  </r>
  <r>
    <n v="6"/>
    <s v="18-11-2011"/>
    <b v="0"/>
    <x v="5"/>
    <d v="2011-11-18T00:00:00"/>
    <x v="1"/>
    <n v="1524390.07"/>
    <x v="0"/>
    <n v="63.89"/>
    <n v="3.3079999999999998"/>
    <n v="219.78971369999999"/>
    <n v="6.5510000000000002"/>
    <x v="1"/>
  </r>
  <r>
    <n v="7"/>
    <s v="18-11-2011"/>
    <b v="0"/>
    <x v="6"/>
    <d v="2011-11-18T00:00:00"/>
    <x v="1"/>
    <n v="539826.56000000006"/>
    <x v="0"/>
    <n v="29.53"/>
    <n v="3.4790000000000001"/>
    <n v="195.7184713"/>
    <n v="8.5129999999999999"/>
    <x v="3"/>
  </r>
  <r>
    <n v="8"/>
    <s v="18-11-2011"/>
    <b v="0"/>
    <x v="7"/>
    <d v="2011-11-18T00:00:00"/>
    <x v="1"/>
    <n v="897032.19"/>
    <x v="0"/>
    <n v="51.72"/>
    <n v="3.3079999999999998"/>
    <n v="221.6911738"/>
    <n v="6.1230000000000002"/>
    <x v="1"/>
  </r>
  <r>
    <n v="9"/>
    <s v="18-11-2011"/>
    <b v="0"/>
    <x v="8"/>
    <d v="2011-11-18T00:00:00"/>
    <x v="1"/>
    <n v="542414.27"/>
    <x v="0"/>
    <n v="58.8"/>
    <n v="3.3079999999999998"/>
    <n v="221.88039230000001"/>
    <n v="6.0540000000000003"/>
    <x v="1"/>
  </r>
  <r>
    <n v="10"/>
    <s v="18-11-2011"/>
    <b v="0"/>
    <x v="9"/>
    <d v="2011-11-18T00:00:00"/>
    <x v="1"/>
    <n v="1869087.85"/>
    <x v="0"/>
    <n v="58.97"/>
    <n v="3.669"/>
    <n v="129.8268333"/>
    <n v="7.8739999999999997"/>
    <x v="1"/>
  </r>
  <r>
    <n v="11"/>
    <s v="18-11-2011"/>
    <b v="0"/>
    <x v="10"/>
    <d v="2011-11-18T00:00:00"/>
    <x v="1"/>
    <n v="1315091.6299999999"/>
    <x v="0"/>
    <n v="66.17"/>
    <n v="3.3079999999999998"/>
    <n v="221.64328520000001"/>
    <n v="7.1970000000000001"/>
    <x v="1"/>
  </r>
  <r>
    <n v="12"/>
    <s v="18-11-2011"/>
    <b v="0"/>
    <x v="11"/>
    <d v="2011-11-18T00:00:00"/>
    <x v="1"/>
    <n v="970641.34"/>
    <x v="0"/>
    <n v="54.2"/>
    <n v="3.8130000000000002"/>
    <n v="129.8268333"/>
    <n v="12.89"/>
    <x v="1"/>
  </r>
  <r>
    <n v="13"/>
    <s v="18-11-2011"/>
    <b v="0"/>
    <x v="12"/>
    <d v="2011-11-18T00:00:00"/>
    <x v="1"/>
    <n v="2016323.51"/>
    <x v="0"/>
    <n v="40.65"/>
    <n v="3.4889999999999999"/>
    <n v="129.8268333"/>
    <n v="6.3920000000000003"/>
    <x v="3"/>
  </r>
  <r>
    <n v="14"/>
    <s v="18-11-2011"/>
    <b v="0"/>
    <x v="13"/>
    <d v="2011-11-18T00:00:00"/>
    <x v="1"/>
    <n v="1969360.72"/>
    <x v="0"/>
    <n v="51.34"/>
    <n v="3.53"/>
    <n v="188.1983654"/>
    <n v="8.5229999999999997"/>
    <x v="1"/>
  </r>
  <r>
    <n v="15"/>
    <s v="18-11-2011"/>
    <b v="0"/>
    <x v="14"/>
    <d v="2011-11-18T00:00:00"/>
    <x v="1"/>
    <n v="597856.51"/>
    <x v="0"/>
    <n v="46.53"/>
    <n v="3.7170000000000001"/>
    <n v="136.46666669999999"/>
    <n v="7.8659999999999997"/>
    <x v="3"/>
  </r>
  <r>
    <n v="16"/>
    <s v="18-11-2011"/>
    <b v="0"/>
    <x v="15"/>
    <d v="2011-11-18T00:00:00"/>
    <x v="1"/>
    <n v="480353.64"/>
    <x v="0"/>
    <n v="31.73"/>
    <n v="3.4790000000000001"/>
    <n v="195.7184713"/>
    <n v="6.2320000000000002"/>
    <x v="3"/>
  </r>
  <r>
    <n v="17"/>
    <s v="18-11-2011"/>
    <b v="0"/>
    <x v="16"/>
    <d v="2011-11-18T00:00:00"/>
    <x v="1"/>
    <n v="877724.31"/>
    <x v="0"/>
    <n v="32.93"/>
    <n v="3.4889999999999999"/>
    <n v="129.8268333"/>
    <n v="6.617"/>
    <x v="3"/>
  </r>
  <r>
    <n v="18"/>
    <s v="18-11-2011"/>
    <b v="0"/>
    <x v="17"/>
    <d v="2011-11-18T00:00:00"/>
    <x v="1"/>
    <n v="1056992.18"/>
    <x v="0"/>
    <n v="47.88"/>
    <n v="3.5710000000000002"/>
    <n v="136.46666669999999"/>
    <n v="8.4710000000000001"/>
    <x v="3"/>
  </r>
  <r>
    <n v="19"/>
    <s v="18-11-2011"/>
    <b v="0"/>
    <x v="18"/>
    <d v="2011-11-18T00:00:00"/>
    <x v="1"/>
    <n v="1411835.57"/>
    <x v="0"/>
    <n v="48.21"/>
    <n v="3.7170000000000001"/>
    <n v="136.46666669999999"/>
    <n v="7.8659999999999997"/>
    <x v="3"/>
  </r>
  <r>
    <n v="20"/>
    <s v="18-11-2011"/>
    <b v="0"/>
    <x v="19"/>
    <d v="2011-11-18T00:00:00"/>
    <x v="1"/>
    <n v="2169933.8199999998"/>
    <x v="0"/>
    <n v="49.3"/>
    <n v="3.53"/>
    <n v="211.18472070000001"/>
    <n v="7.0819999999999999"/>
    <x v="3"/>
  </r>
  <r>
    <n v="21"/>
    <s v="18-11-2011"/>
    <b v="0"/>
    <x v="20"/>
    <d v="2011-11-18T00:00:00"/>
    <x v="1"/>
    <n v="737014.09"/>
    <x v="0"/>
    <n v="61.9"/>
    <n v="3.3079999999999998"/>
    <n v="217.8670218"/>
    <n v="7.4409999999999998"/>
    <x v="1"/>
  </r>
  <r>
    <n v="22"/>
    <s v="18-11-2011"/>
    <b v="0"/>
    <x v="21"/>
    <d v="2011-11-18T00:00:00"/>
    <x v="1"/>
    <n v="1007579.44"/>
    <x v="0"/>
    <n v="50.62"/>
    <n v="3.5710000000000002"/>
    <n v="140.4127857"/>
    <n v="7.7060000000000004"/>
    <x v="1"/>
  </r>
  <r>
    <n v="23"/>
    <s v="18-11-2011"/>
    <b v="0"/>
    <x v="22"/>
    <d v="2011-11-18T00:00:00"/>
    <x v="1"/>
    <n v="1345631.96"/>
    <x v="0"/>
    <n v="45.48"/>
    <n v="3.5710000000000002"/>
    <n v="136.46666669999999"/>
    <n v="4.42"/>
    <x v="3"/>
  </r>
  <r>
    <n v="24"/>
    <s v="18-11-2011"/>
    <b v="0"/>
    <x v="23"/>
    <d v="2011-11-18T00:00:00"/>
    <x v="1"/>
    <n v="1297535.69"/>
    <x v="0"/>
    <n v="48.17"/>
    <n v="3.7170000000000001"/>
    <n v="136.46666669999999"/>
    <n v="8.4540000000000006"/>
    <x v="3"/>
  </r>
  <r>
    <n v="25"/>
    <s v="18-11-2011"/>
    <b v="0"/>
    <x v="24"/>
    <d v="2011-11-18T00:00:00"/>
    <x v="1"/>
    <n v="728525.6"/>
    <x v="0"/>
    <n v="46.41"/>
    <n v="3.53"/>
    <n v="211.18472070000001"/>
    <n v="7.0819999999999999"/>
    <x v="3"/>
  </r>
  <r>
    <n v="26"/>
    <s v="18-11-2011"/>
    <b v="0"/>
    <x v="25"/>
    <d v="2011-11-18T00:00:00"/>
    <x v="1"/>
    <n v="946091.79"/>
    <x v="0"/>
    <n v="37.78"/>
    <n v="3.5710000000000002"/>
    <n v="136.46666669999999"/>
    <n v="7.5979999999999999"/>
    <x v="3"/>
  </r>
  <r>
    <n v="27"/>
    <s v="18-11-2011"/>
    <b v="0"/>
    <x v="26"/>
    <d v="2011-11-18T00:00:00"/>
    <x v="1"/>
    <n v="1723739.44"/>
    <x v="0"/>
    <n v="51.42"/>
    <n v="3.7170000000000001"/>
    <n v="140.4127857"/>
    <n v="7.9059999999999997"/>
    <x v="1"/>
  </r>
  <r>
    <n v="28"/>
    <s v="18-11-2011"/>
    <b v="0"/>
    <x v="27"/>
    <d v="2011-11-18T00:00:00"/>
    <x v="1"/>
    <n v="1255081.22"/>
    <x v="0"/>
    <n v="54.2"/>
    <n v="3.8130000000000002"/>
    <n v="129.8268333"/>
    <n v="12.89"/>
    <x v="1"/>
  </r>
  <r>
    <n v="29"/>
    <s v="18-11-2011"/>
    <b v="0"/>
    <x v="28"/>
    <d v="2011-11-18T00:00:00"/>
    <x v="1"/>
    <n v="504601.29"/>
    <x v="0"/>
    <n v="50.62"/>
    <n v="3.5710000000000002"/>
    <n v="136.46666669999999"/>
    <n v="9.3569999999999993"/>
    <x v="1"/>
  </r>
  <r>
    <n v="30"/>
    <s v="18-11-2011"/>
    <b v="0"/>
    <x v="29"/>
    <d v="2011-11-18T00:00:00"/>
    <x v="1"/>
    <n v="436462.63"/>
    <x v="0"/>
    <n v="61.9"/>
    <n v="3.3079999999999998"/>
    <n v="217.8670218"/>
    <n v="7.4409999999999998"/>
    <x v="1"/>
  </r>
  <r>
    <n v="31"/>
    <s v="18-11-2011"/>
    <b v="0"/>
    <x v="30"/>
    <d v="2011-11-18T00:00:00"/>
    <x v="1"/>
    <n v="1445174.79"/>
    <x v="0"/>
    <n v="61.9"/>
    <n v="3.3079999999999998"/>
    <n v="217.8670218"/>
    <n v="7.4409999999999998"/>
    <x v="1"/>
  </r>
  <r>
    <n v="32"/>
    <s v="18-11-2011"/>
    <b v="0"/>
    <x v="31"/>
    <d v="2011-11-18T00:00:00"/>
    <x v="1"/>
    <n v="1181651.55"/>
    <x v="0"/>
    <n v="42.61"/>
    <n v="3.4790000000000001"/>
    <n v="195.7184713"/>
    <n v="8.5129999999999999"/>
    <x v="3"/>
  </r>
  <r>
    <n v="33"/>
    <s v="18-11-2011"/>
    <b v="0"/>
    <x v="32"/>
    <d v="2011-11-18T00:00:00"/>
    <x v="1"/>
    <n v="251294.5"/>
    <x v="0"/>
    <n v="63.35"/>
    <n v="3.669"/>
    <n v="129.8268333"/>
    <n v="8.01"/>
    <x v="1"/>
  </r>
  <r>
    <n v="34"/>
    <s v="18-11-2011"/>
    <b v="0"/>
    <x v="33"/>
    <d v="2011-11-18T00:00:00"/>
    <x v="1"/>
    <n v="947552.44"/>
    <x v="0"/>
    <n v="46"/>
    <n v="3.294"/>
    <n v="129.8268333"/>
    <n v="10.148"/>
    <x v="3"/>
  </r>
  <r>
    <n v="35"/>
    <s v="18-11-2011"/>
    <b v="0"/>
    <x v="34"/>
    <d v="2011-11-18T00:00:00"/>
    <x v="1"/>
    <n v="820964.1"/>
    <x v="0"/>
    <n v="51.42"/>
    <n v="3.53"/>
    <n v="140.4127857"/>
    <n v="8.7449999999999992"/>
    <x v="1"/>
  </r>
  <r>
    <n v="36"/>
    <s v="18-11-2011"/>
    <b v="0"/>
    <x v="35"/>
    <d v="2011-11-18T00:00:00"/>
    <x v="1"/>
    <n v="332901.94"/>
    <x v="0"/>
    <n v="66.28"/>
    <n v="3.26"/>
    <n v="216.93958610000001"/>
    <n v="7.7160000000000002"/>
    <x v="1"/>
  </r>
  <r>
    <n v="37"/>
    <s v="18-11-2011"/>
    <b v="0"/>
    <x v="36"/>
    <d v="2011-11-18T00:00:00"/>
    <x v="1"/>
    <n v="527495.09"/>
    <x v="0"/>
    <n v="66.28"/>
    <n v="3.3079999999999998"/>
    <n v="216.93958610000001"/>
    <n v="7.7160000000000002"/>
    <x v="1"/>
  </r>
  <r>
    <n v="38"/>
    <s v="18-11-2011"/>
    <b v="0"/>
    <x v="37"/>
    <d v="2011-11-18T00:00:00"/>
    <x v="1"/>
    <n v="392003.13"/>
    <x v="0"/>
    <n v="54.2"/>
    <n v="3.8130000000000002"/>
    <n v="129.8268333"/>
    <n v="12.89"/>
    <x v="1"/>
  </r>
  <r>
    <n v="39"/>
    <s v="18-11-2011"/>
    <b v="0"/>
    <x v="38"/>
    <d v="2011-11-18T00:00:00"/>
    <x v="1"/>
    <n v="1510397.27"/>
    <x v="0"/>
    <n v="66.09"/>
    <n v="3.3079999999999998"/>
    <n v="216.93958610000001"/>
    <n v="7.7160000000000002"/>
    <x v="1"/>
  </r>
  <r>
    <n v="40"/>
    <s v="18-11-2011"/>
    <b v="0"/>
    <x v="39"/>
    <d v="2011-11-18T00:00:00"/>
    <x v="1"/>
    <n v="905399.99"/>
    <x v="0"/>
    <n v="41.85"/>
    <n v="3.5710000000000002"/>
    <n v="136.46666669999999"/>
    <n v="4.42"/>
    <x v="3"/>
  </r>
  <r>
    <n v="41"/>
    <s v="18-11-2011"/>
    <b v="0"/>
    <x v="40"/>
    <d v="2011-11-18T00:00:00"/>
    <x v="1"/>
    <n v="1230118.02"/>
    <x v="0"/>
    <n v="36.64"/>
    <n v="3.4790000000000001"/>
    <n v="195.7184713"/>
    <n v="6.7590000000000003"/>
    <x v="3"/>
  </r>
  <r>
    <n v="42"/>
    <s v="18-11-2011"/>
    <b v="0"/>
    <x v="41"/>
    <d v="2011-11-18T00:00:00"/>
    <x v="1"/>
    <n v="567673.87"/>
    <x v="0"/>
    <n v="58.97"/>
    <n v="3.669"/>
    <n v="129.8268333"/>
    <n v="7.8739999999999997"/>
    <x v="1"/>
  </r>
  <r>
    <n v="43"/>
    <s v="18-11-2011"/>
    <b v="0"/>
    <x v="42"/>
    <d v="2011-11-18T00:00:00"/>
    <x v="1"/>
    <n v="628115.61"/>
    <x v="0"/>
    <n v="57.75"/>
    <n v="3.3079999999999998"/>
    <n v="209.86510709999999"/>
    <n v="10.148"/>
    <x v="1"/>
  </r>
  <r>
    <n v="44"/>
    <s v="18-11-2011"/>
    <b v="0"/>
    <x v="43"/>
    <d v="2011-11-18T00:00:00"/>
    <x v="1"/>
    <n v="310531.03999999998"/>
    <x v="0"/>
    <n v="40.65"/>
    <n v="3.4889999999999999"/>
    <n v="129.8268333"/>
    <n v="6.0780000000000003"/>
    <x v="3"/>
  </r>
  <r>
    <n v="45"/>
    <s v="18-11-2011"/>
    <b v="0"/>
    <x v="44"/>
    <d v="2011-11-18T00:00:00"/>
    <x v="1"/>
    <n v="773603.77"/>
    <x v="0"/>
    <n v="51.34"/>
    <n v="3.53"/>
    <n v="188.1983654"/>
    <n v="8.5229999999999997"/>
    <x v="1"/>
  </r>
  <r>
    <n v="1"/>
    <s v="25-11-2011"/>
    <b v="0"/>
    <x v="0"/>
    <d v="2011-11-25T00:00:00"/>
    <x v="1"/>
    <n v="2033320.66"/>
    <x v="1"/>
    <n v="60.14"/>
    <n v="3.2360000000000002"/>
    <n v="218.4676211"/>
    <n v="7.8659999999999997"/>
    <x v="1"/>
  </r>
  <r>
    <n v="2"/>
    <s v="25-11-2011"/>
    <b v="0"/>
    <x v="1"/>
    <d v="2011-11-25T00:00:00"/>
    <x v="1"/>
    <n v="2614202.2999999998"/>
    <x v="1"/>
    <n v="56.36"/>
    <n v="3.2360000000000002"/>
    <n v="218.11302689999999"/>
    <n v="7.4409999999999998"/>
    <x v="1"/>
  </r>
  <r>
    <n v="3"/>
    <s v="25-11-2011"/>
    <b v="0"/>
    <x v="2"/>
    <d v="2011-11-25T00:00:00"/>
    <x v="1"/>
    <n v="556925.18999999994"/>
    <x v="1"/>
    <n v="68"/>
    <n v="3.2360000000000002"/>
    <n v="221.9011185"/>
    <n v="7.1970000000000001"/>
    <x v="1"/>
  </r>
  <r>
    <n v="4"/>
    <s v="25-11-2011"/>
    <b v="0"/>
    <x v="3"/>
    <d v="2011-11-25T00:00:00"/>
    <x v="1"/>
    <n v="3004702.33"/>
    <x v="1"/>
    <n v="47.96"/>
    <n v="3.2250000000000001"/>
    <n v="129.8364"/>
    <n v="5.1429999999999998"/>
    <x v="3"/>
  </r>
  <r>
    <n v="5"/>
    <s v="25-11-2011"/>
    <b v="0"/>
    <x v="4"/>
    <d v="2011-11-25T00:00:00"/>
    <x v="1"/>
    <n v="507900.07"/>
    <x v="1"/>
    <n v="61.93"/>
    <n v="3.2360000000000002"/>
    <n v="219.04282040000001"/>
    <n v="6.3"/>
    <x v="1"/>
  </r>
  <r>
    <n v="6"/>
    <s v="25-11-2011"/>
    <b v="0"/>
    <x v="5"/>
    <d v="2011-11-25T00:00:00"/>
    <x v="1"/>
    <n v="2249811.5499999998"/>
    <x v="1"/>
    <n v="62.78"/>
    <n v="3.2360000000000002"/>
    <n v="220.04174119999999"/>
    <n v="6.5510000000000002"/>
    <x v="1"/>
  </r>
  <r>
    <n v="7"/>
    <s v="25-11-2011"/>
    <b v="0"/>
    <x v="6"/>
    <d v="2011-11-25T00:00:00"/>
    <x v="1"/>
    <n v="949075.87"/>
    <x v="1"/>
    <n v="27.6"/>
    <n v="3.4239999999999999"/>
    <n v="195.7704"/>
    <n v="8.5129999999999999"/>
    <x v="3"/>
  </r>
  <r>
    <n v="8"/>
    <s v="25-11-2011"/>
    <b v="0"/>
    <x v="7"/>
    <d v="2011-11-25T00:00:00"/>
    <x v="1"/>
    <n v="1235163.8600000001"/>
    <x v="1"/>
    <n v="49.61"/>
    <n v="3.2360000000000002"/>
    <n v="221.94915710000001"/>
    <n v="6.1230000000000002"/>
    <x v="1"/>
  </r>
  <r>
    <n v="9"/>
    <s v="25-11-2011"/>
    <b v="0"/>
    <x v="8"/>
    <d v="2011-11-25T00:00:00"/>
    <x v="1"/>
    <n v="814753.5"/>
    <x v="1"/>
    <n v="54.32"/>
    <n v="3.2360000000000002"/>
    <n v="222.13896829999999"/>
    <n v="6.0540000000000003"/>
    <x v="1"/>
  </r>
  <r>
    <n v="10"/>
    <s v="25-11-2011"/>
    <b v="0"/>
    <x v="9"/>
    <d v="2011-11-25T00:00:00"/>
    <x v="1"/>
    <n v="2950198.64"/>
    <x v="1"/>
    <n v="60.68"/>
    <n v="3.76"/>
    <n v="129.8364"/>
    <n v="7.8739999999999997"/>
    <x v="1"/>
  </r>
  <r>
    <n v="11"/>
    <s v="25-11-2011"/>
    <b v="0"/>
    <x v="10"/>
    <d v="2011-11-25T00:00:00"/>
    <x v="1"/>
    <n v="1848953.48"/>
    <x v="1"/>
    <n v="70.03"/>
    <n v="3.2360000000000002"/>
    <n v="221.9011185"/>
    <n v="7.1970000000000001"/>
    <x v="0"/>
  </r>
  <r>
    <n v="12"/>
    <s v="25-11-2011"/>
    <b v="0"/>
    <x v="11"/>
    <d v="2011-11-25T00:00:00"/>
    <x v="1"/>
    <n v="1591920.42"/>
    <x v="1"/>
    <n v="53.25"/>
    <n v="3.6219999999999999"/>
    <n v="129.8364"/>
    <n v="12.89"/>
    <x v="1"/>
  </r>
  <r>
    <n v="13"/>
    <s v="25-11-2011"/>
    <b v="0"/>
    <x v="12"/>
    <d v="2011-11-25T00:00:00"/>
    <x v="1"/>
    <n v="2864170.61"/>
    <x v="1"/>
    <n v="38.89"/>
    <n v="3.4449999999999998"/>
    <n v="129.8364"/>
    <n v="6.3920000000000003"/>
    <x v="3"/>
  </r>
  <r>
    <n v="14"/>
    <s v="25-11-2011"/>
    <b v="0"/>
    <x v="13"/>
    <d v="2011-11-25T00:00:00"/>
    <x v="1"/>
    <n v="2685351.81"/>
    <x v="1"/>
    <n v="48.71"/>
    <n v="3.492"/>
    <n v="188.35040000000001"/>
    <n v="8.5229999999999997"/>
    <x v="3"/>
  </r>
  <r>
    <n v="15"/>
    <s v="25-11-2011"/>
    <b v="0"/>
    <x v="14"/>
    <d v="2011-11-25T00:00:00"/>
    <x v="1"/>
    <n v="1066478.1000000001"/>
    <x v="1"/>
    <n v="41.1"/>
    <n v="3.6890000000000001"/>
    <n v="136.47880000000001"/>
    <n v="7.8659999999999997"/>
    <x v="3"/>
  </r>
  <r>
    <n v="16"/>
    <s v="25-11-2011"/>
    <b v="0"/>
    <x v="15"/>
    <d v="2011-11-25T00:00:00"/>
    <x v="1"/>
    <n v="712422.40000000002"/>
    <x v="1"/>
    <n v="31.39"/>
    <n v="3.4239999999999999"/>
    <n v="195.7704"/>
    <n v="6.2320000000000002"/>
    <x v="3"/>
  </r>
  <r>
    <n v="17"/>
    <s v="25-11-2011"/>
    <b v="0"/>
    <x v="16"/>
    <d v="2011-11-25T00:00:00"/>
    <x v="1"/>
    <n v="1225700.28"/>
    <x v="1"/>
    <n v="32.81"/>
    <n v="3.4449999999999998"/>
    <n v="129.8364"/>
    <n v="6.617"/>
    <x v="3"/>
  </r>
  <r>
    <n v="18"/>
    <s v="25-11-2011"/>
    <b v="0"/>
    <x v="17"/>
    <d v="2011-11-25T00:00:00"/>
    <x v="1"/>
    <n v="1624170.99"/>
    <x v="1"/>
    <n v="41.97"/>
    <n v="3.536"/>
    <n v="136.47880000000001"/>
    <n v="8.4710000000000001"/>
    <x v="3"/>
  </r>
  <r>
    <n v="19"/>
    <s v="25-11-2011"/>
    <b v="0"/>
    <x v="18"/>
    <d v="2011-11-25T00:00:00"/>
    <x v="1"/>
    <n v="1974646.78"/>
    <x v="1"/>
    <n v="42.75"/>
    <n v="3.6890000000000001"/>
    <n v="136.47880000000001"/>
    <n v="7.8659999999999997"/>
    <x v="3"/>
  </r>
  <r>
    <n v="20"/>
    <s v="25-11-2011"/>
    <b v="0"/>
    <x v="19"/>
    <d v="2011-11-25T00:00:00"/>
    <x v="1"/>
    <n v="2906233.25"/>
    <x v="1"/>
    <n v="46.38"/>
    <n v="3.492"/>
    <n v="211.4120757"/>
    <n v="7.0819999999999999"/>
    <x v="3"/>
  </r>
  <r>
    <n v="21"/>
    <s v="25-11-2011"/>
    <b v="0"/>
    <x v="20"/>
    <d v="2011-11-25T00:00:00"/>
    <x v="1"/>
    <n v="1219263.3999999999"/>
    <x v="1"/>
    <n v="56.43"/>
    <n v="3.2360000000000002"/>
    <n v="218.11302689999999"/>
    <n v="7.4409999999999998"/>
    <x v="1"/>
  </r>
  <r>
    <n v="22"/>
    <s v="25-11-2011"/>
    <b v="0"/>
    <x v="21"/>
    <d v="2011-11-25T00:00:00"/>
    <x v="1"/>
    <n v="1535857.49"/>
    <x v="1"/>
    <n v="46.28"/>
    <n v="3.536"/>
    <n v="140.42178569999999"/>
    <n v="7.7060000000000004"/>
    <x v="3"/>
  </r>
  <r>
    <n v="23"/>
    <s v="25-11-2011"/>
    <b v="0"/>
    <x v="22"/>
    <d v="2011-11-25T00:00:00"/>
    <x v="1"/>
    <n v="2057059.53"/>
    <x v="1"/>
    <n v="35.229999999999997"/>
    <n v="3.536"/>
    <n v="136.47880000000001"/>
    <n v="4.42"/>
    <x v="3"/>
  </r>
  <r>
    <n v="24"/>
    <s v="25-11-2011"/>
    <b v="0"/>
    <x v="23"/>
    <d v="2011-11-25T00:00:00"/>
    <x v="1"/>
    <n v="1761235.67"/>
    <x v="1"/>
    <n v="41.83"/>
    <n v="3.6890000000000001"/>
    <n v="136.47880000000001"/>
    <n v="8.4540000000000006"/>
    <x v="3"/>
  </r>
  <r>
    <n v="25"/>
    <s v="25-11-2011"/>
    <b v="0"/>
    <x v="24"/>
    <d v="2011-11-25T00:00:00"/>
    <x v="1"/>
    <n v="1116211.3899999999"/>
    <x v="1"/>
    <n v="43.49"/>
    <n v="3.492"/>
    <n v="211.4120757"/>
    <n v="7.0819999999999999"/>
    <x v="3"/>
  </r>
  <r>
    <n v="26"/>
    <s v="25-11-2011"/>
    <b v="0"/>
    <x v="25"/>
    <d v="2011-11-25T00:00:00"/>
    <x v="1"/>
    <n v="1282320.05"/>
    <x v="1"/>
    <n v="31.07"/>
    <n v="3.536"/>
    <n v="136.47880000000001"/>
    <n v="7.5979999999999999"/>
    <x v="3"/>
  </r>
  <r>
    <n v="27"/>
    <s v="25-11-2011"/>
    <b v="0"/>
    <x v="26"/>
    <d v="2011-11-25T00:00:00"/>
    <x v="1"/>
    <n v="2504400.71"/>
    <x v="1"/>
    <n v="47.88"/>
    <n v="3.6890000000000001"/>
    <n v="140.42178569999999"/>
    <n v="7.9059999999999997"/>
    <x v="3"/>
  </r>
  <r>
    <n v="28"/>
    <s v="25-11-2011"/>
    <b v="0"/>
    <x v="27"/>
    <d v="2011-11-25T00:00:00"/>
    <x v="1"/>
    <n v="1929738.27"/>
    <x v="1"/>
    <n v="53.25"/>
    <n v="3.6219999999999999"/>
    <n v="129.8364"/>
    <n v="12.89"/>
    <x v="1"/>
  </r>
  <r>
    <n v="29"/>
    <s v="25-11-2011"/>
    <b v="0"/>
    <x v="28"/>
    <d v="2011-11-25T00:00:00"/>
    <x v="1"/>
    <n v="913165.19"/>
    <x v="1"/>
    <n v="46.28"/>
    <n v="3.536"/>
    <n v="136.47880000000001"/>
    <n v="9.3569999999999993"/>
    <x v="3"/>
  </r>
  <r>
    <n v="30"/>
    <s v="25-11-2011"/>
    <b v="0"/>
    <x v="29"/>
    <d v="2011-11-25T00:00:00"/>
    <x v="1"/>
    <n v="452163.93"/>
    <x v="1"/>
    <n v="56.43"/>
    <n v="3.2360000000000002"/>
    <n v="218.11302689999999"/>
    <n v="7.4409999999999998"/>
    <x v="1"/>
  </r>
  <r>
    <n v="31"/>
    <s v="25-11-2011"/>
    <b v="0"/>
    <x v="30"/>
    <d v="2011-11-25T00:00:00"/>
    <x v="1"/>
    <n v="1934099.65"/>
    <x v="1"/>
    <n v="56.43"/>
    <n v="3.2360000000000002"/>
    <n v="218.11302689999999"/>
    <n v="7.4409999999999998"/>
    <x v="1"/>
  </r>
  <r>
    <n v="32"/>
    <s v="25-11-2011"/>
    <b v="0"/>
    <x v="31"/>
    <d v="2011-11-25T00:00:00"/>
    <x v="1"/>
    <n v="1684468.66"/>
    <x v="1"/>
    <n v="40.22"/>
    <n v="3.4239999999999999"/>
    <n v="195.7704"/>
    <n v="8.5129999999999999"/>
    <x v="3"/>
  </r>
  <r>
    <n v="33"/>
    <s v="25-11-2011"/>
    <b v="0"/>
    <x v="32"/>
    <d v="2011-11-25T00:00:00"/>
    <x v="1"/>
    <n v="255996.47"/>
    <x v="1"/>
    <n v="62.35"/>
    <n v="3.76"/>
    <n v="129.8364"/>
    <n v="8.01"/>
    <x v="1"/>
  </r>
  <r>
    <n v="34"/>
    <s v="25-11-2011"/>
    <b v="0"/>
    <x v="33"/>
    <d v="2011-11-25T00:00:00"/>
    <x v="1"/>
    <n v="1345595.82"/>
    <x v="1"/>
    <n v="45.99"/>
    <n v="3.2250000000000001"/>
    <n v="129.8364"/>
    <n v="10.148"/>
    <x v="3"/>
  </r>
  <r>
    <n v="35"/>
    <s v="25-11-2011"/>
    <b v="0"/>
    <x v="34"/>
    <d v="2011-11-25T00:00:00"/>
    <x v="1"/>
    <n v="1733822.4"/>
    <x v="1"/>
    <n v="47.88"/>
    <n v="3.492"/>
    <n v="140.42178569999999"/>
    <n v="8.7449999999999992"/>
    <x v="3"/>
  </r>
  <r>
    <n v="36"/>
    <s v="25-11-2011"/>
    <b v="0"/>
    <x v="35"/>
    <d v="2011-11-25T00:00:00"/>
    <x v="1"/>
    <n v="332811.55"/>
    <x v="1"/>
    <n v="66.41"/>
    <n v="3.181"/>
    <n v="217.18125330000001"/>
    <n v="7.7160000000000002"/>
    <x v="1"/>
  </r>
  <r>
    <n v="37"/>
    <s v="25-11-2011"/>
    <b v="0"/>
    <x v="36"/>
    <d v="2011-11-25T00:00:00"/>
    <x v="1"/>
    <n v="522554.04"/>
    <x v="1"/>
    <n v="66.41"/>
    <n v="3.2360000000000002"/>
    <n v="217.18125330000001"/>
    <n v="7.7160000000000002"/>
    <x v="1"/>
  </r>
  <r>
    <n v="38"/>
    <s v="25-11-2011"/>
    <b v="0"/>
    <x v="37"/>
    <d v="2011-11-25T00:00:00"/>
    <x v="1"/>
    <n v="393715.71"/>
    <x v="1"/>
    <n v="53.25"/>
    <n v="3.6219999999999999"/>
    <n v="129.8364"/>
    <n v="12.89"/>
    <x v="1"/>
  </r>
  <r>
    <n v="39"/>
    <s v="25-11-2011"/>
    <b v="0"/>
    <x v="38"/>
    <d v="2011-11-25T00:00:00"/>
    <x v="1"/>
    <n v="2338832.4"/>
    <x v="1"/>
    <n v="66.36"/>
    <n v="3.2360000000000002"/>
    <n v="217.18125330000001"/>
    <n v="7.7160000000000002"/>
    <x v="1"/>
  </r>
  <r>
    <n v="40"/>
    <s v="25-11-2011"/>
    <b v="0"/>
    <x v="39"/>
    <d v="2011-11-25T00:00:00"/>
    <x v="1"/>
    <n v="1230011.95"/>
    <x v="1"/>
    <n v="32.76"/>
    <n v="3.536"/>
    <n v="136.47880000000001"/>
    <n v="4.42"/>
    <x v="3"/>
  </r>
  <r>
    <n v="41"/>
    <s v="25-11-2011"/>
    <b v="0"/>
    <x v="40"/>
    <d v="2011-11-25T00:00:00"/>
    <x v="1"/>
    <n v="1906713.35"/>
    <x v="1"/>
    <n v="36.369999999999997"/>
    <n v="3.4239999999999999"/>
    <n v="195.7704"/>
    <n v="6.7590000000000003"/>
    <x v="3"/>
  </r>
  <r>
    <n v="42"/>
    <s v="25-11-2011"/>
    <b v="0"/>
    <x v="41"/>
    <d v="2011-11-25T00:00:00"/>
    <x v="1"/>
    <n v="577698.37"/>
    <x v="1"/>
    <n v="60.68"/>
    <n v="3.76"/>
    <n v="129.8364"/>
    <n v="7.8739999999999997"/>
    <x v="1"/>
  </r>
  <r>
    <n v="43"/>
    <s v="25-11-2011"/>
    <b v="0"/>
    <x v="42"/>
    <d v="2011-11-25T00:00:00"/>
    <x v="1"/>
    <n v="669965.22"/>
    <x v="1"/>
    <n v="55.7"/>
    <n v="3.2360000000000002"/>
    <n v="210.08885710000001"/>
    <n v="10.148"/>
    <x v="1"/>
  </r>
  <r>
    <n v="44"/>
    <s v="25-11-2011"/>
    <b v="0"/>
    <x v="43"/>
    <d v="2011-11-25T00:00:00"/>
    <x v="1"/>
    <n v="309129.01"/>
    <x v="1"/>
    <n v="38.89"/>
    <n v="3.4449999999999998"/>
    <n v="129.8364"/>
    <n v="6.0780000000000003"/>
    <x v="3"/>
  </r>
  <r>
    <n v="45"/>
    <s v="25-11-2011"/>
    <b v="0"/>
    <x v="44"/>
    <d v="2011-11-25T00:00:00"/>
    <x v="1"/>
    <n v="1170672.94"/>
    <x v="1"/>
    <n v="48.71"/>
    <n v="3.492"/>
    <n v="188.35040000000001"/>
    <n v="8.5229999999999997"/>
    <x v="3"/>
  </r>
  <r>
    <n v="1"/>
    <d v="2011-12-08T00:00:00"/>
    <b v="1"/>
    <x v="0"/>
    <d v="2011-12-08T00:00:00"/>
    <x v="1"/>
    <n v="1525147.09"/>
    <x v="0"/>
    <n v="90.76"/>
    <n v="3.6379999999999999"/>
    <n v="215.6057878"/>
    <n v="7.9619999999999997"/>
    <x v="2"/>
  </r>
  <r>
    <n v="2"/>
    <d v="2011-12-08T00:00:00"/>
    <b v="1"/>
    <x v="1"/>
    <d v="2011-12-08T00:00:00"/>
    <x v="1"/>
    <n v="1812768.26"/>
    <x v="0"/>
    <n v="91.58"/>
    <n v="3.6379999999999999"/>
    <n v="215.25932109999999"/>
    <n v="7.8520000000000003"/>
    <x v="2"/>
  </r>
  <r>
    <n v="3"/>
    <d v="2011-12-08T00:00:00"/>
    <b v="1"/>
    <x v="2"/>
    <d v="2011-12-08T00:00:00"/>
    <x v="1"/>
    <n v="380376.85"/>
    <x v="0"/>
    <n v="88.88"/>
    <n v="3.6379999999999999"/>
    <n v="218.96058729999999"/>
    <n v="7.5670000000000002"/>
    <x v="2"/>
  </r>
  <r>
    <n v="4"/>
    <d v="2011-12-08T00:00:00"/>
    <b v="1"/>
    <x v="3"/>
    <d v="2011-12-08T00:00:00"/>
    <x v="1"/>
    <n v="2105668.7400000002"/>
    <x v="0"/>
    <n v="82.98"/>
    <n v="3.617"/>
    <n v="129.2015806"/>
    <n v="5.6440000000000001"/>
    <x v="0"/>
  </r>
  <r>
    <n v="5"/>
    <d v="2011-12-08T00:00:00"/>
    <b v="1"/>
    <x v="4"/>
    <d v="2011-12-08T00:00:00"/>
    <x v="1"/>
    <n v="289886.15999999997"/>
    <x v="0"/>
    <n v="90.16"/>
    <n v="3.6379999999999999"/>
    <n v="216.16780320000001"/>
    <n v="6.5289999999999999"/>
    <x v="2"/>
  </r>
  <r>
    <n v="6"/>
    <d v="2011-12-08T00:00:00"/>
    <b v="1"/>
    <x v="5"/>
    <d v="2011-12-08T00:00:00"/>
    <x v="1"/>
    <n v="1484995.38"/>
    <x v="0"/>
    <n v="90.49"/>
    <n v="3.6379999999999999"/>
    <n v="217.14382810000001"/>
    <n v="6.9249999999999998"/>
    <x v="2"/>
  </r>
  <r>
    <n v="7"/>
    <d v="2011-12-08T00:00:00"/>
    <b v="1"/>
    <x v="6"/>
    <d v="2011-12-08T00:00:00"/>
    <x v="1"/>
    <n v="670670.46"/>
    <x v="0"/>
    <n v="54.56"/>
    <n v="3.5419999999999998"/>
    <n v="194.11050169999999"/>
    <n v="8.6219999999999999"/>
    <x v="1"/>
  </r>
  <r>
    <n v="8"/>
    <d v="2011-12-08T00:00:00"/>
    <b v="1"/>
    <x v="7"/>
    <d v="2011-12-08T00:00:00"/>
    <x v="1"/>
    <n v="856796.1"/>
    <x v="0"/>
    <n v="86.05"/>
    <n v="3.6379999999999999"/>
    <n v="219.00752489999999"/>
    <n v="6.4249999999999998"/>
    <x v="2"/>
  </r>
  <r>
    <n v="9"/>
    <d v="2011-12-08T00:00:00"/>
    <b v="1"/>
    <x v="8"/>
    <d v="2011-12-08T00:00:00"/>
    <x v="1"/>
    <n v="520284.79"/>
    <x v="0"/>
    <n v="91.63"/>
    <n v="3.6379999999999999"/>
    <n v="219.1929854"/>
    <n v="6.4039999999999999"/>
    <x v="2"/>
  </r>
  <r>
    <n v="10"/>
    <d v="2011-12-08T00:00:00"/>
    <b v="1"/>
    <x v="9"/>
    <d v="2011-12-08T00:00:00"/>
    <x v="1"/>
    <n v="1917397.63"/>
    <x v="0"/>
    <n v="85.61"/>
    <n v="3.794"/>
    <n v="129.2015806"/>
    <n v="8.2569999999999997"/>
    <x v="2"/>
  </r>
  <r>
    <n v="11"/>
    <d v="2011-12-08T00:00:00"/>
    <b v="1"/>
    <x v="10"/>
    <d v="2011-12-08T00:00:00"/>
    <x v="1"/>
    <n v="1354188.43"/>
    <x v="0"/>
    <n v="90.3"/>
    <n v="3.6379999999999999"/>
    <n v="218.96058729999999"/>
    <n v="7.5670000000000002"/>
    <x v="2"/>
  </r>
  <r>
    <n v="12"/>
    <d v="2011-12-08T00:00:00"/>
    <b v="1"/>
    <x v="11"/>
    <d v="2011-12-08T00:00:00"/>
    <x v="1"/>
    <n v="955913.68"/>
    <x v="0"/>
    <n v="91.04"/>
    <n v="3.7010000000000001"/>
    <n v="129.2015806"/>
    <n v="13.503"/>
    <x v="2"/>
  </r>
  <r>
    <n v="13"/>
    <d v="2011-12-08T00:00:00"/>
    <b v="1"/>
    <x v="12"/>
    <d v="2011-12-08T00:00:00"/>
    <x v="1"/>
    <n v="1970341.38"/>
    <x v="0"/>
    <n v="75.95"/>
    <n v="3.6059999999999999"/>
    <n v="129.2015806"/>
    <n v="6.8769999999999998"/>
    <x v="0"/>
  </r>
  <r>
    <n v="14"/>
    <d v="2011-12-08T00:00:00"/>
    <b v="1"/>
    <x v="13"/>
    <d v="2011-12-08T00:00:00"/>
    <x v="1"/>
    <n v="1928773.82"/>
    <x v="0"/>
    <n v="77"/>
    <n v="3.8119999999999998"/>
    <n v="186.4512115"/>
    <n v="8.625"/>
    <x v="0"/>
  </r>
  <r>
    <n v="15"/>
    <d v="2011-12-08T00:00:00"/>
    <b v="1"/>
    <x v="14"/>
    <d v="2011-12-08T00:00:00"/>
    <x v="1"/>
    <n v="590836.37"/>
    <x v="0"/>
    <n v="70.63"/>
    <n v="3.9950000000000001"/>
    <n v="136.14412899999999"/>
    <n v="7.806"/>
    <x v="0"/>
  </r>
  <r>
    <n v="16"/>
    <d v="2011-12-08T00:00:00"/>
    <b v="1"/>
    <x v="15"/>
    <d v="2011-12-08T00:00:00"/>
    <x v="1"/>
    <n v="563884.47"/>
    <x v="0"/>
    <n v="67.09"/>
    <n v="3.5419999999999998"/>
    <n v="194.11050169999999"/>
    <n v="6.3380000000000001"/>
    <x v="1"/>
  </r>
  <r>
    <n v="17"/>
    <d v="2011-12-08T00:00:00"/>
    <b v="1"/>
    <x v="16"/>
    <d v="2011-12-08T00:00:00"/>
    <x v="1"/>
    <n v="800819.79"/>
    <x v="0"/>
    <n v="64.790000000000006"/>
    <n v="3.6059999999999999"/>
    <n v="129.2015806"/>
    <n v="6.7450000000000001"/>
    <x v="1"/>
  </r>
  <r>
    <n v="18"/>
    <d v="2011-12-08T00:00:00"/>
    <b v="1"/>
    <x v="17"/>
    <d v="2011-12-08T00:00:00"/>
    <x v="1"/>
    <n v="928470.83"/>
    <x v="0"/>
    <n v="73.569999999999993"/>
    <n v="3.88"/>
    <n v="136.14412899999999"/>
    <n v="8.89"/>
    <x v="0"/>
  </r>
  <r>
    <n v="19"/>
    <d v="2011-12-08T00:00:00"/>
    <b v="1"/>
    <x v="18"/>
    <d v="2011-12-08T00:00:00"/>
    <x v="1"/>
    <n v="1360969.45"/>
    <x v="0"/>
    <n v="70.92"/>
    <n v="3.9950000000000001"/>
    <n v="136.14412899999999"/>
    <n v="7.806"/>
    <x v="0"/>
  </r>
  <r>
    <n v="20"/>
    <d v="2011-12-08T00:00:00"/>
    <b v="1"/>
    <x v="19"/>
    <d v="2011-12-08T00:00:00"/>
    <x v="1"/>
    <n v="2052246.4"/>
    <x v="0"/>
    <n v="73.52"/>
    <n v="3.8119999999999998"/>
    <n v="208.78200609999999"/>
    <n v="7.274"/>
    <x v="0"/>
  </r>
  <r>
    <n v="21"/>
    <d v="2011-12-08T00:00:00"/>
    <b v="1"/>
    <x v="20"/>
    <d v="2011-12-08T00:00:00"/>
    <x v="1"/>
    <n v="776933.37"/>
    <x v="0"/>
    <n v="92.32"/>
    <n v="3.6379999999999999"/>
    <n v="215.25932109999999"/>
    <n v="7.8520000000000003"/>
    <x v="2"/>
  </r>
  <r>
    <n v="22"/>
    <d v="2011-12-08T00:00:00"/>
    <b v="1"/>
    <x v="21"/>
    <d v="2011-12-08T00:00:00"/>
    <x v="1"/>
    <n v="991779.2"/>
    <x v="0"/>
    <n v="74.69"/>
    <n v="3.88"/>
    <n v="140.0859873"/>
    <n v="8.0229999999999997"/>
    <x v="0"/>
  </r>
  <r>
    <n v="23"/>
    <d v="2011-12-08T00:00:00"/>
    <b v="1"/>
    <x v="22"/>
    <d v="2011-12-08T00:00:00"/>
    <x v="1"/>
    <n v="1380952.05"/>
    <x v="0"/>
    <n v="69.86"/>
    <n v="3.88"/>
    <n v="136.14412899999999"/>
    <n v="4.5839999999999996"/>
    <x v="0"/>
  </r>
  <r>
    <n v="24"/>
    <d v="2011-12-08T00:00:00"/>
    <b v="1"/>
    <x v="23"/>
    <d v="2011-12-08T00:00:00"/>
    <x v="1"/>
    <n v="1402818.01"/>
    <x v="0"/>
    <n v="72.52"/>
    <n v="3.9950000000000001"/>
    <n v="136.14412899999999"/>
    <n v="8.3580000000000005"/>
    <x v="0"/>
  </r>
  <r>
    <n v="25"/>
    <d v="2011-12-08T00:00:00"/>
    <b v="1"/>
    <x v="24"/>
    <d v="2011-12-08T00:00:00"/>
    <x v="1"/>
    <n v="667130.48"/>
    <x v="0"/>
    <n v="70.930000000000007"/>
    <n v="3.8119999999999998"/>
    <n v="208.78200609999999"/>
    <n v="7.274"/>
    <x v="0"/>
  </r>
  <r>
    <n v="26"/>
    <d v="2011-12-08T00:00:00"/>
    <b v="1"/>
    <x v="25"/>
    <d v="2011-12-08T00:00:00"/>
    <x v="1"/>
    <n v="1087644.5"/>
    <x v="0"/>
    <n v="62.99"/>
    <n v="3.88"/>
    <n v="136.14412899999999"/>
    <n v="7.7670000000000003"/>
    <x v="1"/>
  </r>
  <r>
    <n v="27"/>
    <d v="2011-12-08T00:00:00"/>
    <b v="1"/>
    <x v="26"/>
    <d v="2011-12-08T00:00:00"/>
    <x v="1"/>
    <n v="1758437.96"/>
    <x v="0"/>
    <n v="76.67"/>
    <n v="3.9950000000000001"/>
    <n v="140.0859873"/>
    <n v="7.85"/>
    <x v="0"/>
  </r>
  <r>
    <n v="28"/>
    <d v="2011-12-08T00:00:00"/>
    <b v="1"/>
    <x v="27"/>
    <d v="2011-12-08T00:00:00"/>
    <x v="1"/>
    <n v="1218764.94"/>
    <x v="0"/>
    <n v="91.04"/>
    <n v="3.7010000000000001"/>
    <n v="129.2015806"/>
    <n v="13.503"/>
    <x v="2"/>
  </r>
  <r>
    <n v="29"/>
    <d v="2011-12-08T00:00:00"/>
    <b v="1"/>
    <x v="28"/>
    <d v="2011-12-08T00:00:00"/>
    <x v="1"/>
    <n v="471311.5"/>
    <x v="0"/>
    <n v="74.69"/>
    <n v="3.88"/>
    <n v="136.14412899999999"/>
    <n v="9.8629999999999995"/>
    <x v="0"/>
  </r>
  <r>
    <n v="30"/>
    <d v="2011-12-08T00:00:00"/>
    <b v="1"/>
    <x v="29"/>
    <d v="2011-12-08T00:00:00"/>
    <x v="1"/>
    <n v="412224.67"/>
    <x v="0"/>
    <n v="92.32"/>
    <n v="3.6379999999999999"/>
    <n v="215.25932109999999"/>
    <n v="7.8520000000000003"/>
    <x v="2"/>
  </r>
  <r>
    <n v="31"/>
    <d v="2011-12-08T00:00:00"/>
    <b v="1"/>
    <x v="30"/>
    <d v="2011-12-08T00:00:00"/>
    <x v="1"/>
    <n v="1443311.49"/>
    <x v="0"/>
    <n v="92.32"/>
    <n v="3.6379999999999999"/>
    <n v="215.25932109999999"/>
    <n v="7.8520000000000003"/>
    <x v="2"/>
  </r>
  <r>
    <n v="32"/>
    <d v="2011-12-08T00:00:00"/>
    <b v="1"/>
    <x v="31"/>
    <d v="2011-12-08T00:00:00"/>
    <x v="1"/>
    <n v="1206795.74"/>
    <x v="0"/>
    <n v="74.2"/>
    <n v="3.5419999999999998"/>
    <n v="194.11050169999999"/>
    <n v="8.6219999999999999"/>
    <x v="0"/>
  </r>
  <r>
    <n v="33"/>
    <d v="2011-12-08T00:00:00"/>
    <b v="1"/>
    <x v="32"/>
    <d v="2011-12-08T00:00:00"/>
    <x v="1"/>
    <n v="274721.84999999998"/>
    <x v="0"/>
    <n v="96"/>
    <n v="3.794"/>
    <n v="129.2015806"/>
    <n v="8.4420000000000002"/>
    <x v="2"/>
  </r>
  <r>
    <n v="34"/>
    <d v="2011-12-08T00:00:00"/>
    <b v="1"/>
    <x v="33"/>
    <d v="2011-12-08T00:00:00"/>
    <x v="1"/>
    <n v="956251.18"/>
    <x v="0"/>
    <n v="80.23"/>
    <n v="3.617"/>
    <n v="129.2015806"/>
    <n v="10.641"/>
    <x v="0"/>
  </r>
  <r>
    <n v="35"/>
    <d v="2011-12-08T00:00:00"/>
    <b v="1"/>
    <x v="34"/>
    <d v="2011-12-08T00:00:00"/>
    <x v="1"/>
    <n v="819911.89"/>
    <x v="0"/>
    <n v="76.67"/>
    <n v="3.8119999999999998"/>
    <n v="140.0859873"/>
    <n v="8.6839999999999993"/>
    <x v="0"/>
  </r>
  <r>
    <n v="36"/>
    <d v="2011-12-08T00:00:00"/>
    <b v="1"/>
    <x v="35"/>
    <d v="2011-12-08T00:00:00"/>
    <x v="1"/>
    <n v="380188.69"/>
    <x v="0"/>
    <n v="87.64"/>
    <n v="3.6080000000000001"/>
    <n v="214.36027010000001"/>
    <n v="8.1769999999999996"/>
    <x v="2"/>
  </r>
  <r>
    <n v="37"/>
    <d v="2011-12-08T00:00:00"/>
    <b v="1"/>
    <x v="36"/>
    <d v="2011-12-08T00:00:00"/>
    <x v="1"/>
    <n v="502504.39"/>
    <x v="0"/>
    <n v="87.64"/>
    <n v="3.6379999999999999"/>
    <n v="214.36027010000001"/>
    <n v="8.1769999999999996"/>
    <x v="2"/>
  </r>
  <r>
    <n v="38"/>
    <d v="2011-12-08T00:00:00"/>
    <b v="1"/>
    <x v="37"/>
    <d v="2011-12-08T00:00:00"/>
    <x v="1"/>
    <n v="387844.05"/>
    <x v="0"/>
    <n v="91.04"/>
    <n v="3.7010000000000001"/>
    <n v="129.2015806"/>
    <n v="13.503"/>
    <x v="2"/>
  </r>
  <r>
    <n v="39"/>
    <d v="2011-12-08T00:00:00"/>
    <b v="1"/>
    <x v="38"/>
    <d v="2011-12-08T00:00:00"/>
    <x v="1"/>
    <n v="1514055.97"/>
    <x v="0"/>
    <n v="88.27"/>
    <n v="3.6379999999999999"/>
    <n v="214.36027010000001"/>
    <n v="8.1769999999999996"/>
    <x v="2"/>
  </r>
  <r>
    <n v="40"/>
    <d v="2011-12-08T00:00:00"/>
    <b v="1"/>
    <x v="39"/>
    <d v="2011-12-08T00:00:00"/>
    <x v="1"/>
    <n v="955506.95"/>
    <x v="0"/>
    <n v="68.3"/>
    <n v="3.88"/>
    <n v="136.14412899999999"/>
    <n v="4.5839999999999996"/>
    <x v="1"/>
  </r>
  <r>
    <n v="41"/>
    <d v="2011-12-08T00:00:00"/>
    <b v="1"/>
    <x v="40"/>
    <d v="2011-12-08T00:00:00"/>
    <x v="1"/>
    <n v="1356689.88"/>
    <x v="0"/>
    <n v="67.650000000000006"/>
    <n v="3.5419999999999998"/>
    <n v="194.11050169999999"/>
    <n v="6.9009999999999998"/>
    <x v="1"/>
  </r>
  <r>
    <n v="42"/>
    <d v="2011-12-08T00:00:00"/>
    <b v="1"/>
    <x v="41"/>
    <d v="2011-12-08T00:00:00"/>
    <x v="1"/>
    <n v="603147.26"/>
    <x v="0"/>
    <n v="85.61"/>
    <n v="3.794"/>
    <n v="129.2015806"/>
    <n v="8.2569999999999997"/>
    <x v="2"/>
  </r>
  <r>
    <n v="43"/>
    <d v="2011-12-08T00:00:00"/>
    <b v="1"/>
    <x v="42"/>
    <d v="2011-12-08T00:00:00"/>
    <x v="1"/>
    <n v="595626.56000000006"/>
    <x v="0"/>
    <n v="86.64"/>
    <n v="3.6379999999999999"/>
    <n v="207.43303689999999"/>
    <n v="10.641"/>
    <x v="2"/>
  </r>
  <r>
    <n v="44"/>
    <d v="2011-12-08T00:00:00"/>
    <b v="1"/>
    <x v="43"/>
    <d v="2011-12-08T00:00:00"/>
    <x v="1"/>
    <n v="290399.65999999997"/>
    <x v="0"/>
    <n v="75.95"/>
    <n v="3.6059999999999999"/>
    <n v="129.2015806"/>
    <n v="6.56"/>
    <x v="0"/>
  </r>
  <r>
    <n v="45"/>
    <d v="2011-12-08T00:00:00"/>
    <b v="1"/>
    <x v="44"/>
    <d v="2011-12-08T00:00:00"/>
    <x v="1"/>
    <n v="724180.89"/>
    <x v="0"/>
    <n v="77"/>
    <n v="3.8119999999999998"/>
    <n v="186.4512115"/>
    <n v="8.625"/>
    <x v="0"/>
  </r>
  <r>
    <n v="1"/>
    <s v="16-12-2011"/>
    <b v="0"/>
    <x v="0"/>
    <d v="2011-12-16T00:00:00"/>
    <x v="1"/>
    <n v="1881176.67"/>
    <x v="0"/>
    <n v="51.63"/>
    <n v="3.1589999999999998"/>
    <n v="219.17945330000001"/>
    <n v="7.8659999999999997"/>
    <x v="1"/>
  </r>
  <r>
    <n v="2"/>
    <s v="16-12-2011"/>
    <b v="0"/>
    <x v="1"/>
    <d v="2011-12-16T00:00:00"/>
    <x v="1"/>
    <n v="2432736.52"/>
    <x v="0"/>
    <n v="50.13"/>
    <n v="3.1589999999999998"/>
    <n v="218.8217928"/>
    <n v="7.4409999999999998"/>
    <x v="1"/>
  </r>
  <r>
    <n v="3"/>
    <s v="16-12-2011"/>
    <b v="0"/>
    <x v="2"/>
    <d v="2011-12-16T00:00:00"/>
    <x v="1"/>
    <n v="510747.62"/>
    <x v="0"/>
    <n v="57.95"/>
    <n v="3.1589999999999998"/>
    <n v="222.64264180000001"/>
    <n v="7.1970000000000001"/>
    <x v="1"/>
  </r>
  <r>
    <n v="4"/>
    <s v="16-12-2011"/>
    <b v="0"/>
    <x v="3"/>
    <d v="2011-12-16T00:00:00"/>
    <x v="1"/>
    <n v="2771397.17"/>
    <x v="0"/>
    <n v="36.44"/>
    <n v="3.149"/>
    <n v="129.8980645"/>
    <n v="5.1429999999999998"/>
    <x v="3"/>
  </r>
  <r>
    <n v="5"/>
    <s v="16-12-2011"/>
    <b v="0"/>
    <x v="4"/>
    <d v="2011-12-16T00:00:00"/>
    <x v="1"/>
    <n v="379530.3"/>
    <x v="0"/>
    <n v="54.42"/>
    <n v="3.1589999999999998"/>
    <n v="219.75962659999999"/>
    <n v="6.3"/>
    <x v="1"/>
  </r>
  <r>
    <n v="6"/>
    <s v="16-12-2011"/>
    <b v="0"/>
    <x v="5"/>
    <d v="2011-12-16T00:00:00"/>
    <x v="1"/>
    <n v="2034695.56"/>
    <x v="0"/>
    <n v="53.27"/>
    <n v="3.1589999999999998"/>
    <n v="220.7671856"/>
    <n v="6.5510000000000002"/>
    <x v="1"/>
  </r>
  <r>
    <n v="7"/>
    <s v="16-12-2011"/>
    <b v="0"/>
    <x v="6"/>
    <d v="2011-12-16T00:00:00"/>
    <x v="1"/>
    <n v="720242.19"/>
    <x v="0"/>
    <n v="15.2"/>
    <n v="3.266"/>
    <n v="195.98416850000001"/>
    <n v="8.5129999999999999"/>
    <x v="3"/>
  </r>
  <r>
    <n v="8"/>
    <s v="16-12-2011"/>
    <b v="0"/>
    <x v="7"/>
    <d v="2011-12-16T00:00:00"/>
    <x v="1"/>
    <n v="1118163.94"/>
    <x v="0"/>
    <n v="39.79"/>
    <n v="3.1589999999999998"/>
    <n v="222.69109589999999"/>
    <n v="6.1230000000000002"/>
    <x v="3"/>
  </r>
  <r>
    <n v="9"/>
    <s v="16-12-2011"/>
    <b v="0"/>
    <x v="8"/>
    <d v="2011-12-16T00:00:00"/>
    <x v="1"/>
    <n v="705557.97"/>
    <x v="0"/>
    <n v="47.31"/>
    <n v="3.1589999999999998"/>
    <n v="222.88254839999999"/>
    <n v="6.0540000000000003"/>
    <x v="3"/>
  </r>
  <r>
    <n v="10"/>
    <s v="16-12-2011"/>
    <b v="0"/>
    <x v="9"/>
    <d v="2011-12-16T00:00:00"/>
    <x v="1"/>
    <n v="2555031.1800000002"/>
    <x v="0"/>
    <n v="50.53"/>
    <n v="3.4889999999999999"/>
    <n v="129.8980645"/>
    <n v="7.8739999999999997"/>
    <x v="1"/>
  </r>
  <r>
    <n v="11"/>
    <s v="16-12-2011"/>
    <b v="0"/>
    <x v="10"/>
    <d v="2011-12-16T00:00:00"/>
    <x v="1"/>
    <n v="1783910.06"/>
    <x v="0"/>
    <n v="59.69"/>
    <n v="3.1589999999999998"/>
    <n v="222.64264180000001"/>
    <n v="7.1970000000000001"/>
    <x v="1"/>
  </r>
  <r>
    <n v="12"/>
    <s v="16-12-2011"/>
    <b v="0"/>
    <x v="11"/>
    <d v="2011-12-16T00:00:00"/>
    <x v="1"/>
    <n v="1293404.18"/>
    <x v="0"/>
    <n v="43.29"/>
    <n v="3.6"/>
    <n v="129.8980645"/>
    <n v="12.89"/>
    <x v="3"/>
  </r>
  <r>
    <n v="13"/>
    <s v="16-12-2011"/>
    <b v="0"/>
    <x v="12"/>
    <d v="2011-12-16T00:00:00"/>
    <x v="1"/>
    <n v="2760346.71"/>
    <x v="0"/>
    <n v="27.85"/>
    <n v="3.282"/>
    <n v="129.8980645"/>
    <n v="6.3920000000000003"/>
    <x v="3"/>
  </r>
  <r>
    <n v="14"/>
    <s v="16-12-2011"/>
    <b v="0"/>
    <x v="13"/>
    <d v="2011-12-16T00:00:00"/>
    <x v="1"/>
    <n v="2594363.09"/>
    <x v="0"/>
    <n v="39.93"/>
    <n v="3.4129999999999998"/>
    <n v="188.7979349"/>
    <n v="8.5229999999999997"/>
    <x v="3"/>
  </r>
  <r>
    <n v="15"/>
    <s v="16-12-2011"/>
    <b v="0"/>
    <x v="14"/>
    <d v="2011-12-16T00:00:00"/>
    <x v="1"/>
    <n v="870415.49"/>
    <x v="0"/>
    <n v="35.49"/>
    <n v="3.6110000000000002"/>
    <n v="136.53351610000001"/>
    <n v="7.8659999999999997"/>
    <x v="3"/>
  </r>
  <r>
    <n v="16"/>
    <s v="16-12-2011"/>
    <b v="0"/>
    <x v="15"/>
    <d v="2011-12-16T00:00:00"/>
    <x v="1"/>
    <n v="679481.9"/>
    <x v="0"/>
    <n v="22.5"/>
    <n v="3.266"/>
    <n v="195.98416850000001"/>
    <n v="6.2320000000000002"/>
    <x v="3"/>
  </r>
  <r>
    <n v="17"/>
    <s v="16-12-2011"/>
    <b v="0"/>
    <x v="16"/>
    <d v="2011-12-16T00:00:00"/>
    <x v="1"/>
    <n v="1067754.06"/>
    <x v="0"/>
    <n v="21.07"/>
    <n v="3.282"/>
    <n v="129.8980645"/>
    <n v="6.617"/>
    <x v="3"/>
  </r>
  <r>
    <n v="18"/>
    <s v="16-12-2011"/>
    <b v="0"/>
    <x v="17"/>
    <d v="2011-12-16T00:00:00"/>
    <x v="1"/>
    <n v="1516924.23"/>
    <x v="0"/>
    <n v="35.520000000000003"/>
    <n v="3.4449999999999998"/>
    <n v="136.53351610000001"/>
    <n v="8.4710000000000001"/>
    <x v="3"/>
  </r>
  <r>
    <n v="19"/>
    <s v="16-12-2011"/>
    <b v="0"/>
    <x v="18"/>
    <d v="2011-12-16T00:00:00"/>
    <x v="1"/>
    <n v="1852179.15"/>
    <x v="0"/>
    <n v="37.07"/>
    <n v="3.6110000000000002"/>
    <n v="136.53351610000001"/>
    <n v="7.8659999999999997"/>
    <x v="3"/>
  </r>
  <r>
    <n v="20"/>
    <s v="16-12-2011"/>
    <b v="0"/>
    <x v="19"/>
    <d v="2011-12-16T00:00:00"/>
    <x v="1"/>
    <n v="2762816.65"/>
    <x v="0"/>
    <n v="37.159999999999997"/>
    <n v="3.4129999999999998"/>
    <n v="212.0685039"/>
    <n v="7.0819999999999999"/>
    <x v="3"/>
  </r>
  <r>
    <n v="21"/>
    <s v="16-12-2011"/>
    <b v="0"/>
    <x v="20"/>
    <d v="2011-12-16T00:00:00"/>
    <x v="1"/>
    <n v="1027584.51"/>
    <x v="0"/>
    <n v="50.56"/>
    <n v="3.1589999999999998"/>
    <n v="218.8217928"/>
    <n v="7.4409999999999998"/>
    <x v="1"/>
  </r>
  <r>
    <n v="22"/>
    <s v="16-12-2011"/>
    <b v="0"/>
    <x v="21"/>
    <d v="2011-12-16T00:00:00"/>
    <x v="1"/>
    <n v="1453153.33"/>
    <x v="0"/>
    <n v="39.11"/>
    <n v="3.4449999999999998"/>
    <n v="140.4700795"/>
    <n v="7.7060000000000004"/>
    <x v="3"/>
  </r>
  <r>
    <n v="23"/>
    <s v="16-12-2011"/>
    <b v="0"/>
    <x v="22"/>
    <d v="2011-12-16T00:00:00"/>
    <x v="1"/>
    <n v="2173621.2000000002"/>
    <x v="0"/>
    <n v="32.99"/>
    <n v="3.4449999999999998"/>
    <n v="136.53351610000001"/>
    <n v="4.42"/>
    <x v="3"/>
  </r>
  <r>
    <n v="24"/>
    <s v="16-12-2011"/>
    <b v="0"/>
    <x v="23"/>
    <d v="2011-12-16T00:00:00"/>
    <x v="1"/>
    <n v="1624994.43"/>
    <x v="0"/>
    <n v="36"/>
    <n v="3.6110000000000002"/>
    <n v="136.53351610000001"/>
    <n v="8.4540000000000006"/>
    <x v="3"/>
  </r>
  <r>
    <n v="25"/>
    <s v="16-12-2011"/>
    <b v="0"/>
    <x v="24"/>
    <d v="2011-12-16T00:00:00"/>
    <x v="1"/>
    <n v="997502.47"/>
    <x v="0"/>
    <n v="33.090000000000003"/>
    <n v="3.4129999999999998"/>
    <n v="212.0685039"/>
    <n v="7.0819999999999999"/>
    <x v="3"/>
  </r>
  <r>
    <n v="26"/>
    <s v="16-12-2011"/>
    <b v="0"/>
    <x v="25"/>
    <d v="2011-12-16T00:00:00"/>
    <x v="1"/>
    <n v="1204807.83"/>
    <x v="0"/>
    <n v="28.24"/>
    <n v="3.4449999999999998"/>
    <n v="136.53351610000001"/>
    <n v="7.5979999999999999"/>
    <x v="3"/>
  </r>
  <r>
    <n v="27"/>
    <s v="16-12-2011"/>
    <b v="0"/>
    <x v="26"/>
    <d v="2011-12-16T00:00:00"/>
    <x v="1"/>
    <n v="2205919.86"/>
    <x v="0"/>
    <n v="40.68"/>
    <n v="3.6110000000000002"/>
    <n v="140.4700795"/>
    <n v="7.9059999999999997"/>
    <x v="3"/>
  </r>
  <r>
    <n v="28"/>
    <s v="16-12-2011"/>
    <b v="0"/>
    <x v="27"/>
    <d v="2011-12-16T00:00:00"/>
    <x v="1"/>
    <n v="1429954.66"/>
    <x v="0"/>
    <n v="43.29"/>
    <n v="3.6"/>
    <n v="129.8980645"/>
    <n v="12.89"/>
    <x v="3"/>
  </r>
  <r>
    <n v="29"/>
    <s v="16-12-2011"/>
    <b v="0"/>
    <x v="28"/>
    <d v="2011-12-16T00:00:00"/>
    <x v="1"/>
    <n v="736805.66"/>
    <x v="0"/>
    <n v="39.11"/>
    <n v="3.4449999999999998"/>
    <n v="136.53351610000001"/>
    <n v="9.3569999999999993"/>
    <x v="3"/>
  </r>
  <r>
    <n v="30"/>
    <s v="16-12-2011"/>
    <b v="0"/>
    <x v="29"/>
    <d v="2011-12-16T00:00:00"/>
    <x v="1"/>
    <n v="441265.08"/>
    <x v="0"/>
    <n v="50.56"/>
    <n v="3.1589999999999998"/>
    <n v="218.8217928"/>
    <n v="7.4409999999999998"/>
    <x v="1"/>
  </r>
  <r>
    <n v="31"/>
    <s v="16-12-2011"/>
    <b v="0"/>
    <x v="30"/>
    <d v="2011-12-16T00:00:00"/>
    <x v="1"/>
    <n v="1611196.61"/>
    <x v="0"/>
    <n v="50.56"/>
    <n v="3.1589999999999998"/>
    <n v="218.8217928"/>
    <n v="7.4409999999999998"/>
    <x v="1"/>
  </r>
  <r>
    <n v="32"/>
    <s v="16-12-2011"/>
    <b v="0"/>
    <x v="31"/>
    <d v="2011-12-16T00:00:00"/>
    <x v="1"/>
    <n v="1556017.91"/>
    <x v="0"/>
    <n v="26.23"/>
    <n v="3.266"/>
    <n v="195.98416850000001"/>
    <n v="8.5129999999999999"/>
    <x v="3"/>
  </r>
  <r>
    <n v="33"/>
    <s v="16-12-2011"/>
    <b v="0"/>
    <x v="32"/>
    <d v="2011-12-16T00:00:00"/>
    <x v="1"/>
    <n v="259638.35"/>
    <x v="0"/>
    <n v="53.18"/>
    <n v="3.4889999999999999"/>
    <n v="129.8980645"/>
    <n v="8.01"/>
    <x v="1"/>
  </r>
  <r>
    <n v="34"/>
    <s v="16-12-2011"/>
    <b v="0"/>
    <x v="33"/>
    <d v="2011-12-16T00:00:00"/>
    <x v="1"/>
    <n v="1151052.8600000001"/>
    <x v="0"/>
    <n v="32.31"/>
    <n v="3.149"/>
    <n v="129.8980645"/>
    <n v="10.148"/>
    <x v="3"/>
  </r>
  <r>
    <n v="35"/>
    <s v="16-12-2011"/>
    <b v="0"/>
    <x v="34"/>
    <d v="2011-12-16T00:00:00"/>
    <x v="1"/>
    <n v="1115255.6499999999"/>
    <x v="0"/>
    <n v="40.68"/>
    <n v="3.4129999999999998"/>
    <n v="140.4700795"/>
    <n v="8.7449999999999992"/>
    <x v="3"/>
  </r>
  <r>
    <n v="36"/>
    <s v="16-12-2011"/>
    <b v="0"/>
    <x v="35"/>
    <d v="2011-12-16T00:00:00"/>
    <x v="1"/>
    <n v="341503.92"/>
    <x v="0"/>
    <n v="58.31"/>
    <n v="3.133"/>
    <n v="217.87813389999999"/>
    <n v="7.7160000000000002"/>
    <x v="1"/>
  </r>
  <r>
    <n v="37"/>
    <s v="16-12-2011"/>
    <b v="0"/>
    <x v="36"/>
    <d v="2011-12-16T00:00:00"/>
    <x v="1"/>
    <n v="533905.67000000004"/>
    <x v="0"/>
    <n v="58.31"/>
    <n v="3.1589999999999998"/>
    <n v="217.87813389999999"/>
    <n v="7.7160000000000002"/>
    <x v="1"/>
  </r>
  <r>
    <n v="38"/>
    <s v="16-12-2011"/>
    <b v="0"/>
    <x v="37"/>
    <d v="2011-12-16T00:00:00"/>
    <x v="1"/>
    <n v="404283.84"/>
    <x v="0"/>
    <n v="43.29"/>
    <n v="3.6"/>
    <n v="129.8980645"/>
    <n v="12.89"/>
    <x v="3"/>
  </r>
  <r>
    <n v="39"/>
    <s v="16-12-2011"/>
    <b v="0"/>
    <x v="38"/>
    <d v="2011-12-16T00:00:00"/>
    <x v="1"/>
    <n v="1991824.05"/>
    <x v="0"/>
    <n v="58.58"/>
    <n v="3.1589999999999998"/>
    <n v="217.87813389999999"/>
    <n v="7.7160000000000002"/>
    <x v="1"/>
  </r>
  <r>
    <n v="40"/>
    <s v="16-12-2011"/>
    <b v="0"/>
    <x v="39"/>
    <d v="2011-12-16T00:00:00"/>
    <x v="1"/>
    <n v="1198670.19"/>
    <x v="0"/>
    <n v="29.53"/>
    <n v="3.4449999999999998"/>
    <n v="136.53351610000001"/>
    <n v="4.42"/>
    <x v="3"/>
  </r>
  <r>
    <n v="41"/>
    <s v="16-12-2011"/>
    <b v="0"/>
    <x v="40"/>
    <d v="2011-12-16T00:00:00"/>
    <x v="1"/>
    <n v="1682368.32"/>
    <x v="0"/>
    <n v="25.01"/>
    <n v="3.266"/>
    <n v="195.98416850000001"/>
    <n v="6.7590000000000003"/>
    <x v="3"/>
  </r>
  <r>
    <n v="42"/>
    <s v="16-12-2011"/>
    <b v="0"/>
    <x v="41"/>
    <d v="2011-12-16T00:00:00"/>
    <x v="1"/>
    <n v="598437.98"/>
    <x v="0"/>
    <n v="50.53"/>
    <n v="3.4889999999999999"/>
    <n v="129.8980645"/>
    <n v="7.8739999999999997"/>
    <x v="1"/>
  </r>
  <r>
    <n v="43"/>
    <s v="16-12-2011"/>
    <b v="0"/>
    <x v="42"/>
    <d v="2011-12-16T00:00:00"/>
    <x v="1"/>
    <n v="665007.07999999996"/>
    <x v="0"/>
    <n v="43.78"/>
    <n v="3.1589999999999998"/>
    <n v="210.73653920000001"/>
    <n v="10.148"/>
    <x v="3"/>
  </r>
  <r>
    <n v="44"/>
    <s v="16-12-2011"/>
    <b v="0"/>
    <x v="43"/>
    <d v="2011-12-16T00:00:00"/>
    <x v="1"/>
    <n v="311144.15999999997"/>
    <x v="0"/>
    <n v="27.85"/>
    <n v="3.282"/>
    <n v="129.8980645"/>
    <n v="6.0780000000000003"/>
    <x v="3"/>
  </r>
  <r>
    <n v="45"/>
    <s v="16-12-2011"/>
    <b v="0"/>
    <x v="44"/>
    <d v="2011-12-16T00:00:00"/>
    <x v="1"/>
    <n v="1078905.68"/>
    <x v="0"/>
    <n v="39.93"/>
    <n v="3.4129999999999998"/>
    <n v="188.7979349"/>
    <n v="8.5229999999999997"/>
    <x v="3"/>
  </r>
  <r>
    <n v="1"/>
    <s v="23-12-2011"/>
    <b v="0"/>
    <x v="0"/>
    <d v="2011-12-23T00:00:00"/>
    <x v="1"/>
    <n v="2270188.9900000002"/>
    <x v="0"/>
    <n v="47.96"/>
    <n v="3.1120000000000001"/>
    <n v="219.35772159999999"/>
    <n v="7.8659999999999997"/>
    <x v="3"/>
  </r>
  <r>
    <n v="2"/>
    <s v="23-12-2011"/>
    <b v="0"/>
    <x v="1"/>
    <d v="2011-12-23T00:00:00"/>
    <x v="1"/>
    <n v="3224369.8"/>
    <x v="0"/>
    <n v="46.66"/>
    <n v="3.1120000000000001"/>
    <n v="218.9995495"/>
    <n v="7.4409999999999998"/>
    <x v="3"/>
  </r>
  <r>
    <n v="3"/>
    <s v="23-12-2011"/>
    <b v="0"/>
    <x v="2"/>
    <d v="2011-12-23T00:00:00"/>
    <x v="1"/>
    <n v="551221.21"/>
    <x v="0"/>
    <n v="53.41"/>
    <n v="3.1120000000000001"/>
    <n v="222.82586280000001"/>
    <n v="7.1970000000000001"/>
    <x v="1"/>
  </r>
  <r>
    <n v="4"/>
    <s v="23-12-2011"/>
    <b v="0"/>
    <x v="3"/>
    <d v="2011-12-23T00:00:00"/>
    <x v="1"/>
    <n v="3676388.98"/>
    <x v="0"/>
    <n v="35.92"/>
    <n v="3.1030000000000002"/>
    <n v="129.98454839999999"/>
    <n v="5.1429999999999998"/>
    <x v="3"/>
  </r>
  <r>
    <n v="5"/>
    <s v="23-12-2011"/>
    <b v="0"/>
    <x v="4"/>
    <d v="2011-12-23T00:00:00"/>
    <x v="1"/>
    <n v="458562.24"/>
    <x v="0"/>
    <n v="50.33"/>
    <n v="3.1120000000000001"/>
    <n v="219.9387246"/>
    <n v="6.3"/>
    <x v="1"/>
  </r>
  <r>
    <n v="6"/>
    <s v="23-12-2011"/>
    <b v="0"/>
    <x v="5"/>
    <d v="2011-12-23T00:00:00"/>
    <x v="1"/>
    <n v="2644633.02"/>
    <x v="0"/>
    <n v="49.45"/>
    <n v="3.1120000000000001"/>
    <n v="220.94772449999999"/>
    <n v="6.5510000000000002"/>
    <x v="3"/>
  </r>
  <r>
    <n v="7"/>
    <s v="23-12-2011"/>
    <b v="0"/>
    <x v="6"/>
    <d v="2011-12-23T00:00:00"/>
    <x v="1"/>
    <n v="1059715.27"/>
    <x v="0"/>
    <n v="12.19"/>
    <n v="3.173"/>
    <n v="196.17138929999999"/>
    <n v="8.5129999999999999"/>
    <x v="3"/>
  </r>
  <r>
    <n v="8"/>
    <s v="23-12-2011"/>
    <b v="0"/>
    <x v="7"/>
    <d v="2011-12-23T00:00:00"/>
    <x v="1"/>
    <n v="1462254.05"/>
    <x v="0"/>
    <n v="38.159999999999997"/>
    <n v="3.1120000000000001"/>
    <n v="222.8743862"/>
    <n v="6.1230000000000002"/>
    <x v="3"/>
  </r>
  <r>
    <n v="9"/>
    <s v="23-12-2011"/>
    <b v="0"/>
    <x v="8"/>
    <d v="2011-12-23T00:00:00"/>
    <x v="1"/>
    <n v="905324.68"/>
    <x v="0"/>
    <n v="44.43"/>
    <n v="3.1120000000000001"/>
    <n v="223.0661125"/>
    <n v="6.0540000000000003"/>
    <x v="3"/>
  </r>
  <r>
    <n v="10"/>
    <s v="23-12-2011"/>
    <b v="0"/>
    <x v="9"/>
    <d v="2011-12-23T00:00:00"/>
    <x v="1"/>
    <n v="3487986.89"/>
    <x v="0"/>
    <n v="48.36"/>
    <n v="3.5409999999999999"/>
    <n v="129.98454839999999"/>
    <n v="7.8739999999999997"/>
    <x v="3"/>
  </r>
  <r>
    <n v="11"/>
    <s v="23-12-2011"/>
    <b v="0"/>
    <x v="10"/>
    <d v="2011-12-23T00:00:00"/>
    <x v="1"/>
    <n v="2213518.5"/>
    <x v="0"/>
    <n v="54.29"/>
    <n v="3.1120000000000001"/>
    <n v="222.82586280000001"/>
    <n v="7.1970000000000001"/>
    <x v="1"/>
  </r>
  <r>
    <n v="12"/>
    <s v="23-12-2011"/>
    <b v="0"/>
    <x v="11"/>
    <d v="2011-12-23T00:00:00"/>
    <x v="1"/>
    <n v="1617612.03"/>
    <x v="0"/>
    <n v="45.4"/>
    <n v="3.5409999999999999"/>
    <n v="129.98454839999999"/>
    <n v="12.89"/>
    <x v="3"/>
  </r>
  <r>
    <n v="13"/>
    <s v="23-12-2011"/>
    <b v="0"/>
    <x v="12"/>
    <d v="2011-12-23T00:00:00"/>
    <x v="1"/>
    <n v="3556766.03"/>
    <x v="0"/>
    <n v="24.76"/>
    <n v="3.1859999999999999"/>
    <n v="129.98454839999999"/>
    <n v="6.3920000000000003"/>
    <x v="3"/>
  </r>
  <r>
    <n v="14"/>
    <s v="23-12-2011"/>
    <b v="0"/>
    <x v="13"/>
    <d v="2011-12-23T00:00:00"/>
    <x v="1"/>
    <n v="3369068.99"/>
    <x v="0"/>
    <n v="42.27"/>
    <n v="3.3889999999999998"/>
    <n v="188.9299752"/>
    <n v="8.5229999999999997"/>
    <x v="3"/>
  </r>
  <r>
    <n v="15"/>
    <s v="23-12-2011"/>
    <b v="0"/>
    <x v="14"/>
    <d v="2011-12-23T00:00:00"/>
    <x v="1"/>
    <n v="1182691.8700000001"/>
    <x v="0"/>
    <n v="34.93"/>
    <n v="3.5870000000000002"/>
    <n v="136.58838710000001"/>
    <n v="7.8659999999999997"/>
    <x v="3"/>
  </r>
  <r>
    <n v="16"/>
    <s v="23-12-2011"/>
    <b v="0"/>
    <x v="15"/>
    <d v="2011-12-23T00:00:00"/>
    <x v="1"/>
    <n v="950691.96"/>
    <x v="0"/>
    <n v="20.79"/>
    <n v="3.173"/>
    <n v="196.17138929999999"/>
    <n v="6.2320000000000002"/>
    <x v="3"/>
  </r>
  <r>
    <n v="17"/>
    <s v="23-12-2011"/>
    <b v="0"/>
    <x v="16"/>
    <d v="2011-12-23T00:00:00"/>
    <x v="1"/>
    <n v="1289156.8999999999"/>
    <x v="0"/>
    <n v="18.760000000000002"/>
    <n v="3.1859999999999999"/>
    <n v="129.98454839999999"/>
    <n v="6.617"/>
    <x v="3"/>
  </r>
  <r>
    <n v="18"/>
    <s v="23-12-2011"/>
    <b v="0"/>
    <x v="17"/>
    <d v="2011-12-23T00:00:00"/>
    <x v="1"/>
    <n v="1882393.4"/>
    <x v="0"/>
    <n v="35.78"/>
    <n v="3.4129999999999998"/>
    <n v="136.58838710000001"/>
    <n v="8.4710000000000001"/>
    <x v="3"/>
  </r>
  <r>
    <n v="19"/>
    <s v="23-12-2011"/>
    <b v="0"/>
    <x v="18"/>
    <d v="2011-12-23T00:00:00"/>
    <x v="1"/>
    <n v="2480159.4700000002"/>
    <x v="0"/>
    <n v="36.090000000000003"/>
    <n v="3.5870000000000002"/>
    <n v="136.58838710000001"/>
    <n v="7.8659999999999997"/>
    <x v="3"/>
  </r>
  <r>
    <n v="20"/>
    <s v="23-12-2011"/>
    <b v="0"/>
    <x v="19"/>
    <d v="2011-12-23T00:00:00"/>
    <x v="1"/>
    <n v="3555371.03"/>
    <x v="0"/>
    <n v="40.19"/>
    <n v="3.3889999999999998"/>
    <n v="212.2360401"/>
    <n v="7.0819999999999999"/>
    <x v="3"/>
  </r>
  <r>
    <n v="21"/>
    <s v="23-12-2011"/>
    <b v="0"/>
    <x v="20"/>
    <d v="2011-12-23T00:00:00"/>
    <x v="1"/>
    <n v="1384552.17"/>
    <x v="0"/>
    <n v="46.54"/>
    <n v="3.1120000000000001"/>
    <n v="218.9995495"/>
    <n v="7.4409999999999998"/>
    <x v="3"/>
  </r>
  <r>
    <n v="22"/>
    <s v="23-12-2011"/>
    <b v="0"/>
    <x v="21"/>
    <d v="2011-12-23T00:00:00"/>
    <x v="1"/>
    <n v="1863195.68"/>
    <x v="0"/>
    <n v="39.83"/>
    <n v="3.4129999999999998"/>
    <n v="140.52876499999999"/>
    <n v="7.7060000000000004"/>
    <x v="3"/>
  </r>
  <r>
    <n v="23"/>
    <s v="23-12-2011"/>
    <b v="0"/>
    <x v="22"/>
    <d v="2011-12-23T00:00:00"/>
    <x v="1"/>
    <n v="2587953.3199999998"/>
    <x v="0"/>
    <n v="27.8"/>
    <n v="3.4129999999999998"/>
    <n v="136.58838710000001"/>
    <n v="4.42"/>
    <x v="3"/>
  </r>
  <r>
    <n v="24"/>
    <s v="23-12-2011"/>
    <b v="0"/>
    <x v="23"/>
    <d v="2011-12-23T00:00:00"/>
    <x v="1"/>
    <n v="2168344.23"/>
    <x v="0"/>
    <n v="36.93"/>
    <n v="3.5870000000000002"/>
    <n v="136.58838710000001"/>
    <n v="8.4540000000000006"/>
    <x v="3"/>
  </r>
  <r>
    <n v="25"/>
    <s v="23-12-2011"/>
    <b v="0"/>
    <x v="24"/>
    <d v="2011-12-23T00:00:00"/>
    <x v="1"/>
    <n v="1290532.97"/>
    <x v="0"/>
    <n v="36.56"/>
    <n v="3.3889999999999998"/>
    <n v="212.2360401"/>
    <n v="7.0819999999999999"/>
    <x v="3"/>
  </r>
  <r>
    <n v="26"/>
    <s v="23-12-2011"/>
    <b v="0"/>
    <x v="25"/>
    <d v="2011-12-23T00:00:00"/>
    <x v="1"/>
    <n v="1515175.01"/>
    <x v="0"/>
    <n v="22.53"/>
    <n v="3.4129999999999998"/>
    <n v="136.58838710000001"/>
    <n v="7.5979999999999999"/>
    <x v="3"/>
  </r>
  <r>
    <n v="27"/>
    <s v="23-12-2011"/>
    <b v="0"/>
    <x v="26"/>
    <d v="2011-12-23T00:00:00"/>
    <x v="1"/>
    <n v="2739019.75"/>
    <x v="0"/>
    <n v="41.59"/>
    <n v="3.5870000000000002"/>
    <n v="140.52876499999999"/>
    <n v="7.9059999999999997"/>
    <x v="3"/>
  </r>
  <r>
    <n v="28"/>
    <s v="23-12-2011"/>
    <b v="0"/>
    <x v="27"/>
    <d v="2011-12-23T00:00:00"/>
    <x v="1"/>
    <n v="1796203.51"/>
    <x v="0"/>
    <n v="45.4"/>
    <n v="3.5409999999999999"/>
    <n v="129.98454839999999"/>
    <n v="12.89"/>
    <x v="3"/>
  </r>
  <r>
    <n v="29"/>
    <s v="23-12-2011"/>
    <b v="0"/>
    <x v="28"/>
    <d v="2011-12-23T00:00:00"/>
    <x v="1"/>
    <n v="1016637.39"/>
    <x v="0"/>
    <n v="39.83"/>
    <n v="3.4129999999999998"/>
    <n v="136.58838710000001"/>
    <n v="9.3569999999999993"/>
    <x v="3"/>
  </r>
  <r>
    <n v="30"/>
    <s v="23-12-2011"/>
    <b v="0"/>
    <x v="29"/>
    <d v="2011-12-23T00:00:00"/>
    <x v="1"/>
    <n v="492022.68"/>
    <x v="0"/>
    <n v="46.54"/>
    <n v="3.1120000000000001"/>
    <n v="218.9995495"/>
    <n v="7.4409999999999998"/>
    <x v="3"/>
  </r>
  <r>
    <n v="31"/>
    <s v="23-12-2011"/>
    <b v="0"/>
    <x v="30"/>
    <d v="2011-12-23T00:00:00"/>
    <x v="1"/>
    <n v="2026176.14"/>
    <x v="0"/>
    <n v="46.54"/>
    <n v="3.1120000000000001"/>
    <n v="218.9995495"/>
    <n v="7.4409999999999998"/>
    <x v="3"/>
  </r>
  <r>
    <n v="32"/>
    <s v="23-12-2011"/>
    <b v="0"/>
    <x v="31"/>
    <d v="2011-12-23T00:00:00"/>
    <x v="1"/>
    <n v="1959526.96"/>
    <x v="0"/>
    <n v="25.97"/>
    <n v="3.173"/>
    <n v="196.17138929999999"/>
    <n v="8.5129999999999999"/>
    <x v="3"/>
  </r>
  <r>
    <n v="33"/>
    <s v="23-12-2011"/>
    <b v="0"/>
    <x v="32"/>
    <d v="2011-12-23T00:00:00"/>
    <x v="1"/>
    <n v="256235.19"/>
    <x v="0"/>
    <n v="53.39"/>
    <n v="3.5409999999999999"/>
    <n v="129.98454839999999"/>
    <n v="8.01"/>
    <x v="1"/>
  </r>
  <r>
    <n v="34"/>
    <s v="23-12-2011"/>
    <b v="0"/>
    <x v="33"/>
    <d v="2011-12-23T00:00:00"/>
    <x v="1"/>
    <n v="1593655.96"/>
    <x v="0"/>
    <n v="32.450000000000003"/>
    <n v="3.1030000000000002"/>
    <n v="129.98454839999999"/>
    <n v="10.148"/>
    <x v="3"/>
  </r>
  <r>
    <n v="35"/>
    <s v="23-12-2011"/>
    <b v="0"/>
    <x v="34"/>
    <d v="2011-12-23T00:00:00"/>
    <x v="1"/>
    <n v="1550214.02"/>
    <x v="0"/>
    <n v="41.59"/>
    <n v="3.3889999999999998"/>
    <n v="140.52876499999999"/>
    <n v="8.7449999999999992"/>
    <x v="3"/>
  </r>
  <r>
    <n v="36"/>
    <s v="23-12-2011"/>
    <b v="0"/>
    <x v="35"/>
    <d v="2011-12-23T00:00:00"/>
    <x v="1"/>
    <n v="325262.46000000002"/>
    <x v="0"/>
    <n v="55.41"/>
    <n v="3.0979999999999999"/>
    <n v="218.05418510000001"/>
    <n v="7.7160000000000002"/>
    <x v="1"/>
  </r>
  <r>
    <n v="37"/>
    <s v="23-12-2011"/>
    <b v="0"/>
    <x v="36"/>
    <d v="2011-12-23T00:00:00"/>
    <x v="1"/>
    <n v="605791.46"/>
    <x v="0"/>
    <n v="55.41"/>
    <n v="3.1120000000000001"/>
    <n v="218.05418510000001"/>
    <n v="7.7160000000000002"/>
    <x v="1"/>
  </r>
  <r>
    <n v="38"/>
    <s v="23-12-2011"/>
    <b v="0"/>
    <x v="37"/>
    <d v="2011-12-23T00:00:00"/>
    <x v="1"/>
    <n v="419717.41"/>
    <x v="0"/>
    <n v="45.4"/>
    <n v="3.5409999999999999"/>
    <n v="129.98454839999999"/>
    <n v="12.89"/>
    <x v="3"/>
  </r>
  <r>
    <n v="39"/>
    <s v="23-12-2011"/>
    <b v="0"/>
    <x v="38"/>
    <d v="2011-12-23T00:00:00"/>
    <x v="1"/>
    <n v="2554482.84"/>
    <x v="0"/>
    <n v="54.62"/>
    <n v="3.1120000000000001"/>
    <n v="218.05418510000001"/>
    <n v="7.7160000000000002"/>
    <x v="1"/>
  </r>
  <r>
    <n v="40"/>
    <s v="23-12-2011"/>
    <b v="0"/>
    <x v="39"/>
    <d v="2011-12-23T00:00:00"/>
    <x v="1"/>
    <n v="1601585.7"/>
    <x v="0"/>
    <n v="24.46"/>
    <n v="3.4129999999999998"/>
    <n v="136.58838710000001"/>
    <n v="4.42"/>
    <x v="3"/>
  </r>
  <r>
    <n v="41"/>
    <s v="23-12-2011"/>
    <b v="0"/>
    <x v="40"/>
    <d v="2011-12-23T00:00:00"/>
    <x v="1"/>
    <n v="2263722.6800000002"/>
    <x v="0"/>
    <n v="25.59"/>
    <n v="3.173"/>
    <n v="196.17138929999999"/>
    <n v="6.7590000000000003"/>
    <x v="3"/>
  </r>
  <r>
    <n v="42"/>
    <s v="23-12-2011"/>
    <b v="0"/>
    <x v="41"/>
    <d v="2011-12-23T00:00:00"/>
    <x v="1"/>
    <n v="575676.13"/>
    <x v="0"/>
    <n v="48.36"/>
    <n v="3.5409999999999999"/>
    <n v="129.98454839999999"/>
    <n v="7.8739999999999997"/>
    <x v="3"/>
  </r>
  <r>
    <n v="43"/>
    <s v="23-12-2011"/>
    <b v="0"/>
    <x v="42"/>
    <d v="2011-12-23T00:00:00"/>
    <x v="1"/>
    <n v="676290.46"/>
    <x v="0"/>
    <n v="42.63"/>
    <n v="3.1120000000000001"/>
    <n v="210.90529720000001"/>
    <n v="10.148"/>
    <x v="3"/>
  </r>
  <r>
    <n v="44"/>
    <s v="23-12-2011"/>
    <b v="0"/>
    <x v="43"/>
    <d v="2011-12-23T00:00:00"/>
    <x v="1"/>
    <n v="376233.89"/>
    <x v="0"/>
    <n v="24.76"/>
    <n v="3.1859999999999999"/>
    <n v="129.98454839999999"/>
    <n v="6.0780000000000003"/>
    <x v="3"/>
  </r>
  <r>
    <n v="45"/>
    <s v="23-12-2011"/>
    <b v="0"/>
    <x v="44"/>
    <d v="2011-12-23T00:00:00"/>
    <x v="1"/>
    <n v="1521957.99"/>
    <x v="0"/>
    <n v="42.27"/>
    <n v="3.3889999999999998"/>
    <n v="188.9299752"/>
    <n v="8.5229999999999997"/>
    <x v="3"/>
  </r>
  <r>
    <n v="1"/>
    <s v="30-12-2011"/>
    <b v="0"/>
    <x v="0"/>
    <d v="2011-12-30T00:00:00"/>
    <x v="1"/>
    <n v="1497462.72"/>
    <x v="1"/>
    <n v="44.55"/>
    <n v="3.129"/>
    <n v="219.53598980000001"/>
    <n v="7.8659999999999997"/>
    <x v="3"/>
  </r>
  <r>
    <n v="2"/>
    <s v="30-12-2011"/>
    <b v="0"/>
    <x v="1"/>
    <d v="2011-12-30T00:00:00"/>
    <x v="1"/>
    <n v="1874226.52"/>
    <x v="1"/>
    <n v="44.57"/>
    <n v="3.129"/>
    <n v="219.1773063"/>
    <n v="7.4409999999999998"/>
    <x v="3"/>
  </r>
  <r>
    <n v="3"/>
    <s v="30-12-2011"/>
    <b v="0"/>
    <x v="2"/>
    <d v="2011-12-30T00:00:00"/>
    <x v="1"/>
    <n v="410553.88"/>
    <x v="1"/>
    <n v="48.29"/>
    <n v="3.129"/>
    <n v="223.00908390000001"/>
    <n v="7.1970000000000001"/>
    <x v="3"/>
  </r>
  <r>
    <n v="4"/>
    <s v="30-12-2011"/>
    <b v="0"/>
    <x v="3"/>
    <d v="2011-12-30T00:00:00"/>
    <x v="1"/>
    <n v="2007105.86"/>
    <x v="1"/>
    <n v="36.89"/>
    <n v="3.1190000000000002"/>
    <n v="130.07103230000001"/>
    <n v="5.1429999999999998"/>
    <x v="3"/>
  </r>
  <r>
    <n v="5"/>
    <s v="30-12-2011"/>
    <b v="0"/>
    <x v="4"/>
    <d v="2011-12-30T00:00:00"/>
    <x v="1"/>
    <n v="349624.88"/>
    <x v="1"/>
    <n v="45.62"/>
    <n v="3.129"/>
    <n v="220.11782260000001"/>
    <n v="6.3"/>
    <x v="3"/>
  </r>
  <r>
    <n v="6"/>
    <s v="30-12-2011"/>
    <b v="0"/>
    <x v="5"/>
    <d v="2011-12-30T00:00:00"/>
    <x v="1"/>
    <n v="1598080.52"/>
    <x v="1"/>
    <n v="46.8"/>
    <n v="3.129"/>
    <n v="221.12826340000001"/>
    <n v="6.5510000000000002"/>
    <x v="3"/>
  </r>
  <r>
    <n v="7"/>
    <s v="30-12-2011"/>
    <b v="0"/>
    <x v="6"/>
    <d v="2011-12-30T00:00:00"/>
    <x v="1"/>
    <n v="815915.52000000002"/>
    <x v="1"/>
    <n v="15.56"/>
    <n v="3.1190000000000002"/>
    <n v="196.35861009999999"/>
    <n v="8.5129999999999999"/>
    <x v="3"/>
  </r>
  <r>
    <n v="8"/>
    <s v="30-12-2011"/>
    <b v="0"/>
    <x v="7"/>
    <d v="2011-12-30T00:00:00"/>
    <x v="1"/>
    <n v="858572.22"/>
    <x v="1"/>
    <n v="36.33"/>
    <n v="3.129"/>
    <n v="223.05767650000001"/>
    <n v="6.1230000000000002"/>
    <x v="3"/>
  </r>
  <r>
    <n v="9"/>
    <s v="30-12-2011"/>
    <b v="0"/>
    <x v="8"/>
    <d v="2011-12-30T00:00:00"/>
    <x v="1"/>
    <n v="549788.36"/>
    <x v="1"/>
    <n v="43.41"/>
    <n v="3.129"/>
    <n v="223.24967659999999"/>
    <n v="6.0540000000000003"/>
    <x v="3"/>
  </r>
  <r>
    <n v="10"/>
    <s v="30-12-2011"/>
    <b v="0"/>
    <x v="9"/>
    <d v="2011-12-30T00:00:00"/>
    <x v="1"/>
    <n v="1930690.37"/>
    <x v="1"/>
    <n v="48.92"/>
    <n v="3.4279999999999999"/>
    <n v="130.07103230000001"/>
    <n v="7.8739999999999997"/>
    <x v="3"/>
  </r>
  <r>
    <n v="11"/>
    <s v="30-12-2011"/>
    <b v="0"/>
    <x v="10"/>
    <d v="2011-12-30T00:00:00"/>
    <x v="1"/>
    <n v="1352084.21"/>
    <x v="1"/>
    <n v="48.86"/>
    <n v="3.129"/>
    <n v="223.00908390000001"/>
    <n v="7.1970000000000001"/>
    <x v="3"/>
  </r>
  <r>
    <n v="12"/>
    <s v="30-12-2011"/>
    <b v="0"/>
    <x v="11"/>
    <d v="2011-12-30T00:00:00"/>
    <x v="1"/>
    <n v="1111638.07"/>
    <x v="1"/>
    <n v="44.64"/>
    <n v="3.4279999999999999"/>
    <n v="130.07103230000001"/>
    <n v="12.89"/>
    <x v="3"/>
  </r>
  <r>
    <n v="13"/>
    <s v="30-12-2011"/>
    <b v="0"/>
    <x v="12"/>
    <d v="2011-12-30T00:00:00"/>
    <x v="1"/>
    <n v="1969056.91"/>
    <x v="1"/>
    <n v="31.53"/>
    <n v="3.1190000000000002"/>
    <n v="130.07103230000001"/>
    <n v="6.3920000000000003"/>
    <x v="3"/>
  </r>
  <r>
    <n v="14"/>
    <s v="30-12-2011"/>
    <b v="0"/>
    <x v="13"/>
    <d v="2011-12-30T00:00:00"/>
    <x v="1"/>
    <n v="1914148.89"/>
    <x v="1"/>
    <n v="37.79"/>
    <n v="3.3889999999999998"/>
    <n v="189.0620155"/>
    <n v="8.5229999999999997"/>
    <x v="3"/>
  </r>
  <r>
    <n v="15"/>
    <s v="30-12-2011"/>
    <b v="0"/>
    <x v="14"/>
    <d v="2011-12-30T00:00:00"/>
    <x v="1"/>
    <n v="603460.79"/>
    <x v="1"/>
    <n v="31.44"/>
    <n v="3.5659999999999998"/>
    <n v="136.6432581"/>
    <n v="7.8659999999999997"/>
    <x v="3"/>
  </r>
  <r>
    <n v="16"/>
    <s v="30-12-2011"/>
    <b v="0"/>
    <x v="15"/>
    <d v="2011-12-30T00:00:00"/>
    <x v="1"/>
    <n v="665861.06000000006"/>
    <x v="1"/>
    <n v="23.91"/>
    <n v="3.1190000000000002"/>
    <n v="196.35861009999999"/>
    <n v="6.2320000000000002"/>
    <x v="3"/>
  </r>
  <r>
    <n v="17"/>
    <s v="30-12-2011"/>
    <b v="0"/>
    <x v="16"/>
    <d v="2011-12-30T00:00:00"/>
    <x v="1"/>
    <n v="777207.3"/>
    <x v="1"/>
    <n v="26.73"/>
    <n v="3.1190000000000002"/>
    <n v="130.07103230000001"/>
    <n v="6.617"/>
    <x v="3"/>
  </r>
  <r>
    <n v="18"/>
    <s v="30-12-2011"/>
    <b v="0"/>
    <x v="17"/>
    <d v="2011-12-30T00:00:00"/>
    <x v="1"/>
    <n v="1010562.49"/>
    <x v="1"/>
    <n v="32.36"/>
    <n v="3.4020000000000001"/>
    <n v="136.6432581"/>
    <n v="8.4710000000000001"/>
    <x v="3"/>
  </r>
  <r>
    <n v="19"/>
    <s v="30-12-2011"/>
    <b v="0"/>
    <x v="18"/>
    <d v="2011-12-30T00:00:00"/>
    <x v="1"/>
    <n v="1405168.06"/>
    <x v="1"/>
    <n v="31.65"/>
    <n v="3.5659999999999998"/>
    <n v="136.6432581"/>
    <n v="7.8659999999999997"/>
    <x v="3"/>
  </r>
  <r>
    <n v="20"/>
    <s v="30-12-2011"/>
    <b v="0"/>
    <x v="19"/>
    <d v="2011-12-30T00:00:00"/>
    <x v="1"/>
    <n v="2043245"/>
    <x v="1"/>
    <n v="36.35"/>
    <n v="3.3889999999999998"/>
    <n v="212.4035763"/>
    <n v="7.0819999999999999"/>
    <x v="3"/>
  </r>
  <r>
    <n v="21"/>
    <s v="30-12-2011"/>
    <b v="0"/>
    <x v="20"/>
    <d v="2011-12-30T00:00:00"/>
    <x v="1"/>
    <n v="804362.36"/>
    <x v="1"/>
    <n v="45.16"/>
    <n v="3.129"/>
    <n v="219.1773063"/>
    <n v="7.4409999999999998"/>
    <x v="3"/>
  </r>
  <r>
    <n v="22"/>
    <s v="30-12-2011"/>
    <b v="0"/>
    <x v="21"/>
    <d v="2011-12-30T00:00:00"/>
    <x v="1"/>
    <n v="982661.14"/>
    <x v="1"/>
    <n v="36.28"/>
    <n v="3.4020000000000001"/>
    <n v="140.58745049999999"/>
    <n v="7.7060000000000004"/>
    <x v="3"/>
  </r>
  <r>
    <n v="23"/>
    <s v="30-12-2011"/>
    <b v="0"/>
    <x v="22"/>
    <d v="2011-12-30T00:00:00"/>
    <x v="1"/>
    <n v="1213486.95"/>
    <x v="1"/>
    <n v="22.3"/>
    <n v="3.4020000000000001"/>
    <n v="136.6432581"/>
    <n v="4.42"/>
    <x v="3"/>
  </r>
  <r>
    <n v="24"/>
    <s v="30-12-2011"/>
    <b v="0"/>
    <x v="23"/>
    <d v="2011-12-30T00:00:00"/>
    <x v="1"/>
    <n v="1363973.16"/>
    <x v="1"/>
    <n v="33.450000000000003"/>
    <n v="3.5659999999999998"/>
    <n v="136.6432581"/>
    <n v="8.4540000000000006"/>
    <x v="3"/>
  </r>
  <r>
    <n v="25"/>
    <s v="30-12-2011"/>
    <b v="0"/>
    <x v="24"/>
    <d v="2011-12-30T00:00:00"/>
    <x v="1"/>
    <n v="683665.37"/>
    <x v="1"/>
    <n v="32.42"/>
    <n v="3.3889999999999998"/>
    <n v="212.4035763"/>
    <n v="7.0819999999999999"/>
    <x v="3"/>
  </r>
  <r>
    <n v="26"/>
    <s v="30-12-2011"/>
    <b v="0"/>
    <x v="25"/>
    <d v="2011-12-30T00:00:00"/>
    <x v="1"/>
    <n v="972834.42"/>
    <x v="1"/>
    <n v="18.8"/>
    <n v="3.4020000000000001"/>
    <n v="136.6432581"/>
    <n v="7.5979999999999999"/>
    <x v="3"/>
  </r>
  <r>
    <n v="27"/>
    <s v="30-12-2011"/>
    <b v="0"/>
    <x v="26"/>
    <d v="2011-12-30T00:00:00"/>
    <x v="1"/>
    <n v="1650604.6"/>
    <x v="1"/>
    <n v="37.85"/>
    <n v="3.5659999999999998"/>
    <n v="140.58745049999999"/>
    <n v="7.9059999999999997"/>
    <x v="3"/>
  </r>
  <r>
    <n v="28"/>
    <s v="30-12-2011"/>
    <b v="0"/>
    <x v="27"/>
    <d v="2011-12-30T00:00:00"/>
    <x v="1"/>
    <n v="1270036.53"/>
    <x v="1"/>
    <n v="44.64"/>
    <n v="3.4279999999999999"/>
    <n v="130.07103230000001"/>
    <n v="12.89"/>
    <x v="3"/>
  </r>
  <r>
    <n v="29"/>
    <s v="30-12-2011"/>
    <b v="0"/>
    <x v="28"/>
    <d v="2011-12-30T00:00:00"/>
    <x v="1"/>
    <n v="551743.05000000005"/>
    <x v="1"/>
    <n v="36.28"/>
    <n v="3.4020000000000001"/>
    <n v="136.6432581"/>
    <n v="9.3569999999999993"/>
    <x v="3"/>
  </r>
  <r>
    <n v="30"/>
    <s v="30-12-2011"/>
    <b v="0"/>
    <x v="29"/>
    <d v="2011-12-30T00:00:00"/>
    <x v="1"/>
    <n v="376777.45"/>
    <x v="1"/>
    <n v="45.16"/>
    <n v="3.129"/>
    <n v="219.1773063"/>
    <n v="7.4409999999999998"/>
    <x v="3"/>
  </r>
  <r>
    <n v="31"/>
    <s v="30-12-2011"/>
    <b v="0"/>
    <x v="30"/>
    <d v="2011-12-30T00:00:00"/>
    <x v="1"/>
    <n v="1355405.95"/>
    <x v="1"/>
    <n v="45.16"/>
    <n v="3.129"/>
    <n v="219.1773063"/>
    <n v="7.4409999999999998"/>
    <x v="3"/>
  </r>
  <r>
    <n v="32"/>
    <s v="30-12-2011"/>
    <b v="0"/>
    <x v="31"/>
    <d v="2011-12-30T00:00:00"/>
    <x v="1"/>
    <n v="1102367.6499999999"/>
    <x v="1"/>
    <n v="32.99"/>
    <n v="3.1190000000000002"/>
    <n v="196.35861009999999"/>
    <n v="8.5129999999999999"/>
    <x v="3"/>
  </r>
  <r>
    <n v="33"/>
    <s v="30-12-2011"/>
    <b v="0"/>
    <x v="32"/>
    <d v="2011-12-30T00:00:00"/>
    <x v="1"/>
    <n v="215359.21"/>
    <x v="1"/>
    <n v="51.6"/>
    <n v="3.4279999999999999"/>
    <n v="130.07103230000001"/>
    <n v="8.01"/>
    <x v="1"/>
  </r>
  <r>
    <n v="34"/>
    <s v="30-12-2011"/>
    <b v="0"/>
    <x v="33"/>
    <d v="2011-12-30T00:00:00"/>
    <x v="1"/>
    <n v="965512.36"/>
    <x v="1"/>
    <n v="28.84"/>
    <n v="3.1190000000000002"/>
    <n v="130.07103230000001"/>
    <n v="10.148"/>
    <x v="3"/>
  </r>
  <r>
    <n v="35"/>
    <s v="30-12-2011"/>
    <b v="0"/>
    <x v="34"/>
    <d v="2011-12-30T00:00:00"/>
    <x v="1"/>
    <n v="904650.55"/>
    <x v="1"/>
    <n v="37.85"/>
    <n v="3.3889999999999998"/>
    <n v="140.58745049999999"/>
    <n v="8.7449999999999992"/>
    <x v="3"/>
  </r>
  <r>
    <n v="36"/>
    <s v="30-12-2011"/>
    <b v="0"/>
    <x v="35"/>
    <d v="2011-12-30T00:00:00"/>
    <x v="1"/>
    <n v="287425.21999999997"/>
    <x v="1"/>
    <n v="48.26"/>
    <n v="3.1320000000000001"/>
    <n v="218.2302364"/>
    <n v="7.7160000000000002"/>
    <x v="3"/>
  </r>
  <r>
    <n v="37"/>
    <s v="30-12-2011"/>
    <b v="0"/>
    <x v="36"/>
    <d v="2011-12-30T00:00:00"/>
    <x v="1"/>
    <n v="451327.61"/>
    <x v="1"/>
    <n v="48.26"/>
    <n v="3.129"/>
    <n v="218.2302364"/>
    <n v="7.7160000000000002"/>
    <x v="3"/>
  </r>
  <r>
    <n v="38"/>
    <s v="30-12-2011"/>
    <b v="0"/>
    <x v="37"/>
    <d v="2011-12-30T00:00:00"/>
    <x v="1"/>
    <n v="342667.35"/>
    <x v="1"/>
    <n v="44.64"/>
    <n v="3.4279999999999999"/>
    <n v="130.07103230000001"/>
    <n v="12.89"/>
    <x v="3"/>
  </r>
  <r>
    <n v="39"/>
    <s v="30-12-2011"/>
    <b v="0"/>
    <x v="38"/>
    <d v="2011-12-30T00:00:00"/>
    <x v="1"/>
    <n v="1537139.56"/>
    <x v="1"/>
    <n v="47.6"/>
    <n v="3.129"/>
    <n v="218.2302364"/>
    <n v="7.7160000000000002"/>
    <x v="3"/>
  </r>
  <r>
    <n v="40"/>
    <s v="30-12-2011"/>
    <b v="0"/>
    <x v="39"/>
    <d v="2011-12-30T00:00:00"/>
    <x v="1"/>
    <n v="908853.15"/>
    <x v="1"/>
    <n v="18.75"/>
    <n v="3.4020000000000001"/>
    <n v="136.6432581"/>
    <n v="4.42"/>
    <x v="3"/>
  </r>
  <r>
    <n v="41"/>
    <s v="30-12-2011"/>
    <b v="0"/>
    <x v="40"/>
    <d v="2011-12-30T00:00:00"/>
    <x v="1"/>
    <n v="1264014.1599999999"/>
    <x v="1"/>
    <n v="34.119999999999997"/>
    <n v="3.1190000000000002"/>
    <n v="196.35861009999999"/>
    <n v="6.7590000000000003"/>
    <x v="3"/>
  </r>
  <r>
    <n v="42"/>
    <s v="30-12-2011"/>
    <b v="0"/>
    <x v="41"/>
    <d v="2011-12-30T00:00:00"/>
    <x v="1"/>
    <n v="454412.28"/>
    <x v="1"/>
    <n v="48.92"/>
    <n v="3.4279999999999999"/>
    <n v="130.07103230000001"/>
    <n v="7.8739999999999997"/>
    <x v="3"/>
  </r>
  <r>
    <n v="43"/>
    <s v="30-12-2011"/>
    <b v="0"/>
    <x v="42"/>
    <d v="2011-12-30T00:00:00"/>
    <x v="1"/>
    <n v="505405.85"/>
    <x v="1"/>
    <n v="41.83"/>
    <n v="3.129"/>
    <n v="211.0740553"/>
    <n v="10.148"/>
    <x v="3"/>
  </r>
  <r>
    <n v="44"/>
    <s v="30-12-2011"/>
    <b v="0"/>
    <x v="43"/>
    <d v="2011-12-30T00:00:00"/>
    <x v="1"/>
    <n v="263917.84999999998"/>
    <x v="1"/>
    <n v="31.53"/>
    <n v="3.1190000000000002"/>
    <n v="130.07103230000001"/>
    <n v="6.0780000000000003"/>
    <x v="3"/>
  </r>
  <r>
    <n v="45"/>
    <s v="30-12-2011"/>
    <b v="0"/>
    <x v="44"/>
    <d v="2011-12-30T00:00:00"/>
    <x v="1"/>
    <n v="869403.63"/>
    <x v="1"/>
    <n v="37.79"/>
    <n v="3.3889999999999998"/>
    <n v="189.0620155"/>
    <n v="8.5229999999999997"/>
    <x v="3"/>
  </r>
  <r>
    <n v="1"/>
    <d v="2012-01-06T00:00:00"/>
    <b v="1"/>
    <x v="0"/>
    <d v="2012-01-06T00:00:00"/>
    <x v="2"/>
    <n v="1624477.58"/>
    <x v="0"/>
    <n v="77.95"/>
    <n v="3.5009999999999999"/>
    <n v="221.74721389999999"/>
    <n v="7.1429999999999998"/>
    <x v="0"/>
  </r>
  <r>
    <n v="2"/>
    <d v="2012-01-06T00:00:00"/>
    <b v="1"/>
    <x v="1"/>
    <d v="2012-01-06T00:00:00"/>
    <x v="2"/>
    <n v="1910092.37"/>
    <x v="0"/>
    <n v="78.38"/>
    <n v="3.5009999999999999"/>
    <n v="221.38527479999999"/>
    <n v="6.891"/>
    <x v="0"/>
  </r>
  <r>
    <n v="3"/>
    <d v="2012-01-06T00:00:00"/>
    <b v="1"/>
    <x v="2"/>
    <d v="2012-01-06T00:00:00"/>
    <x v="2"/>
    <n v="432268.53"/>
    <x v="0"/>
    <n v="81.55"/>
    <n v="3.5009999999999999"/>
    <n v="225.25183129999999"/>
    <n v="6.6639999999999997"/>
    <x v="0"/>
  </r>
  <r>
    <n v="4"/>
    <d v="2012-01-06T00:00:00"/>
    <b v="1"/>
    <x v="3"/>
    <d v="2012-01-06T00:00:00"/>
    <x v="2"/>
    <n v="2179360.94"/>
    <x v="0"/>
    <n v="77.41"/>
    <n v="3.4830000000000001"/>
    <n v="130.95922580000001"/>
    <n v="4.3079999999999998"/>
    <x v="0"/>
  </r>
  <r>
    <n v="5"/>
    <d v="2012-01-06T00:00:00"/>
    <b v="1"/>
    <x v="4"/>
    <d v="2012-01-06T00:00:00"/>
    <x v="2"/>
    <n v="359867.8"/>
    <x v="0"/>
    <n v="79.72"/>
    <n v="3.5009999999999999"/>
    <n v="222.33432769999999"/>
    <n v="5.8010000000000002"/>
    <x v="0"/>
  </r>
  <r>
    <n v="6"/>
    <d v="2012-01-06T00:00:00"/>
    <b v="1"/>
    <x v="5"/>
    <d v="2012-01-06T00:00:00"/>
    <x v="2"/>
    <n v="1681121.38"/>
    <x v="0"/>
    <n v="80.39"/>
    <n v="3.5009999999999999"/>
    <n v="223.35393970000001"/>
    <n v="5.9640000000000004"/>
    <x v="0"/>
  </r>
  <r>
    <n v="7"/>
    <d v="2012-01-06T00:00:00"/>
    <b v="1"/>
    <x v="6"/>
    <d v="2012-01-06T00:00:00"/>
    <x v="2"/>
    <n v="598495.02"/>
    <x v="0"/>
    <n v="55.06"/>
    <n v="3.7639999999999998"/>
    <n v="197.6218954"/>
    <n v="8.09"/>
    <x v="1"/>
  </r>
  <r>
    <n v="8"/>
    <d v="2012-01-06T00:00:00"/>
    <b v="1"/>
    <x v="7"/>
    <d v="2012-01-06T00:00:00"/>
    <x v="2"/>
    <n v="921161.2"/>
    <x v="0"/>
    <n v="78.31"/>
    <n v="3.5009999999999999"/>
    <n v="225.30086499999999"/>
    <n v="5.6790000000000003"/>
    <x v="0"/>
  </r>
  <r>
    <n v="9"/>
    <d v="2012-01-06T00:00:00"/>
    <b v="1"/>
    <x v="8"/>
    <d v="2012-01-06T00:00:00"/>
    <x v="2"/>
    <n v="583648.59"/>
    <x v="0"/>
    <n v="80.260000000000005"/>
    <n v="3.5009999999999999"/>
    <n v="225.49460780000001"/>
    <n v="5.5389999999999997"/>
    <x v="0"/>
  </r>
  <r>
    <n v="10"/>
    <d v="2012-01-06T00:00:00"/>
    <b v="1"/>
    <x v="9"/>
    <d v="2012-01-06T00:00:00"/>
    <x v="2"/>
    <n v="1767471.48"/>
    <x v="0"/>
    <n v="80.06"/>
    <n v="4.2770000000000001"/>
    <n v="130.95922580000001"/>
    <n v="7.3819999999999997"/>
    <x v="0"/>
  </r>
  <r>
    <n v="11"/>
    <d v="2012-01-06T00:00:00"/>
    <b v="1"/>
    <x v="10"/>
    <d v="2012-01-06T00:00:00"/>
    <x v="2"/>
    <n v="1361595.33"/>
    <x v="0"/>
    <n v="81.67"/>
    <n v="3.5009999999999999"/>
    <n v="225.25183129999999"/>
    <n v="6.6639999999999997"/>
    <x v="0"/>
  </r>
  <r>
    <n v="12"/>
    <d v="2012-01-06T00:00:00"/>
    <b v="1"/>
    <x v="11"/>
    <d v="2012-01-06T00:00:00"/>
    <x v="2"/>
    <n v="981345.2"/>
    <x v="0"/>
    <n v="78.11"/>
    <n v="4.2770000000000001"/>
    <n v="130.95922580000001"/>
    <n v="11.627000000000001"/>
    <x v="0"/>
  </r>
  <r>
    <n v="13"/>
    <d v="2012-01-06T00:00:00"/>
    <b v="1"/>
    <x v="12"/>
    <d v="2012-01-06T00:00:00"/>
    <x v="2"/>
    <n v="2035431.39"/>
    <x v="0"/>
    <n v="61.11"/>
    <n v="3.7879999999999998"/>
    <n v="130.95922580000001"/>
    <n v="5.9649999999999999"/>
    <x v="1"/>
  </r>
  <r>
    <n v="14"/>
    <d v="2012-01-06T00:00:00"/>
    <b v="1"/>
    <x v="13"/>
    <d v="2012-01-06T00:00:00"/>
    <x v="2"/>
    <n v="2049485.49"/>
    <x v="0"/>
    <n v="74.48"/>
    <n v="3.742"/>
    <n v="191.0091712"/>
    <n v="8.5670000000000002"/>
    <x v="0"/>
  </r>
  <r>
    <n v="15"/>
    <d v="2012-01-06T00:00:00"/>
    <b v="1"/>
    <x v="14"/>
    <d v="2012-01-06T00:00:00"/>
    <x v="2"/>
    <n v="663971.26"/>
    <x v="0"/>
    <n v="67.61"/>
    <n v="3.915"/>
    <n v="138.11380650000001"/>
    <n v="8.15"/>
    <x v="1"/>
  </r>
  <r>
    <n v="16"/>
    <d v="2012-01-06T00:00:00"/>
    <b v="1"/>
    <x v="15"/>
    <d v="2012-01-06T00:00:00"/>
    <x v="2"/>
    <n v="532311.93000000005"/>
    <x v="0"/>
    <n v="58.97"/>
    <n v="3.7639999999999998"/>
    <n v="197.6218954"/>
    <n v="6.1689999999999996"/>
    <x v="1"/>
  </r>
  <r>
    <n v="17"/>
    <d v="2012-01-06T00:00:00"/>
    <b v="1"/>
    <x v="16"/>
    <d v="2012-01-06T00:00:00"/>
    <x v="2"/>
    <n v="938914.28"/>
    <x v="0"/>
    <n v="54.13"/>
    <n v="3.7879999999999998"/>
    <n v="130.95922580000001"/>
    <n v="6.2350000000000003"/>
    <x v="1"/>
  </r>
  <r>
    <n v="18"/>
    <d v="2012-01-06T00:00:00"/>
    <b v="1"/>
    <x v="17"/>
    <d v="2012-01-06T00:00:00"/>
    <x v="2"/>
    <n v="1118313.7"/>
    <x v="0"/>
    <n v="71.42"/>
    <n v="3.798"/>
    <n v="138.11380650000001"/>
    <n v="8.3040000000000003"/>
    <x v="0"/>
  </r>
  <r>
    <n v="19"/>
    <d v="2012-01-06T00:00:00"/>
    <b v="1"/>
    <x v="18"/>
    <d v="2012-01-06T00:00:00"/>
    <x v="2"/>
    <n v="1450733.29"/>
    <x v="0"/>
    <n v="68.180000000000007"/>
    <n v="3.915"/>
    <n v="138.11380650000001"/>
    <n v="8.15"/>
    <x v="1"/>
  </r>
  <r>
    <n v="20"/>
    <d v="2012-01-06T00:00:00"/>
    <b v="1"/>
    <x v="19"/>
    <d v="2012-01-06T00:00:00"/>
    <x v="2"/>
    <n v="2143126.59"/>
    <x v="0"/>
    <n v="73.67"/>
    <n v="3.742"/>
    <n v="214.5513278"/>
    <n v="7.1390000000000002"/>
    <x v="0"/>
  </r>
  <r>
    <n v="21"/>
    <d v="2012-01-06T00:00:00"/>
    <b v="1"/>
    <x v="20"/>
    <d v="2012-01-06T00:00:00"/>
    <x v="2"/>
    <n v="695439.83"/>
    <x v="0"/>
    <n v="79.239999999999995"/>
    <n v="3.5009999999999999"/>
    <n v="221.38527479999999"/>
    <n v="6.891"/>
    <x v="0"/>
  </r>
  <r>
    <n v="22"/>
    <d v="2012-01-06T00:00:00"/>
    <b v="1"/>
    <x v="21"/>
    <d v="2012-01-06T00:00:00"/>
    <x v="2"/>
    <n v="1102857.3700000001"/>
    <x v="0"/>
    <n v="70.010000000000005"/>
    <n v="3.798"/>
    <n v="142.10954380000001"/>
    <n v="7.6710000000000003"/>
    <x v="0"/>
  </r>
  <r>
    <n v="23"/>
    <d v="2012-01-06T00:00:00"/>
    <b v="1"/>
    <x v="22"/>
    <d v="2012-01-06T00:00:00"/>
    <x v="2"/>
    <n v="1476144.34"/>
    <x v="0"/>
    <n v="66.22"/>
    <n v="3.798"/>
    <n v="138.11380650000001"/>
    <n v="4.125"/>
    <x v="1"/>
  </r>
  <r>
    <n v="24"/>
    <d v="2012-01-06T00:00:00"/>
    <b v="1"/>
    <x v="23"/>
    <d v="2012-01-06T00:00:00"/>
    <x v="2"/>
    <n v="1467722.19"/>
    <x v="0"/>
    <n v="71.790000000000006"/>
    <n v="3.915"/>
    <n v="138.11380650000001"/>
    <n v="8.9830000000000005"/>
    <x v="0"/>
  </r>
  <r>
    <n v="25"/>
    <d v="2012-01-06T00:00:00"/>
    <b v="1"/>
    <x v="24"/>
    <d v="2012-01-06T00:00:00"/>
    <x v="2"/>
    <n v="694765.95"/>
    <x v="0"/>
    <n v="69.540000000000006"/>
    <n v="3.742"/>
    <n v="214.5513278"/>
    <n v="7.1390000000000002"/>
    <x v="0"/>
  </r>
  <r>
    <n v="26"/>
    <d v="2012-01-06T00:00:00"/>
    <b v="1"/>
    <x v="25"/>
    <d v="2012-01-06T00:00:00"/>
    <x v="2"/>
    <n v="1015853.03"/>
    <x v="0"/>
    <n v="58.51"/>
    <n v="3.798"/>
    <n v="138.11380650000001"/>
    <n v="7.4889999999999999"/>
    <x v="1"/>
  </r>
  <r>
    <n v="27"/>
    <d v="2012-01-06T00:00:00"/>
    <b v="1"/>
    <x v="26"/>
    <d v="2012-01-06T00:00:00"/>
    <x v="2"/>
    <n v="1900638.6"/>
    <x v="0"/>
    <n v="73.400000000000006"/>
    <n v="3.915"/>
    <n v="142.10954380000001"/>
    <n v="8.2530000000000001"/>
    <x v="0"/>
  </r>
  <r>
    <n v="28"/>
    <d v="2012-01-06T00:00:00"/>
    <b v="1"/>
    <x v="27"/>
    <d v="2012-01-06T00:00:00"/>
    <x v="2"/>
    <n v="1245480.95"/>
    <x v="0"/>
    <n v="78.11"/>
    <n v="4.2770000000000001"/>
    <n v="130.95922580000001"/>
    <n v="11.627000000000001"/>
    <x v="0"/>
  </r>
  <r>
    <n v="29"/>
    <d v="2012-01-06T00:00:00"/>
    <b v="1"/>
    <x v="28"/>
    <d v="2012-01-06T00:00:00"/>
    <x v="2"/>
    <n v="576252.35"/>
    <x v="0"/>
    <n v="70.010000000000005"/>
    <n v="3.798"/>
    <n v="138.11380650000001"/>
    <n v="9.14"/>
    <x v="0"/>
  </r>
  <r>
    <n v="30"/>
    <d v="2012-01-06T00:00:00"/>
    <b v="1"/>
    <x v="29"/>
    <d v="2012-01-06T00:00:00"/>
    <x v="2"/>
    <n v="427021.18"/>
    <x v="0"/>
    <n v="79.239999999999995"/>
    <n v="3.5009999999999999"/>
    <n v="221.38527479999999"/>
    <n v="6.891"/>
    <x v="0"/>
  </r>
  <r>
    <n v="31"/>
    <d v="2012-01-06T00:00:00"/>
    <b v="1"/>
    <x v="30"/>
    <d v="2012-01-06T00:00:00"/>
    <x v="2"/>
    <n v="1404516.29"/>
    <x v="0"/>
    <n v="79.239999999999995"/>
    <n v="3.5009999999999999"/>
    <n v="221.38527479999999"/>
    <n v="6.891"/>
    <x v="0"/>
  </r>
  <r>
    <n v="32"/>
    <d v="2012-01-06T00:00:00"/>
    <b v="1"/>
    <x v="31"/>
    <d v="2012-01-06T00:00:00"/>
    <x v="2"/>
    <n v="1157557.79"/>
    <x v="0"/>
    <n v="62.84"/>
    <n v="3.7639999999999998"/>
    <n v="197.6218954"/>
    <n v="8.09"/>
    <x v="1"/>
  </r>
  <r>
    <n v="33"/>
    <d v="2012-01-06T00:00:00"/>
    <b v="1"/>
    <x v="32"/>
    <d v="2012-01-06T00:00:00"/>
    <x v="2"/>
    <n v="261131.09"/>
    <x v="0"/>
    <n v="83.57"/>
    <n v="4.2770000000000001"/>
    <n v="130.95922580000001"/>
    <n v="7.3959999999999999"/>
    <x v="2"/>
  </r>
  <r>
    <n v="34"/>
    <d v="2012-01-06T00:00:00"/>
    <b v="1"/>
    <x v="33"/>
    <d v="2012-01-06T00:00:00"/>
    <x v="2"/>
    <n v="977062.44"/>
    <x v="0"/>
    <n v="70.41"/>
    <n v="3.4830000000000001"/>
    <n v="130.95922580000001"/>
    <n v="9.5749999999999993"/>
    <x v="0"/>
  </r>
  <r>
    <n v="35"/>
    <d v="2012-01-06T00:00:00"/>
    <b v="1"/>
    <x v="34"/>
    <d v="2012-01-06T00:00:00"/>
    <x v="2"/>
    <n v="932195.52"/>
    <x v="0"/>
    <n v="73.400000000000006"/>
    <n v="3.742"/>
    <n v="142.10954380000001"/>
    <n v="8.8759999999999994"/>
    <x v="0"/>
  </r>
  <r>
    <n v="36"/>
    <d v="2012-01-06T00:00:00"/>
    <b v="1"/>
    <x v="35"/>
    <d v="2012-01-06T00:00:00"/>
    <x v="2"/>
    <n v="306005.53000000003"/>
    <x v="0"/>
    <n v="80.739999999999995"/>
    <n v="3.5670000000000002"/>
    <n v="220.4322099"/>
    <n v="6.9889999999999999"/>
    <x v="0"/>
  </r>
  <r>
    <n v="37"/>
    <d v="2012-01-06T00:00:00"/>
    <b v="1"/>
    <x v="36"/>
    <d v="2012-01-06T00:00:00"/>
    <x v="2"/>
    <n v="531811.85"/>
    <x v="0"/>
    <n v="80.739999999999995"/>
    <n v="3.5009999999999999"/>
    <n v="220.4322099"/>
    <n v="6.9889999999999999"/>
    <x v="0"/>
  </r>
  <r>
    <n v="38"/>
    <d v="2012-01-06T00:00:00"/>
    <b v="1"/>
    <x v="37"/>
    <d v="2012-01-06T00:00:00"/>
    <x v="2"/>
    <n v="435579.7"/>
    <x v="0"/>
    <n v="78.11"/>
    <n v="4.2770000000000001"/>
    <n v="130.95922580000001"/>
    <n v="11.627000000000001"/>
    <x v="0"/>
  </r>
  <r>
    <n v="39"/>
    <d v="2012-01-06T00:00:00"/>
    <b v="1"/>
    <x v="38"/>
    <d v="2012-01-06T00:00:00"/>
    <x v="2"/>
    <n v="1640476.77"/>
    <x v="0"/>
    <n v="80.33"/>
    <n v="3.5009999999999999"/>
    <n v="220.4322099"/>
    <n v="6.9889999999999999"/>
    <x v="0"/>
  </r>
  <r>
    <n v="40"/>
    <d v="2012-01-06T00:00:00"/>
    <b v="1"/>
    <x v="39"/>
    <d v="2012-01-06T00:00:00"/>
    <x v="2"/>
    <n v="1037464.27"/>
    <x v="0"/>
    <n v="64.75"/>
    <n v="3.798"/>
    <n v="138.11380650000001"/>
    <n v="4.125"/>
    <x v="1"/>
  </r>
  <r>
    <n v="41"/>
    <d v="2012-01-06T00:00:00"/>
    <b v="1"/>
    <x v="40"/>
    <d v="2012-01-06T00:00:00"/>
    <x v="2"/>
    <n v="1374891.36"/>
    <x v="0"/>
    <n v="57.29"/>
    <n v="3.7639999999999998"/>
    <n v="197.6218954"/>
    <n v="6.5469999999999997"/>
    <x v="1"/>
  </r>
  <r>
    <n v="42"/>
    <d v="2012-01-06T00:00:00"/>
    <b v="1"/>
    <x v="41"/>
    <d v="2012-01-06T00:00:00"/>
    <x v="2"/>
    <n v="521953.78"/>
    <x v="0"/>
    <n v="80.06"/>
    <n v="4.2770000000000001"/>
    <n v="130.95922580000001"/>
    <n v="7.3819999999999997"/>
    <x v="0"/>
  </r>
  <r>
    <n v="43"/>
    <d v="2012-01-06T00:00:00"/>
    <b v="1"/>
    <x v="42"/>
    <d v="2012-01-06T00:00:00"/>
    <x v="2"/>
    <n v="605078.62"/>
    <x v="0"/>
    <n v="80.89"/>
    <n v="3.5009999999999999"/>
    <n v="213.17197469999999"/>
    <n v="9.5749999999999993"/>
    <x v="0"/>
  </r>
  <r>
    <n v="44"/>
    <d v="2012-01-06T00:00:00"/>
    <b v="1"/>
    <x v="43"/>
    <d v="2012-01-06T00:00:00"/>
    <x v="2"/>
    <n v="323410.94"/>
    <x v="0"/>
    <n v="61.11"/>
    <n v="3.7879999999999998"/>
    <n v="130.95922580000001"/>
    <n v="5.6210000000000004"/>
    <x v="1"/>
  </r>
  <r>
    <n v="45"/>
    <d v="2012-01-06T00:00:00"/>
    <b v="1"/>
    <x v="44"/>
    <d v="2012-01-06T00:00:00"/>
    <x v="2"/>
    <n v="837144.63"/>
    <x v="0"/>
    <n v="74.48"/>
    <n v="3.742"/>
    <n v="191.0091712"/>
    <n v="8.5670000000000002"/>
    <x v="0"/>
  </r>
  <r>
    <n v="1"/>
    <s v="13-01-2012"/>
    <b v="0"/>
    <x v="0"/>
    <d v="2012-01-13T00:00:00"/>
    <x v="2"/>
    <n v="1459601.17"/>
    <x v="0"/>
    <n v="48.53"/>
    <n v="3.2610000000000001"/>
    <n v="219.89252629999999"/>
    <n v="7.3479999999999999"/>
    <x v="3"/>
  </r>
  <r>
    <n v="2"/>
    <s v="13-01-2012"/>
    <b v="0"/>
    <x v="1"/>
    <d v="2012-01-13T00:00:00"/>
    <x v="2"/>
    <n v="1744725.48"/>
    <x v="0"/>
    <n v="45.99"/>
    <n v="3.2610000000000001"/>
    <n v="219.5328198"/>
    <n v="7.0570000000000004"/>
    <x v="3"/>
  </r>
  <r>
    <n v="3"/>
    <s v="13-01-2012"/>
    <b v="0"/>
    <x v="2"/>
    <d v="2012-01-13T00:00:00"/>
    <x v="2"/>
    <n v="367438.62"/>
    <x v="0"/>
    <n v="51.86"/>
    <n v="3.2610000000000001"/>
    <n v="223.37552590000001"/>
    <n v="6.8330000000000002"/>
    <x v="1"/>
  </r>
  <r>
    <n v="4"/>
    <s v="13-01-2012"/>
    <b v="0"/>
    <x v="3"/>
    <d v="2012-01-13T00:00:00"/>
    <x v="2"/>
    <n v="1941676.61"/>
    <x v="0"/>
    <n v="34.409999999999997"/>
    <n v="3.2629999999999999"/>
    <n v="130.244"/>
    <n v="4.6070000000000002"/>
    <x v="3"/>
  </r>
  <r>
    <n v="5"/>
    <s v="13-01-2012"/>
    <b v="0"/>
    <x v="4"/>
    <d v="2012-01-13T00:00:00"/>
    <x v="2"/>
    <n v="291454.52"/>
    <x v="0"/>
    <n v="48.86"/>
    <n v="3.2610000000000001"/>
    <n v="220.47601850000001"/>
    <n v="5.9429999999999996"/>
    <x v="3"/>
  </r>
  <r>
    <n v="6"/>
    <s v="13-01-2012"/>
    <b v="0"/>
    <x v="5"/>
    <d v="2012-01-13T00:00:00"/>
    <x v="2"/>
    <n v="1344243.17"/>
    <x v="0"/>
    <n v="48.33"/>
    <n v="3.2610000000000001"/>
    <n v="221.48934120000001"/>
    <n v="6.1319999999999997"/>
    <x v="3"/>
  </r>
  <r>
    <n v="7"/>
    <s v="13-01-2012"/>
    <b v="0"/>
    <x v="6"/>
    <d v="2012-01-13T00:00:00"/>
    <x v="2"/>
    <n v="593875.46"/>
    <x v="0"/>
    <n v="7.46"/>
    <n v="3.077"/>
    <n v="196.7330517"/>
    <n v="8.2560000000000002"/>
    <x v="3"/>
  </r>
  <r>
    <n v="8"/>
    <s v="13-01-2012"/>
    <b v="0"/>
    <x v="7"/>
    <d v="2012-01-13T00:00:00"/>
    <x v="2"/>
    <n v="817661.76"/>
    <x v="0"/>
    <n v="36.46"/>
    <n v="3.2610000000000001"/>
    <n v="223.42425710000001"/>
    <n v="5.8250000000000002"/>
    <x v="3"/>
  </r>
  <r>
    <n v="9"/>
    <s v="13-01-2012"/>
    <b v="0"/>
    <x v="8"/>
    <d v="2012-01-13T00:00:00"/>
    <x v="2"/>
    <n v="474964.6"/>
    <x v="0"/>
    <n v="42.44"/>
    <n v="3.2610000000000001"/>
    <n v="223.61680490000001"/>
    <n v="5.6669999999999998"/>
    <x v="3"/>
  </r>
  <r>
    <n v="10"/>
    <s v="13-01-2012"/>
    <b v="0"/>
    <x v="9"/>
    <d v="2012-01-13T00:00:00"/>
    <x v="2"/>
    <n v="1711562.73"/>
    <x v="0"/>
    <n v="51"/>
    <n v="3.4769999999999999"/>
    <n v="130.244"/>
    <n v="7.5449999999999999"/>
    <x v="1"/>
  </r>
  <r>
    <n v="11"/>
    <s v="13-01-2012"/>
    <b v="0"/>
    <x v="10"/>
    <d v="2012-01-13T00:00:00"/>
    <x v="2"/>
    <n v="1264736.5900000001"/>
    <x v="0"/>
    <n v="53.1"/>
    <n v="3.2610000000000001"/>
    <n v="223.37552590000001"/>
    <n v="6.8330000000000002"/>
    <x v="1"/>
  </r>
  <r>
    <n v="12"/>
    <s v="13-01-2012"/>
    <b v="0"/>
    <x v="11"/>
    <d v="2012-01-13T00:00:00"/>
    <x v="2"/>
    <n v="865467.86"/>
    <x v="0"/>
    <n v="48.07"/>
    <n v="3.657"/>
    <n v="130.244"/>
    <n v="12.186999999999999"/>
    <x v="3"/>
  </r>
  <r>
    <n v="13"/>
    <s v="13-01-2012"/>
    <b v="0"/>
    <x v="12"/>
    <d v="2012-01-13T00:00:00"/>
    <x v="2"/>
    <n v="1794962.64"/>
    <x v="0"/>
    <n v="25.61"/>
    <n v="3.056"/>
    <n v="130.244"/>
    <n v="6.1040000000000001"/>
    <x v="3"/>
  </r>
  <r>
    <n v="14"/>
    <s v="13-01-2012"/>
    <b v="0"/>
    <x v="13"/>
    <d v="2012-01-13T00:00:00"/>
    <x v="2"/>
    <n v="1696248.27"/>
    <x v="0"/>
    <n v="41.18"/>
    <n v="3.5129999999999999"/>
    <n v="189.32609619999999"/>
    <n v="8.4239999999999995"/>
    <x v="3"/>
  </r>
  <r>
    <n v="15"/>
    <s v="13-01-2012"/>
    <b v="0"/>
    <x v="14"/>
    <d v="2012-01-13T00:00:00"/>
    <x v="2"/>
    <n v="454183.42"/>
    <x v="0"/>
    <n v="36.26"/>
    <n v="3.6659999999999999"/>
    <n v="136.75299999999999"/>
    <n v="7.9429999999999996"/>
    <x v="3"/>
  </r>
  <r>
    <n v="16"/>
    <s v="13-01-2012"/>
    <b v="0"/>
    <x v="15"/>
    <d v="2012-01-13T00:00:00"/>
    <x v="2"/>
    <n v="508520.09"/>
    <x v="0"/>
    <n v="19.55"/>
    <n v="3.077"/>
    <n v="196.7330517"/>
    <n v="6.1619999999999999"/>
    <x v="3"/>
  </r>
  <r>
    <n v="17"/>
    <s v="13-01-2012"/>
    <b v="0"/>
    <x v="16"/>
    <d v="2012-01-13T00:00:00"/>
    <x v="2"/>
    <n v="873576.95999999996"/>
    <x v="0"/>
    <n v="20.28"/>
    <n v="3.056"/>
    <n v="130.244"/>
    <n v="6.4029999999999996"/>
    <x v="3"/>
  </r>
  <r>
    <n v="18"/>
    <s v="13-01-2012"/>
    <b v="0"/>
    <x v="17"/>
    <d v="2012-01-13T00:00:00"/>
    <x v="2"/>
    <n v="890130.25"/>
    <x v="0"/>
    <n v="35.25"/>
    <n v="3.5230000000000001"/>
    <n v="136.75299999999999"/>
    <n v="8.0749999999999993"/>
    <x v="3"/>
  </r>
  <r>
    <n v="19"/>
    <s v="13-01-2012"/>
    <b v="0"/>
    <x v="18"/>
    <d v="2012-01-13T00:00:00"/>
    <x v="2"/>
    <n v="1182198.7"/>
    <x v="0"/>
    <n v="37.08"/>
    <n v="3.6659999999999999"/>
    <n v="136.75299999999999"/>
    <n v="7.9429999999999996"/>
    <x v="3"/>
  </r>
  <r>
    <n v="20"/>
    <s v="13-01-2012"/>
    <b v="0"/>
    <x v="19"/>
    <d v="2012-01-13T00:00:00"/>
    <x v="2"/>
    <n v="1911510.64"/>
    <x v="0"/>
    <n v="37.79"/>
    <n v="3.5129999999999999"/>
    <n v="212.7386486"/>
    <n v="6.9610000000000003"/>
    <x v="3"/>
  </r>
  <r>
    <n v="21"/>
    <s v="13-01-2012"/>
    <b v="0"/>
    <x v="20"/>
    <d v="2012-01-13T00:00:00"/>
    <x v="2"/>
    <n v="631181.25"/>
    <x v="0"/>
    <n v="45"/>
    <n v="3.2610000000000001"/>
    <n v="219.5328198"/>
    <n v="7.0570000000000004"/>
    <x v="3"/>
  </r>
  <r>
    <n v="22"/>
    <s v="13-01-2012"/>
    <b v="0"/>
    <x v="21"/>
    <d v="2012-01-13T00:00:00"/>
    <x v="2"/>
    <n v="855437.57"/>
    <x v="0"/>
    <n v="39"/>
    <n v="3.5230000000000001"/>
    <n v="140.70482139999999"/>
    <n v="7.5030000000000001"/>
    <x v="3"/>
  </r>
  <r>
    <n v="23"/>
    <s v="13-01-2012"/>
    <b v="0"/>
    <x v="22"/>
    <d v="2012-01-13T00:00:00"/>
    <x v="2"/>
    <n v="1031451.35"/>
    <x v="0"/>
    <n v="28.49"/>
    <n v="3.5230000000000001"/>
    <n v="136.75299999999999"/>
    <n v="4.2610000000000001"/>
    <x v="3"/>
  </r>
  <r>
    <n v="24"/>
    <s v="13-01-2012"/>
    <b v="0"/>
    <x v="23"/>
    <d v="2012-01-13T00:00:00"/>
    <x v="2"/>
    <n v="1155594.2"/>
    <x v="0"/>
    <n v="36.5"/>
    <n v="3.6659999999999999"/>
    <n v="136.75299999999999"/>
    <n v="8.6590000000000007"/>
    <x v="3"/>
  </r>
  <r>
    <n v="25"/>
    <s v="13-01-2012"/>
    <b v="0"/>
    <x v="24"/>
    <d v="2012-01-13T00:00:00"/>
    <x v="2"/>
    <n v="614764.31000000006"/>
    <x v="0"/>
    <n v="34.6"/>
    <n v="3.5129999999999999"/>
    <n v="212.7386486"/>
    <n v="6.9610000000000003"/>
    <x v="3"/>
  </r>
  <r>
    <n v="26"/>
    <s v="13-01-2012"/>
    <b v="0"/>
    <x v="25"/>
    <d v="2012-01-13T00:00:00"/>
    <x v="2"/>
    <n v="836305.65"/>
    <x v="0"/>
    <n v="25.55"/>
    <n v="3.5230000000000001"/>
    <n v="136.75299999999999"/>
    <n v="7.4669999999999996"/>
    <x v="3"/>
  </r>
  <r>
    <n v="27"/>
    <s v="13-01-2012"/>
    <b v="0"/>
    <x v="26"/>
    <d v="2012-01-13T00:00:00"/>
    <x v="2"/>
    <n v="1492399.13"/>
    <x v="0"/>
    <n v="41.3"/>
    <n v="3.6659999999999999"/>
    <n v="140.70482139999999"/>
    <n v="8.0090000000000003"/>
    <x v="3"/>
  </r>
  <r>
    <n v="28"/>
    <s v="13-01-2012"/>
    <b v="0"/>
    <x v="27"/>
    <d v="2012-01-13T00:00:00"/>
    <x v="2"/>
    <n v="1161190.29"/>
    <x v="0"/>
    <n v="48.07"/>
    <n v="3.657"/>
    <n v="130.244"/>
    <n v="12.186999999999999"/>
    <x v="3"/>
  </r>
  <r>
    <n v="29"/>
    <s v="13-01-2012"/>
    <b v="0"/>
    <x v="28"/>
    <d v="2012-01-13T00:00:00"/>
    <x v="2"/>
    <n v="444756.37"/>
    <x v="0"/>
    <n v="39"/>
    <n v="3.5230000000000001"/>
    <n v="136.75299999999999"/>
    <n v="8.9879999999999995"/>
    <x v="3"/>
  </r>
  <r>
    <n v="30"/>
    <s v="13-01-2012"/>
    <b v="0"/>
    <x v="29"/>
    <d v="2012-01-13T00:00:00"/>
    <x v="2"/>
    <n v="447023.91"/>
    <x v="0"/>
    <n v="45"/>
    <n v="3.2610000000000001"/>
    <n v="219.5328198"/>
    <n v="7.0570000000000004"/>
    <x v="3"/>
  </r>
  <r>
    <n v="31"/>
    <s v="13-01-2012"/>
    <b v="0"/>
    <x v="30"/>
    <d v="2012-01-13T00:00:00"/>
    <x v="2"/>
    <n v="1377485.12"/>
    <x v="0"/>
    <n v="45"/>
    <n v="3.2610000000000001"/>
    <n v="219.5328198"/>
    <n v="7.0570000000000004"/>
    <x v="3"/>
  </r>
  <r>
    <n v="32"/>
    <s v="13-01-2012"/>
    <b v="0"/>
    <x v="31"/>
    <d v="2012-01-13T00:00:00"/>
    <x v="2"/>
    <n v="1071598.3600000001"/>
    <x v="0"/>
    <n v="28.99"/>
    <n v="3.077"/>
    <n v="196.7330517"/>
    <n v="8.2560000000000002"/>
    <x v="3"/>
  </r>
  <r>
    <n v="33"/>
    <s v="13-01-2012"/>
    <b v="0"/>
    <x v="32"/>
    <d v="2012-01-13T00:00:00"/>
    <x v="2"/>
    <n v="279447.21999999997"/>
    <x v="0"/>
    <n v="54.61"/>
    <n v="3.4769999999999999"/>
    <n v="130.244"/>
    <n v="7.6029999999999998"/>
    <x v="1"/>
  </r>
  <r>
    <n v="34"/>
    <s v="13-01-2012"/>
    <b v="0"/>
    <x v="33"/>
    <d v="2012-01-13T00:00:00"/>
    <x v="2"/>
    <n v="913755.12"/>
    <x v="0"/>
    <n v="33.99"/>
    <n v="3.2629999999999999"/>
    <n v="130.244"/>
    <n v="9.6530000000000005"/>
    <x v="3"/>
  </r>
  <r>
    <n v="35"/>
    <s v="13-01-2012"/>
    <b v="0"/>
    <x v="34"/>
    <d v="2012-01-13T00:00:00"/>
    <x v="2"/>
    <n v="625135.11"/>
    <x v="0"/>
    <n v="41.3"/>
    <n v="3.5129999999999999"/>
    <n v="140.70482139999999"/>
    <n v="8.7439999999999998"/>
    <x v="3"/>
  </r>
  <r>
    <n v="36"/>
    <s v="13-01-2012"/>
    <b v="0"/>
    <x v="35"/>
    <d v="2012-01-13T00:00:00"/>
    <x v="2"/>
    <n v="325976.34000000003"/>
    <x v="0"/>
    <n v="56.28"/>
    <n v="3.254"/>
    <n v="218.5823389"/>
    <n v="7.2439999999999998"/>
    <x v="1"/>
  </r>
  <r>
    <n v="37"/>
    <s v="13-01-2012"/>
    <b v="0"/>
    <x v="36"/>
    <d v="2012-01-13T00:00:00"/>
    <x v="2"/>
    <n v="546221.4"/>
    <x v="0"/>
    <n v="56.28"/>
    <n v="3.2610000000000001"/>
    <n v="218.5823389"/>
    <n v="7.2439999999999998"/>
    <x v="1"/>
  </r>
  <r>
    <n v="38"/>
    <s v="13-01-2012"/>
    <b v="0"/>
    <x v="37"/>
    <d v="2012-01-13T00:00:00"/>
    <x v="2"/>
    <n v="423260.82"/>
    <x v="0"/>
    <n v="48.07"/>
    <n v="3.657"/>
    <n v="130.244"/>
    <n v="12.186999999999999"/>
    <x v="3"/>
  </r>
  <r>
    <n v="39"/>
    <s v="13-01-2012"/>
    <b v="0"/>
    <x v="38"/>
    <d v="2012-01-13T00:00:00"/>
    <x v="2"/>
    <n v="1369125.37"/>
    <x v="0"/>
    <n v="54.66"/>
    <n v="3.2610000000000001"/>
    <n v="218.5823389"/>
    <n v="7.2439999999999998"/>
    <x v="1"/>
  </r>
  <r>
    <n v="40"/>
    <s v="13-01-2012"/>
    <b v="0"/>
    <x v="39"/>
    <d v="2012-01-13T00:00:00"/>
    <x v="2"/>
    <n v="780607.52"/>
    <x v="0"/>
    <n v="25.9"/>
    <n v="3.5230000000000001"/>
    <n v="136.75299999999999"/>
    <n v="4.2610000000000001"/>
    <x v="3"/>
  </r>
  <r>
    <n v="41"/>
    <s v="13-01-2012"/>
    <b v="0"/>
    <x v="40"/>
    <d v="2012-01-13T00:00:00"/>
    <x v="2"/>
    <n v="1134767.28"/>
    <x v="0"/>
    <n v="27.49"/>
    <n v="3.077"/>
    <n v="196.7330517"/>
    <n v="6.5890000000000004"/>
    <x v="3"/>
  </r>
  <r>
    <n v="42"/>
    <s v="13-01-2012"/>
    <b v="0"/>
    <x v="41"/>
    <d v="2012-01-13T00:00:00"/>
    <x v="2"/>
    <n v="664348.19999999995"/>
    <x v="0"/>
    <n v="51"/>
    <n v="3.4769999999999999"/>
    <n v="130.244"/>
    <n v="7.5449999999999999"/>
    <x v="1"/>
  </r>
  <r>
    <n v="43"/>
    <s v="13-01-2012"/>
    <b v="0"/>
    <x v="42"/>
    <d v="2012-01-13T00:00:00"/>
    <x v="2"/>
    <n v="663529.64"/>
    <x v="0"/>
    <n v="43.68"/>
    <n v="3.2610000000000001"/>
    <n v="211.41157140000001"/>
    <n v="9.6530000000000005"/>
    <x v="3"/>
  </r>
  <r>
    <n v="44"/>
    <s v="13-01-2012"/>
    <b v="0"/>
    <x v="43"/>
    <d v="2012-01-13T00:00:00"/>
    <x v="2"/>
    <n v="312361.88"/>
    <x v="0"/>
    <n v="25.61"/>
    <n v="3.056"/>
    <n v="130.244"/>
    <n v="5.774"/>
    <x v="3"/>
  </r>
  <r>
    <n v="45"/>
    <s v="13-01-2012"/>
    <b v="0"/>
    <x v="44"/>
    <d v="2012-01-13T00:00:00"/>
    <x v="2"/>
    <n v="676615.53"/>
    <x v="0"/>
    <n v="41.18"/>
    <n v="3.5129999999999999"/>
    <n v="189.32609619999999"/>
    <n v="8.4239999999999995"/>
    <x v="3"/>
  </r>
  <r>
    <n v="1"/>
    <s v="20-01-2012"/>
    <b v="0"/>
    <x v="0"/>
    <d v="2012-01-20T00:00:00"/>
    <x v="2"/>
    <n v="1394393.84"/>
    <x v="0"/>
    <n v="54.11"/>
    <n v="3.2679999999999998"/>
    <n v="219.98568929999999"/>
    <n v="7.3479999999999999"/>
    <x v="1"/>
  </r>
  <r>
    <n v="2"/>
    <s v="20-01-2012"/>
    <b v="0"/>
    <x v="1"/>
    <d v="2012-01-20T00:00:00"/>
    <x v="2"/>
    <n v="1711769.11"/>
    <x v="0"/>
    <n v="51.7"/>
    <n v="3.2679999999999998"/>
    <n v="219.6258417"/>
    <n v="7.0570000000000004"/>
    <x v="1"/>
  </r>
  <r>
    <n v="3"/>
    <s v="20-01-2012"/>
    <b v="0"/>
    <x v="2"/>
    <d v="2012-01-20T00:00:00"/>
    <x v="2"/>
    <n v="365818.61"/>
    <x v="0"/>
    <n v="56.2"/>
    <n v="3.2679999999999998"/>
    <n v="223.47005519999999"/>
    <n v="6.8330000000000002"/>
    <x v="1"/>
  </r>
  <r>
    <n v="4"/>
    <s v="20-01-2012"/>
    <b v="0"/>
    <x v="3"/>
    <d v="2012-01-20T00:00:00"/>
    <x v="2"/>
    <n v="2005097.76"/>
    <x v="0"/>
    <n v="42.09"/>
    <n v="3.2730000000000001"/>
    <n v="130.27922580000001"/>
    <n v="4.6070000000000002"/>
    <x v="3"/>
  </r>
  <r>
    <n v="5"/>
    <s v="20-01-2012"/>
    <b v="0"/>
    <x v="4"/>
    <d v="2012-01-20T00:00:00"/>
    <x v="2"/>
    <n v="287523.98"/>
    <x v="0"/>
    <n v="54.65"/>
    <n v="3.2679999999999998"/>
    <n v="220.56941040000001"/>
    <n v="5.9429999999999996"/>
    <x v="1"/>
  </r>
  <r>
    <n v="6"/>
    <s v="20-01-2012"/>
    <b v="0"/>
    <x v="5"/>
    <d v="2012-01-20T00:00:00"/>
    <x v="2"/>
    <n v="1326255.7"/>
    <x v="0"/>
    <n v="55.37"/>
    <n v="3.2679999999999998"/>
    <n v="221.5831306"/>
    <n v="6.1319999999999997"/>
    <x v="1"/>
  </r>
  <r>
    <n v="7"/>
    <s v="20-01-2012"/>
    <b v="0"/>
    <x v="6"/>
    <d v="2012-01-20T00:00:00"/>
    <x v="2"/>
    <n v="578002.85"/>
    <x v="0"/>
    <n v="27.41"/>
    <n v="3.0550000000000002"/>
    <n v="196.77966520000001"/>
    <n v="8.2560000000000002"/>
    <x v="3"/>
  </r>
  <r>
    <n v="8"/>
    <s v="20-01-2012"/>
    <b v="0"/>
    <x v="7"/>
    <d v="2012-01-20T00:00:00"/>
    <x v="2"/>
    <n v="813954.82"/>
    <x v="0"/>
    <n v="46.81"/>
    <n v="3.2679999999999998"/>
    <n v="223.51880550000001"/>
    <n v="5.8250000000000002"/>
    <x v="3"/>
  </r>
  <r>
    <n v="9"/>
    <s v="20-01-2012"/>
    <b v="0"/>
    <x v="8"/>
    <d v="2012-01-20T00:00:00"/>
    <x v="2"/>
    <n v="480130.04"/>
    <x v="0"/>
    <n v="51.56"/>
    <n v="3.2679999999999998"/>
    <n v="223.71142879999999"/>
    <n v="5.6669999999999998"/>
    <x v="1"/>
  </r>
  <r>
    <n v="10"/>
    <s v="20-01-2012"/>
    <b v="0"/>
    <x v="9"/>
    <d v="2012-01-20T00:00:00"/>
    <x v="2"/>
    <n v="1675562.94"/>
    <x v="0"/>
    <n v="54.51"/>
    <n v="3.66"/>
    <n v="130.27922580000001"/>
    <n v="7.5449999999999999"/>
    <x v="1"/>
  </r>
  <r>
    <n v="11"/>
    <s v="20-01-2012"/>
    <b v="0"/>
    <x v="10"/>
    <d v="2012-01-20T00:00:00"/>
    <x v="2"/>
    <n v="1207303.29"/>
    <x v="0"/>
    <n v="56.43"/>
    <n v="3.2679999999999998"/>
    <n v="223.47005519999999"/>
    <n v="6.8330000000000002"/>
    <x v="1"/>
  </r>
  <r>
    <n v="12"/>
    <s v="20-01-2012"/>
    <b v="0"/>
    <x v="11"/>
    <d v="2012-01-20T00:00:00"/>
    <x v="2"/>
    <n v="855922.64"/>
    <x v="0"/>
    <n v="46.2"/>
    <n v="3.66"/>
    <n v="130.27922580000001"/>
    <n v="12.186999999999999"/>
    <x v="3"/>
  </r>
  <r>
    <n v="13"/>
    <s v="20-01-2012"/>
    <b v="0"/>
    <x v="12"/>
    <d v="2012-01-20T00:00:00"/>
    <x v="2"/>
    <n v="1811606.21"/>
    <x v="0"/>
    <n v="32.71"/>
    <n v="3.0470000000000002"/>
    <n v="130.27922580000001"/>
    <n v="6.1040000000000001"/>
    <x v="3"/>
  </r>
  <r>
    <n v="14"/>
    <s v="20-01-2012"/>
    <b v="0"/>
    <x v="13"/>
    <d v="2012-01-20T00:00:00"/>
    <x v="2"/>
    <n v="1789113.32"/>
    <x v="0"/>
    <n v="31.85"/>
    <n v="3.5329999999999999"/>
    <n v="189.4214733"/>
    <n v="8.4239999999999995"/>
    <x v="3"/>
  </r>
  <r>
    <n v="15"/>
    <s v="20-01-2012"/>
    <b v="0"/>
    <x v="14"/>
    <d v="2012-01-20T00:00:00"/>
    <x v="2"/>
    <n v="492721.85"/>
    <x v="0"/>
    <n v="21.39"/>
    <n v="3.7050000000000001"/>
    <n v="136.85641939999999"/>
    <n v="7.9429999999999996"/>
    <x v="3"/>
  </r>
  <r>
    <n v="16"/>
    <s v="20-01-2012"/>
    <b v="0"/>
    <x v="15"/>
    <d v="2012-01-20T00:00:00"/>
    <x v="2"/>
    <n v="474389.75"/>
    <x v="0"/>
    <n v="29.3"/>
    <n v="3.0550000000000002"/>
    <n v="196.77966520000001"/>
    <n v="6.1619999999999999"/>
    <x v="3"/>
  </r>
  <r>
    <n v="17"/>
    <s v="20-01-2012"/>
    <b v="0"/>
    <x v="16"/>
    <d v="2012-01-20T00:00:00"/>
    <x v="2"/>
    <n v="809272.65"/>
    <x v="0"/>
    <n v="27.26"/>
    <n v="3.0470000000000002"/>
    <n v="130.27922580000001"/>
    <n v="6.4029999999999996"/>
    <x v="3"/>
  </r>
  <r>
    <n v="18"/>
    <s v="20-01-2012"/>
    <b v="0"/>
    <x v="17"/>
    <d v="2012-01-20T00:00:00"/>
    <x v="2"/>
    <n v="937522.77"/>
    <x v="0"/>
    <n v="24.2"/>
    <n v="3.5419999999999998"/>
    <n v="136.85641939999999"/>
    <n v="8.0749999999999993"/>
    <x v="3"/>
  </r>
  <r>
    <n v="19"/>
    <s v="20-01-2012"/>
    <b v="0"/>
    <x v="18"/>
    <d v="2012-01-20T00:00:00"/>
    <x v="2"/>
    <n v="1237104.73"/>
    <x v="0"/>
    <n v="23.44"/>
    <n v="3.7050000000000001"/>
    <n v="136.85641939999999"/>
    <n v="7.9429999999999996"/>
    <x v="3"/>
  </r>
  <r>
    <n v="20"/>
    <s v="20-01-2012"/>
    <b v="0"/>
    <x v="19"/>
    <d v="2012-01-20T00:00:00"/>
    <x v="2"/>
    <n v="1892775.94"/>
    <x v="0"/>
    <n v="27.65"/>
    <n v="3.5329999999999999"/>
    <n v="212.83363990000001"/>
    <n v="6.9610000000000003"/>
    <x v="3"/>
  </r>
  <r>
    <n v="21"/>
    <s v="20-01-2012"/>
    <b v="0"/>
    <x v="20"/>
    <d v="2012-01-20T00:00:00"/>
    <x v="2"/>
    <n v="651178.19999999995"/>
    <x v="0"/>
    <n v="52.21"/>
    <n v="3.2679999999999998"/>
    <n v="219.6258417"/>
    <n v="7.0570000000000004"/>
    <x v="1"/>
  </r>
  <r>
    <n v="22"/>
    <s v="20-01-2012"/>
    <b v="0"/>
    <x v="21"/>
    <d v="2012-01-20T00:00:00"/>
    <x v="2"/>
    <n v="897027.44"/>
    <x v="0"/>
    <n v="29.16"/>
    <n v="3.5419999999999998"/>
    <n v="140.80861179999999"/>
    <n v="7.5030000000000001"/>
    <x v="3"/>
  </r>
  <r>
    <n v="23"/>
    <s v="20-01-2012"/>
    <b v="0"/>
    <x v="22"/>
    <d v="2012-01-20T00:00:00"/>
    <x v="2"/>
    <n v="1146992.1299999999"/>
    <x v="0"/>
    <n v="15.33"/>
    <n v="3.5419999999999998"/>
    <n v="136.85641939999999"/>
    <n v="4.2610000000000001"/>
    <x v="3"/>
  </r>
  <r>
    <n v="24"/>
    <s v="20-01-2012"/>
    <b v="0"/>
    <x v="23"/>
    <d v="2012-01-20T00:00:00"/>
    <x v="2"/>
    <n v="1151993.8500000001"/>
    <x v="0"/>
    <n v="25.73"/>
    <n v="3.7050000000000001"/>
    <n v="136.85641939999999"/>
    <n v="8.6590000000000007"/>
    <x v="3"/>
  </r>
  <r>
    <n v="25"/>
    <s v="20-01-2012"/>
    <b v="0"/>
    <x v="24"/>
    <d v="2012-01-20T00:00:00"/>
    <x v="2"/>
    <n v="594744.89"/>
    <x v="0"/>
    <n v="23.87"/>
    <n v="3.5329999999999999"/>
    <n v="212.83363990000001"/>
    <n v="6.9610000000000003"/>
    <x v="3"/>
  </r>
  <r>
    <n v="26"/>
    <s v="20-01-2012"/>
    <b v="0"/>
    <x v="25"/>
    <d v="2012-01-20T00:00:00"/>
    <x v="2"/>
    <n v="838751.5"/>
    <x v="0"/>
    <n v="15.22"/>
    <n v="3.5419999999999998"/>
    <n v="136.85641939999999"/>
    <n v="7.4669999999999996"/>
    <x v="3"/>
  </r>
  <r>
    <n v="27"/>
    <s v="20-01-2012"/>
    <b v="0"/>
    <x v="26"/>
    <d v="2012-01-20T00:00:00"/>
    <x v="2"/>
    <n v="1542131.05"/>
    <x v="0"/>
    <n v="30.35"/>
    <n v="3.7050000000000001"/>
    <n v="140.80861179999999"/>
    <n v="8.0090000000000003"/>
    <x v="3"/>
  </r>
  <r>
    <n v="28"/>
    <s v="20-01-2012"/>
    <b v="0"/>
    <x v="27"/>
    <d v="2012-01-20T00:00:00"/>
    <x v="2"/>
    <n v="1129540.48"/>
    <x v="0"/>
    <n v="46.2"/>
    <n v="3.66"/>
    <n v="130.27922580000001"/>
    <n v="12.186999999999999"/>
    <x v="3"/>
  </r>
  <r>
    <n v="29"/>
    <s v="20-01-2012"/>
    <b v="0"/>
    <x v="28"/>
    <d v="2012-01-20T00:00:00"/>
    <x v="2"/>
    <n v="446863.31"/>
    <x v="0"/>
    <n v="29.16"/>
    <n v="3.5419999999999998"/>
    <n v="136.85641939999999"/>
    <n v="8.9879999999999995"/>
    <x v="3"/>
  </r>
  <r>
    <n v="30"/>
    <s v="20-01-2012"/>
    <b v="0"/>
    <x v="29"/>
    <d v="2012-01-20T00:00:00"/>
    <x v="2"/>
    <n v="438760.62"/>
    <x v="0"/>
    <n v="52.21"/>
    <n v="3.2679999999999998"/>
    <n v="219.6258417"/>
    <n v="7.0570000000000004"/>
    <x v="1"/>
  </r>
  <r>
    <n v="31"/>
    <s v="20-01-2012"/>
    <b v="0"/>
    <x v="30"/>
    <d v="2012-01-20T00:00:00"/>
    <x v="2"/>
    <n v="1372504.9"/>
    <x v="0"/>
    <n v="52.21"/>
    <n v="3.2679999999999998"/>
    <n v="219.6258417"/>
    <n v="7.0570000000000004"/>
    <x v="1"/>
  </r>
  <r>
    <n v="32"/>
    <s v="20-01-2012"/>
    <b v="0"/>
    <x v="31"/>
    <d v="2012-01-20T00:00:00"/>
    <x v="2"/>
    <n v="1080012.04"/>
    <x v="0"/>
    <n v="36.86"/>
    <n v="3.0550000000000002"/>
    <n v="196.77966520000001"/>
    <n v="8.2560000000000002"/>
    <x v="3"/>
  </r>
  <r>
    <n v="33"/>
    <s v="20-01-2012"/>
    <b v="0"/>
    <x v="32"/>
    <d v="2012-01-20T00:00:00"/>
    <x v="2"/>
    <n v="244899.20000000001"/>
    <x v="0"/>
    <n v="55.99"/>
    <n v="3.66"/>
    <n v="130.27922580000001"/>
    <n v="7.6029999999999998"/>
    <x v="1"/>
  </r>
  <r>
    <n v="34"/>
    <s v="20-01-2012"/>
    <b v="0"/>
    <x v="33"/>
    <d v="2012-01-20T00:00:00"/>
    <x v="2"/>
    <n v="910899.05"/>
    <x v="0"/>
    <n v="39.28"/>
    <n v="3.2730000000000001"/>
    <n v="130.27922580000001"/>
    <n v="9.6530000000000005"/>
    <x v="3"/>
  </r>
  <r>
    <n v="35"/>
    <s v="20-01-2012"/>
    <b v="0"/>
    <x v="34"/>
    <d v="2012-01-20T00:00:00"/>
    <x v="2"/>
    <n v="669850.04"/>
    <x v="0"/>
    <n v="30.35"/>
    <n v="3.5329999999999999"/>
    <n v="140.80861179999999"/>
    <n v="8.7439999999999998"/>
    <x v="3"/>
  </r>
  <r>
    <n v="36"/>
    <s v="20-01-2012"/>
    <b v="0"/>
    <x v="35"/>
    <d v="2012-01-20T00:00:00"/>
    <x v="2"/>
    <n v="330927.21000000002"/>
    <x v="0"/>
    <n v="58.9"/>
    <n v="3.2749999999999999"/>
    <n v="218.6755292"/>
    <n v="7.2439999999999998"/>
    <x v="1"/>
  </r>
  <r>
    <n v="37"/>
    <s v="20-01-2012"/>
    <b v="0"/>
    <x v="36"/>
    <d v="2012-01-20T00:00:00"/>
    <x v="2"/>
    <n v="543894.06999999995"/>
    <x v="0"/>
    <n v="58.9"/>
    <n v="3.2679999999999998"/>
    <n v="218.6755292"/>
    <n v="7.2439999999999998"/>
    <x v="1"/>
  </r>
  <r>
    <n v="38"/>
    <s v="20-01-2012"/>
    <b v="0"/>
    <x v="37"/>
    <d v="2012-01-20T00:00:00"/>
    <x v="2"/>
    <n v="405215.91"/>
    <x v="0"/>
    <n v="46.2"/>
    <n v="3.66"/>
    <n v="130.27922580000001"/>
    <n v="12.186999999999999"/>
    <x v="3"/>
  </r>
  <r>
    <n v="39"/>
    <s v="20-01-2012"/>
    <b v="0"/>
    <x v="38"/>
    <d v="2012-01-20T00:00:00"/>
    <x v="2"/>
    <n v="1394841.03"/>
    <x v="0"/>
    <n v="58.04"/>
    <n v="3.2679999999999998"/>
    <n v="218.6755292"/>
    <n v="7.2439999999999998"/>
    <x v="1"/>
  </r>
  <r>
    <n v="40"/>
    <s v="20-01-2012"/>
    <b v="0"/>
    <x v="39"/>
    <d v="2012-01-20T00:00:00"/>
    <x v="2"/>
    <n v="811365.42"/>
    <x v="0"/>
    <n v="14.02"/>
    <n v="3.5419999999999998"/>
    <n v="136.85641939999999"/>
    <n v="4.2610000000000001"/>
    <x v="3"/>
  </r>
  <r>
    <n v="41"/>
    <s v="20-01-2012"/>
    <b v="0"/>
    <x v="40"/>
    <d v="2012-01-20T00:00:00"/>
    <x v="2"/>
    <n v="1116295.24"/>
    <x v="0"/>
    <n v="31.56"/>
    <n v="3.0550000000000002"/>
    <n v="196.77966520000001"/>
    <n v="6.5890000000000004"/>
    <x v="3"/>
  </r>
  <r>
    <n v="42"/>
    <s v="20-01-2012"/>
    <b v="0"/>
    <x v="41"/>
    <d v="2012-01-20T00:00:00"/>
    <x v="2"/>
    <n v="579499.93000000005"/>
    <x v="0"/>
    <n v="54.51"/>
    <n v="3.66"/>
    <n v="130.27922580000001"/>
    <n v="7.5449999999999999"/>
    <x v="1"/>
  </r>
  <r>
    <n v="43"/>
    <s v="20-01-2012"/>
    <b v="0"/>
    <x v="42"/>
    <d v="2012-01-20T00:00:00"/>
    <x v="2"/>
    <n v="619225.65"/>
    <x v="0"/>
    <n v="52.72"/>
    <n v="3.2679999999999998"/>
    <n v="211.49978110000001"/>
    <n v="9.6530000000000005"/>
    <x v="1"/>
  </r>
  <r>
    <n v="44"/>
    <s v="20-01-2012"/>
    <b v="0"/>
    <x v="43"/>
    <d v="2012-01-20T00:00:00"/>
    <x v="2"/>
    <n v="316948.39"/>
    <x v="0"/>
    <n v="32.71"/>
    <n v="3.0470000000000002"/>
    <n v="130.27922580000001"/>
    <n v="5.774"/>
    <x v="3"/>
  </r>
  <r>
    <n v="45"/>
    <s v="20-01-2012"/>
    <b v="0"/>
    <x v="44"/>
    <d v="2012-01-20T00:00:00"/>
    <x v="2"/>
    <n v="700392.21"/>
    <x v="0"/>
    <n v="31.85"/>
    <n v="3.5329999999999999"/>
    <n v="189.4214733"/>
    <n v="8.4239999999999995"/>
    <x v="3"/>
  </r>
  <r>
    <n v="1"/>
    <s v="27-01-2012"/>
    <b v="0"/>
    <x v="0"/>
    <d v="2012-01-27T00:00:00"/>
    <x v="2"/>
    <n v="1319325.5900000001"/>
    <x v="0"/>
    <n v="54.26"/>
    <n v="3.29"/>
    <n v="220.07885229999999"/>
    <n v="7.3479999999999999"/>
    <x v="1"/>
  </r>
  <r>
    <n v="2"/>
    <s v="27-01-2012"/>
    <b v="0"/>
    <x v="1"/>
    <d v="2012-01-27T00:00:00"/>
    <x v="2"/>
    <n v="1660906.14"/>
    <x v="0"/>
    <n v="50.5"/>
    <n v="3.29"/>
    <n v="219.71886359999999"/>
    <n v="7.0570000000000004"/>
    <x v="1"/>
  </r>
  <r>
    <n v="3"/>
    <s v="27-01-2012"/>
    <b v="0"/>
    <x v="2"/>
    <d v="2012-01-27T00:00:00"/>
    <x v="2"/>
    <n v="349518.1"/>
    <x v="0"/>
    <n v="58.06"/>
    <n v="3.29"/>
    <n v="223.5645845"/>
    <n v="6.8330000000000002"/>
    <x v="1"/>
  </r>
  <r>
    <n v="4"/>
    <s v="27-01-2012"/>
    <b v="0"/>
    <x v="3"/>
    <d v="2012-01-27T00:00:00"/>
    <x v="2"/>
    <n v="1928720.51"/>
    <x v="0"/>
    <n v="40.31"/>
    <n v="3.29"/>
    <n v="130.31445160000001"/>
    <n v="4.6070000000000002"/>
    <x v="3"/>
  </r>
  <r>
    <n v="5"/>
    <s v="27-01-2012"/>
    <b v="0"/>
    <x v="4"/>
    <d v="2012-01-27T00:00:00"/>
    <x v="2"/>
    <n v="295974.21999999997"/>
    <x v="0"/>
    <n v="54.63"/>
    <n v="3.29"/>
    <n v="220.66280230000001"/>
    <n v="5.9429999999999996"/>
    <x v="1"/>
  </r>
  <r>
    <n v="6"/>
    <s v="27-01-2012"/>
    <b v="0"/>
    <x v="5"/>
    <d v="2012-01-27T00:00:00"/>
    <x v="2"/>
    <n v="1315610.6599999999"/>
    <x v="0"/>
    <n v="53.95"/>
    <n v="3.29"/>
    <n v="221.6769199"/>
    <n v="6.1319999999999997"/>
    <x v="1"/>
  </r>
  <r>
    <n v="7"/>
    <s v="27-01-2012"/>
    <b v="0"/>
    <x v="6"/>
    <d v="2012-01-27T00:00:00"/>
    <x v="2"/>
    <n v="541037.98"/>
    <x v="0"/>
    <n v="26.9"/>
    <n v="3.0379999999999998"/>
    <n v="196.82627859999999"/>
    <n v="8.2560000000000002"/>
    <x v="3"/>
  </r>
  <r>
    <n v="8"/>
    <s v="27-01-2012"/>
    <b v="0"/>
    <x v="7"/>
    <d v="2012-01-27T00:00:00"/>
    <x v="2"/>
    <n v="778178.53"/>
    <x v="0"/>
    <n v="45.52"/>
    <n v="3.29"/>
    <n v="223.61335389999999"/>
    <n v="5.8250000000000002"/>
    <x v="3"/>
  </r>
  <r>
    <n v="9"/>
    <s v="27-01-2012"/>
    <b v="0"/>
    <x v="8"/>
    <d v="2012-01-27T00:00:00"/>
    <x v="2"/>
    <n v="482451.21"/>
    <x v="0"/>
    <n v="49.38"/>
    <n v="3.29"/>
    <n v="223.80605270000001"/>
    <n v="5.6669999999999998"/>
    <x v="3"/>
  </r>
  <r>
    <n v="10"/>
    <s v="27-01-2012"/>
    <b v="0"/>
    <x v="9"/>
    <d v="2012-01-27T00:00:00"/>
    <x v="2"/>
    <n v="1632406"/>
    <x v="0"/>
    <n v="53.59"/>
    <n v="3.6749999999999998"/>
    <n v="130.31445160000001"/>
    <n v="7.5449999999999999"/>
    <x v="1"/>
  </r>
  <r>
    <n v="11"/>
    <s v="27-01-2012"/>
    <b v="0"/>
    <x v="10"/>
    <d v="2012-01-27T00:00:00"/>
    <x v="2"/>
    <n v="1162675.8500000001"/>
    <x v="0"/>
    <n v="58.36"/>
    <n v="3.29"/>
    <n v="223.5645845"/>
    <n v="6.8330000000000002"/>
    <x v="1"/>
  </r>
  <r>
    <n v="12"/>
    <s v="27-01-2012"/>
    <b v="0"/>
    <x v="11"/>
    <d v="2012-01-27T00:00:00"/>
    <x v="2"/>
    <n v="888203.69"/>
    <x v="0"/>
    <n v="50.43"/>
    <n v="3.6749999999999998"/>
    <n v="130.31445160000001"/>
    <n v="12.186999999999999"/>
    <x v="1"/>
  </r>
  <r>
    <n v="13"/>
    <s v="27-01-2012"/>
    <b v="0"/>
    <x v="12"/>
    <d v="2012-01-27T00:00:00"/>
    <x v="2"/>
    <n v="1733983.09"/>
    <x v="0"/>
    <n v="34.32"/>
    <n v="3.0579999999999998"/>
    <n v="130.31445160000001"/>
    <n v="6.1040000000000001"/>
    <x v="3"/>
  </r>
  <r>
    <n v="14"/>
    <s v="27-01-2012"/>
    <b v="0"/>
    <x v="13"/>
    <d v="2012-01-27T00:00:00"/>
    <x v="2"/>
    <n v="1595362.27"/>
    <x v="0"/>
    <n v="37.93"/>
    <n v="3.5670000000000002"/>
    <n v="189.5168505"/>
    <n v="8.4239999999999995"/>
    <x v="3"/>
  </r>
  <r>
    <n v="15"/>
    <s v="27-01-2012"/>
    <b v="0"/>
    <x v="14"/>
    <d v="2012-01-27T00:00:00"/>
    <x v="2"/>
    <n v="466045.63"/>
    <x v="0"/>
    <n v="30.87"/>
    <n v="3.7370000000000001"/>
    <n v="136.95983870000001"/>
    <n v="7.9429999999999996"/>
    <x v="3"/>
  </r>
  <r>
    <n v="16"/>
    <s v="27-01-2012"/>
    <b v="0"/>
    <x v="15"/>
    <d v="2012-01-27T00:00:00"/>
    <x v="2"/>
    <n v="453979.19"/>
    <x v="0"/>
    <n v="28.17"/>
    <n v="3.0379999999999998"/>
    <n v="196.82627859999999"/>
    <n v="6.1619999999999999"/>
    <x v="3"/>
  </r>
  <r>
    <n v="17"/>
    <s v="27-01-2012"/>
    <b v="0"/>
    <x v="16"/>
    <d v="2012-01-27T00:00:00"/>
    <x v="2"/>
    <n v="769522.33"/>
    <x v="0"/>
    <n v="29.99"/>
    <n v="3.0579999999999998"/>
    <n v="130.31445160000001"/>
    <n v="6.4029999999999996"/>
    <x v="3"/>
  </r>
  <r>
    <n v="18"/>
    <s v="27-01-2012"/>
    <b v="0"/>
    <x v="17"/>
    <d v="2012-01-27T00:00:00"/>
    <x v="2"/>
    <n v="825584.22"/>
    <x v="0"/>
    <n v="30.44"/>
    <n v="3.5680000000000001"/>
    <n v="136.95983870000001"/>
    <n v="8.0749999999999993"/>
    <x v="3"/>
  </r>
  <r>
    <n v="19"/>
    <s v="27-01-2012"/>
    <b v="0"/>
    <x v="18"/>
    <d v="2012-01-27T00:00:00"/>
    <x v="2"/>
    <n v="1279623.26"/>
    <x v="0"/>
    <n v="32.409999999999997"/>
    <n v="3.7370000000000001"/>
    <n v="136.95983870000001"/>
    <n v="7.9429999999999996"/>
    <x v="3"/>
  </r>
  <r>
    <n v="20"/>
    <s v="27-01-2012"/>
    <b v="0"/>
    <x v="19"/>
    <d v="2012-01-27T00:00:00"/>
    <x v="2"/>
    <n v="1761016.51"/>
    <x v="0"/>
    <n v="37.19"/>
    <n v="3.5670000000000002"/>
    <n v="212.92863120000001"/>
    <n v="6.9610000000000003"/>
    <x v="3"/>
  </r>
  <r>
    <n v="21"/>
    <s v="27-01-2012"/>
    <b v="0"/>
    <x v="20"/>
    <d v="2012-01-27T00:00:00"/>
    <x v="2"/>
    <n v="611258.71"/>
    <x v="0"/>
    <n v="50.79"/>
    <n v="3.29"/>
    <n v="219.71886359999999"/>
    <n v="7.0570000000000004"/>
    <x v="1"/>
  </r>
  <r>
    <n v="22"/>
    <s v="27-01-2012"/>
    <b v="0"/>
    <x v="21"/>
    <d v="2012-01-27T00:00:00"/>
    <x v="2"/>
    <n v="786459.23"/>
    <x v="0"/>
    <n v="35.68"/>
    <n v="3.5680000000000001"/>
    <n v="140.91240210000001"/>
    <n v="7.5030000000000001"/>
    <x v="3"/>
  </r>
  <r>
    <n v="23"/>
    <s v="27-01-2012"/>
    <b v="0"/>
    <x v="22"/>
    <d v="2012-01-27T00:00:00"/>
    <x v="2"/>
    <n v="1037476.38"/>
    <x v="0"/>
    <n v="25.71"/>
    <n v="3.5680000000000001"/>
    <n v="136.95983870000001"/>
    <n v="4.2610000000000001"/>
    <x v="3"/>
  </r>
  <r>
    <n v="24"/>
    <s v="27-01-2012"/>
    <b v="0"/>
    <x v="23"/>
    <d v="2012-01-27T00:00:00"/>
    <x v="2"/>
    <n v="1057290.4099999999"/>
    <x v="0"/>
    <n v="31.92"/>
    <n v="3.7370000000000001"/>
    <n v="136.95983870000001"/>
    <n v="8.6590000000000007"/>
    <x v="3"/>
  </r>
  <r>
    <n v="25"/>
    <s v="27-01-2012"/>
    <b v="0"/>
    <x v="24"/>
    <d v="2012-01-27T00:00:00"/>
    <x v="2"/>
    <n v="589554.29"/>
    <x v="0"/>
    <n v="32.24"/>
    <n v="3.5670000000000002"/>
    <n v="212.92863120000001"/>
    <n v="6.9610000000000003"/>
    <x v="3"/>
  </r>
  <r>
    <n v="26"/>
    <s v="27-01-2012"/>
    <b v="0"/>
    <x v="25"/>
    <d v="2012-01-27T00:00:00"/>
    <x v="2"/>
    <n v="820059.89"/>
    <x v="0"/>
    <n v="24.16"/>
    <n v="3.5680000000000001"/>
    <n v="136.95983870000001"/>
    <n v="7.4669999999999996"/>
    <x v="3"/>
  </r>
  <r>
    <n v="27"/>
    <s v="27-01-2012"/>
    <b v="0"/>
    <x v="26"/>
    <d v="2012-01-27T00:00:00"/>
    <x v="2"/>
    <n v="1263534.8600000001"/>
    <x v="0"/>
    <n v="36.96"/>
    <n v="3.7370000000000001"/>
    <n v="140.91240210000001"/>
    <n v="8.0090000000000003"/>
    <x v="3"/>
  </r>
  <r>
    <n v="28"/>
    <s v="27-01-2012"/>
    <b v="0"/>
    <x v="27"/>
    <d v="2012-01-27T00:00:00"/>
    <x v="2"/>
    <n v="1132948.48"/>
    <x v="0"/>
    <n v="50.43"/>
    <n v="3.6749999999999998"/>
    <n v="130.31445160000001"/>
    <n v="12.186999999999999"/>
    <x v="1"/>
  </r>
  <r>
    <n v="29"/>
    <s v="27-01-2012"/>
    <b v="0"/>
    <x v="28"/>
    <d v="2012-01-27T00:00:00"/>
    <x v="2"/>
    <n v="395987.24"/>
    <x v="0"/>
    <n v="35.68"/>
    <n v="3.5680000000000001"/>
    <n v="136.95983870000001"/>
    <n v="8.9879999999999995"/>
    <x v="3"/>
  </r>
  <r>
    <n v="30"/>
    <s v="27-01-2012"/>
    <b v="0"/>
    <x v="29"/>
    <d v="2012-01-27T00:00:00"/>
    <x v="2"/>
    <n v="433037.66"/>
    <x v="0"/>
    <n v="50.79"/>
    <n v="3.29"/>
    <n v="219.71886359999999"/>
    <n v="7.0570000000000004"/>
    <x v="1"/>
  </r>
  <r>
    <n v="31"/>
    <s v="27-01-2012"/>
    <b v="0"/>
    <x v="30"/>
    <d v="2012-01-27T00:00:00"/>
    <x v="2"/>
    <n v="1259941.48"/>
    <x v="0"/>
    <n v="50.79"/>
    <n v="3.29"/>
    <n v="219.71886359999999"/>
    <n v="7.0570000000000004"/>
    <x v="1"/>
  </r>
  <r>
    <n v="32"/>
    <s v="27-01-2012"/>
    <b v="0"/>
    <x v="31"/>
    <d v="2012-01-27T00:00:00"/>
    <x v="2"/>
    <n v="1051864.6000000001"/>
    <x v="0"/>
    <n v="36.67"/>
    <n v="3.0379999999999998"/>
    <n v="196.82627859999999"/>
    <n v="8.2560000000000002"/>
    <x v="3"/>
  </r>
  <r>
    <n v="33"/>
    <s v="27-01-2012"/>
    <b v="0"/>
    <x v="32"/>
    <d v="2012-01-27T00:00:00"/>
    <x v="2"/>
    <n v="236920.49"/>
    <x v="0"/>
    <n v="56.33"/>
    <n v="3.6749999999999998"/>
    <n v="130.31445160000001"/>
    <n v="7.6029999999999998"/>
    <x v="1"/>
  </r>
  <r>
    <n v="34"/>
    <s v="27-01-2012"/>
    <b v="0"/>
    <x v="33"/>
    <d v="2012-01-27T00:00:00"/>
    <x v="2"/>
    <n v="872450.37"/>
    <x v="0"/>
    <n v="39.81"/>
    <n v="3.29"/>
    <n v="130.31445160000001"/>
    <n v="9.6530000000000005"/>
    <x v="3"/>
  </r>
  <r>
    <n v="35"/>
    <s v="27-01-2012"/>
    <b v="0"/>
    <x v="34"/>
    <d v="2012-01-27T00:00:00"/>
    <x v="2"/>
    <n v="588722.99"/>
    <x v="0"/>
    <n v="36.96"/>
    <n v="3.5670000000000002"/>
    <n v="140.91240210000001"/>
    <n v="8.7439999999999998"/>
    <x v="3"/>
  </r>
  <r>
    <n v="36"/>
    <s v="27-01-2012"/>
    <b v="0"/>
    <x v="35"/>
    <d v="2012-01-27T00:00:00"/>
    <x v="2"/>
    <n v="301444.94"/>
    <x v="0"/>
    <n v="62.73"/>
    <n v="3.3130000000000002"/>
    <n v="218.7687195"/>
    <n v="7.2439999999999998"/>
    <x v="1"/>
  </r>
  <r>
    <n v="37"/>
    <s v="27-01-2012"/>
    <b v="0"/>
    <x v="36"/>
    <d v="2012-01-27T00:00:00"/>
    <x v="2"/>
    <n v="514116.58"/>
    <x v="0"/>
    <n v="62.73"/>
    <n v="3.29"/>
    <n v="218.7687195"/>
    <n v="7.2439999999999998"/>
    <x v="1"/>
  </r>
  <r>
    <n v="38"/>
    <s v="27-01-2012"/>
    <b v="0"/>
    <x v="37"/>
    <d v="2012-01-27T00:00:00"/>
    <x v="2"/>
    <n v="412882.31"/>
    <x v="0"/>
    <n v="50.43"/>
    <n v="3.6749999999999998"/>
    <n v="130.31445160000001"/>
    <n v="12.186999999999999"/>
    <x v="1"/>
  </r>
  <r>
    <n v="39"/>
    <s v="27-01-2012"/>
    <b v="0"/>
    <x v="38"/>
    <d v="2012-01-27T00:00:00"/>
    <x v="2"/>
    <n v="1320301.6100000001"/>
    <x v="0"/>
    <n v="60.65"/>
    <n v="3.29"/>
    <n v="218.7687195"/>
    <n v="7.2439999999999998"/>
    <x v="1"/>
  </r>
  <r>
    <n v="40"/>
    <s v="27-01-2012"/>
    <b v="0"/>
    <x v="39"/>
    <d v="2012-01-27T00:00:00"/>
    <x v="2"/>
    <n v="770157.29"/>
    <x v="0"/>
    <n v="22.91"/>
    <n v="3.5680000000000001"/>
    <n v="136.95983870000001"/>
    <n v="4.2610000000000001"/>
    <x v="3"/>
  </r>
  <r>
    <n v="41"/>
    <s v="27-01-2012"/>
    <b v="0"/>
    <x v="40"/>
    <d v="2012-01-27T00:00:00"/>
    <x v="2"/>
    <n v="1079398.81"/>
    <x v="0"/>
    <n v="33.15"/>
    <n v="3.0379999999999998"/>
    <n v="196.82627859999999"/>
    <n v="6.5890000000000004"/>
    <x v="3"/>
  </r>
  <r>
    <n v="42"/>
    <s v="27-01-2012"/>
    <b v="0"/>
    <x v="41"/>
    <d v="2012-01-27T00:00:00"/>
    <x v="2"/>
    <n v="538978.67000000004"/>
    <x v="0"/>
    <n v="53.59"/>
    <n v="3.6749999999999998"/>
    <n v="130.31445160000001"/>
    <n v="7.5449999999999999"/>
    <x v="1"/>
  </r>
  <r>
    <n v="43"/>
    <s v="27-01-2012"/>
    <b v="0"/>
    <x v="42"/>
    <d v="2012-01-27T00:00:00"/>
    <x v="2"/>
    <n v="587685.38"/>
    <x v="0"/>
    <n v="52.1"/>
    <n v="3.29"/>
    <n v="211.5879908"/>
    <n v="9.6530000000000005"/>
    <x v="1"/>
  </r>
  <r>
    <n v="44"/>
    <s v="27-01-2012"/>
    <b v="0"/>
    <x v="43"/>
    <d v="2012-01-27T00:00:00"/>
    <x v="2"/>
    <n v="308295.38"/>
    <x v="0"/>
    <n v="34.32"/>
    <n v="3.0579999999999998"/>
    <n v="130.31445160000001"/>
    <n v="5.774"/>
    <x v="3"/>
  </r>
  <r>
    <n v="45"/>
    <s v="27-01-2012"/>
    <b v="0"/>
    <x v="44"/>
    <d v="2012-01-27T00:00:00"/>
    <x v="2"/>
    <n v="624081.64"/>
    <x v="0"/>
    <n v="37.93"/>
    <n v="3.5670000000000002"/>
    <n v="189.5168505"/>
    <n v="8.4239999999999995"/>
    <x v="3"/>
  </r>
  <r>
    <n v="1"/>
    <d v="2012-02-03T00:00:00"/>
    <b v="1"/>
    <x v="0"/>
    <d v="2012-02-03T00:00:00"/>
    <x v="2"/>
    <n v="1688420.76"/>
    <x v="0"/>
    <n v="60.96"/>
    <n v="3.63"/>
    <n v="220.84804539999999"/>
    <n v="7.3479999999999999"/>
    <x v="1"/>
  </r>
  <r>
    <n v="2"/>
    <d v="2012-02-03T00:00:00"/>
    <b v="1"/>
    <x v="1"/>
    <d v="2012-02-03T00:00:00"/>
    <x v="2"/>
    <n v="1952555.66"/>
    <x v="0"/>
    <n v="58.79"/>
    <n v="3.63"/>
    <n v="220.48668860000001"/>
    <n v="7.0570000000000004"/>
    <x v="1"/>
  </r>
  <r>
    <n v="3"/>
    <d v="2012-02-03T00:00:00"/>
    <b v="1"/>
    <x v="2"/>
    <d v="2012-02-03T00:00:00"/>
    <x v="2"/>
    <n v="469752.56"/>
    <x v="0"/>
    <n v="61.65"/>
    <n v="3.63"/>
    <n v="224.3470245"/>
    <n v="6.8330000000000002"/>
    <x v="1"/>
  </r>
  <r>
    <n v="4"/>
    <d v="2012-02-03T00:00:00"/>
    <b v="1"/>
    <x v="3"/>
    <d v="2012-02-03T00:00:00"/>
    <x v="2"/>
    <n v="2206319.9"/>
    <x v="0"/>
    <n v="50.38"/>
    <n v="3.6190000000000002"/>
    <n v="130.64579309999999"/>
    <n v="4.6070000000000002"/>
    <x v="1"/>
  </r>
  <r>
    <n v="5"/>
    <d v="2012-02-03T00:00:00"/>
    <b v="1"/>
    <x v="4"/>
    <d v="2012-02-03T00:00:00"/>
    <x v="2"/>
    <n v="359206.21"/>
    <x v="0"/>
    <n v="60.66"/>
    <n v="3.63"/>
    <n v="221.43421459999999"/>
    <n v="5.9429999999999996"/>
    <x v="1"/>
  </r>
  <r>
    <n v="6"/>
    <d v="2012-02-03T00:00:00"/>
    <b v="1"/>
    <x v="5"/>
    <d v="2012-02-03T00:00:00"/>
    <x v="2"/>
    <n v="1550385.65"/>
    <x v="0"/>
    <n v="60.32"/>
    <n v="3.63"/>
    <n v="222.4521862"/>
    <n v="6.1319999999999997"/>
    <x v="1"/>
  </r>
  <r>
    <n v="7"/>
    <d v="2012-02-03T00:00:00"/>
    <b v="1"/>
    <x v="6"/>
    <d v="2012-02-03T00:00:00"/>
    <x v="2"/>
    <n v="551058.13"/>
    <x v="0"/>
    <n v="21.64"/>
    <n v="3.1909999999999998"/>
    <n v="196.9565303"/>
    <n v="8.2560000000000002"/>
    <x v="3"/>
  </r>
  <r>
    <n v="8"/>
    <d v="2012-02-03T00:00:00"/>
    <b v="1"/>
    <x v="7"/>
    <d v="2012-02-03T00:00:00"/>
    <x v="2"/>
    <n v="952264.91"/>
    <x v="0"/>
    <n v="50.95"/>
    <n v="3.63"/>
    <n v="224.39597929999999"/>
    <n v="5.8250000000000002"/>
    <x v="1"/>
  </r>
  <r>
    <n v="9"/>
    <d v="2012-02-03T00:00:00"/>
    <b v="1"/>
    <x v="8"/>
    <d v="2012-02-03T00:00:00"/>
    <x v="2"/>
    <n v="619498.28"/>
    <x v="0"/>
    <n v="57.2"/>
    <n v="3.63"/>
    <n v="224.58941039999999"/>
    <n v="5.6669999999999998"/>
    <x v="1"/>
  </r>
  <r>
    <n v="10"/>
    <d v="2012-02-03T00:00:00"/>
    <b v="1"/>
    <x v="9"/>
    <d v="2012-02-03T00:00:00"/>
    <x v="2"/>
    <n v="1990371.02"/>
    <x v="0"/>
    <n v="57.62"/>
    <n v="3.8820000000000001"/>
    <n v="130.64579309999999"/>
    <n v="7.5449999999999999"/>
    <x v="1"/>
  </r>
  <r>
    <n v="11"/>
    <d v="2012-02-03T00:00:00"/>
    <b v="1"/>
    <x v="10"/>
    <d v="2012-02-03T00:00:00"/>
    <x v="2"/>
    <n v="1438383.44"/>
    <x v="0"/>
    <n v="62.61"/>
    <n v="3.63"/>
    <n v="224.3470245"/>
    <n v="6.8330000000000002"/>
    <x v="1"/>
  </r>
  <r>
    <n v="12"/>
    <d v="2012-02-03T00:00:00"/>
    <b v="1"/>
    <x v="11"/>
    <d v="2012-02-03T00:00:00"/>
    <x v="2"/>
    <n v="1147636.96"/>
    <x v="0"/>
    <n v="52.27"/>
    <n v="4.1779999999999999"/>
    <n v="130.64579309999999"/>
    <n v="12.186999999999999"/>
    <x v="1"/>
  </r>
  <r>
    <n v="13"/>
    <d v="2012-02-03T00:00:00"/>
    <b v="1"/>
    <x v="12"/>
    <d v="2012-02-03T00:00:00"/>
    <x v="2"/>
    <n v="1969742.76"/>
    <x v="0"/>
    <n v="32.36"/>
    <n v="3.242"/>
    <n v="130.64579309999999"/>
    <n v="6.1040000000000001"/>
    <x v="3"/>
  </r>
  <r>
    <n v="14"/>
    <d v="2012-02-03T00:00:00"/>
    <b v="1"/>
    <x v="13"/>
    <d v="2012-02-03T00:00:00"/>
    <x v="2"/>
    <n v="1926004.99"/>
    <x v="0"/>
    <n v="41.55"/>
    <n v="3.8159999999999998"/>
    <n v="190.17149269999999"/>
    <n v="8.4239999999999995"/>
    <x v="3"/>
  </r>
  <r>
    <n v="15"/>
    <d v="2012-02-03T00:00:00"/>
    <b v="1"/>
    <x v="14"/>
    <d v="2012-02-03T00:00:00"/>
    <x v="2"/>
    <n v="541292.64"/>
    <x v="0"/>
    <n v="33.24"/>
    <n v="3.9830000000000001"/>
    <n v="137.42389660000001"/>
    <n v="7.9429999999999996"/>
    <x v="3"/>
  </r>
  <r>
    <n v="16"/>
    <d v="2012-02-03T00:00:00"/>
    <b v="1"/>
    <x v="15"/>
    <d v="2012-02-03T00:00:00"/>
    <x v="2"/>
    <n v="464189.09"/>
    <x v="0"/>
    <n v="23.4"/>
    <n v="3.1909999999999998"/>
    <n v="196.9565303"/>
    <n v="6.1619999999999999"/>
    <x v="3"/>
  </r>
  <r>
    <n v="17"/>
    <d v="2012-02-03T00:00:00"/>
    <b v="1"/>
    <x v="16"/>
    <d v="2012-02-03T00:00:00"/>
    <x v="2"/>
    <n v="856178.47"/>
    <x v="0"/>
    <n v="26.28"/>
    <n v="3.242"/>
    <n v="130.64579309999999"/>
    <n v="6.4029999999999996"/>
    <x v="3"/>
  </r>
  <r>
    <n v="18"/>
    <d v="2012-02-03T00:00:00"/>
    <b v="1"/>
    <x v="17"/>
    <d v="2012-02-03T00:00:00"/>
    <x v="2"/>
    <n v="1047178.91"/>
    <x v="0"/>
    <n v="33.590000000000003"/>
    <n v="3.827"/>
    <n v="137.42389660000001"/>
    <n v="8.0749999999999993"/>
    <x v="3"/>
  </r>
  <r>
    <n v="19"/>
    <d v="2012-02-03T00:00:00"/>
    <b v="1"/>
    <x v="18"/>
    <d v="2012-02-03T00:00:00"/>
    <x v="2"/>
    <n v="1308977.05"/>
    <x v="0"/>
    <n v="34.83"/>
    <n v="3.9830000000000001"/>
    <n v="137.42389660000001"/>
    <n v="7.9429999999999996"/>
    <x v="3"/>
  </r>
  <r>
    <n v="20"/>
    <d v="2012-02-03T00:00:00"/>
    <b v="1"/>
    <x v="19"/>
    <d v="2012-02-03T00:00:00"/>
    <x v="2"/>
    <n v="2148822.7599999998"/>
    <x v="0"/>
    <n v="39.979999999999997"/>
    <n v="3.8159999999999998"/>
    <n v="213.6718127"/>
    <n v="6.9610000000000003"/>
    <x v="3"/>
  </r>
  <r>
    <n v="21"/>
    <d v="2012-02-03T00:00:00"/>
    <b v="1"/>
    <x v="20"/>
    <d v="2012-02-03T00:00:00"/>
    <x v="2"/>
    <n v="764385.4"/>
    <x v="0"/>
    <n v="59.3"/>
    <n v="3.63"/>
    <n v="220.48668860000001"/>
    <n v="7.0570000000000004"/>
    <x v="1"/>
  </r>
  <r>
    <n v="22"/>
    <d v="2012-02-03T00:00:00"/>
    <b v="1"/>
    <x v="21"/>
    <d v="2012-02-03T00:00:00"/>
    <x v="2"/>
    <n v="974866.65"/>
    <x v="0"/>
    <n v="37.47"/>
    <n v="3.827"/>
    <n v="141.3875357"/>
    <n v="7.5030000000000001"/>
    <x v="3"/>
  </r>
  <r>
    <n v="23"/>
    <d v="2012-02-03T00:00:00"/>
    <b v="1"/>
    <x v="22"/>
    <d v="2012-02-03T00:00:00"/>
    <x v="2"/>
    <n v="1322852.2"/>
    <x v="0"/>
    <n v="25.91"/>
    <n v="3.827"/>
    <n v="137.42389660000001"/>
    <n v="4.2610000000000001"/>
    <x v="3"/>
  </r>
  <r>
    <n v="24"/>
    <d v="2012-02-03T00:00:00"/>
    <b v="1"/>
    <x v="23"/>
    <d v="2012-02-03T00:00:00"/>
    <x v="2"/>
    <n v="1213994.3899999999"/>
    <x v="0"/>
    <n v="35.36"/>
    <n v="3.9830000000000001"/>
    <n v="137.42389660000001"/>
    <n v="8.6590000000000007"/>
    <x v="3"/>
  </r>
  <r>
    <n v="25"/>
    <d v="2012-02-03T00:00:00"/>
    <b v="1"/>
    <x v="24"/>
    <d v="2012-02-03T00:00:00"/>
    <x v="2"/>
    <n v="643155.89"/>
    <x v="0"/>
    <n v="36.01"/>
    <n v="3.8159999999999998"/>
    <n v="213.6718127"/>
    <n v="6.9610000000000003"/>
    <x v="3"/>
  </r>
  <r>
    <n v="26"/>
    <d v="2012-02-03T00:00:00"/>
    <b v="1"/>
    <x v="25"/>
    <d v="2012-02-03T00:00:00"/>
    <x v="2"/>
    <n v="955641.74"/>
    <x v="0"/>
    <n v="22.49"/>
    <n v="3.827"/>
    <n v="137.42389660000001"/>
    <n v="7.4669999999999996"/>
    <x v="3"/>
  </r>
  <r>
    <n v="27"/>
    <d v="2012-02-03T00:00:00"/>
    <b v="1"/>
    <x v="26"/>
    <d v="2012-02-03T00:00:00"/>
    <x v="2"/>
    <n v="1509323.09"/>
    <x v="0"/>
    <n v="40.07"/>
    <n v="3.9830000000000001"/>
    <n v="141.3875357"/>
    <n v="8.0090000000000003"/>
    <x v="3"/>
  </r>
  <r>
    <n v="28"/>
    <d v="2012-02-03T00:00:00"/>
    <b v="1"/>
    <x v="27"/>
    <d v="2012-02-03T00:00:00"/>
    <x v="2"/>
    <n v="1451740.57"/>
    <x v="0"/>
    <n v="52.27"/>
    <n v="4.1779999999999999"/>
    <n v="130.64579309999999"/>
    <n v="12.186999999999999"/>
    <x v="1"/>
  </r>
  <r>
    <n v="29"/>
    <d v="2012-02-03T00:00:00"/>
    <b v="1"/>
    <x v="28"/>
    <d v="2012-02-03T00:00:00"/>
    <x v="2"/>
    <n v="500801.72"/>
    <x v="0"/>
    <n v="37.47"/>
    <n v="3.827"/>
    <n v="137.42389660000001"/>
    <n v="8.9879999999999995"/>
    <x v="3"/>
  </r>
  <r>
    <n v="30"/>
    <d v="2012-02-03T00:00:00"/>
    <b v="1"/>
    <x v="29"/>
    <d v="2012-02-03T00:00:00"/>
    <x v="2"/>
    <n v="438640.61"/>
    <x v="0"/>
    <n v="59.3"/>
    <n v="3.63"/>
    <n v="220.48668860000001"/>
    <n v="7.0570000000000004"/>
    <x v="1"/>
  </r>
  <r>
    <n v="31"/>
    <d v="2012-02-03T00:00:00"/>
    <b v="1"/>
    <x v="30"/>
    <d v="2012-02-03T00:00:00"/>
    <x v="2"/>
    <n v="1427881.22"/>
    <x v="0"/>
    <n v="59.3"/>
    <n v="3.63"/>
    <n v="220.48668860000001"/>
    <n v="7.0570000000000004"/>
    <x v="1"/>
  </r>
  <r>
    <n v="32"/>
    <d v="2012-02-03T00:00:00"/>
    <b v="1"/>
    <x v="31"/>
    <d v="2012-02-03T00:00:00"/>
    <x v="2"/>
    <n v="1153332.8899999999"/>
    <x v="0"/>
    <n v="33.4"/>
    <n v="3.1909999999999998"/>
    <n v="196.9565303"/>
    <n v="8.2560000000000002"/>
    <x v="3"/>
  </r>
  <r>
    <n v="33"/>
    <d v="2012-02-03T00:00:00"/>
    <b v="1"/>
    <x v="32"/>
    <d v="2012-02-03T00:00:00"/>
    <x v="2"/>
    <n v="248051.53"/>
    <x v="0"/>
    <n v="60.91"/>
    <n v="3.8820000000000001"/>
    <n v="130.64579309999999"/>
    <n v="7.6029999999999998"/>
    <x v="1"/>
  </r>
  <r>
    <n v="34"/>
    <d v="2012-02-03T00:00:00"/>
    <b v="1"/>
    <x v="33"/>
    <d v="2012-02-03T00:00:00"/>
    <x v="2"/>
    <n v="990263.7"/>
    <x v="0"/>
    <n v="42.74"/>
    <n v="3.6190000000000002"/>
    <n v="130.64579309999999"/>
    <n v="9.6530000000000005"/>
    <x v="3"/>
  </r>
  <r>
    <n v="35"/>
    <d v="2012-02-03T00:00:00"/>
    <b v="1"/>
    <x v="34"/>
    <d v="2012-02-03T00:00:00"/>
    <x v="2"/>
    <n v="766571.1"/>
    <x v="0"/>
    <n v="40.07"/>
    <n v="3.8159999999999998"/>
    <n v="141.3875357"/>
    <n v="8.7439999999999998"/>
    <x v="3"/>
  </r>
  <r>
    <n v="36"/>
    <d v="2012-02-03T00:00:00"/>
    <b v="1"/>
    <x v="35"/>
    <d v="2012-02-03T00:00:00"/>
    <x v="2"/>
    <n v="315396.71999999997"/>
    <x v="0"/>
    <n v="64.540000000000006"/>
    <n v="3.6190000000000002"/>
    <n v="219.5340975"/>
    <n v="7.2439999999999998"/>
    <x v="1"/>
  </r>
  <r>
    <n v="37"/>
    <d v="2012-02-03T00:00:00"/>
    <b v="1"/>
    <x v="36"/>
    <d v="2012-02-03T00:00:00"/>
    <x v="2"/>
    <n v="525559.17000000004"/>
    <x v="0"/>
    <n v="64.540000000000006"/>
    <n v="3.63"/>
    <n v="219.5340975"/>
    <n v="7.2439999999999998"/>
    <x v="1"/>
  </r>
  <r>
    <n v="38"/>
    <d v="2012-02-03T00:00:00"/>
    <b v="1"/>
    <x v="37"/>
    <d v="2012-02-03T00:00:00"/>
    <x v="2"/>
    <n v="471115.38"/>
    <x v="0"/>
    <n v="52.27"/>
    <n v="4.1779999999999999"/>
    <n v="130.64579309999999"/>
    <n v="12.186999999999999"/>
    <x v="1"/>
  </r>
  <r>
    <n v="39"/>
    <d v="2012-02-03T00:00:00"/>
    <b v="1"/>
    <x v="38"/>
    <d v="2012-02-03T00:00:00"/>
    <x v="2"/>
    <n v="1453047.02"/>
    <x v="0"/>
    <n v="64.05"/>
    <n v="3.63"/>
    <n v="219.5340975"/>
    <n v="7.2439999999999998"/>
    <x v="1"/>
  </r>
  <r>
    <n v="40"/>
    <d v="2012-02-03T00:00:00"/>
    <b v="1"/>
    <x v="39"/>
    <d v="2012-02-03T00:00:00"/>
    <x v="2"/>
    <n v="927732.02"/>
    <x v="0"/>
    <n v="23.79"/>
    <n v="3.827"/>
    <n v="137.42389660000001"/>
    <n v="4.2610000000000001"/>
    <x v="3"/>
  </r>
  <r>
    <n v="41"/>
    <d v="2012-02-03T00:00:00"/>
    <b v="1"/>
    <x v="40"/>
    <d v="2012-02-03T00:00:00"/>
    <x v="2"/>
    <n v="1239813.26"/>
    <x v="0"/>
    <n v="27.39"/>
    <n v="3.1909999999999998"/>
    <n v="196.9565303"/>
    <n v="6.5890000000000004"/>
    <x v="3"/>
  </r>
  <r>
    <n v="42"/>
    <d v="2012-02-03T00:00:00"/>
    <b v="1"/>
    <x v="41"/>
    <d v="2012-02-03T00:00:00"/>
    <x v="2"/>
    <n v="585895.34"/>
    <x v="0"/>
    <n v="57.62"/>
    <n v="3.8820000000000001"/>
    <n v="130.64579309999999"/>
    <n v="7.5449999999999999"/>
    <x v="1"/>
  </r>
  <r>
    <n v="43"/>
    <d v="2012-02-03T00:00:00"/>
    <b v="1"/>
    <x v="42"/>
    <d v="2012-02-03T00:00:00"/>
    <x v="2"/>
    <n v="693249.98"/>
    <x v="0"/>
    <n v="56.43"/>
    <n v="3.63"/>
    <n v="212.3180074"/>
    <n v="9.6530000000000005"/>
    <x v="1"/>
  </r>
  <r>
    <n v="44"/>
    <d v="2012-02-03T00:00:00"/>
    <b v="1"/>
    <x v="43"/>
    <d v="2012-02-03T00:00:00"/>
    <x v="2"/>
    <n v="316687.21999999997"/>
    <x v="0"/>
    <n v="32.36"/>
    <n v="3.242"/>
    <n v="130.64579309999999"/>
    <n v="5.774"/>
    <x v="3"/>
  </r>
  <r>
    <n v="45"/>
    <d v="2012-02-03T00:00:00"/>
    <b v="1"/>
    <x v="44"/>
    <d v="2012-02-03T00:00:00"/>
    <x v="2"/>
    <n v="782796.01"/>
    <x v="0"/>
    <n v="41.55"/>
    <n v="3.8159999999999998"/>
    <n v="190.17149269999999"/>
    <n v="8.4239999999999995"/>
    <x v="3"/>
  </r>
  <r>
    <n v="1"/>
    <s v="17-02-2012"/>
    <b v="0"/>
    <x v="0"/>
    <d v="2012-02-17T00:00:00"/>
    <x v="2"/>
    <n v="1819870"/>
    <x v="0"/>
    <n v="45.32"/>
    <n v="3.51"/>
    <n v="220.42575859999999"/>
    <n v="7.3479999999999999"/>
    <x v="3"/>
  </r>
  <r>
    <n v="2"/>
    <s v="17-02-2012"/>
    <b v="0"/>
    <x v="1"/>
    <d v="2012-02-17T00:00:00"/>
    <x v="2"/>
    <n v="2196688.46"/>
    <x v="0"/>
    <n v="43.82"/>
    <n v="3.51"/>
    <n v="220.06519929999999"/>
    <n v="7.0570000000000004"/>
    <x v="3"/>
  </r>
  <r>
    <n v="3"/>
    <s v="17-02-2012"/>
    <b v="0"/>
    <x v="2"/>
    <d v="2012-02-17T00:00:00"/>
    <x v="2"/>
    <n v="475591.08"/>
    <x v="0"/>
    <n v="52.39"/>
    <n v="3.51"/>
    <n v="223.9170153"/>
    <n v="6.8330000000000002"/>
    <x v="1"/>
  </r>
  <r>
    <n v="4"/>
    <s v="17-02-2012"/>
    <b v="0"/>
    <x v="3"/>
    <d v="2012-02-17T00:00:00"/>
    <x v="2"/>
    <n v="2427640.17"/>
    <x v="0"/>
    <n v="34.19"/>
    <n v="3.4929999999999999"/>
    <n v="130.45462069999999"/>
    <n v="4.6070000000000002"/>
    <x v="3"/>
  </r>
  <r>
    <n v="5"/>
    <s v="17-02-2012"/>
    <b v="0"/>
    <x v="4"/>
    <d v="2012-02-17T00:00:00"/>
    <x v="2"/>
    <n v="356427.98"/>
    <x v="0"/>
    <n v="48.25"/>
    <n v="3.51"/>
    <n v="221.0106341"/>
    <n v="5.9429999999999996"/>
    <x v="3"/>
  </r>
  <r>
    <n v="6"/>
    <s v="17-02-2012"/>
    <b v="0"/>
    <x v="5"/>
    <d v="2012-02-17T00:00:00"/>
    <x v="2"/>
    <n v="1632616.09"/>
    <x v="0"/>
    <n v="49.03"/>
    <n v="3.51"/>
    <n v="222.02635900000001"/>
    <n v="6.1319999999999997"/>
    <x v="3"/>
  </r>
  <r>
    <n v="7"/>
    <s v="17-02-2012"/>
    <b v="0"/>
    <x v="6"/>
    <d v="2012-02-17T00:00:00"/>
    <x v="2"/>
    <n v="620908.18000000005"/>
    <x v="0"/>
    <n v="27.03"/>
    <n v="3.113"/>
    <n v="196.9432711"/>
    <n v="8.2560000000000002"/>
    <x v="3"/>
  </r>
  <r>
    <n v="8"/>
    <s v="17-02-2012"/>
    <b v="0"/>
    <x v="7"/>
    <d v="2012-02-17T00:00:00"/>
    <x v="2"/>
    <n v="1096232.8899999999"/>
    <x v="0"/>
    <n v="37.51"/>
    <n v="3.51"/>
    <n v="223.96586210000001"/>
    <n v="5.8250000000000002"/>
    <x v="3"/>
  </r>
  <r>
    <n v="9"/>
    <s v="17-02-2012"/>
    <b v="0"/>
    <x v="8"/>
    <d v="2012-02-17T00:00:00"/>
    <x v="2"/>
    <n v="658965.05000000005"/>
    <x v="0"/>
    <n v="43.81"/>
    <n v="3.51"/>
    <n v="224.1588663"/>
    <n v="5.6669999999999998"/>
    <x v="3"/>
  </r>
  <r>
    <n v="10"/>
    <s v="17-02-2012"/>
    <b v="0"/>
    <x v="9"/>
    <d v="2012-02-17T00:00:00"/>
    <x v="2"/>
    <n v="2168709.7599999998"/>
    <x v="0"/>
    <n v="54.12"/>
    <n v="3.7810000000000001"/>
    <n v="130.45462069999999"/>
    <n v="7.5449999999999999"/>
    <x v="1"/>
  </r>
  <r>
    <n v="11"/>
    <s v="17-02-2012"/>
    <b v="0"/>
    <x v="10"/>
    <d v="2012-02-17T00:00:00"/>
    <x v="2"/>
    <n v="1569607.94"/>
    <x v="0"/>
    <n v="52.77"/>
    <n v="3.51"/>
    <n v="223.9170153"/>
    <n v="6.8330000000000002"/>
    <x v="1"/>
  </r>
  <r>
    <n v="12"/>
    <s v="17-02-2012"/>
    <b v="0"/>
    <x v="11"/>
    <d v="2012-02-17T00:00:00"/>
    <x v="2"/>
    <n v="1240048.8500000001"/>
    <x v="0"/>
    <n v="51.8"/>
    <n v="3.7810000000000001"/>
    <n v="130.45462069999999"/>
    <n v="12.186999999999999"/>
    <x v="1"/>
  </r>
  <r>
    <n v="13"/>
    <s v="17-02-2012"/>
    <b v="0"/>
    <x v="12"/>
    <d v="2012-02-17T00:00:00"/>
    <x v="2"/>
    <n v="2214477.06"/>
    <x v="0"/>
    <n v="36.57"/>
    <n v="3.1190000000000002"/>
    <n v="130.45462069999999"/>
    <n v="6.1040000000000001"/>
    <x v="3"/>
  </r>
  <r>
    <n v="14"/>
    <s v="17-02-2012"/>
    <b v="0"/>
    <x v="13"/>
    <d v="2012-02-17T00:00:00"/>
    <x v="2"/>
    <n v="2020550.99"/>
    <x v="0"/>
    <n v="36.85"/>
    <n v="3.6949999999999998"/>
    <n v="189.84248339999999"/>
    <n v="8.4239999999999995"/>
    <x v="3"/>
  </r>
  <r>
    <n v="15"/>
    <s v="17-02-2012"/>
    <b v="0"/>
    <x v="14"/>
    <d v="2012-02-17T00:00:00"/>
    <x v="2"/>
    <n v="598502.82999999996"/>
    <x v="0"/>
    <n v="30.26"/>
    <n v="3.8740000000000001"/>
    <n v="137.25831030000001"/>
    <n v="7.9429999999999996"/>
    <x v="3"/>
  </r>
  <r>
    <n v="16"/>
    <s v="17-02-2012"/>
    <b v="0"/>
    <x v="15"/>
    <d v="2012-02-17T00:00:00"/>
    <x v="2"/>
    <n v="494069.49"/>
    <x v="0"/>
    <n v="31.19"/>
    <n v="3.113"/>
    <n v="196.9432711"/>
    <n v="6.1619999999999999"/>
    <x v="3"/>
  </r>
  <r>
    <n v="17"/>
    <s v="17-02-2012"/>
    <b v="0"/>
    <x v="16"/>
    <d v="2012-02-17T00:00:00"/>
    <x v="2"/>
    <n v="927084.65"/>
    <x v="0"/>
    <n v="30.76"/>
    <n v="3.1190000000000002"/>
    <n v="130.45462069999999"/>
    <n v="6.4029999999999996"/>
    <x v="3"/>
  </r>
  <r>
    <n v="18"/>
    <s v="17-02-2012"/>
    <b v="0"/>
    <x v="17"/>
    <d v="2012-02-17T00:00:00"/>
    <x v="2"/>
    <n v="1115985.81"/>
    <x v="0"/>
    <n v="32.869999999999997"/>
    <n v="3.7029999999999998"/>
    <n v="137.25831030000001"/>
    <n v="8.0749999999999993"/>
    <x v="3"/>
  </r>
  <r>
    <n v="19"/>
    <s v="17-02-2012"/>
    <b v="0"/>
    <x v="18"/>
    <d v="2012-02-17T00:00:00"/>
    <x v="2"/>
    <n v="1424720.27"/>
    <x v="0"/>
    <n v="30.95"/>
    <n v="3.8740000000000001"/>
    <n v="137.25831030000001"/>
    <n v="7.9429999999999996"/>
    <x v="3"/>
  </r>
  <r>
    <n v="20"/>
    <s v="17-02-2012"/>
    <b v="0"/>
    <x v="19"/>
    <d v="2012-02-17T00:00:00"/>
    <x v="2"/>
    <n v="2309025.16"/>
    <x v="0"/>
    <n v="31.11"/>
    <n v="3.6949999999999998"/>
    <n v="213.2732106"/>
    <n v="6.9610000000000003"/>
    <x v="3"/>
  </r>
  <r>
    <n v="21"/>
    <s v="17-02-2012"/>
    <b v="0"/>
    <x v="20"/>
    <d v="2012-02-17T00:00:00"/>
    <x v="2"/>
    <n v="834663.52"/>
    <x v="0"/>
    <n v="45.03"/>
    <n v="3.51"/>
    <n v="220.06519929999999"/>
    <n v="7.0570000000000004"/>
    <x v="3"/>
  </r>
  <r>
    <n v="22"/>
    <s v="17-02-2012"/>
    <b v="0"/>
    <x v="21"/>
    <d v="2012-02-17T00:00:00"/>
    <x v="2"/>
    <n v="1004749.41"/>
    <x v="0"/>
    <n v="36.25"/>
    <n v="3.7029999999999998"/>
    <n v="141.21403570000001"/>
    <n v="7.5030000000000001"/>
    <x v="3"/>
  </r>
  <r>
    <n v="23"/>
    <s v="17-02-2012"/>
    <b v="0"/>
    <x v="22"/>
    <d v="2012-02-17T00:00:00"/>
    <x v="2"/>
    <n v="1365546.69"/>
    <x v="0"/>
    <n v="27.01"/>
    <n v="3.7029999999999998"/>
    <n v="137.25831030000001"/>
    <n v="4.2610000000000001"/>
    <x v="3"/>
  </r>
  <r>
    <n v="24"/>
    <s v="17-02-2012"/>
    <b v="0"/>
    <x v="23"/>
    <d v="2012-02-17T00:00:00"/>
    <x v="2"/>
    <n v="1326370.08"/>
    <x v="0"/>
    <n v="33.92"/>
    <n v="3.8740000000000001"/>
    <n v="137.25831030000001"/>
    <n v="8.6590000000000007"/>
    <x v="3"/>
  </r>
  <r>
    <n v="25"/>
    <s v="17-02-2012"/>
    <b v="0"/>
    <x v="24"/>
    <d v="2012-02-17T00:00:00"/>
    <x v="2"/>
    <n v="654088.02"/>
    <x v="0"/>
    <n v="32.229999999999997"/>
    <n v="3.6949999999999998"/>
    <n v="213.2732106"/>
    <n v="6.9610000000000003"/>
    <x v="3"/>
  </r>
  <r>
    <n v="26"/>
    <s v="17-02-2012"/>
    <b v="0"/>
    <x v="25"/>
    <d v="2012-02-17T00:00:00"/>
    <x v="2"/>
    <n v="965788.76"/>
    <x v="0"/>
    <n v="23.9"/>
    <n v="3.7029999999999998"/>
    <n v="137.25831030000001"/>
    <n v="7.4669999999999996"/>
    <x v="3"/>
  </r>
  <r>
    <n v="27"/>
    <s v="17-02-2012"/>
    <b v="0"/>
    <x v="26"/>
    <d v="2012-02-17T00:00:00"/>
    <x v="2"/>
    <n v="1606221.56"/>
    <x v="0"/>
    <n v="37.24"/>
    <n v="3.8740000000000001"/>
    <n v="141.21403570000001"/>
    <n v="8.0090000000000003"/>
    <x v="3"/>
  </r>
  <r>
    <n v="28"/>
    <s v="17-02-2012"/>
    <b v="0"/>
    <x v="27"/>
    <d v="2012-02-17T00:00:00"/>
    <x v="2"/>
    <n v="1501503.68"/>
    <x v="0"/>
    <n v="51.8"/>
    <n v="3.7810000000000001"/>
    <n v="130.45462069999999"/>
    <n v="12.186999999999999"/>
    <x v="1"/>
  </r>
  <r>
    <n v="29"/>
    <s v="17-02-2012"/>
    <b v="0"/>
    <x v="28"/>
    <d v="2012-02-17T00:00:00"/>
    <x v="2"/>
    <n v="559606.91"/>
    <x v="0"/>
    <n v="36.25"/>
    <n v="3.7029999999999998"/>
    <n v="137.25831030000001"/>
    <n v="8.9879999999999995"/>
    <x v="3"/>
  </r>
  <r>
    <n v="30"/>
    <s v="17-02-2012"/>
    <b v="0"/>
    <x v="29"/>
    <d v="2012-02-17T00:00:00"/>
    <x v="2"/>
    <n v="435109.11"/>
    <x v="0"/>
    <n v="45.03"/>
    <n v="3.51"/>
    <n v="220.06519929999999"/>
    <n v="7.0570000000000004"/>
    <x v="3"/>
  </r>
  <r>
    <n v="31"/>
    <s v="17-02-2012"/>
    <b v="0"/>
    <x v="30"/>
    <d v="2012-02-17T00:00:00"/>
    <x v="2"/>
    <n v="1570813.52"/>
    <x v="0"/>
    <n v="45.03"/>
    <n v="3.51"/>
    <n v="220.06519929999999"/>
    <n v="7.0570000000000004"/>
    <x v="3"/>
  </r>
  <r>
    <n v="32"/>
    <s v="17-02-2012"/>
    <b v="0"/>
    <x v="31"/>
    <d v="2012-02-17T00:00:00"/>
    <x v="2"/>
    <n v="1243812.5900000001"/>
    <x v="0"/>
    <n v="24.26"/>
    <n v="3.113"/>
    <n v="196.9432711"/>
    <n v="8.2560000000000002"/>
    <x v="3"/>
  </r>
  <r>
    <n v="33"/>
    <s v="17-02-2012"/>
    <b v="0"/>
    <x v="32"/>
    <d v="2012-02-17T00:00:00"/>
    <x v="2"/>
    <n v="266300.98"/>
    <x v="0"/>
    <n v="57.8"/>
    <n v="3.7810000000000001"/>
    <n v="130.45462069999999"/>
    <n v="7.6029999999999998"/>
    <x v="1"/>
  </r>
  <r>
    <n v="34"/>
    <s v="17-02-2012"/>
    <b v="0"/>
    <x v="33"/>
    <d v="2012-02-17T00:00:00"/>
    <x v="2"/>
    <n v="1123446.51"/>
    <x v="0"/>
    <n v="37.25"/>
    <n v="3.4929999999999999"/>
    <n v="130.45462069999999"/>
    <n v="9.6530000000000005"/>
    <x v="3"/>
  </r>
  <r>
    <n v="35"/>
    <s v="17-02-2012"/>
    <b v="0"/>
    <x v="34"/>
    <d v="2012-02-17T00:00:00"/>
    <x v="2"/>
    <n v="824568.39"/>
    <x v="0"/>
    <n v="37.24"/>
    <n v="3.6949999999999998"/>
    <n v="141.21403570000001"/>
    <n v="8.7439999999999998"/>
    <x v="3"/>
  </r>
  <r>
    <n v="36"/>
    <s v="17-02-2012"/>
    <b v="0"/>
    <x v="35"/>
    <d v="2012-02-17T00:00:00"/>
    <x v="2"/>
    <n v="326316.73"/>
    <x v="0"/>
    <n v="54.38"/>
    <n v="3.5030000000000001"/>
    <n v="219.1148297"/>
    <n v="7.2439999999999998"/>
    <x v="1"/>
  </r>
  <r>
    <n v="37"/>
    <s v="17-02-2012"/>
    <b v="0"/>
    <x v="36"/>
    <d v="2012-02-17T00:00:00"/>
    <x v="2"/>
    <n v="541071.29"/>
    <x v="0"/>
    <n v="54.38"/>
    <n v="3.51"/>
    <n v="219.1148297"/>
    <n v="7.2439999999999998"/>
    <x v="1"/>
  </r>
  <r>
    <n v="38"/>
    <s v="17-02-2012"/>
    <b v="0"/>
    <x v="37"/>
    <d v="2012-02-17T00:00:00"/>
    <x v="2"/>
    <n v="415513.97"/>
    <x v="0"/>
    <n v="51.8"/>
    <n v="3.7810000000000001"/>
    <n v="130.45462069999999"/>
    <n v="12.186999999999999"/>
    <x v="1"/>
  </r>
  <r>
    <n v="39"/>
    <s v="17-02-2012"/>
    <b v="0"/>
    <x v="38"/>
    <d v="2012-02-17T00:00:00"/>
    <x v="2"/>
    <n v="1511041.69"/>
    <x v="0"/>
    <n v="52.75"/>
    <n v="3.51"/>
    <n v="219.1148297"/>
    <n v="7.2439999999999998"/>
    <x v="1"/>
  </r>
  <r>
    <n v="40"/>
    <s v="17-02-2012"/>
    <b v="0"/>
    <x v="39"/>
    <d v="2012-02-17T00:00:00"/>
    <x v="2"/>
    <n v="975500.87"/>
    <x v="0"/>
    <n v="25.56"/>
    <n v="3.7029999999999998"/>
    <n v="137.25831030000001"/>
    <n v="4.2610000000000001"/>
    <x v="3"/>
  </r>
  <r>
    <n v="41"/>
    <s v="17-02-2012"/>
    <b v="0"/>
    <x v="40"/>
    <d v="2012-02-17T00:00:00"/>
    <x v="2"/>
    <n v="1330451.46"/>
    <x v="0"/>
    <n v="22.52"/>
    <n v="3.113"/>
    <n v="196.9432711"/>
    <n v="6.5890000000000004"/>
    <x v="3"/>
  </r>
  <r>
    <n v="42"/>
    <s v="17-02-2012"/>
    <b v="0"/>
    <x v="41"/>
    <d v="2012-02-17T00:00:00"/>
    <x v="2"/>
    <n v="606671.5"/>
    <x v="0"/>
    <n v="54.12"/>
    <n v="3.7810000000000001"/>
    <n v="130.45462069999999"/>
    <n v="7.5449999999999999"/>
    <x v="1"/>
  </r>
  <r>
    <n v="43"/>
    <s v="17-02-2012"/>
    <b v="0"/>
    <x v="42"/>
    <d v="2012-02-17T00:00:00"/>
    <x v="2"/>
    <n v="660632.05000000005"/>
    <x v="0"/>
    <n v="49.38"/>
    <n v="3.51"/>
    <n v="211.91683499999999"/>
    <n v="9.6530000000000005"/>
    <x v="3"/>
  </r>
  <r>
    <n v="44"/>
    <s v="17-02-2012"/>
    <b v="0"/>
    <x v="43"/>
    <d v="2012-02-17T00:00:00"/>
    <x v="2"/>
    <n v="320691.21000000002"/>
    <x v="0"/>
    <n v="36.57"/>
    <n v="3.1190000000000002"/>
    <n v="130.45462069999999"/>
    <n v="5.774"/>
    <x v="3"/>
  </r>
  <r>
    <n v="45"/>
    <s v="17-02-2012"/>
    <b v="0"/>
    <x v="44"/>
    <d v="2012-02-17T00:00:00"/>
    <x v="2"/>
    <n v="858853.75"/>
    <x v="0"/>
    <n v="36.85"/>
    <n v="3.6949999999999998"/>
    <n v="189.84248339999999"/>
    <n v="8.4239999999999995"/>
    <x v="3"/>
  </r>
  <r>
    <n v="1"/>
    <s v="24-02-2012"/>
    <b v="0"/>
    <x v="0"/>
    <d v="2012-02-24T00:00:00"/>
    <x v="2"/>
    <n v="1539387.83"/>
    <x v="0"/>
    <n v="57.25"/>
    <n v="3.5550000000000002"/>
    <n v="220.63690199999999"/>
    <n v="7.3479999999999999"/>
    <x v="1"/>
  </r>
  <r>
    <n v="2"/>
    <s v="24-02-2012"/>
    <b v="0"/>
    <x v="1"/>
    <d v="2012-02-24T00:00:00"/>
    <x v="2"/>
    <n v="1861802.7"/>
    <x v="0"/>
    <n v="54.63"/>
    <n v="3.5550000000000002"/>
    <n v="220.27594400000001"/>
    <n v="7.0570000000000004"/>
    <x v="1"/>
  </r>
  <r>
    <n v="3"/>
    <s v="24-02-2012"/>
    <b v="0"/>
    <x v="2"/>
    <d v="2012-02-24T00:00:00"/>
    <x v="2"/>
    <n v="418925.47"/>
    <x v="0"/>
    <n v="60.12"/>
    <n v="3.5550000000000002"/>
    <n v="224.13201989999999"/>
    <n v="6.8330000000000002"/>
    <x v="1"/>
  </r>
  <r>
    <n v="4"/>
    <s v="24-02-2012"/>
    <b v="0"/>
    <x v="3"/>
    <d v="2012-02-24T00:00:00"/>
    <x v="2"/>
    <n v="2226662.17"/>
    <x v="0"/>
    <n v="41.31"/>
    <n v="3.5409999999999999"/>
    <n v="130.55020690000001"/>
    <n v="4.6070000000000002"/>
    <x v="3"/>
  </r>
  <r>
    <n v="5"/>
    <s v="24-02-2012"/>
    <b v="0"/>
    <x v="4"/>
    <d v="2012-02-24T00:00:00"/>
    <x v="2"/>
    <n v="312220.46999999997"/>
    <x v="0"/>
    <n v="57.75"/>
    <n v="3.5550000000000002"/>
    <n v="221.2224243"/>
    <n v="5.9429999999999996"/>
    <x v="1"/>
  </r>
  <r>
    <n v="6"/>
    <s v="24-02-2012"/>
    <b v="0"/>
    <x v="5"/>
    <d v="2012-02-24T00:00:00"/>
    <x v="2"/>
    <n v="1465187.71"/>
    <x v="0"/>
    <n v="59.17"/>
    <n v="3.5550000000000002"/>
    <n v="222.23927259999999"/>
    <n v="6.1319999999999997"/>
    <x v="1"/>
  </r>
  <r>
    <n v="7"/>
    <s v="24-02-2012"/>
    <b v="0"/>
    <x v="6"/>
    <d v="2012-02-24T00:00:00"/>
    <x v="2"/>
    <n v="603041.14"/>
    <x v="0"/>
    <n v="24.41"/>
    <n v="3.129"/>
    <n v="196.9499007"/>
    <n v="8.2560000000000002"/>
    <x v="3"/>
  </r>
  <r>
    <n v="8"/>
    <s v="24-02-2012"/>
    <b v="0"/>
    <x v="7"/>
    <d v="2012-02-24T00:00:00"/>
    <x v="2"/>
    <n v="928537.54"/>
    <x v="0"/>
    <n v="46.33"/>
    <n v="3.5550000000000002"/>
    <n v="224.1809207"/>
    <n v="5.8250000000000002"/>
    <x v="3"/>
  </r>
  <r>
    <n v="9"/>
    <s v="24-02-2012"/>
    <b v="0"/>
    <x v="8"/>
    <d v="2012-02-24T00:00:00"/>
    <x v="2"/>
    <n v="563578.79"/>
    <x v="0"/>
    <n v="53.67"/>
    <n v="3.5550000000000002"/>
    <n v="224.37413839999999"/>
    <n v="5.6669999999999998"/>
    <x v="1"/>
  </r>
  <r>
    <n v="10"/>
    <s v="24-02-2012"/>
    <b v="0"/>
    <x v="9"/>
    <d v="2012-02-24T00:00:00"/>
    <x v="2"/>
    <n v="2039415.74"/>
    <x v="0"/>
    <n v="56.02"/>
    <n v="3.95"/>
    <n v="130.55020690000001"/>
    <n v="7.5449999999999999"/>
    <x v="1"/>
  </r>
  <r>
    <n v="11"/>
    <s v="24-02-2012"/>
    <b v="0"/>
    <x v="10"/>
    <d v="2012-02-24T00:00:00"/>
    <x v="2"/>
    <n v="1379473.03"/>
    <x v="0"/>
    <n v="61.11"/>
    <n v="3.5550000000000002"/>
    <n v="224.13201989999999"/>
    <n v="6.8330000000000002"/>
    <x v="1"/>
  </r>
  <r>
    <n v="12"/>
    <s v="24-02-2012"/>
    <b v="0"/>
    <x v="11"/>
    <d v="2012-02-24T00:00:00"/>
    <x v="2"/>
    <n v="1112034.72"/>
    <x v="0"/>
    <n v="53.13"/>
    <n v="3.95"/>
    <n v="130.55020690000001"/>
    <n v="12.186999999999999"/>
    <x v="1"/>
  </r>
  <r>
    <n v="13"/>
    <s v="24-02-2012"/>
    <b v="0"/>
    <x v="12"/>
    <d v="2012-02-24T00:00:00"/>
    <x v="2"/>
    <n v="1929768.03"/>
    <x v="0"/>
    <n v="35.380000000000003"/>
    <n v="3.145"/>
    <n v="130.55020690000001"/>
    <n v="6.1040000000000001"/>
    <x v="3"/>
  </r>
  <r>
    <n v="14"/>
    <s v="24-02-2012"/>
    <b v="0"/>
    <x v="13"/>
    <d v="2012-02-24T00:00:00"/>
    <x v="2"/>
    <n v="1875040.16"/>
    <x v="0"/>
    <n v="42.86"/>
    <n v="3.7389999999999999"/>
    <n v="190.0069881"/>
    <n v="8.4239999999999995"/>
    <x v="3"/>
  </r>
  <r>
    <n v="15"/>
    <s v="24-02-2012"/>
    <b v="0"/>
    <x v="14"/>
    <d v="2012-02-24T00:00:00"/>
    <x v="2"/>
    <n v="561137.06000000006"/>
    <x v="0"/>
    <n v="33.18"/>
    <n v="3.9169999999999998"/>
    <n v="137.34110340000001"/>
    <n v="7.9429999999999996"/>
    <x v="3"/>
  </r>
  <r>
    <n v="16"/>
    <s v="24-02-2012"/>
    <b v="0"/>
    <x v="15"/>
    <d v="2012-02-24T00:00:00"/>
    <x v="2"/>
    <n v="495720.3"/>
    <x v="0"/>
    <n v="26.21"/>
    <n v="3.129"/>
    <n v="196.9499007"/>
    <n v="6.1619999999999999"/>
    <x v="3"/>
  </r>
  <r>
    <n v="17"/>
    <s v="24-02-2012"/>
    <b v="0"/>
    <x v="16"/>
    <d v="2012-02-24T00:00:00"/>
    <x v="2"/>
    <n v="843864.43"/>
    <x v="0"/>
    <n v="30.01"/>
    <n v="3.145"/>
    <n v="130.55020690000001"/>
    <n v="6.4029999999999996"/>
    <x v="3"/>
  </r>
  <r>
    <n v="18"/>
    <s v="24-02-2012"/>
    <b v="0"/>
    <x v="17"/>
    <d v="2012-02-24T00:00:00"/>
    <x v="2"/>
    <n v="1037861.11"/>
    <x v="0"/>
    <n v="36.340000000000003"/>
    <n v="3.7509999999999999"/>
    <n v="137.34110340000001"/>
    <n v="8.0749999999999993"/>
    <x v="3"/>
  </r>
  <r>
    <n v="19"/>
    <s v="24-02-2012"/>
    <b v="0"/>
    <x v="18"/>
    <d v="2012-02-24T00:00:00"/>
    <x v="2"/>
    <n v="1352470.09"/>
    <x v="0"/>
    <n v="33.909999999999997"/>
    <n v="3.9169999999999998"/>
    <n v="137.34110340000001"/>
    <n v="7.9429999999999996"/>
    <x v="3"/>
  </r>
  <r>
    <n v="20"/>
    <s v="24-02-2012"/>
    <b v="0"/>
    <x v="19"/>
    <d v="2012-02-24T00:00:00"/>
    <x v="2"/>
    <n v="2045837.55"/>
    <x v="0"/>
    <n v="39.79"/>
    <n v="3.7389999999999999"/>
    <n v="213.47251159999999"/>
    <n v="6.9610000000000003"/>
    <x v="3"/>
  </r>
  <r>
    <n v="21"/>
    <s v="24-02-2012"/>
    <b v="0"/>
    <x v="20"/>
    <d v="2012-02-24T00:00:00"/>
    <x v="2"/>
    <n v="747099.07"/>
    <x v="0"/>
    <n v="54.81"/>
    <n v="3.5550000000000002"/>
    <n v="220.27594400000001"/>
    <n v="7.0570000000000004"/>
    <x v="1"/>
  </r>
  <r>
    <n v="22"/>
    <s v="24-02-2012"/>
    <b v="0"/>
    <x v="21"/>
    <d v="2012-02-24T00:00:00"/>
    <x v="2"/>
    <n v="912958.95"/>
    <x v="0"/>
    <n v="39"/>
    <n v="3.7509999999999999"/>
    <n v="141.30078570000001"/>
    <n v="7.5030000000000001"/>
    <x v="3"/>
  </r>
  <r>
    <n v="23"/>
    <s v="24-02-2012"/>
    <b v="0"/>
    <x v="22"/>
    <d v="2012-02-24T00:00:00"/>
    <x v="2"/>
    <n v="1272948.27"/>
    <x v="0"/>
    <n v="31.12"/>
    <n v="3.7509999999999999"/>
    <n v="137.34110340000001"/>
    <n v="4.2610000000000001"/>
    <x v="3"/>
  </r>
  <r>
    <n v="24"/>
    <s v="24-02-2012"/>
    <b v="0"/>
    <x v="23"/>
    <d v="2012-02-24T00:00:00"/>
    <x v="2"/>
    <n v="1303233.1499999999"/>
    <x v="0"/>
    <n v="37.35"/>
    <n v="3.9169999999999998"/>
    <n v="137.34110340000001"/>
    <n v="8.6590000000000007"/>
    <x v="3"/>
  </r>
  <r>
    <n v="25"/>
    <s v="24-02-2012"/>
    <b v="0"/>
    <x v="24"/>
    <d v="2012-02-24T00:00:00"/>
    <x v="2"/>
    <n v="613501.05000000005"/>
    <x v="0"/>
    <n v="35.51"/>
    <n v="3.7389999999999999"/>
    <n v="213.47251159999999"/>
    <n v="6.9610000000000003"/>
    <x v="3"/>
  </r>
  <r>
    <n v="26"/>
    <s v="24-02-2012"/>
    <b v="0"/>
    <x v="25"/>
    <d v="2012-02-24T00:00:00"/>
    <x v="2"/>
    <n v="917924.47"/>
    <x v="0"/>
    <n v="28.06"/>
    <n v="3.7509999999999999"/>
    <n v="137.34110340000001"/>
    <n v="7.4669999999999996"/>
    <x v="3"/>
  </r>
  <r>
    <n v="27"/>
    <s v="24-02-2012"/>
    <b v="0"/>
    <x v="26"/>
    <d v="2012-02-24T00:00:00"/>
    <x v="2"/>
    <n v="1648602.39"/>
    <x v="0"/>
    <n v="41.74"/>
    <n v="3.9169999999999998"/>
    <n v="141.30078570000001"/>
    <n v="8.0090000000000003"/>
    <x v="3"/>
  </r>
  <r>
    <n v="28"/>
    <s v="24-02-2012"/>
    <b v="0"/>
    <x v="27"/>
    <d v="2012-02-24T00:00:00"/>
    <x v="2"/>
    <n v="1323487.9099999999"/>
    <x v="0"/>
    <n v="53.13"/>
    <n v="3.95"/>
    <n v="130.55020690000001"/>
    <n v="12.186999999999999"/>
    <x v="1"/>
  </r>
  <r>
    <n v="29"/>
    <s v="24-02-2012"/>
    <b v="0"/>
    <x v="28"/>
    <d v="2012-02-24T00:00:00"/>
    <x v="2"/>
    <n v="488782.63"/>
    <x v="0"/>
    <n v="39"/>
    <n v="3.7509999999999999"/>
    <n v="137.34110340000001"/>
    <n v="8.9879999999999995"/>
    <x v="3"/>
  </r>
  <r>
    <n v="30"/>
    <s v="24-02-2012"/>
    <b v="0"/>
    <x v="29"/>
    <d v="2012-02-24T00:00:00"/>
    <x v="2"/>
    <n v="425215.71"/>
    <x v="0"/>
    <n v="54.81"/>
    <n v="3.5550000000000002"/>
    <n v="220.27594400000001"/>
    <n v="7.0570000000000004"/>
    <x v="1"/>
  </r>
  <r>
    <n v="31"/>
    <s v="24-02-2012"/>
    <b v="0"/>
    <x v="30"/>
    <d v="2012-02-24T00:00:00"/>
    <x v="2"/>
    <n v="1392543.37"/>
    <x v="0"/>
    <n v="54.81"/>
    <n v="3.5550000000000002"/>
    <n v="220.27594400000001"/>
    <n v="7.0570000000000004"/>
    <x v="1"/>
  </r>
  <r>
    <n v="32"/>
    <s v="24-02-2012"/>
    <b v="0"/>
    <x v="31"/>
    <d v="2012-02-24T00:00:00"/>
    <x v="2"/>
    <n v="1091822.72"/>
    <x v="0"/>
    <n v="33.409999999999997"/>
    <n v="3.129"/>
    <n v="196.9499007"/>
    <n v="8.2560000000000002"/>
    <x v="3"/>
  </r>
  <r>
    <n v="33"/>
    <s v="24-02-2012"/>
    <b v="0"/>
    <x v="32"/>
    <d v="2012-02-24T00:00:00"/>
    <x v="2"/>
    <n v="242526.7"/>
    <x v="0"/>
    <n v="59.41"/>
    <n v="3.95"/>
    <n v="130.55020690000001"/>
    <n v="7.6029999999999998"/>
    <x v="1"/>
  </r>
  <r>
    <n v="34"/>
    <s v="24-02-2012"/>
    <b v="0"/>
    <x v="33"/>
    <d v="2012-02-24T00:00:00"/>
    <x v="2"/>
    <n v="950154.23999999999"/>
    <x v="0"/>
    <n v="39.89"/>
    <n v="3.5409999999999999"/>
    <n v="130.55020690000001"/>
    <n v="9.6530000000000005"/>
    <x v="3"/>
  </r>
  <r>
    <n v="35"/>
    <s v="24-02-2012"/>
    <b v="0"/>
    <x v="34"/>
    <d v="2012-02-24T00:00:00"/>
    <x v="2"/>
    <n v="805028.74"/>
    <x v="0"/>
    <n v="41.74"/>
    <n v="3.7389999999999999"/>
    <n v="141.30078570000001"/>
    <n v="8.7439999999999998"/>
    <x v="3"/>
  </r>
  <r>
    <n v="36"/>
    <s v="24-02-2012"/>
    <b v="0"/>
    <x v="35"/>
    <d v="2012-02-24T00:00:00"/>
    <x v="2"/>
    <n v="313270.45"/>
    <x v="0"/>
    <n v="62.21"/>
    <n v="3.55"/>
    <n v="219.3244636"/>
    <n v="7.2439999999999998"/>
    <x v="1"/>
  </r>
  <r>
    <n v="37"/>
    <s v="24-02-2012"/>
    <b v="0"/>
    <x v="36"/>
    <d v="2012-02-24T00:00:00"/>
    <x v="2"/>
    <n v="518696.89"/>
    <x v="0"/>
    <n v="62.21"/>
    <n v="3.5550000000000002"/>
    <n v="219.3244636"/>
    <n v="7.2439999999999998"/>
    <x v="1"/>
  </r>
  <r>
    <n v="38"/>
    <s v="24-02-2012"/>
    <b v="0"/>
    <x v="37"/>
    <d v="2012-02-24T00:00:00"/>
    <x v="2"/>
    <n v="409411.61"/>
    <x v="0"/>
    <n v="53.13"/>
    <n v="3.95"/>
    <n v="130.55020690000001"/>
    <n v="12.186999999999999"/>
    <x v="1"/>
  </r>
  <r>
    <n v="39"/>
    <s v="24-02-2012"/>
    <b v="0"/>
    <x v="38"/>
    <d v="2012-02-24T00:00:00"/>
    <x v="2"/>
    <n v="1412065.04"/>
    <x v="0"/>
    <n v="61.1"/>
    <n v="3.5550000000000002"/>
    <n v="219.3244636"/>
    <n v="7.2439999999999998"/>
    <x v="1"/>
  </r>
  <r>
    <n v="40"/>
    <s v="24-02-2012"/>
    <b v="0"/>
    <x v="39"/>
    <d v="2012-02-24T00:00:00"/>
    <x v="2"/>
    <n v="919301.81"/>
    <x v="0"/>
    <n v="29.88"/>
    <n v="3.7509999999999999"/>
    <n v="137.34110340000001"/>
    <n v="4.2610000000000001"/>
    <x v="3"/>
  </r>
  <r>
    <n v="41"/>
    <s v="24-02-2012"/>
    <b v="0"/>
    <x v="40"/>
    <d v="2012-02-24T00:00:00"/>
    <x v="2"/>
    <n v="1224915.6599999999"/>
    <x v="0"/>
    <n v="27.89"/>
    <n v="3.129"/>
    <n v="196.9499007"/>
    <n v="6.5890000000000004"/>
    <x v="3"/>
  </r>
  <r>
    <n v="42"/>
    <s v="24-02-2012"/>
    <b v="0"/>
    <x v="41"/>
    <d v="2012-02-24T00:00:00"/>
    <x v="2"/>
    <n v="564304.15"/>
    <x v="0"/>
    <n v="56.02"/>
    <n v="3.95"/>
    <n v="130.55020690000001"/>
    <n v="7.5449999999999999"/>
    <x v="1"/>
  </r>
  <r>
    <n v="43"/>
    <s v="24-02-2012"/>
    <b v="0"/>
    <x v="42"/>
    <d v="2012-02-24T00:00:00"/>
    <x v="2"/>
    <n v="613042.97"/>
    <x v="0"/>
    <n v="53.53"/>
    <n v="3.5550000000000002"/>
    <n v="212.1174212"/>
    <n v="9.6530000000000005"/>
    <x v="1"/>
  </r>
  <r>
    <n v="44"/>
    <s v="24-02-2012"/>
    <b v="0"/>
    <x v="43"/>
    <d v="2012-02-24T00:00:00"/>
    <x v="2"/>
    <n v="315641.8"/>
    <x v="0"/>
    <n v="35.380000000000003"/>
    <n v="3.145"/>
    <n v="130.55020690000001"/>
    <n v="5.774"/>
    <x v="3"/>
  </r>
  <r>
    <n v="45"/>
    <s v="24-02-2012"/>
    <b v="0"/>
    <x v="44"/>
    <d v="2012-02-24T00:00:00"/>
    <x v="2"/>
    <n v="753060.78"/>
    <x v="0"/>
    <n v="42.86"/>
    <n v="3.7389999999999999"/>
    <n v="190.0069881"/>
    <n v="8.4239999999999995"/>
    <x v="3"/>
  </r>
  <r>
    <n v="1"/>
    <d v="2012-03-02T00:00:00"/>
    <b v="1"/>
    <x v="0"/>
    <d v="2012-03-02T00:00:00"/>
    <x v="2"/>
    <n v="1636339.65"/>
    <x v="0"/>
    <n v="56.55"/>
    <n v="3.36"/>
    <n v="220.1720153"/>
    <n v="7.3479999999999999"/>
    <x v="1"/>
  </r>
  <r>
    <n v="2"/>
    <d v="2012-03-02T00:00:00"/>
    <b v="1"/>
    <x v="1"/>
    <d v="2012-03-02T00:00:00"/>
    <x v="2"/>
    <n v="1935299.94"/>
    <x v="0"/>
    <n v="55.21"/>
    <n v="3.36"/>
    <n v="219.81188539999999"/>
    <n v="7.0570000000000004"/>
    <x v="1"/>
  </r>
  <r>
    <n v="3"/>
    <d v="2012-03-02T00:00:00"/>
    <b v="1"/>
    <x v="2"/>
    <d v="2012-03-02T00:00:00"/>
    <x v="2"/>
    <n v="424960.66"/>
    <x v="0"/>
    <n v="59.33"/>
    <n v="3.36"/>
    <n v="223.65911370000001"/>
    <n v="6.8330000000000002"/>
    <x v="1"/>
  </r>
  <r>
    <n v="4"/>
    <d v="2012-03-02T00:00:00"/>
    <b v="1"/>
    <x v="3"/>
    <d v="2012-03-02T00:00:00"/>
    <x v="2"/>
    <n v="2173373.91"/>
    <x v="0"/>
    <n v="41.81"/>
    <n v="3.3540000000000001"/>
    <n v="130.34967739999999"/>
    <n v="4.6070000000000002"/>
    <x v="3"/>
  </r>
  <r>
    <n v="5"/>
    <d v="2012-03-02T00:00:00"/>
    <b v="1"/>
    <x v="4"/>
    <d v="2012-03-02T00:00:00"/>
    <x v="2"/>
    <n v="333948"/>
    <x v="0"/>
    <n v="57.35"/>
    <n v="3.36"/>
    <n v="220.75619409999999"/>
    <n v="5.9429999999999996"/>
    <x v="1"/>
  </r>
  <r>
    <n v="6"/>
    <d v="2012-03-02T00:00:00"/>
    <b v="1"/>
    <x v="5"/>
    <d v="2012-03-02T00:00:00"/>
    <x v="2"/>
    <n v="1496305.78"/>
    <x v="0"/>
    <n v="57.45"/>
    <n v="3.36"/>
    <n v="221.77070929999999"/>
    <n v="6.1319999999999997"/>
    <x v="1"/>
  </r>
  <r>
    <n v="7"/>
    <d v="2012-03-02T00:00:00"/>
    <b v="1"/>
    <x v="6"/>
    <d v="2012-03-02T00:00:00"/>
    <x v="2"/>
    <n v="580453.31999999995"/>
    <x v="0"/>
    <n v="22.2"/>
    <n v="3.0310000000000001"/>
    <n v="196.8728921"/>
    <n v="8.2560000000000002"/>
    <x v="3"/>
  </r>
  <r>
    <n v="8"/>
    <d v="2012-03-02T00:00:00"/>
    <b v="1"/>
    <x v="7"/>
    <d v="2012-03-02T00:00:00"/>
    <x v="2"/>
    <n v="927610.69"/>
    <x v="0"/>
    <n v="45.56"/>
    <n v="3.36"/>
    <n v="223.7079023"/>
    <n v="5.8250000000000002"/>
    <x v="3"/>
  </r>
  <r>
    <n v="9"/>
    <d v="2012-03-02T00:00:00"/>
    <b v="1"/>
    <x v="8"/>
    <d v="2012-03-02T00:00:00"/>
    <x v="2"/>
    <n v="549967.89"/>
    <x v="0"/>
    <n v="54.43"/>
    <n v="3.36"/>
    <n v="223.9006766"/>
    <n v="5.6669999999999998"/>
    <x v="1"/>
  </r>
  <r>
    <n v="10"/>
    <d v="2012-03-02T00:00:00"/>
    <b v="1"/>
    <x v="9"/>
    <d v="2012-03-02T00:00:00"/>
    <x v="2"/>
    <n v="1867403.01"/>
    <x v="0"/>
    <n v="56.85"/>
    <n v="3.5430000000000001"/>
    <n v="130.34967739999999"/>
    <n v="7.5449999999999999"/>
    <x v="1"/>
  </r>
  <r>
    <n v="11"/>
    <d v="2012-03-02T00:00:00"/>
    <b v="1"/>
    <x v="10"/>
    <d v="2012-03-02T00:00:00"/>
    <x v="2"/>
    <n v="1376732.18"/>
    <x v="0"/>
    <n v="60.24"/>
    <n v="3.36"/>
    <n v="223.65911370000001"/>
    <n v="6.8330000000000002"/>
    <x v="1"/>
  </r>
  <r>
    <n v="12"/>
    <d v="2012-03-02T00:00:00"/>
    <b v="1"/>
    <x v="11"/>
    <d v="2012-03-02T00:00:00"/>
    <x v="2"/>
    <n v="1058767.95"/>
    <x v="0"/>
    <n v="50.58"/>
    <n v="3.702"/>
    <n v="130.34967739999999"/>
    <n v="12.186999999999999"/>
    <x v="1"/>
  </r>
  <r>
    <n v="13"/>
    <d v="2012-03-02T00:00:00"/>
    <b v="1"/>
    <x v="12"/>
    <d v="2012-03-02T00:00:00"/>
    <x v="2"/>
    <n v="1927780.74"/>
    <x v="0"/>
    <n v="31.39"/>
    <n v="3.077"/>
    <n v="130.34967739999999"/>
    <n v="6.1040000000000001"/>
    <x v="3"/>
  </r>
  <r>
    <n v="14"/>
    <d v="2012-03-02T00:00:00"/>
    <b v="1"/>
    <x v="13"/>
    <d v="2012-03-02T00:00:00"/>
    <x v="2"/>
    <n v="1877410.36"/>
    <x v="0"/>
    <n v="42.96"/>
    <n v="3.617"/>
    <n v="189.61222770000001"/>
    <n v="8.4239999999999995"/>
    <x v="3"/>
  </r>
  <r>
    <n v="15"/>
    <d v="2012-03-02T00:00:00"/>
    <b v="1"/>
    <x v="14"/>
    <d v="2012-03-02T00:00:00"/>
    <x v="2"/>
    <n v="523831.64"/>
    <x v="0"/>
    <n v="35.299999999999997"/>
    <n v="3.7959999999999998"/>
    <n v="137.06325810000001"/>
    <n v="7.9429999999999996"/>
    <x v="3"/>
  </r>
  <r>
    <n v="16"/>
    <d v="2012-03-02T00:00:00"/>
    <b v="1"/>
    <x v="15"/>
    <d v="2012-03-02T00:00:00"/>
    <x v="2"/>
    <n v="475905.1"/>
    <x v="0"/>
    <n v="25.53"/>
    <n v="3.0310000000000001"/>
    <n v="196.8728921"/>
    <n v="6.1619999999999999"/>
    <x v="3"/>
  </r>
  <r>
    <n v="17"/>
    <d v="2012-03-02T00:00:00"/>
    <b v="1"/>
    <x v="16"/>
    <d v="2012-03-02T00:00:00"/>
    <x v="2"/>
    <n v="864852.85"/>
    <x v="0"/>
    <n v="26.26"/>
    <n v="3.077"/>
    <n v="130.34967739999999"/>
    <n v="6.4029999999999996"/>
    <x v="3"/>
  </r>
  <r>
    <n v="18"/>
    <d v="2012-03-02T00:00:00"/>
    <b v="1"/>
    <x v="17"/>
    <d v="2012-03-02T00:00:00"/>
    <x v="2"/>
    <n v="1049772.04"/>
    <x v="0"/>
    <n v="37.619999999999997"/>
    <n v="3.633"/>
    <n v="137.06325810000001"/>
    <n v="8.0749999999999993"/>
    <x v="3"/>
  </r>
  <r>
    <n v="19"/>
    <d v="2012-03-02T00:00:00"/>
    <b v="1"/>
    <x v="18"/>
    <d v="2012-03-02T00:00:00"/>
    <x v="2"/>
    <n v="1345311.65"/>
    <x v="0"/>
    <n v="36.22"/>
    <n v="3.7959999999999998"/>
    <n v="137.06325810000001"/>
    <n v="7.9429999999999996"/>
    <x v="3"/>
  </r>
  <r>
    <n v="20"/>
    <d v="2012-03-02T00:00:00"/>
    <b v="1"/>
    <x v="19"/>
    <d v="2012-03-02T00:00:00"/>
    <x v="2"/>
    <n v="2203523.2000000002"/>
    <x v="0"/>
    <n v="39.93"/>
    <n v="3.617"/>
    <n v="213.02362249999999"/>
    <n v="6.9610000000000003"/>
    <x v="3"/>
  </r>
  <r>
    <n v="21"/>
    <d v="2012-03-02T00:00:00"/>
    <b v="1"/>
    <x v="20"/>
    <d v="2012-03-02T00:00:00"/>
    <x v="2"/>
    <n v="680725.43"/>
    <x v="0"/>
    <n v="55.83"/>
    <n v="3.36"/>
    <n v="219.81188539999999"/>
    <n v="7.0570000000000004"/>
    <x v="1"/>
  </r>
  <r>
    <n v="22"/>
    <d v="2012-03-02T00:00:00"/>
    <b v="1"/>
    <x v="21"/>
    <d v="2012-03-02T00:00:00"/>
    <x v="2"/>
    <n v="958487.75"/>
    <x v="0"/>
    <n v="40.58"/>
    <n v="3.633"/>
    <n v="141.01619239999999"/>
    <n v="7.5030000000000001"/>
    <x v="3"/>
  </r>
  <r>
    <n v="23"/>
    <d v="2012-03-02T00:00:00"/>
    <b v="1"/>
    <x v="22"/>
    <d v="2012-03-02T00:00:00"/>
    <x v="2"/>
    <n v="1261872.67"/>
    <x v="0"/>
    <n v="29.71"/>
    <n v="3.633"/>
    <n v="137.06325810000001"/>
    <n v="4.2610000000000001"/>
    <x v="3"/>
  </r>
  <r>
    <n v="24"/>
    <d v="2012-03-02T00:00:00"/>
    <b v="1"/>
    <x v="23"/>
    <d v="2012-03-02T00:00:00"/>
    <x v="2"/>
    <n v="1249696.97"/>
    <x v="0"/>
    <n v="38.61"/>
    <n v="3.7959999999999998"/>
    <n v="137.06325810000001"/>
    <n v="8.6590000000000007"/>
    <x v="3"/>
  </r>
  <r>
    <n v="25"/>
    <d v="2012-03-02T00:00:00"/>
    <b v="1"/>
    <x v="24"/>
    <d v="2012-03-02T00:00:00"/>
    <x v="2"/>
    <n v="642776.4"/>
    <x v="0"/>
    <n v="34.979999999999997"/>
    <n v="3.617"/>
    <n v="213.02362249999999"/>
    <n v="6.9610000000000003"/>
    <x v="3"/>
  </r>
  <r>
    <n v="26"/>
    <d v="2012-03-02T00:00:00"/>
    <b v="1"/>
    <x v="25"/>
    <d v="2012-03-02T00:00:00"/>
    <x v="2"/>
    <n v="939158.25"/>
    <x v="0"/>
    <n v="25.24"/>
    <n v="3.633"/>
    <n v="137.06325810000001"/>
    <n v="7.4669999999999996"/>
    <x v="3"/>
  </r>
  <r>
    <n v="27"/>
    <d v="2012-03-02T00:00:00"/>
    <b v="1"/>
    <x v="26"/>
    <d v="2012-03-02T00:00:00"/>
    <x v="2"/>
    <n v="1564246.02"/>
    <x v="0"/>
    <n v="42.52"/>
    <n v="3.7959999999999998"/>
    <n v="141.01619239999999"/>
    <n v="8.0090000000000003"/>
    <x v="3"/>
  </r>
  <r>
    <n v="28"/>
    <d v="2012-03-02T00:00:00"/>
    <b v="1"/>
    <x v="27"/>
    <d v="2012-03-02T00:00:00"/>
    <x v="2"/>
    <n v="1531599.44"/>
    <x v="0"/>
    <n v="50.58"/>
    <n v="3.702"/>
    <n v="130.34967739999999"/>
    <n v="12.186999999999999"/>
    <x v="1"/>
  </r>
  <r>
    <n v="29"/>
    <d v="2012-03-02T00:00:00"/>
    <b v="1"/>
    <x v="28"/>
    <d v="2012-03-02T00:00:00"/>
    <x v="2"/>
    <n v="493159.35"/>
    <x v="0"/>
    <n v="40.58"/>
    <n v="3.633"/>
    <n v="137.06325810000001"/>
    <n v="8.9879999999999995"/>
    <x v="3"/>
  </r>
  <r>
    <n v="30"/>
    <d v="2012-03-02T00:00:00"/>
    <b v="1"/>
    <x v="29"/>
    <d v="2012-03-02T00:00:00"/>
    <x v="2"/>
    <n v="434080.74"/>
    <x v="0"/>
    <n v="55.83"/>
    <n v="3.36"/>
    <n v="219.81188539999999"/>
    <n v="7.0570000000000004"/>
    <x v="1"/>
  </r>
  <r>
    <n v="31"/>
    <d v="2012-03-02T00:00:00"/>
    <b v="1"/>
    <x v="30"/>
    <d v="2012-03-02T00:00:00"/>
    <x v="2"/>
    <n v="1391479.91"/>
    <x v="0"/>
    <n v="55.83"/>
    <n v="3.36"/>
    <n v="219.81188539999999"/>
    <n v="7.0570000000000004"/>
    <x v="1"/>
  </r>
  <r>
    <n v="32"/>
    <d v="2012-03-02T00:00:00"/>
    <b v="1"/>
    <x v="31"/>
    <d v="2012-03-02T00:00:00"/>
    <x v="2"/>
    <n v="1156826.31"/>
    <x v="0"/>
    <n v="35.89"/>
    <n v="3.0310000000000001"/>
    <n v="196.8728921"/>
    <n v="8.2560000000000002"/>
    <x v="3"/>
  </r>
  <r>
    <n v="33"/>
    <d v="2012-03-02T00:00:00"/>
    <b v="1"/>
    <x v="32"/>
    <d v="2012-03-02T00:00:00"/>
    <x v="2"/>
    <n v="256091.32"/>
    <x v="0"/>
    <n v="59.53"/>
    <n v="3.5430000000000001"/>
    <n v="130.34967739999999"/>
    <n v="7.6029999999999998"/>
    <x v="1"/>
  </r>
  <r>
    <n v="34"/>
    <d v="2012-03-02T00:00:00"/>
    <b v="1"/>
    <x v="33"/>
    <d v="2012-03-02T00:00:00"/>
    <x v="2"/>
    <n v="939367.14"/>
    <x v="0"/>
    <n v="38.64"/>
    <n v="3.3540000000000001"/>
    <n v="130.34967739999999"/>
    <n v="9.6530000000000005"/>
    <x v="3"/>
  </r>
  <r>
    <n v="35"/>
    <d v="2012-03-02T00:00:00"/>
    <b v="1"/>
    <x v="34"/>
    <d v="2012-03-02T00:00:00"/>
    <x v="2"/>
    <n v="746901.03"/>
    <x v="0"/>
    <n v="42.52"/>
    <n v="3.617"/>
    <n v="141.01619239999999"/>
    <n v="8.7439999999999998"/>
    <x v="3"/>
  </r>
  <r>
    <n v="36"/>
    <d v="2012-03-02T00:00:00"/>
    <b v="1"/>
    <x v="35"/>
    <d v="2012-03-02T00:00:00"/>
    <x v="2"/>
    <n v="310982.87"/>
    <x v="0"/>
    <n v="61.33"/>
    <n v="3.4209999999999998"/>
    <n v="218.8619099"/>
    <n v="7.2439999999999998"/>
    <x v="1"/>
  </r>
  <r>
    <n v="37"/>
    <d v="2012-03-02T00:00:00"/>
    <b v="1"/>
    <x v="36"/>
    <d v="2012-03-02T00:00:00"/>
    <x v="2"/>
    <n v="555424.24"/>
    <x v="0"/>
    <n v="61.33"/>
    <n v="3.36"/>
    <n v="218.8619099"/>
    <n v="7.2439999999999998"/>
    <x v="1"/>
  </r>
  <r>
    <n v="38"/>
    <d v="2012-03-02T00:00:00"/>
    <b v="1"/>
    <x v="37"/>
    <d v="2012-03-02T00:00:00"/>
    <x v="2"/>
    <n v="457711.68"/>
    <x v="0"/>
    <n v="50.58"/>
    <n v="3.702"/>
    <n v="130.34967739999999"/>
    <n v="12.186999999999999"/>
    <x v="1"/>
  </r>
  <r>
    <n v="39"/>
    <d v="2012-03-02T00:00:00"/>
    <b v="1"/>
    <x v="38"/>
    <d v="2012-03-02T00:00:00"/>
    <x v="2"/>
    <n v="1396150.15"/>
    <x v="0"/>
    <n v="60.69"/>
    <n v="3.36"/>
    <n v="218.8619099"/>
    <n v="7.2439999999999998"/>
    <x v="1"/>
  </r>
  <r>
    <n v="40"/>
    <d v="2012-03-02T00:00:00"/>
    <b v="1"/>
    <x v="39"/>
    <d v="2012-03-02T00:00:00"/>
    <x v="2"/>
    <n v="979552.34"/>
    <x v="0"/>
    <n v="27.86"/>
    <n v="3.633"/>
    <n v="137.06325810000001"/>
    <n v="4.2610000000000001"/>
    <x v="3"/>
  </r>
  <r>
    <n v="41"/>
    <d v="2012-03-02T00:00:00"/>
    <b v="1"/>
    <x v="40"/>
    <d v="2012-03-02T00:00:00"/>
    <x v="2"/>
    <n v="1208825.6000000001"/>
    <x v="0"/>
    <n v="31.65"/>
    <n v="3.0310000000000001"/>
    <n v="196.8728921"/>
    <n v="6.5890000000000004"/>
    <x v="3"/>
  </r>
  <r>
    <n v="42"/>
    <d v="2012-03-02T00:00:00"/>
    <b v="1"/>
    <x v="41"/>
    <d v="2012-03-02T00:00:00"/>
    <x v="2"/>
    <n v="588448.21"/>
    <x v="0"/>
    <n v="56.85"/>
    <n v="3.5430000000000001"/>
    <n v="130.34967739999999"/>
    <n v="7.5449999999999999"/>
    <x v="1"/>
  </r>
  <r>
    <n v="43"/>
    <d v="2012-03-02T00:00:00"/>
    <b v="1"/>
    <x v="42"/>
    <d v="2012-03-02T00:00:00"/>
    <x v="2"/>
    <n v="629176.71"/>
    <x v="0"/>
    <n v="51.92"/>
    <n v="3.36"/>
    <n v="211.67620049999999"/>
    <n v="9.6530000000000005"/>
    <x v="1"/>
  </r>
  <r>
    <n v="44"/>
    <d v="2012-03-02T00:00:00"/>
    <b v="1"/>
    <x v="43"/>
    <d v="2012-03-02T00:00:00"/>
    <x v="2"/>
    <n v="325986.05"/>
    <x v="0"/>
    <n v="31.39"/>
    <n v="3.077"/>
    <n v="130.34967739999999"/>
    <n v="5.774"/>
    <x v="3"/>
  </r>
  <r>
    <n v="45"/>
    <d v="2012-03-02T00:00:00"/>
    <b v="1"/>
    <x v="44"/>
    <d v="2012-03-02T00:00:00"/>
    <x v="2"/>
    <n v="757330.95"/>
    <x v="0"/>
    <n v="42.96"/>
    <n v="3.617"/>
    <n v="189.61222770000001"/>
    <n v="8.4239999999999995"/>
    <x v="3"/>
  </r>
  <r>
    <n v="1"/>
    <d v="2012-03-08T00:00:00"/>
    <b v="1"/>
    <x v="0"/>
    <d v="2012-03-08T00:00:00"/>
    <x v="2"/>
    <n v="1631135.79"/>
    <x v="0"/>
    <n v="86.11"/>
    <n v="3.4169999999999998"/>
    <n v="221.94986420000001"/>
    <n v="6.9080000000000004"/>
    <x v="2"/>
  </r>
  <r>
    <n v="2"/>
    <d v="2012-03-08T00:00:00"/>
    <b v="1"/>
    <x v="1"/>
    <d v="2012-03-08T00:00:00"/>
    <x v="2"/>
    <n v="1946104.64"/>
    <x v="0"/>
    <n v="90.22"/>
    <n v="3.4169999999999998"/>
    <n v="221.58697989999999"/>
    <n v="6.5650000000000004"/>
    <x v="2"/>
  </r>
  <r>
    <n v="3"/>
    <d v="2012-03-08T00:00:00"/>
    <b v="1"/>
    <x v="2"/>
    <d v="2012-03-08T00:00:00"/>
    <x v="2"/>
    <n v="419990.29"/>
    <x v="0"/>
    <n v="86.55"/>
    <n v="3.4169999999999998"/>
    <n v="225.4636332"/>
    <n v="6.3339999999999996"/>
    <x v="2"/>
  </r>
  <r>
    <n v="4"/>
    <d v="2012-03-08T00:00:00"/>
    <b v="1"/>
    <x v="3"/>
    <d v="2012-03-08T00:00:00"/>
    <x v="2"/>
    <n v="2174514.13"/>
    <x v="0"/>
    <n v="83.86"/>
    <n v="3.3740000000000001"/>
    <n v="130.73787100000001"/>
    <n v="4.077"/>
    <x v="2"/>
  </r>
  <r>
    <n v="5"/>
    <d v="2012-03-08T00:00:00"/>
    <b v="1"/>
    <x v="4"/>
    <d v="2012-03-08T00:00:00"/>
    <x v="2"/>
    <n v="324195.17"/>
    <x v="0"/>
    <n v="86.91"/>
    <n v="3.4169999999999998"/>
    <n v="222.53851109999999"/>
    <n v="5.6029999999999998"/>
    <x v="2"/>
  </r>
  <r>
    <n v="6"/>
    <d v="2012-03-08T00:00:00"/>
    <b v="1"/>
    <x v="5"/>
    <d v="2012-03-08T00:00:00"/>
    <x v="2"/>
    <n v="1627274.93"/>
    <x v="0"/>
    <n v="87.55"/>
    <n v="3.4169999999999998"/>
    <n v="223.5607856"/>
    <n v="5.6680000000000001"/>
    <x v="2"/>
  </r>
  <r>
    <n v="7"/>
    <d v="2012-03-08T00:00:00"/>
    <b v="1"/>
    <x v="6"/>
    <d v="2012-03-08T00:00:00"/>
    <x v="2"/>
    <n v="680954.81"/>
    <x v="0"/>
    <n v="61.83"/>
    <n v="3.528"/>
    <n v="198.02938929999999"/>
    <n v="7.8719999999999999"/>
    <x v="1"/>
  </r>
  <r>
    <n v="8"/>
    <d v="2012-03-08T00:00:00"/>
    <b v="1"/>
    <x v="7"/>
    <d v="2012-03-08T00:00:00"/>
    <x v="2"/>
    <n v="897076.73"/>
    <x v="0"/>
    <n v="85.06"/>
    <n v="3.4169999999999998"/>
    <n v="225.51279489999999"/>
    <n v="5.4009999999999998"/>
    <x v="2"/>
  </r>
  <r>
    <n v="9"/>
    <d v="2012-03-08T00:00:00"/>
    <b v="1"/>
    <x v="8"/>
    <d v="2012-03-08T00:00:00"/>
    <x v="2"/>
    <n v="533887.54"/>
    <x v="0"/>
    <n v="90.23"/>
    <n v="3.4169999999999998"/>
    <n v="225.70704370000001"/>
    <n v="5.2770000000000001"/>
    <x v="2"/>
  </r>
  <r>
    <n v="10"/>
    <d v="2012-03-08T00:00:00"/>
    <b v="1"/>
    <x v="9"/>
    <d v="2012-03-08T00:00:00"/>
    <x v="2"/>
    <n v="1939440.09"/>
    <x v="0"/>
    <n v="84.76"/>
    <n v="3.5950000000000002"/>
    <n v="130.73787100000001"/>
    <n v="7.17"/>
    <x v="2"/>
  </r>
  <r>
    <n v="11"/>
    <d v="2012-03-08T00:00:00"/>
    <b v="1"/>
    <x v="10"/>
    <d v="2012-03-08T00:00:00"/>
    <x v="2"/>
    <n v="1399341.07"/>
    <x v="0"/>
    <n v="86.94"/>
    <n v="3.4169999999999998"/>
    <n v="225.4636332"/>
    <n v="6.3339999999999996"/>
    <x v="2"/>
  </r>
  <r>
    <n v="12"/>
    <d v="2012-03-08T00:00:00"/>
    <b v="1"/>
    <x v="11"/>
    <d v="2012-03-08T00:00:00"/>
    <x v="2"/>
    <n v="958667.23"/>
    <x v="0"/>
    <n v="88.16"/>
    <n v="3.76"/>
    <n v="130.73787100000001"/>
    <n v="10.926"/>
    <x v="2"/>
  </r>
  <r>
    <n v="13"/>
    <d v="2012-03-08T00:00:00"/>
    <b v="1"/>
    <x v="12"/>
    <d v="2012-03-08T00:00:00"/>
    <x v="2"/>
    <n v="2044148.23"/>
    <x v="0"/>
    <n v="81.99"/>
    <n v="3.512"/>
    <n v="130.73787100000001"/>
    <n v="5.7649999999999997"/>
    <x v="0"/>
  </r>
  <r>
    <n v="14"/>
    <d v="2012-03-08T00:00:00"/>
    <b v="1"/>
    <x v="13"/>
    <d v="2012-03-08T00:00:00"/>
    <x v="2"/>
    <n v="1656886.46"/>
    <x v="0"/>
    <n v="76.58"/>
    <n v="3.6539999999999999"/>
    <n v="191.16408999999999"/>
    <n v="8.6839999999999993"/>
    <x v="0"/>
  </r>
  <r>
    <n v="15"/>
    <d v="2012-03-08T00:00:00"/>
    <b v="1"/>
    <x v="14"/>
    <d v="2012-03-08T00:00:00"/>
    <x v="2"/>
    <n v="590739.62"/>
    <x v="0"/>
    <n v="73.13"/>
    <n v="3.819"/>
    <n v="138.17358060000001"/>
    <n v="8.1929999999999996"/>
    <x v="0"/>
  </r>
  <r>
    <n v="16"/>
    <d v="2012-03-08T00:00:00"/>
    <b v="1"/>
    <x v="15"/>
    <d v="2012-03-08T00:00:00"/>
    <x v="2"/>
    <n v="584000.71"/>
    <x v="0"/>
    <n v="68.59"/>
    <n v="3.528"/>
    <n v="198.02938929999999"/>
    <n v="6.0609999999999999"/>
    <x v="1"/>
  </r>
  <r>
    <n v="17"/>
    <d v="2012-03-08T00:00:00"/>
    <b v="1"/>
    <x v="16"/>
    <d v="2012-03-08T00:00:00"/>
    <x v="2"/>
    <n v="877813.33"/>
    <x v="0"/>
    <n v="72.94"/>
    <n v="3.512"/>
    <n v="130.73787100000001"/>
    <n v="5.9359999999999999"/>
    <x v="0"/>
  </r>
  <r>
    <n v="18"/>
    <d v="2012-03-08T00:00:00"/>
    <b v="1"/>
    <x v="17"/>
    <d v="2012-03-08T00:00:00"/>
    <x v="2"/>
    <n v="1052066.58"/>
    <x v="0"/>
    <n v="72.67"/>
    <n v="3.698"/>
    <n v="138.17358060000001"/>
    <n v="8.5350000000000001"/>
    <x v="0"/>
  </r>
  <r>
    <n v="19"/>
    <d v="2012-03-08T00:00:00"/>
    <b v="1"/>
    <x v="18"/>
    <d v="2012-03-08T00:00:00"/>
    <x v="2"/>
    <n v="1342123.78"/>
    <x v="0"/>
    <n v="73.41"/>
    <n v="3.819"/>
    <n v="138.17358060000001"/>
    <n v="8.1929999999999996"/>
    <x v="0"/>
  </r>
  <r>
    <n v="20"/>
    <d v="2012-03-08T00:00:00"/>
    <b v="1"/>
    <x v="19"/>
    <d v="2012-03-08T00:00:00"/>
    <x v="2"/>
    <n v="2094515.71"/>
    <x v="0"/>
    <n v="74.73"/>
    <n v="3.6539999999999999"/>
    <n v="214.74335139999999"/>
    <n v="7.28"/>
    <x v="0"/>
  </r>
  <r>
    <n v="21"/>
    <d v="2012-03-08T00:00:00"/>
    <b v="1"/>
    <x v="20"/>
    <d v="2012-03-08T00:00:00"/>
    <x v="2"/>
    <n v="693785.85"/>
    <x v="0"/>
    <n v="91.57"/>
    <n v="3.4169999999999998"/>
    <n v="221.58697989999999"/>
    <n v="6.5650000000000004"/>
    <x v="2"/>
  </r>
  <r>
    <n v="22"/>
    <d v="2012-03-08T00:00:00"/>
    <b v="1"/>
    <x v="21"/>
    <d v="2012-03-08T00:00:00"/>
    <x v="2"/>
    <n v="1007257.83"/>
    <x v="0"/>
    <n v="72.989999999999995"/>
    <n v="3.698"/>
    <n v="142.19162789999999"/>
    <n v="7.7530000000000001"/>
    <x v="0"/>
  </r>
  <r>
    <n v="23"/>
    <d v="2012-03-08T00:00:00"/>
    <b v="1"/>
    <x v="22"/>
    <d v="2012-03-08T00:00:00"/>
    <x v="2"/>
    <n v="1416926.31"/>
    <x v="0"/>
    <n v="71.510000000000005"/>
    <n v="3.698"/>
    <n v="138.17358060000001"/>
    <n v="4.1559999999999997"/>
    <x v="0"/>
  </r>
  <r>
    <n v="24"/>
    <d v="2012-03-08T00:00:00"/>
    <b v="1"/>
    <x v="23"/>
    <d v="2012-03-08T00:00:00"/>
    <x v="2"/>
    <n v="1440374.13"/>
    <x v="0"/>
    <n v="73.260000000000005"/>
    <n v="3.819"/>
    <n v="138.17358060000001"/>
    <n v="8.9529999999999994"/>
    <x v="0"/>
  </r>
  <r>
    <n v="25"/>
    <d v="2012-03-08T00:00:00"/>
    <b v="1"/>
    <x v="24"/>
    <d v="2012-03-08T00:00:00"/>
    <x v="2"/>
    <n v="709724.6"/>
    <x v="0"/>
    <n v="72.08"/>
    <n v="3.6539999999999999"/>
    <n v="214.74335139999999"/>
    <n v="7.28"/>
    <x v="0"/>
  </r>
  <r>
    <n v="26"/>
    <d v="2012-03-08T00:00:00"/>
    <b v="1"/>
    <x v="25"/>
    <d v="2012-03-08T00:00:00"/>
    <x v="2"/>
    <n v="1090915.0900000001"/>
    <x v="0"/>
    <n v="65.599999999999994"/>
    <n v="3.698"/>
    <n v="138.17358060000001"/>
    <n v="7.4050000000000002"/>
    <x v="1"/>
  </r>
  <r>
    <n v="27"/>
    <d v="2012-03-08T00:00:00"/>
    <b v="1"/>
    <x v="26"/>
    <d v="2012-03-08T00:00:00"/>
    <x v="2"/>
    <n v="1705810.84"/>
    <x v="0"/>
    <n v="75.22"/>
    <n v="3.819"/>
    <n v="142.19162789999999"/>
    <n v="8.2390000000000008"/>
    <x v="0"/>
  </r>
  <r>
    <n v="28"/>
    <d v="2012-03-08T00:00:00"/>
    <b v="1"/>
    <x v="27"/>
    <d v="2012-03-08T00:00:00"/>
    <x v="2"/>
    <n v="1376520.1"/>
    <x v="0"/>
    <n v="88.16"/>
    <n v="3.76"/>
    <n v="130.73787100000001"/>
    <n v="10.926"/>
    <x v="2"/>
  </r>
  <r>
    <n v="29"/>
    <d v="2012-03-08T00:00:00"/>
    <b v="1"/>
    <x v="28"/>
    <d v="2012-03-08T00:00:00"/>
    <x v="2"/>
    <n v="504754.74"/>
    <x v="0"/>
    <n v="72.989999999999995"/>
    <n v="3.698"/>
    <n v="138.17358060000001"/>
    <n v="9.4190000000000005"/>
    <x v="0"/>
  </r>
  <r>
    <n v="30"/>
    <d v="2012-03-08T00:00:00"/>
    <b v="1"/>
    <x v="29"/>
    <d v="2012-03-08T00:00:00"/>
    <x v="2"/>
    <n v="425136.55"/>
    <x v="0"/>
    <n v="91.57"/>
    <n v="3.4169999999999998"/>
    <n v="221.58697989999999"/>
    <n v="6.5650000000000004"/>
    <x v="2"/>
  </r>
  <r>
    <n v="31"/>
    <d v="2012-03-08T00:00:00"/>
    <b v="1"/>
    <x v="30"/>
    <d v="2012-03-08T00:00:00"/>
    <x v="2"/>
    <n v="1390174.63"/>
    <x v="0"/>
    <n v="91.57"/>
    <n v="3.4169999999999998"/>
    <n v="221.58697989999999"/>
    <n v="6.5650000000000004"/>
    <x v="2"/>
  </r>
  <r>
    <n v="32"/>
    <d v="2012-03-08T00:00:00"/>
    <b v="1"/>
    <x v="31"/>
    <d v="2012-03-08T00:00:00"/>
    <x v="2"/>
    <n v="1183571.3500000001"/>
    <x v="0"/>
    <n v="75.09"/>
    <n v="3.528"/>
    <n v="198.02938929999999"/>
    <n v="7.8719999999999999"/>
    <x v="0"/>
  </r>
  <r>
    <n v="33"/>
    <d v="2012-03-08T00:00:00"/>
    <b v="1"/>
    <x v="32"/>
    <d v="2012-03-08T00:00:00"/>
    <x v="2"/>
    <n v="258533.12"/>
    <x v="0"/>
    <n v="92.13"/>
    <n v="3.5950000000000002"/>
    <n v="130.73787100000001"/>
    <n v="7.1470000000000002"/>
    <x v="2"/>
  </r>
  <r>
    <n v="34"/>
    <d v="2012-03-08T00:00:00"/>
    <b v="1"/>
    <x v="33"/>
    <d v="2012-03-08T00:00:00"/>
    <x v="2"/>
    <n v="973250.41"/>
    <x v="0"/>
    <n v="78.930000000000007"/>
    <n v="3.3740000000000001"/>
    <n v="130.73787100000001"/>
    <n v="9.2850000000000001"/>
    <x v="0"/>
  </r>
  <r>
    <n v="35"/>
    <d v="2012-03-08T00:00:00"/>
    <b v="1"/>
    <x v="34"/>
    <d v="2012-03-08T00:00:00"/>
    <x v="2"/>
    <n v="866216.36"/>
    <x v="0"/>
    <n v="75.22"/>
    <n v="3.6539999999999999"/>
    <n v="142.19162789999999"/>
    <n v="8.8390000000000004"/>
    <x v="0"/>
  </r>
  <r>
    <n v="36"/>
    <d v="2012-03-08T00:00:00"/>
    <b v="1"/>
    <x v="35"/>
    <d v="2012-03-08T00:00:00"/>
    <x v="2"/>
    <n v="304989.96999999997"/>
    <x v="0"/>
    <n v="85.56"/>
    <n v="3.4039999999999999"/>
    <n v="220.63193580000001"/>
    <n v="6.6230000000000002"/>
    <x v="2"/>
  </r>
  <r>
    <n v="37"/>
    <d v="2012-03-08T00:00:00"/>
    <b v="1"/>
    <x v="36"/>
    <d v="2012-03-08T00:00:00"/>
    <x v="2"/>
    <n v="521959.28"/>
    <x v="0"/>
    <n v="85.56"/>
    <n v="3.4169999999999998"/>
    <n v="220.63193580000001"/>
    <n v="6.6230000000000002"/>
    <x v="2"/>
  </r>
  <r>
    <n v="38"/>
    <d v="2012-03-08T00:00:00"/>
    <b v="1"/>
    <x v="37"/>
    <d v="2012-03-08T00:00:00"/>
    <x v="2"/>
    <n v="469311.17"/>
    <x v="0"/>
    <n v="88.16"/>
    <n v="3.76"/>
    <n v="130.73787100000001"/>
    <n v="10.926"/>
    <x v="2"/>
  </r>
  <r>
    <n v="39"/>
    <d v="2012-03-08T00:00:00"/>
    <b v="1"/>
    <x v="38"/>
    <d v="2012-03-08T00:00:00"/>
    <x v="2"/>
    <n v="1608277.74"/>
    <x v="0"/>
    <n v="84.05"/>
    <n v="3.4169999999999998"/>
    <n v="220.63193580000001"/>
    <n v="6.6230000000000002"/>
    <x v="2"/>
  </r>
  <r>
    <n v="40"/>
    <d v="2012-03-08T00:00:00"/>
    <b v="1"/>
    <x v="39"/>
    <d v="2012-03-08T00:00:00"/>
    <x v="2"/>
    <n v="1068346.76"/>
    <x v="0"/>
    <n v="70.150000000000006"/>
    <n v="3.698"/>
    <n v="138.17358060000001"/>
    <n v="4.1559999999999997"/>
    <x v="0"/>
  </r>
  <r>
    <n v="41"/>
    <d v="2012-03-08T00:00:00"/>
    <b v="1"/>
    <x v="40"/>
    <d v="2012-03-08T00:00:00"/>
    <x v="2"/>
    <n v="1439607.35"/>
    <x v="0"/>
    <n v="73.16"/>
    <n v="3.528"/>
    <n v="198.02938929999999"/>
    <n v="6.4320000000000004"/>
    <x v="0"/>
  </r>
  <r>
    <n v="42"/>
    <d v="2012-03-08T00:00:00"/>
    <b v="1"/>
    <x v="41"/>
    <d v="2012-03-08T00:00:00"/>
    <x v="2"/>
    <n v="573084.71"/>
    <x v="0"/>
    <n v="84.76"/>
    <n v="3.5950000000000002"/>
    <n v="130.73787100000001"/>
    <n v="7.17"/>
    <x v="2"/>
  </r>
  <r>
    <n v="43"/>
    <d v="2012-03-08T00:00:00"/>
    <b v="1"/>
    <x v="42"/>
    <d v="2012-03-08T00:00:00"/>
    <x v="2"/>
    <n v="614378.93999999994"/>
    <x v="0"/>
    <n v="85.06"/>
    <n v="3.4169999999999998"/>
    <n v="213.33888020000001"/>
    <n v="9.2850000000000001"/>
    <x v="2"/>
  </r>
  <r>
    <n v="44"/>
    <d v="2012-03-08T00:00:00"/>
    <b v="1"/>
    <x v="43"/>
    <d v="2012-03-08T00:00:00"/>
    <x v="2"/>
    <n v="342385.38"/>
    <x v="0"/>
    <n v="81.99"/>
    <n v="3.512"/>
    <n v="130.73787100000001"/>
    <n v="5.407"/>
    <x v="0"/>
  </r>
  <r>
    <n v="45"/>
    <d v="2012-03-08T00:00:00"/>
    <b v="1"/>
    <x v="44"/>
    <d v="2012-03-08T00:00:00"/>
    <x v="2"/>
    <n v="725729.51"/>
    <x v="0"/>
    <n v="76.58"/>
    <n v="3.6539999999999999"/>
    <n v="191.16408999999999"/>
    <n v="8.6839999999999993"/>
    <x v="0"/>
  </r>
  <r>
    <n v="1"/>
    <s v="16-03-2012"/>
    <b v="0"/>
    <x v="0"/>
    <d v="2012-03-16T00:00:00"/>
    <x v="2"/>
    <n v="1677472.78"/>
    <x v="0"/>
    <n v="64.739999999999995"/>
    <n v="3.734"/>
    <n v="221.21181319999999"/>
    <n v="7.3479999999999999"/>
    <x v="1"/>
  </r>
  <r>
    <n v="2"/>
    <s v="16-03-2012"/>
    <b v="0"/>
    <x v="1"/>
    <d v="2012-03-16T00:00:00"/>
    <x v="2"/>
    <n v="1976082.13"/>
    <x v="0"/>
    <n v="63.68"/>
    <n v="3.734"/>
    <n v="220.84984679999999"/>
    <n v="7.0570000000000004"/>
    <x v="1"/>
  </r>
  <r>
    <n v="3"/>
    <s v="16-03-2012"/>
    <b v="0"/>
    <x v="2"/>
    <d v="2012-03-16T00:00:00"/>
    <x v="2"/>
    <n v="411775.8"/>
    <x v="0"/>
    <n v="64"/>
    <n v="3.734"/>
    <n v="224.7166953"/>
    <n v="6.8330000000000002"/>
    <x v="1"/>
  </r>
  <r>
    <n v="4"/>
    <s v="16-03-2012"/>
    <b v="0"/>
    <x v="3"/>
    <d v="2012-03-16T00:00:00"/>
    <x v="2"/>
    <n v="2214967.44"/>
    <x v="0"/>
    <n v="59.81"/>
    <n v="3.7069999999999999"/>
    <n v="130.82619349999999"/>
    <n v="4.6070000000000002"/>
    <x v="1"/>
  </r>
  <r>
    <n v="5"/>
    <s v="16-03-2012"/>
    <b v="0"/>
    <x v="4"/>
    <d v="2012-03-16T00:00:00"/>
    <x v="2"/>
    <n v="339392.54"/>
    <x v="0"/>
    <n v="63.55"/>
    <n v="3.734"/>
    <n v="221.79897130000001"/>
    <n v="5.9429999999999996"/>
    <x v="1"/>
  </r>
  <r>
    <n v="6"/>
    <s v="16-03-2012"/>
    <b v="0"/>
    <x v="5"/>
    <d v="2012-03-16T00:00:00"/>
    <x v="2"/>
    <n v="1748010.29"/>
    <x v="0"/>
    <n v="62.8"/>
    <n v="3.734"/>
    <n v="222.8186603"/>
    <n v="6.1319999999999997"/>
    <x v="1"/>
  </r>
  <r>
    <n v="7"/>
    <s v="16-03-2012"/>
    <b v="0"/>
    <x v="6"/>
    <d v="2012-03-16T00:00:00"/>
    <x v="2"/>
    <n v="669205.73"/>
    <x v="0"/>
    <n v="37.29"/>
    <n v="3.4860000000000002"/>
    <n v="197.0457208"/>
    <n v="8.2560000000000002"/>
    <x v="3"/>
  </r>
  <r>
    <n v="8"/>
    <s v="16-03-2012"/>
    <b v="0"/>
    <x v="7"/>
    <d v="2012-03-16T00:00:00"/>
    <x v="2"/>
    <n v="921178.39"/>
    <x v="0"/>
    <n v="56.63"/>
    <n v="3.734"/>
    <n v="224.7657327"/>
    <n v="5.8250000000000002"/>
    <x v="1"/>
  </r>
  <r>
    <n v="9"/>
    <s v="16-03-2012"/>
    <b v="0"/>
    <x v="8"/>
    <d v="2012-03-16T00:00:00"/>
    <x v="2"/>
    <n v="550373.56999999995"/>
    <x v="0"/>
    <n v="59.94"/>
    <n v="3.734"/>
    <n v="224.9594902"/>
    <n v="5.6669999999999998"/>
    <x v="1"/>
  </r>
  <r>
    <n v="10"/>
    <s v="16-03-2012"/>
    <b v="0"/>
    <x v="9"/>
    <d v="2012-03-16T00:00:00"/>
    <x v="2"/>
    <n v="1930814.66"/>
    <x v="0"/>
    <n v="62.11"/>
    <n v="4.2729999999999997"/>
    <n v="130.82619349999999"/>
    <n v="7.5449999999999999"/>
    <x v="1"/>
  </r>
  <r>
    <n v="11"/>
    <s v="16-03-2012"/>
    <b v="0"/>
    <x v="10"/>
    <d v="2012-03-16T00:00:00"/>
    <x v="2"/>
    <n v="1441884.28"/>
    <x v="0"/>
    <n v="64.209999999999994"/>
    <n v="3.734"/>
    <n v="224.7166953"/>
    <n v="6.8330000000000002"/>
    <x v="1"/>
  </r>
  <r>
    <n v="12"/>
    <s v="16-03-2012"/>
    <b v="0"/>
    <x v="11"/>
    <d v="2012-03-16T00:00:00"/>
    <x v="2"/>
    <n v="1088498.52"/>
    <x v="0"/>
    <n v="64.44"/>
    <n v="4.2729999999999997"/>
    <n v="130.82619349999999"/>
    <n v="12.186999999999999"/>
    <x v="1"/>
  </r>
  <r>
    <n v="13"/>
    <s v="16-03-2012"/>
    <b v="0"/>
    <x v="12"/>
    <d v="2012-03-16T00:00:00"/>
    <x v="2"/>
    <n v="2025582.62"/>
    <x v="0"/>
    <n v="52.5"/>
    <n v="3.5289999999999999"/>
    <n v="130.82619349999999"/>
    <n v="6.1040000000000001"/>
    <x v="1"/>
  </r>
  <r>
    <n v="14"/>
    <s v="16-03-2012"/>
    <b v="0"/>
    <x v="13"/>
    <d v="2012-03-16T00:00:00"/>
    <x v="2"/>
    <n v="1941040.5"/>
    <x v="0"/>
    <n v="50.56"/>
    <n v="3.8620000000000001"/>
    <n v="190.4618964"/>
    <n v="8.4239999999999995"/>
    <x v="1"/>
  </r>
  <r>
    <n v="15"/>
    <s v="16-03-2012"/>
    <b v="0"/>
    <x v="14"/>
    <d v="2012-03-16T00:00:00"/>
    <x v="2"/>
    <n v="570611.23"/>
    <x v="0"/>
    <n v="47.42"/>
    <n v="4.0209999999999999"/>
    <n v="137.58438709999999"/>
    <n v="7.9429999999999996"/>
    <x v="3"/>
  </r>
  <r>
    <n v="16"/>
    <s v="16-03-2012"/>
    <b v="0"/>
    <x v="15"/>
    <d v="2012-03-16T00:00:00"/>
    <x v="2"/>
    <n v="520850.71"/>
    <x v="0"/>
    <n v="38.020000000000003"/>
    <n v="3.4860000000000002"/>
    <n v="197.0457208"/>
    <n v="6.1619999999999999"/>
    <x v="3"/>
  </r>
  <r>
    <n v="17"/>
    <s v="16-03-2012"/>
    <b v="0"/>
    <x v="16"/>
    <d v="2012-03-16T00:00:00"/>
    <x v="2"/>
    <n v="853136.46"/>
    <x v="0"/>
    <n v="43.69"/>
    <n v="3.5289999999999999"/>
    <n v="130.82619349999999"/>
    <n v="6.4029999999999996"/>
    <x v="3"/>
  </r>
  <r>
    <n v="18"/>
    <s v="16-03-2012"/>
    <b v="0"/>
    <x v="17"/>
    <d v="2012-03-16T00:00:00"/>
    <x v="2"/>
    <n v="1022018.43"/>
    <x v="0"/>
    <n v="45.84"/>
    <n v="3.867"/>
    <n v="137.58438709999999"/>
    <n v="8.0749999999999993"/>
    <x v="3"/>
  </r>
  <r>
    <n v="19"/>
    <s v="16-03-2012"/>
    <b v="0"/>
    <x v="18"/>
    <d v="2012-03-16T00:00:00"/>
    <x v="2"/>
    <n v="1312849.1000000001"/>
    <x v="0"/>
    <n v="48.2"/>
    <n v="4.0209999999999999"/>
    <n v="137.58438709999999"/>
    <n v="7.9429999999999996"/>
    <x v="3"/>
  </r>
  <r>
    <n v="20"/>
    <s v="16-03-2012"/>
    <b v="0"/>
    <x v="19"/>
    <d v="2012-03-16T00:00:00"/>
    <x v="2"/>
    <n v="2064991.71"/>
    <x v="0"/>
    <n v="53.73"/>
    <n v="3.8620000000000001"/>
    <n v="214.0167132"/>
    <n v="6.9610000000000003"/>
    <x v="1"/>
  </r>
  <r>
    <n v="21"/>
    <s v="16-03-2012"/>
    <b v="0"/>
    <x v="20"/>
    <d v="2012-03-16T00:00:00"/>
    <x v="2"/>
    <n v="767338.32"/>
    <x v="0"/>
    <n v="63.39"/>
    <n v="3.734"/>
    <n v="220.84984679999999"/>
    <n v="7.0570000000000004"/>
    <x v="1"/>
  </r>
  <r>
    <n v="22"/>
    <s v="16-03-2012"/>
    <b v="0"/>
    <x v="21"/>
    <d v="2012-03-16T00:00:00"/>
    <x v="2"/>
    <n v="966780.01"/>
    <x v="0"/>
    <n v="46.06"/>
    <n v="3.867"/>
    <n v="141.55477999999999"/>
    <n v="7.5030000000000001"/>
    <x v="3"/>
  </r>
  <r>
    <n v="23"/>
    <s v="16-03-2012"/>
    <b v="0"/>
    <x v="22"/>
    <d v="2012-03-16T00:00:00"/>
    <x v="2"/>
    <n v="1258364.31"/>
    <x v="0"/>
    <n v="41.19"/>
    <n v="3.867"/>
    <n v="137.58438709999999"/>
    <n v="4.2610000000000001"/>
    <x v="3"/>
  </r>
  <r>
    <n v="24"/>
    <s v="16-03-2012"/>
    <b v="0"/>
    <x v="23"/>
    <d v="2012-03-16T00:00:00"/>
    <x v="2"/>
    <n v="1239299.1200000001"/>
    <x v="0"/>
    <n v="48.68"/>
    <n v="4.0209999999999999"/>
    <n v="137.58438709999999"/>
    <n v="8.6590000000000007"/>
    <x v="3"/>
  </r>
  <r>
    <n v="25"/>
    <s v="16-03-2012"/>
    <b v="0"/>
    <x v="24"/>
    <d v="2012-03-16T00:00:00"/>
    <x v="2"/>
    <n v="638204.27"/>
    <x v="0"/>
    <n v="50.64"/>
    <n v="3.8620000000000001"/>
    <n v="214.0167132"/>
    <n v="6.9610000000000003"/>
    <x v="1"/>
  </r>
  <r>
    <n v="26"/>
    <s v="16-03-2012"/>
    <b v="0"/>
    <x v="25"/>
    <d v="2012-03-16T00:00:00"/>
    <x v="2"/>
    <n v="919503.4"/>
    <x v="0"/>
    <n v="35.06"/>
    <n v="3.867"/>
    <n v="137.58438709999999"/>
    <n v="7.4669999999999996"/>
    <x v="3"/>
  </r>
  <r>
    <n v="27"/>
    <s v="16-03-2012"/>
    <b v="0"/>
    <x v="26"/>
    <d v="2012-03-16T00:00:00"/>
    <x v="2"/>
    <n v="1635984.07"/>
    <x v="0"/>
    <n v="49.6"/>
    <n v="4.0209999999999999"/>
    <n v="141.55477999999999"/>
    <n v="8.0090000000000003"/>
    <x v="1"/>
  </r>
  <r>
    <n v="28"/>
    <s v="16-03-2012"/>
    <b v="0"/>
    <x v="27"/>
    <d v="2012-03-16T00:00:00"/>
    <x v="2"/>
    <n v="1337875.49"/>
    <x v="0"/>
    <n v="64.44"/>
    <n v="4.2729999999999997"/>
    <n v="130.82619349999999"/>
    <n v="12.186999999999999"/>
    <x v="1"/>
  </r>
  <r>
    <n v="29"/>
    <s v="16-03-2012"/>
    <b v="0"/>
    <x v="28"/>
    <d v="2012-03-16T00:00:00"/>
    <x v="2"/>
    <n v="489293.72"/>
    <x v="0"/>
    <n v="46.06"/>
    <n v="3.867"/>
    <n v="137.58438709999999"/>
    <n v="8.9879999999999995"/>
    <x v="3"/>
  </r>
  <r>
    <n v="30"/>
    <s v="16-03-2012"/>
    <b v="0"/>
    <x v="29"/>
    <d v="2012-03-16T00:00:00"/>
    <x v="2"/>
    <n v="413617.45"/>
    <x v="0"/>
    <n v="63.39"/>
    <n v="3.734"/>
    <n v="220.84984679999999"/>
    <n v="7.0570000000000004"/>
    <x v="1"/>
  </r>
  <r>
    <n v="31"/>
    <s v="16-03-2012"/>
    <b v="0"/>
    <x v="30"/>
    <d v="2012-03-16T00:00:00"/>
    <x v="2"/>
    <n v="1481728.13"/>
    <x v="0"/>
    <n v="63.39"/>
    <n v="3.734"/>
    <n v="220.84984679999999"/>
    <n v="7.0570000000000004"/>
    <x v="1"/>
  </r>
  <r>
    <n v="32"/>
    <s v="16-03-2012"/>
    <b v="0"/>
    <x v="31"/>
    <d v="2012-03-16T00:00:00"/>
    <x v="2"/>
    <n v="1138101.18"/>
    <x v="0"/>
    <n v="51.51"/>
    <n v="3.4860000000000002"/>
    <n v="197.0457208"/>
    <n v="8.2560000000000002"/>
    <x v="1"/>
  </r>
  <r>
    <n v="33"/>
    <s v="16-03-2012"/>
    <b v="0"/>
    <x v="32"/>
    <d v="2012-03-16T00:00:00"/>
    <x v="2"/>
    <n v="278067.73"/>
    <x v="0"/>
    <n v="65.989999999999995"/>
    <n v="4.2729999999999997"/>
    <n v="130.82619349999999"/>
    <n v="7.6029999999999998"/>
    <x v="1"/>
  </r>
  <r>
    <n v="34"/>
    <s v="16-03-2012"/>
    <b v="0"/>
    <x v="33"/>
    <d v="2012-03-16T00:00:00"/>
    <x v="2"/>
    <n v="999298.43"/>
    <x v="0"/>
    <n v="48.09"/>
    <n v="3.7069999999999999"/>
    <n v="130.82619349999999"/>
    <n v="9.6530000000000005"/>
    <x v="3"/>
  </r>
  <r>
    <n v="35"/>
    <s v="16-03-2012"/>
    <b v="0"/>
    <x v="34"/>
    <d v="2012-03-16T00:00:00"/>
    <x v="2"/>
    <n v="793045.82"/>
    <x v="0"/>
    <n v="49.6"/>
    <n v="3.8620000000000001"/>
    <n v="141.55477999999999"/>
    <n v="8.7439999999999998"/>
    <x v="1"/>
  </r>
  <r>
    <n v="36"/>
    <s v="16-03-2012"/>
    <b v="0"/>
    <x v="35"/>
    <d v="2012-03-16T00:00:00"/>
    <x v="2"/>
    <n v="335345.82"/>
    <x v="0"/>
    <n v="67.48"/>
    <n v="3.7789999999999999"/>
    <n v="219.8956335"/>
    <n v="7.2439999999999998"/>
    <x v="1"/>
  </r>
  <r>
    <n v="37"/>
    <s v="16-03-2012"/>
    <b v="0"/>
    <x v="36"/>
    <d v="2012-03-16T00:00:00"/>
    <x v="2"/>
    <n v="484588.34"/>
    <x v="0"/>
    <n v="67.48"/>
    <n v="3.734"/>
    <n v="219.8956335"/>
    <n v="7.2439999999999998"/>
    <x v="1"/>
  </r>
  <r>
    <n v="38"/>
    <s v="16-03-2012"/>
    <b v="0"/>
    <x v="37"/>
    <d v="2012-03-16T00:00:00"/>
    <x v="2"/>
    <n v="428465.11"/>
    <x v="0"/>
    <n v="64.44"/>
    <n v="4.2729999999999997"/>
    <n v="130.82619349999999"/>
    <n v="12.186999999999999"/>
    <x v="1"/>
  </r>
  <r>
    <n v="39"/>
    <s v="16-03-2012"/>
    <b v="0"/>
    <x v="38"/>
    <d v="2012-03-16T00:00:00"/>
    <x v="2"/>
    <n v="1522421.07"/>
    <x v="0"/>
    <n v="65.81"/>
    <n v="3.734"/>
    <n v="219.8956335"/>
    <n v="7.2439999999999998"/>
    <x v="1"/>
  </r>
  <r>
    <n v="40"/>
    <s v="16-03-2012"/>
    <b v="0"/>
    <x v="39"/>
    <d v="2012-03-16T00:00:00"/>
    <x v="2"/>
    <n v="891154.18"/>
    <x v="0"/>
    <n v="37.130000000000003"/>
    <n v="3.867"/>
    <n v="137.58438709999999"/>
    <n v="4.2610000000000001"/>
    <x v="3"/>
  </r>
  <r>
    <n v="41"/>
    <s v="16-03-2012"/>
    <b v="0"/>
    <x v="40"/>
    <d v="2012-03-16T00:00:00"/>
    <x v="2"/>
    <n v="1201511.6200000001"/>
    <x v="0"/>
    <n v="47.76"/>
    <n v="3.4860000000000002"/>
    <n v="197.0457208"/>
    <n v="6.5890000000000004"/>
    <x v="3"/>
  </r>
  <r>
    <n v="42"/>
    <s v="16-03-2012"/>
    <b v="0"/>
    <x v="41"/>
    <d v="2012-03-16T00:00:00"/>
    <x v="2"/>
    <n v="618767.26"/>
    <x v="0"/>
    <n v="62.11"/>
    <n v="4.2729999999999997"/>
    <n v="130.82619349999999"/>
    <n v="7.5449999999999999"/>
    <x v="1"/>
  </r>
  <r>
    <n v="43"/>
    <s v="16-03-2012"/>
    <b v="0"/>
    <x v="42"/>
    <d v="2012-03-16T00:00:00"/>
    <x v="2"/>
    <n v="661707.02"/>
    <x v="0"/>
    <n v="57.88"/>
    <n v="3.734"/>
    <n v="212.66515670000001"/>
    <n v="9.6530000000000005"/>
    <x v="1"/>
  </r>
  <r>
    <n v="44"/>
    <s v="16-03-2012"/>
    <b v="0"/>
    <x v="43"/>
    <d v="2012-03-16T00:00:00"/>
    <x v="2"/>
    <n v="331965.95"/>
    <x v="0"/>
    <n v="52.5"/>
    <n v="3.5289999999999999"/>
    <n v="130.82619349999999"/>
    <n v="5.774"/>
    <x v="1"/>
  </r>
  <r>
    <n v="45"/>
    <s v="16-03-2012"/>
    <b v="0"/>
    <x v="44"/>
    <d v="2012-03-16T00:00:00"/>
    <x v="2"/>
    <n v="788340.23"/>
    <x v="0"/>
    <n v="50.56"/>
    <n v="3.8620000000000001"/>
    <n v="190.4618964"/>
    <n v="8.4239999999999995"/>
    <x v="1"/>
  </r>
  <r>
    <n v="1"/>
    <s v="23-03-2012"/>
    <b v="0"/>
    <x v="0"/>
    <d v="2012-03-23T00:00:00"/>
    <x v="2"/>
    <n v="1511068.07"/>
    <x v="0"/>
    <n v="65.930000000000007"/>
    <n v="3.7869999999999999"/>
    <n v="221.28641260000001"/>
    <n v="7.3479999999999999"/>
    <x v="1"/>
  </r>
  <r>
    <n v="2"/>
    <s v="23-03-2012"/>
    <b v="0"/>
    <x v="1"/>
    <d v="2012-03-23T00:00:00"/>
    <x v="2"/>
    <n v="1790439.16"/>
    <x v="0"/>
    <n v="64.010000000000005"/>
    <n v="3.7869999999999999"/>
    <n v="220.92448580000001"/>
    <n v="7.0570000000000004"/>
    <x v="1"/>
  </r>
  <r>
    <n v="3"/>
    <s v="23-03-2012"/>
    <b v="0"/>
    <x v="2"/>
    <d v="2012-03-23T00:00:00"/>
    <x v="2"/>
    <n v="413907.25"/>
    <x v="0"/>
    <n v="66.53"/>
    <n v="3.7869999999999999"/>
    <n v="224.7909104"/>
    <n v="6.8330000000000002"/>
    <x v="1"/>
  </r>
  <r>
    <n v="4"/>
    <s v="23-03-2012"/>
    <b v="0"/>
    <x v="3"/>
    <d v="2012-03-23T00:00:00"/>
    <x v="2"/>
    <n v="2091592.54"/>
    <x v="0"/>
    <n v="59.07"/>
    <n v="3.7589999999999999"/>
    <n v="130.89664519999999"/>
    <n v="4.6070000000000002"/>
    <x v="1"/>
  </r>
  <r>
    <n v="5"/>
    <s v="23-03-2012"/>
    <b v="0"/>
    <x v="4"/>
    <d v="2012-03-23T00:00:00"/>
    <x v="2"/>
    <n v="321299.99"/>
    <x v="0"/>
    <n v="64.44"/>
    <n v="3.7869999999999999"/>
    <n v="221.8735063"/>
    <n v="5.9429999999999996"/>
    <x v="1"/>
  </r>
  <r>
    <n v="6"/>
    <s v="23-03-2012"/>
    <b v="0"/>
    <x v="5"/>
    <d v="2012-03-23T00:00:00"/>
    <x v="2"/>
    <n v="1495143.62"/>
    <x v="0"/>
    <n v="63.71"/>
    <n v="3.7869999999999999"/>
    <n v="222.89308349999999"/>
    <n v="6.1319999999999997"/>
    <x v="1"/>
  </r>
  <r>
    <n v="7"/>
    <s v="23-03-2012"/>
    <b v="0"/>
    <x v="6"/>
    <d v="2012-03-23T00:00:00"/>
    <x v="2"/>
    <n v="615997.29"/>
    <x v="0"/>
    <n v="35.06"/>
    <n v="3.6640000000000001"/>
    <n v="197.22952340000001"/>
    <n v="8.2560000000000002"/>
    <x v="3"/>
  </r>
  <r>
    <n v="8"/>
    <s v="23-03-2012"/>
    <b v="0"/>
    <x v="7"/>
    <d v="2012-03-23T00:00:00"/>
    <x v="2"/>
    <n v="874223.25"/>
    <x v="0"/>
    <n v="52.9"/>
    <n v="3.7869999999999999"/>
    <n v="224.83994240000001"/>
    <n v="5.8250000000000002"/>
    <x v="1"/>
  </r>
  <r>
    <n v="9"/>
    <s v="23-03-2012"/>
    <b v="0"/>
    <x v="8"/>
    <d v="2012-03-23T00:00:00"/>
    <x v="2"/>
    <n v="550791.31999999995"/>
    <x v="0"/>
    <n v="58.79"/>
    <n v="3.7869999999999999"/>
    <n v="225.0336786"/>
    <n v="5.6669999999999998"/>
    <x v="1"/>
  </r>
  <r>
    <n v="10"/>
    <s v="23-03-2012"/>
    <b v="0"/>
    <x v="9"/>
    <d v="2012-03-23T00:00:00"/>
    <x v="2"/>
    <n v="1837457.69"/>
    <x v="0"/>
    <n v="56.54"/>
    <n v="4.2880000000000003"/>
    <n v="130.89664519999999"/>
    <n v="7.5449999999999999"/>
    <x v="1"/>
  </r>
  <r>
    <n v="11"/>
    <s v="23-03-2012"/>
    <b v="0"/>
    <x v="10"/>
    <d v="2012-03-23T00:00:00"/>
    <x v="2"/>
    <n v="1300593.6100000001"/>
    <x v="0"/>
    <n v="67.16"/>
    <n v="3.7869999999999999"/>
    <n v="224.7909104"/>
    <n v="6.8330000000000002"/>
    <x v="1"/>
  </r>
  <r>
    <n v="12"/>
    <s v="23-03-2012"/>
    <b v="0"/>
    <x v="11"/>
    <d v="2012-03-23T00:00:00"/>
    <x v="2"/>
    <n v="1045419.87"/>
    <x v="0"/>
    <n v="56.26"/>
    <n v="4.0380000000000003"/>
    <n v="130.89664519999999"/>
    <n v="12.186999999999999"/>
    <x v="1"/>
  </r>
  <r>
    <n v="13"/>
    <s v="23-03-2012"/>
    <b v="0"/>
    <x v="12"/>
    <d v="2012-03-23T00:00:00"/>
    <x v="2"/>
    <n v="1904421.74"/>
    <x v="0"/>
    <n v="47.83"/>
    <n v="3.6709999999999998"/>
    <n v="130.89664519999999"/>
    <n v="6.1040000000000001"/>
    <x v="3"/>
  </r>
  <r>
    <n v="14"/>
    <s v="23-03-2012"/>
    <b v="0"/>
    <x v="13"/>
    <d v="2012-03-23T00:00:00"/>
    <x v="2"/>
    <n v="1893447.71"/>
    <x v="0"/>
    <n v="59.45"/>
    <n v="3.9"/>
    <n v="190.5363213"/>
    <n v="8.4239999999999995"/>
    <x v="1"/>
  </r>
  <r>
    <n v="15"/>
    <s v="23-03-2012"/>
    <b v="0"/>
    <x v="14"/>
    <d v="2012-03-23T00:00:00"/>
    <x v="2"/>
    <n v="565481.88"/>
    <x v="0"/>
    <n v="58.92"/>
    <n v="4.0540000000000003"/>
    <n v="137.65529029999999"/>
    <n v="7.9429999999999996"/>
    <x v="1"/>
  </r>
  <r>
    <n v="16"/>
    <s v="23-03-2012"/>
    <b v="0"/>
    <x v="15"/>
    <d v="2012-03-23T00:00:00"/>
    <x v="2"/>
    <n v="493503.89"/>
    <x v="0"/>
    <n v="38.700000000000003"/>
    <n v="3.6640000000000001"/>
    <n v="197.22952340000001"/>
    <n v="6.1619999999999999"/>
    <x v="3"/>
  </r>
  <r>
    <n v="17"/>
    <s v="23-03-2012"/>
    <b v="0"/>
    <x v="16"/>
    <d v="2012-03-23T00:00:00"/>
    <x v="2"/>
    <n v="851762.28"/>
    <x v="0"/>
    <n v="40.69"/>
    <n v="3.6709999999999998"/>
    <n v="130.89664519999999"/>
    <n v="6.4029999999999996"/>
    <x v="3"/>
  </r>
  <r>
    <n v="18"/>
    <s v="23-03-2012"/>
    <b v="0"/>
    <x v="17"/>
    <d v="2012-03-23T00:00:00"/>
    <x v="2"/>
    <n v="1031139.3"/>
    <x v="0"/>
    <n v="58.06"/>
    <n v="3.8889999999999998"/>
    <n v="137.65529029999999"/>
    <n v="8.0749999999999993"/>
    <x v="1"/>
  </r>
  <r>
    <n v="19"/>
    <s v="23-03-2012"/>
    <b v="0"/>
    <x v="18"/>
    <d v="2012-03-23T00:00:00"/>
    <x v="2"/>
    <n v="1342254.55"/>
    <x v="0"/>
    <n v="56.72"/>
    <n v="4.0540000000000003"/>
    <n v="137.65529029999999"/>
    <n v="7.9429999999999996"/>
    <x v="1"/>
  </r>
  <r>
    <n v="20"/>
    <s v="23-03-2012"/>
    <b v="0"/>
    <x v="19"/>
    <d v="2012-03-23T00:00:00"/>
    <x v="2"/>
    <n v="1992436.96"/>
    <x v="0"/>
    <n v="66.11"/>
    <n v="3.9"/>
    <n v="214.0907105"/>
    <n v="6.9610000000000003"/>
    <x v="1"/>
  </r>
  <r>
    <n v="21"/>
    <s v="23-03-2012"/>
    <b v="0"/>
    <x v="20"/>
    <d v="2012-03-23T00:00:00"/>
    <x v="2"/>
    <n v="729759.97"/>
    <x v="0"/>
    <n v="62.96"/>
    <n v="3.7869999999999999"/>
    <n v="220.92448580000001"/>
    <n v="7.0570000000000004"/>
    <x v="1"/>
  </r>
  <r>
    <n v="22"/>
    <s v="23-03-2012"/>
    <b v="0"/>
    <x v="21"/>
    <d v="2012-03-23T00:00:00"/>
    <x v="2"/>
    <n v="992774.4"/>
    <x v="0"/>
    <n v="54.68"/>
    <n v="3.8889999999999998"/>
    <n v="141.6269332"/>
    <n v="7.5030000000000001"/>
    <x v="1"/>
  </r>
  <r>
    <n v="23"/>
    <s v="23-03-2012"/>
    <b v="0"/>
    <x v="22"/>
    <d v="2012-03-23T00:00:00"/>
    <x v="2"/>
    <n v="1288154.1000000001"/>
    <x v="0"/>
    <n v="57.82"/>
    <n v="3.8889999999999998"/>
    <n v="137.65529029999999"/>
    <n v="4.2610000000000001"/>
    <x v="1"/>
  </r>
  <r>
    <n v="24"/>
    <s v="23-03-2012"/>
    <b v="0"/>
    <x v="23"/>
    <d v="2012-03-23T00:00:00"/>
    <x v="2"/>
    <n v="1221723.94"/>
    <x v="0"/>
    <n v="59.51"/>
    <n v="4.0540000000000003"/>
    <n v="137.65529029999999"/>
    <n v="8.6590000000000007"/>
    <x v="1"/>
  </r>
  <r>
    <n v="25"/>
    <s v="23-03-2012"/>
    <b v="0"/>
    <x v="24"/>
    <d v="2012-03-23T00:00:00"/>
    <x v="2"/>
    <n v="672831.78"/>
    <x v="0"/>
    <n v="62.7"/>
    <n v="3.9"/>
    <n v="214.0907105"/>
    <n v="6.9610000000000003"/>
    <x v="1"/>
  </r>
  <r>
    <n v="26"/>
    <s v="23-03-2012"/>
    <b v="0"/>
    <x v="25"/>
    <d v="2012-03-23T00:00:00"/>
    <x v="2"/>
    <n v="874790.68"/>
    <x v="0"/>
    <n v="49.97"/>
    <n v="3.8889999999999998"/>
    <n v="137.65529029999999"/>
    <n v="7.4669999999999996"/>
    <x v="1"/>
  </r>
  <r>
    <n v="27"/>
    <s v="23-03-2012"/>
    <b v="0"/>
    <x v="26"/>
    <d v="2012-03-23T00:00:00"/>
    <x v="2"/>
    <n v="1620839.34"/>
    <x v="0"/>
    <n v="57.3"/>
    <n v="4.0540000000000003"/>
    <n v="141.6269332"/>
    <n v="8.0090000000000003"/>
    <x v="1"/>
  </r>
  <r>
    <n v="28"/>
    <s v="23-03-2012"/>
    <b v="0"/>
    <x v="27"/>
    <d v="2012-03-23T00:00:00"/>
    <x v="2"/>
    <n v="1216059.4099999999"/>
    <x v="0"/>
    <n v="56.26"/>
    <n v="4.0380000000000003"/>
    <n v="130.89664519999999"/>
    <n v="12.186999999999999"/>
    <x v="1"/>
  </r>
  <r>
    <n v="29"/>
    <s v="23-03-2012"/>
    <b v="0"/>
    <x v="28"/>
    <d v="2012-03-23T00:00:00"/>
    <x v="2"/>
    <n v="517408.48"/>
    <x v="0"/>
    <n v="54.68"/>
    <n v="3.8889999999999998"/>
    <n v="137.65529029999999"/>
    <n v="8.9879999999999995"/>
    <x v="1"/>
  </r>
  <r>
    <n v="30"/>
    <s v="23-03-2012"/>
    <b v="0"/>
    <x v="29"/>
    <d v="2012-03-23T00:00:00"/>
    <x v="2"/>
    <n v="430222.97"/>
    <x v="0"/>
    <n v="62.96"/>
    <n v="3.7869999999999999"/>
    <n v="220.92448580000001"/>
    <n v="7.0570000000000004"/>
    <x v="1"/>
  </r>
  <r>
    <n v="31"/>
    <s v="23-03-2012"/>
    <b v="0"/>
    <x v="30"/>
    <d v="2012-03-23T00:00:00"/>
    <x v="2"/>
    <n v="1365824.97"/>
    <x v="0"/>
    <n v="62.96"/>
    <n v="3.7869999999999999"/>
    <n v="220.92448580000001"/>
    <n v="7.0570000000000004"/>
    <x v="1"/>
  </r>
  <r>
    <n v="32"/>
    <s v="23-03-2012"/>
    <b v="0"/>
    <x v="31"/>
    <d v="2012-03-23T00:00:00"/>
    <x v="2"/>
    <n v="1146632.46"/>
    <x v="0"/>
    <n v="47.64"/>
    <n v="3.6640000000000001"/>
    <n v="197.22952340000001"/>
    <n v="8.2560000000000002"/>
    <x v="3"/>
  </r>
  <r>
    <n v="33"/>
    <s v="23-03-2012"/>
    <b v="0"/>
    <x v="32"/>
    <d v="2012-03-23T00:00:00"/>
    <x v="2"/>
    <n v="246970.97"/>
    <x v="0"/>
    <n v="60.82"/>
    <n v="4.2880000000000003"/>
    <n v="130.89664519999999"/>
    <n v="7.6029999999999998"/>
    <x v="1"/>
  </r>
  <r>
    <n v="34"/>
    <s v="23-03-2012"/>
    <b v="0"/>
    <x v="33"/>
    <d v="2012-03-23T00:00:00"/>
    <x v="2"/>
    <n v="945143.33"/>
    <x v="0"/>
    <n v="47.93"/>
    <n v="3.7589999999999999"/>
    <n v="130.89664519999999"/>
    <n v="9.6530000000000005"/>
    <x v="3"/>
  </r>
  <r>
    <n v="35"/>
    <s v="23-03-2012"/>
    <b v="0"/>
    <x v="34"/>
    <d v="2012-03-23T00:00:00"/>
    <x v="2"/>
    <n v="760671.1"/>
    <x v="0"/>
    <n v="57.3"/>
    <n v="3.9"/>
    <n v="141.6269332"/>
    <n v="8.7439999999999998"/>
    <x v="1"/>
  </r>
  <r>
    <n v="36"/>
    <s v="23-03-2012"/>
    <b v="0"/>
    <x v="35"/>
    <d v="2012-03-23T00:00:00"/>
    <x v="2"/>
    <n v="317872.51"/>
    <x v="0"/>
    <n v="69.180000000000007"/>
    <n v="3.8450000000000002"/>
    <n v="219.97055990000001"/>
    <n v="7.2439999999999998"/>
    <x v="1"/>
  </r>
  <r>
    <n v="37"/>
    <s v="23-03-2012"/>
    <b v="0"/>
    <x v="36"/>
    <d v="2012-03-23T00:00:00"/>
    <x v="2"/>
    <n v="520887.23"/>
    <x v="0"/>
    <n v="69.180000000000007"/>
    <n v="3.7869999999999999"/>
    <n v="219.97055990000001"/>
    <n v="7.2439999999999998"/>
    <x v="1"/>
  </r>
  <r>
    <n v="38"/>
    <s v="23-03-2012"/>
    <b v="0"/>
    <x v="37"/>
    <d v="2012-03-23T00:00:00"/>
    <x v="2"/>
    <n v="412456.48"/>
    <x v="0"/>
    <n v="56.26"/>
    <n v="4.0380000000000003"/>
    <n v="130.89664519999999"/>
    <n v="12.186999999999999"/>
    <x v="1"/>
  </r>
  <r>
    <n v="39"/>
    <s v="23-03-2012"/>
    <b v="0"/>
    <x v="38"/>
    <d v="2012-03-23T00:00:00"/>
    <x v="2"/>
    <n v="1469593.37"/>
    <x v="0"/>
    <n v="67.91"/>
    <n v="3.7869999999999999"/>
    <n v="219.97055990000001"/>
    <n v="7.2439999999999998"/>
    <x v="1"/>
  </r>
  <r>
    <n v="40"/>
    <s v="23-03-2012"/>
    <b v="0"/>
    <x v="39"/>
    <d v="2012-03-23T00:00:00"/>
    <x v="2"/>
    <n v="844490.86"/>
    <x v="0"/>
    <n v="52.27"/>
    <n v="3.8889999999999998"/>
    <n v="137.65529029999999"/>
    <n v="4.2610000000000001"/>
    <x v="1"/>
  </r>
  <r>
    <n v="41"/>
    <s v="23-03-2012"/>
    <b v="0"/>
    <x v="40"/>
    <d v="2012-03-23T00:00:00"/>
    <x v="2"/>
    <n v="1215354.3799999999"/>
    <x v="0"/>
    <n v="44.04"/>
    <n v="3.6640000000000001"/>
    <n v="197.22952340000001"/>
    <n v="6.5890000000000004"/>
    <x v="3"/>
  </r>
  <r>
    <n v="42"/>
    <s v="23-03-2012"/>
    <b v="0"/>
    <x v="41"/>
    <d v="2012-03-23T00:00:00"/>
    <x v="2"/>
    <n v="561226.38"/>
    <x v="0"/>
    <n v="56.54"/>
    <n v="4.2880000000000003"/>
    <n v="130.89664519999999"/>
    <n v="7.5449999999999999"/>
    <x v="1"/>
  </r>
  <r>
    <n v="43"/>
    <s v="23-03-2012"/>
    <b v="0"/>
    <x v="42"/>
    <d v="2012-03-23T00:00:00"/>
    <x v="2"/>
    <n v="610940.93999999994"/>
    <x v="0"/>
    <n v="56.28"/>
    <n v="3.7869999999999999"/>
    <n v="212.7396889"/>
    <n v="9.6530000000000005"/>
    <x v="1"/>
  </r>
  <r>
    <n v="44"/>
    <s v="23-03-2012"/>
    <b v="0"/>
    <x v="43"/>
    <d v="2012-03-23T00:00:00"/>
    <x v="2"/>
    <n v="296947.06"/>
    <x v="0"/>
    <n v="47.83"/>
    <n v="3.6709999999999998"/>
    <n v="130.89664519999999"/>
    <n v="5.774"/>
    <x v="3"/>
  </r>
  <r>
    <n v="45"/>
    <s v="23-03-2012"/>
    <b v="0"/>
    <x v="44"/>
    <d v="2012-03-23T00:00:00"/>
    <x v="2"/>
    <n v="791835.37"/>
    <x v="0"/>
    <n v="59.45"/>
    <n v="3.9"/>
    <n v="190.5363213"/>
    <n v="8.4239999999999995"/>
    <x v="1"/>
  </r>
  <r>
    <n v="1"/>
    <s v="30-03-2012"/>
    <b v="0"/>
    <x v="0"/>
    <d v="2012-03-30T00:00:00"/>
    <x v="2"/>
    <n v="1649604.63"/>
    <x v="0"/>
    <n v="67.61"/>
    <n v="3.8450000000000002"/>
    <n v="221.36101189999999"/>
    <n v="7.3479999999999999"/>
    <x v="1"/>
  </r>
  <r>
    <n v="2"/>
    <s v="30-03-2012"/>
    <b v="0"/>
    <x v="1"/>
    <d v="2012-03-30T00:00:00"/>
    <x v="2"/>
    <n v="1857480.84"/>
    <x v="0"/>
    <n v="66.83"/>
    <n v="3.8450000000000002"/>
    <n v="220.9991248"/>
    <n v="7.0570000000000004"/>
    <x v="1"/>
  </r>
  <r>
    <n v="3"/>
    <s v="30-03-2012"/>
    <b v="0"/>
    <x v="2"/>
    <d v="2012-03-30T00:00:00"/>
    <x v="2"/>
    <n v="407488.84"/>
    <x v="0"/>
    <n v="69.36"/>
    <n v="3.8450000000000002"/>
    <n v="224.86512540000001"/>
    <n v="6.8330000000000002"/>
    <x v="1"/>
  </r>
  <r>
    <n v="4"/>
    <s v="30-03-2012"/>
    <b v="0"/>
    <x v="3"/>
    <d v="2012-03-30T00:00:00"/>
    <x v="2"/>
    <n v="2089381.77"/>
    <x v="0"/>
    <n v="72.63"/>
    <n v="3.82"/>
    <n v="130.96709680000001"/>
    <n v="4.6070000000000002"/>
    <x v="0"/>
  </r>
  <r>
    <n v="5"/>
    <s v="30-03-2012"/>
    <b v="0"/>
    <x v="4"/>
    <d v="2012-03-30T00:00:00"/>
    <x v="2"/>
    <n v="331318.73"/>
    <x v="0"/>
    <n v="67.760000000000005"/>
    <n v="3.8450000000000002"/>
    <n v="221.94804120000001"/>
    <n v="5.9429999999999996"/>
    <x v="1"/>
  </r>
  <r>
    <n v="6"/>
    <s v="30-03-2012"/>
    <b v="0"/>
    <x v="5"/>
    <d v="2012-03-30T00:00:00"/>
    <x v="2"/>
    <n v="1508933.26"/>
    <x v="0"/>
    <n v="67.91"/>
    <n v="3.8450000000000002"/>
    <n v="222.96750660000001"/>
    <n v="6.1319999999999997"/>
    <x v="1"/>
  </r>
  <r>
    <n v="7"/>
    <s v="30-03-2012"/>
    <b v="0"/>
    <x v="6"/>
    <d v="2012-03-30T00:00:00"/>
    <x v="2"/>
    <n v="583322.19999999995"/>
    <x v="0"/>
    <n v="44.99"/>
    <n v="3.75"/>
    <n v="197.41332589999999"/>
    <n v="8.2560000000000002"/>
    <x v="3"/>
  </r>
  <r>
    <n v="8"/>
    <s v="30-03-2012"/>
    <b v="0"/>
    <x v="7"/>
    <d v="2012-03-30T00:00:00"/>
    <x v="2"/>
    <n v="905935.29"/>
    <x v="0"/>
    <n v="66.69"/>
    <n v="3.8450000000000002"/>
    <n v="224.9141521"/>
    <n v="5.8250000000000002"/>
    <x v="1"/>
  </r>
  <r>
    <n v="9"/>
    <s v="30-03-2012"/>
    <b v="0"/>
    <x v="8"/>
    <d v="2012-03-30T00:00:00"/>
    <x v="2"/>
    <n v="574985.37"/>
    <x v="0"/>
    <n v="67.87"/>
    <n v="3.8450000000000002"/>
    <n v="225.107867"/>
    <n v="5.6669999999999998"/>
    <x v="1"/>
  </r>
  <r>
    <n v="10"/>
    <s v="30-03-2012"/>
    <b v="0"/>
    <x v="9"/>
    <d v="2012-03-30T00:00:00"/>
    <x v="2"/>
    <n v="1815760.42"/>
    <x v="0"/>
    <n v="67.92"/>
    <n v="4.2939999999999996"/>
    <n v="130.96709680000001"/>
    <n v="7.5449999999999999"/>
    <x v="1"/>
  </r>
  <r>
    <n v="11"/>
    <s v="30-03-2012"/>
    <b v="0"/>
    <x v="10"/>
    <d v="2012-03-30T00:00:00"/>
    <x v="2"/>
    <n v="1300104.03"/>
    <x v="0"/>
    <n v="70.23"/>
    <n v="3.8450000000000002"/>
    <n v="224.86512540000001"/>
    <n v="6.8330000000000002"/>
    <x v="0"/>
  </r>
  <r>
    <n v="12"/>
    <s v="30-03-2012"/>
    <b v="0"/>
    <x v="11"/>
    <d v="2012-03-30T00:00:00"/>
    <x v="2"/>
    <n v="1025382.22"/>
    <x v="0"/>
    <n v="64.36"/>
    <n v="4.2939999999999996"/>
    <n v="130.96709680000001"/>
    <n v="12.186999999999999"/>
    <x v="1"/>
  </r>
  <r>
    <n v="13"/>
    <s v="30-03-2012"/>
    <b v="0"/>
    <x v="12"/>
    <d v="2012-03-30T00:00:00"/>
    <x v="2"/>
    <n v="1948982.7"/>
    <x v="0"/>
    <n v="53.2"/>
    <n v="3.734"/>
    <n v="130.96709680000001"/>
    <n v="6.1040000000000001"/>
    <x v="1"/>
  </r>
  <r>
    <n v="14"/>
    <s v="30-03-2012"/>
    <b v="0"/>
    <x v="13"/>
    <d v="2012-03-30T00:00:00"/>
    <x v="2"/>
    <n v="1905033.01"/>
    <x v="0"/>
    <n v="50.04"/>
    <n v="3.9529999999999998"/>
    <n v="190.61074629999999"/>
    <n v="8.4239999999999995"/>
    <x v="1"/>
  </r>
  <r>
    <n v="15"/>
    <s v="30-03-2012"/>
    <b v="0"/>
    <x v="14"/>
    <d v="2012-03-30T00:00:00"/>
    <x v="2"/>
    <n v="557547.25"/>
    <x v="0"/>
    <n v="42.65"/>
    <n v="4.0979999999999999"/>
    <n v="137.72619349999999"/>
    <n v="7.9429999999999996"/>
    <x v="3"/>
  </r>
  <r>
    <n v="16"/>
    <s v="30-03-2012"/>
    <b v="0"/>
    <x v="15"/>
    <d v="2012-03-30T00:00:00"/>
    <x v="2"/>
    <n v="485095.41"/>
    <x v="0"/>
    <n v="48.29"/>
    <n v="3.75"/>
    <n v="197.41332589999999"/>
    <n v="6.1619999999999999"/>
    <x v="3"/>
  </r>
  <r>
    <n v="17"/>
    <s v="30-03-2012"/>
    <b v="0"/>
    <x v="16"/>
    <d v="2012-03-30T00:00:00"/>
    <x v="2"/>
    <n v="872469.03"/>
    <x v="0"/>
    <n v="45.29"/>
    <n v="3.734"/>
    <n v="130.96709680000001"/>
    <n v="6.4029999999999996"/>
    <x v="3"/>
  </r>
  <r>
    <n v="18"/>
    <s v="30-03-2012"/>
    <b v="0"/>
    <x v="17"/>
    <d v="2012-03-30T00:00:00"/>
    <x v="2"/>
    <n v="1009121.2"/>
    <x v="0"/>
    <n v="45.35"/>
    <n v="3.9209999999999998"/>
    <n v="137.72619349999999"/>
    <n v="8.0749999999999993"/>
    <x v="3"/>
  </r>
  <r>
    <n v="19"/>
    <s v="30-03-2012"/>
    <b v="0"/>
    <x v="18"/>
    <d v="2012-03-30T00:00:00"/>
    <x v="2"/>
    <n v="1327139.3500000001"/>
    <x v="0"/>
    <n v="43.47"/>
    <n v="4.0979999999999999"/>
    <n v="137.72619349999999"/>
    <n v="7.9429999999999996"/>
    <x v="3"/>
  </r>
  <r>
    <n v="20"/>
    <s v="30-03-2012"/>
    <b v="0"/>
    <x v="19"/>
    <d v="2012-03-30T00:00:00"/>
    <x v="2"/>
    <n v="2074721.74"/>
    <x v="0"/>
    <n v="51.52"/>
    <n v="3.9529999999999998"/>
    <n v="214.1647079"/>
    <n v="6.9610000000000003"/>
    <x v="1"/>
  </r>
  <r>
    <n v="21"/>
    <s v="30-03-2012"/>
    <b v="0"/>
    <x v="20"/>
    <d v="2012-03-30T00:00:00"/>
    <x v="2"/>
    <n v="724798.76"/>
    <x v="0"/>
    <n v="67.87"/>
    <n v="3.8450000000000002"/>
    <n v="220.9991248"/>
    <n v="7.0570000000000004"/>
    <x v="1"/>
  </r>
  <r>
    <n v="22"/>
    <s v="30-03-2012"/>
    <b v="0"/>
    <x v="21"/>
    <d v="2012-03-30T00:00:00"/>
    <x v="2"/>
    <n v="965769.93"/>
    <x v="0"/>
    <n v="46.4"/>
    <n v="3.9209999999999998"/>
    <n v="141.6990864"/>
    <n v="7.5030000000000001"/>
    <x v="3"/>
  </r>
  <r>
    <n v="23"/>
    <s v="30-03-2012"/>
    <b v="0"/>
    <x v="22"/>
    <d v="2012-03-30T00:00:00"/>
    <x v="2"/>
    <n v="1261964.96"/>
    <x v="0"/>
    <n v="36.71"/>
    <n v="3.9209999999999998"/>
    <n v="137.72619349999999"/>
    <n v="4.2610000000000001"/>
    <x v="3"/>
  </r>
  <r>
    <n v="24"/>
    <s v="30-03-2012"/>
    <b v="0"/>
    <x v="23"/>
    <d v="2012-03-30T00:00:00"/>
    <x v="2"/>
    <n v="1230106.1299999999"/>
    <x v="0"/>
    <n v="47.28"/>
    <n v="4.0979999999999999"/>
    <n v="137.72619349999999"/>
    <n v="8.6590000000000007"/>
    <x v="3"/>
  </r>
  <r>
    <n v="25"/>
    <s v="30-03-2012"/>
    <b v="0"/>
    <x v="24"/>
    <d v="2012-03-30T00:00:00"/>
    <x v="2"/>
    <n v="684348.92"/>
    <x v="0"/>
    <n v="47.92"/>
    <n v="3.9529999999999998"/>
    <n v="214.1647079"/>
    <n v="6.9610000000000003"/>
    <x v="3"/>
  </r>
  <r>
    <n v="26"/>
    <s v="30-03-2012"/>
    <b v="0"/>
    <x v="25"/>
    <d v="2012-03-30T00:00:00"/>
    <x v="2"/>
    <n v="922018.43"/>
    <x v="0"/>
    <n v="33.33"/>
    <n v="3.9209999999999998"/>
    <n v="137.72619349999999"/>
    <n v="7.4669999999999996"/>
    <x v="3"/>
  </r>
  <r>
    <n v="27"/>
    <s v="30-03-2012"/>
    <b v="0"/>
    <x v="26"/>
    <d v="2012-03-30T00:00:00"/>
    <x v="2"/>
    <n v="1615494.14"/>
    <x v="0"/>
    <n v="49.4"/>
    <n v="4.0979999999999999"/>
    <n v="141.6990864"/>
    <n v="8.0090000000000003"/>
    <x v="3"/>
  </r>
  <r>
    <n v="28"/>
    <s v="30-03-2012"/>
    <b v="0"/>
    <x v="27"/>
    <d v="2012-03-30T00:00:00"/>
    <x v="2"/>
    <n v="1209524.1100000001"/>
    <x v="0"/>
    <n v="64.36"/>
    <n v="4.2939999999999996"/>
    <n v="130.96709680000001"/>
    <n v="12.186999999999999"/>
    <x v="1"/>
  </r>
  <r>
    <n v="29"/>
    <s v="30-03-2012"/>
    <b v="0"/>
    <x v="28"/>
    <d v="2012-03-30T00:00:00"/>
    <x v="2"/>
    <n v="504566.28"/>
    <x v="0"/>
    <n v="46.4"/>
    <n v="3.9209999999999998"/>
    <n v="137.72619349999999"/>
    <n v="8.9879999999999995"/>
    <x v="3"/>
  </r>
  <r>
    <n v="30"/>
    <s v="30-03-2012"/>
    <b v="0"/>
    <x v="29"/>
    <d v="2012-03-30T00:00:00"/>
    <x v="2"/>
    <n v="449603.91"/>
    <x v="0"/>
    <n v="67.87"/>
    <n v="3.8450000000000002"/>
    <n v="220.9991248"/>
    <n v="7.0570000000000004"/>
    <x v="1"/>
  </r>
  <r>
    <n v="31"/>
    <s v="30-03-2012"/>
    <b v="0"/>
    <x v="30"/>
    <d v="2012-03-30T00:00:00"/>
    <x v="2"/>
    <n v="1318854.22"/>
    <x v="0"/>
    <n v="67.87"/>
    <n v="3.8450000000000002"/>
    <n v="220.9991248"/>
    <n v="7.0570000000000004"/>
    <x v="1"/>
  </r>
  <r>
    <n v="32"/>
    <s v="30-03-2012"/>
    <b v="0"/>
    <x v="31"/>
    <d v="2012-03-30T00:00:00"/>
    <x v="2"/>
    <n v="1108686.8700000001"/>
    <x v="0"/>
    <n v="56.09"/>
    <n v="3.75"/>
    <n v="197.41332589999999"/>
    <n v="8.2560000000000002"/>
    <x v="1"/>
  </r>
  <r>
    <n v="33"/>
    <s v="30-03-2012"/>
    <b v="0"/>
    <x v="32"/>
    <d v="2012-03-30T00:00:00"/>
    <x v="2"/>
    <n v="251327.67"/>
    <x v="0"/>
    <n v="71.34"/>
    <n v="4.2939999999999996"/>
    <n v="130.96709680000001"/>
    <n v="7.6029999999999998"/>
    <x v="0"/>
  </r>
  <r>
    <n v="34"/>
    <s v="30-03-2012"/>
    <b v="0"/>
    <x v="33"/>
    <d v="2012-03-30T00:00:00"/>
    <x v="2"/>
    <n v="938861.77"/>
    <x v="0"/>
    <n v="59.29"/>
    <n v="3.82"/>
    <n v="130.96709680000001"/>
    <n v="9.6530000000000005"/>
    <x v="1"/>
  </r>
  <r>
    <n v="35"/>
    <s v="30-03-2012"/>
    <b v="0"/>
    <x v="34"/>
    <d v="2012-03-30T00:00:00"/>
    <x v="2"/>
    <n v="744525.69"/>
    <x v="0"/>
    <n v="49.4"/>
    <n v="3.9529999999999998"/>
    <n v="141.6990864"/>
    <n v="8.7439999999999998"/>
    <x v="3"/>
  </r>
  <r>
    <n v="36"/>
    <s v="30-03-2012"/>
    <b v="0"/>
    <x v="35"/>
    <d v="2012-03-30T00:00:00"/>
    <x v="2"/>
    <n v="304144.90000000002"/>
    <x v="0"/>
    <n v="70.48"/>
    <n v="3.891"/>
    <n v="220.0454862"/>
    <n v="7.2439999999999998"/>
    <x v="0"/>
  </r>
  <r>
    <n v="37"/>
    <s v="30-03-2012"/>
    <b v="0"/>
    <x v="36"/>
    <d v="2012-03-30T00:00:00"/>
    <x v="2"/>
    <n v="533734.93999999994"/>
    <x v="0"/>
    <n v="70.48"/>
    <n v="3.8450000000000002"/>
    <n v="220.0454862"/>
    <n v="7.2439999999999998"/>
    <x v="0"/>
  </r>
  <r>
    <n v="38"/>
    <s v="30-03-2012"/>
    <b v="0"/>
    <x v="37"/>
    <d v="2012-03-30T00:00:00"/>
    <x v="2"/>
    <n v="408679.36"/>
    <x v="0"/>
    <n v="64.36"/>
    <n v="4.2939999999999996"/>
    <n v="130.96709680000001"/>
    <n v="12.186999999999999"/>
    <x v="1"/>
  </r>
  <r>
    <n v="39"/>
    <s v="30-03-2012"/>
    <b v="0"/>
    <x v="38"/>
    <d v="2012-03-30T00:00:00"/>
    <x v="2"/>
    <n v="1499727.02"/>
    <x v="0"/>
    <n v="69.11"/>
    <n v="3.8450000000000002"/>
    <n v="220.0454862"/>
    <n v="7.2439999999999998"/>
    <x v="1"/>
  </r>
  <r>
    <n v="40"/>
    <s v="30-03-2012"/>
    <b v="0"/>
    <x v="39"/>
    <d v="2012-03-30T00:00:00"/>
    <x v="2"/>
    <n v="871945.64"/>
    <x v="0"/>
    <n v="36.25"/>
    <n v="3.9209999999999998"/>
    <n v="137.72619349999999"/>
    <n v="4.2610000000000001"/>
    <x v="3"/>
  </r>
  <r>
    <n v="41"/>
    <s v="30-03-2012"/>
    <b v="0"/>
    <x v="40"/>
    <d v="2012-03-30T00:00:00"/>
    <x v="2"/>
    <n v="1239423.19"/>
    <x v="0"/>
    <n v="51.56"/>
    <n v="3.75"/>
    <n v="197.41332589999999"/>
    <n v="6.5890000000000004"/>
    <x v="1"/>
  </r>
  <r>
    <n v="42"/>
    <s v="30-03-2012"/>
    <b v="0"/>
    <x v="41"/>
    <d v="2012-03-30T00:00:00"/>
    <x v="2"/>
    <n v="544408.14"/>
    <x v="0"/>
    <n v="67.92"/>
    <n v="4.2939999999999996"/>
    <n v="130.96709680000001"/>
    <n v="7.5449999999999999"/>
    <x v="1"/>
  </r>
  <r>
    <n v="43"/>
    <s v="30-03-2012"/>
    <b v="0"/>
    <x v="42"/>
    <d v="2012-03-30T00:00:00"/>
    <x v="2"/>
    <n v="623258.4"/>
    <x v="0"/>
    <n v="69.88"/>
    <n v="3.8450000000000002"/>
    <n v="212.81422119999999"/>
    <n v="9.6530000000000005"/>
    <x v="0"/>
  </r>
  <r>
    <n v="44"/>
    <s v="30-03-2012"/>
    <b v="0"/>
    <x v="43"/>
    <d v="2012-03-30T00:00:00"/>
    <x v="2"/>
    <n v="310027.28999999998"/>
    <x v="0"/>
    <n v="53.2"/>
    <n v="3.734"/>
    <n v="130.96709680000001"/>
    <n v="5.774"/>
    <x v="1"/>
  </r>
  <r>
    <n v="45"/>
    <s v="30-03-2012"/>
    <b v="0"/>
    <x v="44"/>
    <d v="2012-03-30T00:00:00"/>
    <x v="2"/>
    <n v="777254.06"/>
    <x v="0"/>
    <n v="50.04"/>
    <n v="3.9529999999999998"/>
    <n v="190.61074629999999"/>
    <n v="8.4239999999999995"/>
    <x v="1"/>
  </r>
  <r>
    <n v="1"/>
    <d v="2012-04-05T00:00:00"/>
    <b v="1"/>
    <x v="0"/>
    <d v="2012-04-05T00:00:00"/>
    <x v="2"/>
    <n v="1684519.99"/>
    <x v="0"/>
    <n v="75.55"/>
    <n v="3.7490000000000001"/>
    <n v="221.67179999999999"/>
    <n v="7.1429999999999998"/>
    <x v="0"/>
  </r>
  <r>
    <n v="2"/>
    <d v="2012-04-05T00:00:00"/>
    <b v="1"/>
    <x v="1"/>
    <d v="2012-04-05T00:00:00"/>
    <x v="2"/>
    <n v="1923957.09"/>
    <x v="0"/>
    <n v="76.73"/>
    <n v="3.7490000000000001"/>
    <n v="221.30951659999999"/>
    <n v="6.891"/>
    <x v="0"/>
  </r>
  <r>
    <n v="3"/>
    <d v="2012-04-05T00:00:00"/>
    <b v="1"/>
    <x v="2"/>
    <d v="2012-04-05T00:00:00"/>
    <x v="2"/>
    <n v="439913.57"/>
    <x v="0"/>
    <n v="79.510000000000005"/>
    <n v="3.7490000000000001"/>
    <n v="225.1797511"/>
    <n v="6.6639999999999997"/>
    <x v="0"/>
  </r>
  <r>
    <n v="4"/>
    <d v="2012-04-05T00:00:00"/>
    <b v="1"/>
    <x v="3"/>
    <d v="2012-04-05T00:00:00"/>
    <x v="2"/>
    <n v="2196968.33"/>
    <x v="0"/>
    <n v="80.14"/>
    <n v="3.7469999999999999"/>
    <n v="131.136"/>
    <n v="4.3079999999999998"/>
    <x v="0"/>
  </r>
  <r>
    <n v="5"/>
    <d v="2012-04-05T00:00:00"/>
    <b v="1"/>
    <x v="4"/>
    <d v="2012-04-05T00:00:00"/>
    <x v="2"/>
    <n v="360932.69"/>
    <x v="0"/>
    <n v="77.099999999999994"/>
    <n v="3.7490000000000001"/>
    <n v="222.2594722"/>
    <n v="5.8010000000000002"/>
    <x v="0"/>
  </r>
  <r>
    <n v="6"/>
    <d v="2012-04-05T00:00:00"/>
    <b v="1"/>
    <x v="5"/>
    <d v="2012-04-05T00:00:00"/>
    <x v="2"/>
    <n v="1543461.12"/>
    <x v="0"/>
    <n v="77.66"/>
    <n v="3.7490000000000001"/>
    <n v="223.2800541"/>
    <n v="5.9640000000000004"/>
    <x v="0"/>
  </r>
  <r>
    <n v="7"/>
    <d v="2012-04-05T00:00:00"/>
    <b v="1"/>
    <x v="6"/>
    <d v="2012-04-05T00:00:00"/>
    <x v="2"/>
    <n v="465198.89"/>
    <x v="0"/>
    <n v="45.38"/>
    <n v="3.903"/>
    <n v="197.60635339999999"/>
    <n v="8.09"/>
    <x v="3"/>
  </r>
  <r>
    <n v="8"/>
    <d v="2012-04-05T00:00:00"/>
    <b v="1"/>
    <x v="7"/>
    <d v="2012-04-05T00:00:00"/>
    <x v="2"/>
    <n v="937232.09"/>
    <x v="0"/>
    <n v="73.959999999999994"/>
    <n v="3.7490000000000001"/>
    <n v="225.22883139999999"/>
    <n v="5.6790000000000003"/>
    <x v="0"/>
  </r>
  <r>
    <n v="9"/>
    <d v="2012-04-05T00:00:00"/>
    <b v="1"/>
    <x v="8"/>
    <d v="2012-04-05T00:00:00"/>
    <x v="2"/>
    <n v="586289.07999999996"/>
    <x v="0"/>
    <n v="78.98"/>
    <n v="3.7490000000000001"/>
    <n v="225.42275849999999"/>
    <n v="5.5389999999999997"/>
    <x v="0"/>
  </r>
  <r>
    <n v="10"/>
    <d v="2012-04-05T00:00:00"/>
    <b v="1"/>
    <x v="9"/>
    <d v="2012-04-05T00:00:00"/>
    <x v="2"/>
    <n v="1821364.42"/>
    <x v="0"/>
    <n v="77.02"/>
    <n v="4.0579999999999998"/>
    <n v="131.136"/>
    <n v="7.3819999999999997"/>
    <x v="0"/>
  </r>
  <r>
    <n v="11"/>
    <d v="2012-04-05T00:00:00"/>
    <b v="1"/>
    <x v="10"/>
    <d v="2012-04-05T00:00:00"/>
    <x v="2"/>
    <n v="1370251.22"/>
    <x v="0"/>
    <n v="79.069999999999993"/>
    <n v="3.7490000000000001"/>
    <n v="225.1797511"/>
    <n v="6.6639999999999997"/>
    <x v="0"/>
  </r>
  <r>
    <n v="12"/>
    <d v="2012-04-05T00:00:00"/>
    <b v="1"/>
    <x v="11"/>
    <d v="2012-04-05T00:00:00"/>
    <x v="2"/>
    <n v="1073433.69"/>
    <x v="0"/>
    <n v="76.03"/>
    <n v="4.1710000000000003"/>
    <n v="131.136"/>
    <n v="11.627000000000001"/>
    <x v="0"/>
  </r>
  <r>
    <n v="13"/>
    <d v="2012-04-05T00:00:00"/>
    <b v="1"/>
    <x v="12"/>
    <d v="2012-04-05T00:00:00"/>
    <x v="2"/>
    <n v="1995994.51"/>
    <x v="0"/>
    <n v="54.41"/>
    <n v="3.831"/>
    <n v="131.136"/>
    <n v="5.9649999999999999"/>
    <x v="1"/>
  </r>
  <r>
    <n v="14"/>
    <d v="2012-04-05T00:00:00"/>
    <b v="1"/>
    <x v="13"/>
    <d v="2012-04-05T00:00:00"/>
    <x v="2"/>
    <n v="1949354.29"/>
    <x v="0"/>
    <n v="55.21"/>
    <n v="3.9510000000000001"/>
    <n v="190.9222115"/>
    <n v="8.5670000000000002"/>
    <x v="1"/>
  </r>
  <r>
    <n v="15"/>
    <d v="2012-04-05T00:00:00"/>
    <b v="1"/>
    <x v="14"/>
    <d v="2012-04-05T00:00:00"/>
    <x v="2"/>
    <n v="577868.38"/>
    <x v="0"/>
    <n v="51.04"/>
    <n v="4.1239999999999997"/>
    <n v="138.03319999999999"/>
    <n v="8.15"/>
    <x v="1"/>
  </r>
  <r>
    <n v="16"/>
    <d v="2012-04-05T00:00:00"/>
    <b v="1"/>
    <x v="15"/>
    <d v="2012-04-05T00:00:00"/>
    <x v="2"/>
    <n v="426959.62"/>
    <x v="0"/>
    <n v="51.34"/>
    <n v="3.903"/>
    <n v="197.60635339999999"/>
    <n v="6.1689999999999996"/>
    <x v="1"/>
  </r>
  <r>
    <n v="17"/>
    <d v="2012-04-05T00:00:00"/>
    <b v="1"/>
    <x v="16"/>
    <d v="2012-04-05T00:00:00"/>
    <x v="2"/>
    <n v="930121.14"/>
    <x v="0"/>
    <n v="48.86"/>
    <n v="3.831"/>
    <n v="131.136"/>
    <n v="6.2350000000000003"/>
    <x v="3"/>
  </r>
  <r>
    <n v="18"/>
    <d v="2012-04-05T00:00:00"/>
    <b v="1"/>
    <x v="17"/>
    <d v="2012-04-05T00:00:00"/>
    <x v="2"/>
    <n v="1050027.8899999999"/>
    <x v="0"/>
    <n v="49.66"/>
    <n v="3.9910000000000001"/>
    <n v="138.03319999999999"/>
    <n v="8.3040000000000003"/>
    <x v="1"/>
  </r>
  <r>
    <n v="19"/>
    <d v="2012-04-05T00:00:00"/>
    <b v="1"/>
    <x v="18"/>
    <d v="2012-04-05T00:00:00"/>
    <x v="2"/>
    <n v="1405007.44"/>
    <x v="0"/>
    <n v="50.76"/>
    <n v="4.1239999999999997"/>
    <n v="138.03319999999999"/>
    <n v="8.15"/>
    <x v="1"/>
  </r>
  <r>
    <n v="20"/>
    <d v="2012-04-05T00:00:00"/>
    <b v="1"/>
    <x v="19"/>
    <d v="2012-04-05T00:00:00"/>
    <x v="2"/>
    <n v="2163510.89"/>
    <x v="0"/>
    <n v="62.74"/>
    <n v="3.9510000000000001"/>
    <n v="214.47710810000001"/>
    <n v="7.1390000000000002"/>
    <x v="1"/>
  </r>
  <r>
    <n v="21"/>
    <d v="2012-04-05T00:00:00"/>
    <b v="1"/>
    <x v="20"/>
    <d v="2012-04-05T00:00:00"/>
    <x v="2"/>
    <n v="697645.32"/>
    <x v="0"/>
    <n v="77.53"/>
    <n v="3.7490000000000001"/>
    <n v="221.30951659999999"/>
    <n v="6.891"/>
    <x v="0"/>
  </r>
  <r>
    <n v="22"/>
    <d v="2012-04-05T00:00:00"/>
    <b v="1"/>
    <x v="21"/>
    <d v="2012-04-05T00:00:00"/>
    <x v="2"/>
    <n v="1005083.31"/>
    <x v="0"/>
    <n v="50.75"/>
    <n v="3.9910000000000001"/>
    <n v="142.01779289999999"/>
    <n v="7.6710000000000003"/>
    <x v="1"/>
  </r>
  <r>
    <n v="23"/>
    <d v="2012-04-05T00:00:00"/>
    <b v="1"/>
    <x v="22"/>
    <d v="2012-04-05T00:00:00"/>
    <x v="2"/>
    <n v="1317379.68"/>
    <x v="0"/>
    <n v="45.88"/>
    <n v="3.9910000000000001"/>
    <n v="138.03319999999999"/>
    <n v="4.125"/>
    <x v="3"/>
  </r>
  <r>
    <n v="24"/>
    <d v="2012-04-05T00:00:00"/>
    <b v="1"/>
    <x v="23"/>
    <d v="2012-04-05T00:00:00"/>
    <x v="2"/>
    <n v="1306551.71"/>
    <x v="0"/>
    <n v="52.14"/>
    <n v="4.1239999999999997"/>
    <n v="138.03319999999999"/>
    <n v="8.9830000000000005"/>
    <x v="1"/>
  </r>
  <r>
    <n v="25"/>
    <d v="2012-04-05T00:00:00"/>
    <b v="1"/>
    <x v="24"/>
    <d v="2012-04-05T00:00:00"/>
    <x v="2"/>
    <n v="696421.72"/>
    <x v="0"/>
    <n v="58.76"/>
    <n v="3.9510000000000001"/>
    <n v="214.47710810000001"/>
    <n v="7.1390000000000002"/>
    <x v="1"/>
  </r>
  <r>
    <n v="26"/>
    <d v="2012-04-05T00:00:00"/>
    <b v="1"/>
    <x v="25"/>
    <d v="2012-04-05T00:00:00"/>
    <x v="2"/>
    <n v="946573.29"/>
    <x v="0"/>
    <n v="40.29"/>
    <n v="3.9910000000000001"/>
    <n v="138.03319999999999"/>
    <n v="7.4889999999999999"/>
    <x v="3"/>
  </r>
  <r>
    <n v="27"/>
    <d v="2012-04-05T00:00:00"/>
    <b v="1"/>
    <x v="26"/>
    <d v="2012-04-05T00:00:00"/>
    <x v="2"/>
    <n v="1669388.45"/>
    <x v="0"/>
    <n v="53.68"/>
    <n v="4.1239999999999997"/>
    <n v="142.01779289999999"/>
    <n v="8.2530000000000001"/>
    <x v="1"/>
  </r>
  <r>
    <n v="28"/>
    <d v="2012-04-05T00:00:00"/>
    <b v="1"/>
    <x v="27"/>
    <d v="2012-04-05T00:00:00"/>
    <x v="2"/>
    <n v="1450628.85"/>
    <x v="0"/>
    <n v="76.03"/>
    <n v="4.1710000000000003"/>
    <n v="131.136"/>
    <n v="11.627000000000001"/>
    <x v="0"/>
  </r>
  <r>
    <n v="29"/>
    <d v="2012-04-05T00:00:00"/>
    <b v="1"/>
    <x v="28"/>
    <d v="2012-04-05T00:00:00"/>
    <x v="2"/>
    <n v="504963.84000000003"/>
    <x v="0"/>
    <n v="50.75"/>
    <n v="3.9910000000000001"/>
    <n v="138.03319999999999"/>
    <n v="9.14"/>
    <x v="1"/>
  </r>
  <r>
    <n v="30"/>
    <d v="2012-04-05T00:00:00"/>
    <b v="1"/>
    <x v="29"/>
    <d v="2012-04-05T00:00:00"/>
    <x v="2"/>
    <n v="454477.54"/>
    <x v="0"/>
    <n v="77.53"/>
    <n v="3.7490000000000001"/>
    <n v="221.30951659999999"/>
    <n v="6.891"/>
    <x v="0"/>
  </r>
  <r>
    <n v="31"/>
    <d v="2012-04-05T00:00:00"/>
    <b v="1"/>
    <x v="30"/>
    <d v="2012-04-05T00:00:00"/>
    <x v="2"/>
    <n v="1391257.28"/>
    <x v="0"/>
    <n v="77.53"/>
    <n v="3.7490000000000001"/>
    <n v="221.30951659999999"/>
    <n v="6.891"/>
    <x v="0"/>
  </r>
  <r>
    <n v="32"/>
    <d v="2012-04-05T00:00:00"/>
    <b v="1"/>
    <x v="31"/>
    <d v="2012-04-05T00:00:00"/>
    <x v="2"/>
    <n v="1187384.53"/>
    <x v="0"/>
    <n v="58.29"/>
    <n v="3.903"/>
    <n v="197.60635339999999"/>
    <n v="8.09"/>
    <x v="1"/>
  </r>
  <r>
    <n v="33"/>
    <d v="2012-04-05T00:00:00"/>
    <b v="1"/>
    <x v="32"/>
    <d v="2012-04-05T00:00:00"/>
    <x v="2"/>
    <n v="270497.51"/>
    <x v="0"/>
    <n v="82.43"/>
    <n v="4.0579999999999998"/>
    <n v="131.136"/>
    <n v="7.3959999999999999"/>
    <x v="0"/>
  </r>
  <r>
    <n v="34"/>
    <d v="2012-04-05T00:00:00"/>
    <b v="1"/>
    <x v="33"/>
    <d v="2012-04-05T00:00:00"/>
    <x v="2"/>
    <n v="991104.4"/>
    <x v="0"/>
    <n v="65.040000000000006"/>
    <n v="3.7469999999999999"/>
    <n v="131.136"/>
    <n v="9.5749999999999993"/>
    <x v="1"/>
  </r>
  <r>
    <n v="35"/>
    <d v="2012-04-05T00:00:00"/>
    <b v="1"/>
    <x v="34"/>
    <d v="2012-04-05T00:00:00"/>
    <x v="2"/>
    <n v="772036.6"/>
    <x v="0"/>
    <n v="53.68"/>
    <n v="3.9510000000000001"/>
    <n v="142.01779289999999"/>
    <n v="8.8759999999999994"/>
    <x v="1"/>
  </r>
  <r>
    <n v="36"/>
    <d v="2012-04-05T00:00:00"/>
    <b v="1"/>
    <x v="35"/>
    <d v="2012-04-05T00:00:00"/>
    <x v="2"/>
    <n v="312467.52"/>
    <x v="0"/>
    <n v="77.17"/>
    <n v="3.835"/>
    <n v="220.3545033"/>
    <n v="6.9889999999999999"/>
    <x v="0"/>
  </r>
  <r>
    <n v="37"/>
    <d v="2012-04-05T00:00:00"/>
    <b v="1"/>
    <x v="36"/>
    <d v="2012-04-05T00:00:00"/>
    <x v="2"/>
    <n v="535311.64"/>
    <x v="0"/>
    <n v="77.17"/>
    <n v="3.7490000000000001"/>
    <n v="220.3545033"/>
    <n v="6.9889999999999999"/>
    <x v="0"/>
  </r>
  <r>
    <n v="38"/>
    <d v="2012-04-05T00:00:00"/>
    <b v="1"/>
    <x v="37"/>
    <d v="2012-04-05T00:00:00"/>
    <x v="2"/>
    <n v="491755.69"/>
    <x v="0"/>
    <n v="76.03"/>
    <n v="4.1710000000000003"/>
    <n v="131.136"/>
    <n v="11.627000000000001"/>
    <x v="0"/>
  </r>
  <r>
    <n v="39"/>
    <d v="2012-04-05T00:00:00"/>
    <b v="1"/>
    <x v="38"/>
    <d v="2012-04-05T00:00:00"/>
    <x v="2"/>
    <n v="1512227.34"/>
    <x v="0"/>
    <n v="77.150000000000006"/>
    <n v="3.7490000000000001"/>
    <n v="220.3545033"/>
    <n v="6.9889999999999999"/>
    <x v="0"/>
  </r>
  <r>
    <n v="40"/>
    <d v="2012-04-05T00:00:00"/>
    <b v="1"/>
    <x v="39"/>
    <d v="2012-04-05T00:00:00"/>
    <x v="2"/>
    <n v="993311.59"/>
    <x v="0"/>
    <n v="44.47"/>
    <n v="3.9910000000000001"/>
    <n v="138.03319999999999"/>
    <n v="4.125"/>
    <x v="3"/>
  </r>
  <r>
    <n v="41"/>
    <d v="2012-04-05T00:00:00"/>
    <b v="1"/>
    <x v="40"/>
    <d v="2012-04-05T00:00:00"/>
    <x v="2"/>
    <n v="1359770.73"/>
    <x v="0"/>
    <n v="52.86"/>
    <n v="3.903"/>
    <n v="197.60635339999999"/>
    <n v="6.5469999999999997"/>
    <x v="1"/>
  </r>
  <r>
    <n v="42"/>
    <d v="2012-04-05T00:00:00"/>
    <b v="1"/>
    <x v="41"/>
    <d v="2012-04-05T00:00:00"/>
    <x v="2"/>
    <n v="609274.89"/>
    <x v="0"/>
    <n v="77.02"/>
    <n v="4.0579999999999998"/>
    <n v="131.136"/>
    <n v="7.3819999999999997"/>
    <x v="0"/>
  </r>
  <r>
    <n v="43"/>
    <d v="2012-04-05T00:00:00"/>
    <b v="1"/>
    <x v="42"/>
    <d v="2012-04-05T00:00:00"/>
    <x v="2"/>
    <n v="637964.19999999995"/>
    <x v="0"/>
    <n v="77.47"/>
    <n v="3.7490000000000001"/>
    <n v="213.11258570000001"/>
    <n v="9.5749999999999993"/>
    <x v="0"/>
  </r>
  <r>
    <n v="44"/>
    <d v="2012-04-05T00:00:00"/>
    <b v="1"/>
    <x v="43"/>
    <d v="2012-04-05T00:00:00"/>
    <x v="2"/>
    <n v="326053.28000000003"/>
    <x v="0"/>
    <n v="54.41"/>
    <n v="3.831"/>
    <n v="131.136"/>
    <n v="5.6210000000000004"/>
    <x v="1"/>
  </r>
  <r>
    <n v="45"/>
    <d v="2012-04-05T00:00:00"/>
    <b v="1"/>
    <x v="44"/>
    <d v="2012-04-05T00:00:00"/>
    <x v="2"/>
    <n v="782300.68"/>
    <x v="0"/>
    <n v="55.21"/>
    <n v="3.9510000000000001"/>
    <n v="190.9222115"/>
    <n v="8.5670000000000002"/>
    <x v="1"/>
  </r>
  <r>
    <n v="1"/>
    <s v="13-04-2012"/>
    <b v="0"/>
    <x v="0"/>
    <d v="2012-04-13T00:00:00"/>
    <x v="2"/>
    <n v="1621031.7"/>
    <x v="0"/>
    <n v="69.069999999999993"/>
    <n v="3.891"/>
    <n v="221.5102105"/>
    <n v="7.1429999999999998"/>
    <x v="1"/>
  </r>
  <r>
    <n v="2"/>
    <s v="13-04-2012"/>
    <b v="0"/>
    <x v="1"/>
    <d v="2012-04-13T00:00:00"/>
    <x v="2"/>
    <n v="1935869.1"/>
    <x v="0"/>
    <n v="68.08"/>
    <n v="3.891"/>
    <n v="221.14840280000001"/>
    <n v="6.891"/>
    <x v="1"/>
  </r>
  <r>
    <n v="3"/>
    <s v="13-04-2012"/>
    <b v="0"/>
    <x v="2"/>
    <d v="2012-04-13T00:00:00"/>
    <x v="2"/>
    <n v="420789.74"/>
    <x v="0"/>
    <n v="72.83"/>
    <n v="3.891"/>
    <n v="225.01355559999999"/>
    <n v="6.6639999999999997"/>
    <x v="0"/>
  </r>
  <r>
    <n v="4"/>
    <s v="13-04-2012"/>
    <b v="0"/>
    <x v="3"/>
    <d v="2012-04-13T00:00:00"/>
    <x v="2"/>
    <n v="2105301.39"/>
    <x v="0"/>
    <n v="68.69"/>
    <n v="3.8809999999999998"/>
    <n v="131.108"/>
    <n v="4.3079999999999998"/>
    <x v="1"/>
  </r>
  <r>
    <n v="5"/>
    <s v="13-04-2012"/>
    <b v="0"/>
    <x v="4"/>
    <d v="2012-04-13T00:00:00"/>
    <x v="2"/>
    <n v="351832.03"/>
    <x v="0"/>
    <n v="70.56"/>
    <n v="3.891"/>
    <n v="222.09711110000001"/>
    <n v="5.8010000000000002"/>
    <x v="0"/>
  </r>
  <r>
    <n v="6"/>
    <s v="13-04-2012"/>
    <b v="0"/>
    <x v="5"/>
    <d v="2012-04-13T00:00:00"/>
    <x v="2"/>
    <n v="1616394.45"/>
    <x v="0"/>
    <n v="71.290000000000006"/>
    <n v="3.891"/>
    <n v="223.11635290000001"/>
    <n v="5.9640000000000004"/>
    <x v="0"/>
  </r>
  <r>
    <n v="7"/>
    <s v="13-04-2012"/>
    <b v="0"/>
    <x v="6"/>
    <d v="2012-04-13T00:00:00"/>
    <x v="2"/>
    <n v="517420.23"/>
    <x v="0"/>
    <n v="41.43"/>
    <n v="3.9009999999999998"/>
    <n v="197.78093100000001"/>
    <n v="8.09"/>
    <x v="3"/>
  </r>
  <r>
    <n v="8"/>
    <s v="13-04-2012"/>
    <b v="0"/>
    <x v="7"/>
    <d v="2012-04-13T00:00:00"/>
    <x v="2"/>
    <n v="909989.45"/>
    <x v="0"/>
    <n v="65.19"/>
    <n v="3.891"/>
    <n v="225.0625714"/>
    <n v="5.6790000000000003"/>
    <x v="1"/>
  </r>
  <r>
    <n v="9"/>
    <s v="13-04-2012"/>
    <b v="0"/>
    <x v="8"/>
    <d v="2012-04-13T00:00:00"/>
    <x v="2"/>
    <n v="578539.86"/>
    <x v="0"/>
    <n v="69.19"/>
    <n v="3.891"/>
    <n v="225.25624389999999"/>
    <n v="5.5389999999999997"/>
    <x v="1"/>
  </r>
  <r>
    <n v="10"/>
    <s v="13-04-2012"/>
    <b v="0"/>
    <x v="9"/>
    <d v="2012-04-13T00:00:00"/>
    <x v="2"/>
    <n v="1974687.51"/>
    <x v="0"/>
    <n v="70.28"/>
    <n v="4.2539999999999996"/>
    <n v="131.108"/>
    <n v="7.3819999999999997"/>
    <x v="0"/>
  </r>
  <r>
    <n v="11"/>
    <s v="13-04-2012"/>
    <b v="0"/>
    <x v="10"/>
    <d v="2012-04-13T00:00:00"/>
    <x v="2"/>
    <n v="1472752.01"/>
    <x v="0"/>
    <n v="72.739999999999995"/>
    <n v="3.891"/>
    <n v="225.01355559999999"/>
    <n v="6.6639999999999997"/>
    <x v="0"/>
  </r>
  <r>
    <n v="12"/>
    <s v="13-04-2012"/>
    <b v="0"/>
    <x v="11"/>
    <d v="2012-04-13T00:00:00"/>
    <x v="2"/>
    <n v="1083811.19"/>
    <x v="0"/>
    <n v="64.28"/>
    <n v="4.2539999999999996"/>
    <n v="131.108"/>
    <n v="11.627000000000001"/>
    <x v="1"/>
  </r>
  <r>
    <n v="13"/>
    <s v="13-04-2012"/>
    <b v="0"/>
    <x v="12"/>
    <d v="2012-04-13T00:00:00"/>
    <x v="2"/>
    <n v="2057637.86"/>
    <x v="0"/>
    <n v="51.7"/>
    <n v="3.8330000000000002"/>
    <n v="131.108"/>
    <n v="5.9649999999999999"/>
    <x v="1"/>
  </r>
  <r>
    <n v="14"/>
    <s v="13-04-2012"/>
    <b v="0"/>
    <x v="13"/>
    <d v="2012-04-13T00:00:00"/>
    <x v="2"/>
    <n v="1912909.69"/>
    <x v="0"/>
    <n v="51.83"/>
    <n v="4.0439999999999996"/>
    <n v="190.7595962"/>
    <n v="8.5670000000000002"/>
    <x v="1"/>
  </r>
  <r>
    <n v="15"/>
    <s v="13-04-2012"/>
    <b v="0"/>
    <x v="14"/>
    <d v="2012-04-13T00:00:00"/>
    <x v="2"/>
    <n v="558585.13"/>
    <x v="0"/>
    <n v="43.52"/>
    <n v="4.1870000000000003"/>
    <n v="137.86799999999999"/>
    <n v="8.15"/>
    <x v="3"/>
  </r>
  <r>
    <n v="16"/>
    <s v="13-04-2012"/>
    <b v="0"/>
    <x v="15"/>
    <d v="2012-04-13T00:00:00"/>
    <x v="2"/>
    <n v="450756.71"/>
    <x v="0"/>
    <n v="45.83"/>
    <n v="3.9009999999999998"/>
    <n v="197.78093100000001"/>
    <n v="6.1689999999999996"/>
    <x v="3"/>
  </r>
  <r>
    <n v="17"/>
    <s v="13-04-2012"/>
    <b v="0"/>
    <x v="16"/>
    <d v="2012-04-13T00:00:00"/>
    <x v="2"/>
    <n v="877055.32"/>
    <x v="0"/>
    <n v="46.94"/>
    <n v="3.8330000000000002"/>
    <n v="131.108"/>
    <n v="6.2350000000000003"/>
    <x v="3"/>
  </r>
  <r>
    <n v="18"/>
    <s v="13-04-2012"/>
    <b v="0"/>
    <x v="17"/>
    <d v="2012-04-13T00:00:00"/>
    <x v="2"/>
    <n v="998443.5"/>
    <x v="0"/>
    <n v="47.75"/>
    <n v="4.0250000000000004"/>
    <n v="137.86799999999999"/>
    <n v="8.3040000000000003"/>
    <x v="3"/>
  </r>
  <r>
    <n v="19"/>
    <s v="13-04-2012"/>
    <b v="0"/>
    <x v="18"/>
    <d v="2012-04-13T00:00:00"/>
    <x v="2"/>
    <n v="1365098.46"/>
    <x v="0"/>
    <n v="44.42"/>
    <n v="4.1870000000000003"/>
    <n v="137.86799999999999"/>
    <n v="8.15"/>
    <x v="3"/>
  </r>
  <r>
    <n v="20"/>
    <s v="13-04-2012"/>
    <b v="0"/>
    <x v="19"/>
    <d v="2012-04-13T00:00:00"/>
    <x v="2"/>
    <n v="2045396.06"/>
    <x v="0"/>
    <n v="45.68"/>
    <n v="4.0439999999999996"/>
    <n v="214.31270269999999"/>
    <n v="7.1390000000000002"/>
    <x v="3"/>
  </r>
  <r>
    <n v="21"/>
    <s v="13-04-2012"/>
    <b v="0"/>
    <x v="20"/>
    <d v="2012-04-13T00:00:00"/>
    <x v="2"/>
    <n v="769319.04"/>
    <x v="0"/>
    <n v="69.03"/>
    <n v="3.891"/>
    <n v="221.14840280000001"/>
    <n v="6.891"/>
    <x v="1"/>
  </r>
  <r>
    <n v="22"/>
    <s v="13-04-2012"/>
    <b v="0"/>
    <x v="21"/>
    <d v="2012-04-13T00:00:00"/>
    <x v="2"/>
    <n v="939118.24"/>
    <x v="0"/>
    <n v="49.89"/>
    <n v="4.0250000000000004"/>
    <n v="141.8433929"/>
    <n v="7.6710000000000003"/>
    <x v="1"/>
  </r>
  <r>
    <n v="23"/>
    <s v="13-04-2012"/>
    <b v="0"/>
    <x v="22"/>
    <d v="2012-04-13T00:00:00"/>
    <x v="2"/>
    <n v="1231752.54"/>
    <x v="0"/>
    <n v="41.81"/>
    <n v="4.0250000000000004"/>
    <n v="137.86799999999999"/>
    <n v="4.125"/>
    <x v="3"/>
  </r>
  <r>
    <n v="24"/>
    <s v="13-04-2012"/>
    <b v="0"/>
    <x v="23"/>
    <d v="2012-04-13T00:00:00"/>
    <x v="2"/>
    <n v="1285783.8700000001"/>
    <x v="0"/>
    <n v="48.65"/>
    <n v="4.1870000000000003"/>
    <n v="137.86799999999999"/>
    <n v="8.9830000000000005"/>
    <x v="3"/>
  </r>
  <r>
    <n v="25"/>
    <s v="13-04-2012"/>
    <b v="0"/>
    <x v="24"/>
    <d v="2012-04-13T00:00:00"/>
    <x v="2"/>
    <n v="658691.56000000006"/>
    <x v="0"/>
    <n v="42.46"/>
    <n v="4.0439999999999996"/>
    <n v="214.31270269999999"/>
    <n v="7.1390000000000002"/>
    <x v="3"/>
  </r>
  <r>
    <n v="26"/>
    <s v="13-04-2012"/>
    <b v="0"/>
    <x v="25"/>
    <d v="2012-04-13T00:00:00"/>
    <x v="2"/>
    <n v="889670.29"/>
    <x v="0"/>
    <n v="36.9"/>
    <n v="4.0250000000000004"/>
    <n v="137.86799999999999"/>
    <n v="7.4889999999999999"/>
    <x v="3"/>
  </r>
  <r>
    <n v="27"/>
    <s v="13-04-2012"/>
    <b v="0"/>
    <x v="26"/>
    <d v="2012-04-13T00:00:00"/>
    <x v="2"/>
    <n v="1650405.21"/>
    <x v="0"/>
    <n v="52.22"/>
    <n v="4.1870000000000003"/>
    <n v="141.8433929"/>
    <n v="8.2530000000000001"/>
    <x v="1"/>
  </r>
  <r>
    <n v="28"/>
    <s v="13-04-2012"/>
    <b v="0"/>
    <x v="27"/>
    <d v="2012-04-13T00:00:00"/>
    <x v="2"/>
    <n v="1290684.95"/>
    <x v="0"/>
    <n v="64.28"/>
    <n v="4.2539999999999996"/>
    <n v="131.108"/>
    <n v="11.627000000000001"/>
    <x v="1"/>
  </r>
  <r>
    <n v="29"/>
    <s v="13-04-2012"/>
    <b v="0"/>
    <x v="28"/>
    <d v="2012-04-13T00:00:00"/>
    <x v="2"/>
    <n v="520493.83"/>
    <x v="0"/>
    <n v="49.89"/>
    <n v="4.0250000000000004"/>
    <n v="137.86799999999999"/>
    <n v="9.14"/>
    <x v="1"/>
  </r>
  <r>
    <n v="30"/>
    <s v="13-04-2012"/>
    <b v="0"/>
    <x v="29"/>
    <d v="2012-04-13T00:00:00"/>
    <x v="2"/>
    <n v="428784.7"/>
    <x v="0"/>
    <n v="69.03"/>
    <n v="3.891"/>
    <n v="221.14840280000001"/>
    <n v="6.891"/>
    <x v="1"/>
  </r>
  <r>
    <n v="31"/>
    <s v="13-04-2012"/>
    <b v="0"/>
    <x v="30"/>
    <d v="2012-04-13T00:00:00"/>
    <x v="2"/>
    <n v="1407842.91"/>
    <x v="0"/>
    <n v="69.03"/>
    <n v="3.891"/>
    <n v="221.14840280000001"/>
    <n v="6.891"/>
    <x v="1"/>
  </r>
  <r>
    <n v="32"/>
    <s v="13-04-2012"/>
    <b v="0"/>
    <x v="31"/>
    <d v="2012-04-13T00:00:00"/>
    <x v="2"/>
    <n v="1171834.47"/>
    <x v="0"/>
    <n v="52.1"/>
    <n v="3.9009999999999998"/>
    <n v="197.78093100000001"/>
    <n v="8.09"/>
    <x v="1"/>
  </r>
  <r>
    <n v="33"/>
    <s v="13-04-2012"/>
    <b v="0"/>
    <x v="32"/>
    <d v="2012-04-13T00:00:00"/>
    <x v="2"/>
    <n v="312698.67"/>
    <x v="0"/>
    <n v="73.17"/>
    <n v="4.2539999999999996"/>
    <n v="131.108"/>
    <n v="7.3959999999999999"/>
    <x v="0"/>
  </r>
  <r>
    <n v="34"/>
    <s v="13-04-2012"/>
    <b v="0"/>
    <x v="33"/>
    <d v="2012-04-13T00:00:00"/>
    <x v="2"/>
    <n v="987353.65"/>
    <x v="0"/>
    <n v="59.12"/>
    <n v="3.8809999999999998"/>
    <n v="131.108"/>
    <n v="9.5749999999999993"/>
    <x v="1"/>
  </r>
  <r>
    <n v="35"/>
    <s v="13-04-2012"/>
    <b v="0"/>
    <x v="34"/>
    <d v="2012-04-13T00:00:00"/>
    <x v="2"/>
    <n v="788633.42"/>
    <x v="0"/>
    <n v="52.22"/>
    <n v="4.0439999999999996"/>
    <n v="141.8433929"/>
    <n v="8.8759999999999994"/>
    <x v="1"/>
  </r>
  <r>
    <n v="36"/>
    <s v="13-04-2012"/>
    <b v="0"/>
    <x v="35"/>
    <d v="2012-04-13T00:00:00"/>
    <x v="2"/>
    <n v="339407.94"/>
    <x v="0"/>
    <n v="72.540000000000006"/>
    <n v="3.919"/>
    <n v="220.1953389"/>
    <n v="6.9889999999999999"/>
    <x v="0"/>
  </r>
  <r>
    <n v="37"/>
    <s v="13-04-2012"/>
    <b v="0"/>
    <x v="36"/>
    <d v="2012-04-13T00:00:00"/>
    <x v="2"/>
    <n v="506973.17"/>
    <x v="0"/>
    <n v="72.540000000000006"/>
    <n v="3.891"/>
    <n v="220.1953389"/>
    <n v="6.9889999999999999"/>
    <x v="0"/>
  </r>
  <r>
    <n v="38"/>
    <s v="13-04-2012"/>
    <b v="0"/>
    <x v="37"/>
    <d v="2012-04-13T00:00:00"/>
    <x v="2"/>
    <n v="435790.74"/>
    <x v="0"/>
    <n v="64.28"/>
    <n v="4.2539999999999996"/>
    <n v="131.108"/>
    <n v="11.627000000000001"/>
    <x v="1"/>
  </r>
  <r>
    <n v="39"/>
    <s v="13-04-2012"/>
    <b v="0"/>
    <x v="38"/>
    <d v="2012-04-13T00:00:00"/>
    <x v="2"/>
    <n v="1580732.73"/>
    <x v="0"/>
    <n v="71.59"/>
    <n v="3.891"/>
    <n v="220.1953389"/>
    <n v="6.9889999999999999"/>
    <x v="0"/>
  </r>
  <r>
    <n v="40"/>
    <s v="13-04-2012"/>
    <b v="0"/>
    <x v="39"/>
    <d v="2012-04-13T00:00:00"/>
    <x v="2"/>
    <n v="857811.17"/>
    <x v="0"/>
    <n v="40.65"/>
    <n v="4.0250000000000004"/>
    <n v="137.86799999999999"/>
    <n v="4.125"/>
    <x v="3"/>
  </r>
  <r>
    <n v="41"/>
    <s v="13-04-2012"/>
    <b v="0"/>
    <x v="40"/>
    <d v="2012-04-13T00:00:00"/>
    <x v="2"/>
    <n v="1323004.73"/>
    <x v="0"/>
    <n v="46.84"/>
    <n v="3.9009999999999998"/>
    <n v="197.78093100000001"/>
    <n v="6.5469999999999997"/>
    <x v="3"/>
  </r>
  <r>
    <n v="42"/>
    <s v="13-04-2012"/>
    <b v="0"/>
    <x v="41"/>
    <d v="2012-04-13T00:00:00"/>
    <x v="2"/>
    <n v="639123.44999999995"/>
    <x v="0"/>
    <n v="70.28"/>
    <n v="4.2539999999999996"/>
    <n v="131.108"/>
    <n v="7.3819999999999997"/>
    <x v="0"/>
  </r>
  <r>
    <n v="43"/>
    <s v="13-04-2012"/>
    <b v="0"/>
    <x v="42"/>
    <d v="2012-04-13T00:00:00"/>
    <x v="2"/>
    <n v="665687.92000000004"/>
    <x v="0"/>
    <n v="70.180000000000007"/>
    <n v="3.891"/>
    <n v="212.9632857"/>
    <n v="9.5749999999999993"/>
    <x v="0"/>
  </r>
  <r>
    <n v="44"/>
    <s v="13-04-2012"/>
    <b v="0"/>
    <x v="43"/>
    <d v="2012-04-13T00:00:00"/>
    <x v="2"/>
    <n v="311390.21999999997"/>
    <x v="0"/>
    <n v="51.7"/>
    <n v="3.8330000000000002"/>
    <n v="131.108"/>
    <n v="5.6210000000000004"/>
    <x v="1"/>
  </r>
  <r>
    <n v="45"/>
    <s v="13-04-2012"/>
    <b v="0"/>
    <x v="44"/>
    <d v="2012-04-13T00:00:00"/>
    <x v="2"/>
    <n v="781970.6"/>
    <x v="0"/>
    <n v="51.83"/>
    <n v="4.0439999999999996"/>
    <n v="190.7595962"/>
    <n v="8.5670000000000002"/>
    <x v="1"/>
  </r>
  <r>
    <n v="1"/>
    <s v="20-04-2012"/>
    <b v="0"/>
    <x v="0"/>
    <d v="2012-04-20T00:00:00"/>
    <x v="2"/>
    <n v="1521577.87"/>
    <x v="0"/>
    <n v="66.760000000000005"/>
    <n v="3.8769999999999998"/>
    <n v="221.56407369999999"/>
    <n v="7.1429999999999998"/>
    <x v="1"/>
  </r>
  <r>
    <n v="2"/>
    <s v="20-04-2012"/>
    <b v="0"/>
    <x v="1"/>
    <d v="2012-04-20T00:00:00"/>
    <x v="2"/>
    <n v="1847344.45"/>
    <x v="0"/>
    <n v="65.69"/>
    <n v="3.8769999999999998"/>
    <n v="221.20210739999999"/>
    <n v="6.891"/>
    <x v="1"/>
  </r>
  <r>
    <n v="3"/>
    <s v="20-04-2012"/>
    <b v="0"/>
    <x v="2"/>
    <d v="2012-04-20T00:00:00"/>
    <x v="2"/>
    <n v="434822.13"/>
    <x v="0"/>
    <n v="72.05"/>
    <n v="3.8769999999999998"/>
    <n v="225.06895410000001"/>
    <n v="6.6639999999999997"/>
    <x v="0"/>
  </r>
  <r>
    <n v="4"/>
    <s v="20-04-2012"/>
    <b v="0"/>
    <x v="3"/>
    <d v="2012-04-20T00:00:00"/>
    <x v="2"/>
    <n v="2144336.89"/>
    <x v="0"/>
    <n v="68.599999999999994"/>
    <n v="3.8639999999999999"/>
    <n v="131.11733330000001"/>
    <n v="4.3079999999999998"/>
    <x v="1"/>
  </r>
  <r>
    <n v="5"/>
    <s v="20-04-2012"/>
    <b v="0"/>
    <x v="4"/>
    <d v="2012-04-20T00:00:00"/>
    <x v="2"/>
    <n v="330063.06"/>
    <x v="0"/>
    <n v="67.33"/>
    <n v="3.8769999999999998"/>
    <n v="222.15123149999999"/>
    <n v="5.8010000000000002"/>
    <x v="1"/>
  </r>
  <r>
    <n v="6"/>
    <s v="20-04-2012"/>
    <b v="0"/>
    <x v="5"/>
    <d v="2012-04-20T00:00:00"/>
    <x v="2"/>
    <n v="1456073.24"/>
    <x v="0"/>
    <n v="68.64"/>
    <n v="3.8769999999999998"/>
    <n v="223.17092"/>
    <n v="5.9640000000000004"/>
    <x v="1"/>
  </r>
  <r>
    <n v="7"/>
    <s v="20-04-2012"/>
    <b v="0"/>
    <x v="6"/>
    <d v="2012-04-20T00:00:00"/>
    <x v="2"/>
    <n v="457340.06"/>
    <x v="0"/>
    <n v="39.299999999999997"/>
    <n v="3.9359999999999999"/>
    <n v="197.72273849999999"/>
    <n v="8.09"/>
    <x v="3"/>
  </r>
  <r>
    <n v="8"/>
    <s v="20-04-2012"/>
    <b v="0"/>
    <x v="7"/>
    <d v="2012-04-20T00:00:00"/>
    <x v="2"/>
    <n v="872288.46"/>
    <x v="0"/>
    <n v="63.59"/>
    <n v="3.8769999999999998"/>
    <n v="225.11799139999999"/>
    <n v="5.6790000000000003"/>
    <x v="1"/>
  </r>
  <r>
    <n v="9"/>
    <s v="20-04-2012"/>
    <b v="0"/>
    <x v="8"/>
    <d v="2012-04-20T00:00:00"/>
    <x v="2"/>
    <n v="542819.03"/>
    <x v="0"/>
    <n v="68.040000000000006"/>
    <n v="3.8769999999999998"/>
    <n v="225.3117488"/>
    <n v="5.5389999999999997"/>
    <x v="1"/>
  </r>
  <r>
    <n v="10"/>
    <s v="20-04-2012"/>
    <b v="0"/>
    <x v="9"/>
    <d v="2012-04-20T00:00:00"/>
    <x v="2"/>
    <n v="1777166.53"/>
    <x v="0"/>
    <n v="67.75"/>
    <n v="4.1109999999999998"/>
    <n v="131.11733330000001"/>
    <n v="7.3819999999999997"/>
    <x v="1"/>
  </r>
  <r>
    <n v="11"/>
    <s v="20-04-2012"/>
    <b v="0"/>
    <x v="10"/>
    <d v="2012-04-20T00:00:00"/>
    <x v="2"/>
    <n v="1315356.99"/>
    <x v="0"/>
    <n v="71.97"/>
    <n v="3.8769999999999998"/>
    <n v="225.06895410000001"/>
    <n v="6.6639999999999997"/>
    <x v="0"/>
  </r>
  <r>
    <n v="12"/>
    <s v="20-04-2012"/>
    <b v="0"/>
    <x v="11"/>
    <d v="2012-04-20T00:00:00"/>
    <x v="2"/>
    <n v="1006486.96"/>
    <x v="0"/>
    <n v="66.73"/>
    <n v="4.2220000000000004"/>
    <n v="131.11733330000001"/>
    <n v="11.627000000000001"/>
    <x v="1"/>
  </r>
  <r>
    <n v="13"/>
    <s v="20-04-2012"/>
    <b v="0"/>
    <x v="12"/>
    <d v="2012-04-20T00:00:00"/>
    <x v="2"/>
    <n v="1955689.12"/>
    <x v="0"/>
    <n v="50.24"/>
    <n v="3.8450000000000002"/>
    <n v="131.11733330000001"/>
    <n v="5.9649999999999999"/>
    <x v="1"/>
  </r>
  <r>
    <n v="14"/>
    <s v="20-04-2012"/>
    <b v="0"/>
    <x v="13"/>
    <d v="2012-04-20T00:00:00"/>
    <x v="2"/>
    <n v="1875686.44"/>
    <x v="0"/>
    <n v="63.13"/>
    <n v="4.0270000000000001"/>
    <n v="190.81380129999999"/>
    <n v="8.5670000000000002"/>
    <x v="1"/>
  </r>
  <r>
    <n v="15"/>
    <s v="20-04-2012"/>
    <b v="0"/>
    <x v="14"/>
    <d v="2012-04-20T00:00:00"/>
    <x v="2"/>
    <n v="534780.56999999995"/>
    <x v="0"/>
    <n v="54.47"/>
    <n v="4.17"/>
    <n v="137.92306669999999"/>
    <n v="8.15"/>
    <x v="1"/>
  </r>
  <r>
    <n v="16"/>
    <s v="20-04-2012"/>
    <b v="0"/>
    <x v="15"/>
    <d v="2012-04-20T00:00:00"/>
    <x v="2"/>
    <n v="436221.26"/>
    <x v="0"/>
    <n v="43.61"/>
    <n v="3.9359999999999999"/>
    <n v="197.72273849999999"/>
    <n v="6.1689999999999996"/>
    <x v="3"/>
  </r>
  <r>
    <n v="17"/>
    <s v="20-04-2012"/>
    <b v="0"/>
    <x v="16"/>
    <d v="2012-04-20T00:00:00"/>
    <x v="2"/>
    <n v="1119979.98"/>
    <x v="0"/>
    <n v="47.69"/>
    <n v="3.8450000000000002"/>
    <n v="131.11733330000001"/>
    <n v="6.2350000000000003"/>
    <x v="3"/>
  </r>
  <r>
    <n v="18"/>
    <s v="20-04-2012"/>
    <b v="0"/>
    <x v="17"/>
    <d v="2012-04-20T00:00:00"/>
    <x v="2"/>
    <n v="1025813.8"/>
    <x v="0"/>
    <n v="60.88"/>
    <n v="4.0460000000000003"/>
    <n v="137.92306669999999"/>
    <n v="8.3040000000000003"/>
    <x v="1"/>
  </r>
  <r>
    <n v="19"/>
    <s v="20-04-2012"/>
    <b v="0"/>
    <x v="18"/>
    <d v="2012-04-20T00:00:00"/>
    <x v="2"/>
    <n v="1255087.26"/>
    <x v="0"/>
    <n v="55.2"/>
    <n v="4.17"/>
    <n v="137.92306669999999"/>
    <n v="8.15"/>
    <x v="1"/>
  </r>
  <r>
    <n v="20"/>
    <s v="20-04-2012"/>
    <b v="0"/>
    <x v="19"/>
    <d v="2012-04-20T00:00:00"/>
    <x v="2"/>
    <n v="1884427.84"/>
    <x v="0"/>
    <n v="60.11"/>
    <n v="4.0270000000000001"/>
    <n v="214.3675045"/>
    <n v="7.1390000000000002"/>
    <x v="1"/>
  </r>
  <r>
    <n v="21"/>
    <s v="20-04-2012"/>
    <b v="0"/>
    <x v="20"/>
    <d v="2012-04-20T00:00:00"/>
    <x v="2"/>
    <n v="734858.91"/>
    <x v="0"/>
    <n v="66.97"/>
    <n v="3.8769999999999998"/>
    <n v="221.20210739999999"/>
    <n v="6.891"/>
    <x v="1"/>
  </r>
  <r>
    <n v="22"/>
    <s v="20-04-2012"/>
    <b v="0"/>
    <x v="21"/>
    <d v="2012-04-20T00:00:00"/>
    <x v="2"/>
    <n v="1000342.87"/>
    <x v="0"/>
    <n v="58.81"/>
    <n v="4.0460000000000003"/>
    <n v="141.90152620000001"/>
    <n v="7.6710000000000003"/>
    <x v="1"/>
  </r>
  <r>
    <n v="23"/>
    <s v="20-04-2012"/>
    <b v="0"/>
    <x v="22"/>
    <d v="2012-04-20T00:00:00"/>
    <x v="2"/>
    <n v="1287899.4099999999"/>
    <x v="0"/>
    <n v="56.55"/>
    <n v="4.0460000000000003"/>
    <n v="137.92306669999999"/>
    <n v="4.125"/>
    <x v="1"/>
  </r>
  <r>
    <n v="24"/>
    <s v="20-04-2012"/>
    <b v="0"/>
    <x v="23"/>
    <d v="2012-04-20T00:00:00"/>
    <x v="2"/>
    <n v="1208654.3999999999"/>
    <x v="0"/>
    <n v="61.05"/>
    <n v="4.17"/>
    <n v="137.92306669999999"/>
    <n v="8.9830000000000005"/>
    <x v="1"/>
  </r>
  <r>
    <n v="25"/>
    <s v="20-04-2012"/>
    <b v="0"/>
    <x v="24"/>
    <d v="2012-04-20T00:00:00"/>
    <x v="2"/>
    <n v="661566.48"/>
    <x v="0"/>
    <n v="57.1"/>
    <n v="4.0270000000000001"/>
    <n v="214.3675045"/>
    <n v="7.1390000000000002"/>
    <x v="1"/>
  </r>
  <r>
    <n v="26"/>
    <s v="20-04-2012"/>
    <b v="0"/>
    <x v="25"/>
    <d v="2012-04-20T00:00:00"/>
    <x v="2"/>
    <n v="923600.02"/>
    <x v="0"/>
    <n v="50.81"/>
    <n v="4.0460000000000003"/>
    <n v="137.92306669999999"/>
    <n v="7.4889999999999999"/>
    <x v="1"/>
  </r>
  <r>
    <n v="27"/>
    <s v="20-04-2012"/>
    <b v="0"/>
    <x v="26"/>
    <d v="2012-04-20T00:00:00"/>
    <x v="2"/>
    <n v="1639999.47"/>
    <x v="0"/>
    <n v="62.62"/>
    <n v="4.17"/>
    <n v="141.90152620000001"/>
    <n v="8.2530000000000001"/>
    <x v="1"/>
  </r>
  <r>
    <n v="28"/>
    <s v="20-04-2012"/>
    <b v="0"/>
    <x v="27"/>
    <d v="2012-04-20T00:00:00"/>
    <x v="2"/>
    <n v="1180797.2"/>
    <x v="0"/>
    <n v="66.73"/>
    <n v="4.2220000000000004"/>
    <n v="131.11733330000001"/>
    <n v="11.627000000000001"/>
    <x v="1"/>
  </r>
  <r>
    <n v="29"/>
    <s v="20-04-2012"/>
    <b v="0"/>
    <x v="28"/>
    <d v="2012-04-20T00:00:00"/>
    <x v="2"/>
    <n v="525200.59"/>
    <x v="0"/>
    <n v="58.81"/>
    <n v="4.0460000000000003"/>
    <n v="137.92306669999999"/>
    <n v="9.14"/>
    <x v="1"/>
  </r>
  <r>
    <n v="30"/>
    <s v="20-04-2012"/>
    <b v="0"/>
    <x v="29"/>
    <d v="2012-04-20T00:00:00"/>
    <x v="2"/>
    <n v="462909.41"/>
    <x v="0"/>
    <n v="66.97"/>
    <n v="3.8769999999999998"/>
    <n v="221.20210739999999"/>
    <n v="6.891"/>
    <x v="1"/>
  </r>
  <r>
    <n v="31"/>
    <s v="20-04-2012"/>
    <b v="0"/>
    <x v="30"/>
    <d v="2012-04-20T00:00:00"/>
    <x v="2"/>
    <n v="1407036.59"/>
    <x v="0"/>
    <n v="66.97"/>
    <n v="3.8769999999999998"/>
    <n v="221.20210739999999"/>
    <n v="6.891"/>
    <x v="1"/>
  </r>
  <r>
    <n v="32"/>
    <s v="20-04-2012"/>
    <b v="0"/>
    <x v="31"/>
    <d v="2012-04-20T00:00:00"/>
    <x v="2"/>
    <n v="1121405.9099999999"/>
    <x v="0"/>
    <n v="49.15"/>
    <n v="3.9359999999999999"/>
    <n v="197.72273849999999"/>
    <n v="8.09"/>
    <x v="3"/>
  </r>
  <r>
    <n v="33"/>
    <s v="20-04-2012"/>
    <b v="0"/>
    <x v="32"/>
    <d v="2012-04-20T00:00:00"/>
    <x v="2"/>
    <n v="261837.2"/>
    <x v="0"/>
    <n v="72.94"/>
    <n v="4.1109999999999998"/>
    <n v="131.11733330000001"/>
    <n v="7.3959999999999999"/>
    <x v="0"/>
  </r>
  <r>
    <n v="34"/>
    <s v="20-04-2012"/>
    <b v="0"/>
    <x v="33"/>
    <d v="2012-04-20T00:00:00"/>
    <x v="2"/>
    <n v="977628.78"/>
    <x v="0"/>
    <n v="55.34"/>
    <n v="3.8639999999999999"/>
    <n v="131.11733330000001"/>
    <n v="9.5749999999999993"/>
    <x v="1"/>
  </r>
  <r>
    <n v="35"/>
    <s v="20-04-2012"/>
    <b v="0"/>
    <x v="34"/>
    <d v="2012-04-20T00:00:00"/>
    <x v="2"/>
    <n v="794660.24"/>
    <x v="0"/>
    <n v="62.62"/>
    <n v="4.0270000000000001"/>
    <n v="141.90152620000001"/>
    <n v="8.8759999999999994"/>
    <x v="1"/>
  </r>
  <r>
    <n v="36"/>
    <s v="20-04-2012"/>
    <b v="0"/>
    <x v="35"/>
    <d v="2012-04-20T00:00:00"/>
    <x v="2"/>
    <n v="323915.32"/>
    <x v="0"/>
    <n v="70.87"/>
    <n v="3.9180000000000001"/>
    <n v="220.24839370000001"/>
    <n v="6.9889999999999999"/>
    <x v="0"/>
  </r>
  <r>
    <n v="37"/>
    <s v="20-04-2012"/>
    <b v="0"/>
    <x v="36"/>
    <d v="2012-04-20T00:00:00"/>
    <x v="2"/>
    <n v="523483.19"/>
    <x v="0"/>
    <n v="70.87"/>
    <n v="3.8769999999999998"/>
    <n v="220.24839370000001"/>
    <n v="6.9889999999999999"/>
    <x v="0"/>
  </r>
  <r>
    <n v="38"/>
    <s v="20-04-2012"/>
    <b v="0"/>
    <x v="37"/>
    <d v="2012-04-20T00:00:00"/>
    <x v="2"/>
    <n v="401615.8"/>
    <x v="0"/>
    <n v="66.73"/>
    <n v="4.2220000000000004"/>
    <n v="131.11733330000001"/>
    <n v="11.627000000000001"/>
    <x v="1"/>
  </r>
  <r>
    <n v="39"/>
    <s v="20-04-2012"/>
    <b v="0"/>
    <x v="38"/>
    <d v="2012-04-20T00:00:00"/>
    <x v="2"/>
    <n v="1433391.04"/>
    <x v="0"/>
    <n v="70.040000000000006"/>
    <n v="3.8769999999999998"/>
    <n v="220.24839370000001"/>
    <n v="6.9889999999999999"/>
    <x v="0"/>
  </r>
  <r>
    <n v="40"/>
    <s v="20-04-2012"/>
    <b v="0"/>
    <x v="39"/>
    <d v="2012-04-20T00:00:00"/>
    <x v="2"/>
    <n v="896979.93"/>
    <x v="0"/>
    <n v="55.3"/>
    <n v="4.0460000000000003"/>
    <n v="137.92306669999999"/>
    <n v="4.125"/>
    <x v="1"/>
  </r>
  <r>
    <n v="41"/>
    <s v="20-04-2012"/>
    <b v="0"/>
    <x v="40"/>
    <d v="2012-04-20T00:00:00"/>
    <x v="2"/>
    <n v="1220815.33"/>
    <x v="0"/>
    <n v="43.57"/>
    <n v="3.9359999999999999"/>
    <n v="197.72273849999999"/>
    <n v="6.5469999999999997"/>
    <x v="3"/>
  </r>
  <r>
    <n v="42"/>
    <s v="20-04-2012"/>
    <b v="0"/>
    <x v="41"/>
    <d v="2012-04-20T00:00:00"/>
    <x v="2"/>
    <n v="552529.23"/>
    <x v="0"/>
    <n v="67.75"/>
    <n v="4.1109999999999998"/>
    <n v="131.11733330000001"/>
    <n v="7.3819999999999997"/>
    <x v="1"/>
  </r>
  <r>
    <n v="43"/>
    <s v="20-04-2012"/>
    <b v="0"/>
    <x v="42"/>
    <d v="2012-04-20T00:00:00"/>
    <x v="2"/>
    <n v="638144.98"/>
    <x v="0"/>
    <n v="67.28"/>
    <n v="3.8769999999999998"/>
    <n v="213.01305239999999"/>
    <n v="9.5749999999999993"/>
    <x v="1"/>
  </r>
  <r>
    <n v="44"/>
    <s v="20-04-2012"/>
    <b v="0"/>
    <x v="43"/>
    <d v="2012-04-20T00:00:00"/>
    <x v="2"/>
    <n v="323233.8"/>
    <x v="0"/>
    <n v="50.24"/>
    <n v="3.8450000000000002"/>
    <n v="131.11733330000001"/>
    <n v="5.6210000000000004"/>
    <x v="1"/>
  </r>
  <r>
    <n v="45"/>
    <s v="20-04-2012"/>
    <b v="0"/>
    <x v="44"/>
    <d v="2012-04-20T00:00:00"/>
    <x v="2"/>
    <n v="776661.74"/>
    <x v="0"/>
    <n v="63.13"/>
    <n v="4.0270000000000001"/>
    <n v="190.81380129999999"/>
    <n v="8.5670000000000002"/>
    <x v="1"/>
  </r>
  <r>
    <n v="1"/>
    <s v="27-04-2012"/>
    <b v="0"/>
    <x v="0"/>
    <d v="2012-04-27T00:00:00"/>
    <x v="2"/>
    <n v="1468928.37"/>
    <x v="0"/>
    <n v="67.23"/>
    <n v="3.8140000000000001"/>
    <n v="221.6179368"/>
    <n v="7.1429999999999998"/>
    <x v="1"/>
  </r>
  <r>
    <n v="2"/>
    <s v="27-04-2012"/>
    <b v="0"/>
    <x v="1"/>
    <d v="2012-04-27T00:00:00"/>
    <x v="2"/>
    <n v="1764133.09"/>
    <x v="0"/>
    <n v="67.2"/>
    <n v="3.8140000000000001"/>
    <n v="221.25581199999999"/>
    <n v="6.891"/>
    <x v="1"/>
  </r>
  <r>
    <n v="3"/>
    <s v="27-04-2012"/>
    <b v="0"/>
    <x v="2"/>
    <d v="2012-04-27T00:00:00"/>
    <x v="2"/>
    <n v="394616.11"/>
    <x v="0"/>
    <n v="73.39"/>
    <n v="3.8140000000000001"/>
    <n v="225.12435260000001"/>
    <n v="6.6639999999999997"/>
    <x v="0"/>
  </r>
  <r>
    <n v="4"/>
    <s v="27-04-2012"/>
    <b v="0"/>
    <x v="3"/>
    <d v="2012-04-27T00:00:00"/>
    <x v="2"/>
    <n v="2064065.66"/>
    <x v="0"/>
    <n v="76.47"/>
    <n v="3.81"/>
    <n v="131.12666669999999"/>
    <n v="4.3079999999999998"/>
    <x v="0"/>
  </r>
  <r>
    <n v="5"/>
    <s v="27-04-2012"/>
    <b v="0"/>
    <x v="4"/>
    <d v="2012-04-27T00:00:00"/>
    <x v="2"/>
    <n v="324839.74"/>
    <x v="0"/>
    <n v="68.959999999999994"/>
    <n v="3.8140000000000001"/>
    <n v="222.20535190000001"/>
    <n v="5.8010000000000002"/>
    <x v="1"/>
  </r>
  <r>
    <n v="6"/>
    <s v="27-04-2012"/>
    <b v="0"/>
    <x v="5"/>
    <d v="2012-04-27T00:00:00"/>
    <x v="2"/>
    <n v="1456221.1"/>
    <x v="0"/>
    <n v="71.5"/>
    <n v="3.8140000000000001"/>
    <n v="223.22548710000001"/>
    <n v="5.9640000000000004"/>
    <x v="0"/>
  </r>
  <r>
    <n v="7"/>
    <s v="27-04-2012"/>
    <b v="0"/>
    <x v="6"/>
    <d v="2012-04-27T00:00:00"/>
    <x v="2"/>
    <n v="467827.75"/>
    <x v="0"/>
    <n v="51.49"/>
    <n v="3.927"/>
    <n v="197.664546"/>
    <n v="8.09"/>
    <x v="1"/>
  </r>
  <r>
    <n v="8"/>
    <s v="27-04-2012"/>
    <b v="0"/>
    <x v="7"/>
    <d v="2012-04-27T00:00:00"/>
    <x v="2"/>
    <n v="879448.25"/>
    <x v="0"/>
    <n v="70.34"/>
    <n v="3.8140000000000001"/>
    <n v="225.17341139999999"/>
    <n v="5.6790000000000003"/>
    <x v="0"/>
  </r>
  <r>
    <n v="9"/>
    <s v="27-04-2012"/>
    <b v="0"/>
    <x v="8"/>
    <d v="2012-04-27T00:00:00"/>
    <x v="2"/>
    <n v="550414.99"/>
    <x v="0"/>
    <n v="73.069999999999993"/>
    <n v="3.8140000000000001"/>
    <n v="225.36725369999999"/>
    <n v="5.5389999999999997"/>
    <x v="0"/>
  </r>
  <r>
    <n v="10"/>
    <s v="27-04-2012"/>
    <b v="0"/>
    <x v="9"/>
    <d v="2012-04-27T00:00:00"/>
    <x v="2"/>
    <n v="1712987.56"/>
    <x v="0"/>
    <n v="80.11"/>
    <n v="4.0880000000000001"/>
    <n v="131.12666669999999"/>
    <n v="7.3819999999999997"/>
    <x v="0"/>
  </r>
  <r>
    <n v="11"/>
    <s v="27-04-2012"/>
    <b v="0"/>
    <x v="10"/>
    <d v="2012-04-27T00:00:00"/>
    <x v="2"/>
    <n v="1236238.29"/>
    <x v="0"/>
    <n v="73.400000000000006"/>
    <n v="3.8140000000000001"/>
    <n v="225.12435260000001"/>
    <n v="6.6639999999999997"/>
    <x v="0"/>
  </r>
  <r>
    <n v="12"/>
    <s v="27-04-2012"/>
    <b v="0"/>
    <x v="11"/>
    <d v="2012-04-27T00:00:00"/>
    <x v="2"/>
    <n v="1004252.38"/>
    <x v="0"/>
    <n v="77.989999999999995"/>
    <n v="4.1929999999999996"/>
    <n v="131.12666669999999"/>
    <n v="11.627000000000001"/>
    <x v="0"/>
  </r>
  <r>
    <n v="13"/>
    <s v="27-04-2012"/>
    <b v="0"/>
    <x v="12"/>
    <d v="2012-04-27T00:00:00"/>
    <x v="2"/>
    <n v="1970121.65"/>
    <x v="0"/>
    <n v="64.8"/>
    <n v="3.8420000000000001"/>
    <n v="131.12666669999999"/>
    <n v="5.9649999999999999"/>
    <x v="1"/>
  </r>
  <r>
    <n v="14"/>
    <s v="27-04-2012"/>
    <b v="0"/>
    <x v="13"/>
    <d v="2012-04-27T00:00:00"/>
    <x v="2"/>
    <n v="1784029.95"/>
    <x v="0"/>
    <n v="53.2"/>
    <n v="4.0039999999999996"/>
    <n v="190.86800640000001"/>
    <n v="8.5670000000000002"/>
    <x v="1"/>
  </r>
  <r>
    <n v="15"/>
    <s v="27-04-2012"/>
    <b v="0"/>
    <x v="14"/>
    <d v="2012-04-27T00:00:00"/>
    <x v="2"/>
    <n v="527402.62"/>
    <x v="0"/>
    <n v="41.57"/>
    <n v="4.1630000000000003"/>
    <n v="137.9781333"/>
    <n v="8.15"/>
    <x v="3"/>
  </r>
  <r>
    <n v="16"/>
    <s v="27-04-2012"/>
    <b v="0"/>
    <x v="15"/>
    <d v="2012-04-27T00:00:00"/>
    <x v="2"/>
    <n v="398445.15"/>
    <x v="0"/>
    <n v="59.69"/>
    <n v="3.927"/>
    <n v="197.664546"/>
    <n v="6.1689999999999996"/>
    <x v="1"/>
  </r>
  <r>
    <n v="17"/>
    <s v="27-04-2012"/>
    <b v="0"/>
    <x v="16"/>
    <d v="2012-04-27T00:00:00"/>
    <x v="2"/>
    <n v="925916.65"/>
    <x v="0"/>
    <n v="59.11"/>
    <n v="3.8420000000000001"/>
    <n v="131.12666669999999"/>
    <n v="6.2350000000000003"/>
    <x v="1"/>
  </r>
  <r>
    <n v="18"/>
    <s v="27-04-2012"/>
    <b v="0"/>
    <x v="17"/>
    <d v="2012-04-27T00:00:00"/>
    <x v="2"/>
    <n v="961186.23"/>
    <x v="0"/>
    <n v="50.43"/>
    <n v="4.0229999999999997"/>
    <n v="137.9781333"/>
    <n v="8.3040000000000003"/>
    <x v="1"/>
  </r>
  <r>
    <n v="19"/>
    <s v="27-04-2012"/>
    <b v="0"/>
    <x v="18"/>
    <d v="2012-04-27T00:00:00"/>
    <x v="2"/>
    <n v="1285897.24"/>
    <x v="0"/>
    <n v="42.45"/>
    <n v="4.1630000000000003"/>
    <n v="137.9781333"/>
    <n v="8.15"/>
    <x v="3"/>
  </r>
  <r>
    <n v="20"/>
    <s v="27-04-2012"/>
    <b v="0"/>
    <x v="19"/>
    <d v="2012-04-27T00:00:00"/>
    <x v="2"/>
    <n v="1886503.93"/>
    <x v="0"/>
    <n v="47.64"/>
    <n v="4.0039999999999996"/>
    <n v="214.4223063"/>
    <n v="7.1390000000000002"/>
    <x v="3"/>
  </r>
  <r>
    <n v="21"/>
    <s v="27-04-2012"/>
    <b v="0"/>
    <x v="20"/>
    <d v="2012-04-27T00:00:00"/>
    <x v="2"/>
    <n v="674829.58"/>
    <x v="0"/>
    <n v="69.209999999999994"/>
    <n v="3.8140000000000001"/>
    <n v="221.25581199999999"/>
    <n v="6.891"/>
    <x v="1"/>
  </r>
  <r>
    <n v="22"/>
    <s v="27-04-2012"/>
    <b v="0"/>
    <x v="21"/>
    <d v="2012-04-27T00:00:00"/>
    <x v="2"/>
    <n v="922539.94"/>
    <x v="0"/>
    <n v="51.42"/>
    <n v="4.0229999999999997"/>
    <n v="141.95965949999999"/>
    <n v="7.6710000000000003"/>
    <x v="1"/>
  </r>
  <r>
    <n v="23"/>
    <s v="27-04-2012"/>
    <b v="0"/>
    <x v="22"/>
    <d v="2012-04-27T00:00:00"/>
    <x v="2"/>
    <n v="1277758.76"/>
    <x v="0"/>
    <n v="44.62"/>
    <n v="4.0229999999999997"/>
    <n v="137.9781333"/>
    <n v="4.125"/>
    <x v="3"/>
  </r>
  <r>
    <n v="24"/>
    <s v="27-04-2012"/>
    <b v="0"/>
    <x v="23"/>
    <d v="2012-04-27T00:00:00"/>
    <x v="2"/>
    <n v="1194334.6499999999"/>
    <x v="0"/>
    <n v="49.26"/>
    <n v="4.1630000000000003"/>
    <n v="137.9781333"/>
    <n v="8.9830000000000005"/>
    <x v="3"/>
  </r>
  <r>
    <n v="25"/>
    <s v="27-04-2012"/>
    <b v="0"/>
    <x v="24"/>
    <d v="2012-04-27T00:00:00"/>
    <x v="2"/>
    <n v="655157.31999999995"/>
    <x v="0"/>
    <n v="44.2"/>
    <n v="4.0039999999999996"/>
    <n v="214.4223063"/>
    <n v="7.1390000000000002"/>
    <x v="3"/>
  </r>
  <r>
    <n v="26"/>
    <s v="27-04-2012"/>
    <b v="0"/>
    <x v="25"/>
    <d v="2012-04-27T00:00:00"/>
    <x v="2"/>
    <n v="911969"/>
    <x v="0"/>
    <n v="43.6"/>
    <n v="4.0229999999999997"/>
    <n v="137.9781333"/>
    <n v="7.4889999999999999"/>
    <x v="3"/>
  </r>
  <r>
    <n v="27"/>
    <s v="27-04-2012"/>
    <b v="0"/>
    <x v="26"/>
    <d v="2012-04-27T00:00:00"/>
    <x v="2"/>
    <n v="1565498.84"/>
    <x v="0"/>
    <n v="52.33"/>
    <n v="4.1630000000000003"/>
    <n v="141.95965949999999"/>
    <n v="8.2530000000000001"/>
    <x v="1"/>
  </r>
  <r>
    <n v="28"/>
    <s v="27-04-2012"/>
    <b v="0"/>
    <x v="27"/>
    <d v="2012-04-27T00:00:00"/>
    <x v="2"/>
    <n v="1170456.1599999999"/>
    <x v="0"/>
    <n v="77.989999999999995"/>
    <n v="4.1929999999999996"/>
    <n v="131.12666669999999"/>
    <n v="11.627000000000001"/>
    <x v="0"/>
  </r>
  <r>
    <n v="29"/>
    <s v="27-04-2012"/>
    <b v="0"/>
    <x v="28"/>
    <d v="2012-04-27T00:00:00"/>
    <x v="2"/>
    <n v="497250.22"/>
    <x v="0"/>
    <n v="51.42"/>
    <n v="4.0229999999999997"/>
    <n v="137.9781333"/>
    <n v="9.14"/>
    <x v="1"/>
  </r>
  <r>
    <n v="30"/>
    <s v="27-04-2012"/>
    <b v="0"/>
    <x v="29"/>
    <d v="2012-04-27T00:00:00"/>
    <x v="2"/>
    <n v="433744.83"/>
    <x v="0"/>
    <n v="69.209999999999994"/>
    <n v="3.8140000000000001"/>
    <n v="221.25581199999999"/>
    <n v="6.891"/>
    <x v="1"/>
  </r>
  <r>
    <n v="31"/>
    <s v="27-04-2012"/>
    <b v="0"/>
    <x v="30"/>
    <d v="2012-04-27T00:00:00"/>
    <x v="2"/>
    <n v="1311352.25"/>
    <x v="0"/>
    <n v="69.209999999999994"/>
    <n v="3.8140000000000001"/>
    <n v="221.25581199999999"/>
    <n v="6.891"/>
    <x v="1"/>
  </r>
  <r>
    <n v="32"/>
    <s v="27-04-2012"/>
    <b v="0"/>
    <x v="31"/>
    <d v="2012-04-27T00:00:00"/>
    <x v="2"/>
    <n v="1126962.44"/>
    <x v="0"/>
    <n v="61.76"/>
    <n v="3.927"/>
    <n v="197.664546"/>
    <n v="8.09"/>
    <x v="1"/>
  </r>
  <r>
    <n v="33"/>
    <s v="27-04-2012"/>
    <b v="0"/>
    <x v="32"/>
    <d v="2012-04-27T00:00:00"/>
    <x v="2"/>
    <n v="249798.75"/>
    <x v="0"/>
    <n v="83.07"/>
    <n v="4.0880000000000001"/>
    <n v="131.12666669999999"/>
    <n v="7.3959999999999999"/>
    <x v="0"/>
  </r>
  <r>
    <n v="34"/>
    <s v="27-04-2012"/>
    <b v="0"/>
    <x v="33"/>
    <d v="2012-04-27T00:00:00"/>
    <x v="2"/>
    <n v="940299.87"/>
    <x v="0"/>
    <n v="66.489999999999995"/>
    <n v="3.81"/>
    <n v="131.12666669999999"/>
    <n v="9.5749999999999993"/>
    <x v="1"/>
  </r>
  <r>
    <n v="35"/>
    <s v="27-04-2012"/>
    <b v="0"/>
    <x v="34"/>
    <d v="2012-04-27T00:00:00"/>
    <x v="2"/>
    <n v="721212.45"/>
    <x v="0"/>
    <n v="52.33"/>
    <n v="4.0039999999999996"/>
    <n v="141.95965949999999"/>
    <n v="8.8759999999999994"/>
    <x v="1"/>
  </r>
  <r>
    <n v="36"/>
    <s v="27-04-2012"/>
    <b v="0"/>
    <x v="35"/>
    <d v="2012-04-27T00:00:00"/>
    <x v="2"/>
    <n v="308389.82"/>
    <x v="0"/>
    <n v="70.06"/>
    <n v="3.8879999999999999"/>
    <n v="220.30144849999999"/>
    <n v="6.9889999999999999"/>
    <x v="0"/>
  </r>
  <r>
    <n v="37"/>
    <s v="27-04-2012"/>
    <b v="0"/>
    <x v="36"/>
    <d v="2012-04-27T00:00:00"/>
    <x v="2"/>
    <n v="528807.44999999995"/>
    <x v="0"/>
    <n v="70.06"/>
    <n v="3.8140000000000001"/>
    <n v="220.30144849999999"/>
    <n v="6.9889999999999999"/>
    <x v="0"/>
  </r>
  <r>
    <n v="38"/>
    <s v="27-04-2012"/>
    <b v="0"/>
    <x v="37"/>
    <d v="2012-04-27T00:00:00"/>
    <x v="2"/>
    <n v="419964.77"/>
    <x v="0"/>
    <n v="77.989999999999995"/>
    <n v="4.1929999999999996"/>
    <n v="131.12666669999999"/>
    <n v="11.627000000000001"/>
    <x v="0"/>
  </r>
  <r>
    <n v="39"/>
    <s v="27-04-2012"/>
    <b v="0"/>
    <x v="38"/>
    <d v="2012-04-27T00:00:00"/>
    <x v="2"/>
    <n v="1456997.2"/>
    <x v="0"/>
    <n v="69.11"/>
    <n v="3.8140000000000001"/>
    <n v="220.30144849999999"/>
    <n v="6.9889999999999999"/>
    <x v="1"/>
  </r>
  <r>
    <n v="40"/>
    <s v="27-04-2012"/>
    <b v="0"/>
    <x v="39"/>
    <d v="2012-04-27T00:00:00"/>
    <x v="2"/>
    <n v="875372.91"/>
    <x v="0"/>
    <n v="47.51"/>
    <n v="4.0229999999999997"/>
    <n v="137.9781333"/>
    <n v="4.125"/>
    <x v="3"/>
  </r>
  <r>
    <n v="41"/>
    <s v="27-04-2012"/>
    <b v="0"/>
    <x v="40"/>
    <d v="2012-04-27T00:00:00"/>
    <x v="2"/>
    <n v="1248950.6499999999"/>
    <x v="0"/>
    <n v="57.66"/>
    <n v="3.927"/>
    <n v="197.664546"/>
    <n v="6.5469999999999997"/>
    <x v="1"/>
  </r>
  <r>
    <n v="42"/>
    <s v="27-04-2012"/>
    <b v="0"/>
    <x v="41"/>
    <d v="2012-04-27T00:00:00"/>
    <x v="2"/>
    <n v="526625.49"/>
    <x v="0"/>
    <n v="80.11"/>
    <n v="4.0880000000000001"/>
    <n v="131.12666669999999"/>
    <n v="7.3819999999999997"/>
    <x v="0"/>
  </r>
  <r>
    <n v="43"/>
    <s v="27-04-2012"/>
    <b v="0"/>
    <x v="42"/>
    <d v="2012-04-27T00:00:00"/>
    <x v="2"/>
    <n v="593138.59"/>
    <x v="0"/>
    <n v="78.27"/>
    <n v="3.8140000000000001"/>
    <n v="213.06281899999999"/>
    <n v="9.5749999999999993"/>
    <x v="0"/>
  </r>
  <r>
    <n v="44"/>
    <s v="27-04-2012"/>
    <b v="0"/>
    <x v="43"/>
    <d v="2012-04-27T00:00:00"/>
    <x v="2"/>
    <n v="330338.36"/>
    <x v="0"/>
    <n v="64.8"/>
    <n v="3.8420000000000001"/>
    <n v="131.12666669999999"/>
    <n v="5.6210000000000004"/>
    <x v="1"/>
  </r>
  <r>
    <n v="45"/>
    <s v="27-04-2012"/>
    <b v="0"/>
    <x v="44"/>
    <d v="2012-04-27T00:00:00"/>
    <x v="2"/>
    <n v="711571.88"/>
    <x v="0"/>
    <n v="53.2"/>
    <n v="4.0039999999999996"/>
    <n v="190.86800640000001"/>
    <n v="8.5670000000000002"/>
    <x v="1"/>
  </r>
  <r>
    <n v="1"/>
    <d v="2012-05-10T00:00:00"/>
    <b v="1"/>
    <x v="0"/>
    <d v="2012-05-10T00:00:00"/>
    <x v="2"/>
    <n v="1670785.97"/>
    <x v="0"/>
    <n v="68.55"/>
    <n v="3.617"/>
    <n v="223.18147719999999"/>
    <n v="6.5730000000000004"/>
    <x v="1"/>
  </r>
  <r>
    <n v="2"/>
    <d v="2012-05-10T00:00:00"/>
    <b v="1"/>
    <x v="1"/>
    <d v="2012-05-10T00:00:00"/>
    <x v="2"/>
    <n v="1998321.04"/>
    <x v="0"/>
    <n v="70.27"/>
    <n v="3.617"/>
    <n v="222.8159296"/>
    <n v="6.17"/>
    <x v="0"/>
  </r>
  <r>
    <n v="3"/>
    <d v="2012-05-10T00:00:00"/>
    <b v="1"/>
    <x v="2"/>
    <d v="2012-05-10T00:00:00"/>
    <x v="2"/>
    <n v="443557.65"/>
    <x v="0"/>
    <n v="72.739999999999995"/>
    <n v="3.617"/>
    <n v="226.72103559999999"/>
    <n v="6.0339999999999998"/>
    <x v="0"/>
  </r>
  <r>
    <n v="4"/>
    <d v="2012-05-10T00:00:00"/>
    <b v="1"/>
    <x v="3"/>
    <d v="2012-05-10T00:00:00"/>
    <x v="2"/>
    <n v="2209835.4300000002"/>
    <x v="0"/>
    <n v="63.07"/>
    <n v="3.62"/>
    <n v="131.0756667"/>
    <n v="3.879"/>
    <x v="1"/>
  </r>
  <r>
    <n v="5"/>
    <d v="2012-05-10T00:00:00"/>
    <b v="1"/>
    <x v="4"/>
    <d v="2012-05-10T00:00:00"/>
    <x v="2"/>
    <n v="343048.29"/>
    <x v="0"/>
    <n v="71.17"/>
    <n v="3.617"/>
    <n v="223.77444439999999"/>
    <n v="5.4219999999999997"/>
    <x v="0"/>
  </r>
  <r>
    <n v="6"/>
    <d v="2012-05-10T00:00:00"/>
    <b v="1"/>
    <x v="5"/>
    <d v="2012-05-10T00:00:00"/>
    <x v="2"/>
    <n v="1518177.71"/>
    <x v="0"/>
    <n v="70.84"/>
    <n v="3.617"/>
    <n v="224.80422200000001"/>
    <n v="5.3289999999999997"/>
    <x v="0"/>
  </r>
  <r>
    <n v="7"/>
    <d v="2012-05-10T00:00:00"/>
    <b v="1"/>
    <x v="6"/>
    <d v="2012-05-10T00:00:00"/>
    <x v="2"/>
    <n v="505830.56"/>
    <x v="0"/>
    <n v="48.43"/>
    <n v="3.7789999999999999"/>
    <n v="198.8221322"/>
    <n v="7.5570000000000004"/>
    <x v="3"/>
  </r>
  <r>
    <n v="8"/>
    <d v="2012-05-10T00:00:00"/>
    <b v="1"/>
    <x v="7"/>
    <d v="2012-05-10T00:00:00"/>
    <x v="2"/>
    <n v="976436.02"/>
    <x v="0"/>
    <n v="61.41"/>
    <n v="3.617"/>
    <n v="226.77055809999999"/>
    <n v="5.1239999999999997"/>
    <x v="1"/>
  </r>
  <r>
    <n v="9"/>
    <d v="2012-05-10T00:00:00"/>
    <b v="1"/>
    <x v="8"/>
    <d v="2012-05-10T00:00:00"/>
    <x v="2"/>
    <n v="606755.30000000005"/>
    <x v="0"/>
    <n v="66.61"/>
    <n v="3.617"/>
    <n v="226.96623249999999"/>
    <n v="4.9539999999999997"/>
    <x v="1"/>
  </r>
  <r>
    <n v="10"/>
    <d v="2012-05-10T00:00:00"/>
    <b v="1"/>
    <x v="9"/>
    <d v="2012-05-10T00:00:00"/>
    <x v="2"/>
    <n v="1758971.38"/>
    <x v="0"/>
    <n v="80.88"/>
    <n v="4.1319999999999997"/>
    <n v="131.0756667"/>
    <n v="6.9429999999999996"/>
    <x v="0"/>
  </r>
  <r>
    <n v="11"/>
    <d v="2012-05-10T00:00:00"/>
    <b v="1"/>
    <x v="10"/>
    <d v="2012-05-10T00:00:00"/>
    <x v="2"/>
    <n v="1422794.26"/>
    <x v="0"/>
    <n v="73.37"/>
    <n v="3.617"/>
    <n v="226.72103559999999"/>
    <n v="6.0339999999999998"/>
    <x v="0"/>
  </r>
  <r>
    <n v="12"/>
    <d v="2012-05-10T00:00:00"/>
    <b v="1"/>
    <x v="11"/>
    <d v="2012-05-10T00:00:00"/>
    <x v="2"/>
    <n v="979825.92"/>
    <x v="0"/>
    <n v="81.61"/>
    <n v="3.9660000000000002"/>
    <n v="131.0756667"/>
    <n v="10.199"/>
    <x v="0"/>
  </r>
  <r>
    <n v="13"/>
    <d v="2012-05-10T00:00:00"/>
    <b v="1"/>
    <x v="12"/>
    <d v="2012-05-10T00:00:00"/>
    <x v="2"/>
    <n v="2041918.74"/>
    <x v="0"/>
    <n v="61.79"/>
    <n v="3.8149999999999999"/>
    <n v="131.0756667"/>
    <n v="5.6210000000000004"/>
    <x v="1"/>
  </r>
  <r>
    <n v="14"/>
    <d v="2012-05-10T00:00:00"/>
    <b v="1"/>
    <x v="13"/>
    <d v="2012-05-10T00:00:00"/>
    <x v="2"/>
    <n v="1687592.16"/>
    <x v="0"/>
    <n v="64.89"/>
    <n v="3.9849999999999999"/>
    <n v="192.1704115"/>
    <n v="8.6669999999999998"/>
    <x v="1"/>
  </r>
  <r>
    <n v="15"/>
    <d v="2012-05-10T00:00:00"/>
    <b v="1"/>
    <x v="14"/>
    <d v="2012-05-10T00:00:00"/>
    <x v="2"/>
    <n v="573498.64"/>
    <x v="0"/>
    <n v="59.57"/>
    <n v="4.1509999999999998"/>
    <n v="138.82560000000001"/>
    <n v="7.992"/>
    <x v="1"/>
  </r>
  <r>
    <n v="16"/>
    <d v="2012-05-10T00:00:00"/>
    <b v="1"/>
    <x v="15"/>
    <d v="2012-05-10T00:00:00"/>
    <x v="2"/>
    <n v="471281.68"/>
    <x v="0"/>
    <n v="50.46"/>
    <n v="3.7789999999999999"/>
    <n v="198.8221322"/>
    <n v="5.8470000000000004"/>
    <x v="1"/>
  </r>
  <r>
    <n v="17"/>
    <d v="2012-05-10T00:00:00"/>
    <b v="1"/>
    <x v="16"/>
    <d v="2012-05-10T00:00:00"/>
    <x v="2"/>
    <n v="952609.17"/>
    <x v="0"/>
    <n v="52.81"/>
    <n v="3.8149999999999999"/>
    <n v="131.0756667"/>
    <n v="5.5270000000000001"/>
    <x v="1"/>
  </r>
  <r>
    <n v="18"/>
    <d v="2012-05-10T00:00:00"/>
    <b v="1"/>
    <x v="17"/>
    <d v="2012-05-10T00:00:00"/>
    <x v="2"/>
    <n v="1092204.79"/>
    <x v="0"/>
    <n v="59.68"/>
    <n v="4.0270000000000001"/>
    <n v="138.82560000000001"/>
    <n v="8.2430000000000003"/>
    <x v="1"/>
  </r>
  <r>
    <n v="19"/>
    <d v="2012-05-10T00:00:00"/>
    <b v="1"/>
    <x v="18"/>
    <d v="2012-05-10T00:00:00"/>
    <x v="2"/>
    <n v="1408016.1"/>
    <x v="0"/>
    <n v="59.86"/>
    <n v="4.1509999999999998"/>
    <n v="138.82560000000001"/>
    <n v="7.992"/>
    <x v="1"/>
  </r>
  <r>
    <n v="20"/>
    <d v="2012-05-10T00:00:00"/>
    <b v="1"/>
    <x v="19"/>
    <d v="2012-05-10T00:00:00"/>
    <x v="2"/>
    <n v="2246411.89"/>
    <x v="0"/>
    <n v="60.77"/>
    <n v="3.9849999999999999"/>
    <n v="215.92588649999999"/>
    <n v="7.2930000000000001"/>
    <x v="1"/>
  </r>
  <r>
    <n v="21"/>
    <d v="2012-05-10T00:00:00"/>
    <b v="1"/>
    <x v="20"/>
    <d v="2012-05-10T00:00:00"/>
    <x v="2"/>
    <n v="651768.91"/>
    <x v="0"/>
    <n v="70.28"/>
    <n v="3.617"/>
    <n v="222.8159296"/>
    <n v="6.17"/>
    <x v="0"/>
  </r>
  <r>
    <n v="22"/>
    <d v="2012-05-10T00:00:00"/>
    <b v="1"/>
    <x v="21"/>
    <d v="2012-05-10T00:00:00"/>
    <x v="2"/>
    <n v="1009887.36"/>
    <x v="0"/>
    <n v="62.09"/>
    <n v="4.0270000000000001"/>
    <n v="142.85168329999999"/>
    <n v="7.5430000000000001"/>
    <x v="1"/>
  </r>
  <r>
    <n v="23"/>
    <d v="2012-05-10T00:00:00"/>
    <b v="1"/>
    <x v="22"/>
    <d v="2012-05-10T00:00:00"/>
    <x v="2"/>
    <n v="1464616.59"/>
    <x v="0"/>
    <n v="56.65"/>
    <n v="4.0270000000000001"/>
    <n v="138.82560000000001"/>
    <n v="4.1449999999999996"/>
    <x v="1"/>
  </r>
  <r>
    <n v="24"/>
    <d v="2012-05-10T00:00:00"/>
    <b v="1"/>
    <x v="23"/>
    <d v="2012-05-10T00:00:00"/>
    <x v="2"/>
    <n v="1416720.54"/>
    <x v="0"/>
    <n v="60.35"/>
    <n v="4.1509999999999998"/>
    <n v="138.82560000000001"/>
    <n v="8.6929999999999996"/>
    <x v="1"/>
  </r>
  <r>
    <n v="25"/>
    <d v="2012-05-10T00:00:00"/>
    <b v="1"/>
    <x v="24"/>
    <d v="2012-05-10T00:00:00"/>
    <x v="2"/>
    <n v="699536.73"/>
    <x v="0"/>
    <n v="57.58"/>
    <n v="3.9849999999999999"/>
    <n v="215.92588649999999"/>
    <n v="7.2930000000000001"/>
    <x v="1"/>
  </r>
  <r>
    <n v="26"/>
    <d v="2012-05-10T00:00:00"/>
    <b v="1"/>
    <x v="25"/>
    <d v="2012-05-10T00:00:00"/>
    <x v="2"/>
    <n v="1095504.26"/>
    <x v="0"/>
    <n v="54.07"/>
    <n v="4.0270000000000001"/>
    <n v="138.82560000000001"/>
    <n v="7.1379999999999999"/>
    <x v="1"/>
  </r>
  <r>
    <n v="27"/>
    <d v="2012-05-10T00:00:00"/>
    <b v="1"/>
    <x v="26"/>
    <d v="2012-05-10T00:00:00"/>
    <x v="2"/>
    <n v="1591816.88"/>
    <x v="0"/>
    <n v="64.5"/>
    <n v="4.1509999999999998"/>
    <n v="142.85168329999999"/>
    <n v="8"/>
    <x v="1"/>
  </r>
  <r>
    <n v="28"/>
    <d v="2012-05-10T00:00:00"/>
    <b v="1"/>
    <x v="27"/>
    <d v="2012-05-10T00:00:00"/>
    <x v="2"/>
    <n v="1462941.03"/>
    <x v="0"/>
    <n v="81.61"/>
    <n v="3.9660000000000002"/>
    <n v="131.0756667"/>
    <n v="10.199"/>
    <x v="0"/>
  </r>
  <r>
    <n v="29"/>
    <d v="2012-05-10T00:00:00"/>
    <b v="1"/>
    <x v="28"/>
    <d v="2012-05-10T00:00:00"/>
    <x v="2"/>
    <n v="520632.8"/>
    <x v="0"/>
    <n v="62.09"/>
    <n v="4.0270000000000001"/>
    <n v="138.82560000000001"/>
    <n v="9.1509999999999998"/>
    <x v="1"/>
  </r>
  <r>
    <n v="30"/>
    <d v="2012-05-10T00:00:00"/>
    <b v="1"/>
    <x v="29"/>
    <d v="2012-05-10T00:00:00"/>
    <x v="2"/>
    <n v="446751.45"/>
    <x v="0"/>
    <n v="70.28"/>
    <n v="3.617"/>
    <n v="222.8159296"/>
    <n v="6.17"/>
    <x v="0"/>
  </r>
  <r>
    <n v="31"/>
    <d v="2012-05-10T00:00:00"/>
    <b v="1"/>
    <x v="30"/>
    <d v="2012-05-10T00:00:00"/>
    <x v="2"/>
    <n v="1363365.05"/>
    <x v="0"/>
    <n v="70.28"/>
    <n v="3.617"/>
    <n v="222.8159296"/>
    <n v="6.17"/>
    <x v="0"/>
  </r>
  <r>
    <n v="32"/>
    <d v="2012-05-10T00:00:00"/>
    <b v="1"/>
    <x v="31"/>
    <d v="2012-05-10T00:00:00"/>
    <x v="2"/>
    <n v="1202775.24"/>
    <x v="0"/>
    <n v="55.34"/>
    <n v="3.7789999999999999"/>
    <n v="198.8221322"/>
    <n v="7.5570000000000004"/>
    <x v="1"/>
  </r>
  <r>
    <n v="33"/>
    <d v="2012-05-10T00:00:00"/>
    <b v="1"/>
    <x v="32"/>
    <d v="2012-05-10T00:00:00"/>
    <x v="2"/>
    <n v="265444.90000000002"/>
    <x v="0"/>
    <n v="85.18"/>
    <n v="4.1319999999999997"/>
    <n v="131.0756667"/>
    <n v="6.8949999999999996"/>
    <x v="2"/>
  </r>
  <r>
    <n v="34"/>
    <d v="2012-05-10T00:00:00"/>
    <b v="1"/>
    <x v="33"/>
    <d v="2012-05-10T00:00:00"/>
    <x v="2"/>
    <n v="968896.68"/>
    <x v="0"/>
    <n v="65.41"/>
    <n v="3.62"/>
    <n v="131.0756667"/>
    <n v="8.8390000000000004"/>
    <x v="1"/>
  </r>
  <r>
    <n v="35"/>
    <d v="2012-05-10T00:00:00"/>
    <b v="1"/>
    <x v="34"/>
    <d v="2012-05-10T00:00:00"/>
    <x v="2"/>
    <n v="866064.4"/>
    <x v="0"/>
    <n v="64.5"/>
    <n v="3.9849999999999999"/>
    <n v="142.85168329999999"/>
    <n v="8.6649999999999991"/>
    <x v="1"/>
  </r>
  <r>
    <n v="36"/>
    <d v="2012-05-10T00:00:00"/>
    <b v="1"/>
    <x v="35"/>
    <d v="2012-05-10T00:00:00"/>
    <x v="2"/>
    <n v="277137.86"/>
    <x v="0"/>
    <n v="73.569999999999993"/>
    <n v="3.6110000000000002"/>
    <n v="221.8533396"/>
    <n v="6.2279999999999998"/>
    <x v="0"/>
  </r>
  <r>
    <n v="37"/>
    <d v="2012-05-10T00:00:00"/>
    <b v="1"/>
    <x v="36"/>
    <d v="2012-05-10T00:00:00"/>
    <x v="2"/>
    <n v="546122.37"/>
    <x v="0"/>
    <n v="73.569999999999993"/>
    <n v="3.617"/>
    <n v="221.8533396"/>
    <n v="6.2279999999999998"/>
    <x v="0"/>
  </r>
  <r>
    <n v="38"/>
    <d v="2012-05-10T00:00:00"/>
    <b v="1"/>
    <x v="37"/>
    <d v="2012-05-10T00:00:00"/>
    <x v="2"/>
    <n v="458479.01"/>
    <x v="0"/>
    <n v="81.61"/>
    <n v="3.9660000000000002"/>
    <n v="131.0756667"/>
    <n v="10.199"/>
    <x v="0"/>
  </r>
  <r>
    <n v="39"/>
    <d v="2012-05-10T00:00:00"/>
    <b v="1"/>
    <x v="38"/>
    <d v="2012-05-10T00:00:00"/>
    <x v="2"/>
    <n v="1574408.67"/>
    <x v="0"/>
    <n v="72.05"/>
    <n v="3.617"/>
    <n v="221.8533396"/>
    <n v="6.2279999999999998"/>
    <x v="0"/>
  </r>
  <r>
    <n v="40"/>
    <d v="2012-05-10T00:00:00"/>
    <b v="1"/>
    <x v="39"/>
    <d v="2012-05-10T00:00:00"/>
    <x v="2"/>
    <n v="1069112"/>
    <x v="0"/>
    <n v="57.21"/>
    <n v="4.0270000000000001"/>
    <n v="138.82560000000001"/>
    <n v="4.1449999999999996"/>
    <x v="1"/>
  </r>
  <r>
    <n v="41"/>
    <d v="2012-05-10T00:00:00"/>
    <b v="1"/>
    <x v="40"/>
    <d v="2012-05-10T00:00:00"/>
    <x v="2"/>
    <n v="1400160.95"/>
    <x v="0"/>
    <n v="50.14"/>
    <n v="3.7789999999999999"/>
    <n v="198.8221322"/>
    <n v="6.1950000000000003"/>
    <x v="1"/>
  </r>
  <r>
    <n v="42"/>
    <d v="2012-05-10T00:00:00"/>
    <b v="1"/>
    <x v="41"/>
    <d v="2012-05-10T00:00:00"/>
    <x v="2"/>
    <n v="593162.53"/>
    <x v="0"/>
    <n v="80.88"/>
    <n v="4.1319999999999997"/>
    <n v="131.0756667"/>
    <n v="6.9429999999999996"/>
    <x v="0"/>
  </r>
  <r>
    <n v="43"/>
    <d v="2012-05-10T00:00:00"/>
    <b v="1"/>
    <x v="42"/>
    <d v="2012-05-10T00:00:00"/>
    <x v="2"/>
    <n v="642614.89"/>
    <x v="0"/>
    <n v="74.09"/>
    <n v="3.617"/>
    <n v="214.49126670000001"/>
    <n v="8.8390000000000004"/>
    <x v="0"/>
  </r>
  <r>
    <n v="44"/>
    <d v="2012-05-10T00:00:00"/>
    <b v="1"/>
    <x v="43"/>
    <d v="2012-05-10T00:00:00"/>
    <x v="2"/>
    <n v="337390.44"/>
    <x v="0"/>
    <n v="61.79"/>
    <n v="3.8149999999999999"/>
    <n v="131.0756667"/>
    <n v="5.2169999999999996"/>
    <x v="1"/>
  </r>
  <r>
    <n v="45"/>
    <d v="2012-05-10T00:00:00"/>
    <b v="1"/>
    <x v="44"/>
    <d v="2012-05-10T00:00:00"/>
    <x v="2"/>
    <n v="733455.07"/>
    <x v="0"/>
    <n v="64.89"/>
    <n v="3.9849999999999999"/>
    <n v="192.1704115"/>
    <n v="8.6669999999999998"/>
    <x v="1"/>
  </r>
  <r>
    <n v="1"/>
    <s v="18-05-2012"/>
    <b v="0"/>
    <x v="0"/>
    <d v="2012-05-18T00:00:00"/>
    <x v="2"/>
    <n v="1595901.87"/>
    <x v="0"/>
    <n v="70.33"/>
    <n v="3.63"/>
    <n v="221.74267399999999"/>
    <n v="7.1429999999999998"/>
    <x v="0"/>
  </r>
  <r>
    <n v="2"/>
    <s v="18-05-2012"/>
    <b v="0"/>
    <x v="1"/>
    <d v="2012-05-18T00:00:00"/>
    <x v="2"/>
    <n v="2000940.67"/>
    <x v="0"/>
    <n v="71.27"/>
    <n v="3.63"/>
    <n v="221.38033100000001"/>
    <n v="6.891"/>
    <x v="0"/>
  </r>
  <r>
    <n v="3"/>
    <s v="18-05-2012"/>
    <b v="0"/>
    <x v="2"/>
    <d v="2012-05-18T00:00:00"/>
    <x v="2"/>
    <n v="418112.76"/>
    <x v="0"/>
    <n v="72.38"/>
    <n v="3.63"/>
    <n v="225.25120240000001"/>
    <n v="6.6639999999999997"/>
    <x v="0"/>
  </r>
  <r>
    <n v="4"/>
    <s v="18-05-2012"/>
    <b v="0"/>
    <x v="3"/>
    <d v="2012-05-18T00:00:00"/>
    <x v="2"/>
    <n v="2207214.81"/>
    <x v="0"/>
    <n v="68.430000000000007"/>
    <n v="3.62"/>
    <n v="131.09832259999999"/>
    <n v="4.3079999999999998"/>
    <x v="1"/>
  </r>
  <r>
    <n v="5"/>
    <s v="18-05-2012"/>
    <b v="0"/>
    <x v="4"/>
    <d v="2012-05-18T00:00:00"/>
    <x v="2"/>
    <n v="336189.66"/>
    <x v="0"/>
    <n v="70.45"/>
    <n v="3.63"/>
    <n v="222.330443"/>
    <n v="5.8010000000000002"/>
    <x v="0"/>
  </r>
  <r>
    <n v="6"/>
    <s v="18-05-2012"/>
    <b v="0"/>
    <x v="5"/>
    <d v="2012-05-18T00:00:00"/>
    <x v="2"/>
    <n v="1513635.64"/>
    <x v="0"/>
    <n v="70.5"/>
    <n v="3.63"/>
    <n v="223.35119280000001"/>
    <n v="5.9640000000000004"/>
    <x v="0"/>
  </r>
  <r>
    <n v="7"/>
    <s v="18-05-2012"/>
    <b v="0"/>
    <x v="6"/>
    <d v="2012-05-18T00:00:00"/>
    <x v="2"/>
    <n v="468428.3"/>
    <x v="0"/>
    <n v="49.41"/>
    <n v="3.8370000000000002"/>
    <n v="197.5553137"/>
    <n v="8.09"/>
    <x v="3"/>
  </r>
  <r>
    <n v="8"/>
    <s v="18-05-2012"/>
    <b v="0"/>
    <x v="7"/>
    <d v="2012-05-18T00:00:00"/>
    <x v="2"/>
    <n v="913922.01"/>
    <x v="0"/>
    <n v="64.16"/>
    <n v="3.63"/>
    <n v="225.3002908"/>
    <n v="5.6790000000000003"/>
    <x v="1"/>
  </r>
  <r>
    <n v="9"/>
    <s v="18-05-2012"/>
    <b v="0"/>
    <x v="8"/>
    <d v="2012-05-18T00:00:00"/>
    <x v="2"/>
    <n v="571463.93000000005"/>
    <x v="0"/>
    <n v="69.52"/>
    <n v="3.63"/>
    <n v="225.49424980000001"/>
    <n v="5.5389999999999997"/>
    <x v="0"/>
  </r>
  <r>
    <n v="10"/>
    <s v="18-05-2012"/>
    <b v="0"/>
    <x v="9"/>
    <d v="2012-05-18T00:00:00"/>
    <x v="2"/>
    <n v="1795152.73"/>
    <x v="0"/>
    <n v="85.19"/>
    <n v="4.3079999999999998"/>
    <n v="131.09832259999999"/>
    <n v="7.3819999999999997"/>
    <x v="2"/>
  </r>
  <r>
    <n v="11"/>
    <s v="18-05-2012"/>
    <b v="0"/>
    <x v="10"/>
    <d v="2012-05-18T00:00:00"/>
    <x v="2"/>
    <n v="1352442.31"/>
    <x v="0"/>
    <n v="72.53"/>
    <n v="3.63"/>
    <n v="225.25120240000001"/>
    <n v="6.6639999999999997"/>
    <x v="0"/>
  </r>
  <r>
    <n v="12"/>
    <s v="18-05-2012"/>
    <b v="0"/>
    <x v="11"/>
    <d v="2012-05-18T00:00:00"/>
    <x v="2"/>
    <n v="1020486.05"/>
    <x v="0"/>
    <n v="84.51"/>
    <n v="4.1100000000000003"/>
    <n v="131.09832259999999"/>
    <n v="11.627000000000001"/>
    <x v="2"/>
  </r>
  <r>
    <n v="13"/>
    <s v="18-05-2012"/>
    <b v="0"/>
    <x v="12"/>
    <d v="2012-05-18T00:00:00"/>
    <x v="2"/>
    <n v="2131900.5499999998"/>
    <x v="0"/>
    <n v="65.17"/>
    <n v="3.8079999999999998"/>
    <n v="131.09832259999999"/>
    <n v="5.9649999999999999"/>
    <x v="1"/>
  </r>
  <r>
    <n v="14"/>
    <s v="18-05-2012"/>
    <b v="0"/>
    <x v="13"/>
    <d v="2012-05-18T00:00:00"/>
    <x v="2"/>
    <n v="1932233.17"/>
    <x v="0"/>
    <n v="66.3"/>
    <n v="3.8479999999999999"/>
    <n v="190.99644789999999"/>
    <n v="8.5670000000000002"/>
    <x v="1"/>
  </r>
  <r>
    <n v="15"/>
    <s v="18-05-2012"/>
    <b v="0"/>
    <x v="14"/>
    <d v="2012-05-18T00:00:00"/>
    <x v="2"/>
    <n v="600050.98"/>
    <x v="0"/>
    <n v="58.84"/>
    <n v="4.0289999999999999"/>
    <n v="138.1065806"/>
    <n v="8.15"/>
    <x v="1"/>
  </r>
  <r>
    <n v="16"/>
    <s v="18-05-2012"/>
    <b v="0"/>
    <x v="15"/>
    <d v="2012-05-18T00:00:00"/>
    <x v="2"/>
    <n v="493506.47"/>
    <x v="0"/>
    <n v="56.74"/>
    <n v="3.8370000000000002"/>
    <n v="197.5553137"/>
    <n v="6.1689999999999996"/>
    <x v="1"/>
  </r>
  <r>
    <n v="17"/>
    <s v="18-05-2012"/>
    <b v="0"/>
    <x v="16"/>
    <d v="2012-05-18T00:00:00"/>
    <x v="2"/>
    <n v="968816.33"/>
    <x v="0"/>
    <n v="59.67"/>
    <n v="3.8079999999999998"/>
    <n v="131.09832259999999"/>
    <n v="6.2350000000000003"/>
    <x v="1"/>
  </r>
  <r>
    <n v="18"/>
    <s v="18-05-2012"/>
    <b v="0"/>
    <x v="17"/>
    <d v="2012-05-18T00:00:00"/>
    <x v="2"/>
    <n v="1047444.59"/>
    <x v="0"/>
    <n v="62.31"/>
    <n v="3.899"/>
    <n v="138.1065806"/>
    <n v="8.3040000000000003"/>
    <x v="1"/>
  </r>
  <r>
    <n v="19"/>
    <s v="18-05-2012"/>
    <b v="0"/>
    <x v="18"/>
    <d v="2012-05-18T00:00:00"/>
    <x v="2"/>
    <n v="1366937.1"/>
    <x v="0"/>
    <n v="58.81"/>
    <n v="4.0289999999999999"/>
    <n v="138.1065806"/>
    <n v="8.15"/>
    <x v="1"/>
  </r>
  <r>
    <n v="20"/>
    <s v="18-05-2012"/>
    <b v="0"/>
    <x v="19"/>
    <d v="2012-05-18T00:00:00"/>
    <x v="2"/>
    <n v="2039222.26"/>
    <x v="0"/>
    <n v="60.99"/>
    <n v="3.8479999999999999"/>
    <n v="214.54855710000001"/>
    <n v="7.1390000000000002"/>
    <x v="1"/>
  </r>
  <r>
    <n v="21"/>
    <s v="18-05-2012"/>
    <b v="0"/>
    <x v="20"/>
    <d v="2012-05-18T00:00:00"/>
    <x v="2"/>
    <n v="700554.16"/>
    <x v="0"/>
    <n v="72.42"/>
    <n v="3.63"/>
    <n v="221.38033100000001"/>
    <n v="6.891"/>
    <x v="0"/>
  </r>
  <r>
    <n v="22"/>
    <s v="18-05-2012"/>
    <b v="0"/>
    <x v="21"/>
    <d v="2012-05-18T00:00:00"/>
    <x v="2"/>
    <n v="986612.02"/>
    <x v="0"/>
    <n v="61.9"/>
    <n v="3.899"/>
    <n v="142.09701150000001"/>
    <n v="7.6710000000000003"/>
    <x v="1"/>
  </r>
  <r>
    <n v="23"/>
    <s v="18-05-2012"/>
    <b v="0"/>
    <x v="22"/>
    <d v="2012-05-18T00:00:00"/>
    <x v="2"/>
    <n v="1332952.47"/>
    <x v="0"/>
    <n v="58.42"/>
    <n v="3.899"/>
    <n v="138.1065806"/>
    <n v="4.125"/>
    <x v="1"/>
  </r>
  <r>
    <n v="24"/>
    <s v="18-05-2012"/>
    <b v="0"/>
    <x v="23"/>
    <d v="2012-05-18T00:00:00"/>
    <x v="2"/>
    <n v="1298809.8"/>
    <x v="0"/>
    <n v="63.1"/>
    <n v="4.0289999999999999"/>
    <n v="138.1065806"/>
    <n v="8.9830000000000005"/>
    <x v="1"/>
  </r>
  <r>
    <n v="25"/>
    <s v="18-05-2012"/>
    <b v="0"/>
    <x v="24"/>
    <d v="2012-05-18T00:00:00"/>
    <x v="2"/>
    <n v="717207.19"/>
    <x v="0"/>
    <n v="58.21"/>
    <n v="3.8479999999999999"/>
    <n v="214.54855710000001"/>
    <n v="7.1390000000000002"/>
    <x v="1"/>
  </r>
  <r>
    <n v="26"/>
    <s v="18-05-2012"/>
    <b v="0"/>
    <x v="25"/>
    <d v="2012-05-18T00:00:00"/>
    <x v="2"/>
    <n v="978082.84"/>
    <x v="0"/>
    <n v="52.55"/>
    <n v="3.899"/>
    <n v="138.1065806"/>
    <n v="7.4889999999999999"/>
    <x v="1"/>
  </r>
  <r>
    <n v="27"/>
    <s v="18-05-2012"/>
    <b v="0"/>
    <x v="26"/>
    <d v="2012-05-18T00:00:00"/>
    <x v="2"/>
    <n v="1707158.82"/>
    <x v="0"/>
    <n v="65.150000000000006"/>
    <n v="4.0289999999999999"/>
    <n v="142.09701150000001"/>
    <n v="8.2530000000000001"/>
    <x v="1"/>
  </r>
  <r>
    <n v="28"/>
    <s v="18-05-2012"/>
    <b v="0"/>
    <x v="27"/>
    <d v="2012-05-18T00:00:00"/>
    <x v="2"/>
    <n v="1213310.45"/>
    <x v="0"/>
    <n v="84.51"/>
    <n v="4.1100000000000003"/>
    <n v="131.09832259999999"/>
    <n v="11.627000000000001"/>
    <x v="2"/>
  </r>
  <r>
    <n v="29"/>
    <s v="18-05-2012"/>
    <b v="0"/>
    <x v="28"/>
    <d v="2012-05-18T00:00:00"/>
    <x v="2"/>
    <n v="543706.04"/>
    <x v="0"/>
    <n v="61.9"/>
    <n v="3.899"/>
    <n v="138.1065806"/>
    <n v="9.14"/>
    <x v="1"/>
  </r>
  <r>
    <n v="30"/>
    <s v="18-05-2012"/>
    <b v="0"/>
    <x v="29"/>
    <d v="2012-05-18T00:00:00"/>
    <x v="2"/>
    <n v="460945.14"/>
    <x v="0"/>
    <n v="72.42"/>
    <n v="3.63"/>
    <n v="221.38033100000001"/>
    <n v="6.891"/>
    <x v="0"/>
  </r>
  <r>
    <n v="31"/>
    <s v="18-05-2012"/>
    <b v="0"/>
    <x v="30"/>
    <d v="2012-05-18T00:00:00"/>
    <x v="2"/>
    <n v="1441473.82"/>
    <x v="0"/>
    <n v="72.42"/>
    <n v="3.63"/>
    <n v="221.38033100000001"/>
    <n v="6.891"/>
    <x v="0"/>
  </r>
  <r>
    <n v="32"/>
    <s v="18-05-2012"/>
    <b v="0"/>
    <x v="31"/>
    <d v="2012-05-18T00:00:00"/>
    <x v="2"/>
    <n v="1177539.71"/>
    <x v="0"/>
    <n v="57.46"/>
    <n v="3.8370000000000002"/>
    <n v="197.5553137"/>
    <n v="8.09"/>
    <x v="1"/>
  </r>
  <r>
    <n v="33"/>
    <s v="18-05-2012"/>
    <b v="0"/>
    <x v="32"/>
    <d v="2012-05-18T00:00:00"/>
    <x v="2"/>
    <n v="276899.95"/>
    <x v="0"/>
    <n v="89.81"/>
    <n v="4.3079999999999998"/>
    <n v="131.09832259999999"/>
    <n v="7.3959999999999999"/>
    <x v="2"/>
  </r>
  <r>
    <n v="34"/>
    <s v="18-05-2012"/>
    <b v="0"/>
    <x v="33"/>
    <d v="2012-05-18T00:00:00"/>
    <x v="2"/>
    <n v="998672.85"/>
    <x v="0"/>
    <n v="64.97"/>
    <n v="3.62"/>
    <n v="131.09832259999999"/>
    <n v="9.5749999999999993"/>
    <x v="1"/>
  </r>
  <r>
    <n v="35"/>
    <s v="18-05-2012"/>
    <b v="0"/>
    <x v="34"/>
    <d v="2012-05-18T00:00:00"/>
    <x v="2"/>
    <n v="819196.68"/>
    <x v="0"/>
    <n v="65.150000000000006"/>
    <n v="3.8479999999999999"/>
    <n v="142.09701150000001"/>
    <n v="8.8759999999999994"/>
    <x v="1"/>
  </r>
  <r>
    <n v="36"/>
    <s v="18-05-2012"/>
    <b v="0"/>
    <x v="35"/>
    <d v="2012-05-18T00:00:00"/>
    <x v="2"/>
    <n v="324801.13"/>
    <x v="0"/>
    <n v="73.7"/>
    <n v="3.7130000000000001"/>
    <n v="220.42521489999999"/>
    <n v="6.9889999999999999"/>
    <x v="0"/>
  </r>
  <r>
    <n v="37"/>
    <s v="18-05-2012"/>
    <b v="0"/>
    <x v="36"/>
    <d v="2012-05-18T00:00:00"/>
    <x v="2"/>
    <n v="534847.96"/>
    <x v="0"/>
    <n v="73.7"/>
    <n v="3.63"/>
    <n v="220.42521489999999"/>
    <n v="6.9889999999999999"/>
    <x v="0"/>
  </r>
  <r>
    <n v="38"/>
    <s v="18-05-2012"/>
    <b v="0"/>
    <x v="37"/>
    <d v="2012-05-18T00:00:00"/>
    <x v="2"/>
    <n v="412314.71"/>
    <x v="0"/>
    <n v="84.51"/>
    <n v="4.1100000000000003"/>
    <n v="131.09832259999999"/>
    <n v="11.627000000000001"/>
    <x v="2"/>
  </r>
  <r>
    <n v="39"/>
    <s v="18-05-2012"/>
    <b v="0"/>
    <x v="38"/>
    <d v="2012-05-18T00:00:00"/>
    <x v="2"/>
    <n v="1522978.54"/>
    <x v="0"/>
    <n v="72.36"/>
    <n v="3.63"/>
    <n v="220.42521489999999"/>
    <n v="6.9889999999999999"/>
    <x v="0"/>
  </r>
  <r>
    <n v="40"/>
    <s v="18-05-2012"/>
    <b v="0"/>
    <x v="39"/>
    <d v="2012-05-18T00:00:00"/>
    <x v="2"/>
    <n v="896295.41"/>
    <x v="0"/>
    <n v="57.59"/>
    <n v="3.899"/>
    <n v="138.1065806"/>
    <n v="4.125"/>
    <x v="1"/>
  </r>
  <r>
    <n v="41"/>
    <s v="18-05-2012"/>
    <b v="0"/>
    <x v="40"/>
    <d v="2012-05-18T00:00:00"/>
    <x v="2"/>
    <n v="1331514.44"/>
    <x v="0"/>
    <n v="55.24"/>
    <n v="3.8370000000000002"/>
    <n v="197.5553137"/>
    <n v="6.5469999999999997"/>
    <x v="1"/>
  </r>
  <r>
    <n v="42"/>
    <s v="18-05-2012"/>
    <b v="0"/>
    <x v="41"/>
    <d v="2012-05-18T00:00:00"/>
    <x v="2"/>
    <n v="590636.38"/>
    <x v="0"/>
    <n v="85.19"/>
    <n v="4.3079999999999998"/>
    <n v="131.09832259999999"/>
    <n v="7.3819999999999997"/>
    <x v="2"/>
  </r>
  <r>
    <n v="43"/>
    <s v="18-05-2012"/>
    <b v="0"/>
    <x v="42"/>
    <d v="2012-05-18T00:00:00"/>
    <x v="2"/>
    <n v="648541.81000000006"/>
    <x v="0"/>
    <n v="72.06"/>
    <n v="3.63"/>
    <n v="213.17536179999999"/>
    <n v="9.5749999999999993"/>
    <x v="0"/>
  </r>
  <r>
    <n v="44"/>
    <s v="18-05-2012"/>
    <b v="0"/>
    <x v="43"/>
    <d v="2012-05-18T00:00:00"/>
    <x v="2"/>
    <n v="334042.43"/>
    <x v="0"/>
    <n v="65.17"/>
    <n v="3.8079999999999998"/>
    <n v="131.09832259999999"/>
    <n v="5.6210000000000004"/>
    <x v="1"/>
  </r>
  <r>
    <n v="45"/>
    <s v="18-05-2012"/>
    <b v="0"/>
    <x v="44"/>
    <d v="2012-05-18T00:00:00"/>
    <x v="2"/>
    <n v="800842.28"/>
    <x v="0"/>
    <n v="66.3"/>
    <n v="3.8479999999999999"/>
    <n v="190.99644789999999"/>
    <n v="8.5670000000000002"/>
    <x v="1"/>
  </r>
  <r>
    <n v="1"/>
    <s v="25-05-2012"/>
    <b v="0"/>
    <x v="0"/>
    <d v="2012-05-25T00:00:00"/>
    <x v="2"/>
    <n v="1555444.55"/>
    <x v="0"/>
    <n v="77.22"/>
    <n v="3.5609999999999999"/>
    <n v="221.744944"/>
    <n v="7.1429999999999998"/>
    <x v="0"/>
  </r>
  <r>
    <n v="2"/>
    <s v="25-05-2012"/>
    <b v="0"/>
    <x v="1"/>
    <d v="2012-05-25T00:00:00"/>
    <x v="2"/>
    <n v="1912791.09"/>
    <x v="0"/>
    <n v="78.19"/>
    <n v="3.5609999999999999"/>
    <n v="221.3828029"/>
    <n v="6.891"/>
    <x v="0"/>
  </r>
  <r>
    <n v="3"/>
    <s v="25-05-2012"/>
    <b v="0"/>
    <x v="2"/>
    <d v="2012-05-25T00:00:00"/>
    <x v="2"/>
    <n v="413701.29"/>
    <x v="0"/>
    <n v="78.58"/>
    <n v="3.5609999999999999"/>
    <n v="225.25151679999999"/>
    <n v="6.6639999999999997"/>
    <x v="0"/>
  </r>
  <r>
    <n v="4"/>
    <s v="25-05-2012"/>
    <b v="0"/>
    <x v="3"/>
    <d v="2012-05-25T00:00:00"/>
    <x v="2"/>
    <n v="2154137.67"/>
    <x v="0"/>
    <n v="77.47"/>
    <n v="3.5510000000000002"/>
    <n v="131.02877419999999"/>
    <n v="4.3079999999999998"/>
    <x v="0"/>
  </r>
  <r>
    <n v="5"/>
    <s v="25-05-2012"/>
    <b v="0"/>
    <x v="4"/>
    <d v="2012-05-25T00:00:00"/>
    <x v="2"/>
    <n v="341994.48"/>
    <x v="0"/>
    <n v="78.23"/>
    <n v="3.5609999999999999"/>
    <n v="222.3323853"/>
    <n v="5.8010000000000002"/>
    <x v="0"/>
  </r>
  <r>
    <n v="6"/>
    <s v="25-05-2012"/>
    <b v="0"/>
    <x v="5"/>
    <d v="2012-05-25T00:00:00"/>
    <x v="2"/>
    <n v="1603793.42"/>
    <x v="0"/>
    <n v="78.47"/>
    <n v="3.5609999999999999"/>
    <n v="223.35256620000001"/>
    <n v="5.9640000000000004"/>
    <x v="0"/>
  </r>
  <r>
    <n v="7"/>
    <s v="25-05-2012"/>
    <b v="0"/>
    <x v="6"/>
    <d v="2012-05-25T00:00:00"/>
    <x v="2"/>
    <n v="532739.77"/>
    <x v="0"/>
    <n v="50.6"/>
    <n v="3.8039999999999998"/>
    <n v="197.5886046"/>
    <n v="8.09"/>
    <x v="1"/>
  </r>
  <r>
    <n v="8"/>
    <s v="25-05-2012"/>
    <b v="0"/>
    <x v="7"/>
    <d v="2012-05-25T00:00:00"/>
    <x v="2"/>
    <n v="895157.44"/>
    <x v="0"/>
    <n v="76.11"/>
    <n v="3.5609999999999999"/>
    <n v="225.30057790000001"/>
    <n v="5.6790000000000003"/>
    <x v="0"/>
  </r>
  <r>
    <n v="9"/>
    <s v="25-05-2012"/>
    <b v="0"/>
    <x v="8"/>
    <d v="2012-05-25T00:00:00"/>
    <x v="2"/>
    <n v="547226"/>
    <x v="0"/>
    <n v="79.69"/>
    <n v="3.5609999999999999"/>
    <n v="225.49442880000001"/>
    <n v="5.5389999999999997"/>
    <x v="0"/>
  </r>
  <r>
    <n v="10"/>
    <s v="25-05-2012"/>
    <b v="0"/>
    <x v="9"/>
    <d v="2012-05-25T00:00:00"/>
    <x v="2"/>
    <n v="1830939.1"/>
    <x v="0"/>
    <n v="86.03"/>
    <n v="4.1269999999999998"/>
    <n v="131.02877419999999"/>
    <n v="7.3819999999999997"/>
    <x v="2"/>
  </r>
  <r>
    <n v="11"/>
    <s v="25-05-2012"/>
    <b v="0"/>
    <x v="10"/>
    <d v="2012-05-25T00:00:00"/>
    <x v="2"/>
    <n v="1297335.8700000001"/>
    <x v="0"/>
    <n v="78.44"/>
    <n v="3.5609999999999999"/>
    <n v="225.25151679999999"/>
    <n v="6.6639999999999997"/>
    <x v="0"/>
  </r>
  <r>
    <n v="12"/>
    <s v="25-05-2012"/>
    <b v="0"/>
    <x v="11"/>
    <d v="2012-05-25T00:00:00"/>
    <x v="2"/>
    <n v="991514.21"/>
    <x v="0"/>
    <n v="83.84"/>
    <n v="4.2930000000000001"/>
    <n v="131.02877419999999"/>
    <n v="11.627000000000001"/>
    <x v="2"/>
  </r>
  <r>
    <n v="13"/>
    <s v="25-05-2012"/>
    <b v="0"/>
    <x v="12"/>
    <d v="2012-05-25T00:00:00"/>
    <x v="2"/>
    <n v="2043349.41"/>
    <x v="0"/>
    <n v="62.39"/>
    <n v="3.8010000000000002"/>
    <n v="131.02877419999999"/>
    <n v="5.9649999999999999"/>
    <x v="1"/>
  </r>
  <r>
    <n v="14"/>
    <s v="25-05-2012"/>
    <b v="0"/>
    <x v="13"/>
    <d v="2012-05-25T00:00:00"/>
    <x v="2"/>
    <n v="2030869.61"/>
    <x v="0"/>
    <n v="67.209999999999994"/>
    <n v="3.798"/>
    <n v="191.00280960000001"/>
    <n v="8.5670000000000002"/>
    <x v="1"/>
  </r>
  <r>
    <n v="15"/>
    <s v="25-05-2012"/>
    <b v="0"/>
    <x v="14"/>
    <d v="2012-05-25T00:00:00"/>
    <x v="2"/>
    <n v="693780.42"/>
    <x v="0"/>
    <n v="67.97"/>
    <n v="3.9790000000000001"/>
    <n v="138.11019350000001"/>
    <n v="8.15"/>
    <x v="1"/>
  </r>
  <r>
    <n v="16"/>
    <s v="25-05-2012"/>
    <b v="0"/>
    <x v="15"/>
    <d v="2012-05-25T00:00:00"/>
    <x v="2"/>
    <n v="518045.09"/>
    <x v="0"/>
    <n v="57.36"/>
    <n v="3.8039999999999998"/>
    <n v="197.5886046"/>
    <n v="6.1689999999999996"/>
    <x v="1"/>
  </r>
  <r>
    <n v="17"/>
    <s v="25-05-2012"/>
    <b v="0"/>
    <x v="16"/>
    <d v="2012-05-25T00:00:00"/>
    <x v="2"/>
    <n v="984881.59"/>
    <x v="0"/>
    <n v="55.69"/>
    <n v="3.8010000000000002"/>
    <n v="131.02877419999999"/>
    <n v="6.2350000000000003"/>
    <x v="1"/>
  </r>
  <r>
    <n v="18"/>
    <s v="25-05-2012"/>
    <b v="0"/>
    <x v="17"/>
    <d v="2012-05-25T00:00:00"/>
    <x v="2"/>
    <n v="1088446.58"/>
    <x v="0"/>
    <n v="65.48"/>
    <n v="3.85"/>
    <n v="138.11019350000001"/>
    <n v="8.3040000000000003"/>
    <x v="1"/>
  </r>
  <r>
    <n v="19"/>
    <s v="25-05-2012"/>
    <b v="0"/>
    <x v="18"/>
    <d v="2012-05-25T00:00:00"/>
    <x v="2"/>
    <n v="1485540.28"/>
    <x v="0"/>
    <n v="67.790000000000006"/>
    <n v="3.9790000000000001"/>
    <n v="138.11019350000001"/>
    <n v="8.15"/>
    <x v="1"/>
  </r>
  <r>
    <n v="20"/>
    <s v="25-05-2012"/>
    <b v="0"/>
    <x v="19"/>
    <d v="2012-05-25T00:00:00"/>
    <x v="2"/>
    <n v="2114989"/>
    <x v="0"/>
    <n v="70.040000000000006"/>
    <n v="3.798"/>
    <n v="214.54994249999999"/>
    <n v="7.1390000000000002"/>
    <x v="0"/>
  </r>
  <r>
    <n v="21"/>
    <s v="25-05-2012"/>
    <b v="0"/>
    <x v="20"/>
    <d v="2012-05-25T00:00:00"/>
    <x v="2"/>
    <n v="722891.24"/>
    <x v="0"/>
    <n v="79.489999999999995"/>
    <n v="3.5609999999999999"/>
    <n v="221.3828029"/>
    <n v="6.891"/>
    <x v="0"/>
  </r>
  <r>
    <n v="22"/>
    <s v="25-05-2012"/>
    <b v="0"/>
    <x v="21"/>
    <d v="2012-05-25T00:00:00"/>
    <x v="2"/>
    <n v="1047297.38"/>
    <x v="0"/>
    <n v="62.39"/>
    <n v="3.85"/>
    <n v="142.10327760000001"/>
    <n v="7.6710000000000003"/>
    <x v="1"/>
  </r>
  <r>
    <n v="23"/>
    <s v="25-05-2012"/>
    <b v="0"/>
    <x v="22"/>
    <d v="2012-05-25T00:00:00"/>
    <x v="2"/>
    <n v="1552934.64"/>
    <x v="0"/>
    <n v="66.430000000000007"/>
    <n v="3.85"/>
    <n v="138.11019350000001"/>
    <n v="4.125"/>
    <x v="1"/>
  </r>
  <r>
    <n v="24"/>
    <s v="25-05-2012"/>
    <b v="0"/>
    <x v="23"/>
    <d v="2012-05-25T00:00:00"/>
    <x v="2"/>
    <n v="1407897.57"/>
    <x v="0"/>
    <n v="65.790000000000006"/>
    <n v="3.9790000000000001"/>
    <n v="138.11019350000001"/>
    <n v="8.9830000000000005"/>
    <x v="1"/>
  </r>
  <r>
    <n v="25"/>
    <s v="25-05-2012"/>
    <b v="0"/>
    <x v="24"/>
    <d v="2012-05-25T00:00:00"/>
    <x v="2"/>
    <n v="783371.02"/>
    <x v="0"/>
    <n v="67.69"/>
    <n v="3.798"/>
    <n v="214.54994249999999"/>
    <n v="7.1390000000000002"/>
    <x v="1"/>
  </r>
  <r>
    <n v="26"/>
    <s v="25-05-2012"/>
    <b v="0"/>
    <x v="25"/>
    <d v="2012-05-25T00:00:00"/>
    <x v="2"/>
    <n v="1067310.74"/>
    <x v="0"/>
    <n v="58.2"/>
    <n v="3.85"/>
    <n v="138.11019350000001"/>
    <n v="7.4889999999999999"/>
    <x v="1"/>
  </r>
  <r>
    <n v="27"/>
    <s v="25-05-2012"/>
    <b v="0"/>
    <x v="26"/>
    <d v="2012-05-25T00:00:00"/>
    <x v="2"/>
    <n v="1818906.73"/>
    <x v="0"/>
    <n v="64.77"/>
    <n v="3.9790000000000001"/>
    <n v="142.10327760000001"/>
    <n v="8.2530000000000001"/>
    <x v="1"/>
  </r>
  <r>
    <n v="28"/>
    <s v="25-05-2012"/>
    <b v="0"/>
    <x v="27"/>
    <d v="2012-05-25T00:00:00"/>
    <x v="2"/>
    <n v="1151214.4099999999"/>
    <x v="0"/>
    <n v="83.84"/>
    <n v="4.2930000000000001"/>
    <n v="131.02877419999999"/>
    <n v="11.627000000000001"/>
    <x v="2"/>
  </r>
  <r>
    <n v="29"/>
    <s v="25-05-2012"/>
    <b v="0"/>
    <x v="28"/>
    <d v="2012-05-25T00:00:00"/>
    <x v="2"/>
    <n v="549665.67000000004"/>
    <x v="0"/>
    <n v="62.39"/>
    <n v="3.85"/>
    <n v="138.11019350000001"/>
    <n v="9.14"/>
    <x v="1"/>
  </r>
  <r>
    <n v="30"/>
    <s v="25-05-2012"/>
    <b v="0"/>
    <x v="29"/>
    <d v="2012-05-25T00:00:00"/>
    <x v="2"/>
    <n v="449355.91"/>
    <x v="0"/>
    <n v="79.489999999999995"/>
    <n v="3.5609999999999999"/>
    <n v="221.3828029"/>
    <n v="6.891"/>
    <x v="0"/>
  </r>
  <r>
    <n v="31"/>
    <s v="25-05-2012"/>
    <b v="0"/>
    <x v="30"/>
    <d v="2012-05-25T00:00:00"/>
    <x v="2"/>
    <n v="1397094.26"/>
    <x v="0"/>
    <n v="79.489999999999995"/>
    <n v="3.5609999999999999"/>
    <n v="221.3828029"/>
    <n v="6.891"/>
    <x v="0"/>
  </r>
  <r>
    <n v="32"/>
    <s v="25-05-2012"/>
    <b v="0"/>
    <x v="31"/>
    <d v="2012-05-25T00:00:00"/>
    <x v="2"/>
    <n v="1232784.22"/>
    <x v="0"/>
    <n v="59.74"/>
    <n v="3.8039999999999998"/>
    <n v="197.5886046"/>
    <n v="8.09"/>
    <x v="1"/>
  </r>
  <r>
    <n v="33"/>
    <s v="25-05-2012"/>
    <b v="0"/>
    <x v="32"/>
    <d v="2012-05-25T00:00:00"/>
    <x v="2"/>
    <n v="261851.74"/>
    <x v="0"/>
    <n v="88.89"/>
    <n v="4.1269999999999998"/>
    <n v="131.02877419999999"/>
    <n v="7.3959999999999999"/>
    <x v="2"/>
  </r>
  <r>
    <n v="34"/>
    <s v="25-05-2012"/>
    <b v="0"/>
    <x v="33"/>
    <d v="2012-05-25T00:00:00"/>
    <x v="2"/>
    <n v="1015737.61"/>
    <x v="0"/>
    <n v="72.42"/>
    <n v="3.5510000000000002"/>
    <n v="131.02877419999999"/>
    <n v="9.5749999999999993"/>
    <x v="0"/>
  </r>
  <r>
    <n v="35"/>
    <s v="25-05-2012"/>
    <b v="0"/>
    <x v="34"/>
    <d v="2012-05-25T00:00:00"/>
    <x v="2"/>
    <n v="822167.17"/>
    <x v="0"/>
    <n v="64.77"/>
    <n v="3.798"/>
    <n v="142.10327760000001"/>
    <n v="8.8759999999999994"/>
    <x v="1"/>
  </r>
  <r>
    <n v="36"/>
    <s v="25-05-2012"/>
    <b v="0"/>
    <x v="35"/>
    <d v="2012-05-25T00:00:00"/>
    <x v="2"/>
    <n v="306098.17"/>
    <x v="0"/>
    <n v="78.94"/>
    <n v="3.6360000000000001"/>
    <n v="220.42871239999999"/>
    <n v="6.9889999999999999"/>
    <x v="0"/>
  </r>
  <r>
    <n v="37"/>
    <s v="25-05-2012"/>
    <b v="0"/>
    <x v="36"/>
    <d v="2012-05-25T00:00:00"/>
    <x v="2"/>
    <n v="540625.79"/>
    <x v="0"/>
    <n v="78.94"/>
    <n v="3.5609999999999999"/>
    <n v="220.42871239999999"/>
    <n v="6.9889999999999999"/>
    <x v="0"/>
  </r>
  <r>
    <n v="38"/>
    <s v="25-05-2012"/>
    <b v="0"/>
    <x v="37"/>
    <d v="2012-05-25T00:00:00"/>
    <x v="2"/>
    <n v="422810.12"/>
    <x v="0"/>
    <n v="83.84"/>
    <n v="4.2930000000000001"/>
    <n v="131.02877419999999"/>
    <n v="11.627000000000001"/>
    <x v="2"/>
  </r>
  <r>
    <n v="39"/>
    <s v="25-05-2012"/>
    <b v="0"/>
    <x v="38"/>
    <d v="2012-05-25T00:00:00"/>
    <x v="2"/>
    <n v="1596036.66"/>
    <x v="0"/>
    <n v="78.31"/>
    <n v="3.5609999999999999"/>
    <n v="220.42871239999999"/>
    <n v="6.9889999999999999"/>
    <x v="0"/>
  </r>
  <r>
    <n v="40"/>
    <s v="25-05-2012"/>
    <b v="0"/>
    <x v="39"/>
    <d v="2012-05-25T00:00:00"/>
    <x v="2"/>
    <n v="991054.49"/>
    <x v="0"/>
    <n v="65.25"/>
    <n v="3.85"/>
    <n v="138.11019350000001"/>
    <n v="4.125"/>
    <x v="1"/>
  </r>
  <r>
    <n v="41"/>
    <s v="25-05-2012"/>
    <b v="0"/>
    <x v="40"/>
    <d v="2012-05-25T00:00:00"/>
    <x v="2"/>
    <n v="1424500.47"/>
    <x v="0"/>
    <n v="54.89"/>
    <n v="3.8039999999999998"/>
    <n v="197.5886046"/>
    <n v="6.5469999999999997"/>
    <x v="1"/>
  </r>
  <r>
    <n v="42"/>
    <s v="25-05-2012"/>
    <b v="0"/>
    <x v="41"/>
    <d v="2012-05-25T00:00:00"/>
    <x v="2"/>
    <n v="535764.57999999996"/>
    <x v="0"/>
    <n v="86.03"/>
    <n v="4.1269999999999998"/>
    <n v="131.02877419999999"/>
    <n v="7.3819999999999997"/>
    <x v="2"/>
  </r>
  <r>
    <n v="43"/>
    <s v="25-05-2012"/>
    <b v="0"/>
    <x v="42"/>
    <d v="2012-05-25T00:00:00"/>
    <x v="2"/>
    <n v="597406.39"/>
    <x v="0"/>
    <n v="82.41"/>
    <n v="3.5609999999999999"/>
    <n v="213.17366820000001"/>
    <n v="9.5749999999999993"/>
    <x v="0"/>
  </r>
  <r>
    <n v="44"/>
    <s v="25-05-2012"/>
    <b v="0"/>
    <x v="43"/>
    <d v="2012-05-25T00:00:00"/>
    <x v="2"/>
    <n v="343268.29"/>
    <x v="0"/>
    <n v="62.39"/>
    <n v="3.8010000000000002"/>
    <n v="131.02877419999999"/>
    <n v="5.6210000000000004"/>
    <x v="1"/>
  </r>
  <r>
    <n v="45"/>
    <s v="25-05-2012"/>
    <b v="0"/>
    <x v="44"/>
    <d v="2012-05-25T00:00:00"/>
    <x v="2"/>
    <n v="817741.17"/>
    <x v="0"/>
    <n v="67.209999999999994"/>
    <n v="3.798"/>
    <n v="191.00280960000001"/>
    <n v="8.5670000000000002"/>
    <x v="1"/>
  </r>
  <r>
    <n v="1"/>
    <d v="2012-06-01T00:00:00"/>
    <b v="1"/>
    <x v="0"/>
    <d v="2012-06-01T00:00:00"/>
    <x v="2"/>
    <n v="1550369.92"/>
    <x v="0"/>
    <n v="49.01"/>
    <n v="3.157"/>
    <n v="219.7142581"/>
    <n v="7.3479999999999999"/>
    <x v="3"/>
  </r>
  <r>
    <n v="2"/>
    <d v="2012-06-01T00:00:00"/>
    <b v="1"/>
    <x v="1"/>
    <d v="2012-06-01T00:00:00"/>
    <x v="2"/>
    <n v="1799520.14"/>
    <x v="0"/>
    <n v="46.75"/>
    <n v="3.157"/>
    <n v="219.355063"/>
    <n v="7.0570000000000004"/>
    <x v="3"/>
  </r>
  <r>
    <n v="3"/>
    <d v="2012-06-01T00:00:00"/>
    <b v="1"/>
    <x v="2"/>
    <d v="2012-06-01T00:00:00"/>
    <x v="2"/>
    <n v="398178.21"/>
    <x v="0"/>
    <n v="52.42"/>
    <n v="3.157"/>
    <n v="223.19230490000001"/>
    <n v="6.8330000000000002"/>
    <x v="1"/>
  </r>
  <r>
    <n v="4"/>
    <d v="2012-06-01T00:00:00"/>
    <b v="1"/>
    <x v="3"/>
    <d v="2012-06-01T00:00:00"/>
    <x v="2"/>
    <n v="2047766.07"/>
    <x v="0"/>
    <n v="38.64"/>
    <n v="3.1579999999999999"/>
    <n v="130.15751610000001"/>
    <n v="4.6070000000000002"/>
    <x v="3"/>
  </r>
  <r>
    <n v="5"/>
    <d v="2012-06-01T00:00:00"/>
    <b v="1"/>
    <x v="4"/>
    <d v="2012-06-01T00:00:00"/>
    <x v="2"/>
    <n v="312078.71000000002"/>
    <x v="0"/>
    <n v="50.21"/>
    <n v="3.157"/>
    <n v="220.2969205"/>
    <n v="5.9429999999999996"/>
    <x v="1"/>
  </r>
  <r>
    <n v="6"/>
    <d v="2012-06-01T00:00:00"/>
    <b v="1"/>
    <x v="5"/>
    <d v="2012-06-01T00:00:00"/>
    <x v="2"/>
    <n v="1395339.71"/>
    <x v="0"/>
    <n v="50.82"/>
    <n v="3.157"/>
    <n v="221.3088023"/>
    <n v="6.1319999999999997"/>
    <x v="1"/>
  </r>
  <r>
    <n v="7"/>
    <d v="2012-06-01T00:00:00"/>
    <b v="1"/>
    <x v="6"/>
    <d v="2012-06-01T00:00:00"/>
    <x v="2"/>
    <n v="713117.66"/>
    <x v="0"/>
    <n v="18.670000000000002"/>
    <n v="3.0950000000000002"/>
    <n v="196.5458309"/>
    <n v="8.2560000000000002"/>
    <x v="3"/>
  </r>
  <r>
    <n v="8"/>
    <d v="2012-06-01T00:00:00"/>
    <b v="1"/>
    <x v="7"/>
    <d v="2012-06-01T00:00:00"/>
    <x v="2"/>
    <n v="872113.23"/>
    <x v="0"/>
    <n v="43.47"/>
    <n v="3.157"/>
    <n v="223.2409668"/>
    <n v="5.8250000000000002"/>
    <x v="3"/>
  </r>
  <r>
    <n v="9"/>
    <d v="2012-06-01T00:00:00"/>
    <b v="1"/>
    <x v="8"/>
    <d v="2012-06-01T00:00:00"/>
    <x v="2"/>
    <n v="519585.67"/>
    <x v="0"/>
    <n v="47.54"/>
    <n v="3.157"/>
    <n v="223.43324079999999"/>
    <n v="5.6669999999999998"/>
    <x v="3"/>
  </r>
  <r>
    <n v="10"/>
    <d v="2012-06-01T00:00:00"/>
    <b v="1"/>
    <x v="9"/>
    <d v="2012-06-01T00:00:00"/>
    <x v="2"/>
    <n v="1683401.78"/>
    <x v="0"/>
    <n v="59.85"/>
    <n v="3.4430000000000001"/>
    <n v="130.15751610000001"/>
    <n v="7.5449999999999999"/>
    <x v="1"/>
  </r>
  <r>
    <n v="11"/>
    <d v="2012-06-01T00:00:00"/>
    <b v="1"/>
    <x v="10"/>
    <d v="2012-06-01T00:00:00"/>
    <x v="2"/>
    <n v="1283885.55"/>
    <x v="0"/>
    <n v="54.44"/>
    <n v="3.157"/>
    <n v="223.19230490000001"/>
    <n v="6.8330000000000002"/>
    <x v="1"/>
  </r>
  <r>
    <n v="12"/>
    <d v="2012-06-01T00:00:00"/>
    <b v="1"/>
    <x v="11"/>
    <d v="2012-06-01T00:00:00"/>
    <x v="2"/>
    <n v="945823.65"/>
    <x v="0"/>
    <n v="50.43"/>
    <n v="3.5990000000000002"/>
    <n v="130.15751610000001"/>
    <n v="12.186999999999999"/>
    <x v="1"/>
  </r>
  <r>
    <n v="13"/>
    <d v="2012-06-01T00:00:00"/>
    <b v="1"/>
    <x v="12"/>
    <d v="2012-06-01T00:00:00"/>
    <x v="2"/>
    <n v="1865752.78"/>
    <x v="0"/>
    <n v="33.799999999999997"/>
    <n v="3.08"/>
    <n v="130.15751610000001"/>
    <n v="6.1040000000000001"/>
    <x v="3"/>
  </r>
  <r>
    <n v="14"/>
    <d v="2012-06-01T00:00:00"/>
    <b v="1"/>
    <x v="13"/>
    <d v="2012-06-01T00:00:00"/>
    <x v="2"/>
    <n v="1859144.96"/>
    <x v="0"/>
    <n v="35.880000000000003"/>
    <n v="3.4220000000000002"/>
    <n v="189.1940558"/>
    <n v="8.4239999999999995"/>
    <x v="3"/>
  </r>
  <r>
    <n v="15"/>
    <d v="2012-06-01T00:00:00"/>
    <b v="1"/>
    <x v="14"/>
    <d v="2012-06-01T00:00:00"/>
    <x v="2"/>
    <n v="516087.65"/>
    <x v="0"/>
    <n v="30.24"/>
    <n v="3.585"/>
    <n v="136.69812899999999"/>
    <n v="7.9429999999999996"/>
    <x v="3"/>
  </r>
  <r>
    <n v="16"/>
    <d v="2012-06-01T00:00:00"/>
    <b v="1"/>
    <x v="15"/>
    <d v="2012-06-01T00:00:00"/>
    <x v="2"/>
    <n v="564538.06999999995"/>
    <x v="0"/>
    <n v="26.49"/>
    <n v="3.0950000000000002"/>
    <n v="196.5458309"/>
    <n v="6.1619999999999999"/>
    <x v="3"/>
  </r>
  <r>
    <n v="17"/>
    <d v="2012-06-01T00:00:00"/>
    <b v="1"/>
    <x v="16"/>
    <d v="2012-06-01T00:00:00"/>
    <x v="2"/>
    <n v="1198104.22"/>
    <x v="0"/>
    <n v="27.64"/>
    <n v="3.08"/>
    <n v="130.15751610000001"/>
    <n v="6.4029999999999996"/>
    <x v="3"/>
  </r>
  <r>
    <n v="18"/>
    <d v="2012-06-01T00:00:00"/>
    <b v="1"/>
    <x v="17"/>
    <d v="2012-06-01T00:00:00"/>
    <x v="2"/>
    <n v="977286.07"/>
    <x v="0"/>
    <n v="31.27"/>
    <n v="3.4390000000000001"/>
    <n v="136.69812899999999"/>
    <n v="8.0749999999999993"/>
    <x v="3"/>
  </r>
  <r>
    <n v="19"/>
    <d v="2012-06-01T00:00:00"/>
    <b v="1"/>
    <x v="18"/>
    <d v="2012-06-01T00:00:00"/>
    <x v="2"/>
    <n v="1266570.3999999999"/>
    <x v="0"/>
    <n v="31.84"/>
    <n v="3.585"/>
    <n v="136.69812899999999"/>
    <n v="7.9429999999999996"/>
    <x v="3"/>
  </r>
  <r>
    <n v="20"/>
    <d v="2012-06-01T00:00:00"/>
    <b v="1"/>
    <x v="19"/>
    <d v="2012-06-01T00:00:00"/>
    <x v="2"/>
    <n v="1964701.94"/>
    <x v="0"/>
    <n v="33.42"/>
    <n v="3.4220000000000002"/>
    <n v="212.5711125"/>
    <n v="6.9610000000000003"/>
    <x v="3"/>
  </r>
  <r>
    <n v="21"/>
    <d v="2012-06-01T00:00:00"/>
    <b v="1"/>
    <x v="20"/>
    <d v="2012-06-01T00:00:00"/>
    <x v="2"/>
    <n v="640181.86"/>
    <x v="0"/>
    <n v="48.1"/>
    <n v="3.157"/>
    <n v="219.355063"/>
    <n v="7.0570000000000004"/>
    <x v="3"/>
  </r>
  <r>
    <n v="22"/>
    <d v="2012-06-01T00:00:00"/>
    <b v="1"/>
    <x v="21"/>
    <d v="2012-06-01T00:00:00"/>
    <x v="2"/>
    <n v="895358.2"/>
    <x v="0"/>
    <n v="34.61"/>
    <n v="3.4390000000000001"/>
    <n v="140.64613589999999"/>
    <n v="7.5030000000000001"/>
    <x v="3"/>
  </r>
  <r>
    <n v="23"/>
    <d v="2012-06-01T00:00:00"/>
    <b v="1"/>
    <x v="22"/>
    <d v="2012-06-01T00:00:00"/>
    <x v="2"/>
    <n v="1150662.55"/>
    <x v="0"/>
    <n v="24.29"/>
    <n v="3.4390000000000001"/>
    <n v="136.69812899999999"/>
    <n v="4.2610000000000001"/>
    <x v="3"/>
  </r>
  <r>
    <n v="24"/>
    <d v="2012-06-01T00:00:00"/>
    <b v="1"/>
    <x v="23"/>
    <d v="2012-06-01T00:00:00"/>
    <x v="2"/>
    <n v="1251581.8899999999"/>
    <x v="0"/>
    <n v="32.86"/>
    <n v="3.585"/>
    <n v="136.69812899999999"/>
    <n v="8.6590000000000007"/>
    <x v="3"/>
  </r>
  <r>
    <n v="25"/>
    <d v="2012-06-01T00:00:00"/>
    <b v="1"/>
    <x v="24"/>
    <d v="2012-06-01T00:00:00"/>
    <x v="2"/>
    <n v="636419.12"/>
    <x v="0"/>
    <n v="30.23"/>
    <n v="3.4220000000000002"/>
    <n v="212.5711125"/>
    <n v="6.9610000000000003"/>
    <x v="3"/>
  </r>
  <r>
    <n v="26"/>
    <d v="2012-06-01T00:00:00"/>
    <b v="1"/>
    <x v="25"/>
    <d v="2012-06-01T00:00:00"/>
    <x v="2"/>
    <n v="971557.62"/>
    <x v="0"/>
    <n v="22.94"/>
    <n v="3.4390000000000001"/>
    <n v="136.69812899999999"/>
    <n v="7.4669999999999996"/>
    <x v="3"/>
  </r>
  <r>
    <n v="27"/>
    <d v="2012-06-01T00:00:00"/>
    <b v="1"/>
    <x v="26"/>
    <d v="2012-06-01T00:00:00"/>
    <x v="2"/>
    <n v="1535287.4"/>
    <x v="0"/>
    <n v="35.799999999999997"/>
    <n v="3.585"/>
    <n v="140.64613589999999"/>
    <n v="8.0090000000000003"/>
    <x v="3"/>
  </r>
  <r>
    <n v="28"/>
    <d v="2012-06-01T00:00:00"/>
    <b v="1"/>
    <x v="27"/>
    <d v="2012-06-01T00:00:00"/>
    <x v="2"/>
    <n v="1466046.07"/>
    <x v="0"/>
    <n v="50.43"/>
    <n v="3.5990000000000002"/>
    <n v="130.15751610000001"/>
    <n v="12.186999999999999"/>
    <x v="1"/>
  </r>
  <r>
    <n v="29"/>
    <d v="2012-06-01T00:00:00"/>
    <b v="1"/>
    <x v="28"/>
    <d v="2012-06-01T00:00:00"/>
    <x v="2"/>
    <n v="469773.85"/>
    <x v="0"/>
    <n v="34.61"/>
    <n v="3.4390000000000001"/>
    <n v="136.69812899999999"/>
    <n v="8.9879999999999995"/>
    <x v="3"/>
  </r>
  <r>
    <n v="30"/>
    <d v="2012-06-01T00:00:00"/>
    <b v="1"/>
    <x v="29"/>
    <d v="2012-06-01T00:00:00"/>
    <x v="2"/>
    <n v="457030.86"/>
    <x v="0"/>
    <n v="48.1"/>
    <n v="3.157"/>
    <n v="219.355063"/>
    <n v="7.0570000000000004"/>
    <x v="3"/>
  </r>
  <r>
    <n v="31"/>
    <d v="2012-06-01T00:00:00"/>
    <b v="1"/>
    <x v="30"/>
    <d v="2012-06-01T00:00:00"/>
    <x v="2"/>
    <n v="1401232.52"/>
    <x v="0"/>
    <n v="48.1"/>
    <n v="3.157"/>
    <n v="219.355063"/>
    <n v="7.0570000000000004"/>
    <x v="3"/>
  </r>
  <r>
    <n v="32"/>
    <d v="2012-06-01T00:00:00"/>
    <b v="1"/>
    <x v="31"/>
    <d v="2012-06-01T00:00:00"/>
    <x v="2"/>
    <n v="1099937.25"/>
    <x v="0"/>
    <n v="36.75"/>
    <n v="3.0950000000000002"/>
    <n v="196.5458309"/>
    <n v="8.2560000000000002"/>
    <x v="3"/>
  </r>
  <r>
    <n v="33"/>
    <d v="2012-06-01T00:00:00"/>
    <b v="1"/>
    <x v="32"/>
    <d v="2012-06-01T00:00:00"/>
    <x v="2"/>
    <n v="267058.08"/>
    <x v="0"/>
    <n v="60.92"/>
    <n v="3.4430000000000001"/>
    <n v="130.15751610000001"/>
    <n v="7.6029999999999998"/>
    <x v="1"/>
  </r>
  <r>
    <n v="34"/>
    <d v="2012-06-01T00:00:00"/>
    <b v="1"/>
    <x v="33"/>
    <d v="2012-06-01T00:00:00"/>
    <x v="2"/>
    <n v="953844.85"/>
    <x v="0"/>
    <n v="36.39"/>
    <n v="3.1579999999999999"/>
    <n v="130.15751610000001"/>
    <n v="9.6530000000000005"/>
    <x v="3"/>
  </r>
  <r>
    <n v="35"/>
    <d v="2012-06-01T00:00:00"/>
    <b v="1"/>
    <x v="34"/>
    <d v="2012-06-01T00:00:00"/>
    <x v="2"/>
    <n v="671708.09"/>
    <x v="0"/>
    <n v="35.799999999999997"/>
    <n v="3.4220000000000002"/>
    <n v="140.64613589999999"/>
    <n v="8.7439999999999998"/>
    <x v="3"/>
  </r>
  <r>
    <n v="36"/>
    <d v="2012-06-01T00:00:00"/>
    <b v="1"/>
    <x v="35"/>
    <d v="2012-06-01T00:00:00"/>
    <x v="2"/>
    <n v="329467.82"/>
    <x v="0"/>
    <n v="57.18"/>
    <n v="3.129"/>
    <n v="218.40628760000001"/>
    <n v="7.2439999999999998"/>
    <x v="1"/>
  </r>
  <r>
    <n v="37"/>
    <d v="2012-06-01T00:00:00"/>
    <b v="1"/>
    <x v="36"/>
    <d v="2012-06-01T00:00:00"/>
    <x v="2"/>
    <n v="558343.56999999995"/>
    <x v="0"/>
    <n v="57.18"/>
    <n v="3.157"/>
    <n v="218.40628760000001"/>
    <n v="7.2439999999999998"/>
    <x v="1"/>
  </r>
  <r>
    <n v="38"/>
    <d v="2012-06-01T00:00:00"/>
    <b v="1"/>
    <x v="37"/>
    <d v="2012-06-01T00:00:00"/>
    <x v="2"/>
    <n v="478483.20000000001"/>
    <x v="0"/>
    <n v="50.43"/>
    <n v="3.5990000000000002"/>
    <n v="130.15751610000001"/>
    <n v="12.186999999999999"/>
    <x v="1"/>
  </r>
  <r>
    <n v="39"/>
    <d v="2012-06-01T00:00:00"/>
    <b v="1"/>
    <x v="38"/>
    <d v="2012-06-01T00:00:00"/>
    <x v="2"/>
    <n v="1478537.93"/>
    <x v="0"/>
    <n v="55.83"/>
    <n v="3.157"/>
    <n v="218.40628760000001"/>
    <n v="7.2439999999999998"/>
    <x v="1"/>
  </r>
  <r>
    <n v="40"/>
    <d v="2012-06-01T00:00:00"/>
    <b v="1"/>
    <x v="39"/>
    <d v="2012-06-01T00:00:00"/>
    <x v="2"/>
    <n v="954576.86"/>
    <x v="0"/>
    <n v="23.29"/>
    <n v="3.4390000000000001"/>
    <n v="136.69812899999999"/>
    <n v="4.2610000000000001"/>
    <x v="3"/>
  </r>
  <r>
    <n v="41"/>
    <d v="2012-06-01T00:00:00"/>
    <b v="1"/>
    <x v="40"/>
    <d v="2012-06-01T00:00:00"/>
    <x v="2"/>
    <n v="1208191.6100000001"/>
    <x v="0"/>
    <n v="37.21"/>
    <n v="3.0950000000000002"/>
    <n v="196.5458309"/>
    <n v="6.5890000000000004"/>
    <x v="3"/>
  </r>
  <r>
    <n v="42"/>
    <d v="2012-06-01T00:00:00"/>
    <b v="1"/>
    <x v="41"/>
    <d v="2012-06-01T00:00:00"/>
    <x v="2"/>
    <n v="636372.37"/>
    <x v="0"/>
    <n v="59.85"/>
    <n v="3.4430000000000001"/>
    <n v="130.15751610000001"/>
    <n v="7.5449999999999999"/>
    <x v="1"/>
  </r>
  <r>
    <n v="43"/>
    <d v="2012-06-01T00:00:00"/>
    <b v="1"/>
    <x v="42"/>
    <d v="2012-06-01T00:00:00"/>
    <x v="2"/>
    <n v="670993.01"/>
    <x v="0"/>
    <n v="47.59"/>
    <n v="3.157"/>
    <n v="211.24281339999999"/>
    <n v="9.6530000000000005"/>
    <x v="3"/>
  </r>
  <r>
    <n v="44"/>
    <d v="2012-06-01T00:00:00"/>
    <b v="1"/>
    <x v="43"/>
    <d v="2012-06-01T00:00:00"/>
    <x v="2"/>
    <n v="325327.93"/>
    <x v="0"/>
    <n v="33.799999999999997"/>
    <n v="3.08"/>
    <n v="130.15751610000001"/>
    <n v="5.774"/>
    <x v="3"/>
  </r>
  <r>
    <n v="45"/>
    <d v="2012-06-01T00:00:00"/>
    <b v="1"/>
    <x v="44"/>
    <d v="2012-06-01T00:00:00"/>
    <x v="2"/>
    <n v="714081.05"/>
    <x v="0"/>
    <n v="35.880000000000003"/>
    <n v="3.4220000000000002"/>
    <n v="189.1940558"/>
    <n v="8.4239999999999995"/>
    <x v="3"/>
  </r>
  <r>
    <n v="1"/>
    <d v="2012-06-04T00:00:00"/>
    <b v="1"/>
    <x v="0"/>
    <d v="2012-06-04T00:00:00"/>
    <x v="2"/>
    <n v="1899676.88"/>
    <x v="0"/>
    <n v="70.430000000000007"/>
    <n v="3.891"/>
    <n v="221.43561120000001"/>
    <n v="7.1429999999999998"/>
    <x v="0"/>
  </r>
  <r>
    <n v="2"/>
    <d v="2012-06-04T00:00:00"/>
    <b v="1"/>
    <x v="1"/>
    <d v="2012-06-04T00:00:00"/>
    <x v="2"/>
    <n v="2129035.91"/>
    <x v="0"/>
    <n v="68.430000000000007"/>
    <n v="3.891"/>
    <n v="221.07376379999999"/>
    <n v="6.891"/>
    <x v="1"/>
  </r>
  <r>
    <n v="3"/>
    <d v="2012-06-04T00:00:00"/>
    <b v="1"/>
    <x v="2"/>
    <d v="2012-06-04T00:00:00"/>
    <x v="2"/>
    <n v="503232.13"/>
    <x v="0"/>
    <n v="73.010000000000005"/>
    <n v="3.891"/>
    <n v="224.93934049999999"/>
    <n v="6.6639999999999997"/>
    <x v="0"/>
  </r>
  <r>
    <n v="4"/>
    <d v="2012-06-04T00:00:00"/>
    <b v="1"/>
    <x v="3"/>
    <d v="2012-06-04T00:00:00"/>
    <x v="2"/>
    <n v="2470206.13"/>
    <x v="0"/>
    <n v="67.69"/>
    <n v="3.8639999999999999"/>
    <n v="131.03754839999999"/>
    <n v="4.3079999999999998"/>
    <x v="1"/>
  </r>
  <r>
    <n v="5"/>
    <d v="2012-06-04T00:00:00"/>
    <b v="1"/>
    <x v="4"/>
    <d v="2012-06-04T00:00:00"/>
    <x v="2"/>
    <n v="402985.7"/>
    <x v="0"/>
    <n v="70.400000000000006"/>
    <n v="3.891"/>
    <n v="222.0225762"/>
    <n v="5.8010000000000002"/>
    <x v="0"/>
  </r>
  <r>
    <n v="6"/>
    <d v="2012-06-04T00:00:00"/>
    <b v="1"/>
    <x v="5"/>
    <d v="2012-06-04T00:00:00"/>
    <x v="2"/>
    <n v="1840131.19"/>
    <x v="0"/>
    <n v="71.599999999999994"/>
    <n v="3.891"/>
    <n v="223.04192979999999"/>
    <n v="5.9640000000000004"/>
    <x v="0"/>
  </r>
  <r>
    <n v="7"/>
    <d v="2012-06-04T00:00:00"/>
    <b v="1"/>
    <x v="6"/>
    <d v="2012-06-04T00:00:00"/>
    <x v="2"/>
    <n v="621425.98"/>
    <x v="0"/>
    <n v="44.29"/>
    <n v="3.8540000000000001"/>
    <n v="197.5971285"/>
    <n v="8.09"/>
    <x v="3"/>
  </r>
  <r>
    <n v="8"/>
    <d v="2012-06-04T00:00:00"/>
    <b v="1"/>
    <x v="7"/>
    <d v="2012-06-04T00:00:00"/>
    <x v="2"/>
    <n v="1046816.59"/>
    <x v="0"/>
    <n v="62.18"/>
    <n v="3.891"/>
    <n v="224.98836180000001"/>
    <n v="5.6790000000000003"/>
    <x v="1"/>
  </r>
  <r>
    <n v="9"/>
    <d v="2012-06-04T00:00:00"/>
    <b v="1"/>
    <x v="8"/>
    <d v="2012-06-04T00:00:00"/>
    <x v="2"/>
    <n v="677885.99"/>
    <x v="0"/>
    <n v="68.83"/>
    <n v="3.891"/>
    <n v="225.18205549999999"/>
    <n v="5.5389999999999997"/>
    <x v="1"/>
  </r>
  <r>
    <n v="10"/>
    <d v="2012-06-04T00:00:00"/>
    <b v="1"/>
    <x v="9"/>
    <d v="2012-06-04T00:00:00"/>
    <x v="2"/>
    <n v="2163384.17"/>
    <x v="0"/>
    <n v="65.989999999999995"/>
    <n v="4.282"/>
    <n v="131.03754839999999"/>
    <n v="7.3819999999999997"/>
    <x v="1"/>
  </r>
  <r>
    <n v="11"/>
    <d v="2012-06-04T00:00:00"/>
    <b v="1"/>
    <x v="10"/>
    <d v="2012-06-04T00:00:00"/>
    <x v="2"/>
    <n v="1596325.01"/>
    <x v="0"/>
    <n v="74.19"/>
    <n v="3.891"/>
    <n v="224.93934049999999"/>
    <n v="6.6639999999999997"/>
    <x v="0"/>
  </r>
  <r>
    <n v="12"/>
    <d v="2012-06-04T00:00:00"/>
    <b v="1"/>
    <x v="11"/>
    <d v="2012-06-04T00:00:00"/>
    <x v="2"/>
    <n v="1128765.71"/>
    <x v="0"/>
    <n v="64.05"/>
    <n v="4.1210000000000004"/>
    <n v="131.03754839999999"/>
    <n v="11.627000000000001"/>
    <x v="1"/>
  </r>
  <r>
    <n v="13"/>
    <d v="2012-06-04T00:00:00"/>
    <b v="1"/>
    <x v="12"/>
    <d v="2012-06-04T00:00:00"/>
    <x v="2"/>
    <n v="2271614.7599999998"/>
    <x v="0"/>
    <n v="48.85"/>
    <n v="3.7930000000000001"/>
    <n v="131.03754839999999"/>
    <n v="5.9649999999999999"/>
    <x v="3"/>
  </r>
  <r>
    <n v="14"/>
    <d v="2012-06-04T00:00:00"/>
    <b v="1"/>
    <x v="13"/>
    <d v="2012-06-04T00:00:00"/>
    <x v="2"/>
    <n v="2376022.2599999998"/>
    <x v="0"/>
    <n v="49.73"/>
    <n v="3.996"/>
    <n v="190.68517120000001"/>
    <n v="8.5670000000000002"/>
    <x v="1"/>
  </r>
  <r>
    <n v="15"/>
    <d v="2012-06-04T00:00:00"/>
    <b v="1"/>
    <x v="14"/>
    <d v="2012-06-04T00:00:00"/>
    <x v="2"/>
    <n v="659950.36"/>
    <x v="0"/>
    <n v="40.01"/>
    <n v="4.1429999999999998"/>
    <n v="137.79709679999999"/>
    <n v="8.15"/>
    <x v="3"/>
  </r>
  <r>
    <n v="16"/>
    <d v="2012-06-04T00:00:00"/>
    <b v="1"/>
    <x v="15"/>
    <d v="2012-06-04T00:00:00"/>
    <x v="2"/>
    <n v="502662.07"/>
    <x v="0"/>
    <n v="48.93"/>
    <n v="3.8540000000000001"/>
    <n v="197.5971285"/>
    <n v="6.1689999999999996"/>
    <x v="3"/>
  </r>
  <r>
    <n v="17"/>
    <d v="2012-06-04T00:00:00"/>
    <b v="1"/>
    <x v="16"/>
    <d v="2012-06-04T00:00:00"/>
    <x v="2"/>
    <n v="986922.62"/>
    <x v="0"/>
    <n v="43.92"/>
    <n v="3.7930000000000001"/>
    <n v="131.03754839999999"/>
    <n v="6.2350000000000003"/>
    <x v="3"/>
  </r>
  <r>
    <n v="18"/>
    <d v="2012-06-04T00:00:00"/>
    <b v="1"/>
    <x v="17"/>
    <d v="2012-06-04T00:00:00"/>
    <x v="2"/>
    <n v="1200815.3"/>
    <x v="0"/>
    <n v="43.8"/>
    <n v="3.9569999999999999"/>
    <n v="137.79709679999999"/>
    <n v="8.3040000000000003"/>
    <x v="3"/>
  </r>
  <r>
    <n v="19"/>
    <d v="2012-06-04T00:00:00"/>
    <b v="1"/>
    <x v="18"/>
    <d v="2012-06-04T00:00:00"/>
    <x v="2"/>
    <n v="1631737.68"/>
    <x v="0"/>
    <n v="40.229999999999997"/>
    <n v="4.1429999999999998"/>
    <n v="137.79709679999999"/>
    <n v="8.15"/>
    <x v="3"/>
  </r>
  <r>
    <n v="20"/>
    <d v="2012-06-04T00:00:00"/>
    <b v="1"/>
    <x v="19"/>
    <d v="2012-06-04T00:00:00"/>
    <x v="2"/>
    <n v="2565259.92"/>
    <x v="0"/>
    <n v="50.06"/>
    <n v="3.996"/>
    <n v="214.23870529999999"/>
    <n v="7.1390000000000002"/>
    <x v="1"/>
  </r>
  <r>
    <n v="21"/>
    <d v="2012-06-04T00:00:00"/>
    <b v="1"/>
    <x v="20"/>
    <d v="2012-06-04T00:00:00"/>
    <x v="2"/>
    <n v="761956.58"/>
    <x v="0"/>
    <n v="69.02"/>
    <n v="3.891"/>
    <n v="221.07376379999999"/>
    <n v="6.891"/>
    <x v="1"/>
  </r>
  <r>
    <n v="22"/>
    <d v="2012-06-04T00:00:00"/>
    <b v="1"/>
    <x v="21"/>
    <d v="2012-06-04T00:00:00"/>
    <x v="2"/>
    <n v="1197489.6599999999"/>
    <x v="0"/>
    <n v="46.38"/>
    <n v="3.9569999999999999"/>
    <n v="141.7712396"/>
    <n v="7.6710000000000003"/>
    <x v="3"/>
  </r>
  <r>
    <n v="23"/>
    <d v="2012-06-04T00:00:00"/>
    <b v="1"/>
    <x v="22"/>
    <d v="2012-06-04T00:00:00"/>
    <x v="2"/>
    <n v="1604605.69"/>
    <x v="0"/>
    <n v="37.43"/>
    <n v="3.9569999999999999"/>
    <n v="137.79709679999999"/>
    <n v="4.125"/>
    <x v="3"/>
  </r>
  <r>
    <n v="24"/>
    <d v="2012-06-04T00:00:00"/>
    <b v="1"/>
    <x v="23"/>
    <d v="2012-06-04T00:00:00"/>
    <x v="2"/>
    <n v="1524734.29"/>
    <x v="0"/>
    <n v="45.25"/>
    <n v="4.1429999999999998"/>
    <n v="137.79709679999999"/>
    <n v="8.9830000000000005"/>
    <x v="3"/>
  </r>
  <r>
    <n v="25"/>
    <d v="2012-06-04T00:00:00"/>
    <b v="1"/>
    <x v="24"/>
    <d v="2012-06-04T00:00:00"/>
    <x v="2"/>
    <n v="791356.9"/>
    <x v="0"/>
    <n v="44.73"/>
    <n v="3.996"/>
    <n v="214.23870529999999"/>
    <n v="7.1390000000000002"/>
    <x v="3"/>
  </r>
  <r>
    <n v="26"/>
    <d v="2012-06-04T00:00:00"/>
    <b v="1"/>
    <x v="25"/>
    <d v="2012-06-04T00:00:00"/>
    <x v="2"/>
    <n v="1116829.23"/>
    <x v="0"/>
    <n v="33.35"/>
    <n v="3.9569999999999999"/>
    <n v="137.79709679999999"/>
    <n v="7.4889999999999999"/>
    <x v="3"/>
  </r>
  <r>
    <n v="27"/>
    <d v="2012-06-04T00:00:00"/>
    <b v="1"/>
    <x v="26"/>
    <d v="2012-06-04T00:00:00"/>
    <x v="2"/>
    <n v="1899013.34"/>
    <x v="0"/>
    <n v="48.73"/>
    <n v="4.1429999999999998"/>
    <n v="141.7712396"/>
    <n v="8.2530000000000001"/>
    <x v="3"/>
  </r>
  <r>
    <n v="28"/>
    <d v="2012-06-04T00:00:00"/>
    <b v="1"/>
    <x v="27"/>
    <d v="2012-06-04T00:00:00"/>
    <x v="2"/>
    <n v="1559592.79"/>
    <x v="0"/>
    <n v="64.05"/>
    <n v="4.1210000000000004"/>
    <n v="131.03754839999999"/>
    <n v="11.627000000000001"/>
    <x v="1"/>
  </r>
  <r>
    <n v="29"/>
    <d v="2012-06-04T00:00:00"/>
    <b v="1"/>
    <x v="28"/>
    <d v="2012-06-04T00:00:00"/>
    <x v="2"/>
    <n v="633826.55000000005"/>
    <x v="0"/>
    <n v="46.38"/>
    <n v="3.9569999999999999"/>
    <n v="137.79709679999999"/>
    <n v="9.14"/>
    <x v="3"/>
  </r>
  <r>
    <n v="30"/>
    <d v="2012-06-04T00:00:00"/>
    <b v="1"/>
    <x v="29"/>
    <d v="2012-06-04T00:00:00"/>
    <x v="2"/>
    <n v="461511.92"/>
    <x v="0"/>
    <n v="69.02"/>
    <n v="3.891"/>
    <n v="221.07376379999999"/>
    <n v="6.891"/>
    <x v="1"/>
  </r>
  <r>
    <n v="31"/>
    <d v="2012-06-04T00:00:00"/>
    <b v="1"/>
    <x v="30"/>
    <d v="2012-06-04T00:00:00"/>
    <x v="2"/>
    <n v="1496169.81"/>
    <x v="0"/>
    <n v="69.02"/>
    <n v="3.891"/>
    <n v="221.07376379999999"/>
    <n v="6.891"/>
    <x v="1"/>
  </r>
  <r>
    <n v="32"/>
    <d v="2012-06-04T00:00:00"/>
    <b v="1"/>
    <x v="31"/>
    <d v="2012-06-04T00:00:00"/>
    <x v="2"/>
    <n v="1270577.01"/>
    <x v="0"/>
    <n v="51.49"/>
    <n v="3.8540000000000001"/>
    <n v="197.5971285"/>
    <n v="8.09"/>
    <x v="1"/>
  </r>
  <r>
    <n v="33"/>
    <d v="2012-06-04T00:00:00"/>
    <b v="1"/>
    <x v="32"/>
    <d v="2012-06-04T00:00:00"/>
    <x v="2"/>
    <n v="275911.96999999997"/>
    <x v="0"/>
    <n v="70.75"/>
    <n v="4.282"/>
    <n v="131.03754839999999"/>
    <n v="7.3959999999999999"/>
    <x v="0"/>
  </r>
  <r>
    <n v="34"/>
    <d v="2012-06-04T00:00:00"/>
    <b v="1"/>
    <x v="33"/>
    <d v="2012-06-04T00:00:00"/>
    <x v="2"/>
    <n v="1091020.3700000001"/>
    <x v="0"/>
    <n v="54.42"/>
    <n v="3.8639999999999999"/>
    <n v="131.03754839999999"/>
    <n v="9.5749999999999993"/>
    <x v="1"/>
  </r>
  <r>
    <n v="35"/>
    <d v="2012-06-04T00:00:00"/>
    <b v="1"/>
    <x v="34"/>
    <d v="2012-06-04T00:00:00"/>
    <x v="2"/>
    <n v="860293.46"/>
    <x v="0"/>
    <n v="48.73"/>
    <n v="3.996"/>
    <n v="141.7712396"/>
    <n v="8.8759999999999994"/>
    <x v="3"/>
  </r>
  <r>
    <n v="36"/>
    <d v="2012-06-04T00:00:00"/>
    <b v="1"/>
    <x v="35"/>
    <d v="2012-06-04T00:00:00"/>
    <x v="2"/>
    <n v="331026.11"/>
    <x v="0"/>
    <n v="73.95"/>
    <n v="3.9340000000000002"/>
    <n v="220.12041249999999"/>
    <n v="6.9889999999999999"/>
    <x v="0"/>
  </r>
  <r>
    <n v="37"/>
    <d v="2012-06-04T00:00:00"/>
    <b v="1"/>
    <x v="36"/>
    <d v="2012-06-04T00:00:00"/>
    <x v="2"/>
    <n v="564848.78"/>
    <x v="0"/>
    <n v="73.95"/>
    <n v="3.891"/>
    <n v="220.12041249999999"/>
    <n v="6.9889999999999999"/>
    <x v="0"/>
  </r>
  <r>
    <n v="38"/>
    <d v="2012-06-04T00:00:00"/>
    <b v="1"/>
    <x v="37"/>
    <d v="2012-06-04T00:00:00"/>
    <x v="2"/>
    <n v="499267.66"/>
    <x v="0"/>
    <n v="64.05"/>
    <n v="4.1210000000000004"/>
    <n v="131.03754839999999"/>
    <n v="11.627000000000001"/>
    <x v="1"/>
  </r>
  <r>
    <n v="39"/>
    <d v="2012-06-04T00:00:00"/>
    <b v="1"/>
    <x v="38"/>
    <d v="2012-06-04T00:00:00"/>
    <x v="2"/>
    <n v="1764847.94"/>
    <x v="0"/>
    <n v="73.489999999999995"/>
    <n v="3.891"/>
    <n v="220.12041249999999"/>
    <n v="6.9889999999999999"/>
    <x v="0"/>
  </r>
  <r>
    <n v="40"/>
    <d v="2012-06-04T00:00:00"/>
    <b v="1"/>
    <x v="39"/>
    <d v="2012-06-04T00:00:00"/>
    <x v="2"/>
    <n v="1132064.23"/>
    <x v="0"/>
    <n v="36.54"/>
    <n v="3.9569999999999999"/>
    <n v="137.79709679999999"/>
    <n v="4.125"/>
    <x v="3"/>
  </r>
  <r>
    <n v="41"/>
    <d v="2012-06-04T00:00:00"/>
    <b v="1"/>
    <x v="40"/>
    <d v="2012-06-04T00:00:00"/>
    <x v="2"/>
    <n v="1460234.31"/>
    <x v="0"/>
    <n v="48.48"/>
    <n v="3.8540000000000001"/>
    <n v="197.5971285"/>
    <n v="6.5469999999999997"/>
    <x v="3"/>
  </r>
  <r>
    <n v="42"/>
    <d v="2012-06-04T00:00:00"/>
    <b v="1"/>
    <x v="41"/>
    <d v="2012-06-04T00:00:00"/>
    <x v="2"/>
    <n v="652312.11"/>
    <x v="0"/>
    <n v="65.989999999999995"/>
    <n v="4.282"/>
    <n v="131.03754839999999"/>
    <n v="7.3819999999999997"/>
    <x v="1"/>
  </r>
  <r>
    <n v="43"/>
    <d v="2012-06-04T00:00:00"/>
    <b v="1"/>
    <x v="42"/>
    <d v="2012-06-04T00:00:00"/>
    <x v="2"/>
    <n v="658468.27"/>
    <x v="0"/>
    <n v="64.7"/>
    <n v="3.891"/>
    <n v="212.88875350000001"/>
    <n v="9.5749999999999993"/>
    <x v="1"/>
  </r>
  <r>
    <n v="44"/>
    <d v="2012-06-04T00:00:00"/>
    <b v="1"/>
    <x v="43"/>
    <d v="2012-06-04T00:00:00"/>
    <x v="2"/>
    <n v="320021.09999999998"/>
    <x v="0"/>
    <n v="48.85"/>
    <n v="3.7930000000000001"/>
    <n v="131.03754839999999"/>
    <n v="5.6210000000000004"/>
    <x v="3"/>
  </r>
  <r>
    <n v="45"/>
    <d v="2012-06-04T00:00:00"/>
    <b v="1"/>
    <x v="44"/>
    <d v="2012-06-04T00:00:00"/>
    <x v="2"/>
    <n v="899479.43"/>
    <x v="0"/>
    <n v="49.73"/>
    <n v="3.996"/>
    <n v="190.68517120000001"/>
    <n v="8.5670000000000002"/>
    <x v="1"/>
  </r>
  <r>
    <n v="1"/>
    <d v="2012-06-07T00:00:00"/>
    <b v="1"/>
    <x v="0"/>
    <d v="2012-06-07T00:00:00"/>
    <x v="2"/>
    <n v="1769854.16"/>
    <x v="0"/>
    <n v="81.569999999999993"/>
    <n v="3.2269999999999999"/>
    <n v="221.88377890000001"/>
    <n v="6.9080000000000004"/>
    <x v="0"/>
  </r>
  <r>
    <n v="2"/>
    <d v="2012-06-07T00:00:00"/>
    <b v="1"/>
    <x v="1"/>
    <d v="2012-06-07T00:00:00"/>
    <x v="2"/>
    <n v="2041507.4"/>
    <x v="0"/>
    <n v="84.2"/>
    <n v="3.2269999999999999"/>
    <n v="221.52150639999999"/>
    <n v="6.5650000000000004"/>
    <x v="2"/>
  </r>
  <r>
    <n v="3"/>
    <d v="2012-06-07T00:00:00"/>
    <b v="1"/>
    <x v="2"/>
    <d v="2012-06-07T00:00:00"/>
    <x v="2"/>
    <n v="411206.5"/>
    <x v="0"/>
    <n v="83.14"/>
    <n v="3.2269999999999999"/>
    <n v="225.39162540000001"/>
    <n v="6.3339999999999996"/>
    <x v="0"/>
  </r>
  <r>
    <n v="4"/>
    <d v="2012-06-07T00:00:00"/>
    <b v="1"/>
    <x v="3"/>
    <d v="2012-06-07T00:00:00"/>
    <x v="2"/>
    <n v="2224499.2799999998"/>
    <x v="0"/>
    <n v="80.37"/>
    <n v="3.1869999999999998"/>
    <n v="130.7196333"/>
    <n v="4.077"/>
    <x v="0"/>
  </r>
  <r>
    <n v="5"/>
    <d v="2012-06-07T00:00:00"/>
    <b v="1"/>
    <x v="4"/>
    <d v="2012-06-07T00:00:00"/>
    <x v="2"/>
    <n v="341214.43"/>
    <x v="0"/>
    <n v="82.35"/>
    <n v="3.2269999999999999"/>
    <n v="222.47143360000001"/>
    <n v="5.6029999999999998"/>
    <x v="0"/>
  </r>
  <r>
    <n v="6"/>
    <d v="2012-06-07T00:00:00"/>
    <b v="1"/>
    <x v="5"/>
    <d v="2012-06-07T00:00:00"/>
    <x v="2"/>
    <n v="1876359.39"/>
    <x v="0"/>
    <n v="82.95"/>
    <n v="3.2269999999999999"/>
    <n v="223.49198509999999"/>
    <n v="5.6680000000000001"/>
    <x v="0"/>
  </r>
  <r>
    <n v="7"/>
    <d v="2012-06-07T00:00:00"/>
    <b v="1"/>
    <x v="6"/>
    <d v="2012-06-07T00:00:00"/>
    <x v="2"/>
    <n v="805642.61"/>
    <x v="0"/>
    <n v="64.67"/>
    <n v="3.6459999999999999"/>
    <n v="197.83221950000001"/>
    <n v="7.8719999999999999"/>
    <x v="1"/>
  </r>
  <r>
    <n v="8"/>
    <d v="2012-06-07T00:00:00"/>
    <b v="1"/>
    <x v="7"/>
    <d v="2012-06-07T00:00:00"/>
    <x v="2"/>
    <n v="936205.5"/>
    <x v="0"/>
    <n v="81.239999999999995"/>
    <n v="3.2269999999999999"/>
    <n v="225.44070429999999"/>
    <n v="5.4009999999999998"/>
    <x v="0"/>
  </r>
  <r>
    <n v="9"/>
    <d v="2012-06-07T00:00:00"/>
    <b v="1"/>
    <x v="8"/>
    <d v="2012-06-07T00:00:00"/>
    <x v="2"/>
    <n v="578790.36"/>
    <x v="0"/>
    <n v="84.15"/>
    <n v="3.2269999999999999"/>
    <n v="225.63462559999999"/>
    <n v="5.2770000000000001"/>
    <x v="2"/>
  </r>
  <r>
    <n v="10"/>
    <d v="2012-06-07T00:00:00"/>
    <b v="1"/>
    <x v="9"/>
    <d v="2012-06-07T00:00:00"/>
    <x v="2"/>
    <n v="1805999.79"/>
    <x v="0"/>
    <n v="86.87"/>
    <n v="3.6659999999999999"/>
    <n v="130.7196333"/>
    <n v="7.17"/>
    <x v="2"/>
  </r>
  <r>
    <n v="11"/>
    <d v="2012-06-07T00:00:00"/>
    <b v="1"/>
    <x v="10"/>
    <d v="2012-06-07T00:00:00"/>
    <x v="2"/>
    <n v="1461129.94"/>
    <x v="0"/>
    <n v="83.44"/>
    <n v="3.2269999999999999"/>
    <n v="225.39162540000001"/>
    <n v="6.3339999999999996"/>
    <x v="0"/>
  </r>
  <r>
    <n v="12"/>
    <d v="2012-06-07T00:00:00"/>
    <b v="1"/>
    <x v="11"/>
    <d v="2012-06-07T00:00:00"/>
    <x v="2"/>
    <n v="1014898.78"/>
    <x v="0"/>
    <n v="89.13"/>
    <n v="3.7650000000000001"/>
    <n v="130.7196333"/>
    <n v="10.926"/>
    <x v="2"/>
  </r>
  <r>
    <n v="13"/>
    <d v="2012-06-07T00:00:00"/>
    <b v="1"/>
    <x v="12"/>
    <d v="2012-06-07T00:00:00"/>
    <x v="2"/>
    <n v="2184980.35"/>
    <x v="0"/>
    <n v="79.23"/>
    <n v="3.63"/>
    <n v="130.7196333"/>
    <n v="5.7649999999999997"/>
    <x v="0"/>
  </r>
  <r>
    <n v="14"/>
    <d v="2012-06-07T00:00:00"/>
    <b v="1"/>
    <x v="13"/>
    <d v="2012-06-07T00:00:00"/>
    <x v="2"/>
    <n v="1862128.95"/>
    <x v="0"/>
    <n v="82.99"/>
    <n v="3.4750000000000001"/>
    <n v="191.13388269999999"/>
    <n v="8.6839999999999993"/>
    <x v="0"/>
  </r>
  <r>
    <n v="15"/>
    <d v="2012-06-07T00:00:00"/>
    <b v="1"/>
    <x v="14"/>
    <d v="2012-06-07T00:00:00"/>
    <x v="2"/>
    <n v="678024.75"/>
    <x v="0"/>
    <n v="74.64"/>
    <n v="3.6459999999999999"/>
    <n v="138.22963329999999"/>
    <n v="8.1929999999999996"/>
    <x v="0"/>
  </r>
  <r>
    <n v="16"/>
    <d v="2012-06-07T00:00:00"/>
    <b v="1"/>
    <x v="15"/>
    <d v="2012-06-07T00:00:00"/>
    <x v="2"/>
    <n v="641763.53"/>
    <x v="0"/>
    <n v="70.489999999999995"/>
    <n v="3.6459999999999999"/>
    <n v="197.83221950000001"/>
    <n v="6.0609999999999999"/>
    <x v="0"/>
  </r>
  <r>
    <n v="17"/>
    <d v="2012-06-07T00:00:00"/>
    <b v="1"/>
    <x v="16"/>
    <d v="2012-06-07T00:00:00"/>
    <x v="2"/>
    <n v="1046782.52"/>
    <x v="0"/>
    <n v="68.91"/>
    <n v="3.63"/>
    <n v="130.7196333"/>
    <n v="5.9359999999999999"/>
    <x v="1"/>
  </r>
  <r>
    <n v="18"/>
    <d v="2012-06-07T00:00:00"/>
    <b v="1"/>
    <x v="17"/>
    <d v="2012-06-07T00:00:00"/>
    <x v="2"/>
    <n v="1158247.31"/>
    <x v="0"/>
    <n v="76.08"/>
    <n v="3.5379999999999998"/>
    <n v="138.22963329999999"/>
    <n v="8.5350000000000001"/>
    <x v="0"/>
  </r>
  <r>
    <n v="19"/>
    <d v="2012-06-07T00:00:00"/>
    <b v="1"/>
    <x v="18"/>
    <d v="2012-06-07T00:00:00"/>
    <x v="2"/>
    <n v="1557120.44"/>
    <x v="0"/>
    <n v="76.069999999999993"/>
    <n v="3.6459999999999999"/>
    <n v="138.22963329999999"/>
    <n v="8.1929999999999996"/>
    <x v="0"/>
  </r>
  <r>
    <n v="20"/>
    <d v="2012-06-07T00:00:00"/>
    <b v="1"/>
    <x v="19"/>
    <d v="2012-06-07T00:00:00"/>
    <x v="2"/>
    <n v="2358055.2999999998"/>
    <x v="0"/>
    <n v="79.2"/>
    <n v="3.4750000000000001"/>
    <n v="214.68735140000001"/>
    <n v="7.28"/>
    <x v="0"/>
  </r>
  <r>
    <n v="21"/>
    <d v="2012-06-07T00:00:00"/>
    <b v="1"/>
    <x v="20"/>
    <d v="2012-06-07T00:00:00"/>
    <x v="2"/>
    <n v="693013.59"/>
    <x v="0"/>
    <n v="85.26"/>
    <n v="3.2269999999999999"/>
    <n v="221.52150639999999"/>
    <n v="6.5650000000000004"/>
    <x v="2"/>
  </r>
  <r>
    <n v="22"/>
    <d v="2012-06-07T00:00:00"/>
    <b v="1"/>
    <x v="21"/>
    <d v="2012-06-07T00:00:00"/>
    <x v="2"/>
    <n v="1097786.1399999999"/>
    <x v="0"/>
    <n v="77.41"/>
    <n v="3.5379999999999998"/>
    <n v="142.22342979999999"/>
    <n v="7.7530000000000001"/>
    <x v="0"/>
  </r>
  <r>
    <n v="23"/>
    <d v="2012-06-07T00:00:00"/>
    <b v="1"/>
    <x v="22"/>
    <d v="2012-06-07T00:00:00"/>
    <x v="2"/>
    <n v="1545370.16"/>
    <x v="0"/>
    <n v="70.86"/>
    <n v="3.5379999999999998"/>
    <n v="138.22963329999999"/>
    <n v="4.1559999999999997"/>
    <x v="0"/>
  </r>
  <r>
    <n v="24"/>
    <d v="2012-06-07T00:00:00"/>
    <b v="1"/>
    <x v="23"/>
    <d v="2012-06-07T00:00:00"/>
    <x v="2"/>
    <n v="1645097.75"/>
    <x v="0"/>
    <n v="77.180000000000007"/>
    <n v="3.6459999999999999"/>
    <n v="138.22963329999999"/>
    <n v="8.9529999999999994"/>
    <x v="0"/>
  </r>
  <r>
    <n v="25"/>
    <d v="2012-06-07T00:00:00"/>
    <b v="1"/>
    <x v="24"/>
    <d v="2012-06-07T00:00:00"/>
    <x v="2"/>
    <n v="753385.55"/>
    <x v="0"/>
    <n v="75.52"/>
    <n v="3.4750000000000001"/>
    <n v="214.68735140000001"/>
    <n v="7.28"/>
    <x v="0"/>
  </r>
  <r>
    <n v="26"/>
    <d v="2012-06-07T00:00:00"/>
    <b v="1"/>
    <x v="25"/>
    <d v="2012-06-07T00:00:00"/>
    <x v="2"/>
    <n v="1180470.8"/>
    <x v="0"/>
    <n v="64.94"/>
    <n v="3.5379999999999998"/>
    <n v="138.22963329999999"/>
    <n v="7.4050000000000002"/>
    <x v="1"/>
  </r>
  <r>
    <n v="27"/>
    <d v="2012-06-07T00:00:00"/>
    <b v="1"/>
    <x v="26"/>
    <d v="2012-06-07T00:00:00"/>
    <x v="2"/>
    <n v="2062224.92"/>
    <x v="0"/>
    <n v="82.08"/>
    <n v="3.6459999999999999"/>
    <n v="142.22342979999999"/>
    <n v="8.2390000000000008"/>
    <x v="0"/>
  </r>
  <r>
    <n v="28"/>
    <d v="2012-06-07T00:00:00"/>
    <b v="1"/>
    <x v="27"/>
    <d v="2012-06-07T00:00:00"/>
    <x v="2"/>
    <n v="1500863.54"/>
    <x v="0"/>
    <n v="89.13"/>
    <n v="3.7650000000000001"/>
    <n v="130.7196333"/>
    <n v="10.926"/>
    <x v="2"/>
  </r>
  <r>
    <n v="29"/>
    <d v="2012-06-07T00:00:00"/>
    <b v="1"/>
    <x v="28"/>
    <d v="2012-06-07T00:00:00"/>
    <x v="2"/>
    <n v="578832.41"/>
    <x v="0"/>
    <n v="77.41"/>
    <n v="3.5379999999999998"/>
    <n v="138.22963329999999"/>
    <n v="9.4190000000000005"/>
    <x v="0"/>
  </r>
  <r>
    <n v="30"/>
    <d v="2012-06-07T00:00:00"/>
    <b v="1"/>
    <x v="29"/>
    <d v="2012-06-07T00:00:00"/>
    <x v="2"/>
    <n v="440553.42"/>
    <x v="0"/>
    <n v="85.26"/>
    <n v="3.2269999999999999"/>
    <n v="221.52150639999999"/>
    <n v="6.5650000000000004"/>
    <x v="2"/>
  </r>
  <r>
    <n v="31"/>
    <d v="2012-06-07T00:00:00"/>
    <b v="1"/>
    <x v="30"/>
    <d v="2012-06-07T00:00:00"/>
    <x v="2"/>
    <n v="1458059.42"/>
    <x v="0"/>
    <n v="85.26"/>
    <n v="3.2269999999999999"/>
    <n v="221.52150639999999"/>
    <n v="6.5650000000000004"/>
    <x v="2"/>
  </r>
  <r>
    <n v="32"/>
    <d v="2012-06-07T00:00:00"/>
    <b v="1"/>
    <x v="31"/>
    <d v="2012-06-07T00:00:00"/>
    <x v="2"/>
    <n v="1214183.97"/>
    <x v="0"/>
    <n v="78.680000000000007"/>
    <n v="3.6459999999999999"/>
    <n v="197.83221950000001"/>
    <n v="7.8719999999999999"/>
    <x v="0"/>
  </r>
  <r>
    <n v="33"/>
    <d v="2012-06-07T00:00:00"/>
    <b v="1"/>
    <x v="32"/>
    <d v="2012-06-07T00:00:00"/>
    <x v="2"/>
    <n v="273690.37"/>
    <x v="0"/>
    <n v="93.21"/>
    <n v="3.6659999999999999"/>
    <n v="130.7196333"/>
    <n v="7.1470000000000002"/>
    <x v="2"/>
  </r>
  <r>
    <n v="34"/>
    <d v="2012-06-07T00:00:00"/>
    <b v="1"/>
    <x v="33"/>
    <d v="2012-06-07T00:00:00"/>
    <x v="2"/>
    <n v="1007867.68"/>
    <x v="0"/>
    <n v="77.95"/>
    <n v="3.1869999999999998"/>
    <n v="130.7196333"/>
    <n v="9.2850000000000001"/>
    <x v="0"/>
  </r>
  <r>
    <n v="35"/>
    <d v="2012-06-07T00:00:00"/>
    <b v="1"/>
    <x v="34"/>
    <d v="2012-06-07T00:00:00"/>
    <x v="2"/>
    <n v="985479.64"/>
    <x v="0"/>
    <n v="82.08"/>
    <n v="3.4750000000000001"/>
    <n v="142.22342979999999"/>
    <n v="8.8390000000000004"/>
    <x v="0"/>
  </r>
  <r>
    <n v="36"/>
    <d v="2012-06-07T00:00:00"/>
    <b v="1"/>
    <x v="35"/>
    <d v="2012-06-07T00:00:00"/>
    <x v="2"/>
    <n v="306578.89"/>
    <x v="0"/>
    <n v="81.52"/>
    <n v="3.2320000000000002"/>
    <n v="220.56711200000001"/>
    <n v="6.6230000000000002"/>
    <x v="0"/>
  </r>
  <r>
    <n v="37"/>
    <d v="2012-06-07T00:00:00"/>
    <b v="1"/>
    <x v="36"/>
    <d v="2012-06-07T00:00:00"/>
    <x v="2"/>
    <n v="519498.32"/>
    <x v="0"/>
    <n v="81.52"/>
    <n v="3.2269999999999999"/>
    <n v="220.56711200000001"/>
    <n v="6.6230000000000002"/>
    <x v="0"/>
  </r>
  <r>
    <n v="38"/>
    <d v="2012-06-07T00:00:00"/>
    <b v="1"/>
    <x v="37"/>
    <d v="2012-06-07T00:00:00"/>
    <x v="2"/>
    <n v="471086.22"/>
    <x v="0"/>
    <n v="89.13"/>
    <n v="3.7650000000000001"/>
    <n v="130.7196333"/>
    <n v="10.926"/>
    <x v="2"/>
  </r>
  <r>
    <n v="39"/>
    <d v="2012-06-07T00:00:00"/>
    <b v="1"/>
    <x v="38"/>
    <d v="2012-06-07T00:00:00"/>
    <x v="2"/>
    <n v="1659221.99"/>
    <x v="0"/>
    <n v="81.05"/>
    <n v="3.2269999999999999"/>
    <n v="220.56711200000001"/>
    <n v="6.6230000000000002"/>
    <x v="0"/>
  </r>
  <r>
    <n v="40"/>
    <d v="2012-06-07T00:00:00"/>
    <b v="1"/>
    <x v="39"/>
    <d v="2012-06-07T00:00:00"/>
    <x v="2"/>
    <n v="1182901.56"/>
    <x v="0"/>
    <n v="69.08"/>
    <n v="3.5379999999999998"/>
    <n v="138.22963329999999"/>
    <n v="4.1559999999999997"/>
    <x v="1"/>
  </r>
  <r>
    <n v="41"/>
    <d v="2012-06-07T00:00:00"/>
    <b v="1"/>
    <x v="40"/>
    <d v="2012-06-07T00:00:00"/>
    <x v="2"/>
    <n v="1456300.89"/>
    <x v="0"/>
    <n v="74.47"/>
    <n v="3.6459999999999999"/>
    <n v="197.83221950000001"/>
    <n v="6.4320000000000004"/>
    <x v="0"/>
  </r>
  <r>
    <n v="42"/>
    <d v="2012-06-07T00:00:00"/>
    <b v="1"/>
    <x v="41"/>
    <d v="2012-06-07T00:00:00"/>
    <x v="2"/>
    <n v="618702.09"/>
    <x v="0"/>
    <n v="86.87"/>
    <n v="3.6659999999999999"/>
    <n v="130.7196333"/>
    <n v="7.17"/>
    <x v="2"/>
  </r>
  <r>
    <n v="43"/>
    <d v="2012-06-07T00:00:00"/>
    <b v="1"/>
    <x v="42"/>
    <d v="2012-06-07T00:00:00"/>
    <x v="2"/>
    <n v="645618.59"/>
    <x v="0"/>
    <n v="82.68"/>
    <n v="3.2269999999999999"/>
    <n v="213.27974520000001"/>
    <n v="9.2850000000000001"/>
    <x v="0"/>
  </r>
  <r>
    <n v="44"/>
    <d v="2012-06-07T00:00:00"/>
    <b v="1"/>
    <x v="43"/>
    <d v="2012-06-07T00:00:00"/>
    <x v="2"/>
    <n v="358461.58"/>
    <x v="0"/>
    <n v="79.23"/>
    <n v="3.63"/>
    <n v="130.7196333"/>
    <n v="5.407"/>
    <x v="0"/>
  </r>
  <r>
    <n v="45"/>
    <d v="2012-06-07T00:00:00"/>
    <b v="1"/>
    <x v="44"/>
    <d v="2012-06-07T00:00:00"/>
    <x v="2"/>
    <n v="843361.1"/>
    <x v="0"/>
    <n v="82.99"/>
    <n v="3.4750000000000001"/>
    <n v="191.13388269999999"/>
    <n v="8.6839999999999993"/>
    <x v="0"/>
  </r>
  <r>
    <n v="1"/>
    <s v="15-06-2012"/>
    <b v="0"/>
    <x v="0"/>
    <d v="2012-06-15T00:00:00"/>
    <x v="2"/>
    <n v="1630607"/>
    <x v="0"/>
    <n v="79.349999999999994"/>
    <n v="3.3929999999999998"/>
    <n v="221.76264209999999"/>
    <n v="7.1429999999999998"/>
    <x v="0"/>
  </r>
  <r>
    <n v="2"/>
    <s v="15-06-2012"/>
    <b v="0"/>
    <x v="1"/>
    <d v="2012-06-15T00:00:00"/>
    <x v="2"/>
    <n v="1962924.3"/>
    <x v="0"/>
    <n v="80.56"/>
    <n v="3.3929999999999998"/>
    <n v="221.4009901"/>
    <n v="6.891"/>
    <x v="0"/>
  </r>
  <r>
    <n v="3"/>
    <s v="15-06-2012"/>
    <b v="0"/>
    <x v="2"/>
    <d v="2012-06-15T00:00:00"/>
    <x v="2"/>
    <n v="442074.79"/>
    <x v="0"/>
    <n v="84.66"/>
    <n v="3.3929999999999998"/>
    <n v="225.26447949999999"/>
    <n v="6.6639999999999997"/>
    <x v="2"/>
  </r>
  <r>
    <n v="4"/>
    <s v="15-06-2012"/>
    <b v="0"/>
    <x v="3"/>
    <d v="2012-06-15T00:00:00"/>
    <x v="2"/>
    <n v="2234190.9300000002"/>
    <x v="0"/>
    <n v="80.94"/>
    <n v="3.3719999999999999"/>
    <n v="130.82953330000001"/>
    <n v="4.3079999999999998"/>
    <x v="0"/>
  </r>
  <r>
    <n v="5"/>
    <s v="15-06-2012"/>
    <b v="0"/>
    <x v="4"/>
    <d v="2012-06-15T00:00:00"/>
    <x v="2"/>
    <n v="327383.64"/>
    <x v="0"/>
    <n v="81.64"/>
    <n v="3.3929999999999998"/>
    <n v="222.34929009999999"/>
    <n v="5.8010000000000002"/>
    <x v="0"/>
  </r>
  <r>
    <n v="6"/>
    <s v="15-06-2012"/>
    <b v="0"/>
    <x v="5"/>
    <d v="2012-06-15T00:00:00"/>
    <x v="2"/>
    <n v="1642247.48"/>
    <x v="0"/>
    <n v="82.1"/>
    <n v="3.3929999999999998"/>
    <n v="223.3680933"/>
    <n v="5.9640000000000004"/>
    <x v="0"/>
  </r>
  <r>
    <n v="7"/>
    <s v="15-06-2012"/>
    <b v="0"/>
    <x v="6"/>
    <d v="2012-06-15T00:00:00"/>
    <x v="2"/>
    <n v="666942.02"/>
    <x v="0"/>
    <n v="59.33"/>
    <n v="3.7229999999999999"/>
    <n v="197.69229200000001"/>
    <n v="8.09"/>
    <x v="1"/>
  </r>
  <r>
    <n v="8"/>
    <s v="15-06-2012"/>
    <b v="0"/>
    <x v="7"/>
    <d v="2012-06-15T00:00:00"/>
    <x v="2"/>
    <n v="916918.7"/>
    <x v="0"/>
    <n v="77.14"/>
    <n v="3.3929999999999998"/>
    <n v="225.3134743"/>
    <n v="5.6790000000000003"/>
    <x v="0"/>
  </r>
  <r>
    <n v="9"/>
    <s v="15-06-2012"/>
    <b v="0"/>
    <x v="8"/>
    <d v="2012-06-15T00:00:00"/>
    <x v="2"/>
    <n v="564606.1"/>
    <x v="0"/>
    <n v="82.21"/>
    <n v="3.3929999999999998"/>
    <n v="225.50706339999999"/>
    <n v="5.5389999999999997"/>
    <x v="0"/>
  </r>
  <r>
    <n v="10"/>
    <s v="15-06-2012"/>
    <b v="0"/>
    <x v="9"/>
    <d v="2012-06-15T00:00:00"/>
    <x v="2"/>
    <n v="1811562.88"/>
    <x v="0"/>
    <n v="88.58"/>
    <n v="4.1440000000000001"/>
    <n v="130.82953330000001"/>
    <n v="7.3819999999999997"/>
    <x v="2"/>
  </r>
  <r>
    <n v="11"/>
    <s v="15-06-2012"/>
    <b v="0"/>
    <x v="10"/>
    <d v="2012-06-15T00:00:00"/>
    <x v="2"/>
    <n v="1417875.42"/>
    <x v="0"/>
    <n v="84.97"/>
    <n v="3.3929999999999998"/>
    <n v="225.26447949999999"/>
    <n v="6.6639999999999997"/>
    <x v="2"/>
  </r>
  <r>
    <n v="12"/>
    <s v="15-06-2012"/>
    <b v="0"/>
    <x v="11"/>
    <d v="2012-06-15T00:00:00"/>
    <x v="2"/>
    <n v="1019555.51"/>
    <x v="0"/>
    <n v="85.94"/>
    <n v="4.1440000000000001"/>
    <n v="130.82953330000001"/>
    <n v="11.627000000000001"/>
    <x v="2"/>
  </r>
  <r>
    <n v="13"/>
    <s v="15-06-2012"/>
    <b v="0"/>
    <x v="12"/>
    <d v="2012-06-15T00:00:00"/>
    <x v="2"/>
    <n v="2152229.11"/>
    <x v="0"/>
    <n v="65.97"/>
    <n v="3.7559999999999998"/>
    <n v="130.82953330000001"/>
    <n v="5.9649999999999999"/>
    <x v="1"/>
  </r>
  <r>
    <n v="14"/>
    <s v="15-06-2012"/>
    <b v="0"/>
    <x v="13"/>
    <d v="2012-06-15T00:00:00"/>
    <x v="2"/>
    <n v="1905733.68"/>
    <x v="0"/>
    <n v="71.930000000000007"/>
    <n v="3.62"/>
    <n v="191.02997310000001"/>
    <n v="8.5670000000000002"/>
    <x v="0"/>
  </r>
  <r>
    <n v="15"/>
    <s v="15-06-2012"/>
    <b v="0"/>
    <x v="14"/>
    <d v="2012-06-15T00:00:00"/>
    <x v="2"/>
    <n v="636737.65"/>
    <x v="0"/>
    <n v="67.7"/>
    <n v="3.786"/>
    <n v="138.12953329999999"/>
    <n v="8.15"/>
    <x v="1"/>
  </r>
  <r>
    <n v="16"/>
    <s v="15-06-2012"/>
    <b v="0"/>
    <x v="15"/>
    <d v="2012-06-15T00:00:00"/>
    <x v="2"/>
    <n v="570045.79"/>
    <x v="0"/>
    <n v="65.36"/>
    <n v="3.7229999999999999"/>
    <n v="197.69229200000001"/>
    <n v="6.1689999999999996"/>
    <x v="1"/>
  </r>
  <r>
    <n v="17"/>
    <s v="15-06-2012"/>
    <b v="0"/>
    <x v="16"/>
    <d v="2012-06-15T00:00:00"/>
    <x v="2"/>
    <n v="964169.67"/>
    <x v="0"/>
    <n v="56.67"/>
    <n v="3.7559999999999998"/>
    <n v="130.82953330000001"/>
    <n v="6.2350000000000003"/>
    <x v="1"/>
  </r>
  <r>
    <n v="18"/>
    <s v="15-06-2012"/>
    <b v="0"/>
    <x v="17"/>
    <d v="2012-06-15T00:00:00"/>
    <x v="2"/>
    <n v="1057425.83"/>
    <x v="0"/>
    <n v="66.58"/>
    <n v="3.6829999999999998"/>
    <n v="138.12953329999999"/>
    <n v="8.3040000000000003"/>
    <x v="1"/>
  </r>
  <r>
    <n v="19"/>
    <s v="15-06-2012"/>
    <b v="0"/>
    <x v="18"/>
    <d v="2012-06-15T00:00:00"/>
    <x v="2"/>
    <n v="1440263.15"/>
    <x v="0"/>
    <n v="68.19"/>
    <n v="3.786"/>
    <n v="138.12953329999999"/>
    <n v="8.15"/>
    <x v="1"/>
  </r>
  <r>
    <n v="20"/>
    <s v="15-06-2012"/>
    <b v="0"/>
    <x v="19"/>
    <d v="2012-06-15T00:00:00"/>
    <x v="2"/>
    <n v="2165160.29"/>
    <x v="0"/>
    <n v="71.510000000000005"/>
    <n v="3.62"/>
    <n v="214.56532429999999"/>
    <n v="7.1390000000000002"/>
    <x v="0"/>
  </r>
  <r>
    <n v="21"/>
    <s v="15-06-2012"/>
    <b v="0"/>
    <x v="20"/>
    <d v="2012-06-15T00:00:00"/>
    <x v="2"/>
    <n v="727049.04"/>
    <x v="0"/>
    <n v="81.510000000000005"/>
    <n v="3.3929999999999998"/>
    <n v="221.4009901"/>
    <n v="6.891"/>
    <x v="0"/>
  </r>
  <r>
    <n v="22"/>
    <s v="15-06-2012"/>
    <b v="0"/>
    <x v="21"/>
    <d v="2012-06-15T00:00:00"/>
    <x v="2"/>
    <n v="1061219.19"/>
    <x v="0"/>
    <n v="66.56"/>
    <n v="3.6829999999999998"/>
    <n v="142.12925480000001"/>
    <n v="7.6710000000000003"/>
    <x v="1"/>
  </r>
  <r>
    <n v="23"/>
    <s v="15-06-2012"/>
    <b v="0"/>
    <x v="22"/>
    <d v="2012-06-15T00:00:00"/>
    <x v="2"/>
    <n v="1543667.68"/>
    <x v="0"/>
    <n v="64.73"/>
    <n v="3.6829999999999998"/>
    <n v="138.12953329999999"/>
    <n v="4.125"/>
    <x v="1"/>
  </r>
  <r>
    <n v="24"/>
    <s v="15-06-2012"/>
    <b v="0"/>
    <x v="23"/>
    <d v="2012-06-15T00:00:00"/>
    <x v="2"/>
    <n v="1364445.98"/>
    <x v="0"/>
    <n v="68.28"/>
    <n v="3.786"/>
    <n v="138.12953329999999"/>
    <n v="8.9830000000000005"/>
    <x v="1"/>
  </r>
  <r>
    <n v="25"/>
    <s v="15-06-2012"/>
    <b v="0"/>
    <x v="24"/>
    <d v="2012-06-15T00:00:00"/>
    <x v="2"/>
    <n v="753860.89"/>
    <x v="0"/>
    <n v="68.34"/>
    <n v="3.62"/>
    <n v="214.56532429999999"/>
    <n v="7.1390000000000002"/>
    <x v="1"/>
  </r>
  <r>
    <n v="26"/>
    <s v="15-06-2012"/>
    <b v="0"/>
    <x v="25"/>
    <d v="2012-06-15T00:00:00"/>
    <x v="2"/>
    <n v="1029248.22"/>
    <x v="0"/>
    <n v="57.84"/>
    <n v="3.6829999999999998"/>
    <n v="138.12953329999999"/>
    <n v="7.4889999999999999"/>
    <x v="1"/>
  </r>
  <r>
    <n v="27"/>
    <s v="15-06-2012"/>
    <b v="0"/>
    <x v="26"/>
    <d v="2012-06-15T00:00:00"/>
    <x v="2"/>
    <n v="1773500.56"/>
    <x v="0"/>
    <n v="69.52"/>
    <n v="3.786"/>
    <n v="142.12925480000001"/>
    <n v="8.2530000000000001"/>
    <x v="0"/>
  </r>
  <r>
    <n v="28"/>
    <s v="15-06-2012"/>
    <b v="0"/>
    <x v="27"/>
    <d v="2012-06-15T00:00:00"/>
    <x v="2"/>
    <n v="1229760.97"/>
    <x v="0"/>
    <n v="85.94"/>
    <n v="4.1440000000000001"/>
    <n v="130.82953330000001"/>
    <n v="11.627000000000001"/>
    <x v="2"/>
  </r>
  <r>
    <n v="29"/>
    <s v="15-06-2012"/>
    <b v="0"/>
    <x v="28"/>
    <d v="2012-06-15T00:00:00"/>
    <x v="2"/>
    <n v="552338.76"/>
    <x v="0"/>
    <n v="66.56"/>
    <n v="3.6829999999999998"/>
    <n v="138.12953329999999"/>
    <n v="9.14"/>
    <x v="1"/>
  </r>
  <r>
    <n v="30"/>
    <s v="15-06-2012"/>
    <b v="0"/>
    <x v="29"/>
    <d v="2012-06-15T00:00:00"/>
    <x v="2"/>
    <n v="438523.24"/>
    <x v="0"/>
    <n v="81.510000000000005"/>
    <n v="3.3929999999999998"/>
    <n v="221.4009901"/>
    <n v="6.891"/>
    <x v="0"/>
  </r>
  <r>
    <n v="31"/>
    <s v="15-06-2012"/>
    <b v="0"/>
    <x v="30"/>
    <d v="2012-06-15T00:00:00"/>
    <x v="2"/>
    <n v="1431003.43"/>
    <x v="0"/>
    <n v="81.510000000000005"/>
    <n v="3.3929999999999998"/>
    <n v="221.4009901"/>
    <n v="6.891"/>
    <x v="0"/>
  </r>
  <r>
    <n v="32"/>
    <s v="15-06-2012"/>
    <b v="0"/>
    <x v="31"/>
    <d v="2012-06-15T00:00:00"/>
    <x v="2"/>
    <n v="1234759.54"/>
    <x v="0"/>
    <n v="70.91"/>
    <n v="3.7229999999999999"/>
    <n v="197.69229200000001"/>
    <n v="8.09"/>
    <x v="0"/>
  </r>
  <r>
    <n v="33"/>
    <s v="15-06-2012"/>
    <b v="0"/>
    <x v="32"/>
    <d v="2012-06-15T00:00:00"/>
    <x v="2"/>
    <n v="290444.31"/>
    <x v="0"/>
    <n v="92.44"/>
    <n v="4.1440000000000001"/>
    <n v="130.82953330000001"/>
    <n v="7.3959999999999999"/>
    <x v="2"/>
  </r>
  <r>
    <n v="34"/>
    <s v="15-06-2012"/>
    <b v="0"/>
    <x v="33"/>
    <d v="2012-06-15T00:00:00"/>
    <x v="2"/>
    <n v="982345.51"/>
    <x v="0"/>
    <n v="76.48"/>
    <n v="3.3719999999999999"/>
    <n v="130.82953330000001"/>
    <n v="9.5749999999999993"/>
    <x v="0"/>
  </r>
  <r>
    <n v="35"/>
    <s v="15-06-2012"/>
    <b v="0"/>
    <x v="34"/>
    <d v="2012-06-15T00:00:00"/>
    <x v="2"/>
    <n v="848289.41"/>
    <x v="0"/>
    <n v="69.52"/>
    <n v="3.62"/>
    <n v="142.12925480000001"/>
    <n v="8.8759999999999994"/>
    <x v="0"/>
  </r>
  <r>
    <n v="36"/>
    <s v="15-06-2012"/>
    <b v="0"/>
    <x v="35"/>
    <d v="2012-06-15T00:00:00"/>
    <x v="2"/>
    <n v="333146.88"/>
    <x v="0"/>
    <n v="82.15"/>
    <n v="3.407"/>
    <n v="220.4494148"/>
    <n v="6.9889999999999999"/>
    <x v="0"/>
  </r>
  <r>
    <n v="37"/>
    <s v="15-06-2012"/>
    <b v="0"/>
    <x v="36"/>
    <d v="2012-06-15T00:00:00"/>
    <x v="2"/>
    <n v="508573.16"/>
    <x v="0"/>
    <n v="82.15"/>
    <n v="3.3929999999999998"/>
    <n v="220.4494148"/>
    <n v="6.9889999999999999"/>
    <x v="0"/>
  </r>
  <r>
    <n v="38"/>
    <s v="15-06-2012"/>
    <b v="0"/>
    <x v="37"/>
    <d v="2012-06-15T00:00:00"/>
    <x v="2"/>
    <n v="430222.07"/>
    <x v="0"/>
    <n v="85.94"/>
    <n v="4.1440000000000001"/>
    <n v="130.82953330000001"/>
    <n v="11.627000000000001"/>
    <x v="2"/>
  </r>
  <r>
    <n v="39"/>
    <s v="15-06-2012"/>
    <b v="0"/>
    <x v="38"/>
    <d v="2012-06-15T00:00:00"/>
    <x v="2"/>
    <n v="1587499.82"/>
    <x v="0"/>
    <n v="81.33"/>
    <n v="3.3929999999999998"/>
    <n v="220.4494148"/>
    <n v="6.9889999999999999"/>
    <x v="0"/>
  </r>
  <r>
    <n v="40"/>
    <s v="15-06-2012"/>
    <b v="0"/>
    <x v="39"/>
    <d v="2012-06-15T00:00:00"/>
    <x v="2"/>
    <n v="977950.28"/>
    <x v="0"/>
    <n v="63.39"/>
    <n v="3.6829999999999998"/>
    <n v="138.12953329999999"/>
    <n v="4.125"/>
    <x v="1"/>
  </r>
  <r>
    <n v="41"/>
    <s v="15-06-2012"/>
    <b v="0"/>
    <x v="40"/>
    <d v="2012-06-15T00:00:00"/>
    <x v="2"/>
    <n v="1384584.59"/>
    <x v="0"/>
    <n v="64.92"/>
    <n v="3.7229999999999999"/>
    <n v="197.69229200000001"/>
    <n v="6.5469999999999997"/>
    <x v="1"/>
  </r>
  <r>
    <n v="42"/>
    <s v="15-06-2012"/>
    <b v="0"/>
    <x v="41"/>
    <d v="2012-06-15T00:00:00"/>
    <x v="2"/>
    <n v="606309.13"/>
    <x v="0"/>
    <n v="88.58"/>
    <n v="4.1440000000000001"/>
    <n v="130.82953330000001"/>
    <n v="7.3819999999999997"/>
    <x v="2"/>
  </r>
  <r>
    <n v="43"/>
    <s v="15-06-2012"/>
    <b v="0"/>
    <x v="42"/>
    <d v="2012-06-15T00:00:00"/>
    <x v="2"/>
    <n v="634815.1"/>
    <x v="0"/>
    <n v="87.75"/>
    <n v="3.3929999999999998"/>
    <n v="213.17869519999999"/>
    <n v="9.5749999999999993"/>
    <x v="2"/>
  </r>
  <r>
    <n v="44"/>
    <s v="15-06-2012"/>
    <b v="0"/>
    <x v="43"/>
    <d v="2012-06-15T00:00:00"/>
    <x v="2"/>
    <n v="338400.82"/>
    <x v="0"/>
    <n v="65.97"/>
    <n v="3.7559999999999998"/>
    <n v="130.82953330000001"/>
    <n v="5.6210000000000004"/>
    <x v="1"/>
  </r>
  <r>
    <n v="45"/>
    <s v="15-06-2012"/>
    <b v="0"/>
    <x v="44"/>
    <d v="2012-06-15T00:00:00"/>
    <x v="2"/>
    <n v="821498.18"/>
    <x v="0"/>
    <n v="71.930000000000007"/>
    <n v="3.62"/>
    <n v="191.02997310000001"/>
    <n v="8.5670000000000002"/>
    <x v="0"/>
  </r>
  <r>
    <n v="1"/>
    <s v="22-06-2012"/>
    <b v="0"/>
    <x v="0"/>
    <d v="2012-06-22T00:00:00"/>
    <x v="2"/>
    <n v="1527845.81"/>
    <x v="0"/>
    <n v="78.39"/>
    <n v="3.3460000000000001"/>
    <n v="221.8030211"/>
    <n v="7.1429999999999998"/>
    <x v="0"/>
  </r>
  <r>
    <n v="2"/>
    <s v="22-06-2012"/>
    <b v="0"/>
    <x v="1"/>
    <d v="2012-06-22T00:00:00"/>
    <x v="2"/>
    <n v="1887733.21"/>
    <x v="0"/>
    <n v="81.040000000000006"/>
    <n v="3.3460000000000001"/>
    <n v="221.44116220000001"/>
    <n v="6.891"/>
    <x v="0"/>
  </r>
  <r>
    <n v="3"/>
    <s v="22-06-2012"/>
    <b v="0"/>
    <x v="2"/>
    <d v="2012-06-22T00:00:00"/>
    <x v="2"/>
    <n v="419497.95"/>
    <x v="0"/>
    <n v="82.7"/>
    <n v="3.3460000000000001"/>
    <n v="225.3068615"/>
    <n v="6.6639999999999997"/>
    <x v="0"/>
  </r>
  <r>
    <n v="4"/>
    <s v="22-06-2012"/>
    <b v="0"/>
    <x v="3"/>
    <d v="2012-06-22T00:00:00"/>
    <x v="2"/>
    <n v="2197299.65"/>
    <x v="0"/>
    <n v="81.63"/>
    <n v="3.3290000000000002"/>
    <n v="130.7929"/>
    <n v="4.3079999999999998"/>
    <x v="0"/>
  </r>
  <r>
    <n v="5"/>
    <s v="22-06-2012"/>
    <b v="0"/>
    <x v="4"/>
    <d v="2012-06-22T00:00:00"/>
    <x v="2"/>
    <n v="325041.68"/>
    <x v="0"/>
    <n v="80.569999999999993"/>
    <n v="3.3460000000000001"/>
    <n v="222.3900046"/>
    <n v="5.8010000000000002"/>
    <x v="0"/>
  </r>
  <r>
    <n v="6"/>
    <s v="22-06-2012"/>
    <b v="0"/>
    <x v="5"/>
    <d v="2012-06-22T00:00:00"/>
    <x v="2"/>
    <n v="1618272.25"/>
    <x v="0"/>
    <n v="81.2"/>
    <n v="3.3460000000000001"/>
    <n v="223.40939059999999"/>
    <n v="5.9640000000000004"/>
    <x v="0"/>
  </r>
  <r>
    <n v="7"/>
    <s v="22-06-2012"/>
    <b v="0"/>
    <x v="6"/>
    <d v="2012-06-22T00:00:00"/>
    <x v="2"/>
    <n v="687344.68"/>
    <x v="0"/>
    <n v="63.69"/>
    <n v="3.7349999999999999"/>
    <n v="197.7389345"/>
    <n v="8.09"/>
    <x v="1"/>
  </r>
  <r>
    <n v="8"/>
    <s v="22-06-2012"/>
    <b v="0"/>
    <x v="7"/>
    <d v="2012-06-22T00:00:00"/>
    <x v="2"/>
    <n v="899449.65"/>
    <x v="0"/>
    <n v="78.849999999999994"/>
    <n v="3.3460000000000001"/>
    <n v="225.35588430000001"/>
    <n v="5.6790000000000003"/>
    <x v="0"/>
  </r>
  <r>
    <n v="9"/>
    <s v="22-06-2012"/>
    <b v="0"/>
    <x v="8"/>
    <d v="2012-06-22T00:00:00"/>
    <x v="2"/>
    <n v="562173.12"/>
    <x v="0"/>
    <n v="81.05"/>
    <n v="3.3460000000000001"/>
    <n v="225.5495841"/>
    <n v="5.5389999999999997"/>
    <x v="0"/>
  </r>
  <r>
    <n v="10"/>
    <s v="22-06-2012"/>
    <b v="0"/>
    <x v="9"/>
    <d v="2012-06-22T00:00:00"/>
    <x v="2"/>
    <n v="1755334.18"/>
    <x v="0"/>
    <n v="89.92"/>
    <n v="4.0140000000000002"/>
    <n v="130.7929"/>
    <n v="7.3819999999999997"/>
    <x v="2"/>
  </r>
  <r>
    <n v="11"/>
    <s v="22-06-2012"/>
    <b v="0"/>
    <x v="10"/>
    <d v="2012-06-22T00:00:00"/>
    <x v="2"/>
    <n v="1355680.3"/>
    <x v="0"/>
    <n v="83.26"/>
    <n v="3.3460000000000001"/>
    <n v="225.3068615"/>
    <n v="6.6639999999999997"/>
    <x v="0"/>
  </r>
  <r>
    <n v="12"/>
    <s v="22-06-2012"/>
    <b v="0"/>
    <x v="11"/>
    <d v="2012-06-22T00:00:00"/>
    <x v="2"/>
    <n v="981386.25"/>
    <x v="0"/>
    <n v="91.61"/>
    <n v="4.0140000000000002"/>
    <n v="130.7929"/>
    <n v="11.627000000000001"/>
    <x v="2"/>
  </r>
  <r>
    <n v="13"/>
    <s v="22-06-2012"/>
    <b v="0"/>
    <x v="12"/>
    <d v="2012-06-22T00:00:00"/>
    <x v="2"/>
    <n v="2094373"/>
    <x v="0"/>
    <n v="72.89"/>
    <n v="3.7370000000000001"/>
    <n v="130.7929"/>
    <n v="5.9649999999999999"/>
    <x v="0"/>
  </r>
  <r>
    <n v="14"/>
    <s v="22-06-2012"/>
    <b v="0"/>
    <x v="13"/>
    <d v="2012-06-22T00:00:00"/>
    <x v="2"/>
    <n v="1660228.88"/>
    <x v="0"/>
    <n v="74.22"/>
    <n v="3.5640000000000001"/>
    <n v="191.06460960000001"/>
    <n v="8.5670000000000002"/>
    <x v="0"/>
  </r>
  <r>
    <n v="15"/>
    <s v="22-06-2012"/>
    <b v="0"/>
    <x v="14"/>
    <d v="2012-06-22T00:00:00"/>
    <x v="2"/>
    <n v="687085.6"/>
    <x v="0"/>
    <n v="74.28"/>
    <n v="3.722"/>
    <n v="138.16290000000001"/>
    <n v="8.15"/>
    <x v="0"/>
  </r>
  <r>
    <n v="16"/>
    <s v="22-06-2012"/>
    <b v="0"/>
    <x v="15"/>
    <d v="2012-06-22T00:00:00"/>
    <x v="2"/>
    <n v="581745.72"/>
    <x v="0"/>
    <n v="70.41"/>
    <n v="3.7349999999999999"/>
    <n v="197.7389345"/>
    <n v="6.1689999999999996"/>
    <x v="0"/>
  </r>
  <r>
    <n v="17"/>
    <s v="22-06-2012"/>
    <b v="0"/>
    <x v="16"/>
    <d v="2012-06-22T00:00:00"/>
    <x v="2"/>
    <n v="981210.57"/>
    <x v="0"/>
    <n v="62.9"/>
    <n v="3.7370000000000001"/>
    <n v="130.7929"/>
    <n v="6.2350000000000003"/>
    <x v="1"/>
  </r>
  <r>
    <n v="18"/>
    <s v="22-06-2012"/>
    <b v="0"/>
    <x v="17"/>
    <d v="2012-06-22T00:00:00"/>
    <x v="2"/>
    <n v="1080357.8899999999"/>
    <x v="0"/>
    <n v="70.92"/>
    <n v="3.629"/>
    <n v="138.16290000000001"/>
    <n v="8.3040000000000003"/>
    <x v="0"/>
  </r>
  <r>
    <n v="19"/>
    <s v="22-06-2012"/>
    <b v="0"/>
    <x v="18"/>
    <d v="2012-06-22T00:00:00"/>
    <x v="2"/>
    <n v="1468350.36"/>
    <x v="0"/>
    <n v="75.83"/>
    <n v="3.722"/>
    <n v="138.16290000000001"/>
    <n v="8.15"/>
    <x v="0"/>
  </r>
  <r>
    <n v="20"/>
    <s v="22-06-2012"/>
    <b v="0"/>
    <x v="19"/>
    <d v="2012-06-22T00:00:00"/>
    <x v="2"/>
    <n v="2060588.69"/>
    <x v="0"/>
    <n v="76.510000000000005"/>
    <n v="3.5640000000000001"/>
    <n v="214.60599999999999"/>
    <n v="7.1390000000000002"/>
    <x v="0"/>
  </r>
  <r>
    <n v="21"/>
    <s v="22-06-2012"/>
    <b v="0"/>
    <x v="20"/>
    <d v="2012-06-22T00:00:00"/>
    <x v="2"/>
    <n v="735870"/>
    <x v="0"/>
    <n v="81.78"/>
    <n v="3.3460000000000001"/>
    <n v="221.44116220000001"/>
    <n v="6.891"/>
    <x v="0"/>
  </r>
  <r>
    <n v="22"/>
    <s v="22-06-2012"/>
    <b v="0"/>
    <x v="21"/>
    <d v="2012-06-22T00:00:00"/>
    <x v="2"/>
    <n v="1112449.3"/>
    <x v="0"/>
    <n v="70.61"/>
    <n v="3.629"/>
    <n v="142.16064639999999"/>
    <n v="7.6710000000000003"/>
    <x v="0"/>
  </r>
  <r>
    <n v="23"/>
    <s v="22-06-2012"/>
    <b v="0"/>
    <x v="22"/>
    <d v="2012-06-22T00:00:00"/>
    <x v="2"/>
    <n v="1522042.57"/>
    <x v="0"/>
    <n v="71.819999999999993"/>
    <n v="3.629"/>
    <n v="138.16290000000001"/>
    <n v="4.125"/>
    <x v="0"/>
  </r>
  <r>
    <n v="24"/>
    <s v="22-06-2012"/>
    <b v="0"/>
    <x v="23"/>
    <d v="2012-06-22T00:00:00"/>
    <x v="2"/>
    <n v="1434709.63"/>
    <x v="0"/>
    <n v="72.290000000000006"/>
    <n v="3.722"/>
    <n v="138.16290000000001"/>
    <n v="8.9830000000000005"/>
    <x v="0"/>
  </r>
  <r>
    <n v="25"/>
    <s v="22-06-2012"/>
    <b v="0"/>
    <x v="24"/>
    <d v="2012-06-22T00:00:00"/>
    <x v="2"/>
    <n v="721601.9"/>
    <x v="0"/>
    <n v="73.52"/>
    <n v="3.5640000000000001"/>
    <n v="214.60599999999999"/>
    <n v="7.1390000000000002"/>
    <x v="0"/>
  </r>
  <r>
    <n v="26"/>
    <s v="22-06-2012"/>
    <b v="0"/>
    <x v="25"/>
    <d v="2012-06-22T00:00:00"/>
    <x v="2"/>
    <n v="1056282.9099999999"/>
    <x v="0"/>
    <n v="63.04"/>
    <n v="3.629"/>
    <n v="138.16290000000001"/>
    <n v="7.4889999999999999"/>
    <x v="1"/>
  </r>
  <r>
    <n v="27"/>
    <s v="22-06-2012"/>
    <b v="0"/>
    <x v="26"/>
    <d v="2012-06-22T00:00:00"/>
    <x v="2"/>
    <n v="1837884.79"/>
    <x v="0"/>
    <n v="73.23"/>
    <n v="3.722"/>
    <n v="142.16064639999999"/>
    <n v="8.2530000000000001"/>
    <x v="0"/>
  </r>
  <r>
    <n v="28"/>
    <s v="22-06-2012"/>
    <b v="0"/>
    <x v="27"/>
    <d v="2012-06-22T00:00:00"/>
    <x v="2"/>
    <n v="1180671.55"/>
    <x v="0"/>
    <n v="91.61"/>
    <n v="4.0140000000000002"/>
    <n v="130.7929"/>
    <n v="11.627000000000001"/>
    <x v="2"/>
  </r>
  <r>
    <n v="29"/>
    <s v="22-06-2012"/>
    <b v="0"/>
    <x v="28"/>
    <d v="2012-06-22T00:00:00"/>
    <x v="2"/>
    <n v="581854.5"/>
    <x v="0"/>
    <n v="70.61"/>
    <n v="3.629"/>
    <n v="138.16290000000001"/>
    <n v="9.14"/>
    <x v="0"/>
  </r>
  <r>
    <n v="30"/>
    <s v="22-06-2012"/>
    <b v="0"/>
    <x v="29"/>
    <d v="2012-06-22T00:00:00"/>
    <x v="2"/>
    <n v="428554.63"/>
    <x v="0"/>
    <n v="81.78"/>
    <n v="3.3460000000000001"/>
    <n v="221.44116220000001"/>
    <n v="6.891"/>
    <x v="0"/>
  </r>
  <r>
    <n v="31"/>
    <s v="22-06-2012"/>
    <b v="0"/>
    <x v="30"/>
    <d v="2012-06-22T00:00:00"/>
    <x v="2"/>
    <n v="1394065.76"/>
    <x v="0"/>
    <n v="81.78"/>
    <n v="3.3460000000000001"/>
    <n v="221.44116220000001"/>
    <n v="6.891"/>
    <x v="0"/>
  </r>
  <r>
    <n v="32"/>
    <s v="22-06-2012"/>
    <b v="0"/>
    <x v="31"/>
    <d v="2012-06-22T00:00:00"/>
    <x v="2"/>
    <n v="1196880.1100000001"/>
    <x v="0"/>
    <n v="74.849999999999994"/>
    <n v="3.7349999999999999"/>
    <n v="197.7389345"/>
    <n v="8.09"/>
    <x v="0"/>
  </r>
  <r>
    <n v="33"/>
    <s v="22-06-2012"/>
    <b v="0"/>
    <x v="32"/>
    <d v="2012-06-22T00:00:00"/>
    <x v="2"/>
    <n v="261666.29"/>
    <x v="0"/>
    <n v="95.75"/>
    <n v="4.0140000000000002"/>
    <n v="130.7929"/>
    <n v="7.3959999999999999"/>
    <x v="2"/>
  </r>
  <r>
    <n v="34"/>
    <s v="22-06-2012"/>
    <b v="0"/>
    <x v="33"/>
    <d v="2012-06-22T00:00:00"/>
    <x v="2"/>
    <n v="1000285.1"/>
    <x v="0"/>
    <n v="78.849999999999994"/>
    <n v="3.3290000000000002"/>
    <n v="130.7929"/>
    <n v="9.5749999999999993"/>
    <x v="0"/>
  </r>
  <r>
    <n v="35"/>
    <s v="22-06-2012"/>
    <b v="0"/>
    <x v="34"/>
    <d v="2012-06-22T00:00:00"/>
    <x v="2"/>
    <n v="911696"/>
    <x v="0"/>
    <n v="73.23"/>
    <n v="3.5640000000000001"/>
    <n v="142.16064639999999"/>
    <n v="8.8759999999999994"/>
    <x v="0"/>
  </r>
  <r>
    <n v="36"/>
    <s v="22-06-2012"/>
    <b v="0"/>
    <x v="35"/>
    <d v="2012-06-22T00:00:00"/>
    <x v="2"/>
    <n v="306411.01"/>
    <x v="0"/>
    <n v="80.400000000000006"/>
    <n v="3.3580000000000001"/>
    <n v="220.4886472"/>
    <n v="6.9889999999999999"/>
    <x v="0"/>
  </r>
  <r>
    <n v="37"/>
    <s v="22-06-2012"/>
    <b v="0"/>
    <x v="36"/>
    <d v="2012-06-22T00:00:00"/>
    <x v="2"/>
    <n v="484032.75"/>
    <x v="0"/>
    <n v="80.400000000000006"/>
    <n v="3.3460000000000001"/>
    <n v="220.4886472"/>
    <n v="6.9889999999999999"/>
    <x v="0"/>
  </r>
  <r>
    <n v="38"/>
    <s v="22-06-2012"/>
    <b v="0"/>
    <x v="37"/>
    <d v="2012-06-22T00:00:00"/>
    <x v="2"/>
    <n v="405938.35"/>
    <x v="0"/>
    <n v="91.61"/>
    <n v="4.0140000000000002"/>
    <n v="130.7929"/>
    <n v="11.627000000000001"/>
    <x v="2"/>
  </r>
  <r>
    <n v="39"/>
    <s v="22-06-2012"/>
    <b v="0"/>
    <x v="38"/>
    <d v="2012-06-22T00:00:00"/>
    <x v="2"/>
    <n v="1532316.79"/>
    <x v="0"/>
    <n v="79.84"/>
    <n v="3.3460000000000001"/>
    <n v="220.4886472"/>
    <n v="6.9889999999999999"/>
    <x v="0"/>
  </r>
  <r>
    <n v="40"/>
    <s v="22-06-2012"/>
    <b v="0"/>
    <x v="39"/>
    <d v="2012-06-22T00:00:00"/>
    <x v="2"/>
    <n v="1033552.18"/>
    <x v="0"/>
    <n v="69.319999999999993"/>
    <n v="3.629"/>
    <n v="138.16290000000001"/>
    <n v="4.125"/>
    <x v="1"/>
  </r>
  <r>
    <n v="41"/>
    <s v="22-06-2012"/>
    <b v="0"/>
    <x v="40"/>
    <d v="2012-06-22T00:00:00"/>
    <x v="2"/>
    <n v="1386407.17"/>
    <x v="0"/>
    <n v="66.88"/>
    <n v="3.7349999999999999"/>
    <n v="197.7389345"/>
    <n v="6.5469999999999997"/>
    <x v="1"/>
  </r>
  <r>
    <n v="42"/>
    <s v="22-06-2012"/>
    <b v="0"/>
    <x v="41"/>
    <d v="2012-06-22T00:00:00"/>
    <x v="2"/>
    <n v="540031.29"/>
    <x v="0"/>
    <n v="89.92"/>
    <n v="4.0140000000000002"/>
    <n v="130.7929"/>
    <n v="7.3819999999999997"/>
    <x v="2"/>
  </r>
  <r>
    <n v="43"/>
    <s v="22-06-2012"/>
    <b v="0"/>
    <x v="42"/>
    <d v="2012-06-22T00:00:00"/>
    <x v="2"/>
    <n v="613270.79"/>
    <x v="0"/>
    <n v="87.51"/>
    <n v="3.3460000000000001"/>
    <n v="213.21237859999999"/>
    <n v="9.5749999999999993"/>
    <x v="2"/>
  </r>
  <r>
    <n v="44"/>
    <s v="22-06-2012"/>
    <b v="0"/>
    <x v="43"/>
    <d v="2012-06-22T00:00:00"/>
    <x v="2"/>
    <n v="336241"/>
    <x v="0"/>
    <n v="72.89"/>
    <n v="3.7370000000000001"/>
    <n v="130.7929"/>
    <n v="5.6210000000000004"/>
    <x v="0"/>
  </r>
  <r>
    <n v="45"/>
    <s v="22-06-2012"/>
    <b v="0"/>
    <x v="44"/>
    <d v="2012-06-22T00:00:00"/>
    <x v="2"/>
    <n v="822569.16"/>
    <x v="0"/>
    <n v="74.22"/>
    <n v="3.5640000000000001"/>
    <n v="191.06460960000001"/>
    <n v="8.5670000000000002"/>
    <x v="0"/>
  </r>
  <r>
    <n v="1"/>
    <s v="29-06-2012"/>
    <b v="0"/>
    <x v="0"/>
    <d v="2012-06-29T00:00:00"/>
    <x v="2"/>
    <n v="1540421.49"/>
    <x v="0"/>
    <n v="84.88"/>
    <n v="3.286"/>
    <n v="221.8434"/>
    <n v="7.1429999999999998"/>
    <x v="2"/>
  </r>
  <r>
    <n v="2"/>
    <s v="29-06-2012"/>
    <b v="0"/>
    <x v="1"/>
    <d v="2012-06-29T00:00:00"/>
    <x v="2"/>
    <n v="1881046.12"/>
    <x v="0"/>
    <n v="86.32"/>
    <n v="3.286"/>
    <n v="221.48133429999999"/>
    <n v="6.891"/>
    <x v="2"/>
  </r>
  <r>
    <n v="3"/>
    <s v="29-06-2012"/>
    <b v="0"/>
    <x v="2"/>
    <d v="2012-06-29T00:00:00"/>
    <x v="2"/>
    <n v="422965.33"/>
    <x v="0"/>
    <n v="86.42"/>
    <n v="3.286"/>
    <n v="225.3492435"/>
    <n v="6.6639999999999997"/>
    <x v="2"/>
  </r>
  <r>
    <n v="4"/>
    <s v="29-06-2012"/>
    <b v="0"/>
    <x v="3"/>
    <d v="2012-06-29T00:00:00"/>
    <x v="2"/>
    <n v="2128362.92"/>
    <x v="0"/>
    <n v="84.23"/>
    <n v="3.2570000000000001"/>
    <n v="130.7562667"/>
    <n v="4.3079999999999998"/>
    <x v="2"/>
  </r>
  <r>
    <n v="5"/>
    <s v="29-06-2012"/>
    <b v="0"/>
    <x v="4"/>
    <d v="2012-06-29T00:00:00"/>
    <x v="2"/>
    <n v="329658.09999999998"/>
    <x v="0"/>
    <n v="87.08"/>
    <n v="3.286"/>
    <n v="222.4307191"/>
    <n v="5.8010000000000002"/>
    <x v="2"/>
  </r>
  <r>
    <n v="6"/>
    <s v="29-06-2012"/>
    <b v="0"/>
    <x v="5"/>
    <d v="2012-06-29T00:00:00"/>
    <x v="2"/>
    <n v="1648863.46"/>
    <x v="0"/>
    <n v="87.35"/>
    <n v="3.286"/>
    <n v="223.4506878"/>
    <n v="5.9640000000000004"/>
    <x v="2"/>
  </r>
  <r>
    <n v="7"/>
    <s v="29-06-2012"/>
    <b v="0"/>
    <x v="6"/>
    <d v="2012-06-29T00:00:00"/>
    <x v="2"/>
    <n v="704335.41"/>
    <x v="0"/>
    <n v="68.84"/>
    <n v="3.6930000000000001"/>
    <n v="197.78557699999999"/>
    <n v="8.09"/>
    <x v="1"/>
  </r>
  <r>
    <n v="8"/>
    <s v="29-06-2012"/>
    <b v="0"/>
    <x v="7"/>
    <d v="2012-06-29T00:00:00"/>
    <x v="2"/>
    <n v="878298.22"/>
    <x v="0"/>
    <n v="84.47"/>
    <n v="3.286"/>
    <n v="225.3982943"/>
    <n v="5.6790000000000003"/>
    <x v="2"/>
  </r>
  <r>
    <n v="9"/>
    <s v="29-06-2012"/>
    <b v="0"/>
    <x v="8"/>
    <d v="2012-06-29T00:00:00"/>
    <x v="2"/>
    <n v="544770.69999999995"/>
    <x v="0"/>
    <n v="87.18"/>
    <n v="3.286"/>
    <n v="225.59210490000001"/>
    <n v="5.5389999999999997"/>
    <x v="2"/>
  </r>
  <r>
    <n v="10"/>
    <s v="29-06-2012"/>
    <b v="0"/>
    <x v="9"/>
    <d v="2012-06-29T00:00:00"/>
    <x v="2"/>
    <n v="1707481.9"/>
    <x v="0"/>
    <n v="91.36"/>
    <n v="3.875"/>
    <n v="130.7562667"/>
    <n v="7.3819999999999997"/>
    <x v="2"/>
  </r>
  <r>
    <n v="11"/>
    <s v="29-06-2012"/>
    <b v="0"/>
    <x v="10"/>
    <d v="2012-06-29T00:00:00"/>
    <x v="2"/>
    <n v="1297028.6000000001"/>
    <x v="0"/>
    <n v="87.86"/>
    <n v="3.286"/>
    <n v="225.3492435"/>
    <n v="6.6639999999999997"/>
    <x v="2"/>
  </r>
  <r>
    <n v="12"/>
    <s v="29-06-2012"/>
    <b v="0"/>
    <x v="11"/>
    <d v="2012-06-29T00:00:00"/>
    <x v="2"/>
    <n v="943124.74"/>
    <x v="0"/>
    <n v="90.47"/>
    <n v="3.875"/>
    <n v="130.7562667"/>
    <n v="11.627000000000001"/>
    <x v="2"/>
  </r>
  <r>
    <n v="13"/>
    <s v="29-06-2012"/>
    <b v="0"/>
    <x v="12"/>
    <d v="2012-06-29T00:00:00"/>
    <x v="2"/>
    <n v="2037663.71"/>
    <x v="0"/>
    <n v="82"/>
    <n v="3.681"/>
    <n v="130.7562667"/>
    <n v="5.9649999999999999"/>
    <x v="0"/>
  </r>
  <r>
    <n v="14"/>
    <s v="29-06-2012"/>
    <b v="0"/>
    <x v="13"/>
    <d v="2012-06-29T00:00:00"/>
    <x v="2"/>
    <n v="1591835.02"/>
    <x v="0"/>
    <n v="75.22"/>
    <n v="3.5059999999999998"/>
    <n v="191.09924620000001"/>
    <n v="8.5670000000000002"/>
    <x v="0"/>
  </r>
  <r>
    <n v="15"/>
    <s v="29-06-2012"/>
    <b v="0"/>
    <x v="14"/>
    <d v="2012-06-29T00:00:00"/>
    <x v="2"/>
    <n v="624099.48"/>
    <x v="0"/>
    <n v="68.91"/>
    <n v="3.6669999999999998"/>
    <n v="138.1962667"/>
    <n v="8.15"/>
    <x v="1"/>
  </r>
  <r>
    <n v="16"/>
    <s v="29-06-2012"/>
    <b v="0"/>
    <x v="15"/>
    <d v="2012-06-29T00:00:00"/>
    <x v="2"/>
    <n v="570162.28"/>
    <x v="0"/>
    <n v="77.31"/>
    <n v="3.6930000000000001"/>
    <n v="197.78557699999999"/>
    <n v="6.1689999999999996"/>
    <x v="0"/>
  </r>
  <r>
    <n v="17"/>
    <s v="29-06-2012"/>
    <b v="0"/>
    <x v="16"/>
    <d v="2012-06-29T00:00:00"/>
    <x v="2"/>
    <n v="982322.24"/>
    <x v="0"/>
    <n v="71.14"/>
    <n v="3.681"/>
    <n v="130.7562667"/>
    <n v="6.2350000000000003"/>
    <x v="0"/>
  </r>
  <r>
    <n v="18"/>
    <s v="29-06-2012"/>
    <b v="0"/>
    <x v="17"/>
    <d v="2012-06-29T00:00:00"/>
    <x v="2"/>
    <n v="1097006.3"/>
    <x v="0"/>
    <n v="70.17"/>
    <n v="3.577"/>
    <n v="138.1962667"/>
    <n v="8.3040000000000003"/>
    <x v="0"/>
  </r>
  <r>
    <n v="19"/>
    <s v="29-06-2012"/>
    <b v="0"/>
    <x v="18"/>
    <d v="2012-06-29T00:00:00"/>
    <x v="2"/>
    <n v="1379652.65"/>
    <x v="0"/>
    <n v="69.92"/>
    <n v="3.6669999999999998"/>
    <n v="138.1962667"/>
    <n v="8.15"/>
    <x v="0"/>
  </r>
  <r>
    <n v="20"/>
    <s v="29-06-2012"/>
    <b v="0"/>
    <x v="19"/>
    <d v="2012-06-29T00:00:00"/>
    <x v="2"/>
    <n v="2055952.61"/>
    <x v="0"/>
    <n v="74.150000000000006"/>
    <n v="3.5059999999999998"/>
    <n v="214.6466757"/>
    <n v="7.1390000000000002"/>
    <x v="0"/>
  </r>
  <r>
    <n v="21"/>
    <s v="29-06-2012"/>
    <b v="0"/>
    <x v="20"/>
    <d v="2012-06-29T00:00:00"/>
    <x v="2"/>
    <n v="716341.39"/>
    <x v="0"/>
    <n v="88.05"/>
    <n v="3.286"/>
    <n v="221.48133429999999"/>
    <n v="6.891"/>
    <x v="2"/>
  </r>
  <r>
    <n v="22"/>
    <s v="29-06-2012"/>
    <b v="0"/>
    <x v="21"/>
    <d v="2012-06-29T00:00:00"/>
    <x v="2"/>
    <n v="1053881.78"/>
    <x v="0"/>
    <n v="70.989999999999995"/>
    <n v="3.577"/>
    <n v="142.19203809999999"/>
    <n v="7.6710000000000003"/>
    <x v="0"/>
  </r>
  <r>
    <n v="23"/>
    <s v="29-06-2012"/>
    <b v="0"/>
    <x v="22"/>
    <d v="2012-06-29T00:00:00"/>
    <x v="2"/>
    <n v="1451782.16"/>
    <x v="0"/>
    <n v="64.23"/>
    <n v="3.577"/>
    <n v="138.1962667"/>
    <n v="4.125"/>
    <x v="1"/>
  </r>
  <r>
    <n v="24"/>
    <s v="29-06-2012"/>
    <b v="0"/>
    <x v="23"/>
    <d v="2012-06-29T00:00:00"/>
    <x v="2"/>
    <n v="1428869.9"/>
    <x v="0"/>
    <n v="70.400000000000006"/>
    <n v="3.6669999999999998"/>
    <n v="138.1962667"/>
    <n v="8.9830000000000005"/>
    <x v="0"/>
  </r>
  <r>
    <n v="25"/>
    <s v="29-06-2012"/>
    <b v="0"/>
    <x v="24"/>
    <d v="2012-06-29T00:00:00"/>
    <x v="2"/>
    <n v="718890.81"/>
    <x v="0"/>
    <n v="69.84"/>
    <n v="3.5059999999999998"/>
    <n v="214.6466757"/>
    <n v="7.1390000000000002"/>
    <x v="0"/>
  </r>
  <r>
    <n v="26"/>
    <s v="29-06-2012"/>
    <b v="0"/>
    <x v="25"/>
    <d v="2012-06-29T00:00:00"/>
    <x v="2"/>
    <n v="1051190.44"/>
    <x v="0"/>
    <n v="60.71"/>
    <n v="3.577"/>
    <n v="138.1962667"/>
    <n v="7.4889999999999999"/>
    <x v="1"/>
  </r>
  <r>
    <n v="27"/>
    <s v="29-06-2012"/>
    <b v="0"/>
    <x v="26"/>
    <d v="2012-06-29T00:00:00"/>
    <x v="2"/>
    <n v="1842555.32"/>
    <x v="0"/>
    <n v="73.94"/>
    <n v="3.6669999999999998"/>
    <n v="142.19203809999999"/>
    <n v="8.2530000000000001"/>
    <x v="0"/>
  </r>
  <r>
    <n v="28"/>
    <s v="29-06-2012"/>
    <b v="0"/>
    <x v="27"/>
    <d v="2012-06-29T00:00:00"/>
    <x v="2"/>
    <n v="1129031.98"/>
    <x v="0"/>
    <n v="90.47"/>
    <n v="3.875"/>
    <n v="130.7562667"/>
    <n v="11.627000000000001"/>
    <x v="2"/>
  </r>
  <r>
    <n v="29"/>
    <s v="29-06-2012"/>
    <b v="0"/>
    <x v="28"/>
    <d v="2012-06-29T00:00:00"/>
    <x v="2"/>
    <n v="555954.13"/>
    <x v="0"/>
    <n v="70.989999999999995"/>
    <n v="3.577"/>
    <n v="138.1962667"/>
    <n v="9.14"/>
    <x v="0"/>
  </r>
  <r>
    <n v="30"/>
    <s v="29-06-2012"/>
    <b v="0"/>
    <x v="29"/>
    <d v="2012-06-29T00:00:00"/>
    <x v="2"/>
    <n v="423192.4"/>
    <x v="0"/>
    <n v="88.05"/>
    <n v="3.286"/>
    <n v="221.48133429999999"/>
    <n v="6.891"/>
    <x v="2"/>
  </r>
  <r>
    <n v="31"/>
    <s v="29-06-2012"/>
    <b v="0"/>
    <x v="30"/>
    <d v="2012-06-29T00:00:00"/>
    <x v="2"/>
    <n v="1349202.25"/>
    <x v="0"/>
    <n v="88.05"/>
    <n v="3.286"/>
    <n v="221.48133429999999"/>
    <n v="6.891"/>
    <x v="2"/>
  </r>
  <r>
    <n v="32"/>
    <s v="29-06-2012"/>
    <b v="0"/>
    <x v="31"/>
    <d v="2012-06-29T00:00:00"/>
    <x v="2"/>
    <n v="1178211.81"/>
    <x v="0"/>
    <n v="81.95"/>
    <n v="3.6930000000000001"/>
    <n v="197.78557699999999"/>
    <n v="8.09"/>
    <x v="0"/>
  </r>
  <r>
    <n v="33"/>
    <s v="29-06-2012"/>
    <b v="0"/>
    <x v="32"/>
    <d v="2012-06-29T00:00:00"/>
    <x v="2"/>
    <n v="244338.31"/>
    <x v="0"/>
    <n v="98.15"/>
    <n v="3.875"/>
    <n v="130.7562667"/>
    <n v="7.3959999999999999"/>
    <x v="2"/>
  </r>
  <r>
    <n v="34"/>
    <s v="29-06-2012"/>
    <b v="0"/>
    <x v="33"/>
    <d v="2012-06-29T00:00:00"/>
    <x v="2"/>
    <n v="942970.63"/>
    <x v="0"/>
    <n v="81.91"/>
    <n v="3.2570000000000001"/>
    <n v="130.7562667"/>
    <n v="9.5749999999999993"/>
    <x v="0"/>
  </r>
  <r>
    <n v="35"/>
    <s v="29-06-2012"/>
    <b v="0"/>
    <x v="34"/>
    <d v="2012-06-29T00:00:00"/>
    <x v="2"/>
    <n v="892133.41"/>
    <x v="0"/>
    <n v="73.94"/>
    <n v="3.5059999999999998"/>
    <n v="142.19203809999999"/>
    <n v="8.8759999999999994"/>
    <x v="0"/>
  </r>
  <r>
    <n v="36"/>
    <s v="29-06-2012"/>
    <b v="0"/>
    <x v="35"/>
    <d v="2012-06-29T00:00:00"/>
    <x v="2"/>
    <n v="291530.43"/>
    <x v="0"/>
    <n v="86.68"/>
    <n v="3.2730000000000001"/>
    <n v="220.52787960000001"/>
    <n v="6.9889999999999999"/>
    <x v="2"/>
  </r>
  <r>
    <n v="37"/>
    <s v="29-06-2012"/>
    <b v="0"/>
    <x v="36"/>
    <d v="2012-06-29T00:00:00"/>
    <x v="2"/>
    <n v="508309.81"/>
    <x v="0"/>
    <n v="86.68"/>
    <n v="3.286"/>
    <n v="220.52787960000001"/>
    <n v="6.9889999999999999"/>
    <x v="2"/>
  </r>
  <r>
    <n v="38"/>
    <s v="29-06-2012"/>
    <b v="0"/>
    <x v="37"/>
    <d v="2012-06-29T00:00:00"/>
    <x v="2"/>
    <n v="404634.36"/>
    <x v="0"/>
    <n v="90.47"/>
    <n v="3.875"/>
    <n v="130.7562667"/>
    <n v="11.627000000000001"/>
    <x v="2"/>
  </r>
  <r>
    <n v="39"/>
    <s v="29-06-2012"/>
    <b v="0"/>
    <x v="38"/>
    <d v="2012-06-29T00:00:00"/>
    <x v="2"/>
    <n v="1492388.98"/>
    <x v="0"/>
    <n v="85.72"/>
    <n v="3.286"/>
    <n v="220.52787960000001"/>
    <n v="6.9889999999999999"/>
    <x v="2"/>
  </r>
  <r>
    <n v="40"/>
    <s v="29-06-2012"/>
    <b v="0"/>
    <x v="39"/>
    <d v="2012-06-29T00:00:00"/>
    <x v="2"/>
    <n v="988764.84"/>
    <x v="0"/>
    <n v="64.42"/>
    <n v="3.577"/>
    <n v="138.1962667"/>
    <n v="4.125"/>
    <x v="1"/>
  </r>
  <r>
    <n v="41"/>
    <s v="29-06-2012"/>
    <b v="0"/>
    <x v="40"/>
    <d v="2012-06-29T00:00:00"/>
    <x v="2"/>
    <n v="1355600.01"/>
    <x v="0"/>
    <n v="76.540000000000006"/>
    <n v="3.6930000000000001"/>
    <n v="197.78557699999999"/>
    <n v="6.5469999999999997"/>
    <x v="0"/>
  </r>
  <r>
    <n v="42"/>
    <s v="29-06-2012"/>
    <b v="0"/>
    <x v="41"/>
    <d v="2012-06-29T00:00:00"/>
    <x v="2"/>
    <n v="507403.77"/>
    <x v="0"/>
    <n v="91.36"/>
    <n v="3.875"/>
    <n v="130.7562667"/>
    <n v="7.3819999999999997"/>
    <x v="2"/>
  </r>
  <r>
    <n v="43"/>
    <s v="29-06-2012"/>
    <b v="0"/>
    <x v="42"/>
    <d v="2012-06-29T00:00:00"/>
    <x v="2"/>
    <n v="593128.13"/>
    <x v="0"/>
    <n v="89.85"/>
    <n v="3.286"/>
    <n v="213.2460619"/>
    <n v="9.5749999999999993"/>
    <x v="2"/>
  </r>
  <r>
    <n v="44"/>
    <s v="29-06-2012"/>
    <b v="0"/>
    <x v="43"/>
    <d v="2012-06-29T00:00:00"/>
    <x v="2"/>
    <n v="338386.08"/>
    <x v="0"/>
    <n v="82"/>
    <n v="3.681"/>
    <n v="130.7562667"/>
    <n v="5.6210000000000004"/>
    <x v="0"/>
  </r>
  <r>
    <n v="45"/>
    <s v="29-06-2012"/>
    <b v="0"/>
    <x v="44"/>
    <d v="2012-06-29T00:00:00"/>
    <x v="2"/>
    <n v="773367.71"/>
    <x v="0"/>
    <n v="75.22"/>
    <n v="3.5059999999999998"/>
    <n v="191.09924620000001"/>
    <n v="8.5670000000000002"/>
    <x v="0"/>
  </r>
  <r>
    <n v="1"/>
    <d v="2012-07-09T00:00:00"/>
    <b v="1"/>
    <x v="0"/>
    <d v="2012-07-09T00:00:00"/>
    <x v="2"/>
    <n v="1661767.33"/>
    <x v="1"/>
    <n v="83.96"/>
    <n v="3.73"/>
    <n v="222.43901529999999"/>
    <n v="6.9080000000000004"/>
    <x v="2"/>
  </r>
  <r>
    <n v="2"/>
    <d v="2012-07-09T00:00:00"/>
    <b v="1"/>
    <x v="1"/>
    <d v="2012-07-09T00:00:00"/>
    <x v="2"/>
    <n v="1898777.07"/>
    <x v="1"/>
    <n v="87.65"/>
    <n v="3.73"/>
    <n v="222.07476349999999"/>
    <n v="6.5650000000000004"/>
    <x v="2"/>
  </r>
  <r>
    <n v="3"/>
    <d v="2012-07-09T00:00:00"/>
    <b v="1"/>
    <x v="2"/>
    <d v="2012-07-09T00:00:00"/>
    <x v="2"/>
    <n v="408229.73"/>
    <x v="1"/>
    <n v="84.99"/>
    <n v="3.73"/>
    <n v="225.96602630000001"/>
    <n v="6.3339999999999996"/>
    <x v="2"/>
  </r>
  <r>
    <n v="4"/>
    <d v="2012-07-09T00:00:00"/>
    <b v="1"/>
    <x v="3"/>
    <d v="2012-07-09T00:00:00"/>
    <x v="2"/>
    <n v="2125104.7200000002"/>
    <x v="1"/>
    <n v="82.09"/>
    <n v="3.7090000000000001"/>
    <n v="130.9325484"/>
    <n v="4.077"/>
    <x v="0"/>
  </r>
  <r>
    <n v="5"/>
    <d v="2012-07-09T00:00:00"/>
    <b v="1"/>
    <x v="4"/>
    <d v="2012-07-09T00:00:00"/>
    <x v="2"/>
    <n v="350648.91"/>
    <x v="1"/>
    <n v="86.3"/>
    <n v="3.73"/>
    <n v="223.02988049999999"/>
    <n v="5.6029999999999998"/>
    <x v="2"/>
  </r>
  <r>
    <n v="6"/>
    <d v="2012-07-09T00:00:00"/>
    <b v="1"/>
    <x v="5"/>
    <d v="2012-07-09T00:00:00"/>
    <x v="2"/>
    <n v="1608077.01"/>
    <x v="1"/>
    <n v="86.33"/>
    <n v="3.73"/>
    <n v="224.05600759999999"/>
    <n v="5.6680000000000001"/>
    <x v="2"/>
  </r>
  <r>
    <n v="7"/>
    <d v="2012-07-09T00:00:00"/>
    <b v="1"/>
    <x v="6"/>
    <d v="2012-07-09T00:00:00"/>
    <x v="2"/>
    <n v="597876.55000000005"/>
    <x v="1"/>
    <n v="57.84"/>
    <n v="3.5960000000000001"/>
    <n v="198.0950484"/>
    <n v="7.8719999999999999"/>
    <x v="1"/>
  </r>
  <r>
    <n v="8"/>
    <d v="2012-07-09T00:00:00"/>
    <b v="1"/>
    <x v="7"/>
    <d v="2012-07-09T00:00:00"/>
    <x v="2"/>
    <n v="932160.37"/>
    <x v="1"/>
    <n v="80.87"/>
    <n v="3.73"/>
    <n v="226.01537329999999"/>
    <n v="5.4009999999999998"/>
    <x v="0"/>
  </r>
  <r>
    <n v="9"/>
    <d v="2012-07-09T00:00:00"/>
    <b v="1"/>
    <x v="8"/>
    <d v="2012-07-09T00:00:00"/>
    <x v="2"/>
    <n v="565812.29"/>
    <x v="1"/>
    <n v="87.93"/>
    <n v="3.73"/>
    <n v="226.21035409999999"/>
    <n v="5.2770000000000001"/>
    <x v="2"/>
  </r>
  <r>
    <n v="10"/>
    <d v="2012-07-09T00:00:00"/>
    <b v="1"/>
    <x v="9"/>
    <d v="2012-07-09T00:00:00"/>
    <x v="2"/>
    <n v="1708283.28"/>
    <x v="1"/>
    <n v="83.07"/>
    <n v="4.1239999999999997"/>
    <n v="130.9325484"/>
    <n v="7.17"/>
    <x v="0"/>
  </r>
  <r>
    <n v="11"/>
    <d v="2012-07-09T00:00:00"/>
    <b v="1"/>
    <x v="10"/>
    <d v="2012-07-09T00:00:00"/>
    <x v="2"/>
    <n v="1304584.3999999999"/>
    <x v="1"/>
    <n v="85.17"/>
    <n v="3.73"/>
    <n v="225.96602630000001"/>
    <n v="6.3339999999999996"/>
    <x v="2"/>
  </r>
  <r>
    <n v="12"/>
    <d v="2012-07-09T00:00:00"/>
    <b v="1"/>
    <x v="11"/>
    <d v="2012-07-09T00:00:00"/>
    <x v="2"/>
    <n v="955146.04"/>
    <x v="1"/>
    <n v="88.52"/>
    <n v="4.1239999999999997"/>
    <n v="130.9325484"/>
    <n v="10.926"/>
    <x v="2"/>
  </r>
  <r>
    <n v="13"/>
    <d v="2012-07-09T00:00:00"/>
    <b v="1"/>
    <x v="12"/>
    <d v="2012-07-09T00:00:00"/>
    <x v="2"/>
    <n v="2165796.31"/>
    <x v="1"/>
    <n v="70.650000000000006"/>
    <n v="3.6890000000000001"/>
    <n v="130.9325484"/>
    <n v="5.7649999999999997"/>
    <x v="0"/>
  </r>
  <r>
    <n v="14"/>
    <d v="2012-07-09T00:00:00"/>
    <b v="1"/>
    <x v="13"/>
    <d v="2012-07-09T00:00:00"/>
    <x v="2"/>
    <n v="1904512.34"/>
    <x v="1"/>
    <n v="75.7"/>
    <n v="3.911"/>
    <n v="191.57767559999999"/>
    <n v="8.6839999999999993"/>
    <x v="0"/>
  </r>
  <r>
    <n v="15"/>
    <d v="2012-07-09T00:00:00"/>
    <b v="1"/>
    <x v="14"/>
    <d v="2012-07-09T00:00:00"/>
    <x v="2"/>
    <n v="587259.81999999995"/>
    <x v="1"/>
    <n v="71.61"/>
    <n v="4.0759999999999996"/>
    <n v="138.47293550000001"/>
    <n v="8.1929999999999996"/>
    <x v="0"/>
  </r>
  <r>
    <n v="16"/>
    <d v="2012-07-09T00:00:00"/>
    <b v="1"/>
    <x v="15"/>
    <d v="2012-07-09T00:00:00"/>
    <x v="2"/>
    <n v="537138.57999999996"/>
    <x v="1"/>
    <n v="60.09"/>
    <n v="3.5960000000000001"/>
    <n v="198.0950484"/>
    <n v="6.0609999999999999"/>
    <x v="1"/>
  </r>
  <r>
    <n v="17"/>
    <d v="2012-07-09T00:00:00"/>
    <b v="1"/>
    <x v="16"/>
    <d v="2012-07-09T00:00:00"/>
    <x v="2"/>
    <n v="1255633.29"/>
    <x v="1"/>
    <n v="61.99"/>
    <n v="3.6890000000000001"/>
    <n v="130.9325484"/>
    <n v="5.9359999999999999"/>
    <x v="1"/>
  </r>
  <r>
    <n v="18"/>
    <d v="2012-07-09T00:00:00"/>
    <b v="1"/>
    <x v="17"/>
    <d v="2012-07-09T00:00:00"/>
    <x v="2"/>
    <n v="1083521.24"/>
    <x v="1"/>
    <n v="71.849999999999994"/>
    <n v="3.9209999999999998"/>
    <n v="138.47293550000001"/>
    <n v="8.5350000000000001"/>
    <x v="0"/>
  </r>
  <r>
    <n v="19"/>
    <d v="2012-07-09T00:00:00"/>
    <b v="1"/>
    <x v="18"/>
    <d v="2012-07-09T00:00:00"/>
    <x v="2"/>
    <n v="1497073.82"/>
    <x v="1"/>
    <n v="72.2"/>
    <n v="4.0759999999999996"/>
    <n v="138.47293550000001"/>
    <n v="8.1929999999999996"/>
    <x v="0"/>
  </r>
  <r>
    <n v="20"/>
    <d v="2012-07-09T00:00:00"/>
    <b v="1"/>
    <x v="19"/>
    <d v="2012-07-09T00:00:00"/>
    <x v="2"/>
    <n v="2080529.06"/>
    <x v="1"/>
    <n v="76.36"/>
    <n v="3.911"/>
    <n v="215.2189573"/>
    <n v="7.28"/>
    <x v="0"/>
  </r>
  <r>
    <n v="21"/>
    <d v="2012-07-09T00:00:00"/>
    <b v="1"/>
    <x v="20"/>
    <d v="2012-07-09T00:00:00"/>
    <x v="2"/>
    <n v="642827.29"/>
    <x v="1"/>
    <n v="88.4"/>
    <n v="3.73"/>
    <n v="222.07476349999999"/>
    <n v="6.5650000000000004"/>
    <x v="2"/>
  </r>
  <r>
    <n v="22"/>
    <d v="2012-07-09T00:00:00"/>
    <b v="1"/>
    <x v="21"/>
    <d v="2012-07-09T00:00:00"/>
    <x v="2"/>
    <n v="996628.8"/>
    <x v="1"/>
    <n v="73.3"/>
    <n v="3.9209999999999998"/>
    <n v="142.500303"/>
    <n v="7.7530000000000001"/>
    <x v="0"/>
  </r>
  <r>
    <n v="23"/>
    <d v="2012-07-09T00:00:00"/>
    <b v="1"/>
    <x v="22"/>
    <d v="2012-07-09T00:00:00"/>
    <x v="2"/>
    <n v="1427162.26"/>
    <x v="1"/>
    <n v="66.739999999999995"/>
    <n v="3.9209999999999998"/>
    <n v="138.47293550000001"/>
    <n v="4.1559999999999997"/>
    <x v="1"/>
  </r>
  <r>
    <n v="24"/>
    <d v="2012-07-09T00:00:00"/>
    <b v="1"/>
    <x v="23"/>
    <d v="2012-07-09T00:00:00"/>
    <x v="2"/>
    <n v="1477134.75"/>
    <x v="1"/>
    <n v="72.81"/>
    <n v="4.0759999999999996"/>
    <n v="138.47293550000001"/>
    <n v="8.9529999999999994"/>
    <x v="0"/>
  </r>
  <r>
    <n v="25"/>
    <d v="2012-07-09T00:00:00"/>
    <b v="1"/>
    <x v="24"/>
    <d v="2012-07-09T00:00:00"/>
    <x v="2"/>
    <n v="671482.9"/>
    <x v="1"/>
    <n v="72.790000000000006"/>
    <n v="3.911"/>
    <n v="215.2189573"/>
    <n v="7.28"/>
    <x v="0"/>
  </r>
  <r>
    <n v="26"/>
    <d v="2012-07-09T00:00:00"/>
    <b v="1"/>
    <x v="25"/>
    <d v="2012-07-09T00:00:00"/>
    <x v="2"/>
    <n v="1081874.03"/>
    <x v="1"/>
    <n v="61.58"/>
    <n v="3.9209999999999998"/>
    <n v="138.47293550000001"/>
    <n v="7.4050000000000002"/>
    <x v="1"/>
  </r>
  <r>
    <n v="27"/>
    <d v="2012-07-09T00:00:00"/>
    <b v="1"/>
    <x v="26"/>
    <d v="2012-07-09T00:00:00"/>
    <x v="2"/>
    <n v="1840955.23"/>
    <x v="1"/>
    <n v="76"/>
    <n v="4.0759999999999996"/>
    <n v="142.500303"/>
    <n v="8.2390000000000008"/>
    <x v="0"/>
  </r>
  <r>
    <n v="28"/>
    <d v="2012-07-09T00:00:00"/>
    <b v="1"/>
    <x v="27"/>
    <d v="2012-07-09T00:00:00"/>
    <x v="2"/>
    <n v="1469693.99"/>
    <x v="1"/>
    <n v="88.52"/>
    <n v="4.1239999999999997"/>
    <n v="130.9325484"/>
    <n v="10.926"/>
    <x v="2"/>
  </r>
  <r>
    <n v="29"/>
    <d v="2012-07-09T00:00:00"/>
    <b v="1"/>
    <x v="28"/>
    <d v="2012-07-09T00:00:00"/>
    <x v="2"/>
    <n v="540811.85"/>
    <x v="1"/>
    <n v="73.3"/>
    <n v="3.9209999999999998"/>
    <n v="138.47293550000001"/>
    <n v="9.4190000000000005"/>
    <x v="0"/>
  </r>
  <r>
    <n v="30"/>
    <d v="2012-07-09T00:00:00"/>
    <b v="1"/>
    <x v="29"/>
    <d v="2012-07-09T00:00:00"/>
    <x v="2"/>
    <n v="433565.77"/>
    <x v="1"/>
    <n v="88.4"/>
    <n v="3.73"/>
    <n v="222.07476349999999"/>
    <n v="6.5650000000000004"/>
    <x v="2"/>
  </r>
  <r>
    <n v="31"/>
    <d v="2012-07-09T00:00:00"/>
    <b v="1"/>
    <x v="30"/>
    <d v="2012-07-09T00:00:00"/>
    <x v="2"/>
    <n v="1358111.62"/>
    <x v="1"/>
    <n v="88.4"/>
    <n v="3.73"/>
    <n v="222.07476349999999"/>
    <n v="6.5650000000000004"/>
    <x v="2"/>
  </r>
  <r>
    <n v="32"/>
    <d v="2012-07-09T00:00:00"/>
    <b v="1"/>
    <x v="31"/>
    <d v="2012-07-09T00:00:00"/>
    <x v="2"/>
    <n v="1126685.95"/>
    <x v="1"/>
    <n v="72.56"/>
    <n v="3.5960000000000001"/>
    <n v="198.0950484"/>
    <n v="7.8719999999999999"/>
    <x v="0"/>
  </r>
  <r>
    <n v="33"/>
    <d v="2012-07-09T00:00:00"/>
    <b v="1"/>
    <x v="32"/>
    <d v="2012-07-09T00:00:00"/>
    <x v="2"/>
    <n v="286428.78000000003"/>
    <x v="1"/>
    <n v="92.02"/>
    <n v="4.1239999999999997"/>
    <n v="130.9325484"/>
    <n v="7.1470000000000002"/>
    <x v="2"/>
  </r>
  <r>
    <n v="34"/>
    <d v="2012-07-09T00:00:00"/>
    <b v="1"/>
    <x v="33"/>
    <d v="2012-07-09T00:00:00"/>
    <x v="2"/>
    <n v="976415.56"/>
    <x v="1"/>
    <n v="78.260000000000005"/>
    <n v="3.7090000000000001"/>
    <n v="130.9325484"/>
    <n v="9.2850000000000001"/>
    <x v="0"/>
  </r>
  <r>
    <n v="35"/>
    <d v="2012-07-09T00:00:00"/>
    <b v="1"/>
    <x v="34"/>
    <d v="2012-07-09T00:00:00"/>
    <x v="2"/>
    <n v="984833.35"/>
    <x v="1"/>
    <n v="76"/>
    <n v="3.911"/>
    <n v="142.500303"/>
    <n v="8.8390000000000004"/>
    <x v="0"/>
  </r>
  <r>
    <n v="36"/>
    <d v="2012-07-09T00:00:00"/>
    <b v="1"/>
    <x v="35"/>
    <d v="2012-07-09T00:00:00"/>
    <x v="2"/>
    <n v="293728.57"/>
    <x v="1"/>
    <n v="84.19"/>
    <n v="3.6970000000000001"/>
    <n v="221.11811420000001"/>
    <n v="6.6230000000000002"/>
    <x v="2"/>
  </r>
  <r>
    <n v="37"/>
    <d v="2012-07-09T00:00:00"/>
    <b v="1"/>
    <x v="36"/>
    <d v="2012-07-09T00:00:00"/>
    <x v="2"/>
    <n v="526838.14"/>
    <x v="1"/>
    <n v="84.19"/>
    <n v="3.73"/>
    <n v="221.11811420000001"/>
    <n v="6.6230000000000002"/>
    <x v="2"/>
  </r>
  <r>
    <n v="38"/>
    <d v="2012-07-09T00:00:00"/>
    <b v="1"/>
    <x v="37"/>
    <d v="2012-07-09T00:00:00"/>
    <x v="2"/>
    <n v="490274.82"/>
    <x v="1"/>
    <n v="88.52"/>
    <n v="4.1239999999999997"/>
    <n v="130.9325484"/>
    <n v="10.926"/>
    <x v="2"/>
  </r>
  <r>
    <n v="39"/>
    <d v="2012-07-09T00:00:00"/>
    <b v="1"/>
    <x v="38"/>
    <d v="2012-07-09T00:00:00"/>
    <x v="2"/>
    <n v="1609811.75"/>
    <x v="1"/>
    <n v="83.71"/>
    <n v="3.73"/>
    <n v="221.11811420000001"/>
    <n v="6.6230000000000002"/>
    <x v="2"/>
  </r>
  <r>
    <n v="40"/>
    <d v="2012-07-09T00:00:00"/>
    <b v="1"/>
    <x v="39"/>
    <d v="2012-07-09T00:00:00"/>
    <x v="2"/>
    <n v="1088248.3999999999"/>
    <x v="1"/>
    <n v="65.06"/>
    <n v="3.9209999999999998"/>
    <n v="138.47293550000001"/>
    <n v="4.1559999999999997"/>
    <x v="1"/>
  </r>
  <r>
    <n v="41"/>
    <d v="2012-07-09T00:00:00"/>
    <b v="1"/>
    <x v="40"/>
    <d v="2012-07-09T00:00:00"/>
    <x v="2"/>
    <n v="1392143.82"/>
    <x v="1"/>
    <n v="67.41"/>
    <n v="3.5960000000000001"/>
    <n v="198.0950484"/>
    <n v="6.4320000000000004"/>
    <x v="1"/>
  </r>
  <r>
    <n v="42"/>
    <d v="2012-07-09T00:00:00"/>
    <b v="1"/>
    <x v="41"/>
    <d v="2012-07-09T00:00:00"/>
    <x v="2"/>
    <n v="617405.35"/>
    <x v="1"/>
    <n v="83.07"/>
    <n v="4.1239999999999997"/>
    <n v="130.9325484"/>
    <n v="7.17"/>
    <x v="0"/>
  </r>
  <r>
    <n v="43"/>
    <d v="2012-07-09T00:00:00"/>
    <b v="1"/>
    <x v="42"/>
    <d v="2012-07-09T00:00:00"/>
    <x v="2"/>
    <n v="663814.18000000005"/>
    <x v="1"/>
    <n v="84.99"/>
    <n v="3.73"/>
    <n v="213.79909910000001"/>
    <n v="9.2850000000000001"/>
    <x v="2"/>
  </r>
  <r>
    <n v="44"/>
    <d v="2012-07-09T00:00:00"/>
    <b v="1"/>
    <x v="43"/>
    <d v="2012-07-09T00:00:00"/>
    <x v="2"/>
    <n v="338737.33"/>
    <x v="1"/>
    <n v="70.650000000000006"/>
    <n v="3.6890000000000001"/>
    <n v="130.9325484"/>
    <n v="5.407"/>
    <x v="0"/>
  </r>
  <r>
    <n v="45"/>
    <d v="2012-07-09T00:00:00"/>
    <b v="1"/>
    <x v="44"/>
    <d v="2012-07-09T00:00:00"/>
    <x v="2"/>
    <n v="766512.66"/>
    <x v="1"/>
    <n v="75.7"/>
    <n v="3.911"/>
    <n v="191.57767559999999"/>
    <n v="8.6839999999999993"/>
    <x v="0"/>
  </r>
  <r>
    <n v="1"/>
    <s v="13-07-2012"/>
    <b v="0"/>
    <x v="0"/>
    <d v="2012-07-13T00:00:00"/>
    <x v="2"/>
    <n v="1527014.04"/>
    <x v="0"/>
    <n v="77.12"/>
    <n v="3.2559999999999998"/>
    <n v="221.92415790000001"/>
    <n v="6.9080000000000004"/>
    <x v="0"/>
  </r>
  <r>
    <n v="2"/>
    <s v="13-07-2012"/>
    <b v="0"/>
    <x v="1"/>
    <d v="2012-07-13T00:00:00"/>
    <x v="2"/>
    <n v="1830075.13"/>
    <x v="0"/>
    <n v="80.17"/>
    <n v="3.2559999999999998"/>
    <n v="221.56167840000001"/>
    <n v="6.5650000000000004"/>
    <x v="0"/>
  </r>
  <r>
    <n v="3"/>
    <s v="13-07-2012"/>
    <b v="0"/>
    <x v="2"/>
    <d v="2012-07-13T00:00:00"/>
    <x v="2"/>
    <n v="416913.1"/>
    <x v="0"/>
    <n v="82.28"/>
    <n v="3.2559999999999998"/>
    <n v="225.43400740000001"/>
    <n v="6.3339999999999996"/>
    <x v="0"/>
  </r>
  <r>
    <n v="4"/>
    <s v="13-07-2012"/>
    <b v="0"/>
    <x v="3"/>
    <d v="2012-07-13T00:00:00"/>
    <x v="2"/>
    <n v="2100252.61"/>
    <x v="0"/>
    <n v="76.86"/>
    <n v="3.2240000000000002"/>
    <n v="130.68299999999999"/>
    <n v="4.077"/>
    <x v="0"/>
  </r>
  <r>
    <n v="5"/>
    <s v="13-07-2012"/>
    <b v="0"/>
    <x v="4"/>
    <d v="2012-07-13T00:00:00"/>
    <x v="2"/>
    <n v="316203.64"/>
    <x v="0"/>
    <n v="80.78"/>
    <n v="3.2559999999999998"/>
    <n v="222.51214809999999"/>
    <n v="5.6029999999999998"/>
    <x v="0"/>
  </r>
  <r>
    <n v="6"/>
    <s v="13-07-2012"/>
    <b v="0"/>
    <x v="5"/>
    <d v="2012-07-13T00:00:00"/>
    <x v="2"/>
    <n v="1588142.26"/>
    <x v="0"/>
    <n v="80.27"/>
    <n v="3.2559999999999998"/>
    <n v="223.53328239999999"/>
    <n v="5.6680000000000001"/>
    <x v="0"/>
  </r>
  <r>
    <n v="7"/>
    <s v="13-07-2012"/>
    <b v="0"/>
    <x v="6"/>
    <d v="2012-07-13T00:00:00"/>
    <x v="2"/>
    <n v="694150.89"/>
    <x v="0"/>
    <n v="64.209999999999994"/>
    <n v="3.613"/>
    <n v="197.87886209999999"/>
    <n v="7.8719999999999999"/>
    <x v="1"/>
  </r>
  <r>
    <n v="8"/>
    <s v="13-07-2012"/>
    <b v="0"/>
    <x v="7"/>
    <d v="2012-07-13T00:00:00"/>
    <x v="2"/>
    <n v="890488.01"/>
    <x v="0"/>
    <n v="78.459999999999994"/>
    <n v="3.2559999999999998"/>
    <n v="225.48311430000001"/>
    <n v="5.4009999999999998"/>
    <x v="0"/>
  </r>
  <r>
    <n v="9"/>
    <s v="13-07-2012"/>
    <b v="0"/>
    <x v="8"/>
    <d v="2012-07-13T00:00:00"/>
    <x v="2"/>
    <n v="536537.64"/>
    <x v="0"/>
    <n v="82.39"/>
    <n v="3.2559999999999998"/>
    <n v="225.6771463"/>
    <n v="5.2770000000000001"/>
    <x v="0"/>
  </r>
  <r>
    <n v="10"/>
    <s v="13-07-2012"/>
    <b v="0"/>
    <x v="9"/>
    <d v="2012-07-13T00:00:00"/>
    <x v="2"/>
    <n v="1765571.91"/>
    <x v="0"/>
    <n v="89.8"/>
    <n v="3.7229999999999999"/>
    <n v="130.68299999999999"/>
    <n v="7.17"/>
    <x v="2"/>
  </r>
  <r>
    <n v="11"/>
    <s v="13-07-2012"/>
    <b v="0"/>
    <x v="10"/>
    <d v="2012-07-13T00:00:00"/>
    <x v="2"/>
    <n v="1320239.51"/>
    <x v="0"/>
    <n v="82.46"/>
    <n v="3.2559999999999998"/>
    <n v="225.43400740000001"/>
    <n v="6.3339999999999996"/>
    <x v="0"/>
  </r>
  <r>
    <n v="12"/>
    <s v="13-07-2012"/>
    <b v="0"/>
    <x v="11"/>
    <d v="2012-07-13T00:00:00"/>
    <x v="2"/>
    <n v="960312.75"/>
    <x v="0"/>
    <n v="95.61"/>
    <n v="3.7229999999999999"/>
    <n v="130.68299999999999"/>
    <n v="10.926"/>
    <x v="2"/>
  </r>
  <r>
    <n v="13"/>
    <s v="13-07-2012"/>
    <b v="0"/>
    <x v="12"/>
    <d v="2012-07-13T00:00:00"/>
    <x v="2"/>
    <n v="2002750.99"/>
    <x v="0"/>
    <n v="83.68"/>
    <n v="3.5950000000000002"/>
    <n v="130.68299999999999"/>
    <n v="5.7649999999999997"/>
    <x v="2"/>
  </r>
  <r>
    <n v="14"/>
    <s v="13-07-2012"/>
    <b v="0"/>
    <x v="13"/>
    <d v="2012-07-13T00:00:00"/>
    <x v="2"/>
    <n v="1544422.35"/>
    <x v="0"/>
    <n v="79.97"/>
    <n v="3.5230000000000001"/>
    <n v="191.16851919999999"/>
    <n v="8.6839999999999993"/>
    <x v="0"/>
  </r>
  <r>
    <n v="15"/>
    <s v="13-07-2012"/>
    <b v="0"/>
    <x v="14"/>
    <d v="2012-07-13T00:00:00"/>
    <x v="2"/>
    <n v="591335.5"/>
    <x v="0"/>
    <n v="72.62"/>
    <n v="3.6890000000000001"/>
    <n v="138.26300000000001"/>
    <n v="8.1929999999999996"/>
    <x v="0"/>
  </r>
  <r>
    <n v="16"/>
    <s v="13-07-2012"/>
    <b v="0"/>
    <x v="15"/>
    <d v="2012-07-13T00:00:00"/>
    <x v="2"/>
    <n v="569005.06000000006"/>
    <x v="0"/>
    <n v="70.290000000000006"/>
    <n v="3.613"/>
    <n v="197.87886209999999"/>
    <n v="6.0609999999999999"/>
    <x v="0"/>
  </r>
  <r>
    <n v="17"/>
    <s v="13-07-2012"/>
    <b v="0"/>
    <x v="16"/>
    <d v="2012-07-13T00:00:00"/>
    <x v="2"/>
    <n v="960746.04"/>
    <x v="0"/>
    <n v="72.94"/>
    <n v="3.5950000000000002"/>
    <n v="130.68299999999999"/>
    <n v="5.9359999999999999"/>
    <x v="0"/>
  </r>
  <r>
    <n v="18"/>
    <s v="13-07-2012"/>
    <b v="0"/>
    <x v="17"/>
    <d v="2012-07-13T00:00:00"/>
    <x v="2"/>
    <n v="1024784.92"/>
    <x v="0"/>
    <n v="75.09"/>
    <n v="3.5609999999999999"/>
    <n v="138.26300000000001"/>
    <n v="8.5350000000000001"/>
    <x v="0"/>
  </r>
  <r>
    <n v="19"/>
    <s v="13-07-2012"/>
    <b v="0"/>
    <x v="18"/>
    <d v="2012-07-13T00:00:00"/>
    <x v="2"/>
    <n v="1321741.3500000001"/>
    <x v="0"/>
    <n v="73.17"/>
    <n v="3.6890000000000001"/>
    <n v="138.26300000000001"/>
    <n v="8.1929999999999996"/>
    <x v="0"/>
  </r>
  <r>
    <n v="20"/>
    <s v="13-07-2012"/>
    <b v="0"/>
    <x v="19"/>
    <d v="2012-07-13T00:00:00"/>
    <x v="2"/>
    <n v="2134680.12"/>
    <x v="0"/>
    <n v="78.27"/>
    <n v="3.5230000000000001"/>
    <n v="214.728027"/>
    <n v="7.28"/>
    <x v="0"/>
  </r>
  <r>
    <n v="21"/>
    <s v="13-07-2012"/>
    <b v="0"/>
    <x v="20"/>
    <d v="2012-07-13T00:00:00"/>
    <x v="2"/>
    <n v="668132.36"/>
    <x v="0"/>
    <n v="82.51"/>
    <n v="3.2559999999999998"/>
    <n v="221.56167840000001"/>
    <n v="6.5650000000000004"/>
    <x v="0"/>
  </r>
  <r>
    <n v="22"/>
    <s v="13-07-2012"/>
    <b v="0"/>
    <x v="21"/>
    <d v="2012-07-13T00:00:00"/>
    <x v="2"/>
    <n v="971361.38"/>
    <x v="0"/>
    <n v="75.81"/>
    <n v="3.5609999999999999"/>
    <n v="142.2548214"/>
    <n v="7.7530000000000001"/>
    <x v="0"/>
  </r>
  <r>
    <n v="23"/>
    <s v="13-07-2012"/>
    <b v="0"/>
    <x v="22"/>
    <d v="2012-07-13T00:00:00"/>
    <x v="2"/>
    <n v="1384921.63"/>
    <x v="0"/>
    <n v="69.19"/>
    <n v="3.5609999999999999"/>
    <n v="138.26300000000001"/>
    <n v="4.1559999999999997"/>
    <x v="1"/>
  </r>
  <r>
    <n v="24"/>
    <s v="13-07-2012"/>
    <b v="0"/>
    <x v="23"/>
    <d v="2012-07-13T00:00:00"/>
    <x v="2"/>
    <n v="1405475.78"/>
    <x v="0"/>
    <n v="75.36"/>
    <n v="3.6890000000000001"/>
    <n v="138.26300000000001"/>
    <n v="8.9529999999999994"/>
    <x v="0"/>
  </r>
  <r>
    <n v="25"/>
    <s v="13-07-2012"/>
    <b v="0"/>
    <x v="24"/>
    <d v="2012-07-13T00:00:00"/>
    <x v="2"/>
    <n v="714093.95"/>
    <x v="0"/>
    <n v="73.87"/>
    <n v="3.5230000000000001"/>
    <n v="214.728027"/>
    <n v="7.28"/>
    <x v="0"/>
  </r>
  <r>
    <n v="26"/>
    <s v="13-07-2012"/>
    <b v="0"/>
    <x v="25"/>
    <d v="2012-07-13T00:00:00"/>
    <x v="2"/>
    <n v="1063149.78"/>
    <x v="0"/>
    <n v="64.47"/>
    <n v="3.5609999999999999"/>
    <n v="138.26300000000001"/>
    <n v="7.4050000000000002"/>
    <x v="1"/>
  </r>
  <r>
    <n v="27"/>
    <s v="13-07-2012"/>
    <b v="0"/>
    <x v="26"/>
    <d v="2012-07-13T00:00:00"/>
    <x v="2"/>
    <n v="1755889.53"/>
    <x v="0"/>
    <n v="78.95"/>
    <n v="3.6890000000000001"/>
    <n v="142.2548214"/>
    <n v="8.2390000000000008"/>
    <x v="0"/>
  </r>
  <r>
    <n v="28"/>
    <s v="13-07-2012"/>
    <b v="0"/>
    <x v="27"/>
    <d v="2012-07-13T00:00:00"/>
    <x v="2"/>
    <n v="1179915.04"/>
    <x v="0"/>
    <n v="95.61"/>
    <n v="3.7229999999999999"/>
    <n v="130.68299999999999"/>
    <n v="10.926"/>
    <x v="2"/>
  </r>
  <r>
    <n v="29"/>
    <s v="13-07-2012"/>
    <b v="0"/>
    <x v="28"/>
    <d v="2012-07-13T00:00:00"/>
    <x v="2"/>
    <n v="514709.76000000001"/>
    <x v="0"/>
    <n v="75.81"/>
    <n v="3.5609999999999999"/>
    <n v="138.26300000000001"/>
    <n v="9.4190000000000005"/>
    <x v="0"/>
  </r>
  <r>
    <n v="30"/>
    <s v="13-07-2012"/>
    <b v="0"/>
    <x v="29"/>
    <d v="2012-07-13T00:00:00"/>
    <x v="2"/>
    <n v="417640.34"/>
    <x v="0"/>
    <n v="82.51"/>
    <n v="3.2559999999999998"/>
    <n v="221.56167840000001"/>
    <n v="6.5650000000000004"/>
    <x v="0"/>
  </r>
  <r>
    <n v="31"/>
    <s v="13-07-2012"/>
    <b v="0"/>
    <x v="30"/>
    <d v="2012-07-13T00:00:00"/>
    <x v="2"/>
    <n v="1374301.34"/>
    <x v="0"/>
    <n v="82.51"/>
    <n v="3.2559999999999998"/>
    <n v="221.56167840000001"/>
    <n v="6.5650000000000004"/>
    <x v="0"/>
  </r>
  <r>
    <n v="32"/>
    <s v="13-07-2012"/>
    <b v="0"/>
    <x v="31"/>
    <d v="2012-07-13T00:00:00"/>
    <x v="2"/>
    <n v="1141184.6599999999"/>
    <x v="0"/>
    <n v="71.569999999999993"/>
    <n v="3.613"/>
    <n v="197.87886209999999"/>
    <n v="7.8719999999999999"/>
    <x v="0"/>
  </r>
  <r>
    <n v="33"/>
    <s v="13-07-2012"/>
    <b v="0"/>
    <x v="32"/>
    <d v="2012-07-13T00:00:00"/>
    <x v="2"/>
    <n v="287033.64"/>
    <x v="0"/>
    <n v="97.6"/>
    <n v="3.7229999999999999"/>
    <n v="130.68299999999999"/>
    <n v="7.1470000000000002"/>
    <x v="2"/>
  </r>
  <r>
    <n v="34"/>
    <s v="13-07-2012"/>
    <b v="0"/>
    <x v="33"/>
    <d v="2012-07-13T00:00:00"/>
    <x v="2"/>
    <n v="954677.75"/>
    <x v="0"/>
    <n v="74.02"/>
    <n v="3.2240000000000002"/>
    <n v="130.68299999999999"/>
    <n v="9.2850000000000001"/>
    <x v="0"/>
  </r>
  <r>
    <n v="35"/>
    <s v="13-07-2012"/>
    <b v="0"/>
    <x v="34"/>
    <d v="2012-07-13T00:00:00"/>
    <x v="2"/>
    <n v="825763.48"/>
    <x v="0"/>
    <n v="78.95"/>
    <n v="3.5230000000000001"/>
    <n v="142.2548214"/>
    <n v="8.8390000000000004"/>
    <x v="0"/>
  </r>
  <r>
    <n v="36"/>
    <s v="13-07-2012"/>
    <b v="0"/>
    <x v="35"/>
    <d v="2012-07-13T00:00:00"/>
    <x v="2"/>
    <n v="298337.40999999997"/>
    <x v="0"/>
    <n v="78.150000000000006"/>
    <n v="3.2450000000000001"/>
    <n v="220.60634440000001"/>
    <n v="6.6230000000000002"/>
    <x v="0"/>
  </r>
  <r>
    <n v="37"/>
    <s v="13-07-2012"/>
    <b v="0"/>
    <x v="36"/>
    <d v="2012-07-13T00:00:00"/>
    <x v="2"/>
    <n v="506005.47"/>
    <x v="0"/>
    <n v="78.150000000000006"/>
    <n v="3.2559999999999998"/>
    <n v="220.60634440000001"/>
    <n v="6.6230000000000002"/>
    <x v="0"/>
  </r>
  <r>
    <n v="38"/>
    <s v="13-07-2012"/>
    <b v="0"/>
    <x v="37"/>
    <d v="2012-07-13T00:00:00"/>
    <x v="2"/>
    <n v="416036.75"/>
    <x v="0"/>
    <n v="95.61"/>
    <n v="3.7229999999999999"/>
    <n v="130.68299999999999"/>
    <n v="10.926"/>
    <x v="2"/>
  </r>
  <r>
    <n v="39"/>
    <s v="13-07-2012"/>
    <b v="0"/>
    <x v="38"/>
    <d v="2012-07-13T00:00:00"/>
    <x v="2"/>
    <n v="1471261.76"/>
    <x v="0"/>
    <n v="78.16"/>
    <n v="3.2559999999999998"/>
    <n v="220.60634440000001"/>
    <n v="6.6230000000000002"/>
    <x v="0"/>
  </r>
  <r>
    <n v="40"/>
    <s v="13-07-2012"/>
    <b v="0"/>
    <x v="39"/>
    <d v="2012-07-13T00:00:00"/>
    <x v="2"/>
    <n v="979848.71"/>
    <x v="0"/>
    <n v="67.48"/>
    <n v="3.5609999999999999"/>
    <n v="138.26300000000001"/>
    <n v="4.1559999999999997"/>
    <x v="1"/>
  </r>
  <r>
    <n v="41"/>
    <s v="13-07-2012"/>
    <b v="0"/>
    <x v="40"/>
    <d v="2012-07-13T00:00:00"/>
    <x v="2"/>
    <n v="1332594.07"/>
    <x v="0"/>
    <n v="67.239999999999995"/>
    <n v="3.613"/>
    <n v="197.87886209999999"/>
    <n v="6.4320000000000004"/>
    <x v="1"/>
  </r>
  <r>
    <n v="42"/>
    <s v="13-07-2012"/>
    <b v="0"/>
    <x v="41"/>
    <d v="2012-07-13T00:00:00"/>
    <x v="2"/>
    <n v="628099.07999999996"/>
    <x v="0"/>
    <n v="89.8"/>
    <n v="3.7229999999999999"/>
    <n v="130.68299999999999"/>
    <n v="7.17"/>
    <x v="2"/>
  </r>
  <r>
    <n v="43"/>
    <s v="13-07-2012"/>
    <b v="0"/>
    <x v="42"/>
    <d v="2012-07-13T00:00:00"/>
    <x v="2"/>
    <n v="627634.04"/>
    <x v="0"/>
    <n v="78.819999999999993"/>
    <n v="3.2559999999999998"/>
    <n v="213.31342860000001"/>
    <n v="9.2850000000000001"/>
    <x v="0"/>
  </r>
  <r>
    <n v="44"/>
    <s v="13-07-2012"/>
    <b v="0"/>
    <x v="43"/>
    <d v="2012-07-13T00:00:00"/>
    <x v="2"/>
    <n v="336479.49"/>
    <x v="0"/>
    <n v="83.68"/>
    <n v="3.5950000000000002"/>
    <n v="130.68299999999999"/>
    <n v="5.407"/>
    <x v="2"/>
  </r>
  <r>
    <n v="45"/>
    <s v="13-07-2012"/>
    <b v="0"/>
    <x v="44"/>
    <d v="2012-07-13T00:00:00"/>
    <x v="2"/>
    <n v="749817.08"/>
    <x v="0"/>
    <n v="79.97"/>
    <n v="3.5230000000000001"/>
    <n v="191.16851919999999"/>
    <n v="8.6839999999999993"/>
    <x v="0"/>
  </r>
  <r>
    <n v="1"/>
    <s v="20-07-2012"/>
    <b v="0"/>
    <x v="0"/>
    <d v="2012-07-20T00:00:00"/>
    <x v="2"/>
    <n v="1497954.76"/>
    <x v="0"/>
    <n v="80.42"/>
    <n v="3.3109999999999999"/>
    <n v="221.93272669999999"/>
    <n v="6.9080000000000004"/>
    <x v="0"/>
  </r>
  <r>
    <n v="2"/>
    <s v="20-07-2012"/>
    <b v="0"/>
    <x v="1"/>
    <d v="2012-07-20T00:00:00"/>
    <x v="2"/>
    <n v="1819666.46"/>
    <x v="0"/>
    <n v="83.23"/>
    <n v="3.3109999999999999"/>
    <n v="221.57011230000001"/>
    <n v="6.5650000000000004"/>
    <x v="0"/>
  </r>
  <r>
    <n v="3"/>
    <s v="20-07-2012"/>
    <b v="0"/>
    <x v="2"/>
    <d v="2012-07-20T00:00:00"/>
    <x v="2"/>
    <n v="432424.85"/>
    <x v="0"/>
    <n v="81.38"/>
    <n v="3.3109999999999999"/>
    <n v="225.44388269999999"/>
    <n v="6.3339999999999996"/>
    <x v="0"/>
  </r>
  <r>
    <n v="4"/>
    <s v="20-07-2012"/>
    <b v="0"/>
    <x v="3"/>
    <d v="2012-07-20T00:00:00"/>
    <x v="2"/>
    <n v="2175563.69"/>
    <x v="0"/>
    <n v="79.14"/>
    <n v="3.2629999999999999"/>
    <n v="130.70129030000001"/>
    <n v="4.077"/>
    <x v="0"/>
  </r>
  <r>
    <n v="5"/>
    <s v="20-07-2012"/>
    <b v="0"/>
    <x v="4"/>
    <d v="2012-07-20T00:00:00"/>
    <x v="2"/>
    <n v="321205.12"/>
    <x v="0"/>
    <n v="81.05"/>
    <n v="3.3109999999999999"/>
    <n v="222.52093579999999"/>
    <n v="5.6029999999999998"/>
    <x v="0"/>
  </r>
  <r>
    <n v="6"/>
    <s v="20-07-2012"/>
    <b v="0"/>
    <x v="5"/>
    <d v="2012-07-20T00:00:00"/>
    <x v="2"/>
    <n v="1574361.97"/>
    <x v="0"/>
    <n v="81.569999999999993"/>
    <n v="3.3109999999999999"/>
    <n v="223.5424501"/>
    <n v="5.6680000000000001"/>
    <x v="0"/>
  </r>
  <r>
    <n v="7"/>
    <s v="20-07-2012"/>
    <b v="0"/>
    <x v="6"/>
    <d v="2012-07-20T00:00:00"/>
    <x v="2"/>
    <n v="686345.69"/>
    <x v="0"/>
    <n v="62.87"/>
    <n v="3.585"/>
    <n v="197.9290378"/>
    <n v="7.8719999999999999"/>
    <x v="1"/>
  </r>
  <r>
    <n v="8"/>
    <s v="20-07-2012"/>
    <b v="0"/>
    <x v="7"/>
    <d v="2012-07-20T00:00:00"/>
    <x v="2"/>
    <n v="888834.07"/>
    <x v="0"/>
    <n v="79.94"/>
    <n v="3.3109999999999999"/>
    <n v="225.49300779999999"/>
    <n v="5.4009999999999998"/>
    <x v="0"/>
  </r>
  <r>
    <n v="9"/>
    <s v="20-07-2012"/>
    <b v="0"/>
    <x v="8"/>
    <d v="2012-07-20T00:00:00"/>
    <x v="2"/>
    <n v="513991.57"/>
    <x v="0"/>
    <n v="83.39"/>
    <n v="3.3109999999999999"/>
    <n v="225.68711210000001"/>
    <n v="5.2770000000000001"/>
    <x v="0"/>
  </r>
  <r>
    <n v="10"/>
    <s v="20-07-2012"/>
    <b v="0"/>
    <x v="9"/>
    <d v="2012-07-20T00:00:00"/>
    <x v="2"/>
    <n v="1869967.03"/>
    <x v="0"/>
    <n v="84.45"/>
    <n v="3.589"/>
    <n v="130.70129030000001"/>
    <n v="7.17"/>
    <x v="2"/>
  </r>
  <r>
    <n v="11"/>
    <s v="20-07-2012"/>
    <b v="0"/>
    <x v="10"/>
    <d v="2012-07-20T00:00:00"/>
    <x v="2"/>
    <n v="1344483.81"/>
    <x v="0"/>
    <n v="82.41"/>
    <n v="3.3109999999999999"/>
    <n v="225.44388269999999"/>
    <n v="6.3339999999999996"/>
    <x v="0"/>
  </r>
  <r>
    <n v="12"/>
    <s v="20-07-2012"/>
    <b v="0"/>
    <x v="11"/>
    <d v="2012-07-20T00:00:00"/>
    <x v="2"/>
    <n v="941550.34"/>
    <x v="0"/>
    <n v="85.53"/>
    <n v="3.726"/>
    <n v="130.70129030000001"/>
    <n v="10.926"/>
    <x v="2"/>
  </r>
  <r>
    <n v="13"/>
    <s v="20-07-2012"/>
    <b v="0"/>
    <x v="12"/>
    <d v="2012-07-20T00:00:00"/>
    <x v="2"/>
    <n v="2053089.32"/>
    <x v="0"/>
    <n v="75.69"/>
    <n v="3.556"/>
    <n v="130.70129030000001"/>
    <n v="5.7649999999999997"/>
    <x v="0"/>
  </r>
  <r>
    <n v="14"/>
    <s v="20-07-2012"/>
    <b v="0"/>
    <x v="13"/>
    <d v="2012-07-20T00:00:00"/>
    <x v="2"/>
    <n v="1553250.16"/>
    <x v="0"/>
    <n v="78.89"/>
    <n v="3.5670000000000002"/>
    <n v="191.16704279999999"/>
    <n v="8.6839999999999993"/>
    <x v="0"/>
  </r>
  <r>
    <n v="15"/>
    <s v="20-07-2012"/>
    <b v="0"/>
    <x v="14"/>
    <d v="2012-07-20T00:00:00"/>
    <x v="2"/>
    <n v="592369.22"/>
    <x v="0"/>
    <n v="75.31"/>
    <n v="3.7320000000000002"/>
    <n v="138.2331935"/>
    <n v="8.1929999999999996"/>
    <x v="0"/>
  </r>
  <r>
    <n v="16"/>
    <s v="20-07-2012"/>
    <b v="0"/>
    <x v="15"/>
    <d v="2012-07-20T00:00:00"/>
    <x v="2"/>
    <n v="565297.54"/>
    <x v="0"/>
    <n v="68.430000000000007"/>
    <n v="3.585"/>
    <n v="197.9290378"/>
    <n v="6.0609999999999999"/>
    <x v="1"/>
  </r>
  <r>
    <n v="17"/>
    <s v="20-07-2012"/>
    <b v="0"/>
    <x v="16"/>
    <d v="2012-07-20T00:00:00"/>
    <x v="2"/>
    <n v="944698.7"/>
    <x v="0"/>
    <n v="70.59"/>
    <n v="3.556"/>
    <n v="130.70129030000001"/>
    <n v="5.9359999999999999"/>
    <x v="0"/>
  </r>
  <r>
    <n v="18"/>
    <s v="20-07-2012"/>
    <b v="0"/>
    <x v="17"/>
    <d v="2012-07-20T00:00:00"/>
    <x v="2"/>
    <n v="1033543.56"/>
    <x v="0"/>
    <n v="77.430000000000007"/>
    <n v="3.61"/>
    <n v="138.2331935"/>
    <n v="8.5350000000000001"/>
    <x v="0"/>
  </r>
  <r>
    <n v="19"/>
    <s v="20-07-2012"/>
    <b v="0"/>
    <x v="18"/>
    <d v="2012-07-20T00:00:00"/>
    <x v="2"/>
    <n v="1317672.92"/>
    <x v="0"/>
    <n v="76.17"/>
    <n v="3.7320000000000002"/>
    <n v="138.2331935"/>
    <n v="8.1929999999999996"/>
    <x v="0"/>
  </r>
  <r>
    <n v="20"/>
    <s v="20-07-2012"/>
    <b v="0"/>
    <x v="19"/>
    <d v="2012-07-20T00:00:00"/>
    <x v="2"/>
    <n v="1970170.29"/>
    <x v="0"/>
    <n v="76.040000000000006"/>
    <n v="3.5670000000000002"/>
    <n v="214.7331351"/>
    <n v="7.28"/>
    <x v="0"/>
  </r>
  <r>
    <n v="21"/>
    <s v="20-07-2012"/>
    <b v="0"/>
    <x v="20"/>
    <d v="2012-07-20T00:00:00"/>
    <x v="2"/>
    <n v="691200.33"/>
    <x v="0"/>
    <n v="84.25"/>
    <n v="3.3109999999999999"/>
    <n v="221.57011230000001"/>
    <n v="6.5650000000000004"/>
    <x v="2"/>
  </r>
  <r>
    <n v="22"/>
    <s v="20-07-2012"/>
    <b v="0"/>
    <x v="21"/>
    <d v="2012-07-20T00:00:00"/>
    <x v="2"/>
    <n v="991969.37"/>
    <x v="0"/>
    <n v="76.569999999999993"/>
    <n v="3.61"/>
    <n v="142.2337569"/>
    <n v="7.7530000000000001"/>
    <x v="0"/>
  </r>
  <r>
    <n v="23"/>
    <s v="20-07-2012"/>
    <b v="0"/>
    <x v="22"/>
    <d v="2012-07-20T00:00:00"/>
    <x v="2"/>
    <n v="1381339.23"/>
    <x v="0"/>
    <n v="71.13"/>
    <n v="3.61"/>
    <n v="138.2331935"/>
    <n v="4.1559999999999997"/>
    <x v="0"/>
  </r>
  <r>
    <n v="24"/>
    <s v="20-07-2012"/>
    <b v="0"/>
    <x v="23"/>
    <d v="2012-07-20T00:00:00"/>
    <x v="2"/>
    <n v="1394299"/>
    <x v="0"/>
    <n v="76.42"/>
    <n v="3.7320000000000002"/>
    <n v="138.2331935"/>
    <n v="8.9529999999999994"/>
    <x v="0"/>
  </r>
  <r>
    <n v="25"/>
    <s v="20-07-2012"/>
    <b v="0"/>
    <x v="24"/>
    <d v="2012-07-20T00:00:00"/>
    <x v="2"/>
    <n v="685676.58"/>
    <x v="0"/>
    <n v="74.319999999999993"/>
    <n v="3.5670000000000002"/>
    <n v="214.7331351"/>
    <n v="7.28"/>
    <x v="0"/>
  </r>
  <r>
    <n v="26"/>
    <s v="20-07-2012"/>
    <b v="0"/>
    <x v="25"/>
    <d v="2012-07-20T00:00:00"/>
    <x v="2"/>
    <n v="1049625.8999999999"/>
    <x v="0"/>
    <n v="66.75"/>
    <n v="3.61"/>
    <n v="138.2331935"/>
    <n v="7.4050000000000002"/>
    <x v="1"/>
  </r>
  <r>
    <n v="27"/>
    <s v="20-07-2012"/>
    <b v="0"/>
    <x v="26"/>
    <d v="2012-07-20T00:00:00"/>
    <x v="2"/>
    <n v="1730913.66"/>
    <x v="0"/>
    <n v="78.64"/>
    <n v="3.7320000000000002"/>
    <n v="142.2337569"/>
    <n v="8.2390000000000008"/>
    <x v="0"/>
  </r>
  <r>
    <n v="28"/>
    <s v="20-07-2012"/>
    <b v="0"/>
    <x v="27"/>
    <d v="2012-07-20T00:00:00"/>
    <x v="2"/>
    <n v="1149427.48"/>
    <x v="0"/>
    <n v="85.53"/>
    <n v="3.726"/>
    <n v="130.70129030000001"/>
    <n v="10.926"/>
    <x v="2"/>
  </r>
  <r>
    <n v="29"/>
    <s v="20-07-2012"/>
    <b v="0"/>
    <x v="28"/>
    <d v="2012-07-20T00:00:00"/>
    <x v="2"/>
    <n v="506705.36"/>
    <x v="0"/>
    <n v="76.569999999999993"/>
    <n v="3.61"/>
    <n v="138.2331935"/>
    <n v="9.4190000000000005"/>
    <x v="0"/>
  </r>
  <r>
    <n v="30"/>
    <s v="20-07-2012"/>
    <b v="0"/>
    <x v="29"/>
    <d v="2012-07-20T00:00:00"/>
    <x v="2"/>
    <n v="427491.04"/>
    <x v="0"/>
    <n v="84.25"/>
    <n v="3.3109999999999999"/>
    <n v="221.57011230000001"/>
    <n v="6.5650000000000004"/>
    <x v="2"/>
  </r>
  <r>
    <n v="31"/>
    <s v="20-07-2012"/>
    <b v="0"/>
    <x v="30"/>
    <d v="2012-07-20T00:00:00"/>
    <x v="2"/>
    <n v="1392395.2"/>
    <x v="0"/>
    <n v="84.25"/>
    <n v="3.3109999999999999"/>
    <n v="221.57011230000001"/>
    <n v="6.5650000000000004"/>
    <x v="2"/>
  </r>
  <r>
    <n v="32"/>
    <s v="20-07-2012"/>
    <b v="0"/>
    <x v="31"/>
    <d v="2012-07-20T00:00:00"/>
    <x v="2"/>
    <n v="1167829.33"/>
    <x v="0"/>
    <n v="77.760000000000005"/>
    <n v="3.585"/>
    <n v="197.9290378"/>
    <n v="7.8719999999999999"/>
    <x v="0"/>
  </r>
  <r>
    <n v="33"/>
    <s v="20-07-2012"/>
    <b v="0"/>
    <x v="32"/>
    <d v="2012-07-20T00:00:00"/>
    <x v="2"/>
    <n v="253205.89"/>
    <x v="0"/>
    <n v="91.49"/>
    <n v="3.589"/>
    <n v="130.70129030000001"/>
    <n v="7.1470000000000002"/>
    <x v="2"/>
  </r>
  <r>
    <n v="34"/>
    <s v="20-07-2012"/>
    <b v="0"/>
    <x v="33"/>
    <d v="2012-07-20T00:00:00"/>
    <x v="2"/>
    <n v="950929.59"/>
    <x v="0"/>
    <n v="77.7"/>
    <n v="3.2629999999999999"/>
    <n v="130.70129030000001"/>
    <n v="9.2850000000000001"/>
    <x v="0"/>
  </r>
  <r>
    <n v="35"/>
    <s v="20-07-2012"/>
    <b v="0"/>
    <x v="34"/>
    <d v="2012-07-20T00:00:00"/>
    <x v="2"/>
    <n v="841224.74"/>
    <x v="0"/>
    <n v="78.64"/>
    <n v="3.5670000000000002"/>
    <n v="142.2337569"/>
    <n v="8.8390000000000004"/>
    <x v="0"/>
  </r>
  <r>
    <n v="36"/>
    <s v="20-07-2012"/>
    <b v="0"/>
    <x v="35"/>
    <d v="2012-07-20T00:00:00"/>
    <x v="2"/>
    <n v="303289.55"/>
    <x v="0"/>
    <n v="81.760000000000005"/>
    <n v="3.3010000000000002"/>
    <n v="220.61487489999999"/>
    <n v="6.6230000000000002"/>
    <x v="0"/>
  </r>
  <r>
    <n v="37"/>
    <s v="20-07-2012"/>
    <b v="0"/>
    <x v="36"/>
    <d v="2012-07-20T00:00:00"/>
    <x v="2"/>
    <n v="503744.56"/>
    <x v="0"/>
    <n v="81.760000000000005"/>
    <n v="3.3109999999999999"/>
    <n v="220.61487489999999"/>
    <n v="6.6230000000000002"/>
    <x v="0"/>
  </r>
  <r>
    <n v="38"/>
    <s v="20-07-2012"/>
    <b v="0"/>
    <x v="37"/>
    <d v="2012-07-20T00:00:00"/>
    <x v="2"/>
    <n v="441683.74"/>
    <x v="0"/>
    <n v="85.53"/>
    <n v="3.726"/>
    <n v="130.70129030000001"/>
    <n v="10.926"/>
    <x v="2"/>
  </r>
  <r>
    <n v="39"/>
    <s v="20-07-2012"/>
    <b v="0"/>
    <x v="38"/>
    <d v="2012-07-20T00:00:00"/>
    <x v="2"/>
    <n v="1582168.27"/>
    <x v="0"/>
    <n v="80.319999999999993"/>
    <n v="3.3109999999999999"/>
    <n v="220.61487489999999"/>
    <n v="6.6230000000000002"/>
    <x v="0"/>
  </r>
  <r>
    <n v="40"/>
    <s v="20-07-2012"/>
    <b v="0"/>
    <x v="39"/>
    <d v="2012-07-20T00:00:00"/>
    <x v="2"/>
    <n v="968502.38"/>
    <x v="0"/>
    <n v="70.45"/>
    <n v="3.61"/>
    <n v="138.2331935"/>
    <n v="4.1559999999999997"/>
    <x v="0"/>
  </r>
  <r>
    <n v="41"/>
    <s v="20-07-2012"/>
    <b v="0"/>
    <x v="40"/>
    <d v="2012-07-20T00:00:00"/>
    <x v="2"/>
    <n v="1347175.93"/>
    <x v="0"/>
    <n v="74.06"/>
    <n v="3.585"/>
    <n v="197.9290378"/>
    <n v="6.4320000000000004"/>
    <x v="0"/>
  </r>
  <r>
    <n v="42"/>
    <s v="20-07-2012"/>
    <b v="0"/>
    <x v="41"/>
    <d v="2012-07-20T00:00:00"/>
    <x v="2"/>
    <n v="530318.39"/>
    <x v="0"/>
    <n v="84.45"/>
    <n v="3.589"/>
    <n v="130.70129030000001"/>
    <n v="7.17"/>
    <x v="2"/>
  </r>
  <r>
    <n v="43"/>
    <s v="20-07-2012"/>
    <b v="0"/>
    <x v="42"/>
    <d v="2012-07-20T00:00:00"/>
    <x v="2"/>
    <n v="596554.05000000005"/>
    <x v="0"/>
    <n v="83.83"/>
    <n v="3.3109999999999999"/>
    <n v="213.3219124"/>
    <n v="9.2850000000000001"/>
    <x v="2"/>
  </r>
  <r>
    <n v="44"/>
    <s v="20-07-2012"/>
    <b v="0"/>
    <x v="43"/>
    <d v="2012-07-20T00:00:00"/>
    <x v="2"/>
    <n v="337819.16"/>
    <x v="0"/>
    <n v="75.69"/>
    <n v="3.556"/>
    <n v="130.70129030000001"/>
    <n v="5.407"/>
    <x v="0"/>
  </r>
  <r>
    <n v="45"/>
    <s v="20-07-2012"/>
    <b v="0"/>
    <x v="44"/>
    <d v="2012-07-20T00:00:00"/>
    <x v="2"/>
    <n v="737613.65"/>
    <x v="0"/>
    <n v="78.89"/>
    <n v="3.5670000000000002"/>
    <n v="191.16704279999999"/>
    <n v="8.6839999999999993"/>
    <x v="0"/>
  </r>
  <r>
    <n v="1"/>
    <s v="27-07-2012"/>
    <b v="0"/>
    <x v="0"/>
    <d v="2012-07-27T00:00:00"/>
    <x v="2"/>
    <n v="1439123.71"/>
    <x v="0"/>
    <n v="82.66"/>
    <n v="3.407"/>
    <n v="221.9412954"/>
    <n v="6.9080000000000004"/>
    <x v="0"/>
  </r>
  <r>
    <n v="2"/>
    <s v="27-07-2012"/>
    <b v="0"/>
    <x v="1"/>
    <d v="2012-07-27T00:00:00"/>
    <x v="2"/>
    <n v="1757923.88"/>
    <x v="0"/>
    <n v="86.37"/>
    <n v="3.407"/>
    <n v="221.57854610000001"/>
    <n v="6.5650000000000004"/>
    <x v="2"/>
  </r>
  <r>
    <n v="3"/>
    <s v="27-07-2012"/>
    <b v="0"/>
    <x v="2"/>
    <d v="2012-07-27T00:00:00"/>
    <x v="2"/>
    <n v="389427.9"/>
    <x v="0"/>
    <n v="84.94"/>
    <n v="3.407"/>
    <n v="225.4537579"/>
    <n v="6.3339999999999996"/>
    <x v="2"/>
  </r>
  <r>
    <n v="4"/>
    <s v="27-07-2012"/>
    <b v="0"/>
    <x v="3"/>
    <d v="2012-07-27T00:00:00"/>
    <x v="2"/>
    <n v="2048613.65"/>
    <x v="0"/>
    <n v="81.06"/>
    <n v="3.3559999999999999"/>
    <n v="130.7195806"/>
    <n v="4.077"/>
    <x v="0"/>
  </r>
  <r>
    <n v="5"/>
    <s v="27-07-2012"/>
    <b v="0"/>
    <x v="4"/>
    <d v="2012-07-27T00:00:00"/>
    <x v="2"/>
    <n v="306827.36"/>
    <x v="0"/>
    <n v="85.06"/>
    <n v="3.407"/>
    <n v="222.52972339999999"/>
    <n v="5.6029999999999998"/>
    <x v="2"/>
  </r>
  <r>
    <n v="6"/>
    <s v="27-07-2012"/>
    <b v="0"/>
    <x v="5"/>
    <d v="2012-07-27T00:00:00"/>
    <x v="2"/>
    <n v="1513229.16"/>
    <x v="0"/>
    <n v="85.78"/>
    <n v="3.407"/>
    <n v="223.5516178"/>
    <n v="5.6680000000000001"/>
    <x v="2"/>
  </r>
  <r>
    <n v="7"/>
    <s v="27-07-2012"/>
    <b v="0"/>
    <x v="6"/>
    <d v="2012-07-27T00:00:00"/>
    <x v="2"/>
    <n v="686365.4"/>
    <x v="0"/>
    <n v="64.599999999999994"/>
    <n v="3.57"/>
    <n v="197.97921360000001"/>
    <n v="7.8719999999999999"/>
    <x v="1"/>
  </r>
  <r>
    <n v="8"/>
    <s v="27-07-2012"/>
    <b v="0"/>
    <x v="7"/>
    <d v="2012-07-27T00:00:00"/>
    <x v="2"/>
    <n v="838227.52"/>
    <x v="0"/>
    <n v="81.709999999999994"/>
    <n v="3.407"/>
    <n v="225.50290140000001"/>
    <n v="5.4009999999999998"/>
    <x v="0"/>
  </r>
  <r>
    <n v="9"/>
    <s v="27-07-2012"/>
    <b v="0"/>
    <x v="8"/>
    <d v="2012-07-27T00:00:00"/>
    <x v="2"/>
    <n v="495951"/>
    <x v="0"/>
    <n v="86.41"/>
    <n v="3.407"/>
    <n v="225.69707790000001"/>
    <n v="5.2770000000000001"/>
    <x v="2"/>
  </r>
  <r>
    <n v="10"/>
    <s v="27-07-2012"/>
    <b v="0"/>
    <x v="9"/>
    <d v="2012-07-27T00:00:00"/>
    <x v="2"/>
    <n v="1817603.66"/>
    <x v="0"/>
    <n v="83.98"/>
    <n v="3.7690000000000001"/>
    <n v="130.7195806"/>
    <n v="7.17"/>
    <x v="2"/>
  </r>
  <r>
    <n v="11"/>
    <s v="27-07-2012"/>
    <b v="0"/>
    <x v="10"/>
    <d v="2012-07-27T00:00:00"/>
    <x v="2"/>
    <n v="1272395.02"/>
    <x v="0"/>
    <n v="85.43"/>
    <n v="3.407"/>
    <n v="225.4537579"/>
    <n v="6.3339999999999996"/>
    <x v="2"/>
  </r>
  <r>
    <n v="12"/>
    <s v="27-07-2012"/>
    <b v="0"/>
    <x v="11"/>
    <d v="2012-07-27T00:00:00"/>
    <x v="2"/>
    <n v="916967.92"/>
    <x v="0"/>
    <n v="93.47"/>
    <n v="3.7690000000000001"/>
    <n v="130.7195806"/>
    <n v="10.926"/>
    <x v="2"/>
  </r>
  <r>
    <n v="13"/>
    <s v="27-07-2012"/>
    <b v="0"/>
    <x v="12"/>
    <d v="2012-07-27T00:00:00"/>
    <x v="2"/>
    <n v="1914430.53"/>
    <x v="0"/>
    <n v="80.42"/>
    <n v="3.5369999999999999"/>
    <n v="130.7195806"/>
    <n v="5.7649999999999997"/>
    <x v="0"/>
  </r>
  <r>
    <n v="14"/>
    <s v="27-07-2012"/>
    <b v="0"/>
    <x v="13"/>
    <d v="2012-07-27T00:00:00"/>
    <x v="2"/>
    <n v="1479514.66"/>
    <x v="0"/>
    <n v="77.2"/>
    <n v="3.6469999999999998"/>
    <n v="191.16556639999999"/>
    <n v="8.6839999999999993"/>
    <x v="0"/>
  </r>
  <r>
    <n v="15"/>
    <s v="27-07-2012"/>
    <b v="0"/>
    <x v="14"/>
    <d v="2012-07-27T00:00:00"/>
    <x v="2"/>
    <n v="571190.82999999996"/>
    <x v="0"/>
    <n v="73.900000000000006"/>
    <n v="3.82"/>
    <n v="138.20338709999999"/>
    <n v="8.1929999999999996"/>
    <x v="0"/>
  </r>
  <r>
    <n v="16"/>
    <s v="27-07-2012"/>
    <b v="0"/>
    <x v="15"/>
    <d v="2012-07-27T00:00:00"/>
    <x v="2"/>
    <n v="539337.87"/>
    <x v="0"/>
    <n v="69"/>
    <n v="3.57"/>
    <n v="197.97921360000001"/>
    <n v="6.0609999999999999"/>
    <x v="1"/>
  </r>
  <r>
    <n v="17"/>
    <s v="27-07-2012"/>
    <b v="0"/>
    <x v="16"/>
    <d v="2012-07-27T00:00:00"/>
    <x v="2"/>
    <n v="907493.24"/>
    <x v="0"/>
    <n v="74.2"/>
    <n v="3.5369999999999999"/>
    <n v="130.7195806"/>
    <n v="5.9359999999999999"/>
    <x v="0"/>
  </r>
  <r>
    <n v="18"/>
    <s v="27-07-2012"/>
    <b v="0"/>
    <x v="17"/>
    <d v="2012-07-27T00:00:00"/>
    <x v="2"/>
    <n v="924506.26"/>
    <x v="0"/>
    <n v="72.97"/>
    <n v="3.7010000000000001"/>
    <n v="138.20338709999999"/>
    <n v="8.5350000000000001"/>
    <x v="0"/>
  </r>
  <r>
    <n v="19"/>
    <s v="27-07-2012"/>
    <b v="0"/>
    <x v="18"/>
    <d v="2012-07-27T00:00:00"/>
    <x v="2"/>
    <n v="1248915.43"/>
    <x v="0"/>
    <n v="74.430000000000007"/>
    <n v="3.82"/>
    <n v="138.20338709999999"/>
    <n v="8.1929999999999996"/>
    <x v="0"/>
  </r>
  <r>
    <n v="20"/>
    <s v="27-07-2012"/>
    <b v="0"/>
    <x v="19"/>
    <d v="2012-07-27T00:00:00"/>
    <x v="2"/>
    <n v="1911559.1"/>
    <x v="0"/>
    <n v="74.599999999999994"/>
    <n v="3.6469999999999998"/>
    <n v="214.7382432"/>
    <n v="7.28"/>
    <x v="0"/>
  </r>
  <r>
    <n v="21"/>
    <s v="27-07-2012"/>
    <b v="0"/>
    <x v="20"/>
    <d v="2012-07-27T00:00:00"/>
    <x v="2"/>
    <n v="677789.14"/>
    <x v="0"/>
    <n v="88.09"/>
    <n v="3.407"/>
    <n v="221.57854610000001"/>
    <n v="6.5650000000000004"/>
    <x v="2"/>
  </r>
  <r>
    <n v="22"/>
    <s v="27-07-2012"/>
    <b v="0"/>
    <x v="21"/>
    <d v="2012-07-27T00:00:00"/>
    <x v="2"/>
    <n v="925731.21"/>
    <x v="0"/>
    <n v="73.52"/>
    <n v="3.7010000000000001"/>
    <n v="142.21269240000001"/>
    <n v="7.7530000000000001"/>
    <x v="0"/>
  </r>
  <r>
    <n v="23"/>
    <s v="27-07-2012"/>
    <b v="0"/>
    <x v="22"/>
    <d v="2012-07-27T00:00:00"/>
    <x v="2"/>
    <n v="1322932.3600000001"/>
    <x v="0"/>
    <n v="69.31"/>
    <n v="3.7010000000000001"/>
    <n v="138.20338709999999"/>
    <n v="4.1559999999999997"/>
    <x v="1"/>
  </r>
  <r>
    <n v="24"/>
    <s v="27-07-2012"/>
    <b v="0"/>
    <x v="23"/>
    <d v="2012-07-27T00:00:00"/>
    <x v="2"/>
    <n v="1307339.1399999999"/>
    <x v="0"/>
    <n v="73.62"/>
    <n v="3.82"/>
    <n v="138.20338709999999"/>
    <n v="8.9529999999999994"/>
    <x v="0"/>
  </r>
  <r>
    <n v="25"/>
    <s v="27-07-2012"/>
    <b v="0"/>
    <x v="24"/>
    <d v="2012-07-27T00:00:00"/>
    <x v="2"/>
    <n v="659109.53"/>
    <x v="0"/>
    <n v="72.98"/>
    <n v="3.6469999999999998"/>
    <n v="214.7382432"/>
    <n v="7.28"/>
    <x v="0"/>
  </r>
  <r>
    <n v="26"/>
    <s v="27-07-2012"/>
    <b v="0"/>
    <x v="25"/>
    <d v="2012-07-27T00:00:00"/>
    <x v="2"/>
    <n v="1031745.14"/>
    <x v="0"/>
    <n v="64.12"/>
    <n v="3.7010000000000001"/>
    <n v="138.20338709999999"/>
    <n v="7.4050000000000002"/>
    <x v="1"/>
  </r>
  <r>
    <n v="27"/>
    <s v="27-07-2012"/>
    <b v="0"/>
    <x v="26"/>
    <d v="2012-07-27T00:00:00"/>
    <x v="2"/>
    <n v="1625883.71"/>
    <x v="0"/>
    <n v="76.010000000000005"/>
    <n v="3.82"/>
    <n v="142.21269240000001"/>
    <n v="8.2390000000000008"/>
    <x v="0"/>
  </r>
  <r>
    <n v="28"/>
    <s v="27-07-2012"/>
    <b v="0"/>
    <x v="27"/>
    <d v="2012-07-27T00:00:00"/>
    <x v="2"/>
    <n v="1135035.0900000001"/>
    <x v="0"/>
    <n v="93.47"/>
    <n v="3.7690000000000001"/>
    <n v="130.7195806"/>
    <n v="10.926"/>
    <x v="2"/>
  </r>
  <r>
    <n v="29"/>
    <s v="27-07-2012"/>
    <b v="0"/>
    <x v="28"/>
    <d v="2012-07-27T00:00:00"/>
    <x v="2"/>
    <n v="475158.24"/>
    <x v="0"/>
    <n v="73.52"/>
    <n v="3.7010000000000001"/>
    <n v="138.20338709999999"/>
    <n v="9.4190000000000005"/>
    <x v="0"/>
  </r>
  <r>
    <n v="30"/>
    <s v="27-07-2012"/>
    <b v="0"/>
    <x v="29"/>
    <d v="2012-07-27T00:00:00"/>
    <x v="2"/>
    <n v="424581.17"/>
    <x v="0"/>
    <n v="88.09"/>
    <n v="3.407"/>
    <n v="221.57854610000001"/>
    <n v="6.5650000000000004"/>
    <x v="2"/>
  </r>
  <r>
    <n v="31"/>
    <s v="27-07-2012"/>
    <b v="0"/>
    <x v="30"/>
    <d v="2012-07-27T00:00:00"/>
    <x v="2"/>
    <n v="1303732.3600000001"/>
    <x v="0"/>
    <n v="88.09"/>
    <n v="3.407"/>
    <n v="221.57854610000001"/>
    <n v="6.5650000000000004"/>
    <x v="2"/>
  </r>
  <r>
    <n v="32"/>
    <s v="27-07-2012"/>
    <b v="0"/>
    <x v="31"/>
    <d v="2012-07-27T00:00:00"/>
    <x v="2"/>
    <n v="1144901.52"/>
    <x v="0"/>
    <n v="77.56"/>
    <n v="3.57"/>
    <n v="197.97921360000001"/>
    <n v="7.8719999999999999"/>
    <x v="0"/>
  </r>
  <r>
    <n v="33"/>
    <s v="27-07-2012"/>
    <b v="0"/>
    <x v="32"/>
    <d v="2012-07-27T00:00:00"/>
    <x v="2"/>
    <n v="249134.32"/>
    <x v="0"/>
    <n v="93.95"/>
    <n v="3.7690000000000001"/>
    <n v="130.7195806"/>
    <n v="7.1470000000000002"/>
    <x v="2"/>
  </r>
  <r>
    <n v="34"/>
    <s v="27-07-2012"/>
    <b v="0"/>
    <x v="33"/>
    <d v="2012-07-27T00:00:00"/>
    <x v="2"/>
    <n v="917883.79"/>
    <x v="0"/>
    <n v="77.3"/>
    <n v="3.3559999999999999"/>
    <n v="130.7195806"/>
    <n v="9.2850000000000001"/>
    <x v="0"/>
  </r>
  <r>
    <n v="35"/>
    <s v="27-07-2012"/>
    <b v="0"/>
    <x v="34"/>
    <d v="2012-07-27T00:00:00"/>
    <x v="2"/>
    <n v="808030.15"/>
    <x v="0"/>
    <n v="76.010000000000005"/>
    <n v="3.6469999999999998"/>
    <n v="142.21269240000001"/>
    <n v="8.8390000000000004"/>
    <x v="0"/>
  </r>
  <r>
    <n v="36"/>
    <s v="27-07-2012"/>
    <b v="0"/>
    <x v="35"/>
    <d v="2012-07-27T00:00:00"/>
    <x v="2"/>
    <n v="279643.43"/>
    <x v="0"/>
    <n v="84"/>
    <n v="3.3919999999999999"/>
    <n v="220.6234054"/>
    <n v="6.6230000000000002"/>
    <x v="2"/>
  </r>
  <r>
    <n v="37"/>
    <s v="27-07-2012"/>
    <b v="0"/>
    <x v="36"/>
    <d v="2012-07-27T00:00:00"/>
    <x v="2"/>
    <n v="514489.17"/>
    <x v="0"/>
    <n v="84"/>
    <n v="3.407"/>
    <n v="220.6234054"/>
    <n v="6.6230000000000002"/>
    <x v="2"/>
  </r>
  <r>
    <n v="38"/>
    <s v="27-07-2012"/>
    <b v="0"/>
    <x v="37"/>
    <d v="2012-07-27T00:00:00"/>
    <x v="2"/>
    <n v="407186.47"/>
    <x v="0"/>
    <n v="93.47"/>
    <n v="3.7690000000000001"/>
    <n v="130.7195806"/>
    <n v="10.926"/>
    <x v="2"/>
  </r>
  <r>
    <n v="39"/>
    <s v="27-07-2012"/>
    <b v="0"/>
    <x v="38"/>
    <d v="2012-07-27T00:00:00"/>
    <x v="2"/>
    <n v="1487797.54"/>
    <x v="0"/>
    <n v="82.89"/>
    <n v="3.407"/>
    <n v="220.6234054"/>
    <n v="6.6230000000000002"/>
    <x v="0"/>
  </r>
  <r>
    <n v="40"/>
    <s v="27-07-2012"/>
    <b v="0"/>
    <x v="39"/>
    <d v="2012-07-27T00:00:00"/>
    <x v="2"/>
    <n v="954396.85"/>
    <x v="0"/>
    <n v="67.88"/>
    <n v="3.7010000000000001"/>
    <n v="138.20338709999999"/>
    <n v="4.1559999999999997"/>
    <x v="1"/>
  </r>
  <r>
    <n v="41"/>
    <s v="27-07-2012"/>
    <b v="0"/>
    <x v="40"/>
    <d v="2012-07-27T00:00:00"/>
    <x v="2"/>
    <n v="1344723.97"/>
    <x v="0"/>
    <n v="73.31"/>
    <n v="3.57"/>
    <n v="197.97921360000001"/>
    <n v="6.4320000000000004"/>
    <x v="0"/>
  </r>
  <r>
    <n v="42"/>
    <s v="27-07-2012"/>
    <b v="0"/>
    <x v="41"/>
    <d v="2012-07-27T00:00:00"/>
    <x v="2"/>
    <n v="516352.21"/>
    <x v="0"/>
    <n v="83.98"/>
    <n v="3.7690000000000001"/>
    <n v="130.7195806"/>
    <n v="7.17"/>
    <x v="2"/>
  </r>
  <r>
    <n v="43"/>
    <s v="27-07-2012"/>
    <b v="0"/>
    <x v="42"/>
    <d v="2012-07-27T00:00:00"/>
    <x v="2"/>
    <n v="572447.52"/>
    <x v="0"/>
    <n v="82.01"/>
    <n v="3.407"/>
    <n v="213.33039629999999"/>
    <n v="9.2850000000000001"/>
    <x v="0"/>
  </r>
  <r>
    <n v="44"/>
    <s v="27-07-2012"/>
    <b v="0"/>
    <x v="43"/>
    <d v="2012-07-27T00:00:00"/>
    <x v="2"/>
    <n v="319855.26"/>
    <x v="0"/>
    <n v="80.42"/>
    <n v="3.5369999999999999"/>
    <n v="130.7195806"/>
    <n v="5.407"/>
    <x v="0"/>
  </r>
  <r>
    <n v="45"/>
    <s v="27-07-2012"/>
    <b v="0"/>
    <x v="44"/>
    <d v="2012-07-27T00:00:00"/>
    <x v="2"/>
    <n v="711671.58"/>
    <x v="0"/>
    <n v="77.2"/>
    <n v="3.6469999999999998"/>
    <n v="191.16556639999999"/>
    <n v="8.6839999999999993"/>
    <x v="0"/>
  </r>
  <r>
    <n v="1"/>
    <d v="2012-08-06T00:00:00"/>
    <b v="1"/>
    <x v="0"/>
    <d v="2012-08-06T00:00:00"/>
    <x v="2"/>
    <n v="1697230.96"/>
    <x v="0"/>
    <n v="78.3"/>
    <n v="3.452"/>
    <n v="221.7494839"/>
    <n v="7.1429999999999998"/>
    <x v="0"/>
  </r>
  <r>
    <n v="2"/>
    <d v="2012-08-06T00:00:00"/>
    <b v="1"/>
    <x v="1"/>
    <d v="2012-08-06T00:00:00"/>
    <x v="2"/>
    <n v="2010216.49"/>
    <x v="0"/>
    <n v="78.69"/>
    <n v="3.452"/>
    <n v="221.38774670000001"/>
    <n v="6.891"/>
    <x v="0"/>
  </r>
  <r>
    <n v="3"/>
    <d v="2012-08-06T00:00:00"/>
    <b v="1"/>
    <x v="2"/>
    <d v="2012-08-06T00:00:00"/>
    <x v="2"/>
    <n v="446336.8"/>
    <x v="0"/>
    <n v="81.650000000000006"/>
    <n v="3.452"/>
    <n v="225.25214579999999"/>
    <n v="6.6639999999999997"/>
    <x v="0"/>
  </r>
  <r>
    <n v="4"/>
    <d v="2012-08-06T00:00:00"/>
    <b v="1"/>
    <x v="3"/>
    <d v="2012-08-06T00:00:00"/>
    <x v="2"/>
    <n v="2245257.1800000002"/>
    <x v="0"/>
    <n v="78.11"/>
    <n v="3.4329999999999998"/>
    <n v="130.88967740000001"/>
    <n v="4.3079999999999998"/>
    <x v="0"/>
  </r>
  <r>
    <n v="5"/>
    <d v="2012-08-06T00:00:00"/>
    <b v="1"/>
    <x v="4"/>
    <d v="2012-08-06T00:00:00"/>
    <x v="2"/>
    <n v="341704.59"/>
    <x v="0"/>
    <n v="81.02"/>
    <n v="3.452"/>
    <n v="222.33627000000001"/>
    <n v="5.8010000000000002"/>
    <x v="0"/>
  </r>
  <r>
    <n v="6"/>
    <d v="2012-08-06T00:00:00"/>
    <b v="1"/>
    <x v="5"/>
    <d v="2012-08-06T00:00:00"/>
    <x v="2"/>
    <n v="1696619.52"/>
    <x v="0"/>
    <n v="80.5"/>
    <n v="3.452"/>
    <n v="223.35531309999999"/>
    <n v="5.9640000000000004"/>
    <x v="0"/>
  </r>
  <r>
    <n v="7"/>
    <d v="2012-08-06T00:00:00"/>
    <b v="1"/>
    <x v="6"/>
    <d v="2012-08-06T00:00:00"/>
    <x v="2"/>
    <n v="642963.75"/>
    <x v="0"/>
    <n v="63.07"/>
    <n v="3.7410000000000001"/>
    <n v="197.6551863"/>
    <n v="8.09"/>
    <x v="1"/>
  </r>
  <r>
    <n v="8"/>
    <d v="2012-08-06T00:00:00"/>
    <b v="1"/>
    <x v="7"/>
    <d v="2012-08-06T00:00:00"/>
    <x v="2"/>
    <n v="928820"/>
    <x v="0"/>
    <n v="74.28"/>
    <n v="3.452"/>
    <n v="225.3011521"/>
    <n v="5.6790000000000003"/>
    <x v="0"/>
  </r>
  <r>
    <n v="9"/>
    <d v="2012-08-06T00:00:00"/>
    <b v="1"/>
    <x v="8"/>
    <d v="2012-08-06T00:00:00"/>
    <x v="2"/>
    <n v="582525.42000000004"/>
    <x v="0"/>
    <n v="78.91"/>
    <n v="3.452"/>
    <n v="225.49478680000001"/>
    <n v="5.5389999999999997"/>
    <x v="0"/>
  </r>
  <r>
    <n v="10"/>
    <d v="2012-08-06T00:00:00"/>
    <b v="1"/>
    <x v="9"/>
    <d v="2012-08-06T00:00:00"/>
    <x v="2"/>
    <n v="1840491.41"/>
    <x v="0"/>
    <n v="86.87"/>
    <n v="4.1029999999999998"/>
    <n v="130.88967740000001"/>
    <n v="7.3819999999999997"/>
    <x v="2"/>
  </r>
  <r>
    <n v="11"/>
    <d v="2012-08-06T00:00:00"/>
    <b v="1"/>
    <x v="10"/>
    <d v="2012-08-06T00:00:00"/>
    <x v="2"/>
    <n v="1414343.53"/>
    <x v="0"/>
    <n v="82.1"/>
    <n v="3.452"/>
    <n v="225.25214579999999"/>
    <n v="6.6639999999999997"/>
    <x v="0"/>
  </r>
  <r>
    <n v="12"/>
    <d v="2012-08-06T00:00:00"/>
    <b v="1"/>
    <x v="11"/>
    <d v="2012-08-06T00:00:00"/>
    <x v="2"/>
    <n v="1086231.47"/>
    <x v="0"/>
    <n v="84.83"/>
    <n v="4.1029999999999998"/>
    <n v="130.88967740000001"/>
    <n v="11.627000000000001"/>
    <x v="2"/>
  </r>
  <r>
    <n v="13"/>
    <d v="2012-08-06T00:00:00"/>
    <b v="1"/>
    <x v="12"/>
    <d v="2012-08-06T00:00:00"/>
    <x v="2"/>
    <n v="2182437.9"/>
    <x v="0"/>
    <n v="68.400000000000006"/>
    <n v="3.7759999999999998"/>
    <n v="130.88967740000001"/>
    <n v="5.9649999999999999"/>
    <x v="1"/>
  </r>
  <r>
    <n v="14"/>
    <d v="2012-08-06T00:00:00"/>
    <b v="1"/>
    <x v="13"/>
    <d v="2012-08-06T00:00:00"/>
    <x v="2"/>
    <n v="2099615.88"/>
    <x v="0"/>
    <n v="64.3"/>
    <n v="3.6890000000000001"/>
    <n v="191.01553290000001"/>
    <n v="8.5670000000000002"/>
    <x v="1"/>
  </r>
  <r>
    <n v="15"/>
    <d v="2012-08-06T00:00:00"/>
    <b v="1"/>
    <x v="14"/>
    <d v="2012-08-06T00:00:00"/>
    <x v="2"/>
    <n v="611390.67000000004"/>
    <x v="0"/>
    <n v="59.35"/>
    <n v="3.871"/>
    <n v="138.11741939999999"/>
    <n v="8.15"/>
    <x v="1"/>
  </r>
  <r>
    <n v="16"/>
    <d v="2012-08-06T00:00:00"/>
    <b v="1"/>
    <x v="15"/>
    <d v="2012-08-06T00:00:00"/>
    <x v="2"/>
    <n v="603618.89"/>
    <x v="0"/>
    <n v="65.430000000000007"/>
    <n v="3.7410000000000001"/>
    <n v="197.6551863"/>
    <n v="6.1689999999999996"/>
    <x v="1"/>
  </r>
  <r>
    <n v="17"/>
    <d v="2012-08-06T00:00:00"/>
    <b v="1"/>
    <x v="16"/>
    <d v="2012-08-06T00:00:00"/>
    <x v="2"/>
    <n v="987990.24"/>
    <x v="0"/>
    <n v="60.51"/>
    <n v="3.7759999999999998"/>
    <n v="130.88967740000001"/>
    <n v="6.2350000000000003"/>
    <x v="1"/>
  </r>
  <r>
    <n v="18"/>
    <d v="2012-08-06T00:00:00"/>
    <b v="1"/>
    <x v="17"/>
    <d v="2012-08-06T00:00:00"/>
    <x v="2"/>
    <n v="1110479.94"/>
    <x v="0"/>
    <n v="59.1"/>
    <n v="3.746"/>
    <n v="138.11741939999999"/>
    <n v="8.3040000000000003"/>
    <x v="1"/>
  </r>
  <r>
    <n v="19"/>
    <d v="2012-08-06T00:00:00"/>
    <b v="1"/>
    <x v="18"/>
    <d v="2012-08-06T00:00:00"/>
    <x v="2"/>
    <n v="1390122.11"/>
    <x v="0"/>
    <n v="60.19"/>
    <n v="3.871"/>
    <n v="138.11741939999999"/>
    <n v="8.15"/>
    <x v="1"/>
  </r>
  <r>
    <n v="20"/>
    <d v="2012-08-06T00:00:00"/>
    <b v="1"/>
    <x v="19"/>
    <d v="2012-08-06T00:00:00"/>
    <x v="2"/>
    <n v="2231962.13"/>
    <x v="0"/>
    <n v="62.01"/>
    <n v="3.6890000000000001"/>
    <n v="214.5527132"/>
    <n v="7.1390000000000002"/>
    <x v="1"/>
  </r>
  <r>
    <n v="21"/>
    <d v="2012-08-06T00:00:00"/>
    <b v="1"/>
    <x v="20"/>
    <d v="2012-08-06T00:00:00"/>
    <x v="2"/>
    <n v="707895.72"/>
    <x v="0"/>
    <n v="79.47"/>
    <n v="3.452"/>
    <n v="221.38774670000001"/>
    <n v="6.891"/>
    <x v="0"/>
  </r>
  <r>
    <n v="22"/>
    <d v="2012-08-06T00:00:00"/>
    <b v="1"/>
    <x v="21"/>
    <d v="2012-08-06T00:00:00"/>
    <x v="2"/>
    <n v="1061134.3700000001"/>
    <x v="0"/>
    <n v="61.71"/>
    <n v="3.746"/>
    <n v="142.11580989999999"/>
    <n v="7.6710000000000003"/>
    <x v="1"/>
  </r>
  <r>
    <n v="23"/>
    <d v="2012-08-06T00:00:00"/>
    <b v="1"/>
    <x v="22"/>
    <d v="2012-08-06T00:00:00"/>
    <x v="2"/>
    <n v="1568048.54"/>
    <x v="0"/>
    <n v="56.82"/>
    <n v="3.746"/>
    <n v="138.11741939999999"/>
    <n v="4.125"/>
    <x v="1"/>
  </r>
  <r>
    <n v="24"/>
    <d v="2012-08-06T00:00:00"/>
    <b v="1"/>
    <x v="23"/>
    <d v="2012-08-06T00:00:00"/>
    <x v="2"/>
    <n v="1406313.13"/>
    <x v="0"/>
    <n v="59.93"/>
    <n v="3.871"/>
    <n v="138.11741939999999"/>
    <n v="8.9830000000000005"/>
    <x v="1"/>
  </r>
  <r>
    <n v="25"/>
    <d v="2012-08-06T00:00:00"/>
    <b v="1"/>
    <x v="24"/>
    <d v="2012-08-06T00:00:00"/>
    <x v="2"/>
    <n v="730254.19"/>
    <x v="0"/>
    <n v="58.48"/>
    <n v="3.6890000000000001"/>
    <n v="214.5527132"/>
    <n v="7.1390000000000002"/>
    <x v="1"/>
  </r>
  <r>
    <n v="26"/>
    <d v="2012-08-06T00:00:00"/>
    <b v="1"/>
    <x v="25"/>
    <d v="2012-08-06T00:00:00"/>
    <x v="2"/>
    <n v="1106176.83"/>
    <x v="0"/>
    <n v="49.43"/>
    <n v="3.746"/>
    <n v="138.11741939999999"/>
    <n v="7.4889999999999999"/>
    <x v="3"/>
  </r>
  <r>
    <n v="27"/>
    <d v="2012-08-06T00:00:00"/>
    <b v="1"/>
    <x v="26"/>
    <d v="2012-08-06T00:00:00"/>
    <x v="2"/>
    <n v="1764756.31"/>
    <x v="0"/>
    <n v="64.05"/>
    <n v="3.871"/>
    <n v="142.11580989999999"/>
    <n v="8.2530000000000001"/>
    <x v="1"/>
  </r>
  <r>
    <n v="28"/>
    <d v="2012-08-06T00:00:00"/>
    <b v="1"/>
    <x v="27"/>
    <d v="2012-08-06T00:00:00"/>
    <x v="2"/>
    <n v="1440687.69"/>
    <x v="0"/>
    <n v="84.83"/>
    <n v="4.1029999999999998"/>
    <n v="130.88967740000001"/>
    <n v="11.627000000000001"/>
    <x v="2"/>
  </r>
  <r>
    <n v="29"/>
    <d v="2012-08-06T00:00:00"/>
    <b v="1"/>
    <x v="28"/>
    <d v="2012-08-06T00:00:00"/>
    <x v="2"/>
    <n v="554093.15"/>
    <x v="0"/>
    <n v="61.71"/>
    <n v="3.746"/>
    <n v="138.11741939999999"/>
    <n v="9.14"/>
    <x v="1"/>
  </r>
  <r>
    <n v="30"/>
    <d v="2012-08-06T00:00:00"/>
    <b v="1"/>
    <x v="29"/>
    <d v="2012-08-06T00:00:00"/>
    <x v="2"/>
    <n v="437222.94"/>
    <x v="0"/>
    <n v="79.47"/>
    <n v="3.452"/>
    <n v="221.38774670000001"/>
    <n v="6.891"/>
    <x v="0"/>
  </r>
  <r>
    <n v="31"/>
    <d v="2012-08-06T00:00:00"/>
    <b v="1"/>
    <x v="30"/>
    <d v="2012-08-06T00:00:00"/>
    <x v="2"/>
    <n v="1443285.79"/>
    <x v="0"/>
    <n v="79.47"/>
    <n v="3.452"/>
    <n v="221.38774670000001"/>
    <n v="6.891"/>
    <x v="0"/>
  </r>
  <r>
    <n v="32"/>
    <d v="2012-08-06T00:00:00"/>
    <b v="1"/>
    <x v="31"/>
    <d v="2012-08-06T00:00:00"/>
    <x v="2"/>
    <n v="1246322.44"/>
    <x v="0"/>
    <n v="71.14"/>
    <n v="3.7410000000000001"/>
    <n v="197.6551863"/>
    <n v="8.09"/>
    <x v="0"/>
  </r>
  <r>
    <n v="33"/>
    <d v="2012-08-06T00:00:00"/>
    <b v="1"/>
    <x v="32"/>
    <d v="2012-08-06T00:00:00"/>
    <x v="2"/>
    <n v="286082.76"/>
    <x v="0"/>
    <n v="90.94"/>
    <n v="4.1029999999999998"/>
    <n v="130.88967740000001"/>
    <n v="7.3959999999999999"/>
    <x v="2"/>
  </r>
  <r>
    <n v="34"/>
    <d v="2012-08-06T00:00:00"/>
    <b v="1"/>
    <x v="33"/>
    <d v="2012-08-06T00:00:00"/>
    <x v="2"/>
    <n v="999511.29"/>
    <x v="0"/>
    <n v="75.349999999999994"/>
    <n v="3.4329999999999998"/>
    <n v="130.88967740000001"/>
    <n v="9.5749999999999993"/>
    <x v="0"/>
  </r>
  <r>
    <n v="35"/>
    <d v="2012-08-06T00:00:00"/>
    <b v="1"/>
    <x v="34"/>
    <d v="2012-08-06T00:00:00"/>
    <x v="2"/>
    <n v="873415.01"/>
    <x v="0"/>
    <n v="64.05"/>
    <n v="3.6890000000000001"/>
    <n v="142.11580989999999"/>
    <n v="8.8759999999999994"/>
    <x v="1"/>
  </r>
  <r>
    <n v="36"/>
    <d v="2012-08-06T00:00:00"/>
    <b v="1"/>
    <x v="35"/>
    <d v="2012-08-06T00:00:00"/>
    <x v="2"/>
    <n v="338273.38"/>
    <x v="0"/>
    <n v="81.5"/>
    <n v="3.5129999999999999"/>
    <n v="220.43570729999999"/>
    <n v="6.9889999999999999"/>
    <x v="0"/>
  </r>
  <r>
    <n v="37"/>
    <d v="2012-08-06T00:00:00"/>
    <b v="1"/>
    <x v="36"/>
    <d v="2012-08-06T00:00:00"/>
    <x v="2"/>
    <n v="528940.78"/>
    <x v="0"/>
    <n v="81.5"/>
    <n v="3.452"/>
    <n v="220.43570729999999"/>
    <n v="6.9889999999999999"/>
    <x v="0"/>
  </r>
  <r>
    <n v="38"/>
    <d v="2012-08-06T00:00:00"/>
    <b v="1"/>
    <x v="37"/>
    <d v="2012-08-06T00:00:00"/>
    <x v="2"/>
    <n v="448110.25"/>
    <x v="0"/>
    <n v="84.83"/>
    <n v="4.1029999999999998"/>
    <n v="130.88967740000001"/>
    <n v="11.627000000000001"/>
    <x v="2"/>
  </r>
  <r>
    <n v="39"/>
    <d v="2012-08-06T00:00:00"/>
    <b v="1"/>
    <x v="38"/>
    <d v="2012-08-06T00:00:00"/>
    <x v="2"/>
    <n v="1623442.24"/>
    <x v="0"/>
    <n v="81.12"/>
    <n v="3.452"/>
    <n v="220.43570729999999"/>
    <n v="6.9889999999999999"/>
    <x v="0"/>
  </r>
  <r>
    <n v="40"/>
    <d v="2012-08-06T00:00:00"/>
    <b v="1"/>
    <x v="39"/>
    <d v="2012-08-06T00:00:00"/>
    <x v="2"/>
    <n v="1079386.8799999999"/>
    <x v="0"/>
    <n v="55.78"/>
    <n v="3.746"/>
    <n v="138.11741939999999"/>
    <n v="4.125"/>
    <x v="1"/>
  </r>
  <r>
    <n v="41"/>
    <d v="2012-08-06T00:00:00"/>
    <b v="1"/>
    <x v="40"/>
    <d v="2012-08-06T00:00:00"/>
    <x v="2"/>
    <n v="1436383.84"/>
    <x v="0"/>
    <n v="65.11"/>
    <n v="3.7410000000000001"/>
    <n v="197.6551863"/>
    <n v="6.5469999999999997"/>
    <x v="1"/>
  </r>
  <r>
    <n v="42"/>
    <d v="2012-08-06T00:00:00"/>
    <b v="1"/>
    <x v="41"/>
    <d v="2012-08-06T00:00:00"/>
    <x v="2"/>
    <n v="642671.48"/>
    <x v="0"/>
    <n v="86.87"/>
    <n v="4.1029999999999998"/>
    <n v="130.88967740000001"/>
    <n v="7.3819999999999997"/>
    <x v="2"/>
  </r>
  <r>
    <n v="43"/>
    <d v="2012-08-06T00:00:00"/>
    <b v="1"/>
    <x v="42"/>
    <d v="2012-08-06T00:00:00"/>
    <x v="2"/>
    <n v="643032.51"/>
    <x v="0"/>
    <n v="85.73"/>
    <n v="3.452"/>
    <n v="213.17028110000001"/>
    <n v="9.5749999999999993"/>
    <x v="2"/>
  </r>
  <r>
    <n v="44"/>
    <d v="2012-08-06T00:00:00"/>
    <b v="1"/>
    <x v="43"/>
    <d v="2012-08-06T00:00:00"/>
    <x v="2"/>
    <n v="340238.38"/>
    <x v="0"/>
    <n v="68.400000000000006"/>
    <n v="3.7759999999999998"/>
    <n v="130.88967740000001"/>
    <n v="5.6210000000000004"/>
    <x v="1"/>
  </r>
  <r>
    <n v="45"/>
    <d v="2012-08-06T00:00:00"/>
    <b v="1"/>
    <x v="44"/>
    <d v="2012-08-06T00:00:00"/>
    <x v="2"/>
    <n v="795133"/>
    <x v="0"/>
    <n v="64.3"/>
    <n v="3.6890000000000001"/>
    <n v="191.01553290000001"/>
    <n v="8.5670000000000002"/>
    <x v="1"/>
  </r>
  <r>
    <n v="1"/>
    <s v="17-08-2012"/>
    <b v="0"/>
    <x v="0"/>
    <d v="2012-08-17T00:00:00"/>
    <x v="2"/>
    <n v="1597868.05"/>
    <x v="0"/>
    <n v="84.85"/>
    <n v="3.5710000000000002"/>
    <n v="222.0384109"/>
    <n v="6.9080000000000004"/>
    <x v="2"/>
  </r>
  <r>
    <n v="2"/>
    <s v="17-08-2012"/>
    <b v="0"/>
    <x v="1"/>
    <d v="2012-08-17T00:00:00"/>
    <x v="2"/>
    <n v="1928016.01"/>
    <x v="0"/>
    <n v="84.79"/>
    <n v="3.5710000000000002"/>
    <n v="221.67514589999999"/>
    <n v="6.5650000000000004"/>
    <x v="2"/>
  </r>
  <r>
    <n v="3"/>
    <s v="17-08-2012"/>
    <b v="0"/>
    <x v="2"/>
    <d v="2012-08-17T00:00:00"/>
    <x v="2"/>
    <n v="394918.83"/>
    <x v="0"/>
    <n v="87.36"/>
    <n v="3.5710000000000002"/>
    <n v="225.55586640000001"/>
    <n v="6.3339999999999996"/>
    <x v="2"/>
  </r>
  <r>
    <n v="4"/>
    <s v="17-08-2012"/>
    <b v="0"/>
    <x v="3"/>
    <d v="2012-08-17T00:00:00"/>
    <x v="2"/>
    <n v="2283540.2999999998"/>
    <x v="0"/>
    <n v="81.41"/>
    <n v="3.552"/>
    <n v="130.79096770000001"/>
    <n v="4.077"/>
    <x v="0"/>
  </r>
  <r>
    <n v="5"/>
    <s v="17-08-2012"/>
    <b v="0"/>
    <x v="4"/>
    <d v="2012-08-17T00:00:00"/>
    <x v="2"/>
    <n v="314014.18"/>
    <x v="0"/>
    <n v="87.52"/>
    <n v="3.5710000000000002"/>
    <n v="222.62767529999999"/>
    <n v="5.6029999999999998"/>
    <x v="2"/>
  </r>
  <r>
    <n v="6"/>
    <s v="17-08-2012"/>
    <b v="0"/>
    <x v="5"/>
    <d v="2012-08-17T00:00:00"/>
    <x v="2"/>
    <n v="1543049.52"/>
    <x v="0"/>
    <n v="87.53"/>
    <n v="3.5710000000000002"/>
    <n v="223.65102239999999"/>
    <n v="5.6680000000000001"/>
    <x v="2"/>
  </r>
  <r>
    <n v="7"/>
    <s v="17-08-2012"/>
    <b v="0"/>
    <x v="6"/>
    <d v="2012-08-17T00:00:00"/>
    <x v="2"/>
    <n v="642450.4"/>
    <x v="0"/>
    <n v="59.66"/>
    <n v="3.5449999999999999"/>
    <n v="198.1001057"/>
    <n v="7.8719999999999999"/>
    <x v="1"/>
  </r>
  <r>
    <n v="8"/>
    <s v="17-08-2012"/>
    <b v="0"/>
    <x v="7"/>
    <d v="2012-08-17T00:00:00"/>
    <x v="2"/>
    <n v="896613.19"/>
    <x v="0"/>
    <n v="81.209999999999994"/>
    <n v="3.5710000000000002"/>
    <n v="225.6050797"/>
    <n v="5.4009999999999998"/>
    <x v="0"/>
  </r>
  <r>
    <n v="9"/>
    <s v="17-08-2012"/>
    <b v="0"/>
    <x v="8"/>
    <d v="2012-08-17T00:00:00"/>
    <x v="2"/>
    <n v="535153.47"/>
    <x v="0"/>
    <n v="86.37"/>
    <n v="3.5710000000000002"/>
    <n v="225.79953230000001"/>
    <n v="5.2770000000000001"/>
    <x v="2"/>
  </r>
  <r>
    <n v="10"/>
    <s v="17-08-2012"/>
    <b v="0"/>
    <x v="9"/>
    <d v="2012-08-17T00:00:00"/>
    <x v="2"/>
    <n v="1827797.4"/>
    <x v="0"/>
    <n v="88.83"/>
    <n v="4.0019999999999998"/>
    <n v="130.79096770000001"/>
    <n v="7.17"/>
    <x v="2"/>
  </r>
  <r>
    <n v="11"/>
    <s v="17-08-2012"/>
    <b v="0"/>
    <x v="10"/>
    <d v="2012-08-17T00:00:00"/>
    <x v="2"/>
    <n v="1421307.2"/>
    <x v="0"/>
    <n v="87.73"/>
    <n v="3.5710000000000002"/>
    <n v="225.55586640000001"/>
    <n v="6.3339999999999996"/>
    <x v="2"/>
  </r>
  <r>
    <n v="12"/>
    <s v="17-08-2012"/>
    <b v="0"/>
    <x v="11"/>
    <d v="2012-08-17T00:00:00"/>
    <x v="2"/>
    <n v="1005003.12"/>
    <x v="0"/>
    <n v="94.87"/>
    <n v="4.0019999999999998"/>
    <n v="130.79096770000001"/>
    <n v="10.926"/>
    <x v="2"/>
  </r>
  <r>
    <n v="13"/>
    <s v="17-08-2012"/>
    <b v="0"/>
    <x v="12"/>
    <d v="2012-08-17T00:00:00"/>
    <x v="2"/>
    <n v="2095769.18"/>
    <x v="0"/>
    <n v="79.400000000000006"/>
    <n v="3.5449999999999999"/>
    <n v="130.79096770000001"/>
    <n v="5.7649999999999997"/>
    <x v="0"/>
  </r>
  <r>
    <n v="14"/>
    <s v="17-08-2012"/>
    <b v="0"/>
    <x v="13"/>
    <d v="2012-08-17T00:00:00"/>
    <x v="2"/>
    <n v="1660433.3"/>
    <x v="0"/>
    <n v="75.709999999999994"/>
    <n v="3.8069999999999999"/>
    <n v="191.22849189999999"/>
    <n v="8.6839999999999993"/>
    <x v="0"/>
  </r>
  <r>
    <n v="15"/>
    <s v="17-08-2012"/>
    <b v="0"/>
    <x v="14"/>
    <d v="2012-08-17T00:00:00"/>
    <x v="2"/>
    <n v="579738.19999999995"/>
    <x v="0"/>
    <n v="70.290000000000006"/>
    <n v="3.9630000000000001"/>
    <n v="138.18570969999999"/>
    <n v="8.1929999999999996"/>
    <x v="0"/>
  </r>
  <r>
    <n v="16"/>
    <s v="17-08-2012"/>
    <b v="0"/>
    <x v="15"/>
    <d v="2012-08-17T00:00:00"/>
    <x v="2"/>
    <n v="521896.6"/>
    <x v="0"/>
    <n v="62.07"/>
    <n v="3.5449999999999999"/>
    <n v="198.1001057"/>
    <n v="6.0609999999999999"/>
    <x v="1"/>
  </r>
  <r>
    <n v="17"/>
    <s v="17-08-2012"/>
    <b v="0"/>
    <x v="16"/>
    <d v="2012-08-17T00:00:00"/>
    <x v="2"/>
    <n v="844928.17"/>
    <x v="0"/>
    <n v="70.98"/>
    <n v="3.5449999999999999"/>
    <n v="130.79096770000001"/>
    <n v="5.9359999999999999"/>
    <x v="0"/>
  </r>
  <r>
    <n v="18"/>
    <s v="17-08-2012"/>
    <b v="0"/>
    <x v="17"/>
    <d v="2012-08-17T00:00:00"/>
    <x v="2"/>
    <n v="1048134.24"/>
    <x v="0"/>
    <n v="73.25"/>
    <n v="3.84"/>
    <n v="138.18570969999999"/>
    <n v="8.5350000000000001"/>
    <x v="0"/>
  </r>
  <r>
    <n v="19"/>
    <s v="17-08-2012"/>
    <b v="0"/>
    <x v="18"/>
    <d v="2012-08-17T00:00:00"/>
    <x v="2"/>
    <n v="1375101.26"/>
    <x v="0"/>
    <n v="69.83"/>
    <n v="3.9630000000000001"/>
    <n v="138.18570969999999"/>
    <n v="8.1929999999999996"/>
    <x v="0"/>
  </r>
  <r>
    <n v="20"/>
    <s v="17-08-2012"/>
    <b v="0"/>
    <x v="19"/>
    <d v="2012-08-17T00:00:00"/>
    <x v="2"/>
    <n v="2045061.22"/>
    <x v="0"/>
    <n v="69.569999999999993"/>
    <n v="3.8069999999999999"/>
    <n v="214.82557800000001"/>
    <n v="7.28"/>
    <x v="0"/>
  </r>
  <r>
    <n v="21"/>
    <s v="17-08-2012"/>
    <b v="0"/>
    <x v="20"/>
    <d v="2012-08-17T00:00:00"/>
    <x v="2"/>
    <n v="751963.81"/>
    <x v="0"/>
    <n v="85.55"/>
    <n v="3.5710000000000002"/>
    <n v="221.67514589999999"/>
    <n v="6.5650000000000004"/>
    <x v="2"/>
  </r>
  <r>
    <n v="22"/>
    <s v="17-08-2012"/>
    <b v="0"/>
    <x v="21"/>
    <d v="2012-08-17T00:00:00"/>
    <x v="2"/>
    <n v="981273.26"/>
    <x v="0"/>
    <n v="74.92"/>
    <n v="3.84"/>
    <n v="142.21573849999999"/>
    <n v="7.7530000000000001"/>
    <x v="0"/>
  </r>
  <r>
    <n v="23"/>
    <s v="17-08-2012"/>
    <b v="0"/>
    <x v="22"/>
    <d v="2012-08-17T00:00:00"/>
    <x v="2"/>
    <n v="1510131.45"/>
    <x v="0"/>
    <n v="69.97"/>
    <n v="3.84"/>
    <n v="138.18570969999999"/>
    <n v="4.1559999999999997"/>
    <x v="0"/>
  </r>
  <r>
    <n v="24"/>
    <s v="17-08-2012"/>
    <b v="0"/>
    <x v="23"/>
    <d v="2012-08-17T00:00:00"/>
    <x v="2"/>
    <n v="1397970.54"/>
    <x v="0"/>
    <n v="72.87"/>
    <n v="3.9630000000000001"/>
    <n v="138.18570969999999"/>
    <n v="8.9529999999999994"/>
    <x v="0"/>
  </r>
  <r>
    <n v="25"/>
    <s v="17-08-2012"/>
    <b v="0"/>
    <x v="24"/>
    <d v="2012-08-17T00:00:00"/>
    <x v="2"/>
    <n v="728467.72"/>
    <x v="0"/>
    <n v="66.989999999999995"/>
    <n v="3.8069999999999999"/>
    <n v="214.82557800000001"/>
    <n v="7.28"/>
    <x v="1"/>
  </r>
  <r>
    <n v="26"/>
    <s v="17-08-2012"/>
    <b v="0"/>
    <x v="25"/>
    <d v="2012-08-17T00:00:00"/>
    <x v="2"/>
    <n v="1068292.56"/>
    <x v="0"/>
    <n v="65.540000000000006"/>
    <n v="3.84"/>
    <n v="138.18570969999999"/>
    <n v="7.4050000000000002"/>
    <x v="1"/>
  </r>
  <r>
    <n v="27"/>
    <s v="17-08-2012"/>
    <b v="0"/>
    <x v="26"/>
    <d v="2012-08-17T00:00:00"/>
    <x v="2"/>
    <n v="1735339.59"/>
    <x v="0"/>
    <n v="76.510000000000005"/>
    <n v="3.9630000000000001"/>
    <n v="142.21573849999999"/>
    <n v="8.2390000000000008"/>
    <x v="0"/>
  </r>
  <r>
    <n v="28"/>
    <s v="17-08-2012"/>
    <b v="0"/>
    <x v="27"/>
    <d v="2012-08-17T00:00:00"/>
    <x v="2"/>
    <n v="1184198.4099999999"/>
    <x v="0"/>
    <n v="94.87"/>
    <n v="4.0019999999999998"/>
    <n v="130.79096770000001"/>
    <n v="10.926"/>
    <x v="2"/>
  </r>
  <r>
    <n v="29"/>
    <s v="17-08-2012"/>
    <b v="0"/>
    <x v="28"/>
    <d v="2012-08-17T00:00:00"/>
    <x v="2"/>
    <n v="416881.66"/>
    <x v="0"/>
    <n v="74.92"/>
    <n v="3.84"/>
    <n v="138.18570969999999"/>
    <n v="9.4190000000000005"/>
    <x v="0"/>
  </r>
  <r>
    <n v="30"/>
    <s v="17-08-2012"/>
    <b v="0"/>
    <x v="29"/>
    <d v="2012-08-17T00:00:00"/>
    <x v="2"/>
    <n v="423351.15"/>
    <x v="0"/>
    <n v="85.55"/>
    <n v="3.5710000000000002"/>
    <n v="221.67514589999999"/>
    <n v="6.5650000000000004"/>
    <x v="2"/>
  </r>
  <r>
    <n v="31"/>
    <s v="17-08-2012"/>
    <b v="0"/>
    <x v="30"/>
    <d v="2012-08-17T00:00:00"/>
    <x v="2"/>
    <n v="1410181.7"/>
    <x v="0"/>
    <n v="85.55"/>
    <n v="3.5710000000000002"/>
    <n v="221.67514589999999"/>
    <n v="6.5650000000000004"/>
    <x v="2"/>
  </r>
  <r>
    <n v="32"/>
    <s v="17-08-2012"/>
    <b v="0"/>
    <x v="31"/>
    <d v="2012-08-17T00:00:00"/>
    <x v="2"/>
    <n v="1261306.3700000001"/>
    <x v="0"/>
    <n v="70.75"/>
    <n v="3.5449999999999999"/>
    <n v="198.1001057"/>
    <n v="7.8719999999999999"/>
    <x v="0"/>
  </r>
  <r>
    <n v="33"/>
    <s v="17-08-2012"/>
    <b v="0"/>
    <x v="32"/>
    <d v="2012-08-17T00:00:00"/>
    <x v="2"/>
    <n v="270097.76"/>
    <x v="0"/>
    <n v="96.79"/>
    <n v="4.0019999999999998"/>
    <n v="130.79096770000001"/>
    <n v="7.1470000000000002"/>
    <x v="2"/>
  </r>
  <r>
    <n v="34"/>
    <s v="17-08-2012"/>
    <b v="0"/>
    <x v="33"/>
    <d v="2012-08-17T00:00:00"/>
    <x v="2"/>
    <n v="1013820.86"/>
    <x v="0"/>
    <n v="77.78"/>
    <n v="3.552"/>
    <n v="130.79096770000001"/>
    <n v="9.2850000000000001"/>
    <x v="0"/>
  </r>
  <r>
    <n v="35"/>
    <s v="17-08-2012"/>
    <b v="0"/>
    <x v="34"/>
    <d v="2012-08-17T00:00:00"/>
    <x v="2"/>
    <n v="887979.47"/>
    <x v="0"/>
    <n v="76.510000000000005"/>
    <n v="3.8069999999999999"/>
    <n v="142.21573849999999"/>
    <n v="8.8390000000000004"/>
    <x v="0"/>
  </r>
  <r>
    <n v="36"/>
    <s v="17-08-2012"/>
    <b v="0"/>
    <x v="35"/>
    <d v="2012-08-17T00:00:00"/>
    <x v="2"/>
    <n v="314607.21999999997"/>
    <x v="0"/>
    <n v="85.89"/>
    <n v="3.5710000000000002"/>
    <n v="220.71996089999999"/>
    <n v="6.6230000000000002"/>
    <x v="2"/>
  </r>
  <r>
    <n v="37"/>
    <s v="17-08-2012"/>
    <b v="0"/>
    <x v="36"/>
    <d v="2012-08-17T00:00:00"/>
    <x v="2"/>
    <n v="509633.71"/>
    <x v="0"/>
    <n v="85.89"/>
    <n v="3.5710000000000002"/>
    <n v="220.71996089999999"/>
    <n v="6.6230000000000002"/>
    <x v="2"/>
  </r>
  <r>
    <n v="38"/>
    <s v="17-08-2012"/>
    <b v="0"/>
    <x v="37"/>
    <d v="2012-08-17T00:00:00"/>
    <x v="2"/>
    <n v="411866.46"/>
    <x v="0"/>
    <n v="94.87"/>
    <n v="4.0019999999999998"/>
    <n v="130.79096770000001"/>
    <n v="10.926"/>
    <x v="2"/>
  </r>
  <r>
    <n v="39"/>
    <s v="17-08-2012"/>
    <b v="0"/>
    <x v="38"/>
    <d v="2012-08-17T00:00:00"/>
    <x v="2"/>
    <n v="1720221.91"/>
    <x v="0"/>
    <n v="84.72"/>
    <n v="3.5710000000000002"/>
    <n v="220.71996089999999"/>
    <n v="6.6230000000000002"/>
    <x v="2"/>
  </r>
  <r>
    <n v="40"/>
    <s v="17-08-2012"/>
    <b v="0"/>
    <x v="39"/>
    <d v="2012-08-17T00:00:00"/>
    <x v="2"/>
    <n v="969387.48"/>
    <x v="0"/>
    <n v="69.41"/>
    <n v="3.84"/>
    <n v="138.18570969999999"/>
    <n v="4.1559999999999997"/>
    <x v="1"/>
  </r>
  <r>
    <n v="41"/>
    <s v="17-08-2012"/>
    <b v="0"/>
    <x v="40"/>
    <d v="2012-08-17T00:00:00"/>
    <x v="2"/>
    <n v="1560590.05"/>
    <x v="0"/>
    <n v="65.77"/>
    <n v="3.5449999999999999"/>
    <n v="198.1001057"/>
    <n v="6.4320000000000004"/>
    <x v="1"/>
  </r>
  <r>
    <n v="42"/>
    <s v="17-08-2012"/>
    <b v="0"/>
    <x v="41"/>
    <d v="2012-08-17T00:00:00"/>
    <x v="2"/>
    <n v="575997.78"/>
    <x v="0"/>
    <n v="88.83"/>
    <n v="4.0019999999999998"/>
    <n v="130.79096770000001"/>
    <n v="7.17"/>
    <x v="2"/>
  </r>
  <r>
    <n v="43"/>
    <s v="17-08-2012"/>
    <b v="0"/>
    <x v="42"/>
    <d v="2012-08-17T00:00:00"/>
    <x v="2"/>
    <n v="640210.85"/>
    <x v="0"/>
    <n v="85.66"/>
    <n v="3.5710000000000002"/>
    <n v="213.42269590000001"/>
    <n v="9.2850000000000001"/>
    <x v="2"/>
  </r>
  <r>
    <n v="44"/>
    <s v="17-08-2012"/>
    <b v="0"/>
    <x v="43"/>
    <d v="2012-08-17T00:00:00"/>
    <x v="2"/>
    <n v="327389.51"/>
    <x v="0"/>
    <n v="79.400000000000006"/>
    <n v="3.5449999999999999"/>
    <n v="130.79096770000001"/>
    <n v="5.407"/>
    <x v="0"/>
  </r>
  <r>
    <n v="45"/>
    <s v="17-08-2012"/>
    <b v="0"/>
    <x v="44"/>
    <d v="2012-08-17T00:00:00"/>
    <x v="2"/>
    <n v="722496.93"/>
    <x v="0"/>
    <n v="75.709999999999994"/>
    <n v="3.8069999999999999"/>
    <n v="191.22849189999999"/>
    <n v="8.6839999999999993"/>
    <x v="0"/>
  </r>
  <r>
    <n v="1"/>
    <s v="24-08-2012"/>
    <b v="0"/>
    <x v="0"/>
    <d v="2012-08-24T00:00:00"/>
    <x v="2"/>
    <n v="1494122.38"/>
    <x v="0"/>
    <n v="77.66"/>
    <n v="3.62"/>
    <n v="222.17194570000001"/>
    <n v="6.9080000000000004"/>
    <x v="0"/>
  </r>
  <r>
    <n v="2"/>
    <s v="24-08-2012"/>
    <b v="0"/>
    <x v="1"/>
    <d v="2012-08-24T00:00:00"/>
    <x v="2"/>
    <n v="1876788.15"/>
    <x v="0"/>
    <n v="76.91"/>
    <n v="3.62"/>
    <n v="221.8083518"/>
    <n v="6.5650000000000004"/>
    <x v="0"/>
  </r>
  <r>
    <n v="3"/>
    <s v="24-08-2012"/>
    <b v="0"/>
    <x v="2"/>
    <d v="2012-08-24T00:00:00"/>
    <x v="2"/>
    <n v="412449.67"/>
    <x v="0"/>
    <n v="83.01"/>
    <n v="3.62"/>
    <n v="225.69258640000001"/>
    <n v="6.3339999999999996"/>
    <x v="0"/>
  </r>
  <r>
    <n v="4"/>
    <s v="24-08-2012"/>
    <b v="0"/>
    <x v="3"/>
    <d v="2012-08-24T00:00:00"/>
    <x v="2"/>
    <n v="2125241.6800000002"/>
    <x v="0"/>
    <n v="75.760000000000005"/>
    <n v="3.61"/>
    <n v="130.8381613"/>
    <n v="4.077"/>
    <x v="0"/>
  </r>
  <r>
    <n v="5"/>
    <s v="24-08-2012"/>
    <b v="0"/>
    <x v="4"/>
    <d v="2012-08-24T00:00:00"/>
    <x v="2"/>
    <n v="320831.35999999999"/>
    <x v="0"/>
    <n v="79.45"/>
    <n v="3.62"/>
    <n v="222.76174370000001"/>
    <n v="5.6029999999999998"/>
    <x v="0"/>
  </r>
  <r>
    <n v="6"/>
    <s v="24-08-2012"/>
    <b v="0"/>
    <x v="5"/>
    <d v="2012-08-24T00:00:00"/>
    <x v="2"/>
    <n v="1501095.49"/>
    <x v="0"/>
    <n v="79.03"/>
    <n v="3.62"/>
    <n v="223.78601750000001"/>
    <n v="5.6680000000000001"/>
    <x v="0"/>
  </r>
  <r>
    <n v="7"/>
    <s v="24-08-2012"/>
    <b v="0"/>
    <x v="6"/>
    <d v="2012-08-24T00:00:00"/>
    <x v="2"/>
    <n v="609099.37"/>
    <x v="0"/>
    <n v="59.27"/>
    <n v="3.5579999999999998"/>
    <n v="198.09841990000001"/>
    <n v="7.8719999999999999"/>
    <x v="1"/>
  </r>
  <r>
    <n v="8"/>
    <s v="24-08-2012"/>
    <b v="0"/>
    <x v="7"/>
    <d v="2012-08-24T00:00:00"/>
    <x v="2"/>
    <n v="936373.65"/>
    <x v="0"/>
    <n v="73.77"/>
    <n v="3.62"/>
    <n v="225.7418442"/>
    <n v="5.4009999999999998"/>
    <x v="0"/>
  </r>
  <r>
    <n v="9"/>
    <s v="24-08-2012"/>
    <b v="0"/>
    <x v="8"/>
    <d v="2012-08-24T00:00:00"/>
    <x v="2"/>
    <n v="572887.78"/>
    <x v="0"/>
    <n v="77.900000000000006"/>
    <n v="3.62"/>
    <n v="225.93647290000001"/>
    <n v="5.2770000000000001"/>
    <x v="0"/>
  </r>
  <r>
    <n v="10"/>
    <s v="24-08-2012"/>
    <b v="0"/>
    <x v="9"/>
    <d v="2012-08-24T00:00:00"/>
    <x v="2"/>
    <n v="1764984.15"/>
    <x v="0"/>
    <n v="82.5"/>
    <n v="4.0549999999999997"/>
    <n v="130.8381613"/>
    <n v="7.17"/>
    <x v="0"/>
  </r>
  <r>
    <n v="11"/>
    <s v="24-08-2012"/>
    <b v="0"/>
    <x v="10"/>
    <d v="2012-08-24T00:00:00"/>
    <x v="2"/>
    <n v="1409515.73"/>
    <x v="0"/>
    <n v="83.17"/>
    <n v="3.62"/>
    <n v="225.69258640000001"/>
    <n v="6.3339999999999996"/>
    <x v="0"/>
  </r>
  <r>
    <n v="12"/>
    <s v="24-08-2012"/>
    <b v="0"/>
    <x v="11"/>
    <d v="2012-08-24T00:00:00"/>
    <x v="2"/>
    <n v="1048101.39"/>
    <x v="0"/>
    <n v="85.32"/>
    <n v="4.0549999999999997"/>
    <n v="130.8381613"/>
    <n v="10.926"/>
    <x v="2"/>
  </r>
  <r>
    <n v="13"/>
    <s v="24-08-2012"/>
    <b v="0"/>
    <x v="12"/>
    <d v="2012-08-24T00:00:00"/>
    <x v="2"/>
    <n v="2059458.25"/>
    <x v="0"/>
    <n v="77.37"/>
    <n v="3.5819999999999999"/>
    <n v="130.8381613"/>
    <n v="5.7649999999999997"/>
    <x v="0"/>
  </r>
  <r>
    <n v="14"/>
    <s v="24-08-2012"/>
    <b v="0"/>
    <x v="13"/>
    <d v="2012-08-24T00:00:00"/>
    <x v="2"/>
    <n v="1621841.33"/>
    <x v="0"/>
    <n v="72.62"/>
    <n v="3.8340000000000001"/>
    <n v="191.3448865"/>
    <n v="8.6839999999999993"/>
    <x v="0"/>
  </r>
  <r>
    <n v="15"/>
    <s v="24-08-2012"/>
    <b v="0"/>
    <x v="14"/>
    <d v="2012-08-24T00:00:00"/>
    <x v="2"/>
    <n v="606210.77"/>
    <x v="0"/>
    <n v="66.98"/>
    <n v="3.9969999999999999"/>
    <n v="138.2814516"/>
    <n v="8.1929999999999996"/>
    <x v="1"/>
  </r>
  <r>
    <n v="16"/>
    <s v="24-08-2012"/>
    <b v="0"/>
    <x v="15"/>
    <d v="2012-08-24T00:00:00"/>
    <x v="2"/>
    <n v="551152.15"/>
    <x v="0"/>
    <n v="61.44"/>
    <n v="3.5579999999999998"/>
    <n v="198.09841990000001"/>
    <n v="6.0609999999999999"/>
    <x v="1"/>
  </r>
  <r>
    <n v="17"/>
    <s v="24-08-2012"/>
    <b v="0"/>
    <x v="16"/>
    <d v="2012-08-24T00:00:00"/>
    <x v="2"/>
    <n v="924299.78"/>
    <x v="0"/>
    <n v="68.89"/>
    <n v="3.5819999999999999"/>
    <n v="130.8381613"/>
    <n v="5.9359999999999999"/>
    <x v="1"/>
  </r>
  <r>
    <n v="18"/>
    <s v="24-08-2012"/>
    <b v="0"/>
    <x v="17"/>
    <d v="2012-08-24T00:00:00"/>
    <x v="2"/>
    <n v="1145840.9099999999"/>
    <x v="0"/>
    <n v="68.52"/>
    <n v="3.8740000000000001"/>
    <n v="138.2814516"/>
    <n v="8.5350000000000001"/>
    <x v="1"/>
  </r>
  <r>
    <n v="19"/>
    <s v="24-08-2012"/>
    <b v="0"/>
    <x v="18"/>
    <d v="2012-08-24T00:00:00"/>
    <x v="2"/>
    <n v="1544653.37"/>
    <x v="0"/>
    <n v="66.66"/>
    <n v="3.9969999999999999"/>
    <n v="138.2814516"/>
    <n v="8.1929999999999996"/>
    <x v="1"/>
  </r>
  <r>
    <n v="20"/>
    <s v="24-08-2012"/>
    <b v="0"/>
    <x v="19"/>
    <d v="2012-08-24T00:00:00"/>
    <x v="2"/>
    <n v="2005341.43"/>
    <x v="0"/>
    <n v="68.27"/>
    <n v="3.8340000000000001"/>
    <n v="214.95670440000001"/>
    <n v="7.28"/>
    <x v="1"/>
  </r>
  <r>
    <n v="21"/>
    <s v="24-08-2012"/>
    <b v="0"/>
    <x v="20"/>
    <d v="2012-08-24T00:00:00"/>
    <x v="2"/>
    <n v="802003.61"/>
    <x v="0"/>
    <n v="77.72"/>
    <n v="3.62"/>
    <n v="221.8083518"/>
    <n v="6.5650000000000004"/>
    <x v="0"/>
  </r>
  <r>
    <n v="22"/>
    <s v="24-08-2012"/>
    <b v="0"/>
    <x v="21"/>
    <d v="2012-08-24T00:00:00"/>
    <x v="2"/>
    <n v="1060906.75"/>
    <x v="0"/>
    <n v="70.42"/>
    <n v="3.8740000000000001"/>
    <n v="142.31059329999999"/>
    <n v="7.7530000000000001"/>
    <x v="0"/>
  </r>
  <r>
    <n v="23"/>
    <s v="24-08-2012"/>
    <b v="0"/>
    <x v="22"/>
    <d v="2012-08-24T00:00:00"/>
    <x v="2"/>
    <n v="1702220.96"/>
    <x v="0"/>
    <n v="64.63"/>
    <n v="3.8740000000000001"/>
    <n v="138.2814516"/>
    <n v="4.1559999999999997"/>
    <x v="1"/>
  </r>
  <r>
    <n v="24"/>
    <s v="24-08-2012"/>
    <b v="0"/>
    <x v="23"/>
    <d v="2012-08-24T00:00:00"/>
    <x v="2"/>
    <n v="1303726.54"/>
    <x v="0"/>
    <n v="68.13"/>
    <n v="3.9969999999999999"/>
    <n v="138.2814516"/>
    <n v="8.9529999999999994"/>
    <x v="1"/>
  </r>
  <r>
    <n v="25"/>
    <s v="24-08-2012"/>
    <b v="0"/>
    <x v="24"/>
    <d v="2012-08-24T00:00:00"/>
    <x v="2"/>
    <n v="756527.64"/>
    <x v="0"/>
    <n v="64.53"/>
    <n v="3.8340000000000001"/>
    <n v="214.95670440000001"/>
    <n v="7.28"/>
    <x v="1"/>
  </r>
  <r>
    <n v="26"/>
    <s v="24-08-2012"/>
    <b v="0"/>
    <x v="25"/>
    <d v="2012-08-24T00:00:00"/>
    <x v="2"/>
    <n v="1022704.2"/>
    <x v="0"/>
    <n v="62.08"/>
    <n v="3.8740000000000001"/>
    <n v="138.2814516"/>
    <n v="7.4050000000000002"/>
    <x v="1"/>
  </r>
  <r>
    <n v="27"/>
    <s v="24-08-2012"/>
    <b v="0"/>
    <x v="26"/>
    <d v="2012-08-24T00:00:00"/>
    <x v="2"/>
    <n v="1780443.36"/>
    <x v="0"/>
    <n v="72.930000000000007"/>
    <n v="3.9969999999999999"/>
    <n v="142.31059329999999"/>
    <n v="8.2390000000000008"/>
    <x v="0"/>
  </r>
  <r>
    <n v="28"/>
    <s v="24-08-2012"/>
    <b v="0"/>
    <x v="27"/>
    <d v="2012-08-24T00:00:00"/>
    <x v="2"/>
    <n v="1199309.5900000001"/>
    <x v="0"/>
    <n v="85.32"/>
    <n v="4.0549999999999997"/>
    <n v="130.8381613"/>
    <n v="10.926"/>
    <x v="2"/>
  </r>
  <r>
    <n v="29"/>
    <s v="24-08-2012"/>
    <b v="0"/>
    <x v="28"/>
    <d v="2012-08-24T00:00:00"/>
    <x v="2"/>
    <n v="615026.15"/>
    <x v="0"/>
    <n v="70.42"/>
    <n v="3.8740000000000001"/>
    <n v="138.2814516"/>
    <n v="9.4190000000000005"/>
    <x v="0"/>
  </r>
  <r>
    <n v="30"/>
    <s v="24-08-2012"/>
    <b v="0"/>
    <x v="29"/>
    <d v="2012-08-24T00:00:00"/>
    <x v="2"/>
    <n v="425296.65"/>
    <x v="0"/>
    <n v="77.72"/>
    <n v="3.62"/>
    <n v="221.8083518"/>
    <n v="6.5650000000000004"/>
    <x v="0"/>
  </r>
  <r>
    <n v="31"/>
    <s v="24-08-2012"/>
    <b v="0"/>
    <x v="30"/>
    <d v="2012-08-24T00:00:00"/>
    <x v="2"/>
    <n v="1379783.21"/>
    <x v="0"/>
    <n v="77.72"/>
    <n v="3.62"/>
    <n v="221.8083518"/>
    <n v="6.5650000000000004"/>
    <x v="0"/>
  </r>
  <r>
    <n v="32"/>
    <s v="24-08-2012"/>
    <b v="0"/>
    <x v="31"/>
    <d v="2012-08-24T00:00:00"/>
    <x v="2"/>
    <n v="1272809.1100000001"/>
    <x v="0"/>
    <n v="70.12"/>
    <n v="3.5579999999999998"/>
    <n v="198.09841990000001"/>
    <n v="7.8719999999999999"/>
    <x v="0"/>
  </r>
  <r>
    <n v="33"/>
    <s v="24-08-2012"/>
    <b v="0"/>
    <x v="32"/>
    <d v="2012-08-24T00:00:00"/>
    <x v="2"/>
    <n v="247672.56"/>
    <x v="0"/>
    <n v="89.62"/>
    <n v="4.0549999999999997"/>
    <n v="130.8381613"/>
    <n v="7.1470000000000002"/>
    <x v="2"/>
  </r>
  <r>
    <n v="34"/>
    <s v="24-08-2012"/>
    <b v="0"/>
    <x v="33"/>
    <d v="2012-08-24T00:00:00"/>
    <x v="2"/>
    <n v="926250.21"/>
    <x v="0"/>
    <n v="72.44"/>
    <n v="3.61"/>
    <n v="130.8381613"/>
    <n v="9.2850000000000001"/>
    <x v="0"/>
  </r>
  <r>
    <n v="35"/>
    <s v="24-08-2012"/>
    <b v="0"/>
    <x v="34"/>
    <d v="2012-08-24T00:00:00"/>
    <x v="2"/>
    <n v="895274.72"/>
    <x v="0"/>
    <n v="72.930000000000007"/>
    <n v="3.8340000000000001"/>
    <n v="142.31059329999999"/>
    <n v="8.8390000000000004"/>
    <x v="0"/>
  </r>
  <r>
    <n v="36"/>
    <s v="24-08-2012"/>
    <b v="0"/>
    <x v="35"/>
    <d v="2012-08-24T00:00:00"/>
    <x v="2"/>
    <n v="282545.55"/>
    <x v="0"/>
    <n v="81.260000000000005"/>
    <n v="3.5739999999999998"/>
    <n v="220.85267870000001"/>
    <n v="6.6230000000000002"/>
    <x v="0"/>
  </r>
  <r>
    <n v="37"/>
    <s v="24-08-2012"/>
    <b v="0"/>
    <x v="36"/>
    <d v="2012-08-24T00:00:00"/>
    <x v="2"/>
    <n v="522665.04"/>
    <x v="0"/>
    <n v="81.260000000000005"/>
    <n v="3.62"/>
    <n v="220.85267870000001"/>
    <n v="6.6230000000000002"/>
    <x v="0"/>
  </r>
  <r>
    <n v="38"/>
    <s v="24-08-2012"/>
    <b v="0"/>
    <x v="37"/>
    <d v="2012-08-24T00:00:00"/>
    <x v="2"/>
    <n v="397428.22"/>
    <x v="0"/>
    <n v="85.32"/>
    <n v="4.0549999999999997"/>
    <n v="130.8381613"/>
    <n v="10.926"/>
    <x v="2"/>
  </r>
  <r>
    <n v="39"/>
    <s v="24-08-2012"/>
    <b v="0"/>
    <x v="38"/>
    <d v="2012-08-24T00:00:00"/>
    <x v="2"/>
    <n v="1724669.75"/>
    <x v="0"/>
    <n v="80.489999999999995"/>
    <n v="3.62"/>
    <n v="220.85267870000001"/>
    <n v="6.6230000000000002"/>
    <x v="0"/>
  </r>
  <r>
    <n v="40"/>
    <s v="24-08-2012"/>
    <b v="0"/>
    <x v="39"/>
    <d v="2012-08-24T00:00:00"/>
    <x v="2"/>
    <n v="945318.47"/>
    <x v="0"/>
    <n v="63.91"/>
    <n v="3.8740000000000001"/>
    <n v="138.2814516"/>
    <n v="4.1559999999999997"/>
    <x v="1"/>
  </r>
  <r>
    <n v="41"/>
    <s v="24-08-2012"/>
    <b v="0"/>
    <x v="40"/>
    <d v="2012-08-24T00:00:00"/>
    <x v="2"/>
    <n v="1464462.85"/>
    <x v="0"/>
    <n v="69.069999999999993"/>
    <n v="3.5579999999999998"/>
    <n v="198.09841990000001"/>
    <n v="6.4320000000000004"/>
    <x v="1"/>
  </r>
  <r>
    <n v="42"/>
    <s v="24-08-2012"/>
    <b v="0"/>
    <x v="41"/>
    <d v="2012-08-24T00:00:00"/>
    <x v="2"/>
    <n v="535537.03"/>
    <x v="0"/>
    <n v="82.5"/>
    <n v="4.0549999999999997"/>
    <n v="130.8381613"/>
    <n v="7.17"/>
    <x v="0"/>
  </r>
  <r>
    <n v="43"/>
    <s v="24-08-2012"/>
    <b v="0"/>
    <x v="42"/>
    <d v="2012-08-24T00:00:00"/>
    <x v="2"/>
    <n v="598234.64"/>
    <x v="0"/>
    <n v="81.650000000000006"/>
    <n v="3.62"/>
    <n v="213.54816360000001"/>
    <n v="9.2850000000000001"/>
    <x v="0"/>
  </r>
  <r>
    <n v="44"/>
    <s v="24-08-2012"/>
    <b v="0"/>
    <x v="43"/>
    <d v="2012-08-24T00:00:00"/>
    <x v="2"/>
    <n v="337985.74"/>
    <x v="0"/>
    <n v="77.37"/>
    <n v="3.5819999999999999"/>
    <n v="130.8381613"/>
    <n v="5.407"/>
    <x v="0"/>
  </r>
  <r>
    <n v="45"/>
    <s v="24-08-2012"/>
    <b v="0"/>
    <x v="44"/>
    <d v="2012-08-24T00:00:00"/>
    <x v="2"/>
    <n v="718232.26"/>
    <x v="0"/>
    <n v="72.62"/>
    <n v="3.8340000000000001"/>
    <n v="191.3448865"/>
    <n v="8.6839999999999993"/>
    <x v="0"/>
  </r>
  <r>
    <n v="1"/>
    <s v="31-08-2012"/>
    <b v="0"/>
    <x v="0"/>
    <d v="2012-08-31T00:00:00"/>
    <x v="2"/>
    <n v="1582083.4"/>
    <x v="0"/>
    <n v="80.489999999999995"/>
    <n v="3.6379999999999999"/>
    <n v="222.30548049999999"/>
    <n v="6.9080000000000004"/>
    <x v="0"/>
  </r>
  <r>
    <n v="2"/>
    <s v="31-08-2012"/>
    <b v="0"/>
    <x v="1"/>
    <d v="2012-08-31T00:00:00"/>
    <x v="2"/>
    <n v="1947083.3"/>
    <x v="0"/>
    <n v="82.64"/>
    <n v="3.6379999999999999"/>
    <n v="221.94155760000001"/>
    <n v="6.5650000000000004"/>
    <x v="0"/>
  </r>
  <r>
    <n v="3"/>
    <s v="31-08-2012"/>
    <b v="0"/>
    <x v="2"/>
    <d v="2012-08-31T00:00:00"/>
    <x v="2"/>
    <n v="408838.73"/>
    <x v="0"/>
    <n v="85.18"/>
    <n v="3.6379999999999999"/>
    <n v="225.82930630000001"/>
    <n v="6.3339999999999996"/>
    <x v="2"/>
  </r>
  <r>
    <n v="4"/>
    <s v="31-08-2012"/>
    <b v="0"/>
    <x v="3"/>
    <d v="2012-08-31T00:00:00"/>
    <x v="2"/>
    <n v="2081181.35"/>
    <x v="0"/>
    <n v="76.47"/>
    <n v="3.6459999999999999"/>
    <n v="130.88535479999999"/>
    <n v="4.077"/>
    <x v="0"/>
  </r>
  <r>
    <n v="5"/>
    <s v="31-08-2012"/>
    <b v="0"/>
    <x v="4"/>
    <d v="2012-08-31T00:00:00"/>
    <x v="2"/>
    <n v="344642.01"/>
    <x v="0"/>
    <n v="84.25"/>
    <n v="3.6379999999999999"/>
    <n v="222.8958121"/>
    <n v="5.6029999999999998"/>
    <x v="2"/>
  </r>
  <r>
    <n v="6"/>
    <s v="31-08-2012"/>
    <b v="0"/>
    <x v="5"/>
    <d v="2012-08-31T00:00:00"/>
    <x v="2"/>
    <n v="1577439.81"/>
    <x v="0"/>
    <n v="83.58"/>
    <n v="3.6379999999999999"/>
    <n v="223.92101249999999"/>
    <n v="5.6680000000000001"/>
    <x v="2"/>
  </r>
  <r>
    <n v="7"/>
    <s v="31-08-2012"/>
    <b v="0"/>
    <x v="6"/>
    <d v="2012-08-31T00:00:00"/>
    <x v="2"/>
    <n v="586467.16"/>
    <x v="0"/>
    <n v="60.46"/>
    <n v="3.556"/>
    <n v="198.09673409999999"/>
    <n v="7.8719999999999999"/>
    <x v="1"/>
  </r>
  <r>
    <n v="8"/>
    <s v="31-08-2012"/>
    <b v="0"/>
    <x v="7"/>
    <d v="2012-08-31T00:00:00"/>
    <x v="2"/>
    <n v="976137.73"/>
    <x v="0"/>
    <n v="75.33"/>
    <n v="3.6379999999999999"/>
    <n v="225.87860879999999"/>
    <n v="5.4009999999999998"/>
    <x v="0"/>
  </r>
  <r>
    <n v="9"/>
    <s v="31-08-2012"/>
    <b v="0"/>
    <x v="8"/>
    <d v="2012-08-31T00:00:00"/>
    <x v="2"/>
    <n v="576879.15"/>
    <x v="0"/>
    <n v="80.709999999999994"/>
    <n v="3.6379999999999999"/>
    <n v="226.07341349999999"/>
    <n v="5.2770000000000001"/>
    <x v="0"/>
  </r>
  <r>
    <n v="10"/>
    <s v="31-08-2012"/>
    <b v="0"/>
    <x v="9"/>
    <d v="2012-08-31T00:00:00"/>
    <x v="2"/>
    <n v="1650285.54"/>
    <x v="0"/>
    <n v="86.97"/>
    <n v="3.8860000000000001"/>
    <n v="130.88535479999999"/>
    <n v="7.17"/>
    <x v="2"/>
  </r>
  <r>
    <n v="11"/>
    <s v="31-08-2012"/>
    <b v="0"/>
    <x v="10"/>
    <d v="2012-08-31T00:00:00"/>
    <x v="2"/>
    <n v="1372872.35"/>
    <x v="0"/>
    <n v="86.49"/>
    <n v="3.6379999999999999"/>
    <n v="225.82930630000001"/>
    <n v="6.3339999999999996"/>
    <x v="2"/>
  </r>
  <r>
    <n v="12"/>
    <s v="31-08-2012"/>
    <b v="0"/>
    <x v="11"/>
    <d v="2012-08-31T00:00:00"/>
    <x v="2"/>
    <n v="1061943.49"/>
    <x v="0"/>
    <n v="89.78"/>
    <n v="4.093"/>
    <n v="130.88535479999999"/>
    <n v="10.926"/>
    <x v="2"/>
  </r>
  <r>
    <n v="13"/>
    <s v="31-08-2012"/>
    <b v="0"/>
    <x v="12"/>
    <d v="2012-08-31T00:00:00"/>
    <x v="2"/>
    <n v="2073855.42"/>
    <x v="0"/>
    <n v="79.180000000000007"/>
    <n v="3.6240000000000001"/>
    <n v="130.88535479999999"/>
    <n v="5.7649999999999997"/>
    <x v="0"/>
  </r>
  <r>
    <n v="14"/>
    <s v="31-08-2012"/>
    <b v="0"/>
    <x v="13"/>
    <d v="2012-08-31T00:00:00"/>
    <x v="2"/>
    <n v="1613342.19"/>
    <x v="0"/>
    <n v="75.09"/>
    <n v="3.867"/>
    <n v="191.46128100000001"/>
    <n v="8.6839999999999993"/>
    <x v="0"/>
  </r>
  <r>
    <n v="15"/>
    <s v="31-08-2012"/>
    <b v="0"/>
    <x v="14"/>
    <d v="2012-08-31T00:00:00"/>
    <x v="2"/>
    <n v="610185.31999999995"/>
    <x v="0"/>
    <n v="71.42"/>
    <n v="4.0259999999999998"/>
    <n v="138.3771935"/>
    <n v="8.1929999999999996"/>
    <x v="0"/>
  </r>
  <r>
    <n v="16"/>
    <s v="31-08-2012"/>
    <b v="0"/>
    <x v="15"/>
    <d v="2012-08-31T00:00:00"/>
    <x v="2"/>
    <n v="551837.31000000006"/>
    <x v="0"/>
    <n v="64.19"/>
    <n v="3.556"/>
    <n v="198.09673409999999"/>
    <n v="6.0609999999999999"/>
    <x v="1"/>
  </r>
  <r>
    <n v="17"/>
    <s v="31-08-2012"/>
    <b v="0"/>
    <x v="16"/>
    <d v="2012-08-31T00:00:00"/>
    <x v="2"/>
    <n v="865924.2"/>
    <x v="0"/>
    <n v="68.069999999999993"/>
    <n v="3.6240000000000001"/>
    <n v="130.88535479999999"/>
    <n v="5.9359999999999999"/>
    <x v="1"/>
  </r>
  <r>
    <n v="18"/>
    <s v="31-08-2012"/>
    <b v="0"/>
    <x v="17"/>
    <d v="2012-08-31T00:00:00"/>
    <x v="2"/>
    <n v="1117097.23"/>
    <x v="0"/>
    <n v="70.09"/>
    <n v="3.8839999999999999"/>
    <n v="138.3771935"/>
    <n v="8.5350000000000001"/>
    <x v="0"/>
  </r>
  <r>
    <n v="19"/>
    <s v="31-08-2012"/>
    <b v="0"/>
    <x v="18"/>
    <d v="2012-08-31T00:00:00"/>
    <x v="2"/>
    <n v="1542719.87"/>
    <x v="0"/>
    <n v="71.849999999999994"/>
    <n v="4.0259999999999998"/>
    <n v="138.3771935"/>
    <n v="8.1929999999999996"/>
    <x v="0"/>
  </r>
  <r>
    <n v="20"/>
    <s v="31-08-2012"/>
    <b v="0"/>
    <x v="19"/>
    <d v="2012-08-31T00:00:00"/>
    <x v="2"/>
    <n v="2062481.56"/>
    <x v="0"/>
    <n v="72.66"/>
    <n v="3.867"/>
    <n v="215.0878309"/>
    <n v="7.28"/>
    <x v="0"/>
  </r>
  <r>
    <n v="21"/>
    <s v="31-08-2012"/>
    <b v="0"/>
    <x v="20"/>
    <d v="2012-08-31T00:00:00"/>
    <x v="2"/>
    <n v="763867.59"/>
    <x v="0"/>
    <n v="83.58"/>
    <n v="3.6379999999999999"/>
    <n v="221.94155760000001"/>
    <n v="6.5650000000000004"/>
    <x v="2"/>
  </r>
  <r>
    <n v="22"/>
    <s v="31-08-2012"/>
    <b v="0"/>
    <x v="21"/>
    <d v="2012-08-31T00:00:00"/>
    <x v="2"/>
    <n v="1022270.86"/>
    <x v="0"/>
    <n v="71.930000000000007"/>
    <n v="3.8839999999999999"/>
    <n v="142.4054482"/>
    <n v="7.7530000000000001"/>
    <x v="0"/>
  </r>
  <r>
    <n v="23"/>
    <s v="31-08-2012"/>
    <b v="0"/>
    <x v="22"/>
    <d v="2012-08-31T00:00:00"/>
    <x v="2"/>
    <n v="1577468.78"/>
    <x v="0"/>
    <n v="68.34"/>
    <n v="3.8839999999999999"/>
    <n v="138.3771935"/>
    <n v="4.1559999999999997"/>
    <x v="1"/>
  </r>
  <r>
    <n v="24"/>
    <s v="31-08-2012"/>
    <b v="0"/>
    <x v="23"/>
    <d v="2012-08-31T00:00:00"/>
    <x v="2"/>
    <n v="1344558.92"/>
    <x v="0"/>
    <n v="71.180000000000007"/>
    <n v="4.0259999999999998"/>
    <n v="138.3771935"/>
    <n v="8.9529999999999994"/>
    <x v="0"/>
  </r>
  <r>
    <n v="25"/>
    <s v="31-08-2012"/>
    <b v="0"/>
    <x v="24"/>
    <d v="2012-08-31T00:00:00"/>
    <x v="2"/>
    <n v="714828.73"/>
    <x v="0"/>
    <n v="68.55"/>
    <n v="3.867"/>
    <n v="215.0878309"/>
    <n v="7.28"/>
    <x v="1"/>
  </r>
  <r>
    <n v="26"/>
    <s v="31-08-2012"/>
    <b v="0"/>
    <x v="25"/>
    <d v="2012-08-31T00:00:00"/>
    <x v="2"/>
    <n v="1053495.51"/>
    <x v="0"/>
    <n v="63.69"/>
    <n v="3.8839999999999999"/>
    <n v="138.3771935"/>
    <n v="7.4050000000000002"/>
    <x v="1"/>
  </r>
  <r>
    <n v="27"/>
    <s v="31-08-2012"/>
    <b v="0"/>
    <x v="26"/>
    <d v="2012-08-31T00:00:00"/>
    <x v="2"/>
    <n v="1731935.43"/>
    <x v="0"/>
    <n v="75"/>
    <n v="4.0259999999999998"/>
    <n v="142.4054482"/>
    <n v="8.2390000000000008"/>
    <x v="0"/>
  </r>
  <r>
    <n v="28"/>
    <s v="31-08-2012"/>
    <b v="0"/>
    <x v="27"/>
    <d v="2012-08-31T00:00:00"/>
    <x v="2"/>
    <n v="1227118.75"/>
    <x v="0"/>
    <n v="89.78"/>
    <n v="4.093"/>
    <n v="130.88535479999999"/>
    <n v="10.926"/>
    <x v="2"/>
  </r>
  <r>
    <n v="29"/>
    <s v="31-08-2012"/>
    <b v="0"/>
    <x v="28"/>
    <d v="2012-08-31T00:00:00"/>
    <x v="2"/>
    <n v="545844.91"/>
    <x v="0"/>
    <n v="71.930000000000007"/>
    <n v="3.8839999999999999"/>
    <n v="138.3771935"/>
    <n v="9.4190000000000005"/>
    <x v="0"/>
  </r>
  <r>
    <n v="30"/>
    <s v="31-08-2012"/>
    <b v="0"/>
    <x v="29"/>
    <d v="2012-08-31T00:00:00"/>
    <x v="2"/>
    <n v="439132.5"/>
    <x v="0"/>
    <n v="83.58"/>
    <n v="3.6379999999999999"/>
    <n v="221.94155760000001"/>
    <n v="6.5650000000000004"/>
    <x v="2"/>
  </r>
  <r>
    <n v="31"/>
    <s v="31-08-2012"/>
    <b v="0"/>
    <x v="30"/>
    <d v="2012-08-31T00:00:00"/>
    <x v="2"/>
    <n v="1373651.49"/>
    <x v="0"/>
    <n v="83.58"/>
    <n v="3.6379999999999999"/>
    <n v="221.94155760000001"/>
    <n v="6.5650000000000004"/>
    <x v="2"/>
  </r>
  <r>
    <n v="32"/>
    <s v="31-08-2012"/>
    <b v="0"/>
    <x v="31"/>
    <d v="2012-08-31T00:00:00"/>
    <x v="2"/>
    <n v="1183979.27"/>
    <x v="0"/>
    <n v="76.12"/>
    <n v="3.556"/>
    <n v="198.09673409999999"/>
    <n v="7.8719999999999999"/>
    <x v="0"/>
  </r>
  <r>
    <n v="33"/>
    <s v="31-08-2012"/>
    <b v="0"/>
    <x v="32"/>
    <d v="2012-08-31T00:00:00"/>
    <x v="2"/>
    <n v="237129.81"/>
    <x v="0"/>
    <n v="94.55"/>
    <n v="3.8860000000000001"/>
    <n v="130.88535479999999"/>
    <n v="7.1470000000000002"/>
    <x v="2"/>
  </r>
  <r>
    <n v="34"/>
    <s v="31-08-2012"/>
    <b v="0"/>
    <x v="33"/>
    <d v="2012-08-31T00:00:00"/>
    <x v="2"/>
    <n v="933487.71"/>
    <x v="0"/>
    <n v="75.89"/>
    <n v="3.6459999999999999"/>
    <n v="130.88535479999999"/>
    <n v="9.2850000000000001"/>
    <x v="0"/>
  </r>
  <r>
    <n v="35"/>
    <s v="31-08-2012"/>
    <b v="0"/>
    <x v="34"/>
    <d v="2012-08-31T00:00:00"/>
    <x v="2"/>
    <n v="931278.97"/>
    <x v="0"/>
    <n v="75"/>
    <n v="3.867"/>
    <n v="142.4054482"/>
    <n v="8.8390000000000004"/>
    <x v="0"/>
  </r>
  <r>
    <n v="36"/>
    <s v="31-08-2012"/>
    <b v="0"/>
    <x v="35"/>
    <d v="2012-08-31T00:00:00"/>
    <x v="2"/>
    <n v="282647.48"/>
    <x v="0"/>
    <n v="84.79"/>
    <n v="3.6080000000000001"/>
    <n v="220.98539640000001"/>
    <n v="6.6230000000000002"/>
    <x v="2"/>
  </r>
  <r>
    <n v="37"/>
    <s v="31-08-2012"/>
    <b v="0"/>
    <x v="36"/>
    <d v="2012-08-31T00:00:00"/>
    <x v="2"/>
    <n v="538344.1"/>
    <x v="0"/>
    <n v="84.79"/>
    <n v="3.6379999999999999"/>
    <n v="220.98539640000001"/>
    <n v="6.6230000000000002"/>
    <x v="2"/>
  </r>
  <r>
    <n v="38"/>
    <s v="31-08-2012"/>
    <b v="0"/>
    <x v="37"/>
    <d v="2012-08-31T00:00:00"/>
    <x v="2"/>
    <n v="424904.95"/>
    <x v="0"/>
    <n v="89.78"/>
    <n v="4.093"/>
    <n v="130.88535479999999"/>
    <n v="10.926"/>
    <x v="2"/>
  </r>
  <r>
    <n v="39"/>
    <s v="31-08-2012"/>
    <b v="0"/>
    <x v="38"/>
    <d v="2012-08-31T00:00:00"/>
    <x v="2"/>
    <n v="1710923.94"/>
    <x v="0"/>
    <n v="83.72"/>
    <n v="3.6379999999999999"/>
    <n v="220.98539640000001"/>
    <n v="6.6230000000000002"/>
    <x v="2"/>
  </r>
  <r>
    <n v="40"/>
    <s v="31-08-2012"/>
    <b v="0"/>
    <x v="39"/>
    <d v="2012-08-31T00:00:00"/>
    <x v="2"/>
    <n v="987264.67"/>
    <x v="0"/>
    <n v="66.11"/>
    <n v="3.8839999999999999"/>
    <n v="138.3771935"/>
    <n v="4.1559999999999997"/>
    <x v="1"/>
  </r>
  <r>
    <n v="41"/>
    <s v="31-08-2012"/>
    <b v="0"/>
    <x v="40"/>
    <d v="2012-08-31T00:00:00"/>
    <x v="2"/>
    <n v="1360517.52"/>
    <x v="0"/>
    <n v="71.56"/>
    <n v="3.556"/>
    <n v="198.09673409999999"/>
    <n v="6.4320000000000004"/>
    <x v="0"/>
  </r>
  <r>
    <n v="42"/>
    <s v="31-08-2012"/>
    <b v="0"/>
    <x v="41"/>
    <d v="2012-08-31T00:00:00"/>
    <x v="2"/>
    <n v="504760.57"/>
    <x v="0"/>
    <n v="86.97"/>
    <n v="3.8860000000000001"/>
    <n v="130.88535479999999"/>
    <n v="7.17"/>
    <x v="2"/>
  </r>
  <r>
    <n v="43"/>
    <s v="31-08-2012"/>
    <b v="0"/>
    <x v="42"/>
    <d v="2012-08-31T00:00:00"/>
    <x v="2"/>
    <n v="593141.29"/>
    <x v="0"/>
    <n v="81.12"/>
    <n v="3.6379999999999999"/>
    <n v="213.67363130000001"/>
    <n v="9.2850000000000001"/>
    <x v="0"/>
  </r>
  <r>
    <n v="44"/>
    <s v="31-08-2012"/>
    <b v="0"/>
    <x v="43"/>
    <d v="2012-08-31T00:00:00"/>
    <x v="2"/>
    <n v="339490.69"/>
    <x v="0"/>
    <n v="79.180000000000007"/>
    <n v="3.6240000000000001"/>
    <n v="130.88535479999999"/>
    <n v="5.407"/>
    <x v="0"/>
  </r>
  <r>
    <n v="45"/>
    <s v="31-08-2012"/>
    <b v="0"/>
    <x v="44"/>
    <d v="2012-08-31T00:00:00"/>
    <x v="2"/>
    <n v="734297.87"/>
    <x v="0"/>
    <n v="75.09"/>
    <n v="3.867"/>
    <n v="191.46128100000001"/>
    <n v="8.6839999999999993"/>
    <x v="0"/>
  </r>
  <r>
    <n v="1"/>
    <d v="2012-09-03T00:00:00"/>
    <b v="1"/>
    <x v="0"/>
    <d v="2012-09-03T00:00:00"/>
    <x v="2"/>
    <n v="1675431.16"/>
    <x v="0"/>
    <n v="58.76"/>
    <n v="3.669"/>
    <n v="221.05918869999999"/>
    <n v="7.3479999999999999"/>
    <x v="1"/>
  </r>
  <r>
    <n v="2"/>
    <d v="2012-09-03T00:00:00"/>
    <b v="1"/>
    <x v="1"/>
    <d v="2012-09-03T00:00:00"/>
    <x v="2"/>
    <n v="1937628.26"/>
    <x v="0"/>
    <n v="57.11"/>
    <n v="3.669"/>
    <n v="220.69743320000001"/>
    <n v="7.0570000000000004"/>
    <x v="1"/>
  </r>
  <r>
    <n v="3"/>
    <d v="2012-09-03T00:00:00"/>
    <b v="1"/>
    <x v="2"/>
    <d v="2012-09-03T00:00:00"/>
    <x v="2"/>
    <n v="445162.05"/>
    <x v="0"/>
    <n v="60.71"/>
    <n v="3.669"/>
    <n v="224.56202909999999"/>
    <n v="6.8330000000000002"/>
    <x v="1"/>
  </r>
  <r>
    <n v="4"/>
    <d v="2012-09-03T00:00:00"/>
    <b v="1"/>
    <x v="3"/>
    <d v="2012-09-03T00:00:00"/>
    <x v="2"/>
    <n v="2202450.81"/>
    <x v="0"/>
    <n v="53.63"/>
    <n v="3.6669999999999998"/>
    <n v="130.74137930000001"/>
    <n v="4.6070000000000002"/>
    <x v="1"/>
  </r>
  <r>
    <n v="5"/>
    <d v="2012-09-03T00:00:00"/>
    <b v="1"/>
    <x v="4"/>
    <d v="2012-09-03T00:00:00"/>
    <x v="2"/>
    <n v="347295.6"/>
    <x v="0"/>
    <n v="57.69"/>
    <n v="3.669"/>
    <n v="221.64600479999999"/>
    <n v="5.9429999999999996"/>
    <x v="1"/>
  </r>
  <r>
    <n v="6"/>
    <d v="2012-09-03T00:00:00"/>
    <b v="1"/>
    <x v="5"/>
    <d v="2012-09-03T00:00:00"/>
    <x v="2"/>
    <n v="1569304.4"/>
    <x v="0"/>
    <n v="57.89"/>
    <n v="3.669"/>
    <n v="222.66509980000001"/>
    <n v="6.1319999999999997"/>
    <x v="1"/>
  </r>
  <r>
    <n v="7"/>
    <d v="2012-09-03T00:00:00"/>
    <b v="1"/>
    <x v="6"/>
    <d v="2012-09-03T00:00:00"/>
    <x v="2"/>
    <n v="579166.5"/>
    <x v="0"/>
    <n v="30.1"/>
    <n v="3.286"/>
    <n v="196.96315989999999"/>
    <n v="8.2560000000000002"/>
    <x v="3"/>
  </r>
  <r>
    <n v="8"/>
    <d v="2012-09-03T00:00:00"/>
    <b v="1"/>
    <x v="7"/>
    <d v="2012-09-03T00:00:00"/>
    <x v="2"/>
    <n v="960115.56"/>
    <x v="0"/>
    <n v="49.59"/>
    <n v="3.669"/>
    <n v="224.61103790000001"/>
    <n v="5.8250000000000002"/>
    <x v="1"/>
  </r>
  <r>
    <n v="9"/>
    <d v="2012-09-03T00:00:00"/>
    <b v="1"/>
    <x v="8"/>
    <d v="2012-09-03T00:00:00"/>
    <x v="2"/>
    <n v="574955.94999999995"/>
    <x v="0"/>
    <n v="54.03"/>
    <n v="3.669"/>
    <n v="224.80468250000001"/>
    <n v="5.6669999999999998"/>
    <x v="1"/>
  </r>
  <r>
    <n v="10"/>
    <d v="2012-09-03T00:00:00"/>
    <b v="1"/>
    <x v="9"/>
    <d v="2012-09-03T00:00:00"/>
    <x v="2"/>
    <n v="1917483.1"/>
    <x v="0"/>
    <n v="57.65"/>
    <n v="3.9630000000000001"/>
    <n v="130.74137930000001"/>
    <n v="7.5449999999999999"/>
    <x v="1"/>
  </r>
  <r>
    <n v="11"/>
    <d v="2012-09-03T00:00:00"/>
    <b v="1"/>
    <x v="10"/>
    <d v="2012-09-03T00:00:00"/>
    <x v="2"/>
    <n v="1413382.76"/>
    <x v="0"/>
    <n v="61.44"/>
    <n v="3.669"/>
    <n v="224.56202909999999"/>
    <n v="6.8330000000000002"/>
    <x v="1"/>
  </r>
  <r>
    <n v="12"/>
    <d v="2012-09-03T00:00:00"/>
    <b v="1"/>
    <x v="11"/>
    <d v="2012-09-03T00:00:00"/>
    <x v="2"/>
    <n v="1113208.57"/>
    <x v="0"/>
    <n v="54.54"/>
    <n v="4.25"/>
    <n v="130.74137930000001"/>
    <n v="12.186999999999999"/>
    <x v="1"/>
  </r>
  <r>
    <n v="13"/>
    <d v="2012-09-03T00:00:00"/>
    <b v="1"/>
    <x v="12"/>
    <d v="2012-09-03T00:00:00"/>
    <x v="2"/>
    <n v="1986445.65"/>
    <x v="0"/>
    <n v="38.24"/>
    <n v="3.38"/>
    <n v="130.74137930000001"/>
    <n v="6.1040000000000001"/>
    <x v="3"/>
  </r>
  <r>
    <n v="14"/>
    <d v="2012-09-03T00:00:00"/>
    <b v="1"/>
    <x v="13"/>
    <d v="2012-09-03T00:00:00"/>
    <x v="2"/>
    <n v="2020839.31"/>
    <x v="0"/>
    <n v="45.52"/>
    <n v="3.8479999999999999"/>
    <n v="190.3359973"/>
    <n v="8.4239999999999995"/>
    <x v="3"/>
  </r>
  <r>
    <n v="15"/>
    <d v="2012-09-03T00:00:00"/>
    <b v="1"/>
    <x v="14"/>
    <d v="2012-09-03T00:00:00"/>
    <x v="2"/>
    <n v="545120.67000000004"/>
    <x v="0"/>
    <n v="36.97"/>
    <n v="4.0209999999999999"/>
    <n v="137.50668970000001"/>
    <n v="7.9429999999999996"/>
    <x v="3"/>
  </r>
  <r>
    <n v="16"/>
    <d v="2012-09-03T00:00:00"/>
    <b v="1"/>
    <x v="15"/>
    <d v="2012-09-03T00:00:00"/>
    <x v="2"/>
    <n v="495951.66"/>
    <x v="0"/>
    <n v="28.16"/>
    <n v="3.286"/>
    <n v="196.96315989999999"/>
    <n v="6.1619999999999999"/>
    <x v="3"/>
  </r>
  <r>
    <n v="17"/>
    <d v="2012-09-03T00:00:00"/>
    <b v="1"/>
    <x v="16"/>
    <d v="2012-09-03T00:00:00"/>
    <x v="2"/>
    <n v="860224.98"/>
    <x v="0"/>
    <n v="32.020000000000003"/>
    <n v="3.38"/>
    <n v="130.74137930000001"/>
    <n v="6.4029999999999996"/>
    <x v="3"/>
  </r>
  <r>
    <n v="18"/>
    <d v="2012-09-03T00:00:00"/>
    <b v="1"/>
    <x v="17"/>
    <d v="2012-09-03T00:00:00"/>
    <x v="2"/>
    <n v="1084894.47"/>
    <x v="0"/>
    <n v="38.1"/>
    <n v="3.8759999999999999"/>
    <n v="137.50668970000001"/>
    <n v="8.0749999999999993"/>
    <x v="3"/>
  </r>
  <r>
    <n v="19"/>
    <d v="2012-09-03T00:00:00"/>
    <b v="1"/>
    <x v="18"/>
    <d v="2012-09-03T00:00:00"/>
    <x v="2"/>
    <n v="1358816.46"/>
    <x v="0"/>
    <n v="38.15"/>
    <n v="4.0209999999999999"/>
    <n v="137.50668970000001"/>
    <n v="7.9429999999999996"/>
    <x v="3"/>
  </r>
  <r>
    <n v="20"/>
    <d v="2012-09-03T00:00:00"/>
    <b v="1"/>
    <x v="19"/>
    <d v="2012-09-03T00:00:00"/>
    <x v="2"/>
    <n v="2139265.4"/>
    <x v="0"/>
    <n v="41.14"/>
    <n v="3.8479999999999999"/>
    <n v="213.8711137"/>
    <n v="6.9610000000000003"/>
    <x v="3"/>
  </r>
  <r>
    <n v="21"/>
    <d v="2012-09-03T00:00:00"/>
    <b v="1"/>
    <x v="20"/>
    <d v="2012-09-03T00:00:00"/>
    <x v="2"/>
    <n v="755084.4"/>
    <x v="0"/>
    <n v="57.16"/>
    <n v="3.669"/>
    <n v="220.69743320000001"/>
    <n v="7.0570000000000004"/>
    <x v="1"/>
  </r>
  <r>
    <n v="22"/>
    <d v="2012-09-03T00:00:00"/>
    <b v="1"/>
    <x v="21"/>
    <d v="2012-09-03T00:00:00"/>
    <x v="2"/>
    <n v="991127.01"/>
    <x v="0"/>
    <n v="41.72"/>
    <n v="3.8759999999999999"/>
    <n v="141.4742857"/>
    <n v="7.5030000000000001"/>
    <x v="3"/>
  </r>
  <r>
    <n v="23"/>
    <d v="2012-09-03T00:00:00"/>
    <b v="1"/>
    <x v="22"/>
    <d v="2012-09-03T00:00:00"/>
    <x v="2"/>
    <n v="1292724.8999999999"/>
    <x v="0"/>
    <n v="33.11"/>
    <n v="3.8759999999999999"/>
    <n v="137.50668970000001"/>
    <n v="4.2610000000000001"/>
    <x v="3"/>
  </r>
  <r>
    <n v="24"/>
    <d v="2012-09-03T00:00:00"/>
    <b v="1"/>
    <x v="23"/>
    <d v="2012-09-03T00:00:00"/>
    <x v="2"/>
    <n v="1325835.7"/>
    <x v="0"/>
    <n v="41.5"/>
    <n v="4.0209999999999999"/>
    <n v="137.50668970000001"/>
    <n v="8.6590000000000007"/>
    <x v="3"/>
  </r>
  <r>
    <n v="25"/>
    <d v="2012-09-03T00:00:00"/>
    <b v="1"/>
    <x v="24"/>
    <d v="2012-09-03T00:00:00"/>
    <x v="2"/>
    <n v="643711.53"/>
    <x v="0"/>
    <n v="37.44"/>
    <n v="3.8479999999999999"/>
    <n v="213.8711137"/>
    <n v="6.9610000000000003"/>
    <x v="3"/>
  </r>
  <r>
    <n v="26"/>
    <d v="2012-09-03T00:00:00"/>
    <b v="1"/>
    <x v="25"/>
    <d v="2012-09-03T00:00:00"/>
    <x v="2"/>
    <n v="1028569.01"/>
    <x v="0"/>
    <n v="29.03"/>
    <n v="3.8759999999999999"/>
    <n v="137.50668970000001"/>
    <n v="7.4669999999999996"/>
    <x v="3"/>
  </r>
  <r>
    <n v="27"/>
    <d v="2012-09-03T00:00:00"/>
    <b v="1"/>
    <x v="26"/>
    <d v="2012-09-03T00:00:00"/>
    <x v="2"/>
    <n v="1607343.41"/>
    <x v="0"/>
    <n v="44.32"/>
    <n v="4.0209999999999999"/>
    <n v="141.4742857"/>
    <n v="8.0090000000000003"/>
    <x v="3"/>
  </r>
  <r>
    <n v="28"/>
    <d v="2012-09-03T00:00:00"/>
    <b v="1"/>
    <x v="27"/>
    <d v="2012-09-03T00:00:00"/>
    <x v="2"/>
    <n v="1680764.06"/>
    <x v="0"/>
    <n v="54.54"/>
    <n v="4.25"/>
    <n v="130.74137930000001"/>
    <n v="12.186999999999999"/>
    <x v="1"/>
  </r>
  <r>
    <n v="29"/>
    <d v="2012-09-03T00:00:00"/>
    <b v="1"/>
    <x v="28"/>
    <d v="2012-09-03T00:00:00"/>
    <x v="2"/>
    <n v="504750.35"/>
    <x v="0"/>
    <n v="41.72"/>
    <n v="3.8759999999999999"/>
    <n v="137.50668970000001"/>
    <n v="8.9879999999999995"/>
    <x v="3"/>
  </r>
  <r>
    <n v="30"/>
    <d v="2012-09-03T00:00:00"/>
    <b v="1"/>
    <x v="29"/>
    <d v="2012-09-03T00:00:00"/>
    <x v="2"/>
    <n v="446617.89"/>
    <x v="0"/>
    <n v="57.16"/>
    <n v="3.669"/>
    <n v="220.69743320000001"/>
    <n v="7.0570000000000004"/>
    <x v="1"/>
  </r>
  <r>
    <n v="31"/>
    <d v="2012-09-03T00:00:00"/>
    <b v="1"/>
    <x v="30"/>
    <d v="2012-09-03T00:00:00"/>
    <x v="2"/>
    <n v="1439034.86"/>
    <x v="0"/>
    <n v="57.16"/>
    <n v="3.669"/>
    <n v="220.69743320000001"/>
    <n v="7.0570000000000004"/>
    <x v="1"/>
  </r>
  <r>
    <n v="32"/>
    <d v="2012-09-03T00:00:00"/>
    <b v="1"/>
    <x v="31"/>
    <d v="2012-09-03T00:00:00"/>
    <x v="2"/>
    <n v="1124537.97"/>
    <x v="0"/>
    <n v="39.9"/>
    <n v="3.286"/>
    <n v="196.96315989999999"/>
    <n v="8.2560000000000002"/>
    <x v="3"/>
  </r>
  <r>
    <n v="33"/>
    <d v="2012-09-03T00:00:00"/>
    <b v="1"/>
    <x v="32"/>
    <d v="2012-09-03T00:00:00"/>
    <x v="2"/>
    <n v="287346.28999999998"/>
    <x v="0"/>
    <n v="62.2"/>
    <n v="3.9630000000000001"/>
    <n v="130.74137930000001"/>
    <n v="7.6029999999999998"/>
    <x v="1"/>
  </r>
  <r>
    <n v="34"/>
    <d v="2012-09-03T00:00:00"/>
    <b v="1"/>
    <x v="33"/>
    <d v="2012-09-03T00:00:00"/>
    <x v="2"/>
    <n v="976393.43"/>
    <x v="0"/>
    <n v="42.7"/>
    <n v="3.6669999999999998"/>
    <n v="130.74137930000001"/>
    <n v="9.6530000000000005"/>
    <x v="3"/>
  </r>
  <r>
    <n v="35"/>
    <d v="2012-09-03T00:00:00"/>
    <b v="1"/>
    <x v="34"/>
    <d v="2012-09-03T00:00:00"/>
    <x v="2"/>
    <n v="796351.35"/>
    <x v="0"/>
    <n v="44.32"/>
    <n v="3.8479999999999999"/>
    <n v="141.4742857"/>
    <n v="8.7439999999999998"/>
    <x v="3"/>
  </r>
  <r>
    <n v="36"/>
    <d v="2012-09-03T00:00:00"/>
    <b v="1"/>
    <x v="35"/>
    <d v="2012-09-03T00:00:00"/>
    <x v="2"/>
    <n v="318674.93"/>
    <x v="0"/>
    <n v="63.19"/>
    <n v="3.6469999999999998"/>
    <n v="219.7437314"/>
    <n v="7.2439999999999998"/>
    <x v="1"/>
  </r>
  <r>
    <n v="37"/>
    <d v="2012-09-03T00:00:00"/>
    <b v="1"/>
    <x v="36"/>
    <d v="2012-09-03T00:00:00"/>
    <x v="2"/>
    <n v="535937.25"/>
    <x v="0"/>
    <n v="63.19"/>
    <n v="3.669"/>
    <n v="219.7437314"/>
    <n v="7.2439999999999998"/>
    <x v="1"/>
  </r>
  <r>
    <n v="38"/>
    <d v="2012-09-03T00:00:00"/>
    <b v="1"/>
    <x v="37"/>
    <d v="2012-09-03T00:00:00"/>
    <x v="2"/>
    <n v="452792.53"/>
    <x v="0"/>
    <n v="54.54"/>
    <n v="4.25"/>
    <n v="130.74137930000001"/>
    <n v="12.186999999999999"/>
    <x v="1"/>
  </r>
  <r>
    <n v="39"/>
    <d v="2012-09-03T00:00:00"/>
    <b v="1"/>
    <x v="38"/>
    <d v="2012-09-03T00:00:00"/>
    <x v="2"/>
    <n v="1470764.35"/>
    <x v="0"/>
    <n v="61.64"/>
    <n v="3.669"/>
    <n v="219.7437314"/>
    <n v="7.2439999999999998"/>
    <x v="1"/>
  </r>
  <r>
    <n v="40"/>
    <d v="2012-09-03T00:00:00"/>
    <b v="1"/>
    <x v="39"/>
    <d v="2012-09-03T00:00:00"/>
    <x v="2"/>
    <n v="954233.87"/>
    <x v="0"/>
    <n v="30.58"/>
    <n v="3.8759999999999999"/>
    <n v="137.50668970000001"/>
    <n v="4.2610000000000001"/>
    <x v="3"/>
  </r>
  <r>
    <n v="41"/>
    <d v="2012-09-03T00:00:00"/>
    <b v="1"/>
    <x v="40"/>
    <d v="2012-09-03T00:00:00"/>
    <x v="2"/>
    <n v="1243814.77"/>
    <x v="0"/>
    <n v="35.299999999999997"/>
    <n v="3.286"/>
    <n v="196.96315989999999"/>
    <n v="6.5890000000000004"/>
    <x v="3"/>
  </r>
  <r>
    <n v="42"/>
    <d v="2012-09-03T00:00:00"/>
    <b v="1"/>
    <x v="41"/>
    <d v="2012-09-03T00:00:00"/>
    <x v="2"/>
    <n v="659816.15"/>
    <x v="0"/>
    <n v="57.65"/>
    <n v="3.9630000000000001"/>
    <n v="130.74137930000001"/>
    <n v="7.5449999999999999"/>
    <x v="1"/>
  </r>
  <r>
    <n v="43"/>
    <d v="2012-09-03T00:00:00"/>
    <b v="1"/>
    <x v="42"/>
    <d v="2012-09-03T00:00:00"/>
    <x v="2"/>
    <n v="636677.67000000004"/>
    <x v="0"/>
    <n v="54.52"/>
    <n v="3.669"/>
    <n v="212.5185936"/>
    <n v="9.6530000000000005"/>
    <x v="1"/>
  </r>
  <r>
    <n v="44"/>
    <d v="2012-09-03T00:00:00"/>
    <b v="1"/>
    <x v="43"/>
    <d v="2012-09-03T00:00:00"/>
    <x v="2"/>
    <n v="303438.24"/>
    <x v="0"/>
    <n v="38.24"/>
    <n v="3.38"/>
    <n v="130.74137930000001"/>
    <n v="5.774"/>
    <x v="3"/>
  </r>
  <r>
    <n v="45"/>
    <d v="2012-09-03T00:00:00"/>
    <b v="1"/>
    <x v="44"/>
    <d v="2012-09-03T00:00:00"/>
    <x v="2"/>
    <n v="776968.87"/>
    <x v="0"/>
    <n v="45.52"/>
    <n v="3.8479999999999999"/>
    <n v="190.3359973"/>
    <n v="8.4239999999999995"/>
    <x v="3"/>
  </r>
  <r>
    <n v="1"/>
    <s v="14-09-2012"/>
    <b v="0"/>
    <x v="0"/>
    <d v="2012-09-14T00:00:00"/>
    <x v="2"/>
    <n v="1517428.87"/>
    <x v="0"/>
    <n v="74.97"/>
    <n v="3.7170000000000001"/>
    <n v="222.58201930000001"/>
    <n v="6.9080000000000004"/>
    <x v="0"/>
  </r>
  <r>
    <n v="2"/>
    <s v="14-09-2012"/>
    <b v="0"/>
    <x v="1"/>
    <d v="2012-09-14T00:00:00"/>
    <x v="2"/>
    <n v="1814806.63"/>
    <x v="0"/>
    <n v="75.88"/>
    <n v="3.7170000000000001"/>
    <n v="222.21743950000001"/>
    <n v="6.5650000000000004"/>
    <x v="0"/>
  </r>
  <r>
    <n v="3"/>
    <s v="14-09-2012"/>
    <b v="0"/>
    <x v="2"/>
    <d v="2012-09-14T00:00:00"/>
    <x v="2"/>
    <n v="407589.16"/>
    <x v="0"/>
    <n v="78.36"/>
    <n v="3.7170000000000001"/>
    <n v="226.1122067"/>
    <n v="6.3339999999999996"/>
    <x v="0"/>
  </r>
  <r>
    <n v="4"/>
    <s v="14-09-2012"/>
    <b v="0"/>
    <x v="3"/>
    <d v="2012-09-14T00:00:00"/>
    <x v="2"/>
    <n v="2117854.6"/>
    <x v="0"/>
    <n v="68.2"/>
    <n v="3.706"/>
    <n v="130.97766669999999"/>
    <n v="4.077"/>
    <x v="1"/>
  </r>
  <r>
    <n v="5"/>
    <s v="14-09-2012"/>
    <b v="0"/>
    <x v="4"/>
    <d v="2012-09-14T00:00:00"/>
    <x v="2"/>
    <n v="299800.67"/>
    <x v="0"/>
    <n v="76.650000000000006"/>
    <n v="3.7170000000000001"/>
    <n v="223.17341669999999"/>
    <n v="5.6029999999999998"/>
    <x v="0"/>
  </r>
  <r>
    <n v="6"/>
    <s v="14-09-2012"/>
    <b v="0"/>
    <x v="5"/>
    <d v="2012-09-14T00:00:00"/>
    <x v="2"/>
    <n v="1375166.86"/>
    <x v="0"/>
    <n v="76.41"/>
    <n v="3.7170000000000001"/>
    <n v="224.20046780000001"/>
    <n v="5.6680000000000001"/>
    <x v="0"/>
  </r>
  <r>
    <n v="7"/>
    <s v="14-09-2012"/>
    <b v="0"/>
    <x v="6"/>
    <d v="2012-09-14T00:00:00"/>
    <x v="2"/>
    <n v="541120.19999999995"/>
    <x v="0"/>
    <n v="53.66"/>
    <n v="3.6589999999999998"/>
    <n v="198.12671839999999"/>
    <n v="7.8719999999999999"/>
    <x v="1"/>
  </r>
  <r>
    <n v="8"/>
    <s v="14-09-2012"/>
    <b v="0"/>
    <x v="7"/>
    <d v="2012-09-14T00:00:00"/>
    <x v="2"/>
    <n v="883569.38"/>
    <x v="0"/>
    <n v="67.209999999999994"/>
    <n v="3.7170000000000001"/>
    <n v="226.16159809999999"/>
    <n v="5.4009999999999998"/>
    <x v="1"/>
  </r>
  <r>
    <n v="9"/>
    <s v="14-09-2012"/>
    <b v="0"/>
    <x v="8"/>
    <d v="2012-09-14T00:00:00"/>
    <x v="2"/>
    <n v="523427.35"/>
    <x v="0"/>
    <n v="73.55"/>
    <n v="3.7170000000000001"/>
    <n v="226.35675449999999"/>
    <n v="5.2770000000000001"/>
    <x v="0"/>
  </r>
  <r>
    <n v="10"/>
    <s v="14-09-2012"/>
    <b v="0"/>
    <x v="9"/>
    <d v="2012-09-14T00:00:00"/>
    <x v="2"/>
    <n v="1640168.99"/>
    <x v="0"/>
    <n v="78.47"/>
    <n v="3.9660000000000002"/>
    <n v="130.97766669999999"/>
    <n v="7.17"/>
    <x v="0"/>
  </r>
  <r>
    <n v="11"/>
    <s v="14-09-2012"/>
    <b v="0"/>
    <x v="10"/>
    <d v="2012-09-14T00:00:00"/>
    <x v="2"/>
    <n v="1267675.05"/>
    <x v="0"/>
    <n v="79.61"/>
    <n v="3.7170000000000001"/>
    <n v="226.1122067"/>
    <n v="6.3339999999999996"/>
    <x v="0"/>
  </r>
  <r>
    <n v="12"/>
    <s v="14-09-2012"/>
    <b v="0"/>
    <x v="11"/>
    <d v="2012-09-14T00:00:00"/>
    <x v="2"/>
    <n v="885892.37"/>
    <x v="0"/>
    <n v="83.64"/>
    <n v="4.133"/>
    <n v="130.97766669999999"/>
    <n v="10.926"/>
    <x v="2"/>
  </r>
  <r>
    <n v="13"/>
    <s v="14-09-2012"/>
    <b v="0"/>
    <x v="12"/>
    <d v="2012-09-14T00:00:00"/>
    <x v="2"/>
    <n v="1919917.03"/>
    <x v="0"/>
    <n v="68.55"/>
    <n v="3.7490000000000001"/>
    <n v="130.97766669999999"/>
    <n v="5.7649999999999997"/>
    <x v="1"/>
  </r>
  <r>
    <n v="14"/>
    <s v="14-09-2012"/>
    <b v="0"/>
    <x v="13"/>
    <d v="2012-09-14T00:00:00"/>
    <x v="2"/>
    <n v="1554794.22"/>
    <x v="0"/>
    <n v="67.87"/>
    <n v="3.948"/>
    <n v="191.69985"/>
    <n v="8.6839999999999993"/>
    <x v="1"/>
  </r>
  <r>
    <n v="15"/>
    <s v="14-09-2012"/>
    <b v="0"/>
    <x v="14"/>
    <d v="2012-09-14T00:00:00"/>
    <x v="2"/>
    <n v="527509.76000000001"/>
    <x v="0"/>
    <n v="65.44"/>
    <n v="4.0880000000000001"/>
    <n v="138.56729999999999"/>
    <n v="8.1929999999999996"/>
    <x v="1"/>
  </r>
  <r>
    <n v="16"/>
    <s v="14-09-2012"/>
    <b v="0"/>
    <x v="15"/>
    <d v="2012-09-14T00:00:00"/>
    <x v="2"/>
    <n v="526525.16"/>
    <x v="0"/>
    <n v="56.69"/>
    <n v="3.6589999999999998"/>
    <n v="198.12671839999999"/>
    <n v="6.0609999999999999"/>
    <x v="1"/>
  </r>
  <r>
    <n v="17"/>
    <s v="14-09-2012"/>
    <b v="0"/>
    <x v="16"/>
    <d v="2012-09-14T00:00:00"/>
    <x v="2"/>
    <n v="1071040.22"/>
    <x v="0"/>
    <n v="59.64"/>
    <n v="3.7490000000000001"/>
    <n v="130.97766669999999"/>
    <n v="5.9359999999999999"/>
    <x v="1"/>
  </r>
  <r>
    <n v="18"/>
    <s v="14-09-2012"/>
    <b v="0"/>
    <x v="17"/>
    <d v="2012-09-14T00:00:00"/>
    <x v="2"/>
    <n v="960476.1"/>
    <x v="0"/>
    <n v="64.45"/>
    <n v="3.988"/>
    <n v="138.56729999999999"/>
    <n v="8.5350000000000001"/>
    <x v="1"/>
  </r>
  <r>
    <n v="19"/>
    <s v="14-09-2012"/>
    <b v="0"/>
    <x v="18"/>
    <d v="2012-09-14T00:00:00"/>
    <x v="2"/>
    <n v="1370653.41"/>
    <x v="0"/>
    <n v="65.08"/>
    <n v="4.0880000000000001"/>
    <n v="138.56729999999999"/>
    <n v="8.1929999999999996"/>
    <x v="1"/>
  </r>
  <r>
    <n v="20"/>
    <s v="14-09-2012"/>
    <b v="0"/>
    <x v="19"/>
    <d v="2012-09-14T00:00:00"/>
    <x v="2"/>
    <n v="2047949.98"/>
    <x v="0"/>
    <n v="64.84"/>
    <n v="3.948"/>
    <n v="215.35837570000001"/>
    <n v="7.28"/>
    <x v="1"/>
  </r>
  <r>
    <n v="21"/>
    <s v="14-09-2012"/>
    <b v="0"/>
    <x v="20"/>
    <d v="2012-09-14T00:00:00"/>
    <x v="2"/>
    <n v="628494.63"/>
    <x v="0"/>
    <n v="76.099999999999994"/>
    <n v="3.7170000000000001"/>
    <n v="222.21743950000001"/>
    <n v="6.5650000000000004"/>
    <x v="0"/>
  </r>
  <r>
    <n v="22"/>
    <s v="14-09-2012"/>
    <b v="0"/>
    <x v="21"/>
    <d v="2012-09-14T00:00:00"/>
    <x v="2"/>
    <n v="918049.28000000003"/>
    <x v="0"/>
    <n v="66.42"/>
    <n v="3.988"/>
    <n v="142.59388329999999"/>
    <n v="7.7530000000000001"/>
    <x v="1"/>
  </r>
  <r>
    <n v="23"/>
    <s v="14-09-2012"/>
    <b v="0"/>
    <x v="22"/>
    <d v="2012-09-14T00:00:00"/>
    <x v="2"/>
    <n v="1279041.6399999999"/>
    <x v="0"/>
    <n v="61.37"/>
    <n v="3.988"/>
    <n v="138.56729999999999"/>
    <n v="4.1559999999999997"/>
    <x v="1"/>
  </r>
  <r>
    <n v="24"/>
    <s v="14-09-2012"/>
    <b v="0"/>
    <x v="23"/>
    <d v="2012-09-14T00:00:00"/>
    <x v="2"/>
    <n v="1242909.53"/>
    <x v="0"/>
    <n v="64.28"/>
    <n v="4.0880000000000001"/>
    <n v="138.56729999999999"/>
    <n v="8.9529999999999994"/>
    <x v="1"/>
  </r>
  <r>
    <n v="25"/>
    <s v="14-09-2012"/>
    <b v="0"/>
    <x v="24"/>
    <d v="2012-09-14T00:00:00"/>
    <x v="2"/>
    <n v="657241.63"/>
    <x v="0"/>
    <n v="60.9"/>
    <n v="3.948"/>
    <n v="215.35837570000001"/>
    <n v="7.28"/>
    <x v="1"/>
  </r>
  <r>
    <n v="26"/>
    <s v="14-09-2012"/>
    <b v="0"/>
    <x v="25"/>
    <d v="2012-09-14T00:00:00"/>
    <x v="2"/>
    <n v="986131.94"/>
    <x v="0"/>
    <n v="57.69"/>
    <n v="3.988"/>
    <n v="138.56729999999999"/>
    <n v="7.4050000000000002"/>
    <x v="1"/>
  </r>
  <r>
    <n v="27"/>
    <s v="14-09-2012"/>
    <b v="0"/>
    <x v="26"/>
    <d v="2012-09-14T00:00:00"/>
    <x v="2"/>
    <n v="1519604.5"/>
    <x v="0"/>
    <n v="68.72"/>
    <n v="4.0880000000000001"/>
    <n v="142.59388329999999"/>
    <n v="8.2390000000000008"/>
    <x v="1"/>
  </r>
  <r>
    <n v="28"/>
    <s v="14-09-2012"/>
    <b v="0"/>
    <x v="27"/>
    <d v="2012-09-14T00:00:00"/>
    <x v="2"/>
    <n v="1124660.77"/>
    <x v="0"/>
    <n v="83.64"/>
    <n v="4.133"/>
    <n v="130.97766669999999"/>
    <n v="10.926"/>
    <x v="2"/>
  </r>
  <r>
    <n v="29"/>
    <s v="14-09-2012"/>
    <b v="0"/>
    <x v="28"/>
    <d v="2012-09-14T00:00:00"/>
    <x v="2"/>
    <n v="475127.18"/>
    <x v="0"/>
    <n v="66.42"/>
    <n v="3.988"/>
    <n v="138.56729999999999"/>
    <n v="9.4190000000000005"/>
    <x v="1"/>
  </r>
  <r>
    <n v="30"/>
    <s v="14-09-2012"/>
    <b v="0"/>
    <x v="29"/>
    <d v="2012-09-14T00:00:00"/>
    <x v="2"/>
    <n v="437773.31"/>
    <x v="0"/>
    <n v="76.099999999999994"/>
    <n v="3.7170000000000001"/>
    <n v="222.21743950000001"/>
    <n v="6.5650000000000004"/>
    <x v="0"/>
  </r>
  <r>
    <n v="31"/>
    <s v="14-09-2012"/>
    <b v="0"/>
    <x v="30"/>
    <d v="2012-09-14T00:00:00"/>
    <x v="2"/>
    <n v="1327705.44"/>
    <x v="0"/>
    <n v="76.099999999999994"/>
    <n v="3.7170000000000001"/>
    <n v="222.21743950000001"/>
    <n v="6.5650000000000004"/>
    <x v="0"/>
  </r>
  <r>
    <n v="32"/>
    <s v="14-09-2012"/>
    <b v="0"/>
    <x v="31"/>
    <d v="2012-09-14T00:00:00"/>
    <x v="2"/>
    <n v="1156377.47"/>
    <x v="0"/>
    <n v="64.05"/>
    <n v="3.6589999999999998"/>
    <n v="198.12671839999999"/>
    <n v="7.8719999999999999"/>
    <x v="1"/>
  </r>
  <r>
    <n v="33"/>
    <s v="14-09-2012"/>
    <b v="0"/>
    <x v="32"/>
    <d v="2012-09-14T00:00:00"/>
    <x v="2"/>
    <n v="277417.53000000003"/>
    <x v="0"/>
    <n v="83.4"/>
    <n v="3.9660000000000002"/>
    <n v="130.97766669999999"/>
    <n v="7.1470000000000002"/>
    <x v="0"/>
  </r>
  <r>
    <n v="34"/>
    <s v="14-09-2012"/>
    <b v="0"/>
    <x v="33"/>
    <d v="2012-09-14T00:00:00"/>
    <x v="2"/>
    <n v="955211.7"/>
    <x v="0"/>
    <n v="64.28"/>
    <n v="3.706"/>
    <n v="130.97766669999999"/>
    <n v="9.2850000000000001"/>
    <x v="1"/>
  </r>
  <r>
    <n v="35"/>
    <s v="14-09-2012"/>
    <b v="0"/>
    <x v="34"/>
    <d v="2012-09-14T00:00:00"/>
    <x v="2"/>
    <n v="821568.64"/>
    <x v="0"/>
    <n v="68.72"/>
    <n v="3.948"/>
    <n v="142.59388329999999"/>
    <n v="8.8390000000000004"/>
    <x v="1"/>
  </r>
  <r>
    <n v="36"/>
    <s v="14-09-2012"/>
    <b v="0"/>
    <x v="35"/>
    <d v="2012-09-14T00:00:00"/>
    <x v="2"/>
    <n v="301893.63"/>
    <x v="0"/>
    <n v="78.16"/>
    <n v="3.6920000000000002"/>
    <n v="221.26012069999999"/>
    <n v="6.6230000000000002"/>
    <x v="0"/>
  </r>
  <r>
    <n v="37"/>
    <s v="14-09-2012"/>
    <b v="0"/>
    <x v="36"/>
    <d v="2012-09-14T00:00:00"/>
    <x v="2"/>
    <n v="514651.74"/>
    <x v="0"/>
    <n v="78.16"/>
    <n v="3.7170000000000001"/>
    <n v="221.26012069999999"/>
    <n v="6.6230000000000002"/>
    <x v="0"/>
  </r>
  <r>
    <n v="38"/>
    <s v="14-09-2012"/>
    <b v="0"/>
    <x v="37"/>
    <d v="2012-09-14T00:00:00"/>
    <x v="2"/>
    <n v="430944.39"/>
    <x v="0"/>
    <n v="83.64"/>
    <n v="4.133"/>
    <n v="130.97766669999999"/>
    <n v="10.926"/>
    <x v="2"/>
  </r>
  <r>
    <n v="39"/>
    <s v="14-09-2012"/>
    <b v="0"/>
    <x v="38"/>
    <d v="2012-09-14T00:00:00"/>
    <x v="2"/>
    <n v="1447614.08"/>
    <x v="0"/>
    <n v="76.709999999999994"/>
    <n v="3.7170000000000001"/>
    <n v="221.26012069999999"/>
    <n v="6.6230000000000002"/>
    <x v="0"/>
  </r>
  <r>
    <n v="40"/>
    <s v="14-09-2012"/>
    <b v="0"/>
    <x v="39"/>
    <d v="2012-09-14T00:00:00"/>
    <x v="2"/>
    <n v="901709.82"/>
    <x v="0"/>
    <n v="59.38"/>
    <n v="3.988"/>
    <n v="138.56729999999999"/>
    <n v="4.1559999999999997"/>
    <x v="1"/>
  </r>
  <r>
    <n v="41"/>
    <s v="14-09-2012"/>
    <b v="0"/>
    <x v="40"/>
    <d v="2012-09-14T00:00:00"/>
    <x v="2"/>
    <n v="1306644.25"/>
    <x v="0"/>
    <n v="59.39"/>
    <n v="3.6589999999999998"/>
    <n v="198.12671839999999"/>
    <n v="6.4320000000000004"/>
    <x v="1"/>
  </r>
  <r>
    <n v="42"/>
    <s v="14-09-2012"/>
    <b v="0"/>
    <x v="41"/>
    <d v="2012-09-14T00:00:00"/>
    <x v="2"/>
    <n v="586737.66"/>
    <x v="0"/>
    <n v="78.47"/>
    <n v="3.9660000000000002"/>
    <n v="130.97766669999999"/>
    <n v="7.17"/>
    <x v="0"/>
  </r>
  <r>
    <n v="43"/>
    <s v="14-09-2012"/>
    <b v="0"/>
    <x v="42"/>
    <d v="2012-09-14T00:00:00"/>
    <x v="2"/>
    <n v="625196.93999999994"/>
    <x v="0"/>
    <n v="73.03"/>
    <n v="3.7170000000000001"/>
    <n v="213.9332167"/>
    <n v="9.2850000000000001"/>
    <x v="0"/>
  </r>
  <r>
    <n v="44"/>
    <s v="14-09-2012"/>
    <b v="0"/>
    <x v="43"/>
    <d v="2012-09-14T00:00:00"/>
    <x v="2"/>
    <n v="347726.67"/>
    <x v="0"/>
    <n v="68.55"/>
    <n v="3.7490000000000001"/>
    <n v="130.97766669999999"/>
    <n v="5.407"/>
    <x v="1"/>
  </r>
  <r>
    <n v="45"/>
    <s v="14-09-2012"/>
    <b v="0"/>
    <x v="44"/>
    <d v="2012-09-14T00:00:00"/>
    <x v="2"/>
    <n v="702238.27"/>
    <x v="0"/>
    <n v="67.87"/>
    <n v="3.948"/>
    <n v="191.69985"/>
    <n v="8.6839999999999993"/>
    <x v="1"/>
  </r>
  <r>
    <n v="1"/>
    <s v="21-09-2012"/>
    <b v="0"/>
    <x v="0"/>
    <d v="2012-09-21T00:00:00"/>
    <x v="2"/>
    <n v="1506126.06"/>
    <x v="0"/>
    <n v="69.87"/>
    <n v="3.7210000000000001"/>
    <n v="222.78183859999999"/>
    <n v="6.9080000000000004"/>
    <x v="0"/>
  </r>
  <r>
    <n v="2"/>
    <s v="21-09-2012"/>
    <b v="0"/>
    <x v="1"/>
    <d v="2012-09-21T00:00:00"/>
    <x v="2"/>
    <n v="1829415.67"/>
    <x v="0"/>
    <n v="71.09"/>
    <n v="3.7210000000000001"/>
    <n v="222.41693620000001"/>
    <n v="6.5650000000000004"/>
    <x v="0"/>
  </r>
  <r>
    <n v="3"/>
    <s v="21-09-2012"/>
    <b v="0"/>
    <x v="2"/>
    <d v="2012-09-21T00:00:00"/>
    <x v="2"/>
    <n v="414392.09"/>
    <x v="0"/>
    <n v="72.78"/>
    <n v="3.7210000000000001"/>
    <n v="226.31514960000001"/>
    <n v="6.3339999999999996"/>
    <x v="0"/>
  </r>
  <r>
    <n v="4"/>
    <s v="21-09-2012"/>
    <b v="0"/>
    <x v="3"/>
    <d v="2012-09-21T00:00:00"/>
    <x v="2"/>
    <n v="2119438.5299999998"/>
    <x v="0"/>
    <n v="68.97"/>
    <n v="3.7210000000000001"/>
    <n v="131.01033330000001"/>
    <n v="4.077"/>
    <x v="1"/>
  </r>
  <r>
    <n v="5"/>
    <s v="21-09-2012"/>
    <b v="0"/>
    <x v="4"/>
    <d v="2012-09-21T00:00:00"/>
    <x v="2"/>
    <n v="307306.76"/>
    <x v="0"/>
    <n v="71.09"/>
    <n v="3.7210000000000001"/>
    <n v="223.37375929999999"/>
    <n v="5.6029999999999998"/>
    <x v="0"/>
  </r>
  <r>
    <n v="6"/>
    <s v="21-09-2012"/>
    <b v="0"/>
    <x v="5"/>
    <d v="2012-09-21T00:00:00"/>
    <x v="2"/>
    <n v="1425603.65"/>
    <x v="0"/>
    <n v="70.81"/>
    <n v="3.7210000000000001"/>
    <n v="224.4017192"/>
    <n v="5.6680000000000001"/>
    <x v="0"/>
  </r>
  <r>
    <n v="7"/>
    <s v="21-09-2012"/>
    <b v="0"/>
    <x v="6"/>
    <d v="2012-09-21T00:00:00"/>
    <x v="2"/>
    <n v="530842.25"/>
    <x v="0"/>
    <n v="51.77"/>
    <n v="3.7650000000000001"/>
    <n v="198.35852299999999"/>
    <n v="7.8719999999999999"/>
    <x v="1"/>
  </r>
  <r>
    <n v="8"/>
    <s v="21-09-2012"/>
    <b v="0"/>
    <x v="7"/>
    <d v="2012-09-21T00:00:00"/>
    <x v="2"/>
    <n v="857796.45"/>
    <x v="0"/>
    <n v="66.959999999999994"/>
    <n v="3.7210000000000001"/>
    <n v="226.36458479999999"/>
    <n v="5.4009999999999998"/>
    <x v="1"/>
  </r>
  <r>
    <n v="9"/>
    <s v="21-09-2012"/>
    <b v="0"/>
    <x v="8"/>
    <d v="2012-09-21T00:00:00"/>
    <x v="2"/>
    <n v="533756.88"/>
    <x v="0"/>
    <n v="69.92"/>
    <n v="3.7210000000000001"/>
    <n v="226.5599138"/>
    <n v="5.2770000000000001"/>
    <x v="0"/>
  </r>
  <r>
    <n v="10"/>
    <s v="21-09-2012"/>
    <b v="0"/>
    <x v="9"/>
    <d v="2012-09-21T00:00:00"/>
    <x v="2"/>
    <n v="1671857.57"/>
    <x v="0"/>
    <n v="81.93"/>
    <n v="4.125"/>
    <n v="131.01033330000001"/>
    <n v="7.17"/>
    <x v="0"/>
  </r>
  <r>
    <n v="11"/>
    <s v="21-09-2012"/>
    <b v="0"/>
    <x v="10"/>
    <d v="2012-09-21T00:00:00"/>
    <x v="2"/>
    <n v="1326132.98"/>
    <x v="0"/>
    <n v="73.64"/>
    <n v="3.7210000000000001"/>
    <n v="226.31514960000001"/>
    <n v="6.3339999999999996"/>
    <x v="0"/>
  </r>
  <r>
    <n v="12"/>
    <s v="21-09-2012"/>
    <b v="0"/>
    <x v="11"/>
    <d v="2012-09-21T00:00:00"/>
    <x v="2"/>
    <n v="922735.37"/>
    <x v="0"/>
    <n v="82.97"/>
    <n v="4.125"/>
    <n v="131.01033330000001"/>
    <n v="10.926"/>
    <x v="0"/>
  </r>
  <r>
    <n v="13"/>
    <s v="21-09-2012"/>
    <b v="0"/>
    <x v="12"/>
    <d v="2012-09-21T00:00:00"/>
    <x v="2"/>
    <n v="1938379.66"/>
    <x v="0"/>
    <n v="67.959999999999994"/>
    <n v="3.8210000000000002"/>
    <n v="131.01033330000001"/>
    <n v="5.7649999999999997"/>
    <x v="1"/>
  </r>
  <r>
    <n v="14"/>
    <s v="21-09-2012"/>
    <b v="0"/>
    <x v="13"/>
    <d v="2012-09-21T00:00:00"/>
    <x v="2"/>
    <n v="1565352.46"/>
    <x v="0"/>
    <n v="65.319999999999993"/>
    <n v="4.0380000000000003"/>
    <n v="191.85670379999999"/>
    <n v="8.6839999999999993"/>
    <x v="1"/>
  </r>
  <r>
    <n v="15"/>
    <s v="21-09-2012"/>
    <b v="0"/>
    <x v="14"/>
    <d v="2012-09-21T00:00:00"/>
    <x v="2"/>
    <n v="533161.64"/>
    <x v="0"/>
    <n v="60.34"/>
    <n v="4.2030000000000003"/>
    <n v="138.6534"/>
    <n v="8.1929999999999996"/>
    <x v="1"/>
  </r>
  <r>
    <n v="16"/>
    <s v="21-09-2012"/>
    <b v="0"/>
    <x v="15"/>
    <d v="2012-09-21T00:00:00"/>
    <x v="2"/>
    <n v="509942.56"/>
    <x v="0"/>
    <n v="56.48"/>
    <n v="3.7650000000000001"/>
    <n v="198.35852299999999"/>
    <n v="6.0609999999999999"/>
    <x v="1"/>
  </r>
  <r>
    <n v="17"/>
    <s v="21-09-2012"/>
    <b v="0"/>
    <x v="16"/>
    <d v="2012-09-21T00:00:00"/>
    <x v="2"/>
    <n v="938303.28"/>
    <x v="0"/>
    <n v="58.43"/>
    <n v="3.8210000000000002"/>
    <n v="131.01033330000001"/>
    <n v="5.9359999999999999"/>
    <x v="1"/>
  </r>
  <r>
    <n v="18"/>
    <s v="21-09-2012"/>
    <b v="0"/>
    <x v="17"/>
    <d v="2012-09-21T00:00:00"/>
    <x v="2"/>
    <n v="971386.65"/>
    <x v="0"/>
    <n v="60.23"/>
    <n v="4.056"/>
    <n v="138.6534"/>
    <n v="8.5350000000000001"/>
    <x v="1"/>
  </r>
  <r>
    <n v="19"/>
    <s v="21-09-2012"/>
    <b v="0"/>
    <x v="18"/>
    <d v="2012-09-21T00:00:00"/>
    <x v="2"/>
    <n v="1338572.29"/>
    <x v="0"/>
    <n v="60.62"/>
    <n v="4.2030000000000003"/>
    <n v="138.6534"/>
    <n v="8.1929999999999996"/>
    <x v="1"/>
  </r>
  <r>
    <n v="20"/>
    <s v="21-09-2012"/>
    <b v="0"/>
    <x v="19"/>
    <d v="2012-09-21T00:00:00"/>
    <x v="2"/>
    <n v="2028587.24"/>
    <x v="0"/>
    <n v="60.94"/>
    <n v="4.0380000000000003"/>
    <n v="215.54754589999999"/>
    <n v="7.28"/>
    <x v="1"/>
  </r>
  <r>
    <n v="21"/>
    <s v="21-09-2012"/>
    <b v="0"/>
    <x v="20"/>
    <d v="2012-09-21T00:00:00"/>
    <x v="2"/>
    <n v="667151.46"/>
    <x v="0"/>
    <n v="71.540000000000006"/>
    <n v="3.7210000000000001"/>
    <n v="222.41693620000001"/>
    <n v="6.5650000000000004"/>
    <x v="0"/>
  </r>
  <r>
    <n v="22"/>
    <s v="21-09-2012"/>
    <b v="0"/>
    <x v="21"/>
    <d v="2012-09-21T00:00:00"/>
    <x v="2"/>
    <n v="921612.53"/>
    <x v="0"/>
    <n v="63.38"/>
    <n v="4.056"/>
    <n v="142.6798167"/>
    <n v="7.7530000000000001"/>
    <x v="1"/>
  </r>
  <r>
    <n v="23"/>
    <s v="21-09-2012"/>
    <b v="0"/>
    <x v="22"/>
    <d v="2012-09-21T00:00:00"/>
    <x v="2"/>
    <n v="1338627.55"/>
    <x v="0"/>
    <n v="56.8"/>
    <n v="4.056"/>
    <n v="138.6534"/>
    <n v="4.1559999999999997"/>
    <x v="1"/>
  </r>
  <r>
    <n v="24"/>
    <s v="21-09-2012"/>
    <b v="0"/>
    <x v="23"/>
    <d v="2012-09-21T00:00:00"/>
    <x v="2"/>
    <n v="1261158.47"/>
    <x v="0"/>
    <n v="61.25"/>
    <n v="4.2030000000000003"/>
    <n v="138.6534"/>
    <n v="8.9529999999999994"/>
    <x v="1"/>
  </r>
  <r>
    <n v="25"/>
    <s v="21-09-2012"/>
    <b v="0"/>
    <x v="24"/>
    <d v="2012-09-21T00:00:00"/>
    <x v="2"/>
    <n v="664745.19999999995"/>
    <x v="0"/>
    <n v="57.6"/>
    <n v="4.0380000000000003"/>
    <n v="215.54754589999999"/>
    <n v="7.28"/>
    <x v="1"/>
  </r>
  <r>
    <n v="26"/>
    <s v="21-09-2012"/>
    <b v="0"/>
    <x v="25"/>
    <d v="2012-09-21T00:00:00"/>
    <x v="2"/>
    <n v="961084.08"/>
    <x v="0"/>
    <n v="52.68"/>
    <n v="4.056"/>
    <n v="138.6534"/>
    <n v="7.4050000000000002"/>
    <x v="1"/>
  </r>
  <r>
    <n v="27"/>
    <s v="21-09-2012"/>
    <b v="0"/>
    <x v="26"/>
    <d v="2012-09-21T00:00:00"/>
    <x v="2"/>
    <n v="1557485.75"/>
    <x v="0"/>
    <n v="66.099999999999994"/>
    <n v="4.2030000000000003"/>
    <n v="142.6798167"/>
    <n v="8.2390000000000008"/>
    <x v="1"/>
  </r>
  <r>
    <n v="28"/>
    <s v="21-09-2012"/>
    <b v="0"/>
    <x v="27"/>
    <d v="2012-09-21T00:00:00"/>
    <x v="2"/>
    <n v="1135340.19"/>
    <x v="0"/>
    <n v="82.97"/>
    <n v="4.125"/>
    <n v="131.01033330000001"/>
    <n v="10.926"/>
    <x v="0"/>
  </r>
  <r>
    <n v="29"/>
    <s v="21-09-2012"/>
    <b v="0"/>
    <x v="28"/>
    <d v="2012-09-21T00:00:00"/>
    <x v="2"/>
    <n v="489079.23"/>
    <x v="0"/>
    <n v="63.38"/>
    <n v="4.056"/>
    <n v="138.6534"/>
    <n v="9.4190000000000005"/>
    <x v="1"/>
  </r>
  <r>
    <n v="30"/>
    <s v="21-09-2012"/>
    <b v="0"/>
    <x v="29"/>
    <d v="2012-09-21T00:00:00"/>
    <x v="2"/>
    <n v="443891.64"/>
    <x v="0"/>
    <n v="71.540000000000006"/>
    <n v="3.7210000000000001"/>
    <n v="222.41693620000001"/>
    <n v="6.5650000000000004"/>
    <x v="0"/>
  </r>
  <r>
    <n v="31"/>
    <s v="21-09-2012"/>
    <b v="0"/>
    <x v="30"/>
    <d v="2012-09-21T00:00:00"/>
    <x v="2"/>
    <n v="1373064.87"/>
    <x v="0"/>
    <n v="71.540000000000006"/>
    <n v="3.7210000000000001"/>
    <n v="222.41693620000001"/>
    <n v="6.5650000000000004"/>
    <x v="0"/>
  </r>
  <r>
    <n v="32"/>
    <s v="21-09-2012"/>
    <b v="0"/>
    <x v="31"/>
    <d v="2012-09-21T00:00:00"/>
    <x v="2"/>
    <n v="1159119.6000000001"/>
    <x v="0"/>
    <n v="63.49"/>
    <n v="3.7650000000000001"/>
    <n v="198.35852299999999"/>
    <n v="7.8719999999999999"/>
    <x v="1"/>
  </r>
  <r>
    <n v="33"/>
    <s v="21-09-2012"/>
    <b v="0"/>
    <x v="32"/>
    <d v="2012-09-21T00:00:00"/>
    <x v="2"/>
    <n v="252709.58"/>
    <x v="0"/>
    <n v="86.53"/>
    <n v="4.125"/>
    <n v="131.01033330000001"/>
    <n v="7.1470000000000002"/>
    <x v="2"/>
  </r>
  <r>
    <n v="34"/>
    <s v="21-09-2012"/>
    <b v="0"/>
    <x v="33"/>
    <d v="2012-09-21T00:00:00"/>
    <x v="2"/>
    <n v="943047.78"/>
    <x v="0"/>
    <n v="66.08"/>
    <n v="3.7210000000000001"/>
    <n v="131.01033330000001"/>
    <n v="9.2850000000000001"/>
    <x v="1"/>
  </r>
  <r>
    <n v="35"/>
    <s v="21-09-2012"/>
    <b v="0"/>
    <x v="34"/>
    <d v="2012-09-21T00:00:00"/>
    <x v="2"/>
    <n v="772302.94"/>
    <x v="0"/>
    <n v="66.099999999999994"/>
    <n v="4.0380000000000003"/>
    <n v="142.6798167"/>
    <n v="8.8390000000000004"/>
    <x v="1"/>
  </r>
  <r>
    <n v="36"/>
    <s v="21-09-2012"/>
    <b v="0"/>
    <x v="35"/>
    <d v="2012-09-21T00:00:00"/>
    <x v="2"/>
    <n v="293804.45"/>
    <x v="0"/>
    <n v="75.98"/>
    <n v="3.7090000000000001"/>
    <n v="221.45786039999999"/>
    <n v="6.6230000000000002"/>
    <x v="0"/>
  </r>
  <r>
    <n v="37"/>
    <s v="21-09-2012"/>
    <b v="0"/>
    <x v="36"/>
    <d v="2012-09-21T00:00:00"/>
    <x v="2"/>
    <n v="521320.98"/>
    <x v="0"/>
    <n v="75.98"/>
    <n v="3.7210000000000001"/>
    <n v="221.45786039999999"/>
    <n v="6.6230000000000002"/>
    <x v="0"/>
  </r>
  <r>
    <n v="38"/>
    <s v="21-09-2012"/>
    <b v="0"/>
    <x v="37"/>
    <d v="2012-09-21T00:00:00"/>
    <x v="2"/>
    <n v="409600.98"/>
    <x v="0"/>
    <n v="82.97"/>
    <n v="4.125"/>
    <n v="131.01033330000001"/>
    <n v="10.926"/>
    <x v="0"/>
  </r>
  <r>
    <n v="39"/>
    <s v="21-09-2012"/>
    <b v="0"/>
    <x v="38"/>
    <d v="2012-09-21T00:00:00"/>
    <x v="2"/>
    <n v="1555672.51"/>
    <x v="0"/>
    <n v="73.58"/>
    <n v="3.7210000000000001"/>
    <n v="221.45786039999999"/>
    <n v="6.6230000000000002"/>
    <x v="0"/>
  </r>
  <r>
    <n v="40"/>
    <s v="21-09-2012"/>
    <b v="0"/>
    <x v="39"/>
    <d v="2012-09-21T00:00:00"/>
    <x v="2"/>
    <n v="899768.4"/>
    <x v="0"/>
    <n v="54.12"/>
    <n v="4.056"/>
    <n v="138.6534"/>
    <n v="4.1559999999999997"/>
    <x v="1"/>
  </r>
  <r>
    <n v="41"/>
    <s v="21-09-2012"/>
    <b v="0"/>
    <x v="40"/>
    <d v="2012-09-21T00:00:00"/>
    <x v="2"/>
    <n v="1276609.3600000001"/>
    <x v="0"/>
    <n v="59.81"/>
    <n v="3.7650000000000001"/>
    <n v="198.35852299999999"/>
    <n v="6.4320000000000004"/>
    <x v="1"/>
  </r>
  <r>
    <n v="42"/>
    <s v="21-09-2012"/>
    <b v="0"/>
    <x v="41"/>
    <d v="2012-09-21T00:00:00"/>
    <x v="2"/>
    <n v="527165.69999999995"/>
    <x v="0"/>
    <n v="81.93"/>
    <n v="4.125"/>
    <n v="131.01033330000001"/>
    <n v="7.17"/>
    <x v="0"/>
  </r>
  <r>
    <n v="43"/>
    <s v="21-09-2012"/>
    <b v="0"/>
    <x v="42"/>
    <d v="2012-09-21T00:00:00"/>
    <x v="2"/>
    <n v="601990.02"/>
    <x v="0"/>
    <n v="75.87"/>
    <n v="3.7210000000000001"/>
    <n v="214.11923329999999"/>
    <n v="9.2850000000000001"/>
    <x v="0"/>
  </r>
  <r>
    <n v="44"/>
    <s v="21-09-2012"/>
    <b v="0"/>
    <x v="43"/>
    <d v="2012-09-21T00:00:00"/>
    <x v="2"/>
    <n v="336017.6"/>
    <x v="0"/>
    <n v="67.959999999999994"/>
    <n v="3.8210000000000002"/>
    <n v="131.01033330000001"/>
    <n v="5.407"/>
    <x v="1"/>
  </r>
  <r>
    <n v="45"/>
    <s v="21-09-2012"/>
    <b v="0"/>
    <x v="44"/>
    <d v="2012-09-21T00:00:00"/>
    <x v="2"/>
    <n v="723086.2"/>
    <x v="0"/>
    <n v="65.319999999999993"/>
    <n v="4.0380000000000003"/>
    <n v="191.85670379999999"/>
    <n v="8.6839999999999993"/>
    <x v="1"/>
  </r>
  <r>
    <n v="1"/>
    <s v="28-09-2012"/>
    <b v="0"/>
    <x v="0"/>
    <d v="2012-09-28T00:00:00"/>
    <x v="2"/>
    <n v="1437059.26"/>
    <x v="0"/>
    <n v="76.08"/>
    <n v="3.6659999999999999"/>
    <n v="222.98165789999999"/>
    <n v="6.9080000000000004"/>
    <x v="0"/>
  </r>
  <r>
    <n v="2"/>
    <s v="28-09-2012"/>
    <b v="0"/>
    <x v="1"/>
    <d v="2012-09-28T00:00:00"/>
    <x v="2"/>
    <n v="1746470.56"/>
    <x v="0"/>
    <n v="79.45"/>
    <n v="3.6659999999999999"/>
    <n v="222.61643290000001"/>
    <n v="6.5650000000000004"/>
    <x v="0"/>
  </r>
  <r>
    <n v="3"/>
    <s v="28-09-2012"/>
    <b v="0"/>
    <x v="2"/>
    <d v="2012-09-28T00:00:00"/>
    <x v="2"/>
    <n v="389813.02"/>
    <x v="0"/>
    <n v="77.459999999999994"/>
    <n v="3.6659999999999999"/>
    <n v="226.51809259999999"/>
    <n v="6.3339999999999996"/>
    <x v="0"/>
  </r>
  <r>
    <n v="4"/>
    <s v="28-09-2012"/>
    <b v="0"/>
    <x v="3"/>
    <d v="2012-09-28T00:00:00"/>
    <x v="2"/>
    <n v="2027620.23"/>
    <x v="0"/>
    <n v="71.739999999999995"/>
    <n v="3.6659999999999999"/>
    <n v="131.04300000000001"/>
    <n v="4.077"/>
    <x v="0"/>
  </r>
  <r>
    <n v="5"/>
    <s v="28-09-2012"/>
    <b v="0"/>
    <x v="4"/>
    <d v="2012-09-28T00:00:00"/>
    <x v="2"/>
    <n v="310141.68"/>
    <x v="0"/>
    <n v="78.33"/>
    <n v="3.6659999999999999"/>
    <n v="223.57410189999999"/>
    <n v="5.6029999999999998"/>
    <x v="0"/>
  </r>
  <r>
    <n v="6"/>
    <s v="28-09-2012"/>
    <b v="0"/>
    <x v="5"/>
    <d v="2012-09-28T00:00:00"/>
    <x v="2"/>
    <n v="1369131.46"/>
    <x v="0"/>
    <n v="77.819999999999993"/>
    <n v="3.6659999999999999"/>
    <n v="224.60297059999999"/>
    <n v="5.6680000000000001"/>
    <x v="0"/>
  </r>
  <r>
    <n v="7"/>
    <s v="28-09-2012"/>
    <b v="0"/>
    <x v="6"/>
    <d v="2012-09-28T00:00:00"/>
    <x v="2"/>
    <n v="525545.76"/>
    <x v="0"/>
    <n v="50.64"/>
    <n v="3.7890000000000001"/>
    <n v="198.59032759999999"/>
    <n v="7.8719999999999999"/>
    <x v="1"/>
  </r>
  <r>
    <n v="8"/>
    <s v="28-09-2012"/>
    <b v="0"/>
    <x v="7"/>
    <d v="2012-09-28T00:00:00"/>
    <x v="2"/>
    <n v="884724.41"/>
    <x v="0"/>
    <n v="71.099999999999994"/>
    <n v="3.6659999999999999"/>
    <n v="226.56757139999999"/>
    <n v="5.4009999999999998"/>
    <x v="0"/>
  </r>
  <r>
    <n v="9"/>
    <s v="28-09-2012"/>
    <b v="0"/>
    <x v="8"/>
    <d v="2012-09-28T00:00:00"/>
    <x v="2"/>
    <n v="516361.06"/>
    <x v="0"/>
    <n v="76.8"/>
    <n v="3.6659999999999999"/>
    <n v="226.76307320000001"/>
    <n v="5.2770000000000001"/>
    <x v="0"/>
  </r>
  <r>
    <n v="10"/>
    <s v="28-09-2012"/>
    <b v="0"/>
    <x v="9"/>
    <d v="2012-09-28T00:00:00"/>
    <x v="2"/>
    <n v="1694862.41"/>
    <x v="0"/>
    <n v="82.52"/>
    <n v="3.9660000000000002"/>
    <n v="131.04300000000001"/>
    <n v="7.17"/>
    <x v="0"/>
  </r>
  <r>
    <n v="11"/>
    <s v="28-09-2012"/>
    <b v="0"/>
    <x v="10"/>
    <d v="2012-09-28T00:00:00"/>
    <x v="2"/>
    <n v="1227430.73"/>
    <x v="0"/>
    <n v="77.67"/>
    <n v="3.6659999999999999"/>
    <n v="226.51809259999999"/>
    <n v="6.3339999999999996"/>
    <x v="0"/>
  </r>
  <r>
    <n v="12"/>
    <s v="28-09-2012"/>
    <b v="0"/>
    <x v="11"/>
    <d v="2012-09-28T00:00:00"/>
    <x v="2"/>
    <n v="880415.67"/>
    <x v="0"/>
    <n v="81.22"/>
    <n v="3.9660000000000002"/>
    <n v="131.04300000000001"/>
    <n v="10.926"/>
    <x v="0"/>
  </r>
  <r>
    <n v="13"/>
    <s v="28-09-2012"/>
    <b v="0"/>
    <x v="12"/>
    <d v="2012-09-28T00:00:00"/>
    <x v="2"/>
    <n v="1927664.11"/>
    <x v="0"/>
    <n v="64.8"/>
    <n v="3.8210000000000002"/>
    <n v="131.04300000000001"/>
    <n v="5.7649999999999997"/>
    <x v="1"/>
  </r>
  <r>
    <n v="14"/>
    <s v="28-09-2012"/>
    <b v="0"/>
    <x v="13"/>
    <d v="2012-09-28T00:00:00"/>
    <x v="2"/>
    <n v="1522512.2"/>
    <x v="0"/>
    <n v="64.88"/>
    <n v="3.9969999999999999"/>
    <n v="192.01355770000001"/>
    <n v="8.6839999999999993"/>
    <x v="1"/>
  </r>
  <r>
    <n v="15"/>
    <s v="28-09-2012"/>
    <b v="0"/>
    <x v="14"/>
    <d v="2012-09-28T00:00:00"/>
    <x v="2"/>
    <n v="553901.97"/>
    <x v="0"/>
    <n v="57.13"/>
    <n v="4.1580000000000004"/>
    <n v="138.73949999999999"/>
    <n v="8.1929999999999996"/>
    <x v="1"/>
  </r>
  <r>
    <n v="16"/>
    <s v="28-09-2012"/>
    <b v="0"/>
    <x v="15"/>
    <d v="2012-09-28T00:00:00"/>
    <x v="2"/>
    <n v="469607.73"/>
    <x v="0"/>
    <n v="51.4"/>
    <n v="3.7890000000000001"/>
    <n v="198.59032759999999"/>
    <n v="6.0609999999999999"/>
    <x v="1"/>
  </r>
  <r>
    <n v="17"/>
    <s v="28-09-2012"/>
    <b v="0"/>
    <x v="16"/>
    <d v="2012-09-28T00:00:00"/>
    <x v="2"/>
    <n v="972716.24"/>
    <x v="0"/>
    <n v="57.77"/>
    <n v="3.8210000000000002"/>
    <n v="131.04300000000001"/>
    <n v="5.9359999999999999"/>
    <x v="1"/>
  </r>
  <r>
    <n v="18"/>
    <s v="28-09-2012"/>
    <b v="0"/>
    <x v="17"/>
    <d v="2012-09-28T00:00:00"/>
    <x v="2"/>
    <n v="1002856.2"/>
    <x v="0"/>
    <n v="58.24"/>
    <n v="4.0179999999999998"/>
    <n v="138.73949999999999"/>
    <n v="8.5350000000000001"/>
    <x v="1"/>
  </r>
  <r>
    <n v="19"/>
    <s v="28-09-2012"/>
    <b v="0"/>
    <x v="18"/>
    <d v="2012-09-28T00:00:00"/>
    <x v="2"/>
    <n v="1338299.02"/>
    <x v="0"/>
    <n v="56.81"/>
    <n v="4.1580000000000004"/>
    <n v="138.73949999999999"/>
    <n v="8.1929999999999996"/>
    <x v="1"/>
  </r>
  <r>
    <n v="20"/>
    <s v="28-09-2012"/>
    <b v="0"/>
    <x v="19"/>
    <d v="2012-09-28T00:00:00"/>
    <x v="2"/>
    <n v="2008350.58"/>
    <x v="0"/>
    <n v="58.65"/>
    <n v="3.9969999999999999"/>
    <n v="215.73671619999999"/>
    <n v="7.28"/>
    <x v="1"/>
  </r>
  <r>
    <n v="21"/>
    <s v="28-09-2012"/>
    <b v="0"/>
    <x v="20"/>
    <d v="2012-09-28T00:00:00"/>
    <x v="2"/>
    <n v="647097.65"/>
    <x v="0"/>
    <n v="80.38"/>
    <n v="3.6659999999999999"/>
    <n v="222.61643290000001"/>
    <n v="6.5650000000000004"/>
    <x v="0"/>
  </r>
  <r>
    <n v="22"/>
    <s v="28-09-2012"/>
    <b v="0"/>
    <x v="21"/>
    <d v="2012-09-28T00:00:00"/>
    <x v="2"/>
    <n v="976479.51"/>
    <x v="0"/>
    <n v="62.17"/>
    <n v="4.0179999999999998"/>
    <n v="142.76575"/>
    <n v="7.7530000000000001"/>
    <x v="1"/>
  </r>
  <r>
    <n v="23"/>
    <s v="28-09-2012"/>
    <b v="0"/>
    <x v="22"/>
    <d v="2012-09-28T00:00:00"/>
    <x v="2"/>
    <n v="1319035.06"/>
    <x v="0"/>
    <n v="53.71"/>
    <n v="4.0179999999999998"/>
    <n v="138.73949999999999"/>
    <n v="4.1559999999999997"/>
    <x v="1"/>
  </r>
  <r>
    <n v="24"/>
    <s v="28-09-2012"/>
    <b v="0"/>
    <x v="23"/>
    <d v="2012-09-28T00:00:00"/>
    <x v="2"/>
    <n v="1259278.3600000001"/>
    <x v="0"/>
    <n v="58.86"/>
    <n v="4.1580000000000004"/>
    <n v="138.73949999999999"/>
    <n v="8.9529999999999994"/>
    <x v="1"/>
  </r>
  <r>
    <n v="25"/>
    <s v="28-09-2012"/>
    <b v="0"/>
    <x v="24"/>
    <d v="2012-09-28T00:00:00"/>
    <x v="2"/>
    <n v="683300.84"/>
    <x v="0"/>
    <n v="54.52"/>
    <n v="3.9969999999999999"/>
    <n v="215.73671619999999"/>
    <n v="7.28"/>
    <x v="1"/>
  </r>
  <r>
    <n v="26"/>
    <s v="28-09-2012"/>
    <b v="0"/>
    <x v="25"/>
    <d v="2012-09-28T00:00:00"/>
    <x v="2"/>
    <n v="964726.37"/>
    <x v="0"/>
    <n v="50.66"/>
    <n v="4.0179999999999998"/>
    <n v="138.73949999999999"/>
    <n v="7.4050000000000002"/>
    <x v="1"/>
  </r>
  <r>
    <n v="27"/>
    <s v="28-09-2012"/>
    <b v="0"/>
    <x v="26"/>
    <d v="2012-09-28T00:00:00"/>
    <x v="2"/>
    <n v="1540687.63"/>
    <x v="0"/>
    <n v="64.92"/>
    <n v="4.1580000000000004"/>
    <n v="142.76575"/>
    <n v="8.2390000000000008"/>
    <x v="1"/>
  </r>
  <r>
    <n v="28"/>
    <s v="28-09-2012"/>
    <b v="0"/>
    <x v="27"/>
    <d v="2012-09-28T00:00:00"/>
    <x v="2"/>
    <n v="1129508.6100000001"/>
    <x v="0"/>
    <n v="81.22"/>
    <n v="3.9660000000000002"/>
    <n v="131.04300000000001"/>
    <n v="10.926"/>
    <x v="0"/>
  </r>
  <r>
    <n v="29"/>
    <s v="28-09-2012"/>
    <b v="0"/>
    <x v="28"/>
    <d v="2012-09-28T00:00:00"/>
    <x v="2"/>
    <n v="489674.23"/>
    <x v="0"/>
    <n v="62.17"/>
    <n v="4.0179999999999998"/>
    <n v="138.73949999999999"/>
    <n v="9.4190000000000005"/>
    <x v="1"/>
  </r>
  <r>
    <n v="30"/>
    <s v="28-09-2012"/>
    <b v="0"/>
    <x v="29"/>
    <d v="2012-09-28T00:00:00"/>
    <x v="2"/>
    <n v="425410.04"/>
    <x v="0"/>
    <n v="80.38"/>
    <n v="3.6659999999999999"/>
    <n v="222.61643290000001"/>
    <n v="6.5650000000000004"/>
    <x v="0"/>
  </r>
  <r>
    <n v="31"/>
    <s v="28-09-2012"/>
    <b v="0"/>
    <x v="30"/>
    <d v="2012-09-28T00:00:00"/>
    <x v="2"/>
    <n v="1279080.58"/>
    <x v="0"/>
    <n v="80.38"/>
    <n v="3.6659999999999999"/>
    <n v="222.61643290000001"/>
    <n v="6.5650000000000004"/>
    <x v="0"/>
  </r>
  <r>
    <n v="32"/>
    <s v="28-09-2012"/>
    <b v="0"/>
    <x v="31"/>
    <d v="2012-09-28T00:00:00"/>
    <x v="2"/>
    <n v="1157111.1499999999"/>
    <x v="0"/>
    <n v="60.62"/>
    <n v="3.7890000000000001"/>
    <n v="198.59032759999999"/>
    <n v="7.8719999999999999"/>
    <x v="1"/>
  </r>
  <r>
    <n v="33"/>
    <s v="28-09-2012"/>
    <b v="0"/>
    <x v="32"/>
    <d v="2012-09-28T00:00:00"/>
    <x v="2"/>
    <n v="242813.51"/>
    <x v="0"/>
    <n v="86.42"/>
    <n v="3.9660000000000002"/>
    <n v="131.04300000000001"/>
    <n v="7.1470000000000002"/>
    <x v="2"/>
  </r>
  <r>
    <n v="34"/>
    <s v="28-09-2012"/>
    <b v="0"/>
    <x v="33"/>
    <d v="2012-09-28T00:00:00"/>
    <x v="2"/>
    <n v="928629.31"/>
    <x v="0"/>
    <n v="67.06"/>
    <n v="3.6659999999999999"/>
    <n v="131.04300000000001"/>
    <n v="9.2850000000000001"/>
    <x v="1"/>
  </r>
  <r>
    <n v="35"/>
    <s v="28-09-2012"/>
    <b v="0"/>
    <x v="34"/>
    <d v="2012-09-28T00:00:00"/>
    <x v="2"/>
    <n v="814099.86"/>
    <x v="0"/>
    <n v="64.92"/>
    <n v="3.9969999999999999"/>
    <n v="142.76575"/>
    <n v="8.8390000000000004"/>
    <x v="1"/>
  </r>
  <r>
    <n v="36"/>
    <s v="28-09-2012"/>
    <b v="0"/>
    <x v="35"/>
    <d v="2012-09-28T00:00:00"/>
    <x v="2"/>
    <n v="270677.98"/>
    <x v="0"/>
    <n v="79.489999999999995"/>
    <n v="3.66"/>
    <n v="221.65559999999999"/>
    <n v="6.6230000000000002"/>
    <x v="0"/>
  </r>
  <r>
    <n v="37"/>
    <s v="28-09-2012"/>
    <b v="0"/>
    <x v="36"/>
    <d v="2012-09-28T00:00:00"/>
    <x v="2"/>
    <n v="527953.14"/>
    <x v="0"/>
    <n v="79.489999999999995"/>
    <n v="3.6659999999999999"/>
    <n v="221.65559999999999"/>
    <n v="6.6230000000000002"/>
    <x v="0"/>
  </r>
  <r>
    <n v="38"/>
    <s v="28-09-2012"/>
    <b v="0"/>
    <x v="37"/>
    <d v="2012-09-28T00:00:00"/>
    <x v="2"/>
    <n v="398468.08"/>
    <x v="0"/>
    <n v="81.22"/>
    <n v="3.9660000000000002"/>
    <n v="131.04300000000001"/>
    <n v="10.926"/>
    <x v="0"/>
  </r>
  <r>
    <n v="39"/>
    <s v="28-09-2012"/>
    <b v="0"/>
    <x v="38"/>
    <d v="2012-09-28T00:00:00"/>
    <x v="2"/>
    <n v="1495607.07"/>
    <x v="0"/>
    <n v="78.040000000000006"/>
    <n v="3.6659999999999999"/>
    <n v="221.65559999999999"/>
    <n v="6.6230000000000002"/>
    <x v="0"/>
  </r>
  <r>
    <n v="40"/>
    <s v="28-09-2012"/>
    <b v="0"/>
    <x v="39"/>
    <d v="2012-09-28T00:00:00"/>
    <x v="2"/>
    <n v="919595.44"/>
    <x v="0"/>
    <n v="50.98"/>
    <n v="4.0179999999999998"/>
    <n v="138.73949999999999"/>
    <n v="4.1559999999999997"/>
    <x v="1"/>
  </r>
  <r>
    <n v="41"/>
    <s v="28-09-2012"/>
    <b v="0"/>
    <x v="40"/>
    <d v="2012-09-28T00:00:00"/>
    <x v="2"/>
    <n v="1307928.01"/>
    <x v="0"/>
    <n v="56.08"/>
    <n v="3.7890000000000001"/>
    <n v="198.59032759999999"/>
    <n v="6.4320000000000004"/>
    <x v="1"/>
  </r>
  <r>
    <n v="42"/>
    <s v="28-09-2012"/>
    <b v="0"/>
    <x v="41"/>
    <d v="2012-09-28T00:00:00"/>
    <x v="2"/>
    <n v="505978.46"/>
    <x v="0"/>
    <n v="82.52"/>
    <n v="3.9660000000000002"/>
    <n v="131.04300000000001"/>
    <n v="7.17"/>
    <x v="0"/>
  </r>
  <r>
    <n v="43"/>
    <s v="28-09-2012"/>
    <b v="0"/>
    <x v="42"/>
    <d v="2012-09-28T00:00:00"/>
    <x v="2"/>
    <n v="577792.31999999995"/>
    <x v="0"/>
    <n v="77.55"/>
    <n v="3.6659999999999999"/>
    <n v="214.30525"/>
    <n v="9.2850000000000001"/>
    <x v="0"/>
  </r>
  <r>
    <n v="44"/>
    <s v="28-09-2012"/>
    <b v="0"/>
    <x v="43"/>
    <d v="2012-09-28T00:00:00"/>
    <x v="2"/>
    <n v="355307.94"/>
    <x v="0"/>
    <n v="64.8"/>
    <n v="3.8210000000000002"/>
    <n v="131.04300000000001"/>
    <n v="5.407"/>
    <x v="1"/>
  </r>
  <r>
    <n v="45"/>
    <s v="28-09-2012"/>
    <b v="0"/>
    <x v="44"/>
    <d v="2012-09-28T00:00:00"/>
    <x v="2"/>
    <n v="713173.95"/>
    <x v="0"/>
    <n v="64.88"/>
    <n v="3.9969999999999999"/>
    <n v="192.01355770000001"/>
    <n v="8.6839999999999993"/>
    <x v="1"/>
  </r>
  <r>
    <n v="1"/>
    <d v="2012-10-02T00:00:00"/>
    <b v="1"/>
    <x v="0"/>
    <d v="2012-10-02T00:00:00"/>
    <x v="2"/>
    <n v="1802477.43"/>
    <x v="1"/>
    <n v="48.02"/>
    <n v="3.4089999999999998"/>
    <n v="220.2651783"/>
    <n v="7.3479999999999999"/>
    <x v="3"/>
  </r>
  <r>
    <n v="2"/>
    <d v="2012-10-02T00:00:00"/>
    <b v="1"/>
    <x v="1"/>
    <d v="2012-10-02T00:00:00"/>
    <x v="2"/>
    <n v="2103322.6800000002"/>
    <x v="1"/>
    <n v="46.98"/>
    <n v="3.4089999999999998"/>
    <n v="219.90490729999999"/>
    <n v="7.0570000000000004"/>
    <x v="3"/>
  </r>
  <r>
    <n v="3"/>
    <d v="2012-10-02T00:00:00"/>
    <b v="1"/>
    <x v="2"/>
    <d v="2012-10-02T00:00:00"/>
    <x v="2"/>
    <n v="473292.47"/>
    <x v="1"/>
    <n v="51.65"/>
    <n v="3.4089999999999998"/>
    <n v="223.75364300000001"/>
    <n v="6.8330000000000002"/>
    <x v="1"/>
  </r>
  <r>
    <n v="4"/>
    <d v="2012-10-02T00:00:00"/>
    <b v="1"/>
    <x v="3"/>
    <d v="2012-10-02T00:00:00"/>
    <x v="2"/>
    <n v="2374660.64"/>
    <x v="1"/>
    <n v="33"/>
    <n v="3.411"/>
    <n v="130.3849032"/>
    <n v="4.6070000000000002"/>
    <x v="3"/>
  </r>
  <r>
    <n v="5"/>
    <d v="2012-10-02T00:00:00"/>
    <b v="1"/>
    <x v="4"/>
    <d v="2012-10-02T00:00:00"/>
    <x v="2"/>
    <n v="349239.88"/>
    <x v="1"/>
    <n v="48.57"/>
    <n v="3.4089999999999998"/>
    <n v="220.84958599999999"/>
    <n v="5.9429999999999996"/>
    <x v="3"/>
  </r>
  <r>
    <n v="6"/>
    <d v="2012-10-02T00:00:00"/>
    <b v="1"/>
    <x v="5"/>
    <d v="2012-10-02T00:00:00"/>
    <x v="2"/>
    <n v="1620603.92"/>
    <x v="1"/>
    <n v="48.58"/>
    <n v="3.4089999999999998"/>
    <n v="221.86449870000001"/>
    <n v="6.1319999999999997"/>
    <x v="3"/>
  </r>
  <r>
    <n v="7"/>
    <d v="2012-10-02T00:00:00"/>
    <b v="1"/>
    <x v="6"/>
    <d v="2012-10-02T00:00:00"/>
    <x v="2"/>
    <n v="563460.77"/>
    <x v="1"/>
    <n v="18.79"/>
    <n v="3.1030000000000002"/>
    <n v="196.91950560000001"/>
    <n v="8.2560000000000002"/>
    <x v="3"/>
  </r>
  <r>
    <n v="8"/>
    <d v="2012-10-02T00:00:00"/>
    <b v="1"/>
    <x v="7"/>
    <d v="2012-10-02T00:00:00"/>
    <x v="2"/>
    <n v="1021400.42"/>
    <x v="1"/>
    <n v="35.71"/>
    <n v="3.4089999999999998"/>
    <n v="223.80245070000001"/>
    <n v="5.8250000000000002"/>
    <x v="3"/>
  </r>
  <r>
    <n v="9"/>
    <d v="2012-10-02T00:00:00"/>
    <b v="1"/>
    <x v="8"/>
    <d v="2012-10-02T00:00:00"/>
    <x v="2"/>
    <n v="609736.12"/>
    <x v="1"/>
    <n v="44.03"/>
    <n v="3.4089999999999998"/>
    <n v="223.99530060000001"/>
    <n v="5.6669999999999998"/>
    <x v="3"/>
  </r>
  <r>
    <n v="10"/>
    <d v="2012-10-02T00:00:00"/>
    <b v="1"/>
    <x v="9"/>
    <d v="2012-10-02T00:00:00"/>
    <x v="2"/>
    <n v="2218595.7999999998"/>
    <x v="1"/>
    <n v="55.73"/>
    <n v="3.722"/>
    <n v="130.3849032"/>
    <n v="7.5449999999999999"/>
    <x v="1"/>
  </r>
  <r>
    <n v="11"/>
    <d v="2012-10-02T00:00:00"/>
    <b v="1"/>
    <x v="10"/>
    <d v="2012-10-02T00:00:00"/>
    <x v="2"/>
    <n v="1574287.76"/>
    <x v="1"/>
    <n v="52.23"/>
    <n v="3.4089999999999998"/>
    <n v="223.75364300000001"/>
    <n v="6.8330000000000002"/>
    <x v="1"/>
  </r>
  <r>
    <n v="12"/>
    <d v="2012-10-02T00:00:00"/>
    <b v="1"/>
    <x v="11"/>
    <d v="2012-10-02T00:00:00"/>
    <x v="2"/>
    <n v="1199330.8500000001"/>
    <x v="1"/>
    <n v="52.27"/>
    <n v="3.722"/>
    <n v="130.3849032"/>
    <n v="12.186999999999999"/>
    <x v="1"/>
  </r>
  <r>
    <n v="13"/>
    <d v="2012-10-02T00:00:00"/>
    <b v="1"/>
    <x v="12"/>
    <d v="2012-10-02T00:00:00"/>
    <x v="2"/>
    <n v="2069284.57"/>
    <x v="1"/>
    <n v="33.729999999999997"/>
    <n v="3.1160000000000001"/>
    <n v="130.3849032"/>
    <n v="6.1040000000000001"/>
    <x v="3"/>
  </r>
  <r>
    <n v="14"/>
    <d v="2012-10-02T00:00:00"/>
    <b v="1"/>
    <x v="13"/>
    <d v="2012-10-02T00:00:00"/>
    <x v="2"/>
    <n v="2077256.24"/>
    <x v="1"/>
    <n v="37"/>
    <n v="3.64"/>
    <n v="189.70760480000001"/>
    <n v="8.4239999999999995"/>
    <x v="3"/>
  </r>
  <r>
    <n v="15"/>
    <d v="2012-10-02T00:00:00"/>
    <b v="1"/>
    <x v="14"/>
    <d v="2012-10-02T00:00:00"/>
    <x v="2"/>
    <n v="628218.22"/>
    <x v="1"/>
    <n v="31.91"/>
    <n v="3.8260000000000001"/>
    <n v="137.1666774"/>
    <n v="7.9429999999999996"/>
    <x v="3"/>
  </r>
  <r>
    <n v="16"/>
    <d v="2012-10-02T00:00:00"/>
    <b v="1"/>
    <x v="15"/>
    <d v="2012-10-02T00:00:00"/>
    <x v="2"/>
    <n v="473766.97"/>
    <x v="1"/>
    <n v="23.69"/>
    <n v="3.1030000000000002"/>
    <n v="196.91950560000001"/>
    <n v="6.1619999999999999"/>
    <x v="3"/>
  </r>
  <r>
    <n v="17"/>
    <d v="2012-10-02T00:00:00"/>
    <b v="1"/>
    <x v="16"/>
    <d v="2012-10-02T00:00:00"/>
    <x v="2"/>
    <n v="880165.7"/>
    <x v="1"/>
    <n v="23.63"/>
    <n v="3.1160000000000001"/>
    <n v="130.3849032"/>
    <n v="6.4029999999999996"/>
    <x v="3"/>
  </r>
  <r>
    <n v="18"/>
    <d v="2012-10-02T00:00:00"/>
    <b v="1"/>
    <x v="17"/>
    <d v="2012-10-02T00:00:00"/>
    <x v="2"/>
    <n v="1161615.51"/>
    <x v="1"/>
    <n v="32.83"/>
    <n v="3.6549999999999998"/>
    <n v="137.1666774"/>
    <n v="8.0749999999999993"/>
    <x v="3"/>
  </r>
  <r>
    <n v="19"/>
    <d v="2012-10-02T00:00:00"/>
    <b v="1"/>
    <x v="18"/>
    <d v="2012-10-02T00:00:00"/>
    <x v="2"/>
    <n v="1499496.67"/>
    <x v="1"/>
    <n v="32.61"/>
    <n v="3.8260000000000001"/>
    <n v="137.1666774"/>
    <n v="7.9429999999999996"/>
    <x v="3"/>
  </r>
  <r>
    <n v="20"/>
    <d v="2012-10-02T00:00:00"/>
    <b v="1"/>
    <x v="19"/>
    <d v="2012-10-02T00:00:00"/>
    <x v="2"/>
    <n v="2462978.2799999998"/>
    <x v="1"/>
    <n v="33.47"/>
    <n v="3.64"/>
    <n v="213.11861379999999"/>
    <n v="6.9610000000000003"/>
    <x v="3"/>
  </r>
  <r>
    <n v="21"/>
    <d v="2012-10-02T00:00:00"/>
    <b v="1"/>
    <x v="20"/>
    <d v="2012-10-02T00:00:00"/>
    <x v="2"/>
    <n v="770652.79"/>
    <x v="1"/>
    <n v="46.52"/>
    <n v="3.4089999999999998"/>
    <n v="219.90490729999999"/>
    <n v="7.0570000000000004"/>
    <x v="3"/>
  </r>
  <r>
    <n v="22"/>
    <d v="2012-10-02T00:00:00"/>
    <b v="1"/>
    <x v="21"/>
    <d v="2012-10-02T00:00:00"/>
    <x v="2"/>
    <n v="1034448.07"/>
    <x v="1"/>
    <n v="35.68"/>
    <n v="3.6549999999999998"/>
    <n v="141.11998270000001"/>
    <n v="7.5030000000000001"/>
    <x v="3"/>
  </r>
  <r>
    <n v="23"/>
    <d v="2012-10-02T00:00:00"/>
    <b v="1"/>
    <x v="22"/>
    <d v="2012-10-02T00:00:00"/>
    <x v="2"/>
    <n v="1358444.07"/>
    <x v="1"/>
    <n v="26.6"/>
    <n v="3.6549999999999998"/>
    <n v="137.1666774"/>
    <n v="4.2610000000000001"/>
    <x v="3"/>
  </r>
  <r>
    <n v="24"/>
    <d v="2012-10-02T00:00:00"/>
    <b v="1"/>
    <x v="23"/>
    <d v="2012-10-02T00:00:00"/>
    <x v="2"/>
    <n v="1403460.87"/>
    <x v="1"/>
    <n v="33.82"/>
    <n v="3.8260000000000001"/>
    <n v="137.1666774"/>
    <n v="8.6590000000000007"/>
    <x v="3"/>
  </r>
  <r>
    <n v="25"/>
    <d v="2012-10-02T00:00:00"/>
    <b v="1"/>
    <x v="24"/>
    <d v="2012-10-02T00:00:00"/>
    <x v="2"/>
    <n v="658984.38"/>
    <x v="1"/>
    <n v="32.47"/>
    <n v="3.64"/>
    <n v="213.11861379999999"/>
    <n v="6.9610000000000003"/>
    <x v="3"/>
  </r>
  <r>
    <n v="26"/>
    <d v="2012-10-02T00:00:00"/>
    <b v="1"/>
    <x v="25"/>
    <d v="2012-10-02T00:00:00"/>
    <x v="2"/>
    <n v="1081005.6399999999"/>
    <x v="1"/>
    <n v="23.89"/>
    <n v="3.6549999999999998"/>
    <n v="137.1666774"/>
    <n v="7.4669999999999996"/>
    <x v="3"/>
  </r>
  <r>
    <n v="27"/>
    <d v="2012-10-02T00:00:00"/>
    <b v="1"/>
    <x v="26"/>
    <d v="2012-10-02T00:00:00"/>
    <x v="2"/>
    <n v="1651605.35"/>
    <x v="1"/>
    <n v="37.86"/>
    <n v="3.8260000000000001"/>
    <n v="141.11998270000001"/>
    <n v="8.0090000000000003"/>
    <x v="3"/>
  </r>
  <r>
    <n v="28"/>
    <d v="2012-10-02T00:00:00"/>
    <b v="1"/>
    <x v="27"/>
    <d v="2012-10-02T00:00:00"/>
    <x v="2"/>
    <n v="1572966.15"/>
    <x v="1"/>
    <n v="52.27"/>
    <n v="3.722"/>
    <n v="130.3849032"/>
    <n v="12.186999999999999"/>
    <x v="1"/>
  </r>
  <r>
    <n v="29"/>
    <d v="2012-10-02T00:00:00"/>
    <b v="1"/>
    <x v="28"/>
    <d v="2012-10-02T00:00:00"/>
    <x v="2"/>
    <n v="545840.05000000005"/>
    <x v="1"/>
    <n v="35.68"/>
    <n v="3.6549999999999998"/>
    <n v="137.1666774"/>
    <n v="8.9879999999999995"/>
    <x v="3"/>
  </r>
  <r>
    <n v="30"/>
    <d v="2012-10-02T00:00:00"/>
    <b v="1"/>
    <x v="29"/>
    <d v="2012-10-02T00:00:00"/>
    <x v="2"/>
    <n v="451365.99"/>
    <x v="1"/>
    <n v="46.52"/>
    <n v="3.4089999999999998"/>
    <n v="219.90490729999999"/>
    <n v="7.0570000000000004"/>
    <x v="3"/>
  </r>
  <r>
    <n v="31"/>
    <d v="2012-10-02T00:00:00"/>
    <b v="1"/>
    <x v="30"/>
    <d v="2012-10-02T00:00:00"/>
    <x v="2"/>
    <n v="1527688.58"/>
    <x v="1"/>
    <n v="46.52"/>
    <n v="3.4089999999999998"/>
    <n v="219.90490729999999"/>
    <n v="7.0570000000000004"/>
    <x v="3"/>
  </r>
  <r>
    <n v="32"/>
    <d v="2012-10-02T00:00:00"/>
    <b v="1"/>
    <x v="31"/>
    <d v="2012-10-02T00:00:00"/>
    <x v="2"/>
    <n v="1129422.8600000001"/>
    <x v="1"/>
    <n v="23.34"/>
    <n v="3.1030000000000002"/>
    <n v="196.91950560000001"/>
    <n v="8.2560000000000002"/>
    <x v="3"/>
  </r>
  <r>
    <n v="33"/>
    <d v="2012-10-02T00:00:00"/>
    <b v="1"/>
    <x v="32"/>
    <d v="2012-10-02T00:00:00"/>
    <x v="2"/>
    <n v="282552.58"/>
    <x v="1"/>
    <n v="59.94"/>
    <n v="3.722"/>
    <n v="130.3849032"/>
    <n v="7.6029999999999998"/>
    <x v="1"/>
  </r>
  <r>
    <n v="34"/>
    <d v="2012-10-02T00:00:00"/>
    <b v="1"/>
    <x v="33"/>
    <d v="2012-10-02T00:00:00"/>
    <x v="2"/>
    <n v="1047658.09"/>
    <x v="1"/>
    <n v="36.700000000000003"/>
    <n v="3.411"/>
    <n v="130.3849032"/>
    <n v="9.6530000000000005"/>
    <x v="3"/>
  </r>
  <r>
    <n v="35"/>
    <d v="2012-10-02T00:00:00"/>
    <b v="1"/>
    <x v="34"/>
    <d v="2012-10-02T00:00:00"/>
    <x v="2"/>
    <n v="849779.14"/>
    <x v="1"/>
    <n v="37.86"/>
    <n v="3.64"/>
    <n v="141.11998270000001"/>
    <n v="8.7439999999999998"/>
    <x v="3"/>
  </r>
  <r>
    <n v="36"/>
    <d v="2012-10-02T00:00:00"/>
    <b v="1"/>
    <x v="35"/>
    <d v="2012-10-02T00:00:00"/>
    <x v="2"/>
    <n v="335741.9"/>
    <x v="1"/>
    <n v="54.49"/>
    <n v="3.4620000000000002"/>
    <n v="218.9551002"/>
    <n v="7.2439999999999998"/>
    <x v="1"/>
  </r>
  <r>
    <n v="37"/>
    <d v="2012-10-02T00:00:00"/>
    <b v="1"/>
    <x v="36"/>
    <d v="2012-10-02T00:00:00"/>
    <x v="2"/>
    <n v="527041.46"/>
    <x v="1"/>
    <n v="54.49"/>
    <n v="3.4089999999999998"/>
    <n v="218.9551002"/>
    <n v="7.2439999999999998"/>
    <x v="1"/>
  </r>
  <r>
    <n v="38"/>
    <d v="2012-10-02T00:00:00"/>
    <b v="1"/>
    <x v="37"/>
    <d v="2012-10-02T00:00:00"/>
    <x v="2"/>
    <n v="469787.38"/>
    <x v="1"/>
    <n v="52.27"/>
    <n v="3.722"/>
    <n v="130.3849032"/>
    <n v="12.186999999999999"/>
    <x v="1"/>
  </r>
  <r>
    <n v="39"/>
    <d v="2012-10-02T00:00:00"/>
    <b v="1"/>
    <x v="38"/>
    <d v="2012-10-02T00:00:00"/>
    <x v="2"/>
    <n v="1442988.44"/>
    <x v="1"/>
    <n v="52.89"/>
    <n v="3.4089999999999998"/>
    <n v="218.9551002"/>
    <n v="7.2439999999999998"/>
    <x v="1"/>
  </r>
  <r>
    <n v="40"/>
    <d v="2012-10-02T00:00:00"/>
    <b v="1"/>
    <x v="39"/>
    <d v="2012-10-02T00:00:00"/>
    <x v="2"/>
    <n v="999785.48"/>
    <x v="1"/>
    <n v="23.92"/>
    <n v="3.6549999999999998"/>
    <n v="137.1666774"/>
    <n v="4.2610000000000001"/>
    <x v="3"/>
  </r>
  <r>
    <n v="41"/>
    <d v="2012-10-02T00:00:00"/>
    <b v="1"/>
    <x v="40"/>
    <d v="2012-10-02T00:00:00"/>
    <x v="2"/>
    <n v="1238844.56"/>
    <x v="1"/>
    <n v="22"/>
    <n v="3.1030000000000002"/>
    <n v="196.91950560000001"/>
    <n v="6.5890000000000004"/>
    <x v="3"/>
  </r>
  <r>
    <n v="42"/>
    <d v="2012-10-02T00:00:00"/>
    <b v="1"/>
    <x v="41"/>
    <d v="2012-10-02T00:00:00"/>
    <x v="2"/>
    <n v="674919.45"/>
    <x v="1"/>
    <n v="55.73"/>
    <n v="3.722"/>
    <n v="130.3849032"/>
    <n v="7.5449999999999999"/>
    <x v="1"/>
  </r>
  <r>
    <n v="43"/>
    <d v="2012-10-02T00:00:00"/>
    <b v="1"/>
    <x v="42"/>
    <d v="2012-10-02T00:00:00"/>
    <x v="2"/>
    <n v="662198.65"/>
    <x v="1"/>
    <n v="46.54"/>
    <n v="3.4089999999999998"/>
    <n v="211.76441009999999"/>
    <n v="9.6530000000000005"/>
    <x v="3"/>
  </r>
  <r>
    <n v="44"/>
    <d v="2012-10-02T00:00:00"/>
    <b v="1"/>
    <x v="43"/>
    <d v="2012-10-02T00:00:00"/>
    <x v="2"/>
    <n v="325377.96999999997"/>
    <x v="1"/>
    <n v="33.729999999999997"/>
    <n v="3.1160000000000001"/>
    <n v="130.3849032"/>
    <n v="5.774"/>
    <x v="3"/>
  </r>
  <r>
    <n v="45"/>
    <d v="2012-10-02T00:00:00"/>
    <b v="1"/>
    <x v="44"/>
    <d v="2012-10-02T00:00:00"/>
    <x v="2"/>
    <n v="803657.12"/>
    <x v="1"/>
    <n v="37"/>
    <n v="3.64"/>
    <n v="189.70760480000001"/>
    <n v="8.4239999999999995"/>
    <x v="3"/>
  </r>
  <r>
    <n v="1"/>
    <d v="2012-10-08T00:00:00"/>
    <b v="1"/>
    <x v="0"/>
    <d v="2012-10-08T00:00:00"/>
    <x v="2"/>
    <n v="1592409.97"/>
    <x v="0"/>
    <n v="85.05"/>
    <n v="3.4940000000000002"/>
    <n v="221.95843289999999"/>
    <n v="6.9080000000000004"/>
    <x v="2"/>
  </r>
  <r>
    <n v="2"/>
    <d v="2012-10-08T00:00:00"/>
    <b v="1"/>
    <x v="1"/>
    <d v="2012-10-08T00:00:00"/>
    <x v="2"/>
    <n v="1866719.96"/>
    <x v="0"/>
    <n v="88.55"/>
    <n v="3.4940000000000002"/>
    <n v="221.59541379999999"/>
    <n v="6.5650000000000004"/>
    <x v="2"/>
  </r>
  <r>
    <n v="3"/>
    <d v="2012-10-08T00:00:00"/>
    <b v="1"/>
    <x v="2"/>
    <d v="2012-10-08T00:00:00"/>
    <x v="2"/>
    <n v="391811.6"/>
    <x v="0"/>
    <n v="85.85"/>
    <n v="3.4940000000000002"/>
    <n v="225.47350850000001"/>
    <n v="6.3339999999999996"/>
    <x v="2"/>
  </r>
  <r>
    <n v="4"/>
    <d v="2012-10-08T00:00:00"/>
    <b v="1"/>
    <x v="3"/>
    <d v="2012-10-08T00:00:00"/>
    <x v="2"/>
    <n v="2193367.69"/>
    <x v="0"/>
    <n v="83.21"/>
    <n v="3.476"/>
    <n v="130.7561613"/>
    <n v="4.077"/>
    <x v="0"/>
  </r>
  <r>
    <n v="5"/>
    <d v="2012-10-08T00:00:00"/>
    <b v="1"/>
    <x v="4"/>
    <d v="2012-10-08T00:00:00"/>
    <x v="2"/>
    <n v="306759.7"/>
    <x v="0"/>
    <n v="86.96"/>
    <n v="3.4940000000000002"/>
    <n v="222.5472987"/>
    <n v="5.6029999999999998"/>
    <x v="2"/>
  </r>
  <r>
    <n v="6"/>
    <d v="2012-10-08T00:00:00"/>
    <b v="1"/>
    <x v="5"/>
    <d v="2012-10-08T00:00:00"/>
    <x v="2"/>
    <n v="1588380.73"/>
    <x v="0"/>
    <n v="87.04"/>
    <n v="3.4940000000000002"/>
    <n v="223.56995330000001"/>
    <n v="5.6680000000000001"/>
    <x v="2"/>
  </r>
  <r>
    <n v="7"/>
    <d v="2012-10-08T00:00:00"/>
    <b v="1"/>
    <x v="6"/>
    <d v="2012-10-08T00:00:00"/>
    <x v="2"/>
    <n v="675926.3"/>
    <x v="0"/>
    <n v="63.41"/>
    <n v="3.5089999999999999"/>
    <n v="198.0795651"/>
    <n v="7.8719999999999999"/>
    <x v="1"/>
  </r>
  <r>
    <n v="8"/>
    <d v="2012-10-08T00:00:00"/>
    <b v="1"/>
    <x v="7"/>
    <d v="2012-10-08T00:00:00"/>
    <x v="2"/>
    <n v="930745.69"/>
    <x v="0"/>
    <n v="83.74"/>
    <n v="3.4940000000000002"/>
    <n v="225.52268849999999"/>
    <n v="5.4009999999999998"/>
    <x v="2"/>
  </r>
  <r>
    <n v="9"/>
    <d v="2012-10-08T00:00:00"/>
    <b v="1"/>
    <x v="8"/>
    <d v="2012-10-08T00:00:00"/>
    <x v="2"/>
    <n v="538713.47"/>
    <x v="0"/>
    <n v="88.66"/>
    <n v="3.4940000000000002"/>
    <n v="225.71700939999999"/>
    <n v="5.2770000000000001"/>
    <x v="2"/>
  </r>
  <r>
    <n v="10"/>
    <d v="2012-10-08T00:00:00"/>
    <b v="1"/>
    <x v="9"/>
    <d v="2012-10-08T00:00:00"/>
    <x v="2"/>
    <n v="1880436.94"/>
    <x v="0"/>
    <n v="90.78"/>
    <n v="3.8109999999999999"/>
    <n v="130.7561613"/>
    <n v="7.17"/>
    <x v="2"/>
  </r>
  <r>
    <n v="11"/>
    <d v="2012-10-08T00:00:00"/>
    <b v="1"/>
    <x v="10"/>
    <d v="2012-10-08T00:00:00"/>
    <x v="2"/>
    <n v="1388973.65"/>
    <x v="0"/>
    <n v="86.21"/>
    <n v="3.4940000000000002"/>
    <n v="225.47350850000001"/>
    <n v="6.3339999999999996"/>
    <x v="2"/>
  </r>
  <r>
    <n v="12"/>
    <d v="2012-10-08T00:00:00"/>
    <b v="1"/>
    <x v="11"/>
    <d v="2012-10-08T00:00:00"/>
    <x v="2"/>
    <n v="984689.9"/>
    <x v="0"/>
    <n v="95.91"/>
    <n v="3.8109999999999999"/>
    <n v="130.7561613"/>
    <n v="10.926"/>
    <x v="2"/>
  </r>
  <r>
    <n v="13"/>
    <d v="2012-10-08T00:00:00"/>
    <b v="1"/>
    <x v="12"/>
    <d v="2012-10-08T00:00:00"/>
    <x v="2"/>
    <n v="2041019.92"/>
    <x v="0"/>
    <n v="81.69"/>
    <n v="3.5089999999999999"/>
    <n v="130.7561613"/>
    <n v="5.7649999999999997"/>
    <x v="0"/>
  </r>
  <r>
    <n v="14"/>
    <d v="2012-10-08T00:00:00"/>
    <b v="1"/>
    <x v="13"/>
    <d v="2012-10-08T00:00:00"/>
    <x v="2"/>
    <n v="1648570.03"/>
    <x v="0"/>
    <n v="78.650000000000006"/>
    <n v="3.722"/>
    <n v="191.16261349999999"/>
    <n v="8.6839999999999993"/>
    <x v="0"/>
  </r>
  <r>
    <n v="15"/>
    <d v="2012-10-08T00:00:00"/>
    <b v="1"/>
    <x v="14"/>
    <d v="2012-10-08T00:00:00"/>
    <x v="2"/>
    <n v="590453.63"/>
    <x v="0"/>
    <n v="73.989999999999995"/>
    <n v="3.863"/>
    <n v="138.1437742"/>
    <n v="8.1929999999999996"/>
    <x v="0"/>
  </r>
  <r>
    <n v="16"/>
    <d v="2012-10-08T00:00:00"/>
    <b v="1"/>
    <x v="15"/>
    <d v="2012-10-08T00:00:00"/>
    <x v="2"/>
    <n v="554036.84"/>
    <x v="0"/>
    <n v="70.239999999999995"/>
    <n v="3.5089999999999999"/>
    <n v="198.0795651"/>
    <n v="6.0609999999999999"/>
    <x v="0"/>
  </r>
  <r>
    <n v="17"/>
    <d v="2012-10-08T00:00:00"/>
    <b v="1"/>
    <x v="16"/>
    <d v="2012-10-08T00:00:00"/>
    <x v="2"/>
    <n v="849074.04"/>
    <x v="0"/>
    <n v="73.290000000000006"/>
    <n v="3.5089999999999999"/>
    <n v="130.7561613"/>
    <n v="5.9359999999999999"/>
    <x v="0"/>
  </r>
  <r>
    <n v="18"/>
    <d v="2012-10-08T00:00:00"/>
    <b v="1"/>
    <x v="17"/>
    <d v="2012-10-08T00:00:00"/>
    <x v="2"/>
    <n v="967304.07"/>
    <x v="0"/>
    <n v="75.7"/>
    <n v="3.7719999999999998"/>
    <n v="138.1437742"/>
    <n v="8.5350000000000001"/>
    <x v="0"/>
  </r>
  <r>
    <n v="19"/>
    <d v="2012-10-08T00:00:00"/>
    <b v="1"/>
    <x v="18"/>
    <d v="2012-10-08T00:00:00"/>
    <x v="2"/>
    <n v="1408907.89"/>
    <x v="0"/>
    <n v="74.45"/>
    <n v="3.863"/>
    <n v="138.1437742"/>
    <n v="8.1929999999999996"/>
    <x v="0"/>
  </r>
  <r>
    <n v="20"/>
    <d v="2012-10-08T00:00:00"/>
    <b v="1"/>
    <x v="19"/>
    <d v="2012-10-08T00:00:00"/>
    <x v="2"/>
    <n v="2144245.39"/>
    <x v="0"/>
    <n v="75.400000000000006"/>
    <n v="3.722"/>
    <n v="214.7484595"/>
    <n v="7.28"/>
    <x v="0"/>
  </r>
  <r>
    <n v="21"/>
    <d v="2012-10-08T00:00:00"/>
    <b v="1"/>
    <x v="20"/>
    <d v="2012-10-08T00:00:00"/>
    <x v="2"/>
    <n v="700272.01"/>
    <x v="0"/>
    <n v="89.57"/>
    <n v="3.4940000000000002"/>
    <n v="221.59541379999999"/>
    <n v="6.5650000000000004"/>
    <x v="2"/>
  </r>
  <r>
    <n v="22"/>
    <d v="2012-10-08T00:00:00"/>
    <b v="1"/>
    <x v="21"/>
    <d v="2012-10-08T00:00:00"/>
    <x v="2"/>
    <n v="973812.79"/>
    <x v="0"/>
    <n v="76.739999999999995"/>
    <n v="3.7719999999999998"/>
    <n v="142.17056339999999"/>
    <n v="7.7530000000000001"/>
    <x v="0"/>
  </r>
  <r>
    <n v="23"/>
    <d v="2012-10-08T00:00:00"/>
    <b v="1"/>
    <x v="22"/>
    <d v="2012-10-08T00:00:00"/>
    <x v="2"/>
    <n v="1436311.76"/>
    <x v="0"/>
    <n v="71.12"/>
    <n v="3.7719999999999998"/>
    <n v="138.1437742"/>
    <n v="4.1559999999999997"/>
    <x v="0"/>
  </r>
  <r>
    <n v="24"/>
    <d v="2012-10-08T00:00:00"/>
    <b v="1"/>
    <x v="23"/>
    <d v="2012-10-08T00:00:00"/>
    <x v="2"/>
    <n v="1497054.81"/>
    <x v="0"/>
    <n v="75.53"/>
    <n v="3.863"/>
    <n v="138.1437742"/>
    <n v="8.9529999999999994"/>
    <x v="0"/>
  </r>
  <r>
    <n v="25"/>
    <d v="2012-10-08T00:00:00"/>
    <b v="1"/>
    <x v="24"/>
    <d v="2012-10-08T00:00:00"/>
    <x v="2"/>
    <n v="710496.97"/>
    <x v="0"/>
    <n v="71.930000000000007"/>
    <n v="3.722"/>
    <n v="214.7484595"/>
    <n v="7.28"/>
    <x v="0"/>
  </r>
  <r>
    <n v="26"/>
    <d v="2012-10-08T00:00:00"/>
    <b v="1"/>
    <x v="25"/>
    <d v="2012-10-08T00:00:00"/>
    <x v="2"/>
    <n v="1121476.51"/>
    <x v="0"/>
    <n v="67.010000000000005"/>
    <n v="3.7719999999999998"/>
    <n v="138.1437742"/>
    <n v="7.4050000000000002"/>
    <x v="1"/>
  </r>
  <r>
    <n v="27"/>
    <d v="2012-10-08T00:00:00"/>
    <b v="1"/>
    <x v="26"/>
    <d v="2012-10-08T00:00:00"/>
    <x v="2"/>
    <n v="1720537.26"/>
    <x v="0"/>
    <n v="78.44"/>
    <n v="3.863"/>
    <n v="142.17056339999999"/>
    <n v="8.2390000000000008"/>
    <x v="0"/>
  </r>
  <r>
    <n v="28"/>
    <d v="2012-10-08T00:00:00"/>
    <b v="1"/>
    <x v="27"/>
    <d v="2012-10-08T00:00:00"/>
    <x v="2"/>
    <n v="1269113.4099999999"/>
    <x v="0"/>
    <n v="95.91"/>
    <n v="3.8109999999999999"/>
    <n v="130.7561613"/>
    <n v="10.926"/>
    <x v="2"/>
  </r>
  <r>
    <n v="29"/>
    <d v="2012-10-08T00:00:00"/>
    <b v="1"/>
    <x v="28"/>
    <d v="2012-10-08T00:00:00"/>
    <x v="2"/>
    <n v="518628.42"/>
    <x v="0"/>
    <n v="76.739999999999995"/>
    <n v="3.7719999999999998"/>
    <n v="138.1437742"/>
    <n v="9.4190000000000005"/>
    <x v="0"/>
  </r>
  <r>
    <n v="30"/>
    <d v="2012-10-08T00:00:00"/>
    <b v="1"/>
    <x v="29"/>
    <d v="2012-10-08T00:00:00"/>
    <x v="2"/>
    <n v="430878.28"/>
    <x v="0"/>
    <n v="89.57"/>
    <n v="3.4940000000000002"/>
    <n v="221.59541379999999"/>
    <n v="6.5650000000000004"/>
    <x v="2"/>
  </r>
  <r>
    <n v="31"/>
    <d v="2012-10-08T00:00:00"/>
    <b v="1"/>
    <x v="30"/>
    <d v="2012-10-08T00:00:00"/>
    <x v="2"/>
    <n v="1386472.59"/>
    <x v="0"/>
    <n v="89.57"/>
    <n v="3.4940000000000002"/>
    <n v="221.59541379999999"/>
    <n v="6.5650000000000004"/>
    <x v="2"/>
  </r>
  <r>
    <n v="32"/>
    <d v="2012-10-08T00:00:00"/>
    <b v="1"/>
    <x v="31"/>
    <d v="2012-10-08T00:00:00"/>
    <x v="2"/>
    <n v="1227469.2"/>
    <x v="0"/>
    <n v="75.930000000000007"/>
    <n v="3.5089999999999999"/>
    <n v="198.0795651"/>
    <n v="7.8719999999999999"/>
    <x v="0"/>
  </r>
  <r>
    <n v="33"/>
    <d v="2012-10-08T00:00:00"/>
    <b v="1"/>
    <x v="32"/>
    <d v="2012-10-08T00:00:00"/>
    <x v="2"/>
    <n v="297753.49"/>
    <x v="0"/>
    <n v="100.07"/>
    <n v="3.8109999999999999"/>
    <n v="130.7561613"/>
    <n v="7.1470000000000002"/>
    <x v="2"/>
  </r>
  <r>
    <n v="34"/>
    <d v="2012-10-08T00:00:00"/>
    <b v="1"/>
    <x v="33"/>
    <d v="2012-10-08T00:00:00"/>
    <x v="2"/>
    <n v="1004523.59"/>
    <x v="0"/>
    <n v="78.260000000000005"/>
    <n v="3.476"/>
    <n v="130.7561613"/>
    <n v="9.2850000000000001"/>
    <x v="0"/>
  </r>
  <r>
    <n v="35"/>
    <d v="2012-10-08T00:00:00"/>
    <b v="1"/>
    <x v="34"/>
    <d v="2012-10-08T00:00:00"/>
    <x v="2"/>
    <n v="888368.8"/>
    <x v="0"/>
    <n v="78.44"/>
    <n v="3.722"/>
    <n v="142.17056339999999"/>
    <n v="8.8390000000000004"/>
    <x v="0"/>
  </r>
  <r>
    <n v="36"/>
    <d v="2012-10-08T00:00:00"/>
    <b v="1"/>
    <x v="35"/>
    <d v="2012-10-08T00:00:00"/>
    <x v="2"/>
    <n v="298947.51"/>
    <x v="0"/>
    <n v="84.41"/>
    <n v="3.49"/>
    <n v="220.64046630000001"/>
    <n v="6.6230000000000002"/>
    <x v="2"/>
  </r>
  <r>
    <n v="37"/>
    <d v="2012-10-08T00:00:00"/>
    <b v="1"/>
    <x v="36"/>
    <d v="2012-10-08T00:00:00"/>
    <x v="2"/>
    <n v="500964.59"/>
    <x v="0"/>
    <n v="84.41"/>
    <n v="3.4940000000000002"/>
    <n v="220.64046630000001"/>
    <n v="6.6230000000000002"/>
    <x v="2"/>
  </r>
  <r>
    <n v="38"/>
    <d v="2012-10-08T00:00:00"/>
    <b v="1"/>
    <x v="37"/>
    <d v="2012-10-08T00:00:00"/>
    <x v="2"/>
    <n v="436690.13"/>
    <x v="0"/>
    <n v="95.91"/>
    <n v="3.8109999999999999"/>
    <n v="130.7561613"/>
    <n v="10.926"/>
    <x v="2"/>
  </r>
  <r>
    <n v="39"/>
    <d v="2012-10-08T00:00:00"/>
    <b v="1"/>
    <x v="38"/>
    <d v="2012-10-08T00:00:00"/>
    <x v="2"/>
    <n v="1641867.92"/>
    <x v="0"/>
    <n v="83.47"/>
    <n v="3.4940000000000002"/>
    <n v="220.64046630000001"/>
    <n v="6.6230000000000002"/>
    <x v="0"/>
  </r>
  <r>
    <n v="40"/>
    <d v="2012-10-08T00:00:00"/>
    <b v="1"/>
    <x v="39"/>
    <d v="2012-10-08T00:00:00"/>
    <x v="2"/>
    <n v="1007906.43"/>
    <x v="0"/>
    <n v="70.09"/>
    <n v="3.7719999999999998"/>
    <n v="138.1437742"/>
    <n v="4.1559999999999997"/>
    <x v="0"/>
  </r>
  <r>
    <n v="41"/>
    <d v="2012-10-08T00:00:00"/>
    <b v="1"/>
    <x v="40"/>
    <d v="2012-10-08T00:00:00"/>
    <x v="2"/>
    <n v="1504545.94"/>
    <x v="0"/>
    <n v="71.73"/>
    <n v="3.5089999999999999"/>
    <n v="198.0795651"/>
    <n v="6.4320000000000004"/>
    <x v="0"/>
  </r>
  <r>
    <n v="42"/>
    <d v="2012-10-08T00:00:00"/>
    <b v="1"/>
    <x v="41"/>
    <d v="2012-10-08T00:00:00"/>
    <x v="2"/>
    <n v="576620.31000000006"/>
    <x v="0"/>
    <n v="90.78"/>
    <n v="3.8109999999999999"/>
    <n v="130.7561613"/>
    <n v="7.17"/>
    <x v="2"/>
  </r>
  <r>
    <n v="43"/>
    <d v="2012-10-08T00:00:00"/>
    <b v="1"/>
    <x v="42"/>
    <d v="2012-10-08T00:00:00"/>
    <x v="2"/>
    <n v="643558.78"/>
    <x v="0"/>
    <n v="86.36"/>
    <n v="3.4940000000000002"/>
    <n v="213.34736409999999"/>
    <n v="9.2850000000000001"/>
    <x v="2"/>
  </r>
  <r>
    <n v="44"/>
    <d v="2012-10-08T00:00:00"/>
    <b v="1"/>
    <x v="43"/>
    <d v="2012-10-08T00:00:00"/>
    <x v="2"/>
    <n v="333594.81"/>
    <x v="0"/>
    <n v="81.69"/>
    <n v="3.5089999999999999"/>
    <n v="130.7561613"/>
    <n v="5.407"/>
    <x v="0"/>
  </r>
  <r>
    <n v="45"/>
    <d v="2012-10-08T00:00:00"/>
    <b v="1"/>
    <x v="44"/>
    <d v="2012-10-08T00:00:00"/>
    <x v="2"/>
    <n v="733037.32"/>
    <x v="0"/>
    <n v="78.650000000000006"/>
    <n v="3.722"/>
    <n v="191.16261349999999"/>
    <n v="8.6839999999999993"/>
    <x v="0"/>
  </r>
  <r>
    <n v="1"/>
    <s v="19-10-2012"/>
    <b v="0"/>
    <x v="0"/>
    <d v="2012-10-19T00:00:00"/>
    <x v="2"/>
    <n v="1508068.77"/>
    <x v="0"/>
    <n v="67.97"/>
    <n v="3.5939999999999999"/>
    <n v="223.42572329999999"/>
    <n v="6.5730000000000004"/>
    <x v="1"/>
  </r>
  <r>
    <n v="2"/>
    <s v="19-10-2012"/>
    <b v="0"/>
    <x v="1"/>
    <d v="2012-10-19T00:00:00"/>
    <x v="2"/>
    <n v="1847990.41"/>
    <x v="0"/>
    <n v="68.08"/>
    <n v="3.5939999999999999"/>
    <n v="223.05980769999999"/>
    <n v="6.17"/>
    <x v="1"/>
  </r>
  <r>
    <n v="3"/>
    <s v="19-10-2012"/>
    <b v="0"/>
    <x v="2"/>
    <d v="2012-10-19T00:00:00"/>
    <x v="2"/>
    <n v="424513.08"/>
    <x v="0"/>
    <n v="73.44"/>
    <n v="3.5939999999999999"/>
    <n v="226.96884420000001"/>
    <n v="6.0339999999999998"/>
    <x v="0"/>
  </r>
  <r>
    <n v="4"/>
    <s v="19-10-2012"/>
    <b v="0"/>
    <x v="3"/>
    <d v="2012-10-19T00:00:00"/>
    <x v="2"/>
    <n v="2097266.85"/>
    <x v="0"/>
    <n v="64.459999999999994"/>
    <n v="3.61"/>
    <n v="131.14996769999999"/>
    <n v="3.879"/>
    <x v="1"/>
  </r>
  <r>
    <n v="5"/>
    <s v="19-10-2012"/>
    <b v="0"/>
    <x v="4"/>
    <d v="2012-10-19T00:00:00"/>
    <x v="2"/>
    <n v="313358.15000000002"/>
    <x v="0"/>
    <n v="69.17"/>
    <n v="3.5939999999999999"/>
    <n v="224.0192873"/>
    <n v="5.4219999999999997"/>
    <x v="1"/>
  </r>
  <r>
    <n v="6"/>
    <s v="19-10-2012"/>
    <b v="0"/>
    <x v="5"/>
    <d v="2012-10-19T00:00:00"/>
    <x v="2"/>
    <n v="1436883.99"/>
    <x v="0"/>
    <n v="69.680000000000007"/>
    <n v="3.5939999999999999"/>
    <n v="225.05010129999999"/>
    <n v="5.3289999999999997"/>
    <x v="0"/>
  </r>
  <r>
    <n v="7"/>
    <s v="19-10-2012"/>
    <b v="0"/>
    <x v="6"/>
    <d v="2012-10-19T00:00:00"/>
    <x v="2"/>
    <n v="516424.83"/>
    <x v="0"/>
    <n v="43.01"/>
    <n v="3.75"/>
    <n v="199.1481963"/>
    <n v="7.5570000000000004"/>
    <x v="3"/>
  </r>
  <r>
    <n v="8"/>
    <s v="19-10-2012"/>
    <b v="0"/>
    <x v="7"/>
    <d v="2012-10-19T00:00:00"/>
    <x v="2"/>
    <n v="900309.75"/>
    <x v="0"/>
    <n v="62.99"/>
    <n v="3.5939999999999999"/>
    <n v="227.01841659999999"/>
    <n v="5.1239999999999997"/>
    <x v="1"/>
  </r>
  <r>
    <n v="9"/>
    <s v="19-10-2012"/>
    <b v="0"/>
    <x v="8"/>
    <d v="2012-10-19T00:00:00"/>
    <x v="2"/>
    <n v="542009.46"/>
    <x v="0"/>
    <n v="68.010000000000005"/>
    <n v="3.5939999999999999"/>
    <n v="227.21428800000001"/>
    <n v="4.9539999999999997"/>
    <x v="1"/>
  </r>
  <r>
    <n v="10"/>
    <s v="19-10-2012"/>
    <b v="0"/>
    <x v="9"/>
    <d v="2012-10-19T00:00:00"/>
    <x v="2"/>
    <n v="1734834.82"/>
    <x v="0"/>
    <n v="72.709999999999994"/>
    <n v="4.4489999999999998"/>
    <n v="131.14996769999999"/>
    <n v="6.9429999999999996"/>
    <x v="0"/>
  </r>
  <r>
    <n v="11"/>
    <s v="19-10-2012"/>
    <b v="0"/>
    <x v="10"/>
    <d v="2012-10-19T00:00:00"/>
    <x v="2"/>
    <n v="1232073.18"/>
    <x v="0"/>
    <n v="73.77"/>
    <n v="3.5939999999999999"/>
    <n v="226.96884420000001"/>
    <n v="6.0339999999999998"/>
    <x v="0"/>
  </r>
  <r>
    <n v="12"/>
    <s v="19-10-2012"/>
    <b v="0"/>
    <x v="11"/>
    <d v="2012-10-19T00:00:00"/>
    <x v="2"/>
    <n v="960945.43"/>
    <x v="0"/>
    <n v="68.66"/>
    <n v="4.4489999999999998"/>
    <n v="131.14996769999999"/>
    <n v="10.199"/>
    <x v="1"/>
  </r>
  <r>
    <n v="13"/>
    <s v="19-10-2012"/>
    <b v="0"/>
    <x v="12"/>
    <d v="2012-10-19T00:00:00"/>
    <x v="2"/>
    <n v="2018010.15"/>
    <x v="0"/>
    <n v="52.06"/>
    <n v="3.7810000000000001"/>
    <n v="131.14996769999999"/>
    <n v="5.6210000000000004"/>
    <x v="1"/>
  </r>
  <r>
    <n v="14"/>
    <s v="19-10-2012"/>
    <b v="0"/>
    <x v="13"/>
    <d v="2012-10-19T00:00:00"/>
    <x v="2"/>
    <n v="1590274.72"/>
    <x v="0"/>
    <n v="56.47"/>
    <n v="3.9689999999999999"/>
    <n v="192.3308542"/>
    <n v="8.6669999999999998"/>
    <x v="1"/>
  </r>
  <r>
    <n v="15"/>
    <s v="19-10-2012"/>
    <b v="0"/>
    <x v="14"/>
    <d v="2012-10-19T00:00:00"/>
    <x v="2"/>
    <n v="555652.77"/>
    <x v="0"/>
    <n v="52.89"/>
    <n v="4.1529999999999996"/>
    <n v="138.83361289999999"/>
    <n v="7.992"/>
    <x v="1"/>
  </r>
  <r>
    <n v="16"/>
    <s v="19-10-2012"/>
    <b v="0"/>
    <x v="15"/>
    <d v="2012-10-19T00:00:00"/>
    <x v="2"/>
    <n v="577198.97"/>
    <x v="0"/>
    <n v="40.590000000000003"/>
    <n v="3.75"/>
    <n v="199.1481963"/>
    <n v="5.8470000000000004"/>
    <x v="3"/>
  </r>
  <r>
    <n v="17"/>
    <s v="19-10-2012"/>
    <b v="0"/>
    <x v="16"/>
    <d v="2012-10-19T00:00:00"/>
    <x v="2"/>
    <n v="957356.84"/>
    <x v="0"/>
    <n v="48.16"/>
    <n v="3.7810000000000001"/>
    <n v="131.14996769999999"/>
    <n v="5.5270000000000001"/>
    <x v="3"/>
  </r>
  <r>
    <n v="18"/>
    <s v="19-10-2012"/>
    <b v="0"/>
    <x v="17"/>
    <d v="2012-10-19T00:00:00"/>
    <x v="2"/>
    <n v="1048706.75"/>
    <x v="0"/>
    <n v="51.96"/>
    <n v="4"/>
    <n v="138.83361289999999"/>
    <n v="8.2430000000000003"/>
    <x v="1"/>
  </r>
  <r>
    <n v="19"/>
    <s v="19-10-2012"/>
    <b v="0"/>
    <x v="18"/>
    <d v="2012-10-19T00:00:00"/>
    <x v="2"/>
    <n v="1321102.3500000001"/>
    <x v="0"/>
    <n v="53.44"/>
    <n v="4.1529999999999996"/>
    <n v="138.83361289999999"/>
    <n v="7.992"/>
    <x v="1"/>
  </r>
  <r>
    <n v="20"/>
    <s v="19-10-2012"/>
    <b v="0"/>
    <x v="19"/>
    <d v="2012-10-19T00:00:00"/>
    <x v="2"/>
    <n v="1999363.49"/>
    <x v="0"/>
    <n v="56.26"/>
    <n v="3.9689999999999999"/>
    <n v="216.1464699"/>
    <n v="7.2930000000000001"/>
    <x v="1"/>
  </r>
  <r>
    <n v="21"/>
    <s v="19-10-2012"/>
    <b v="0"/>
    <x v="20"/>
    <d v="2012-10-19T00:00:00"/>
    <x v="2"/>
    <n v="641368.14"/>
    <x v="0"/>
    <n v="68.52"/>
    <n v="3.5939999999999999"/>
    <n v="223.05980769999999"/>
    <n v="6.17"/>
    <x v="1"/>
  </r>
  <r>
    <n v="22"/>
    <s v="19-10-2012"/>
    <b v="0"/>
    <x v="21"/>
    <d v="2012-10-19T00:00:00"/>
    <x v="2"/>
    <n v="978027.95"/>
    <x v="0"/>
    <n v="55.28"/>
    <n v="4"/>
    <n v="142.8633629"/>
    <n v="7.5430000000000001"/>
    <x v="1"/>
  </r>
  <r>
    <n v="23"/>
    <s v="19-10-2012"/>
    <b v="0"/>
    <x v="22"/>
    <d v="2012-10-19T00:00:00"/>
    <x v="2"/>
    <n v="1363155.77"/>
    <x v="0"/>
    <n v="47.89"/>
    <n v="4"/>
    <n v="138.83361289999999"/>
    <n v="4.1449999999999996"/>
    <x v="3"/>
  </r>
  <r>
    <n v="24"/>
    <s v="19-10-2012"/>
    <b v="0"/>
    <x v="23"/>
    <d v="2012-10-19T00:00:00"/>
    <x v="2"/>
    <n v="1255414.8400000001"/>
    <x v="0"/>
    <n v="52.59"/>
    <n v="4.1529999999999996"/>
    <n v="138.83361289999999"/>
    <n v="8.6929999999999996"/>
    <x v="1"/>
  </r>
  <r>
    <n v="25"/>
    <s v="19-10-2012"/>
    <b v="0"/>
    <x v="24"/>
    <d v="2012-10-19T00:00:00"/>
    <x v="2"/>
    <n v="685531.85"/>
    <x v="0"/>
    <n v="51.93"/>
    <n v="3.9689999999999999"/>
    <n v="216.1464699"/>
    <n v="7.2930000000000001"/>
    <x v="1"/>
  </r>
  <r>
    <n v="26"/>
    <s v="19-10-2012"/>
    <b v="0"/>
    <x v="25"/>
    <d v="2012-10-19T00:00:00"/>
    <x v="2"/>
    <n v="975578.02"/>
    <x v="0"/>
    <n v="43.51"/>
    <n v="4"/>
    <n v="138.83361289999999"/>
    <n v="7.1379999999999999"/>
    <x v="3"/>
  </r>
  <r>
    <n v="27"/>
    <s v="19-10-2012"/>
    <b v="0"/>
    <x v="26"/>
    <d v="2012-10-19T00:00:00"/>
    <x v="2"/>
    <n v="1620374.24"/>
    <x v="0"/>
    <n v="56.53"/>
    <n v="4.1529999999999996"/>
    <n v="142.8633629"/>
    <n v="8"/>
    <x v="1"/>
  </r>
  <r>
    <n v="28"/>
    <s v="19-10-2012"/>
    <b v="0"/>
    <x v="27"/>
    <d v="2012-10-19T00:00:00"/>
    <x v="2"/>
    <n v="1143724.48"/>
    <x v="0"/>
    <n v="68.66"/>
    <n v="4.4489999999999998"/>
    <n v="131.14996769999999"/>
    <n v="10.199"/>
    <x v="1"/>
  </r>
  <r>
    <n v="29"/>
    <s v="19-10-2012"/>
    <b v="0"/>
    <x v="28"/>
    <d v="2012-10-19T00:00:00"/>
    <x v="2"/>
    <n v="516909.24"/>
    <x v="0"/>
    <n v="55.28"/>
    <n v="4"/>
    <n v="138.83361289999999"/>
    <n v="9.1509999999999998"/>
    <x v="1"/>
  </r>
  <r>
    <n v="30"/>
    <s v="19-10-2012"/>
    <b v="0"/>
    <x v="29"/>
    <d v="2012-10-19T00:00:00"/>
    <x v="2"/>
    <n v="437537.29"/>
    <x v="0"/>
    <n v="68.52"/>
    <n v="3.5939999999999999"/>
    <n v="223.05980769999999"/>
    <n v="6.17"/>
    <x v="1"/>
  </r>
  <r>
    <n v="31"/>
    <s v="19-10-2012"/>
    <b v="0"/>
    <x v="30"/>
    <d v="2012-10-19T00:00:00"/>
    <x v="2"/>
    <n v="1378730.45"/>
    <x v="0"/>
    <n v="68.52"/>
    <n v="3.5939999999999999"/>
    <n v="223.05980769999999"/>
    <n v="6.17"/>
    <x v="1"/>
  </r>
  <r>
    <n v="32"/>
    <s v="19-10-2012"/>
    <b v="0"/>
    <x v="31"/>
    <d v="2012-10-19T00:00:00"/>
    <x v="2"/>
    <n v="1199292.06"/>
    <x v="0"/>
    <n v="53.57"/>
    <n v="3.75"/>
    <n v="199.1481963"/>
    <n v="7.5570000000000004"/>
    <x v="1"/>
  </r>
  <r>
    <n v="33"/>
    <s v="19-10-2012"/>
    <b v="0"/>
    <x v="32"/>
    <d v="2012-10-19T00:00:00"/>
    <x v="2"/>
    <n v="254412.34"/>
    <x v="0"/>
    <n v="75.55"/>
    <n v="4.4489999999999998"/>
    <n v="131.14996769999999"/>
    <n v="6.8949999999999996"/>
    <x v="0"/>
  </r>
  <r>
    <n v="34"/>
    <s v="19-10-2012"/>
    <b v="0"/>
    <x v="33"/>
    <d v="2012-10-19T00:00:00"/>
    <x v="2"/>
    <n v="963516.28"/>
    <x v="0"/>
    <n v="58.47"/>
    <n v="3.61"/>
    <n v="131.14996769999999"/>
    <n v="8.8390000000000004"/>
    <x v="1"/>
  </r>
  <r>
    <n v="35"/>
    <s v="19-10-2012"/>
    <b v="0"/>
    <x v="34"/>
    <d v="2012-10-19T00:00:00"/>
    <x v="2"/>
    <n v="829284.67"/>
    <x v="0"/>
    <n v="56.53"/>
    <n v="3.9689999999999999"/>
    <n v="142.8633629"/>
    <n v="8.6649999999999991"/>
    <x v="1"/>
  </r>
  <r>
    <n v="36"/>
    <s v="19-10-2012"/>
    <b v="0"/>
    <x v="35"/>
    <d v="2012-10-19T00:00:00"/>
    <x v="2"/>
    <n v="287360.05"/>
    <x v="0"/>
    <n v="74.06"/>
    <n v="3.57"/>
    <n v="222.0951719"/>
    <n v="6.2279999999999998"/>
    <x v="0"/>
  </r>
  <r>
    <n v="37"/>
    <s v="19-10-2012"/>
    <b v="0"/>
    <x v="36"/>
    <d v="2012-10-19T00:00:00"/>
    <x v="2"/>
    <n v="551969.1"/>
    <x v="0"/>
    <n v="74.06"/>
    <n v="3.5939999999999999"/>
    <n v="222.0951719"/>
    <n v="6.2279999999999998"/>
    <x v="0"/>
  </r>
  <r>
    <n v="38"/>
    <s v="19-10-2012"/>
    <b v="0"/>
    <x v="37"/>
    <d v="2012-10-19T00:00:00"/>
    <x v="2"/>
    <n v="428806.46"/>
    <x v="0"/>
    <n v="68.66"/>
    <n v="4.4489999999999998"/>
    <n v="131.14996769999999"/>
    <n v="10.199"/>
    <x v="1"/>
  </r>
  <r>
    <n v="39"/>
    <s v="19-10-2012"/>
    <b v="0"/>
    <x v="38"/>
    <d v="2012-10-19T00:00:00"/>
    <x v="2"/>
    <n v="1577486.33"/>
    <x v="0"/>
    <n v="71.45"/>
    <n v="3.5939999999999999"/>
    <n v="222.0951719"/>
    <n v="6.2279999999999998"/>
    <x v="0"/>
  </r>
  <r>
    <n v="40"/>
    <s v="19-10-2012"/>
    <b v="0"/>
    <x v="39"/>
    <d v="2012-10-19T00:00:00"/>
    <x v="2"/>
    <n v="918170.5"/>
    <x v="0"/>
    <n v="46.33"/>
    <n v="4"/>
    <n v="138.83361289999999"/>
    <n v="4.1449999999999996"/>
    <x v="3"/>
  </r>
  <r>
    <n v="41"/>
    <s v="19-10-2012"/>
    <b v="0"/>
    <x v="40"/>
    <d v="2012-10-19T00:00:00"/>
    <x v="2"/>
    <n v="1326197.24"/>
    <x v="0"/>
    <n v="49.56"/>
    <n v="3.75"/>
    <n v="199.1481963"/>
    <n v="6.1950000000000003"/>
    <x v="1"/>
  </r>
  <r>
    <n v="42"/>
    <s v="19-10-2012"/>
    <b v="0"/>
    <x v="41"/>
    <d v="2012-10-19T00:00:00"/>
    <x v="2"/>
    <n v="541406.98"/>
    <x v="0"/>
    <n v="72.709999999999994"/>
    <n v="4.4489999999999998"/>
    <n v="131.14996769999999"/>
    <n v="6.9429999999999996"/>
    <x v="0"/>
  </r>
  <r>
    <n v="43"/>
    <s v="19-10-2012"/>
    <b v="0"/>
    <x v="42"/>
    <d v="2012-10-19T00:00:00"/>
    <x v="2"/>
    <n v="623919.23"/>
    <x v="0"/>
    <n v="71.25"/>
    <n v="3.5939999999999999"/>
    <n v="214.72124880000001"/>
    <n v="8.8390000000000004"/>
    <x v="0"/>
  </r>
  <r>
    <n v="44"/>
    <s v="19-10-2012"/>
    <b v="0"/>
    <x v="43"/>
    <d v="2012-10-19T00:00:00"/>
    <x v="2"/>
    <n v="323766.77"/>
    <x v="0"/>
    <n v="52.06"/>
    <n v="3.7810000000000001"/>
    <n v="131.14996769999999"/>
    <n v="5.2169999999999996"/>
    <x v="1"/>
  </r>
  <r>
    <n v="45"/>
    <s v="19-10-2012"/>
    <b v="0"/>
    <x v="44"/>
    <d v="2012-10-19T00:00:00"/>
    <x v="2"/>
    <n v="718125.53"/>
    <x v="0"/>
    <n v="56.47"/>
    <n v="3.9689999999999999"/>
    <n v="192.3308542"/>
    <n v="8.6669999999999998"/>
    <x v="1"/>
  </r>
  <r>
    <n v="1"/>
    <s v="26-10-2012"/>
    <b v="0"/>
    <x v="0"/>
    <d v="2012-10-26T00:00:00"/>
    <x v="2"/>
    <n v="1493659.74"/>
    <x v="0"/>
    <n v="69.16"/>
    <n v="3.5059999999999998"/>
    <n v="223.44425129999999"/>
    <n v="6.5730000000000004"/>
    <x v="1"/>
  </r>
  <r>
    <n v="2"/>
    <s v="26-10-2012"/>
    <b v="0"/>
    <x v="1"/>
    <d v="2012-10-26T00:00:00"/>
    <x v="2"/>
    <n v="1834458.35"/>
    <x v="0"/>
    <n v="69.790000000000006"/>
    <n v="3.5059999999999998"/>
    <n v="223.0783366"/>
    <n v="6.17"/>
    <x v="0"/>
  </r>
  <r>
    <n v="3"/>
    <s v="26-10-2012"/>
    <b v="0"/>
    <x v="2"/>
    <d v="2012-10-26T00:00:00"/>
    <x v="2"/>
    <n v="405432.7"/>
    <x v="0"/>
    <n v="74.66"/>
    <n v="3.5059999999999998"/>
    <n v="226.9873637"/>
    <n v="6.0339999999999998"/>
    <x v="0"/>
  </r>
  <r>
    <n v="4"/>
    <s v="26-10-2012"/>
    <b v="0"/>
    <x v="3"/>
    <d v="2012-10-26T00:00:00"/>
    <x v="2"/>
    <n v="2149594.46"/>
    <x v="0"/>
    <n v="63.64"/>
    <n v="3.5139999999999998"/>
    <n v="131.19309680000001"/>
    <n v="3.879"/>
    <x v="1"/>
  </r>
  <r>
    <n v="5"/>
    <s v="26-10-2012"/>
    <b v="0"/>
    <x v="4"/>
    <d v="2012-10-26T00:00:00"/>
    <x v="2"/>
    <n v="319550.77"/>
    <x v="0"/>
    <n v="71.7"/>
    <n v="3.5059999999999998"/>
    <n v="224.0378139"/>
    <n v="5.4219999999999997"/>
    <x v="0"/>
  </r>
  <r>
    <n v="6"/>
    <s v="26-10-2012"/>
    <b v="0"/>
    <x v="5"/>
    <d v="2012-10-26T00:00:00"/>
    <x v="2"/>
    <n v="1431426.34"/>
    <x v="0"/>
    <n v="72.34"/>
    <n v="3.5059999999999998"/>
    <n v="225.0686254"/>
    <n v="5.3289999999999997"/>
    <x v="0"/>
  </r>
  <r>
    <n v="7"/>
    <s v="26-10-2012"/>
    <b v="0"/>
    <x v="6"/>
    <d v="2012-10-26T00:00:00"/>
    <x v="2"/>
    <n v="495543.28"/>
    <x v="0"/>
    <n v="42.53"/>
    <n v="3.6859999999999999"/>
    <n v="199.2195317"/>
    <n v="7.5570000000000004"/>
    <x v="3"/>
  </r>
  <r>
    <n v="8"/>
    <s v="26-10-2012"/>
    <b v="0"/>
    <x v="7"/>
    <d v="2012-10-26T00:00:00"/>
    <x v="2"/>
    <n v="891671.44"/>
    <x v="0"/>
    <n v="64.739999999999995"/>
    <n v="3.5059999999999998"/>
    <n v="227.0369359"/>
    <n v="5.1239999999999997"/>
    <x v="1"/>
  </r>
  <r>
    <n v="9"/>
    <s v="26-10-2012"/>
    <b v="0"/>
    <x v="8"/>
    <d v="2012-10-26T00:00:00"/>
    <x v="2"/>
    <n v="549731.49"/>
    <x v="0"/>
    <n v="69.52"/>
    <n v="3.5059999999999998"/>
    <n v="227.23280679999999"/>
    <n v="4.9539999999999997"/>
    <x v="0"/>
  </r>
  <r>
    <n v="10"/>
    <s v="26-10-2012"/>
    <b v="0"/>
    <x v="9"/>
    <d v="2012-10-26T00:00:00"/>
    <x v="2"/>
    <n v="1744349.05"/>
    <x v="0"/>
    <n v="70.5"/>
    <n v="4.3010000000000002"/>
    <n v="131.19309680000001"/>
    <n v="6.9429999999999996"/>
    <x v="0"/>
  </r>
  <r>
    <n v="11"/>
    <s v="26-10-2012"/>
    <b v="0"/>
    <x v="10"/>
    <d v="2012-10-26T00:00:00"/>
    <x v="2"/>
    <n v="1200729.45"/>
    <x v="0"/>
    <n v="74.260000000000005"/>
    <n v="3.5059999999999998"/>
    <n v="226.9873637"/>
    <n v="6.0339999999999998"/>
    <x v="0"/>
  </r>
  <r>
    <n v="12"/>
    <s v="26-10-2012"/>
    <b v="0"/>
    <x v="11"/>
    <d v="2012-10-26T00:00:00"/>
    <x v="2"/>
    <n v="974697.6"/>
    <x v="0"/>
    <n v="65.95"/>
    <n v="4.3010000000000002"/>
    <n v="131.19309680000001"/>
    <n v="10.199"/>
    <x v="1"/>
  </r>
  <r>
    <n v="13"/>
    <s v="26-10-2012"/>
    <b v="0"/>
    <x v="12"/>
    <d v="2012-10-26T00:00:00"/>
    <x v="2"/>
    <n v="2035189.66"/>
    <x v="0"/>
    <n v="46.97"/>
    <n v="3.7549999999999999"/>
    <n v="131.19309680000001"/>
    <n v="5.6210000000000004"/>
    <x v="3"/>
  </r>
  <r>
    <n v="14"/>
    <s v="26-10-2012"/>
    <b v="0"/>
    <x v="13"/>
    <d v="2012-10-26T00:00:00"/>
    <x v="2"/>
    <n v="1704357.62"/>
    <x v="0"/>
    <n v="58.85"/>
    <n v="3.8820000000000001"/>
    <n v="192.3088989"/>
    <n v="8.6669999999999998"/>
    <x v="1"/>
  </r>
  <r>
    <n v="15"/>
    <s v="26-10-2012"/>
    <b v="0"/>
    <x v="14"/>
    <d v="2012-10-26T00:00:00"/>
    <x v="2"/>
    <n v="558473.6"/>
    <x v="0"/>
    <n v="55.75"/>
    <n v="4.0709999999999997"/>
    <n v="138.72816130000001"/>
    <n v="7.992"/>
    <x v="1"/>
  </r>
  <r>
    <n v="16"/>
    <s v="26-10-2012"/>
    <b v="0"/>
    <x v="15"/>
    <d v="2012-10-26T00:00:00"/>
    <x v="2"/>
    <n v="475770.14"/>
    <x v="0"/>
    <n v="40.99"/>
    <n v="3.6859999999999999"/>
    <n v="199.2195317"/>
    <n v="5.8470000000000004"/>
    <x v="3"/>
  </r>
  <r>
    <n v="17"/>
    <s v="26-10-2012"/>
    <b v="0"/>
    <x v="16"/>
    <d v="2012-10-26T00:00:00"/>
    <x v="2"/>
    <n v="943465.29"/>
    <x v="0"/>
    <n v="39.94"/>
    <n v="3.7549999999999999"/>
    <n v="131.19309680000001"/>
    <n v="5.5270000000000001"/>
    <x v="3"/>
  </r>
  <r>
    <n v="18"/>
    <s v="26-10-2012"/>
    <b v="0"/>
    <x v="17"/>
    <d v="2012-10-26T00:00:00"/>
    <x v="2"/>
    <n v="1127516.25"/>
    <x v="0"/>
    <n v="56.09"/>
    <n v="3.9169999999999998"/>
    <n v="138.72816130000001"/>
    <n v="8.2430000000000003"/>
    <x v="1"/>
  </r>
  <r>
    <n v="19"/>
    <s v="26-10-2012"/>
    <b v="0"/>
    <x v="18"/>
    <d v="2012-10-26T00:00:00"/>
    <x v="2"/>
    <n v="1322117.96"/>
    <x v="0"/>
    <n v="56.49"/>
    <n v="4.0709999999999997"/>
    <n v="138.72816130000001"/>
    <n v="7.992"/>
    <x v="1"/>
  </r>
  <r>
    <n v="20"/>
    <s v="26-10-2012"/>
    <b v="0"/>
    <x v="19"/>
    <d v="2012-10-26T00:00:00"/>
    <x v="2"/>
    <n v="2031650.55"/>
    <x v="0"/>
    <n v="60.04"/>
    <n v="3.8820000000000001"/>
    <n v="216.15159019999999"/>
    <n v="7.2930000000000001"/>
    <x v="1"/>
  </r>
  <r>
    <n v="21"/>
    <s v="26-10-2012"/>
    <b v="0"/>
    <x v="20"/>
    <d v="2012-10-26T00:00:00"/>
    <x v="2"/>
    <n v="675202.87"/>
    <x v="0"/>
    <n v="70.5"/>
    <n v="3.5059999999999998"/>
    <n v="223.0783366"/>
    <n v="6.17"/>
    <x v="0"/>
  </r>
  <r>
    <n v="22"/>
    <s v="26-10-2012"/>
    <b v="0"/>
    <x v="21"/>
    <d v="2012-10-26T00:00:00"/>
    <x v="2"/>
    <n v="1094422.69"/>
    <x v="0"/>
    <n v="57.58"/>
    <n v="3.9169999999999998"/>
    <n v="142.7624113"/>
    <n v="7.5430000000000001"/>
    <x v="1"/>
  </r>
  <r>
    <n v="23"/>
    <s v="26-10-2012"/>
    <b v="0"/>
    <x v="22"/>
    <d v="2012-10-26T00:00:00"/>
    <x v="2"/>
    <n v="1347454.59"/>
    <x v="0"/>
    <n v="50.56"/>
    <n v="3.9169999999999998"/>
    <n v="138.72816130000001"/>
    <n v="4.1449999999999996"/>
    <x v="1"/>
  </r>
  <r>
    <n v="24"/>
    <s v="26-10-2012"/>
    <b v="0"/>
    <x v="23"/>
    <d v="2012-10-26T00:00:00"/>
    <x v="2"/>
    <n v="1307182.29"/>
    <x v="0"/>
    <n v="55.16"/>
    <n v="4.0709999999999997"/>
    <n v="138.72816130000001"/>
    <n v="8.6929999999999996"/>
    <x v="1"/>
  </r>
  <r>
    <n v="25"/>
    <s v="26-10-2012"/>
    <b v="0"/>
    <x v="24"/>
    <d v="2012-10-26T00:00:00"/>
    <x v="2"/>
    <n v="688940.94"/>
    <x v="0"/>
    <n v="56.69"/>
    <n v="3.8820000000000001"/>
    <n v="216.15159019999999"/>
    <n v="7.2930000000000001"/>
    <x v="1"/>
  </r>
  <r>
    <n v="26"/>
    <s v="26-10-2012"/>
    <b v="0"/>
    <x v="25"/>
    <d v="2012-10-26T00:00:00"/>
    <x v="2"/>
    <n v="958619.8"/>
    <x v="0"/>
    <n v="46.95"/>
    <n v="3.9169999999999998"/>
    <n v="138.72816130000001"/>
    <n v="7.1379999999999999"/>
    <x v="3"/>
  </r>
  <r>
    <n v="27"/>
    <s v="26-10-2012"/>
    <b v="0"/>
    <x v="26"/>
    <d v="2012-10-26T00:00:00"/>
    <x v="2"/>
    <n v="1703047.74"/>
    <x v="0"/>
    <n v="58.99"/>
    <n v="4.0709999999999997"/>
    <n v="142.7624113"/>
    <n v="8"/>
    <x v="1"/>
  </r>
  <r>
    <n v="28"/>
    <s v="26-10-2012"/>
    <b v="0"/>
    <x v="27"/>
    <d v="2012-10-26T00:00:00"/>
    <x v="2"/>
    <n v="1213860.6100000001"/>
    <x v="0"/>
    <n v="65.95"/>
    <n v="4.3010000000000002"/>
    <n v="131.19309680000001"/>
    <n v="10.199"/>
    <x v="1"/>
  </r>
  <r>
    <n v="29"/>
    <s v="26-10-2012"/>
    <b v="0"/>
    <x v="28"/>
    <d v="2012-10-26T00:00:00"/>
    <x v="2"/>
    <n v="534970.68000000005"/>
    <x v="0"/>
    <n v="57.58"/>
    <n v="3.9169999999999998"/>
    <n v="138.72816130000001"/>
    <n v="9.1509999999999998"/>
    <x v="1"/>
  </r>
  <r>
    <n v="30"/>
    <s v="26-10-2012"/>
    <b v="0"/>
    <x v="29"/>
    <d v="2012-10-26T00:00:00"/>
    <x v="2"/>
    <n v="439424.5"/>
    <x v="0"/>
    <n v="70.5"/>
    <n v="3.5059999999999998"/>
    <n v="223.0783366"/>
    <n v="6.17"/>
    <x v="0"/>
  </r>
  <r>
    <n v="31"/>
    <s v="26-10-2012"/>
    <b v="0"/>
    <x v="30"/>
    <d v="2012-10-26T00:00:00"/>
    <x v="2"/>
    <n v="1340232.55"/>
    <x v="0"/>
    <n v="70.5"/>
    <n v="3.5059999999999998"/>
    <n v="223.0783366"/>
    <n v="6.17"/>
    <x v="0"/>
  </r>
  <r>
    <n v="32"/>
    <s v="26-10-2012"/>
    <b v="0"/>
    <x v="31"/>
    <d v="2012-10-26T00:00:00"/>
    <x v="2"/>
    <n v="1219979.29"/>
    <x v="0"/>
    <n v="47.22"/>
    <n v="3.6859999999999999"/>
    <n v="199.2195317"/>
    <n v="7.5570000000000004"/>
    <x v="3"/>
  </r>
  <r>
    <n v="33"/>
    <s v="26-10-2012"/>
    <b v="0"/>
    <x v="32"/>
    <d v="2012-10-26T00:00:00"/>
    <x v="2"/>
    <n v="253731.13"/>
    <x v="0"/>
    <n v="73.7"/>
    <n v="4.3010000000000002"/>
    <n v="131.19309680000001"/>
    <n v="6.8949999999999996"/>
    <x v="0"/>
  </r>
  <r>
    <n v="34"/>
    <s v="26-10-2012"/>
    <b v="0"/>
    <x v="33"/>
    <d v="2012-10-26T00:00:00"/>
    <x v="2"/>
    <n v="956987.81"/>
    <x v="0"/>
    <n v="57.95"/>
    <n v="3.5139999999999998"/>
    <n v="131.19309680000001"/>
    <n v="8.8390000000000004"/>
    <x v="1"/>
  </r>
  <r>
    <n v="35"/>
    <s v="26-10-2012"/>
    <b v="0"/>
    <x v="34"/>
    <d v="2012-10-26T00:00:00"/>
    <x v="2"/>
    <n v="865137.6"/>
    <x v="0"/>
    <n v="58.99"/>
    <n v="3.8820000000000001"/>
    <n v="142.7624113"/>
    <n v="8.6649999999999991"/>
    <x v="1"/>
  </r>
  <r>
    <n v="36"/>
    <s v="26-10-2012"/>
    <b v="0"/>
    <x v="35"/>
    <d v="2012-10-26T00:00:00"/>
    <x v="2"/>
    <n v="272489.40999999997"/>
    <x v="0"/>
    <n v="74.39"/>
    <n v="3.4940000000000002"/>
    <n v="222.11365660000001"/>
    <n v="6.2279999999999998"/>
    <x v="0"/>
  </r>
  <r>
    <n v="37"/>
    <s v="26-10-2012"/>
    <b v="0"/>
    <x v="36"/>
    <d v="2012-10-26T00:00:00"/>
    <x v="2"/>
    <n v="534738.43000000005"/>
    <x v="0"/>
    <n v="74.39"/>
    <n v="3.5059999999999998"/>
    <n v="222.11365660000001"/>
    <n v="6.2279999999999998"/>
    <x v="0"/>
  </r>
  <r>
    <n v="38"/>
    <s v="26-10-2012"/>
    <b v="0"/>
    <x v="37"/>
    <d v="2012-10-26T00:00:00"/>
    <x v="2"/>
    <n v="417290.38"/>
    <x v="0"/>
    <n v="65.95"/>
    <n v="4.3010000000000002"/>
    <n v="131.19309680000001"/>
    <n v="10.199"/>
    <x v="1"/>
  </r>
  <r>
    <n v="39"/>
    <s v="26-10-2012"/>
    <b v="0"/>
    <x v="38"/>
    <d v="2012-10-26T00:00:00"/>
    <x v="2"/>
    <n v="1569502"/>
    <x v="0"/>
    <n v="72.900000000000006"/>
    <n v="3.5059999999999998"/>
    <n v="222.11365660000001"/>
    <n v="6.2279999999999998"/>
    <x v="0"/>
  </r>
  <r>
    <n v="40"/>
    <s v="26-10-2012"/>
    <b v="0"/>
    <x v="39"/>
    <d v="2012-10-26T00:00:00"/>
    <x v="2"/>
    <n v="921264.52"/>
    <x v="0"/>
    <n v="49.65"/>
    <n v="3.9169999999999998"/>
    <n v="138.72816130000001"/>
    <n v="4.1449999999999996"/>
    <x v="1"/>
  </r>
  <r>
    <n v="41"/>
    <s v="26-10-2012"/>
    <b v="0"/>
    <x v="40"/>
    <d v="2012-10-26T00:00:00"/>
    <x v="2"/>
    <n v="1316542.5900000001"/>
    <x v="0"/>
    <n v="41.8"/>
    <n v="3.6859999999999999"/>
    <n v="199.2195317"/>
    <n v="6.1950000000000003"/>
    <x v="3"/>
  </r>
  <r>
    <n v="42"/>
    <s v="26-10-2012"/>
    <b v="0"/>
    <x v="41"/>
    <d v="2012-10-26T00:00:00"/>
    <x v="2"/>
    <n v="514756.08"/>
    <x v="0"/>
    <n v="70.5"/>
    <n v="4.3010000000000002"/>
    <n v="131.19309680000001"/>
    <n v="6.9429999999999996"/>
    <x v="0"/>
  </r>
  <r>
    <n v="43"/>
    <s v="26-10-2012"/>
    <b v="0"/>
    <x v="42"/>
    <d v="2012-10-26T00:00:00"/>
    <x v="2"/>
    <n v="587603.55000000005"/>
    <x v="0"/>
    <n v="69.17"/>
    <n v="3.5059999999999998"/>
    <n v="214.74153920000001"/>
    <n v="8.8390000000000004"/>
    <x v="1"/>
  </r>
  <r>
    <n v="44"/>
    <s v="26-10-2012"/>
    <b v="0"/>
    <x v="43"/>
    <d v="2012-10-26T00:00:00"/>
    <x v="2"/>
    <n v="361067.07"/>
    <x v="0"/>
    <n v="46.97"/>
    <n v="3.7549999999999999"/>
    <n v="131.19309680000001"/>
    <n v="5.2169999999999996"/>
    <x v="3"/>
  </r>
  <r>
    <n v="45"/>
    <s v="26-10-2012"/>
    <b v="0"/>
    <x v="44"/>
    <d v="2012-10-26T00:00:00"/>
    <x v="2"/>
    <n v="760281.43"/>
    <x v="0"/>
    <n v="58.85"/>
    <n v="3.8820000000000001"/>
    <n v="192.3088989"/>
    <n v="8.6669999999999998"/>
    <x v="1"/>
  </r>
  <r>
    <n v="1"/>
    <d v="2012-11-05T00:00:00"/>
    <b v="1"/>
    <x v="0"/>
    <d v="2012-11-05T00:00:00"/>
    <x v="2"/>
    <n v="1611096.05"/>
    <x v="0"/>
    <n v="73.77"/>
    <n v="3.6880000000000002"/>
    <n v="221.72566320000001"/>
    <n v="7.1429999999999998"/>
    <x v="0"/>
  </r>
  <r>
    <n v="2"/>
    <d v="2012-11-05T00:00:00"/>
    <b v="1"/>
    <x v="1"/>
    <d v="2012-11-05T00:00:00"/>
    <x v="2"/>
    <n v="1917520.99"/>
    <x v="0"/>
    <n v="73.87"/>
    <n v="3.6880000000000002"/>
    <n v="221.3632212"/>
    <n v="6.891"/>
    <x v="0"/>
  </r>
  <r>
    <n v="3"/>
    <d v="2012-11-05T00:00:00"/>
    <b v="1"/>
    <x v="2"/>
    <d v="2012-11-05T00:00:00"/>
    <x v="2"/>
    <n v="431985.36"/>
    <x v="0"/>
    <n v="75.19"/>
    <n v="3.6880000000000002"/>
    <n v="225.2351496"/>
    <n v="6.6639999999999997"/>
    <x v="0"/>
  </r>
  <r>
    <n v="4"/>
    <d v="2012-11-05T00:00:00"/>
    <b v="1"/>
    <x v="3"/>
    <d v="2012-11-05T00:00:00"/>
    <x v="2"/>
    <n v="2127661.17"/>
    <x v="0"/>
    <n v="67.64"/>
    <n v="3.6850000000000001"/>
    <n v="131.1453333"/>
    <n v="4.3079999999999998"/>
    <x v="1"/>
  </r>
  <r>
    <n v="5"/>
    <d v="2012-11-05T00:00:00"/>
    <b v="1"/>
    <x v="4"/>
    <d v="2012-11-05T00:00:00"/>
    <x v="2"/>
    <n v="333870.52"/>
    <x v="0"/>
    <n v="73.45"/>
    <n v="3.6880000000000002"/>
    <n v="222.31359259999999"/>
    <n v="5.8010000000000002"/>
    <x v="0"/>
  </r>
  <r>
    <n v="6"/>
    <d v="2012-11-05T00:00:00"/>
    <b v="1"/>
    <x v="5"/>
    <d v="2012-11-05T00:00:00"/>
    <x v="2"/>
    <n v="1517075.67"/>
    <x v="0"/>
    <n v="72.66"/>
    <n v="3.6880000000000002"/>
    <n v="223.33462119999999"/>
    <n v="5.9640000000000004"/>
    <x v="0"/>
  </r>
  <r>
    <n v="7"/>
    <d v="2012-11-05T00:00:00"/>
    <b v="1"/>
    <x v="6"/>
    <d v="2012-11-05T00:00:00"/>
    <x v="2"/>
    <n v="460397.41"/>
    <x v="0"/>
    <n v="48.54"/>
    <n v="3.87"/>
    <n v="197.5481609"/>
    <n v="8.09"/>
    <x v="3"/>
  </r>
  <r>
    <n v="8"/>
    <d v="2012-11-05T00:00:00"/>
    <b v="1"/>
    <x v="7"/>
    <d v="2012-11-05T00:00:00"/>
    <x v="2"/>
    <n v="920128.89"/>
    <x v="0"/>
    <n v="64.959999999999994"/>
    <n v="3.6880000000000002"/>
    <n v="225.28425139999999"/>
    <n v="5.6790000000000003"/>
    <x v="1"/>
  </r>
  <r>
    <n v="9"/>
    <d v="2012-11-05T00:00:00"/>
    <b v="1"/>
    <x v="8"/>
    <d v="2012-11-05T00:00:00"/>
    <x v="2"/>
    <n v="592572.30000000005"/>
    <x v="0"/>
    <n v="70.94"/>
    <n v="3.6880000000000002"/>
    <n v="225.4782634"/>
    <n v="5.5389999999999997"/>
    <x v="0"/>
  </r>
  <r>
    <n v="10"/>
    <d v="2012-11-05T00:00:00"/>
    <b v="1"/>
    <x v="9"/>
    <d v="2012-11-05T00:00:00"/>
    <x v="2"/>
    <n v="1792345.3"/>
    <x v="0"/>
    <n v="76.03"/>
    <n v="4.1859999999999999"/>
    <n v="131.1453333"/>
    <n v="7.3819999999999997"/>
    <x v="0"/>
  </r>
  <r>
    <n v="11"/>
    <d v="2012-11-05T00:00:00"/>
    <b v="1"/>
    <x v="10"/>
    <d v="2012-11-05T00:00:00"/>
    <x v="2"/>
    <n v="1300147.07"/>
    <x v="0"/>
    <n v="75.13"/>
    <n v="3.6880000000000002"/>
    <n v="225.2351496"/>
    <n v="6.6639999999999997"/>
    <x v="0"/>
  </r>
  <r>
    <n v="12"/>
    <d v="2012-11-05T00:00:00"/>
    <b v="1"/>
    <x v="11"/>
    <d v="2012-11-05T00:00:00"/>
    <x v="2"/>
    <n v="1041995.22"/>
    <x v="0"/>
    <n v="77.27"/>
    <n v="4.1859999999999999"/>
    <n v="131.1453333"/>
    <n v="11.627000000000001"/>
    <x v="0"/>
  </r>
  <r>
    <n v="13"/>
    <d v="2012-11-05T00:00:00"/>
    <b v="1"/>
    <x v="12"/>
    <d v="2012-11-05T00:00:00"/>
    <x v="2"/>
    <n v="2080764.17"/>
    <x v="0"/>
    <n v="56.47"/>
    <n v="3.8090000000000002"/>
    <n v="131.1453333"/>
    <n v="5.9649999999999999"/>
    <x v="1"/>
  </r>
  <r>
    <n v="14"/>
    <d v="2012-11-05T00:00:00"/>
    <b v="1"/>
    <x v="13"/>
    <d v="2012-11-05T00:00:00"/>
    <x v="2"/>
    <n v="1987531.05"/>
    <x v="0"/>
    <n v="61.24"/>
    <n v="3.8889999999999998"/>
    <n v="190.97641669999999"/>
    <n v="8.5670000000000002"/>
    <x v="1"/>
  </r>
  <r>
    <n v="15"/>
    <d v="2012-11-05T00:00:00"/>
    <b v="1"/>
    <x v="14"/>
    <d v="2012-11-05T00:00:00"/>
    <x v="2"/>
    <n v="579539.94999999995"/>
    <x v="0"/>
    <n v="54.23"/>
    <n v="4.0549999999999997"/>
    <n v="138.08826669999999"/>
    <n v="8.15"/>
    <x v="1"/>
  </r>
  <r>
    <n v="16"/>
    <d v="2012-11-05T00:00:00"/>
    <b v="1"/>
    <x v="15"/>
    <d v="2012-11-05T00:00:00"/>
    <x v="2"/>
    <n v="479855"/>
    <x v="0"/>
    <n v="53.57"/>
    <n v="3.87"/>
    <n v="197.5481609"/>
    <n v="6.1689999999999996"/>
    <x v="1"/>
  </r>
  <r>
    <n v="17"/>
    <d v="2012-11-05T00:00:00"/>
    <b v="1"/>
    <x v="16"/>
    <d v="2012-11-05T00:00:00"/>
    <x v="2"/>
    <n v="944100.3"/>
    <x v="0"/>
    <n v="49.96"/>
    <n v="3.8090000000000002"/>
    <n v="131.1453333"/>
    <n v="6.2350000000000003"/>
    <x v="1"/>
  </r>
  <r>
    <n v="18"/>
    <d v="2012-11-05T00:00:00"/>
    <b v="1"/>
    <x v="17"/>
    <d v="2012-11-05T00:00:00"/>
    <x v="2"/>
    <n v="1060433.1000000001"/>
    <x v="0"/>
    <n v="57.44"/>
    <n v="3.9470000000000001"/>
    <n v="138.08826669999999"/>
    <n v="8.3040000000000003"/>
    <x v="1"/>
  </r>
  <r>
    <n v="19"/>
    <d v="2012-11-05T00:00:00"/>
    <b v="1"/>
    <x v="18"/>
    <d v="2012-11-05T00:00:00"/>
    <x v="2"/>
    <n v="1442873.22"/>
    <x v="0"/>
    <n v="55.33"/>
    <n v="4.0549999999999997"/>
    <n v="138.08826669999999"/>
    <n v="8.15"/>
    <x v="1"/>
  </r>
  <r>
    <n v="20"/>
    <d v="2012-11-05T00:00:00"/>
    <b v="1"/>
    <x v="19"/>
    <d v="2012-11-05T00:00:00"/>
    <x v="2"/>
    <n v="2168097.11"/>
    <x v="0"/>
    <n v="63.19"/>
    <n v="3.8889999999999998"/>
    <n v="214.53190989999999"/>
    <n v="7.1390000000000002"/>
    <x v="1"/>
  </r>
  <r>
    <n v="21"/>
    <d v="2012-11-05T00:00:00"/>
    <b v="1"/>
    <x v="20"/>
    <d v="2012-11-05T00:00:00"/>
    <x v="2"/>
    <n v="649945.54"/>
    <x v="0"/>
    <n v="74.14"/>
    <n v="3.6880000000000002"/>
    <n v="221.3632212"/>
    <n v="6.891"/>
    <x v="0"/>
  </r>
  <r>
    <n v="22"/>
    <d v="2012-11-05T00:00:00"/>
    <b v="1"/>
    <x v="21"/>
    <d v="2012-11-05T00:00:00"/>
    <x v="2"/>
    <n v="997868.63"/>
    <x v="0"/>
    <n v="56.72"/>
    <n v="3.9470000000000001"/>
    <n v="142.0759262"/>
    <n v="7.6710000000000003"/>
    <x v="1"/>
  </r>
  <r>
    <n v="23"/>
    <d v="2012-11-05T00:00:00"/>
    <b v="1"/>
    <x v="22"/>
    <d v="2012-11-05T00:00:00"/>
    <x v="2"/>
    <n v="1321914.3400000001"/>
    <x v="0"/>
    <n v="52.9"/>
    <n v="3.9470000000000001"/>
    <n v="138.08826669999999"/>
    <n v="4.125"/>
    <x v="1"/>
  </r>
  <r>
    <n v="24"/>
    <d v="2012-11-05T00:00:00"/>
    <b v="1"/>
    <x v="23"/>
    <d v="2012-11-05T00:00:00"/>
    <x v="2"/>
    <n v="1355391.79"/>
    <x v="0"/>
    <n v="58.7"/>
    <n v="4.0549999999999997"/>
    <n v="138.08826669999999"/>
    <n v="8.9830000000000005"/>
    <x v="1"/>
  </r>
  <r>
    <n v="25"/>
    <d v="2012-11-05T00:00:00"/>
    <b v="1"/>
    <x v="24"/>
    <d v="2012-11-05T00:00:00"/>
    <x v="2"/>
    <n v="739866.16"/>
    <x v="0"/>
    <n v="59.21"/>
    <n v="3.8889999999999998"/>
    <n v="214.53190989999999"/>
    <n v="7.1390000000000002"/>
    <x v="1"/>
  </r>
  <r>
    <n v="26"/>
    <d v="2012-11-05T00:00:00"/>
    <b v="1"/>
    <x v="25"/>
    <d v="2012-11-05T00:00:00"/>
    <x v="2"/>
    <n v="1062548.73"/>
    <x v="0"/>
    <n v="47.11"/>
    <n v="3.9470000000000001"/>
    <n v="138.08826669999999"/>
    <n v="7.4889999999999999"/>
    <x v="3"/>
  </r>
  <r>
    <n v="27"/>
    <d v="2012-11-05T00:00:00"/>
    <b v="1"/>
    <x v="26"/>
    <d v="2012-11-05T00:00:00"/>
    <x v="2"/>
    <n v="1674306.31"/>
    <x v="0"/>
    <n v="58.97"/>
    <n v="4.0549999999999997"/>
    <n v="142.0759262"/>
    <n v="8.2530000000000001"/>
    <x v="1"/>
  </r>
  <r>
    <n v="28"/>
    <d v="2012-11-05T00:00:00"/>
    <b v="1"/>
    <x v="27"/>
    <d v="2012-11-05T00:00:00"/>
    <x v="2"/>
    <n v="1264575.18"/>
    <x v="0"/>
    <n v="77.27"/>
    <n v="4.1859999999999999"/>
    <n v="131.1453333"/>
    <n v="11.627000000000001"/>
    <x v="0"/>
  </r>
  <r>
    <n v="29"/>
    <d v="2012-11-05T00:00:00"/>
    <b v="1"/>
    <x v="28"/>
    <d v="2012-11-05T00:00:00"/>
    <x v="2"/>
    <n v="529707.87"/>
    <x v="0"/>
    <n v="56.72"/>
    <n v="3.9470000000000001"/>
    <n v="138.08826669999999"/>
    <n v="9.14"/>
    <x v="1"/>
  </r>
  <r>
    <n v="30"/>
    <d v="2012-11-05T00:00:00"/>
    <b v="1"/>
    <x v="29"/>
    <d v="2012-11-05T00:00:00"/>
    <x v="2"/>
    <n v="436070.45"/>
    <x v="0"/>
    <n v="74.14"/>
    <n v="3.6880000000000002"/>
    <n v="221.3632212"/>
    <n v="6.891"/>
    <x v="0"/>
  </r>
  <r>
    <n v="31"/>
    <d v="2012-11-05T00:00:00"/>
    <b v="1"/>
    <x v="30"/>
    <d v="2012-11-05T00:00:00"/>
    <x v="2"/>
    <n v="1392938.06"/>
    <x v="0"/>
    <n v="74.14"/>
    <n v="3.6880000000000002"/>
    <n v="221.3632212"/>
    <n v="6.891"/>
    <x v="0"/>
  </r>
  <r>
    <n v="32"/>
    <d v="2012-11-05T00:00:00"/>
    <b v="1"/>
    <x v="31"/>
    <d v="2012-11-05T00:00:00"/>
    <x v="2"/>
    <n v="1187051.07"/>
    <x v="0"/>
    <n v="55.4"/>
    <n v="3.87"/>
    <n v="197.5481609"/>
    <n v="8.09"/>
    <x v="1"/>
  </r>
  <r>
    <n v="33"/>
    <d v="2012-11-05T00:00:00"/>
    <b v="1"/>
    <x v="32"/>
    <d v="2012-11-05T00:00:00"/>
    <x v="2"/>
    <n v="295841.84000000003"/>
    <x v="0"/>
    <n v="81.02"/>
    <n v="4.1859999999999999"/>
    <n v="131.1453333"/>
    <n v="7.3959999999999999"/>
    <x v="0"/>
  </r>
  <r>
    <n v="34"/>
    <d v="2012-11-05T00:00:00"/>
    <b v="1"/>
    <x v="33"/>
    <d v="2012-11-05T00:00:00"/>
    <x v="2"/>
    <n v="949625.52"/>
    <x v="0"/>
    <n v="61.92"/>
    <n v="3.6850000000000001"/>
    <n v="131.1453333"/>
    <n v="9.5749999999999993"/>
    <x v="1"/>
  </r>
  <r>
    <n v="35"/>
    <d v="2012-11-05T00:00:00"/>
    <b v="1"/>
    <x v="34"/>
    <d v="2012-11-05T00:00:00"/>
    <x v="2"/>
    <n v="802383.63"/>
    <x v="0"/>
    <n v="58.97"/>
    <n v="3.8889999999999998"/>
    <n v="142.0759262"/>
    <n v="8.8759999999999994"/>
    <x v="1"/>
  </r>
  <r>
    <n v="36"/>
    <d v="2012-11-05T00:00:00"/>
    <b v="1"/>
    <x v="35"/>
    <d v="2012-11-05T00:00:00"/>
    <x v="2"/>
    <n v="330518.34000000003"/>
    <x v="0"/>
    <n v="76.55"/>
    <n v="3.7639999999999998"/>
    <n v="220.40755809999999"/>
    <n v="6.9889999999999999"/>
    <x v="0"/>
  </r>
  <r>
    <n v="37"/>
    <d v="2012-11-05T00:00:00"/>
    <b v="1"/>
    <x v="36"/>
    <d v="2012-11-05T00:00:00"/>
    <x v="2"/>
    <n v="527983.04"/>
    <x v="0"/>
    <n v="76.55"/>
    <n v="3.6880000000000002"/>
    <n v="220.40755809999999"/>
    <n v="6.9889999999999999"/>
    <x v="0"/>
  </r>
  <r>
    <n v="38"/>
    <d v="2012-11-05T00:00:00"/>
    <b v="1"/>
    <x v="37"/>
    <d v="2012-11-05T00:00:00"/>
    <x v="2"/>
    <n v="429914.6"/>
    <x v="0"/>
    <n v="77.27"/>
    <n v="4.1859999999999999"/>
    <n v="131.1453333"/>
    <n v="11.627000000000001"/>
    <x v="0"/>
  </r>
  <r>
    <n v="39"/>
    <d v="2012-11-05T00:00:00"/>
    <b v="1"/>
    <x v="38"/>
    <d v="2012-11-05T00:00:00"/>
    <x v="2"/>
    <n v="1470792.41"/>
    <x v="0"/>
    <n v="75.52"/>
    <n v="3.6880000000000002"/>
    <n v="220.40755809999999"/>
    <n v="6.9889999999999999"/>
    <x v="0"/>
  </r>
  <r>
    <n v="40"/>
    <d v="2012-11-05T00:00:00"/>
    <b v="1"/>
    <x v="39"/>
    <d v="2012-11-05T00:00:00"/>
    <x v="2"/>
    <n v="967729.35"/>
    <x v="0"/>
    <n v="52.06"/>
    <n v="3.9470000000000001"/>
    <n v="138.08826669999999"/>
    <n v="4.125"/>
    <x v="1"/>
  </r>
  <r>
    <n v="41"/>
    <d v="2012-11-05T00:00:00"/>
    <b v="1"/>
    <x v="40"/>
    <d v="2012-11-05T00:00:00"/>
    <x v="2"/>
    <n v="1353285.1"/>
    <x v="0"/>
    <n v="50.22"/>
    <n v="3.87"/>
    <n v="197.5481609"/>
    <n v="6.5469999999999997"/>
    <x v="1"/>
  </r>
  <r>
    <n v="42"/>
    <d v="2012-11-05T00:00:00"/>
    <b v="1"/>
    <x v="41"/>
    <d v="2012-11-05T00:00:00"/>
    <x v="2"/>
    <n v="643603.68999999994"/>
    <x v="0"/>
    <n v="76.03"/>
    <n v="4.1859999999999999"/>
    <n v="131.1453333"/>
    <n v="7.3819999999999997"/>
    <x v="0"/>
  </r>
  <r>
    <n v="43"/>
    <d v="2012-11-05T00:00:00"/>
    <b v="1"/>
    <x v="42"/>
    <d v="2012-11-05T00:00:00"/>
    <x v="2"/>
    <n v="640159.04"/>
    <x v="0"/>
    <n v="67.59"/>
    <n v="3.6880000000000002"/>
    <n v="213.1623524"/>
    <n v="9.5749999999999993"/>
    <x v="1"/>
  </r>
  <r>
    <n v="44"/>
    <d v="2012-11-05T00:00:00"/>
    <b v="1"/>
    <x v="43"/>
    <d v="2012-11-05T00:00:00"/>
    <x v="2"/>
    <n v="341381.08"/>
    <x v="0"/>
    <n v="56.47"/>
    <n v="3.8090000000000002"/>
    <n v="131.1453333"/>
    <n v="5.6210000000000004"/>
    <x v="1"/>
  </r>
  <r>
    <n v="45"/>
    <d v="2012-11-05T00:00:00"/>
    <b v="1"/>
    <x v="44"/>
    <d v="2012-11-05T00:00:00"/>
    <x v="2"/>
    <n v="770487.37"/>
    <x v="0"/>
    <n v="61.24"/>
    <n v="3.8889999999999998"/>
    <n v="190.97641669999999"/>
    <n v="8.5670000000000002"/>
    <x v="1"/>
  </r>
  <r>
    <n v="1"/>
    <d v="2012-12-10T00:00:00"/>
    <b v="1"/>
    <x v="0"/>
    <d v="2012-12-10T00:00:00"/>
    <x v="2"/>
    <n v="1573072.81"/>
    <x v="0"/>
    <n v="62.99"/>
    <n v="3.601"/>
    <n v="223.38129649999999"/>
    <n v="6.5730000000000004"/>
    <x v="1"/>
  </r>
  <r>
    <n v="2"/>
    <d v="2012-12-10T00:00:00"/>
    <b v="1"/>
    <x v="1"/>
    <d v="2012-12-10T00:00:00"/>
    <x v="2"/>
    <n v="1900745.13"/>
    <x v="0"/>
    <n v="60.97"/>
    <n v="3.601"/>
    <n v="223.0154263"/>
    <n v="6.17"/>
    <x v="1"/>
  </r>
  <r>
    <n v="3"/>
    <d v="2012-12-10T00:00:00"/>
    <b v="1"/>
    <x v="2"/>
    <d v="2012-12-10T00:00:00"/>
    <x v="2"/>
    <n v="410804.39"/>
    <x v="0"/>
    <n v="70.31"/>
    <n v="3.601"/>
    <n v="226.9239785"/>
    <n v="6.0339999999999998"/>
    <x v="0"/>
  </r>
  <r>
    <n v="4"/>
    <d v="2012-12-10T00:00:00"/>
    <b v="1"/>
    <x v="3"/>
    <d v="2012-12-10T00:00:00"/>
    <x v="2"/>
    <n v="2133026.0699999998"/>
    <x v="0"/>
    <n v="57.11"/>
    <n v="3.6030000000000002"/>
    <n v="131.1083333"/>
    <n v="3.879"/>
    <x v="1"/>
  </r>
  <r>
    <n v="5"/>
    <d v="2012-12-10T00:00:00"/>
    <b v="1"/>
    <x v="4"/>
    <d v="2012-12-10T00:00:00"/>
    <x v="2"/>
    <n v="325345.40999999997"/>
    <x v="0"/>
    <n v="66.239999999999995"/>
    <n v="3.601"/>
    <n v="223.97478699999999"/>
    <n v="5.4219999999999997"/>
    <x v="1"/>
  </r>
  <r>
    <n v="6"/>
    <d v="2012-12-10T00:00:00"/>
    <b v="1"/>
    <x v="5"/>
    <d v="2012-12-10T00:00:00"/>
    <x v="2"/>
    <n v="1459396.84"/>
    <x v="0"/>
    <n v="65.430000000000007"/>
    <n v="3.601"/>
    <n v="225.00547330000001"/>
    <n v="5.3289999999999997"/>
    <x v="1"/>
  </r>
  <r>
    <n v="7"/>
    <d v="2012-12-10T00:00:00"/>
    <b v="1"/>
    <x v="6"/>
    <d v="2012-12-10T00:00:00"/>
    <x v="2"/>
    <n v="503463.93"/>
    <x v="0"/>
    <n v="41.43"/>
    <n v="3.76"/>
    <n v="199.0539368"/>
    <n v="7.5570000000000004"/>
    <x v="3"/>
  </r>
  <r>
    <n v="8"/>
    <d v="2012-12-10T00:00:00"/>
    <b v="1"/>
    <x v="7"/>
    <d v="2012-12-10T00:00:00"/>
    <x v="2"/>
    <n v="927511.99"/>
    <x v="0"/>
    <n v="55.03"/>
    <n v="3.601"/>
    <n v="226.97354480000001"/>
    <n v="5.1239999999999997"/>
    <x v="1"/>
  </r>
  <r>
    <n v="9"/>
    <d v="2012-12-10T00:00:00"/>
    <b v="1"/>
    <x v="8"/>
    <d v="2012-12-10T00:00:00"/>
    <x v="2"/>
    <n v="558464.80000000005"/>
    <x v="0"/>
    <n v="60.09"/>
    <n v="3.601"/>
    <n v="227.16939189999999"/>
    <n v="4.9539999999999997"/>
    <x v="1"/>
  </r>
  <r>
    <n v="10"/>
    <d v="2012-12-10T00:00:00"/>
    <b v="1"/>
    <x v="9"/>
    <d v="2012-12-10T00:00:00"/>
    <x v="2"/>
    <n v="1713889.11"/>
    <x v="0"/>
    <n v="76.03"/>
    <n v="4.468"/>
    <n v="131.1083333"/>
    <n v="6.9429999999999996"/>
    <x v="0"/>
  </r>
  <r>
    <n v="11"/>
    <d v="2012-12-10T00:00:00"/>
    <b v="1"/>
    <x v="10"/>
    <d v="2012-12-10T00:00:00"/>
    <x v="2"/>
    <n v="1311965.0900000001"/>
    <x v="0"/>
    <n v="69.94"/>
    <n v="3.601"/>
    <n v="226.9239785"/>
    <n v="6.0339999999999998"/>
    <x v="0"/>
  </r>
  <r>
    <n v="12"/>
    <d v="2012-12-10T00:00:00"/>
    <b v="1"/>
    <x v="11"/>
    <d v="2012-12-10T00:00:00"/>
    <x v="2"/>
    <n v="934917.47"/>
    <x v="0"/>
    <n v="71.739999999999995"/>
    <n v="4.468"/>
    <n v="131.1083333"/>
    <n v="10.199"/>
    <x v="0"/>
  </r>
  <r>
    <n v="13"/>
    <d v="2012-12-10T00:00:00"/>
    <b v="1"/>
    <x v="12"/>
    <d v="2012-12-10T00:00:00"/>
    <x v="2"/>
    <n v="1999079.44"/>
    <x v="0"/>
    <n v="55.1"/>
    <n v="3.7970000000000002"/>
    <n v="131.1083333"/>
    <n v="5.6210000000000004"/>
    <x v="1"/>
  </r>
  <r>
    <n v="14"/>
    <d v="2012-12-10T00:00:00"/>
    <b v="1"/>
    <x v="13"/>
    <d v="2012-12-10T00:00:00"/>
    <x v="2"/>
    <n v="1639585.61"/>
    <x v="0"/>
    <n v="54.47"/>
    <n v="4"/>
    <n v="192.32726539999999"/>
    <n v="8.6669999999999998"/>
    <x v="1"/>
  </r>
  <r>
    <n v="15"/>
    <d v="2012-12-10T00:00:00"/>
    <b v="1"/>
    <x v="14"/>
    <d v="2012-12-10T00:00:00"/>
    <x v="2"/>
    <n v="551799.63"/>
    <x v="0"/>
    <n v="49.12"/>
    <n v="4.1859999999999999"/>
    <n v="138.9117"/>
    <n v="7.992"/>
    <x v="3"/>
  </r>
  <r>
    <n v="16"/>
    <d v="2012-12-10T00:00:00"/>
    <b v="1"/>
    <x v="15"/>
    <d v="2012-12-10T00:00:00"/>
    <x v="2"/>
    <n v="491817.19"/>
    <x v="0"/>
    <n v="43.26"/>
    <n v="3.76"/>
    <n v="199.0539368"/>
    <n v="5.8470000000000004"/>
    <x v="3"/>
  </r>
  <r>
    <n v="17"/>
    <d v="2012-12-10T00:00:00"/>
    <b v="1"/>
    <x v="16"/>
    <d v="2012-12-10T00:00:00"/>
    <x v="2"/>
    <n v="919878.34"/>
    <x v="0"/>
    <n v="44.82"/>
    <n v="3.7970000000000002"/>
    <n v="131.1083333"/>
    <n v="5.5270000000000001"/>
    <x v="3"/>
  </r>
  <r>
    <n v="18"/>
    <d v="2012-12-10T00:00:00"/>
    <b v="1"/>
    <x v="17"/>
    <d v="2012-12-10T00:00:00"/>
    <x v="2"/>
    <n v="1074079"/>
    <x v="0"/>
    <n v="50.97"/>
    <n v="4.0289999999999999"/>
    <n v="138.9117"/>
    <n v="8.2430000000000003"/>
    <x v="1"/>
  </r>
  <r>
    <n v="19"/>
    <d v="2012-12-10T00:00:00"/>
    <b v="1"/>
    <x v="18"/>
    <d v="2012-12-10T00:00:00"/>
    <x v="2"/>
    <n v="1352809.5"/>
    <x v="0"/>
    <n v="48.29"/>
    <n v="4.1859999999999999"/>
    <n v="138.9117"/>
    <n v="7.992"/>
    <x v="3"/>
  </r>
  <r>
    <n v="20"/>
    <d v="2012-12-10T00:00:00"/>
    <b v="1"/>
    <x v="19"/>
    <d v="2012-12-10T00:00:00"/>
    <x v="2"/>
    <n v="2162951.36"/>
    <x v="0"/>
    <n v="47.2"/>
    <n v="4"/>
    <n v="216.11505679999999"/>
    <n v="7.2930000000000001"/>
    <x v="3"/>
  </r>
  <r>
    <n v="21"/>
    <d v="2012-12-10T00:00:00"/>
    <b v="1"/>
    <x v="20"/>
    <d v="2012-12-10T00:00:00"/>
    <x v="2"/>
    <n v="653043.43999999994"/>
    <x v="0"/>
    <n v="61.53"/>
    <n v="3.601"/>
    <n v="223.0154263"/>
    <n v="6.17"/>
    <x v="1"/>
  </r>
  <r>
    <n v="22"/>
    <d v="2012-12-10T00:00:00"/>
    <b v="1"/>
    <x v="21"/>
    <d v="2012-12-10T00:00:00"/>
    <x v="2"/>
    <n v="1004039.84"/>
    <x v="0"/>
    <n v="54.18"/>
    <n v="4.0289999999999999"/>
    <n v="142.93761670000001"/>
    <n v="7.5430000000000001"/>
    <x v="1"/>
  </r>
  <r>
    <n v="23"/>
    <d v="2012-12-10T00:00:00"/>
    <b v="1"/>
    <x v="22"/>
    <d v="2012-12-10T00:00:00"/>
    <x v="2"/>
    <n v="1412925.25"/>
    <x v="0"/>
    <n v="48.1"/>
    <n v="4.0289999999999999"/>
    <n v="138.9117"/>
    <n v="4.1449999999999996"/>
    <x v="3"/>
  </r>
  <r>
    <n v="24"/>
    <d v="2012-12-10T00:00:00"/>
    <b v="1"/>
    <x v="23"/>
    <d v="2012-12-10T00:00:00"/>
    <x v="2"/>
    <n v="1416301.17"/>
    <x v="0"/>
    <n v="51.64"/>
    <n v="4.1859999999999999"/>
    <n v="138.9117"/>
    <n v="8.6929999999999996"/>
    <x v="1"/>
  </r>
  <r>
    <n v="25"/>
    <d v="2012-12-10T00:00:00"/>
    <b v="1"/>
    <x v="24"/>
    <d v="2012-12-10T00:00:00"/>
    <x v="2"/>
    <n v="697317.41"/>
    <x v="0"/>
    <n v="43.74"/>
    <n v="4"/>
    <n v="216.11505679999999"/>
    <n v="7.2930000000000001"/>
    <x v="3"/>
  </r>
  <r>
    <n v="26"/>
    <d v="2012-12-10T00:00:00"/>
    <b v="1"/>
    <x v="25"/>
    <d v="2012-12-10T00:00:00"/>
    <x v="2"/>
    <n v="1044639.69"/>
    <x v="0"/>
    <n v="45.19"/>
    <n v="4.0289999999999999"/>
    <n v="138.9117"/>
    <n v="7.1379999999999999"/>
    <x v="3"/>
  </r>
  <r>
    <n v="27"/>
    <d v="2012-12-10T00:00:00"/>
    <b v="1"/>
    <x v="26"/>
    <d v="2012-12-10T00:00:00"/>
    <x v="2"/>
    <n v="1660081.29"/>
    <x v="0"/>
    <n v="55.4"/>
    <n v="4.1859999999999999"/>
    <n v="142.93761670000001"/>
    <n v="8"/>
    <x v="1"/>
  </r>
  <r>
    <n v="28"/>
    <d v="2012-12-10T00:00:00"/>
    <b v="1"/>
    <x v="27"/>
    <d v="2012-12-10T00:00:00"/>
    <x v="2"/>
    <n v="1205536.71"/>
    <x v="0"/>
    <n v="71.739999999999995"/>
    <n v="4.468"/>
    <n v="131.1083333"/>
    <n v="10.199"/>
    <x v="0"/>
  </r>
  <r>
    <n v="29"/>
    <d v="2012-12-10T00:00:00"/>
    <b v="1"/>
    <x v="28"/>
    <d v="2012-12-10T00:00:00"/>
    <x v="2"/>
    <n v="513737"/>
    <x v="0"/>
    <n v="54.18"/>
    <n v="4.0289999999999999"/>
    <n v="138.9117"/>
    <n v="9.1509999999999998"/>
    <x v="1"/>
  </r>
  <r>
    <n v="30"/>
    <d v="2012-12-10T00:00:00"/>
    <b v="1"/>
    <x v="29"/>
    <d v="2012-12-10T00:00:00"/>
    <x v="2"/>
    <n v="434593.26"/>
    <x v="0"/>
    <n v="61.53"/>
    <n v="3.601"/>
    <n v="223.0154263"/>
    <n v="6.17"/>
    <x v="1"/>
  </r>
  <r>
    <n v="31"/>
    <d v="2012-12-10T00:00:00"/>
    <b v="1"/>
    <x v="30"/>
    <d v="2012-12-10T00:00:00"/>
    <x v="2"/>
    <n v="1401113.42"/>
    <x v="0"/>
    <n v="61.53"/>
    <n v="3.601"/>
    <n v="223.0154263"/>
    <n v="6.17"/>
    <x v="1"/>
  </r>
  <r>
    <n v="32"/>
    <d v="2012-12-10T00:00:00"/>
    <b v="1"/>
    <x v="31"/>
    <d v="2012-12-10T00:00:00"/>
    <x v="2"/>
    <n v="1176681.31"/>
    <x v="0"/>
    <n v="43.49"/>
    <n v="3.76"/>
    <n v="199.0539368"/>
    <n v="7.5570000000000004"/>
    <x v="3"/>
  </r>
  <r>
    <n v="33"/>
    <d v="2012-12-10T00:00:00"/>
    <b v="1"/>
    <x v="32"/>
    <d v="2012-12-10T00:00:00"/>
    <x v="2"/>
    <n v="291781.15000000002"/>
    <x v="0"/>
    <n v="79.64"/>
    <n v="4.468"/>
    <n v="131.1083333"/>
    <n v="6.8949999999999996"/>
    <x v="0"/>
  </r>
  <r>
    <n v="34"/>
    <d v="2012-12-10T00:00:00"/>
    <b v="1"/>
    <x v="33"/>
    <d v="2012-12-10T00:00:00"/>
    <x v="2"/>
    <n v="948613.39"/>
    <x v="0"/>
    <n v="59.94"/>
    <n v="3.6030000000000002"/>
    <n v="131.1083333"/>
    <n v="8.8390000000000004"/>
    <x v="1"/>
  </r>
  <r>
    <n v="35"/>
    <d v="2012-12-10T00:00:00"/>
    <b v="1"/>
    <x v="34"/>
    <d v="2012-12-10T00:00:00"/>
    <x v="2"/>
    <n v="873643.14"/>
    <x v="0"/>
    <n v="55.4"/>
    <n v="4"/>
    <n v="142.93761670000001"/>
    <n v="8.6649999999999991"/>
    <x v="1"/>
  </r>
  <r>
    <n v="36"/>
    <d v="2012-12-10T00:00:00"/>
    <b v="1"/>
    <x v="35"/>
    <d v="2012-12-10T00:00:00"/>
    <x v="2"/>
    <n v="300236.84999999998"/>
    <x v="0"/>
    <n v="71.28"/>
    <n v="3.5760000000000001"/>
    <n v="222.0510793"/>
    <n v="6.2279999999999998"/>
    <x v="0"/>
  </r>
  <r>
    <n v="37"/>
    <d v="2012-12-10T00:00:00"/>
    <b v="1"/>
    <x v="36"/>
    <d v="2012-12-10T00:00:00"/>
    <x v="2"/>
    <n v="521810.75"/>
    <x v="0"/>
    <n v="71.28"/>
    <n v="3.601"/>
    <n v="222.0510793"/>
    <n v="6.2279999999999998"/>
    <x v="0"/>
  </r>
  <r>
    <n v="38"/>
    <d v="2012-12-10T00:00:00"/>
    <b v="1"/>
    <x v="37"/>
    <d v="2012-12-10T00:00:00"/>
    <x v="2"/>
    <n v="437320.66"/>
    <x v="0"/>
    <n v="71.739999999999995"/>
    <n v="4.468"/>
    <n v="131.1083333"/>
    <n v="10.199"/>
    <x v="0"/>
  </r>
  <r>
    <n v="39"/>
    <d v="2012-12-10T00:00:00"/>
    <b v="1"/>
    <x v="38"/>
    <d v="2012-12-10T00:00:00"/>
    <x v="2"/>
    <n v="1494417.07"/>
    <x v="0"/>
    <n v="69.88"/>
    <n v="3.601"/>
    <n v="222.0510793"/>
    <n v="6.2279999999999998"/>
    <x v="0"/>
  </r>
  <r>
    <n v="40"/>
    <d v="2012-12-10T00:00:00"/>
    <b v="1"/>
    <x v="39"/>
    <d v="2012-12-10T00:00:00"/>
    <x v="2"/>
    <n v="982523.26"/>
    <x v="0"/>
    <n v="47.35"/>
    <n v="4.0289999999999999"/>
    <n v="138.9117"/>
    <n v="4.1449999999999996"/>
    <x v="3"/>
  </r>
  <r>
    <n v="41"/>
    <d v="2012-12-10T00:00:00"/>
    <b v="1"/>
    <x v="40"/>
    <d v="2012-12-10T00:00:00"/>
    <x v="2"/>
    <n v="1409544.97"/>
    <x v="0"/>
    <n v="39.380000000000003"/>
    <n v="3.76"/>
    <n v="199.0539368"/>
    <n v="6.1950000000000003"/>
    <x v="3"/>
  </r>
  <r>
    <n v="42"/>
    <d v="2012-12-10T00:00:00"/>
    <b v="1"/>
    <x v="41"/>
    <d v="2012-12-10T00:00:00"/>
    <x v="2"/>
    <n v="612379.9"/>
    <x v="0"/>
    <n v="76.03"/>
    <n v="4.468"/>
    <n v="131.1083333"/>
    <n v="6.9429999999999996"/>
    <x v="0"/>
  </r>
  <r>
    <n v="43"/>
    <d v="2012-12-10T00:00:00"/>
    <b v="1"/>
    <x v="42"/>
    <d v="2012-12-10T00:00:00"/>
    <x v="2"/>
    <n v="619369.72"/>
    <x v="0"/>
    <n v="71.14"/>
    <n v="3.601"/>
    <n v="214.6772833"/>
    <n v="8.8390000000000004"/>
    <x v="0"/>
  </r>
  <r>
    <n v="44"/>
    <d v="2012-12-10T00:00:00"/>
    <b v="1"/>
    <x v="43"/>
    <d v="2012-12-10T00:00:00"/>
    <x v="2"/>
    <n v="337796.13"/>
    <x v="0"/>
    <n v="55.1"/>
    <n v="3.7970000000000002"/>
    <n v="131.1083333"/>
    <n v="5.2169999999999996"/>
    <x v="1"/>
  </r>
  <r>
    <n v="45"/>
    <d v="2012-12-10T00:00:00"/>
    <b v="1"/>
    <x v="44"/>
    <d v="2012-12-10T00:00:00"/>
    <x v="2"/>
    <n v="734464.36"/>
    <x v="0"/>
    <n v="54.47"/>
    <n v="4"/>
    <n v="192.32726539999999"/>
    <n v="8.666999999999999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1EC91F-B6E8-45EF-8BC9-8786377230ED}" name="Sales By Year" cacheId="0" applyNumberFormats="0" applyBorderFormats="0" applyFontFormats="0" applyPatternFormats="0" applyAlignmentFormats="0" applyWidthHeightFormats="1" dataCaption="Values" grandTotalCaption="Total Sales" updatedVersion="8" minRefreshableVersion="3" useAutoFormatting="1" itemPrintTitles="1" createdVersion="8" indent="0" compact="0" compactData="0" multipleFieldFilters="0" chartFormat="20">
  <location ref="A2:B6" firstHeaderRow="1" firstDataRow="1" firstDataCol="1"/>
  <pivotFields count="13">
    <pivotField compact="0" outline="0" showAll="0"/>
    <pivotField compact="0" outline="0" showAll="0"/>
    <pivotField compact="0" outline="0" showAll="0"/>
    <pivotField compact="0" outline="0" showAll="0"/>
    <pivotField compact="0" outline="0" showAll="0"/>
    <pivotField axis="axisRow" compact="0" outline="0" showAll="0">
      <items count="4">
        <item x="0"/>
        <item x="1"/>
        <item x="2"/>
        <item t="default"/>
      </items>
    </pivotField>
    <pivotField dataField="1" compact="0" numFmtId="1" outline="0" showAll="0"/>
    <pivotField compact="0" outline="0" showAll="0">
      <items count="3">
        <item x="1"/>
        <item x="0"/>
        <item t="default"/>
      </items>
    </pivotField>
    <pivotField compact="0" numFmtId="166" outline="0" showAll="0"/>
    <pivotField compact="0" numFmtId="2" outline="0" showAll="0"/>
    <pivotField compact="0" numFmtId="2" outline="0" showAll="0"/>
    <pivotField compact="0" numFmtId="2" outline="0" showAll="0"/>
    <pivotField compact="0" outline="0" showAll="0">
      <items count="5">
        <item x="3"/>
        <item x="2"/>
        <item x="1"/>
        <item x="0"/>
        <item t="default"/>
      </items>
    </pivotField>
  </pivotFields>
  <rowFields count="1">
    <field x="5"/>
  </rowFields>
  <rowItems count="4">
    <i>
      <x/>
    </i>
    <i>
      <x v="1"/>
    </i>
    <i>
      <x v="2"/>
    </i>
    <i t="grand">
      <x/>
    </i>
  </rowItems>
  <colItems count="1">
    <i/>
  </colItems>
  <dataFields count="1">
    <dataField name="Sum of Sales" fld="6" baseField="0" baseItem="0" numFmtId="1"/>
  </dataFields>
  <formats count="18">
    <format dxfId="256">
      <pivotArea outline="0" fieldPosition="0">
        <references count="1">
          <reference field="5" count="0" selected="0"/>
        </references>
      </pivotArea>
    </format>
    <format dxfId="257">
      <pivotArea field="5" type="button" dataOnly="0" labelOnly="1" outline="0" axis="axisRow" fieldPosition="0"/>
    </format>
    <format dxfId="258">
      <pivotArea dataOnly="0" labelOnly="1" outline="0" axis="axisValues" fieldPosition="0"/>
    </format>
    <format dxfId="259">
      <pivotArea field="5" type="button" dataOnly="0" labelOnly="1" outline="0" axis="axisRow" fieldPosition="0"/>
    </format>
    <format dxfId="260">
      <pivotArea dataOnly="0" labelOnly="1" outline="0" axis="axisValues" fieldPosition="0"/>
    </format>
    <format dxfId="261">
      <pivotArea grandRow="1" outline="0" collapsedLevelsAreSubtotals="1" fieldPosition="0"/>
    </format>
    <format dxfId="262">
      <pivotArea dataOnly="0" labelOnly="1" outline="0" fieldPosition="0">
        <references count="1">
          <reference field="5" count="0"/>
        </references>
      </pivotArea>
    </format>
    <format dxfId="263">
      <pivotArea dataOnly="0" labelOnly="1" outline="0" fieldPosition="0">
        <references count="1">
          <reference field="5" count="0"/>
        </references>
      </pivotArea>
    </format>
    <format dxfId="264">
      <pivotArea outline="0" collapsedLevelsAreSubtotals="1" fieldPosition="0"/>
    </format>
    <format dxfId="265">
      <pivotArea outline="0" collapsedLevelsAreSubtotals="1" fieldPosition="0"/>
    </format>
    <format dxfId="266">
      <pivotArea type="all" dataOnly="0" outline="0" fieldPosition="0"/>
    </format>
    <format dxfId="267">
      <pivotArea outline="0" collapsedLevelsAreSubtotals="1" fieldPosition="0"/>
    </format>
    <format dxfId="268">
      <pivotArea field="5" type="button" dataOnly="0" labelOnly="1" outline="0" axis="axisRow" fieldPosition="0"/>
    </format>
    <format dxfId="269">
      <pivotArea dataOnly="0" labelOnly="1" outline="0" fieldPosition="0">
        <references count="1">
          <reference field="5" count="0"/>
        </references>
      </pivotArea>
    </format>
    <format dxfId="270">
      <pivotArea dataOnly="0" labelOnly="1" grandRow="1" outline="0" fieldPosition="0"/>
    </format>
    <format dxfId="271">
      <pivotArea dataOnly="0" labelOnly="1" outline="0" axis="axisValues" fieldPosition="0"/>
    </format>
    <format dxfId="272">
      <pivotArea field="5" type="button" dataOnly="0" labelOnly="1" outline="0" axis="axisRow" fieldPosition="0"/>
    </format>
    <format dxfId="273">
      <pivotArea dataOnly="0" labelOnly="1" outline="0" axis="axisValues" fieldPosition="0"/>
    </format>
  </formats>
  <chartFormats count="1">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C98623-3BDC-44D6-9EFC-B4CF809676DE}" name="Top 10 Stores" cacheId="0" applyNumberFormats="0" applyBorderFormats="0" applyFontFormats="0" applyPatternFormats="0" applyAlignmentFormats="0" applyWidthHeightFormats="1" dataCaption="Values" updatedVersion="8" minRefreshableVersion="3" showDrill="0" rowGrandTotals="0" colGrandTotals="0" itemPrintTitles="1" createdVersion="8" indent="0" showHeaders="0" outline="1" outlineData="1" multipleFieldFilters="0" chartFormat="34" rowHeaderCaption="Stores" colHeaderCaption=" ">
  <location ref="A11:D22" firstHeaderRow="1" firstDataRow="2" firstDataCol="1" rowPageCount="1" colPageCount="1"/>
  <pivotFields count="13">
    <pivotField showAll="0" defaultSubtotal="0"/>
    <pivotField showAll="0" defaultSubtotal="0"/>
    <pivotField showAll="0" defaultSubtotal="0"/>
    <pivotField axis="axisRow" showAll="0" measureFilter="1" sortType="ascending" defaultSubtotal="0">
      <items count="45">
        <item x="0"/>
        <item x="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
        <item x="5"/>
        <item x="6"/>
        <item x="7"/>
        <item x="8"/>
      </items>
    </pivotField>
    <pivotField showAll="0" defaultSubtotal="0"/>
    <pivotField axis="axisCol" multipleItemSelectionAllowed="1" showAll="0" defaultSubtotal="0">
      <items count="3">
        <item x="0"/>
        <item x="1"/>
        <item x="2"/>
      </items>
    </pivotField>
    <pivotField dataField="1" numFmtId="1" showAll="0" defaultSubtotal="0"/>
    <pivotField name="Top 10 Stores" axis="axisPage" showAll="0" defaultSubtotal="0">
      <items count="2">
        <item x="1"/>
        <item x="0"/>
      </items>
    </pivotField>
    <pivotField numFmtId="166" showAll="0" defaultSubtotal="0"/>
    <pivotField numFmtId="2" showAll="0" defaultSubtotal="0"/>
    <pivotField numFmtId="2" showAll="0" defaultSubtotal="0"/>
    <pivotField numFmtId="2" showAll="0" defaultSubtotal="0"/>
    <pivotField subtotalTop="0" showAll="0" defaultSubtotal="0">
      <items count="4">
        <item x="3"/>
        <item x="2"/>
        <item x="1"/>
        <item x="0"/>
      </items>
    </pivotField>
  </pivotFields>
  <rowFields count="1">
    <field x="3"/>
  </rowFields>
  <rowItems count="10">
    <i>
      <x/>
    </i>
    <i>
      <x v="1"/>
    </i>
    <i>
      <x v="4"/>
    </i>
    <i>
      <x v="5"/>
    </i>
    <i>
      <x v="11"/>
    </i>
    <i>
      <x v="12"/>
    </i>
    <i>
      <x v="19"/>
    </i>
    <i>
      <x v="32"/>
    </i>
    <i>
      <x v="33"/>
    </i>
    <i>
      <x v="41"/>
    </i>
  </rowItems>
  <colFields count="1">
    <field x="5"/>
  </colFields>
  <colItems count="3">
    <i>
      <x/>
    </i>
    <i>
      <x v="1"/>
    </i>
    <i>
      <x v="2"/>
    </i>
  </colItems>
  <pageFields count="1">
    <pageField fld="7" hier="-1"/>
  </pageFields>
  <dataFields count="1">
    <dataField name="Stores" fld="6" baseField="3" baseItem="0" numFmtId="3"/>
  </dataFields>
  <formats count="10">
    <format dxfId="274">
      <pivotArea outline="0" collapsedLevelsAreSubtotals="1" fieldPosition="0"/>
    </format>
    <format dxfId="275">
      <pivotArea outline="0" collapsedLevelsAreSubtotals="1" fieldPosition="0"/>
    </format>
    <format dxfId="276">
      <pivotArea outline="0" collapsedLevelsAreSubtotals="1" fieldPosition="0"/>
    </format>
    <format dxfId="277">
      <pivotArea type="all" dataOnly="0" outline="0" fieldPosition="0"/>
    </format>
    <format dxfId="278">
      <pivotArea outline="0" collapsedLevelsAreSubtotals="1" fieldPosition="0"/>
    </format>
    <format dxfId="279">
      <pivotArea field="3" type="button" dataOnly="0" labelOnly="1" outline="0" axis="axisRow" fieldPosition="0"/>
    </format>
    <format dxfId="280">
      <pivotArea dataOnly="0" labelOnly="1" fieldPosition="0">
        <references count="1">
          <reference field="3" count="10">
            <x v="0"/>
            <x v="1"/>
            <x v="4"/>
            <x v="5"/>
            <x v="10"/>
            <x v="11"/>
            <x v="12"/>
            <x v="19"/>
            <x v="33"/>
            <x v="41"/>
          </reference>
        </references>
      </pivotArea>
    </format>
    <format dxfId="281">
      <pivotArea dataOnly="0" labelOnly="1" outline="0" axis="axisValues" fieldPosition="0"/>
    </format>
    <format dxfId="282">
      <pivotArea dataOnly="0" labelOnly="1" fieldPosition="0">
        <references count="1">
          <reference field="5" count="0"/>
        </references>
      </pivotArea>
    </format>
    <format dxfId="283">
      <pivotArea dataOnly="0" labelOnly="1" fieldPosition="0">
        <references count="1">
          <reference field="5" count="0"/>
        </references>
      </pivotArea>
    </format>
  </formats>
  <chartFormats count="4">
    <chartFormat chart="16" format="1" series="1">
      <pivotArea type="data" outline="0" fieldPosition="0">
        <references count="1">
          <reference field="4294967294" count="1" selected="0">
            <x v="0"/>
          </reference>
        </references>
      </pivotArea>
    </chartFormat>
    <chartFormat chart="16" format="2" series="1">
      <pivotArea type="data" outline="0" fieldPosition="0">
        <references count="2">
          <reference field="4294967294" count="1" selected="0">
            <x v="0"/>
          </reference>
          <reference field="5" count="1" selected="0">
            <x v="1"/>
          </reference>
        </references>
      </pivotArea>
    </chartFormat>
    <chartFormat chart="16" format="3" series="1">
      <pivotArea type="data" outline="0" fieldPosition="0">
        <references count="2">
          <reference field="4294967294" count="1" selected="0">
            <x v="0"/>
          </reference>
          <reference field="5" count="1" selected="0">
            <x v="2"/>
          </reference>
        </references>
      </pivotArea>
    </chartFormat>
    <chartFormat chart="16" format="5" series="1">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3"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718BED-293B-476E-BABA-17E2E24D28F6}" name="Sales By Holiday/None_Holiday" cacheId="0" applyNumberFormats="0" applyBorderFormats="0" applyFontFormats="0" applyPatternFormats="0" applyAlignmentFormats="0" applyWidthHeightFormats="1" dataCaption="Values" grandTotalCaption="Total Sales" updatedVersion="8" minRefreshableVersion="3" rowGrandTotals="0" itemPrintTitles="1" createdVersion="8" indent="0" outline="1" outlineData="1" multipleFieldFilters="0" chartFormat="11" rowHeaderCaption="Year" colHeaderCaption=" Holiday Flag">
  <location ref="D2:G6" firstHeaderRow="1" firstDataRow="2" firstDataCol="1"/>
  <pivotFields count="13">
    <pivotField subtotalTop="0" showAll="0" defaultSubtotal="0"/>
    <pivotField subtotalTop="0" showAll="0" defaultSubtotal="0"/>
    <pivotField subtotalTop="0" showAll="0" defaultSubtotal="0"/>
    <pivotField subtotalTop="0" showAll="0" defaultSubtotal="0">
      <items count="45">
        <item x="0"/>
        <item x="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
        <item x="5"/>
        <item x="6"/>
        <item x="7"/>
        <item x="8"/>
      </items>
    </pivotField>
    <pivotField subtotalTop="0" showAll="0" defaultSubtotal="0"/>
    <pivotField axis="axisRow" subtotalTop="0" showAll="0" defaultSubtotal="0">
      <items count="3">
        <item sd="0" x="0"/>
        <item x="1"/>
        <item sd="0" x="2"/>
      </items>
    </pivotField>
    <pivotField dataField="1" numFmtId="1" subtotalTop="0" showAll="0" defaultSubtotal="0"/>
    <pivotField axis="axisCol" subtotalTop="0" showAll="0" defaultSubtotal="0">
      <items count="2">
        <item x="1"/>
        <item x="0"/>
      </items>
    </pivotField>
    <pivotField numFmtId="166" subtotalTop="0" showAll="0" defaultSubtotal="0"/>
    <pivotField numFmtId="2" subtotalTop="0" showAll="0" defaultSubtotal="0"/>
    <pivotField numFmtId="2" subtotalTop="0" showAll="0" defaultSubtotal="0"/>
    <pivotField numFmtId="2" subtotalTop="0" showAll="0" defaultSubtotal="0"/>
    <pivotField subtotalTop="0" showAll="0" defaultSubtotal="0"/>
  </pivotFields>
  <rowFields count="1">
    <field x="5"/>
  </rowFields>
  <rowItems count="3">
    <i>
      <x/>
    </i>
    <i>
      <x v="1"/>
    </i>
    <i>
      <x v="2"/>
    </i>
  </rowItems>
  <colFields count="1">
    <field x="7"/>
  </colFields>
  <colItems count="3">
    <i>
      <x/>
    </i>
    <i>
      <x v="1"/>
    </i>
    <i t="grand">
      <x/>
    </i>
  </colItems>
  <dataFields count="1">
    <dataField name=" " fld="6" baseField="0" baseItem="0" numFmtId="3"/>
  </dataFields>
  <formats count="22">
    <format dxfId="284">
      <pivotArea outline="0" collapsedLevelsAreSubtotals="1" fieldPosition="0"/>
    </format>
    <format dxfId="285">
      <pivotArea type="origin" dataOnly="0" labelOnly="1" outline="0" fieldPosition="0"/>
    </format>
    <format dxfId="286">
      <pivotArea collapsedLevelsAreSubtotals="1" fieldPosition="0">
        <references count="1">
          <reference field="5" count="0"/>
        </references>
      </pivotArea>
    </format>
    <format dxfId="287">
      <pivotArea collapsedLevelsAreSubtotals="1" fieldPosition="0">
        <references count="1">
          <reference field="5" count="0"/>
        </references>
      </pivotArea>
    </format>
    <format dxfId="288">
      <pivotArea grandRow="1" outline="0" collapsedLevelsAreSubtotals="1" fieldPosition="0"/>
    </format>
    <format dxfId="289">
      <pivotArea grandRow="1" outline="0" collapsedLevelsAreSubtotals="1" fieldPosition="0"/>
    </format>
    <format dxfId="290">
      <pivotArea type="all" dataOnly="0" outline="0" fieldPosition="0"/>
    </format>
    <format dxfId="291">
      <pivotArea outline="0" collapsedLevelsAreSubtotals="1" fieldPosition="0"/>
    </format>
    <format dxfId="292">
      <pivotArea type="origin" dataOnly="0" labelOnly="1" outline="0" fieldPosition="0"/>
    </format>
    <format dxfId="293">
      <pivotArea field="7" type="button" dataOnly="0" labelOnly="1" outline="0" axis="axisCol" fieldPosition="0"/>
    </format>
    <format dxfId="294">
      <pivotArea type="topRight" dataOnly="0" labelOnly="1" outline="0" fieldPosition="0"/>
    </format>
    <format dxfId="295">
      <pivotArea field="5" type="button" dataOnly="0" labelOnly="1" outline="0" axis="axisRow" fieldPosition="0"/>
    </format>
    <format dxfId="296">
      <pivotArea dataOnly="0" labelOnly="1" fieldPosition="0">
        <references count="1">
          <reference field="5" count="0"/>
        </references>
      </pivotArea>
    </format>
    <format dxfId="297">
      <pivotArea dataOnly="0" labelOnly="1" grandRow="1" outline="0" fieldPosition="0"/>
    </format>
    <format dxfId="298">
      <pivotArea dataOnly="0" labelOnly="1" fieldPosition="0">
        <references count="1">
          <reference field="7" count="0"/>
        </references>
      </pivotArea>
    </format>
    <format dxfId="299">
      <pivotArea dataOnly="0" labelOnly="1" fieldPosition="0">
        <references count="1">
          <reference field="5" count="0"/>
        </references>
      </pivotArea>
    </format>
    <format dxfId="300">
      <pivotArea dataOnly="0" labelOnly="1" fieldPosition="0">
        <references count="1">
          <reference field="5" count="0"/>
        </references>
      </pivotArea>
    </format>
    <format dxfId="301">
      <pivotArea field="5" type="button" dataOnly="0" labelOnly="1" outline="0" axis="axisRow" fieldPosition="0"/>
    </format>
    <format dxfId="302">
      <pivotArea field="5" type="button" dataOnly="0" labelOnly="1" outline="0" axis="axisRow" fieldPosition="0"/>
    </format>
    <format dxfId="303">
      <pivotArea field="5" type="button" dataOnly="0" labelOnly="1" outline="0" axis="axisRow" fieldPosition="0"/>
    </format>
    <format dxfId="304">
      <pivotArea dataOnly="0" labelOnly="1" fieldPosition="0">
        <references count="1">
          <reference field="7" count="0"/>
        </references>
      </pivotArea>
    </format>
    <format dxfId="305">
      <pivotArea dataOnly="0" labelOnly="1" grandCol="1" outline="0" fieldPosition="0"/>
    </format>
  </formats>
  <chartFormats count="3">
    <chartFormat chart="6" format="2" series="1">
      <pivotArea type="data" outline="0" fieldPosition="0">
        <references count="2">
          <reference field="4294967294" count="1" selected="0">
            <x v="0"/>
          </reference>
          <reference field="7" count="1" selected="0">
            <x v="0"/>
          </reference>
        </references>
      </pivotArea>
    </chartFormat>
    <chartFormat chart="6" format="3" series="1">
      <pivotArea type="data" outline="0" fieldPosition="0">
        <references count="2">
          <reference field="4294967294" count="1" selected="0">
            <x v="0"/>
          </reference>
          <reference field="7" count="1" selected="0">
            <x v="1"/>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438874-863D-4527-A730-B29BAB5B090F}" name="Sales By Different Tempreture" cacheId="0" applyNumberFormats="0" applyBorderFormats="0" applyFontFormats="0" applyPatternFormats="0" applyAlignmentFormats="0" applyWidthHeightFormats="1" dataCaption="Values" grandTotalCaption=" Total" updatedVersion="8" minRefreshableVersion="3" showDrill="0" itemPrintTitles="1" createdVersion="8" indent="0" compact="0" compactData="0" gridDropZones="1" multipleFieldFilters="0" chartFormat="15">
  <location ref="I2:M8" firstHeaderRow="1" firstDataRow="2" firstDataCol="1"/>
  <pivotFields count="13">
    <pivotField compact="0" outline="0" showAll="0"/>
    <pivotField compact="0" outline="0" showAll="0"/>
    <pivotField compact="0" outline="0" showAll="0"/>
    <pivotField compact="0" outline="0" showAll="0"/>
    <pivotField compact="0" outline="0" showAll="0"/>
    <pivotField axis="axisCol" compact="0" outline="0" showAll="0">
      <items count="4">
        <item x="0"/>
        <item x="1"/>
        <item x="2"/>
        <item t="default"/>
      </items>
    </pivotField>
    <pivotField dataField="1" compact="0" numFmtId="1" outline="0" showAll="0"/>
    <pivotField compact="0" outline="0" showAll="0">
      <items count="3">
        <item x="1"/>
        <item x="0"/>
        <item t="default"/>
      </items>
    </pivotField>
    <pivotField compact="0" numFmtId="166" outline="0" showAll="0"/>
    <pivotField compact="0" numFmtId="2" outline="0" showAll="0"/>
    <pivotField compact="0" numFmtId="2" outline="0" showAll="0"/>
    <pivotField compact="0" numFmtId="2" outline="0" showAll="0"/>
    <pivotField axis="axisRow" compact="0" outline="0" showAll="0">
      <items count="5">
        <item n="Cold (&lt;50 °F)" x="3"/>
        <item n="Mild (50_69 °F)" x="1"/>
        <item n="Warm (70_84 °F)" x="0"/>
        <item n="Hot (84&lt;= °F)" x="2"/>
        <item t="default"/>
      </items>
    </pivotField>
  </pivotFields>
  <rowFields count="1">
    <field x="12"/>
  </rowFields>
  <rowItems count="5">
    <i>
      <x/>
    </i>
    <i>
      <x v="1"/>
    </i>
    <i>
      <x v="2"/>
    </i>
    <i>
      <x v="3"/>
    </i>
    <i t="grand">
      <x/>
    </i>
  </rowItems>
  <colFields count="1">
    <field x="5"/>
  </colFields>
  <colItems count="4">
    <i>
      <x/>
    </i>
    <i>
      <x v="1"/>
    </i>
    <i>
      <x v="2"/>
    </i>
    <i t="grand">
      <x/>
    </i>
  </colItems>
  <dataFields count="1">
    <dataField name=" " fld="6" baseField="0" baseItem="0" numFmtId="167"/>
  </dataFields>
  <formats count="14">
    <format dxfId="306">
      <pivotArea outline="0" collapsedLevelsAreSubtotals="1" fieldPosition="0"/>
    </format>
    <format dxfId="307">
      <pivotArea dataOnly="0" labelOnly="1" outline="0" fieldPosition="0">
        <references count="1">
          <reference field="5" count="0"/>
        </references>
      </pivotArea>
    </format>
    <format dxfId="308">
      <pivotArea dataOnly="0" labelOnly="1" outline="0" fieldPosition="0">
        <references count="1">
          <reference field="5" count="0"/>
        </references>
      </pivotArea>
    </format>
    <format dxfId="309">
      <pivotArea type="origin" dataOnly="0" labelOnly="1" outline="0" fieldPosition="0"/>
    </format>
    <format dxfId="310">
      <pivotArea field="5" type="button" dataOnly="0" labelOnly="1" outline="0" axis="axisCol" fieldPosition="0"/>
    </format>
    <format dxfId="311">
      <pivotArea field="12" type="button" dataOnly="0" labelOnly="1" outline="0" axis="axisRow" fieldPosition="0"/>
    </format>
    <format dxfId="312">
      <pivotArea field="12" type="button" dataOnly="0" labelOnly="1" outline="0" axis="axisRow" fieldPosition="0"/>
    </format>
    <format dxfId="313">
      <pivotArea outline="0" collapsedLevelsAreSubtotals="1" fieldPosition="0"/>
    </format>
    <format dxfId="314">
      <pivotArea outline="0" collapsedLevelsAreSubtotals="1" fieldPosition="0"/>
    </format>
    <format dxfId="315">
      <pivotArea type="all" dataOnly="0" outline="0" fieldPosition="0"/>
    </format>
    <format dxfId="316">
      <pivotArea dataOnly="0" labelOnly="1" outline="0" fieldPosition="0">
        <references count="1">
          <reference field="12" count="1">
            <x v="0"/>
          </reference>
        </references>
      </pivotArea>
    </format>
    <format dxfId="317">
      <pivotArea dataOnly="0" labelOnly="1" outline="0" fieldPosition="0">
        <references count="1">
          <reference field="12" count="1">
            <x v="1"/>
          </reference>
        </references>
      </pivotArea>
    </format>
    <format dxfId="318">
      <pivotArea dataOnly="0" labelOnly="1" outline="0" fieldPosition="0">
        <references count="1">
          <reference field="12" count="1">
            <x v="3"/>
          </reference>
        </references>
      </pivotArea>
    </format>
    <format dxfId="319">
      <pivotArea dataOnly="0" labelOnly="1" outline="0" fieldPosition="0">
        <references count="1">
          <reference field="12" count="1">
            <x v="2"/>
          </reference>
        </references>
      </pivotArea>
    </format>
  </formats>
  <chartFormats count="4">
    <chartFormat chart="12" format="1" series="1">
      <pivotArea type="data" outline="0" fieldPosition="0">
        <references count="2">
          <reference field="4294967294" count="1" selected="0">
            <x v="0"/>
          </reference>
          <reference field="5" count="1" selected="0">
            <x v="0"/>
          </reference>
        </references>
      </pivotArea>
    </chartFormat>
    <chartFormat chart="12" format="2" series="1">
      <pivotArea type="data" outline="0" fieldPosition="0">
        <references count="2">
          <reference field="4294967294" count="1" selected="0">
            <x v="0"/>
          </reference>
          <reference field="5" count="1" selected="0">
            <x v="1"/>
          </reference>
        </references>
      </pivotArea>
    </chartFormat>
    <chartFormat chart="12" format="3" series="1">
      <pivotArea type="data" outline="0" fieldPosition="0">
        <references count="2">
          <reference field="4294967294" count="1" selected="0">
            <x v="0"/>
          </reference>
          <reference field="5" count="1" selected="0">
            <x v="2"/>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459DE599-313F-4F40-9606-AA043755387D}" sourceName="Year">
  <pivotTables>
    <pivotTable tabId="3" name="Sales By Different Tempreture"/>
    <pivotTable tabId="3" name="Sales By Holiday/None_Holiday"/>
    <pivotTable tabId="3" name="Top 10 Stores"/>
  </pivotTables>
  <data>
    <tabular pivotCacheId="12824727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Flag1" xr10:uid="{414F9E2C-5FEA-4A21-9A3E-42C66D168C61}" sourceName="Holiday Flag">
  <pivotTables>
    <pivotTable tabId="3" name="Sales By Different Tempreture"/>
    <pivotTable tabId="3" name="Sales By Holiday/None_Holiday"/>
    <pivotTable tabId="3" name="Top 10 Stores"/>
    <pivotTable tabId="3" name="Sales By Year"/>
  </pivotTables>
  <data>
    <tabular pivotCacheId="12824727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mp_Categories" xr10:uid="{7234AD8F-21F9-4C07-AA9C-A8249ABD5B95}" sourceName="Temp_Categories">
  <pivotTables>
    <pivotTable tabId="3" name="Sales By Different Tempreture"/>
    <pivotTable tabId="3" name="Sales By Year"/>
    <pivotTable tabId="3" name="Top 10 Stores"/>
  </pivotTables>
  <data>
    <tabular pivotCacheId="128247275">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D0653A-7D39-40B7-89B1-5E16146EEA55}" cache="Slicer_Year1" caption="Year" showCaption="0" rowHeight="247650"/>
  <slicer name="Holiday Flag" xr10:uid="{EDA32160-8CA1-4278-A0E7-CDDD3FDF47F7}" cache="Slicer_Holiday_Flag1" caption="Holiday Flag" showCaption="0" rowHeight="247650"/>
  <slicer name="Temp_Categories" xr10:uid="{2752F1E3-86E2-408D-B9C6-6D22347E4AC9}" cache="Slicer_Temp_Categories" caption="Temp_Categories" showCaption="0"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84190F-067D-4C50-A391-44E847E40EA4}" name="Sales_Data" displayName="Sales_Data" ref="A1:M6436" headerRowDxfId="348" dataDxfId="347" tableBorderDxfId="346">
  <autoFilter ref="A1:M6436" xr:uid="{6C84190F-067D-4C50-A391-44E847E40EA4}"/>
  <sortState xmlns:xlrd2="http://schemas.microsoft.com/office/spreadsheetml/2017/richdata2" ref="A2:L6436">
    <sortCondition ref="E1:E6436"/>
  </sortState>
  <tableColumns count="13">
    <tableColumn id="1" xr3:uid="{12F6BEA8-D8AA-4A8A-A92D-D6AF0FFB459A}" name="S" totalsRowLabel="Total" dataDxfId="345" totalsRowDxfId="344"/>
    <tableColumn id="2" xr3:uid="{3723E77D-655E-4407-AB64-698DCED4889E}" name="D" dataDxfId="343" totalsRowDxfId="342"/>
    <tableColumn id="3" xr3:uid="{908B213F-393C-4B46-B86A-0A434DDA8D5F}" name="TF" dataDxfId="341" totalsRowDxfId="340">
      <calculatedColumnFormula>ISNUMBER(B2)</calculatedColumnFormula>
    </tableColumn>
    <tableColumn id="4" xr3:uid="{0D11609B-6452-418C-BE93-37EE8234264C}" name="Store" dataDxfId="339" totalsRowDxfId="338">
      <calculatedColumnFormula array="1">_xlfn.SWITCH(A2,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calculatedColumnFormula>
    </tableColumn>
    <tableColumn id="5" xr3:uid="{E7C99056-C63E-4CC9-811C-121B39493604}" name="Date" dataDxfId="337" totalsRowDxfId="336">
      <calculatedColumnFormula>IF(C2,B2,DATE(RIGHT(B2,4),MID(B2,4,2),LEFT(B2,2)))</calculatedColumnFormula>
    </tableColumn>
    <tableColumn id="17" xr3:uid="{11589CB1-A4FD-4F06-8151-21031BDFEE83}" name="Year" dataDxfId="335" totalsRowDxfId="334"/>
    <tableColumn id="6" xr3:uid="{45AA990E-EC41-4BD2-9C32-390DD14EDCA9}" name="Weekly_Sales" dataDxfId="333" totalsRowDxfId="332"/>
    <tableColumn id="18" xr3:uid="{7724F4BF-7838-4AA2-9C5B-F90C6ACAC9AB}" name="Holiday Flag" dataDxfId="331" totalsRowDxfId="330"/>
    <tableColumn id="9" xr3:uid="{BAB73151-3B4A-4C7F-86A2-00C41BC0F758}" name="Temperature" dataDxfId="329" totalsRowDxfId="328"/>
    <tableColumn id="10" xr3:uid="{E59BF75B-634C-4BBA-9F6F-14F991713932}" name="Fuel_Price" dataDxfId="327" totalsRowDxfId="326"/>
    <tableColumn id="11" xr3:uid="{EB6197DB-8A2F-4384-905B-B89F52DBAAFE}" name="CPI" dataDxfId="325" totalsRowDxfId="324"/>
    <tableColumn id="12" xr3:uid="{2F10904F-A3E7-4FF3-9CFA-124AC5E60983}" name="Unemployment" dataDxfId="323" totalsRowDxfId="322"/>
    <tableColumn id="16" xr3:uid="{2A6F42D8-A5D5-4A20-B4BD-AF920EA58CD8}" name="Temp_Categories" totalsRowFunction="count" dataDxfId="321" totalsRowDxfId="320">
      <calculatedColumnFormula array="1">_xlfn.IFS(ROUND(Sales_Data[[#This Row],[Temperature]],0)&lt;50,"Cold",ROUND(Sales_Data[[#This Row],[Temperature]],0)&lt;70,"Mild",ROUND(Sales_Data[[#This Row],[Temperature]],0)&lt;84,"Warm",TRUE,"Hot")</calculatedColumnFormula>
    </tableColumn>
  </tableColumns>
  <tableStyleInfo name="TableStyleLight17"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Banded">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Banded">
      <a:majorFont>
        <a:latin typeface="Corbel" panose="020B0503020204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orbel" panose="020B0503020204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Banded">
      <a:fillStyleLst>
        <a:solidFill>
          <a:schemeClr val="phClr"/>
        </a:solidFill>
        <a:gradFill rotWithShape="1">
          <a:gsLst>
            <a:gs pos="0">
              <a:schemeClr val="phClr">
                <a:tint val="65000"/>
                <a:satMod val="120000"/>
                <a:lumMod val="107000"/>
              </a:schemeClr>
            </a:gs>
            <a:gs pos="50000">
              <a:schemeClr val="phClr">
                <a:tint val="70000"/>
                <a:satMod val="124000"/>
                <a:lumMod val="103000"/>
              </a:schemeClr>
            </a:gs>
            <a:gs pos="100000">
              <a:schemeClr val="phClr">
                <a:tint val="85000"/>
                <a:satMod val="120000"/>
                <a:lumMod val="100000"/>
              </a:schemeClr>
            </a:gs>
          </a:gsLst>
          <a:lin ang="5400000" scaled="0"/>
        </a:gradFill>
        <a:gradFill rotWithShape="1">
          <a:gsLst>
            <a:gs pos="0">
              <a:schemeClr val="phClr">
                <a:tint val="85000"/>
                <a:shade val="98000"/>
                <a:satMod val="110000"/>
                <a:lumMod val="103000"/>
              </a:schemeClr>
            </a:gs>
            <a:gs pos="50000">
              <a:schemeClr val="phClr">
                <a:shade val="85000"/>
                <a:satMod val="105000"/>
                <a:lumMod val="100000"/>
              </a:schemeClr>
            </a:gs>
            <a:gs pos="100000">
              <a:schemeClr val="phClr">
                <a:shade val="60000"/>
                <a:satMod val="120000"/>
                <a:lumMod val="100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outerShdw blurRad="50800" dist="15875" dir="5400000" algn="ctr" rotWithShape="0">
              <a:srgbClr val="000000">
                <a:alpha val="68000"/>
              </a:srgbClr>
            </a:outerShdw>
          </a:effectLst>
        </a:effectStyle>
        <a:effectStyle>
          <a:effectLst>
            <a:outerShdw blurRad="88900" dist="27940" dir="5400000" algn="ctr" rotWithShape="0">
              <a:srgbClr val="000000">
                <a:alpha val="63000"/>
              </a:srgbClr>
            </a:outerShdw>
          </a:effectLst>
        </a:effectStyle>
      </a:effectStyleLst>
      <a:bgFillStyleLst>
        <a:solidFill>
          <a:schemeClr val="phClr"/>
        </a:solidFill>
        <a:blipFill rotWithShape="1">
          <a:blip xmlns:r="http://schemas.openxmlformats.org/officeDocument/2006/relationships" r:embed="rId1">
            <a:duotone>
              <a:schemeClr val="phClr"/>
              <a:schemeClr val="phClr">
                <a:shade val="91000"/>
                <a:satMod val="105000"/>
              </a:schemeClr>
            </a:duotone>
          </a:blip>
          <a:tile tx="0" ty="0" sx="100000" sy="100000" flip="none" algn="tl"/>
        </a:blipFill>
        <a:gradFill rotWithShape="1">
          <a:gsLst>
            <a:gs pos="0">
              <a:schemeClr val="phClr">
                <a:tint val="100000"/>
                <a:shade val="0"/>
                <a:satMod val="100000"/>
              </a:schemeClr>
            </a:gs>
            <a:gs pos="100000">
              <a:schemeClr val="phClr">
                <a:shade val="100000"/>
                <a:satMod val="100000"/>
              </a:schemeClr>
            </a:gs>
          </a:gsLst>
          <a:lin ang="5400000" scaled="0"/>
        </a:gradFill>
      </a:bgFillStyleLst>
    </a:fmtScheme>
  </a:themeElements>
  <a:objectDefaults/>
  <a:extraClrSchemeLst/>
  <a:extLst>
    <a:ext uri="{05A4C25C-085E-4340-85A3-A5531E510DB2}">
      <thm15:themeFamily xmlns:thm15="http://schemas.microsoft.com/office/thememl/2012/main" name="Banded" id="{98DFF888-2449-4D28-977C-6306C017633E}" vid="{9792607F-9579-4224-82FF-9C88C3E1E53D}"/>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BA52E6F-E97F-49A3-B35E-36987B8B720D}">
  <we:reference id="wa200010725" version="1.0.0.1" store="en-US" storeType="OMEX"/>
  <we:alternateReferences>
    <we:reference id="WA200010725" version="1.0.0.1" store="" storeType="OMEX"/>
  </we:alternateReferences>
  <we:properties>
    <we:property name="claude.fileId" value="&quot;2bfaa911-38dc-4589-86ca-2f992951652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E1243-6052-404D-B8FB-33BED4BBA334}">
  <dimension ref="A1:H6436"/>
  <sheetViews>
    <sheetView zoomScale="115" zoomScaleNormal="115" workbookViewId="0">
      <selection activeCell="J1" sqref="J1"/>
    </sheetView>
  </sheetViews>
  <sheetFormatPr defaultRowHeight="14.4" x14ac:dyDescent="0.3"/>
  <cols>
    <col min="2" max="2" width="10.33203125" customWidth="1"/>
    <col min="3" max="3" width="8.88671875" customWidth="1"/>
  </cols>
  <sheetData>
    <row r="1" spans="1:8" x14ac:dyDescent="0.3">
      <c r="A1" s="4" t="s">
        <v>0</v>
      </c>
      <c r="B1" s="4" t="s">
        <v>1</v>
      </c>
      <c r="C1" s="4" t="s">
        <v>2</v>
      </c>
      <c r="D1" s="4" t="s">
        <v>3</v>
      </c>
      <c r="E1" s="4" t="s">
        <v>4</v>
      </c>
      <c r="F1" s="4" t="s">
        <v>5</v>
      </c>
      <c r="G1" s="4" t="s">
        <v>6</v>
      </c>
      <c r="H1" s="4" t="s">
        <v>7</v>
      </c>
    </row>
    <row r="2" spans="1:8" x14ac:dyDescent="0.3">
      <c r="A2" s="4">
        <v>1</v>
      </c>
      <c r="B2" s="4">
        <v>40300</v>
      </c>
      <c r="C2" s="4">
        <v>1643690.9</v>
      </c>
      <c r="D2" s="4">
        <v>0</v>
      </c>
      <c r="E2" s="4">
        <v>42.31</v>
      </c>
      <c r="F2" s="4">
        <v>2.5720000000000001</v>
      </c>
      <c r="G2" s="4">
        <v>211.0963582</v>
      </c>
      <c r="H2" s="4">
        <v>8.1059999999999999</v>
      </c>
    </row>
    <row r="3" spans="1:8" x14ac:dyDescent="0.3">
      <c r="A3" s="4">
        <v>1</v>
      </c>
      <c r="B3" s="4">
        <v>40514</v>
      </c>
      <c r="C3" s="4">
        <v>1641957.44</v>
      </c>
      <c r="D3" s="4">
        <v>1</v>
      </c>
      <c r="E3" s="4">
        <v>38.51</v>
      </c>
      <c r="F3" s="4">
        <v>2.548</v>
      </c>
      <c r="G3" s="4">
        <v>211.2421698</v>
      </c>
      <c r="H3" s="4">
        <v>8.1059999999999999</v>
      </c>
    </row>
    <row r="4" spans="1:8" x14ac:dyDescent="0.3">
      <c r="A4" s="4">
        <v>1</v>
      </c>
      <c r="B4" s="4" t="s">
        <v>8</v>
      </c>
      <c r="C4" s="4">
        <v>1611968.17</v>
      </c>
      <c r="D4" s="4">
        <v>0</v>
      </c>
      <c r="E4" s="4">
        <v>39.93</v>
      </c>
      <c r="F4" s="4">
        <v>2.5139999999999998</v>
      </c>
      <c r="G4" s="4">
        <v>211.2891429</v>
      </c>
      <c r="H4" s="4">
        <v>8.1059999999999999</v>
      </c>
    </row>
    <row r="5" spans="1:8" x14ac:dyDescent="0.3">
      <c r="A5" s="4">
        <v>1</v>
      </c>
      <c r="B5" s="4" t="s">
        <v>9</v>
      </c>
      <c r="C5" s="4">
        <v>1409727.59</v>
      </c>
      <c r="D5" s="4">
        <v>0</v>
      </c>
      <c r="E5" s="4">
        <v>46.63</v>
      </c>
      <c r="F5" s="4">
        <v>2.5609999999999999</v>
      </c>
      <c r="G5" s="4">
        <v>211.31964289999999</v>
      </c>
      <c r="H5" s="4">
        <v>8.1059999999999999</v>
      </c>
    </row>
    <row r="6" spans="1:8" x14ac:dyDescent="0.3">
      <c r="A6" s="4">
        <v>1</v>
      </c>
      <c r="B6" s="4">
        <v>40301</v>
      </c>
      <c r="C6" s="4">
        <v>1554806.68</v>
      </c>
      <c r="D6" s="4">
        <v>0</v>
      </c>
      <c r="E6" s="4">
        <v>46.5</v>
      </c>
      <c r="F6" s="4">
        <v>2.625</v>
      </c>
      <c r="G6" s="4">
        <v>211.35014290000001</v>
      </c>
      <c r="H6" s="4">
        <v>8.1059999999999999</v>
      </c>
    </row>
    <row r="7" spans="1:8" x14ac:dyDescent="0.3">
      <c r="A7" s="4">
        <v>1</v>
      </c>
      <c r="B7" s="4">
        <v>40515</v>
      </c>
      <c r="C7" s="4">
        <v>1439541.59</v>
      </c>
      <c r="D7" s="4">
        <v>0</v>
      </c>
      <c r="E7" s="4">
        <v>57.79</v>
      </c>
      <c r="F7" s="4">
        <v>2.6669999999999998</v>
      </c>
      <c r="G7" s="4">
        <v>211.3806429</v>
      </c>
      <c r="H7" s="4">
        <v>8.1059999999999999</v>
      </c>
    </row>
    <row r="8" spans="1:8" x14ac:dyDescent="0.3">
      <c r="A8" s="4">
        <v>1</v>
      </c>
      <c r="B8" s="4" t="s">
        <v>10</v>
      </c>
      <c r="C8" s="4">
        <v>1472515.79</v>
      </c>
      <c r="D8" s="4">
        <v>0</v>
      </c>
      <c r="E8" s="4">
        <v>54.58</v>
      </c>
      <c r="F8" s="4">
        <v>2.72</v>
      </c>
      <c r="G8" s="4">
        <v>211.21563499999999</v>
      </c>
      <c r="H8" s="4">
        <v>8.1059999999999999</v>
      </c>
    </row>
    <row r="9" spans="1:8" x14ac:dyDescent="0.3">
      <c r="A9" s="4">
        <v>1</v>
      </c>
      <c r="B9" s="4" t="s">
        <v>11</v>
      </c>
      <c r="C9" s="4">
        <v>1404429.92</v>
      </c>
      <c r="D9" s="4">
        <v>0</v>
      </c>
      <c r="E9" s="4">
        <v>51.45</v>
      </c>
      <c r="F9" s="4">
        <v>2.7320000000000002</v>
      </c>
      <c r="G9" s="4">
        <v>211.01804240000001</v>
      </c>
      <c r="H9" s="4">
        <v>8.1059999999999999</v>
      </c>
    </row>
    <row r="10" spans="1:8" x14ac:dyDescent="0.3">
      <c r="A10" s="4">
        <v>1</v>
      </c>
      <c r="B10" s="4">
        <v>40213</v>
      </c>
      <c r="C10" s="4">
        <v>1594968.28</v>
      </c>
      <c r="D10" s="4">
        <v>0</v>
      </c>
      <c r="E10" s="4">
        <v>62.27</v>
      </c>
      <c r="F10" s="4">
        <v>2.7189999999999999</v>
      </c>
      <c r="G10" s="4">
        <v>210.8204499</v>
      </c>
      <c r="H10" s="4">
        <v>7.8079999999999998</v>
      </c>
    </row>
    <row r="11" spans="1:8" x14ac:dyDescent="0.3">
      <c r="A11" s="4">
        <v>1</v>
      </c>
      <c r="B11" s="4">
        <v>40425</v>
      </c>
      <c r="C11" s="4">
        <v>1545418.53</v>
      </c>
      <c r="D11" s="4">
        <v>0</v>
      </c>
      <c r="E11" s="4">
        <v>65.86</v>
      </c>
      <c r="F11" s="4">
        <v>2.77</v>
      </c>
      <c r="G11" s="4">
        <v>210.62285739999999</v>
      </c>
      <c r="H11" s="4">
        <v>7.8079999999999998</v>
      </c>
    </row>
    <row r="12" spans="1:8" x14ac:dyDescent="0.3">
      <c r="A12" s="4">
        <v>1</v>
      </c>
      <c r="B12" s="4" t="s">
        <v>12</v>
      </c>
      <c r="C12" s="4">
        <v>1466058.28</v>
      </c>
      <c r="D12" s="4">
        <v>0</v>
      </c>
      <c r="E12" s="4">
        <v>66.319999999999993</v>
      </c>
      <c r="F12" s="4">
        <v>2.8079999999999998</v>
      </c>
      <c r="G12" s="4">
        <v>210.48869999999999</v>
      </c>
      <c r="H12" s="4">
        <v>7.8079999999999998</v>
      </c>
    </row>
    <row r="13" spans="1:8" x14ac:dyDescent="0.3">
      <c r="A13" s="4">
        <v>1</v>
      </c>
      <c r="B13" s="4" t="s">
        <v>13</v>
      </c>
      <c r="C13" s="4">
        <v>1391256.12</v>
      </c>
      <c r="D13" s="4">
        <v>0</v>
      </c>
      <c r="E13" s="4">
        <v>64.84</v>
      </c>
      <c r="F13" s="4">
        <v>2.7949999999999999</v>
      </c>
      <c r="G13" s="4">
        <v>210.43912280000001</v>
      </c>
      <c r="H13" s="4">
        <v>7.8079999999999998</v>
      </c>
    </row>
    <row r="14" spans="1:8" x14ac:dyDescent="0.3">
      <c r="A14" s="4">
        <v>1</v>
      </c>
      <c r="B14" s="4" t="s">
        <v>14</v>
      </c>
      <c r="C14" s="4">
        <v>1425100.71</v>
      </c>
      <c r="D14" s="4">
        <v>0</v>
      </c>
      <c r="E14" s="4">
        <v>67.41</v>
      </c>
      <c r="F14" s="4">
        <v>2.78</v>
      </c>
      <c r="G14" s="4">
        <v>210.38954559999999</v>
      </c>
      <c r="H14" s="4">
        <v>7.8079999999999998</v>
      </c>
    </row>
    <row r="15" spans="1:8" x14ac:dyDescent="0.3">
      <c r="A15" s="4">
        <v>1</v>
      </c>
      <c r="B15" s="4">
        <v>40364</v>
      </c>
      <c r="C15" s="4">
        <v>1603955.12</v>
      </c>
      <c r="D15" s="4">
        <v>0</v>
      </c>
      <c r="E15" s="4">
        <v>72.55</v>
      </c>
      <c r="F15" s="4">
        <v>2.835</v>
      </c>
      <c r="G15" s="4">
        <v>210.3399684</v>
      </c>
      <c r="H15" s="4">
        <v>7.8079999999999998</v>
      </c>
    </row>
    <row r="16" spans="1:8" x14ac:dyDescent="0.3">
      <c r="A16" s="4">
        <v>1</v>
      </c>
      <c r="B16" s="4" t="s">
        <v>15</v>
      </c>
      <c r="C16" s="4">
        <v>1494251.5</v>
      </c>
      <c r="D16" s="4">
        <v>0</v>
      </c>
      <c r="E16" s="4">
        <v>74.78</v>
      </c>
      <c r="F16" s="4">
        <v>2.8540000000000001</v>
      </c>
      <c r="G16" s="4">
        <v>210.33742609999999</v>
      </c>
      <c r="H16" s="4">
        <v>7.8079999999999998</v>
      </c>
    </row>
    <row r="17" spans="1:8" x14ac:dyDescent="0.3">
      <c r="A17" s="4">
        <v>1</v>
      </c>
      <c r="B17" s="4" t="s">
        <v>16</v>
      </c>
      <c r="C17" s="4">
        <v>1399662.07</v>
      </c>
      <c r="D17" s="4">
        <v>0</v>
      </c>
      <c r="E17" s="4">
        <v>76.44</v>
      </c>
      <c r="F17" s="4">
        <v>2.8260000000000001</v>
      </c>
      <c r="G17" s="4">
        <v>210.61709339999999</v>
      </c>
      <c r="H17" s="4">
        <v>7.8079999999999998</v>
      </c>
    </row>
    <row r="18" spans="1:8" x14ac:dyDescent="0.3">
      <c r="A18" s="4">
        <v>1</v>
      </c>
      <c r="B18" s="4" t="s">
        <v>17</v>
      </c>
      <c r="C18" s="4">
        <v>1432069.95</v>
      </c>
      <c r="D18" s="4">
        <v>0</v>
      </c>
      <c r="E18" s="4">
        <v>80.44</v>
      </c>
      <c r="F18" s="4">
        <v>2.7589999999999999</v>
      </c>
      <c r="G18" s="4">
        <v>210.89676059999999</v>
      </c>
      <c r="H18" s="4">
        <v>7.8079999999999998</v>
      </c>
    </row>
    <row r="19" spans="1:8" x14ac:dyDescent="0.3">
      <c r="A19" s="4">
        <v>1</v>
      </c>
      <c r="B19" s="4">
        <v>40274</v>
      </c>
      <c r="C19" s="4">
        <v>1615524.71</v>
      </c>
      <c r="D19" s="4">
        <v>0</v>
      </c>
      <c r="E19" s="4">
        <v>80.69</v>
      </c>
      <c r="F19" s="4">
        <v>2.7050000000000001</v>
      </c>
      <c r="G19" s="4">
        <v>211.1764278</v>
      </c>
      <c r="H19" s="4">
        <v>7.8079999999999998</v>
      </c>
    </row>
    <row r="20" spans="1:8" x14ac:dyDescent="0.3">
      <c r="A20" s="4">
        <v>1</v>
      </c>
      <c r="B20" s="4">
        <v>40488</v>
      </c>
      <c r="C20" s="4">
        <v>1542561.09</v>
      </c>
      <c r="D20" s="4">
        <v>0</v>
      </c>
      <c r="E20" s="4">
        <v>80.430000000000007</v>
      </c>
      <c r="F20" s="4">
        <v>2.6680000000000001</v>
      </c>
      <c r="G20" s="4">
        <v>211.4560951</v>
      </c>
      <c r="H20" s="4">
        <v>7.8079999999999998</v>
      </c>
    </row>
    <row r="21" spans="1:8" x14ac:dyDescent="0.3">
      <c r="A21" s="4">
        <v>1</v>
      </c>
      <c r="B21" s="4" t="s">
        <v>18</v>
      </c>
      <c r="C21" s="4">
        <v>1503284.06</v>
      </c>
      <c r="D21" s="4">
        <v>0</v>
      </c>
      <c r="E21" s="4">
        <v>84.11</v>
      </c>
      <c r="F21" s="4">
        <v>2.637</v>
      </c>
      <c r="G21" s="4">
        <v>211.45377189999999</v>
      </c>
      <c r="H21" s="4">
        <v>7.8079999999999998</v>
      </c>
    </row>
    <row r="22" spans="1:8" x14ac:dyDescent="0.3">
      <c r="A22" s="4">
        <v>1</v>
      </c>
      <c r="B22" s="4" t="s">
        <v>19</v>
      </c>
      <c r="C22" s="4">
        <v>1422711.6</v>
      </c>
      <c r="D22" s="4">
        <v>0</v>
      </c>
      <c r="E22" s="4">
        <v>84.34</v>
      </c>
      <c r="F22" s="4">
        <v>2.653</v>
      </c>
      <c r="G22" s="4">
        <v>211.33865259999999</v>
      </c>
      <c r="H22" s="4">
        <v>7.8079999999999998</v>
      </c>
    </row>
    <row r="23" spans="1:8" x14ac:dyDescent="0.3">
      <c r="A23" s="4">
        <v>1</v>
      </c>
      <c r="B23" s="4">
        <v>40216</v>
      </c>
      <c r="C23" s="4">
        <v>1492418.14</v>
      </c>
      <c r="D23" s="4">
        <v>0</v>
      </c>
      <c r="E23" s="4">
        <v>80.91</v>
      </c>
      <c r="F23" s="4">
        <v>2.669</v>
      </c>
      <c r="G23" s="4">
        <v>211.22353330000001</v>
      </c>
      <c r="H23" s="4">
        <v>7.7869999999999999</v>
      </c>
    </row>
    <row r="24" spans="1:8" x14ac:dyDescent="0.3">
      <c r="A24" s="4">
        <v>1</v>
      </c>
      <c r="B24" s="4">
        <v>40428</v>
      </c>
      <c r="C24" s="4">
        <v>1546074.18</v>
      </c>
      <c r="D24" s="4">
        <v>0</v>
      </c>
      <c r="E24" s="4">
        <v>80.48</v>
      </c>
      <c r="F24" s="4">
        <v>2.6419999999999999</v>
      </c>
      <c r="G24" s="4">
        <v>211.10841400000001</v>
      </c>
      <c r="H24" s="4">
        <v>7.7869999999999999</v>
      </c>
    </row>
    <row r="25" spans="1:8" x14ac:dyDescent="0.3">
      <c r="A25" s="4">
        <v>1</v>
      </c>
      <c r="B25" s="4" t="s">
        <v>20</v>
      </c>
      <c r="C25" s="4">
        <v>1448938.92</v>
      </c>
      <c r="D25" s="4">
        <v>0</v>
      </c>
      <c r="E25" s="4">
        <v>83.15</v>
      </c>
      <c r="F25" s="4">
        <v>2.6230000000000002</v>
      </c>
      <c r="G25" s="4">
        <v>211.10038539999999</v>
      </c>
      <c r="H25" s="4">
        <v>7.7869999999999999</v>
      </c>
    </row>
    <row r="26" spans="1:8" x14ac:dyDescent="0.3">
      <c r="A26" s="4">
        <v>1</v>
      </c>
      <c r="B26" s="4" t="s">
        <v>21</v>
      </c>
      <c r="C26" s="4">
        <v>1385065.2</v>
      </c>
      <c r="D26" s="4">
        <v>0</v>
      </c>
      <c r="E26" s="4">
        <v>83.36</v>
      </c>
      <c r="F26" s="4">
        <v>2.6080000000000001</v>
      </c>
      <c r="G26" s="4">
        <v>211.2351443</v>
      </c>
      <c r="H26" s="4">
        <v>7.7869999999999999</v>
      </c>
    </row>
    <row r="27" spans="1:8" x14ac:dyDescent="0.3">
      <c r="A27" s="4">
        <v>1</v>
      </c>
      <c r="B27" s="4" t="s">
        <v>22</v>
      </c>
      <c r="C27" s="4">
        <v>1371986.6</v>
      </c>
      <c r="D27" s="4">
        <v>0</v>
      </c>
      <c r="E27" s="4">
        <v>81.84</v>
      </c>
      <c r="F27" s="4">
        <v>2.64</v>
      </c>
      <c r="G27" s="4">
        <v>211.36990320000001</v>
      </c>
      <c r="H27" s="4">
        <v>7.7869999999999999</v>
      </c>
    </row>
    <row r="28" spans="1:8" x14ac:dyDescent="0.3">
      <c r="A28" s="4">
        <v>1</v>
      </c>
      <c r="B28" s="4">
        <v>40337</v>
      </c>
      <c r="C28" s="4">
        <v>1605491.78</v>
      </c>
      <c r="D28" s="4">
        <v>0</v>
      </c>
      <c r="E28" s="4">
        <v>87.16</v>
      </c>
      <c r="F28" s="4">
        <v>2.6269999999999998</v>
      </c>
      <c r="G28" s="4">
        <v>211.50466209999999</v>
      </c>
      <c r="H28" s="4">
        <v>7.7869999999999999</v>
      </c>
    </row>
    <row r="29" spans="1:8" x14ac:dyDescent="0.3">
      <c r="A29" s="4">
        <v>1</v>
      </c>
      <c r="B29" s="4" t="s">
        <v>23</v>
      </c>
      <c r="C29" s="4">
        <v>1508237.76</v>
      </c>
      <c r="D29" s="4">
        <v>0</v>
      </c>
      <c r="E29" s="4">
        <v>87</v>
      </c>
      <c r="F29" s="4">
        <v>2.6920000000000002</v>
      </c>
      <c r="G29" s="4">
        <v>211.63942109999999</v>
      </c>
      <c r="H29" s="4">
        <v>7.7869999999999999</v>
      </c>
    </row>
    <row r="30" spans="1:8" x14ac:dyDescent="0.3">
      <c r="A30" s="4">
        <v>1</v>
      </c>
      <c r="B30" s="4" t="s">
        <v>24</v>
      </c>
      <c r="C30" s="4">
        <v>1513080.49</v>
      </c>
      <c r="D30" s="4">
        <v>0</v>
      </c>
      <c r="E30" s="4">
        <v>86.65</v>
      </c>
      <c r="F30" s="4">
        <v>2.6640000000000001</v>
      </c>
      <c r="G30" s="4">
        <v>211.60336330000001</v>
      </c>
      <c r="H30" s="4">
        <v>7.7869999999999999</v>
      </c>
    </row>
    <row r="31" spans="1:8" x14ac:dyDescent="0.3">
      <c r="A31" s="4">
        <v>1</v>
      </c>
      <c r="B31" s="4" t="s">
        <v>25</v>
      </c>
      <c r="C31" s="4">
        <v>1449142.92</v>
      </c>
      <c r="D31" s="4">
        <v>0</v>
      </c>
      <c r="E31" s="4">
        <v>85.22</v>
      </c>
      <c r="F31" s="4">
        <v>2.6190000000000002</v>
      </c>
      <c r="G31" s="4">
        <v>211.5673056</v>
      </c>
      <c r="H31" s="4">
        <v>7.7869999999999999</v>
      </c>
    </row>
    <row r="32" spans="1:8" x14ac:dyDescent="0.3">
      <c r="A32" s="4">
        <v>1</v>
      </c>
      <c r="B32" s="4">
        <v>40246</v>
      </c>
      <c r="C32" s="4">
        <v>1540163.53</v>
      </c>
      <c r="D32" s="4">
        <v>0</v>
      </c>
      <c r="E32" s="4">
        <v>81.209999999999994</v>
      </c>
      <c r="F32" s="4">
        <v>2.577</v>
      </c>
      <c r="G32" s="4">
        <v>211.53124790000001</v>
      </c>
      <c r="H32" s="4">
        <v>7.7869999999999999</v>
      </c>
    </row>
    <row r="33" spans="1:8" x14ac:dyDescent="0.3">
      <c r="A33" s="4">
        <v>1</v>
      </c>
      <c r="B33" s="4">
        <v>40460</v>
      </c>
      <c r="C33" s="4">
        <v>1507460.69</v>
      </c>
      <c r="D33" s="4">
        <v>1</v>
      </c>
      <c r="E33" s="4">
        <v>78.69</v>
      </c>
      <c r="F33" s="4">
        <v>2.5649999999999999</v>
      </c>
      <c r="G33" s="4">
        <v>211.4951902</v>
      </c>
      <c r="H33" s="4">
        <v>7.7869999999999999</v>
      </c>
    </row>
    <row r="34" spans="1:8" x14ac:dyDescent="0.3">
      <c r="A34" s="4">
        <v>1</v>
      </c>
      <c r="B34" s="4" t="s">
        <v>26</v>
      </c>
      <c r="C34" s="4">
        <v>1430378.67</v>
      </c>
      <c r="D34" s="4">
        <v>0</v>
      </c>
      <c r="E34" s="4">
        <v>82.11</v>
      </c>
      <c r="F34" s="4">
        <v>2.5819999999999999</v>
      </c>
      <c r="G34" s="4">
        <v>211.52245959999999</v>
      </c>
      <c r="H34" s="4">
        <v>7.7869999999999999</v>
      </c>
    </row>
    <row r="35" spans="1:8" x14ac:dyDescent="0.3">
      <c r="A35" s="4">
        <v>1</v>
      </c>
      <c r="B35" s="4" t="s">
        <v>27</v>
      </c>
      <c r="C35" s="4">
        <v>1351791.03</v>
      </c>
      <c r="D35" s="4">
        <v>0</v>
      </c>
      <c r="E35" s="4">
        <v>80.94</v>
      </c>
      <c r="F35" s="4">
        <v>2.6240000000000001</v>
      </c>
      <c r="G35" s="4">
        <v>211.5972246</v>
      </c>
      <c r="H35" s="4">
        <v>7.7869999999999999</v>
      </c>
    </row>
    <row r="36" spans="1:8" x14ac:dyDescent="0.3">
      <c r="A36" s="4">
        <v>1</v>
      </c>
      <c r="B36" s="4">
        <v>40188</v>
      </c>
      <c r="C36" s="4">
        <v>1453329.5</v>
      </c>
      <c r="D36" s="4">
        <v>0</v>
      </c>
      <c r="E36" s="4">
        <v>71.89</v>
      </c>
      <c r="F36" s="4">
        <v>2.6030000000000002</v>
      </c>
      <c r="G36" s="4">
        <v>211.6719895</v>
      </c>
      <c r="H36" s="4">
        <v>7.8380000000000001</v>
      </c>
    </row>
    <row r="37" spans="1:8" x14ac:dyDescent="0.3">
      <c r="A37" s="4">
        <v>1</v>
      </c>
      <c r="B37" s="4">
        <v>40400</v>
      </c>
      <c r="C37" s="4">
        <v>1508239.93</v>
      </c>
      <c r="D37" s="4">
        <v>0</v>
      </c>
      <c r="E37" s="4">
        <v>63.93</v>
      </c>
      <c r="F37" s="4">
        <v>2.633</v>
      </c>
      <c r="G37" s="4">
        <v>211.74675439999999</v>
      </c>
      <c r="H37" s="4">
        <v>7.8380000000000001</v>
      </c>
    </row>
    <row r="38" spans="1:8" x14ac:dyDescent="0.3">
      <c r="A38" s="4">
        <v>1</v>
      </c>
      <c r="B38" s="4" t="s">
        <v>28</v>
      </c>
      <c r="C38" s="4">
        <v>1459409.1</v>
      </c>
      <c r="D38" s="4">
        <v>0</v>
      </c>
      <c r="E38" s="4">
        <v>67.180000000000007</v>
      </c>
      <c r="F38" s="4">
        <v>2.72</v>
      </c>
      <c r="G38" s="4">
        <v>211.81374360000001</v>
      </c>
      <c r="H38" s="4">
        <v>7.8380000000000001</v>
      </c>
    </row>
    <row r="39" spans="1:8" x14ac:dyDescent="0.3">
      <c r="A39" s="4">
        <v>1</v>
      </c>
      <c r="B39" s="4" t="s">
        <v>29</v>
      </c>
      <c r="C39" s="4">
        <v>1345454</v>
      </c>
      <c r="D39" s="4">
        <v>0</v>
      </c>
      <c r="E39" s="4">
        <v>69.86</v>
      </c>
      <c r="F39" s="4">
        <v>2.7250000000000001</v>
      </c>
      <c r="G39" s="4">
        <v>211.8612937</v>
      </c>
      <c r="H39" s="4">
        <v>7.8380000000000001</v>
      </c>
    </row>
    <row r="40" spans="1:8" x14ac:dyDescent="0.3">
      <c r="A40" s="4">
        <v>1</v>
      </c>
      <c r="B40" s="4" t="s">
        <v>30</v>
      </c>
      <c r="C40" s="4">
        <v>1384209.22</v>
      </c>
      <c r="D40" s="4">
        <v>0</v>
      </c>
      <c r="E40" s="4">
        <v>69.64</v>
      </c>
      <c r="F40" s="4">
        <v>2.7160000000000002</v>
      </c>
      <c r="G40" s="4">
        <v>211.9088438</v>
      </c>
      <c r="H40" s="4">
        <v>7.8380000000000001</v>
      </c>
    </row>
    <row r="41" spans="1:8" x14ac:dyDescent="0.3">
      <c r="A41" s="4">
        <v>1</v>
      </c>
      <c r="B41" s="4">
        <v>40309</v>
      </c>
      <c r="C41" s="4">
        <v>1551659.28</v>
      </c>
      <c r="D41" s="4">
        <v>0</v>
      </c>
      <c r="E41" s="4">
        <v>58.74</v>
      </c>
      <c r="F41" s="4">
        <v>2.6890000000000001</v>
      </c>
      <c r="G41" s="4">
        <v>211.95639389999999</v>
      </c>
      <c r="H41" s="4">
        <v>7.8380000000000001</v>
      </c>
    </row>
    <row r="42" spans="1:8" x14ac:dyDescent="0.3">
      <c r="A42" s="4">
        <v>1</v>
      </c>
      <c r="B42" s="4">
        <v>40523</v>
      </c>
      <c r="C42" s="4">
        <v>1494479.49</v>
      </c>
      <c r="D42" s="4">
        <v>0</v>
      </c>
      <c r="E42" s="4">
        <v>59.61</v>
      </c>
      <c r="F42" s="4">
        <v>2.7280000000000002</v>
      </c>
      <c r="G42" s="4">
        <v>212.00394399999999</v>
      </c>
      <c r="H42" s="4">
        <v>7.8380000000000001</v>
      </c>
    </row>
    <row r="43" spans="1:8" x14ac:dyDescent="0.3">
      <c r="A43" s="4">
        <v>1</v>
      </c>
      <c r="B43" s="4" t="s">
        <v>31</v>
      </c>
      <c r="C43" s="4">
        <v>1483784.18</v>
      </c>
      <c r="D43" s="4">
        <v>0</v>
      </c>
      <c r="E43" s="4">
        <v>51.41</v>
      </c>
      <c r="F43" s="4">
        <v>2.7709999999999999</v>
      </c>
      <c r="G43" s="4">
        <v>211.8896737</v>
      </c>
      <c r="H43" s="4">
        <v>7.8380000000000001</v>
      </c>
    </row>
    <row r="44" spans="1:8" x14ac:dyDescent="0.3">
      <c r="A44" s="4">
        <v>1</v>
      </c>
      <c r="B44" s="4" t="s">
        <v>32</v>
      </c>
      <c r="C44" s="4">
        <v>1955624.11</v>
      </c>
      <c r="D44" s="4">
        <v>1</v>
      </c>
      <c r="E44" s="4">
        <v>64.52</v>
      </c>
      <c r="F44" s="4">
        <v>2.7349999999999999</v>
      </c>
      <c r="G44" s="4">
        <v>211.74843329999999</v>
      </c>
      <c r="H44" s="4">
        <v>7.8380000000000001</v>
      </c>
    </row>
    <row r="45" spans="1:8" x14ac:dyDescent="0.3">
      <c r="A45" s="4">
        <v>1</v>
      </c>
      <c r="B45" s="4">
        <v>40249</v>
      </c>
      <c r="C45" s="4">
        <v>1548033.78</v>
      </c>
      <c r="D45" s="4">
        <v>0</v>
      </c>
      <c r="E45" s="4">
        <v>49.27</v>
      </c>
      <c r="F45" s="4">
        <v>2.7080000000000002</v>
      </c>
      <c r="G45" s="4">
        <v>211.607193</v>
      </c>
      <c r="H45" s="4">
        <v>7.8380000000000001</v>
      </c>
    </row>
    <row r="46" spans="1:8" x14ac:dyDescent="0.3">
      <c r="A46" s="4">
        <v>1</v>
      </c>
      <c r="B46" s="4">
        <v>40463</v>
      </c>
      <c r="C46" s="4">
        <v>1682614.26</v>
      </c>
      <c r="D46" s="4">
        <v>0</v>
      </c>
      <c r="E46" s="4">
        <v>46.33</v>
      </c>
      <c r="F46" s="4">
        <v>2.843</v>
      </c>
      <c r="G46" s="4">
        <v>211.46595260000001</v>
      </c>
      <c r="H46" s="4">
        <v>7.8380000000000001</v>
      </c>
    </row>
    <row r="47" spans="1:8" x14ac:dyDescent="0.3">
      <c r="A47" s="4">
        <v>1</v>
      </c>
      <c r="B47" s="4" t="s">
        <v>33</v>
      </c>
      <c r="C47" s="4">
        <v>1891034.93</v>
      </c>
      <c r="D47" s="4">
        <v>0</v>
      </c>
      <c r="E47" s="4">
        <v>49.84</v>
      </c>
      <c r="F47" s="4">
        <v>2.8690000000000002</v>
      </c>
      <c r="G47" s="4">
        <v>211.40531240000001</v>
      </c>
      <c r="H47" s="4">
        <v>7.8380000000000001</v>
      </c>
    </row>
    <row r="48" spans="1:8" x14ac:dyDescent="0.3">
      <c r="A48" s="4">
        <v>1</v>
      </c>
      <c r="B48" s="4" t="s">
        <v>34</v>
      </c>
      <c r="C48" s="4">
        <v>2387950.2000000002</v>
      </c>
      <c r="D48" s="4">
        <v>0</v>
      </c>
      <c r="E48" s="4">
        <v>52.33</v>
      </c>
      <c r="F48" s="4">
        <v>2.8860000000000001</v>
      </c>
      <c r="G48" s="4">
        <v>211.40512219999999</v>
      </c>
      <c r="H48" s="4">
        <v>7.8380000000000001</v>
      </c>
    </row>
    <row r="49" spans="1:8" x14ac:dyDescent="0.3">
      <c r="A49" s="4">
        <v>1</v>
      </c>
      <c r="B49" s="4" t="s">
        <v>35</v>
      </c>
      <c r="C49" s="4">
        <v>1367320.01</v>
      </c>
      <c r="D49" s="4">
        <v>1</v>
      </c>
      <c r="E49" s="4">
        <v>48.43</v>
      </c>
      <c r="F49" s="4">
        <v>2.9430000000000001</v>
      </c>
      <c r="G49" s="4">
        <v>211.4049321</v>
      </c>
      <c r="H49" s="4">
        <v>7.8380000000000001</v>
      </c>
    </row>
    <row r="50" spans="1:8" x14ac:dyDescent="0.3">
      <c r="A50" s="4">
        <v>1</v>
      </c>
      <c r="B50" s="4">
        <v>40725</v>
      </c>
      <c r="C50" s="4">
        <v>1444732.28</v>
      </c>
      <c r="D50" s="4">
        <v>0</v>
      </c>
      <c r="E50" s="4">
        <v>48.27</v>
      </c>
      <c r="F50" s="4">
        <v>2.976</v>
      </c>
      <c r="G50" s="4">
        <v>211.4047419</v>
      </c>
      <c r="H50" s="4">
        <v>7.742</v>
      </c>
    </row>
    <row r="51" spans="1:8" x14ac:dyDescent="0.3">
      <c r="A51" s="4">
        <v>1</v>
      </c>
      <c r="B51" s="4" t="s">
        <v>36</v>
      </c>
      <c r="C51" s="4">
        <v>1391013.96</v>
      </c>
      <c r="D51" s="4">
        <v>0</v>
      </c>
      <c r="E51" s="4">
        <v>35.4</v>
      </c>
      <c r="F51" s="4">
        <v>2.9830000000000001</v>
      </c>
      <c r="G51" s="4">
        <v>211.45741090000001</v>
      </c>
      <c r="H51" s="4">
        <v>7.742</v>
      </c>
    </row>
    <row r="52" spans="1:8" x14ac:dyDescent="0.3">
      <c r="A52" s="4">
        <v>1</v>
      </c>
      <c r="B52" s="4" t="s">
        <v>37</v>
      </c>
      <c r="C52" s="4">
        <v>1327405.42</v>
      </c>
      <c r="D52" s="4">
        <v>0</v>
      </c>
      <c r="E52" s="4">
        <v>44.04</v>
      </c>
      <c r="F52" s="4">
        <v>3.016</v>
      </c>
      <c r="G52" s="4">
        <v>211.82723429999999</v>
      </c>
      <c r="H52" s="4">
        <v>7.742</v>
      </c>
    </row>
    <row r="53" spans="1:8" x14ac:dyDescent="0.3">
      <c r="A53" s="4">
        <v>1</v>
      </c>
      <c r="B53" s="4" t="s">
        <v>38</v>
      </c>
      <c r="C53" s="4">
        <v>1316899.31</v>
      </c>
      <c r="D53" s="4">
        <v>0</v>
      </c>
      <c r="E53" s="4">
        <v>43.83</v>
      </c>
      <c r="F53" s="4">
        <v>3.01</v>
      </c>
      <c r="G53" s="4">
        <v>212.19705769999999</v>
      </c>
      <c r="H53" s="4">
        <v>7.742</v>
      </c>
    </row>
    <row r="54" spans="1:8" x14ac:dyDescent="0.3">
      <c r="A54" s="4">
        <v>1</v>
      </c>
      <c r="B54" s="4">
        <v>40635</v>
      </c>
      <c r="C54" s="4">
        <v>1606629.58</v>
      </c>
      <c r="D54" s="4">
        <v>0</v>
      </c>
      <c r="E54" s="4">
        <v>42.27</v>
      </c>
      <c r="F54" s="4">
        <v>2.9889999999999999</v>
      </c>
      <c r="G54" s="4">
        <v>212.56688120000001</v>
      </c>
      <c r="H54" s="4">
        <v>7.742</v>
      </c>
    </row>
    <row r="55" spans="1:8" x14ac:dyDescent="0.3">
      <c r="A55" s="4">
        <v>1</v>
      </c>
      <c r="B55" s="4">
        <v>40849</v>
      </c>
      <c r="C55" s="4">
        <v>1649614.93</v>
      </c>
      <c r="D55" s="4">
        <v>1</v>
      </c>
      <c r="E55" s="4">
        <v>36.39</v>
      </c>
      <c r="F55" s="4">
        <v>3.0219999999999998</v>
      </c>
      <c r="G55" s="4">
        <v>212.93670460000001</v>
      </c>
      <c r="H55" s="4">
        <v>7.742</v>
      </c>
    </row>
    <row r="56" spans="1:8" x14ac:dyDescent="0.3">
      <c r="A56" s="4">
        <v>1</v>
      </c>
      <c r="B56" s="4" t="s">
        <v>39</v>
      </c>
      <c r="C56" s="4">
        <v>1686842.78</v>
      </c>
      <c r="D56" s="4">
        <v>0</v>
      </c>
      <c r="E56" s="4">
        <v>57.36</v>
      </c>
      <c r="F56" s="4">
        <v>3.0449999999999999</v>
      </c>
      <c r="G56" s="4">
        <v>213.24788530000001</v>
      </c>
      <c r="H56" s="4">
        <v>7.742</v>
      </c>
    </row>
    <row r="57" spans="1:8" x14ac:dyDescent="0.3">
      <c r="A57" s="4">
        <v>1</v>
      </c>
      <c r="B57" s="4" t="s">
        <v>40</v>
      </c>
      <c r="C57" s="4">
        <v>1456800.28</v>
      </c>
      <c r="D57" s="4">
        <v>0</v>
      </c>
      <c r="E57" s="4">
        <v>62.9</v>
      </c>
      <c r="F57" s="4">
        <v>3.0649999999999999</v>
      </c>
      <c r="G57" s="4">
        <v>213.53560899999999</v>
      </c>
      <c r="H57" s="4">
        <v>7.742</v>
      </c>
    </row>
    <row r="58" spans="1:8" x14ac:dyDescent="0.3">
      <c r="A58" s="4">
        <v>1</v>
      </c>
      <c r="B58" s="4">
        <v>40636</v>
      </c>
      <c r="C58" s="4">
        <v>1636263.41</v>
      </c>
      <c r="D58" s="4">
        <v>0</v>
      </c>
      <c r="E58" s="4">
        <v>59.58</v>
      </c>
      <c r="F58" s="4">
        <v>3.2879999999999998</v>
      </c>
      <c r="G58" s="4">
        <v>213.82333270000001</v>
      </c>
      <c r="H58" s="4">
        <v>7.742</v>
      </c>
    </row>
    <row r="59" spans="1:8" x14ac:dyDescent="0.3">
      <c r="A59" s="4">
        <v>1</v>
      </c>
      <c r="B59" s="4">
        <v>40850</v>
      </c>
      <c r="C59" s="4">
        <v>1553191.63</v>
      </c>
      <c r="D59" s="4">
        <v>0</v>
      </c>
      <c r="E59" s="4">
        <v>53.56</v>
      </c>
      <c r="F59" s="4">
        <v>3.4590000000000001</v>
      </c>
      <c r="G59" s="4">
        <v>214.1110564</v>
      </c>
      <c r="H59" s="4">
        <v>7.742</v>
      </c>
    </row>
    <row r="60" spans="1:8" x14ac:dyDescent="0.3">
      <c r="A60" s="4">
        <v>1</v>
      </c>
      <c r="B60" s="4" t="s">
        <v>41</v>
      </c>
      <c r="C60" s="4">
        <v>1576818.06</v>
      </c>
      <c r="D60" s="4">
        <v>0</v>
      </c>
      <c r="E60" s="4">
        <v>62.76</v>
      </c>
      <c r="F60" s="4">
        <v>3.488</v>
      </c>
      <c r="G60" s="4">
        <v>214.36271139999999</v>
      </c>
      <c r="H60" s="4">
        <v>7.742</v>
      </c>
    </row>
    <row r="61" spans="1:8" x14ac:dyDescent="0.3">
      <c r="A61" s="4">
        <v>1</v>
      </c>
      <c r="B61" s="4" t="s">
        <v>42</v>
      </c>
      <c r="C61" s="4">
        <v>1541102.38</v>
      </c>
      <c r="D61" s="4">
        <v>0</v>
      </c>
      <c r="E61" s="4">
        <v>69.97</v>
      </c>
      <c r="F61" s="4">
        <v>3.4729999999999999</v>
      </c>
      <c r="G61" s="4">
        <v>214.59993890000001</v>
      </c>
      <c r="H61" s="4">
        <v>7.742</v>
      </c>
    </row>
    <row r="62" spans="1:8" x14ac:dyDescent="0.3">
      <c r="A62" s="4">
        <v>1</v>
      </c>
      <c r="B62" s="4">
        <v>40547</v>
      </c>
      <c r="C62" s="4">
        <v>1495064.75</v>
      </c>
      <c r="D62" s="4">
        <v>0</v>
      </c>
      <c r="E62" s="4">
        <v>59.17</v>
      </c>
      <c r="F62" s="4">
        <v>3.524</v>
      </c>
      <c r="G62" s="4">
        <v>214.8371664</v>
      </c>
      <c r="H62" s="4">
        <v>7.6820000000000004</v>
      </c>
    </row>
    <row r="63" spans="1:8" x14ac:dyDescent="0.3">
      <c r="A63" s="4">
        <v>1</v>
      </c>
      <c r="B63" s="4">
        <v>40759</v>
      </c>
      <c r="C63" s="4">
        <v>1614259.35</v>
      </c>
      <c r="D63" s="4">
        <v>0</v>
      </c>
      <c r="E63" s="4">
        <v>67.84</v>
      </c>
      <c r="F63" s="4">
        <v>3.6219999999999999</v>
      </c>
      <c r="G63" s="4">
        <v>215.07439389999999</v>
      </c>
      <c r="H63" s="4">
        <v>7.6820000000000004</v>
      </c>
    </row>
    <row r="64" spans="1:8" x14ac:dyDescent="0.3">
      <c r="A64" s="4">
        <v>1</v>
      </c>
      <c r="B64" s="4" t="s">
        <v>43</v>
      </c>
      <c r="C64" s="4">
        <v>1559889</v>
      </c>
      <c r="D64" s="4">
        <v>0</v>
      </c>
      <c r="E64" s="4">
        <v>71.27</v>
      </c>
      <c r="F64" s="4">
        <v>3.7429999999999999</v>
      </c>
      <c r="G64" s="4">
        <v>215.29185609999999</v>
      </c>
      <c r="H64" s="4">
        <v>7.6820000000000004</v>
      </c>
    </row>
    <row r="65" spans="1:8" x14ac:dyDescent="0.3">
      <c r="A65" s="4">
        <v>1</v>
      </c>
      <c r="B65" s="4" t="s">
        <v>44</v>
      </c>
      <c r="C65" s="4">
        <v>1564819.81</v>
      </c>
      <c r="D65" s="4">
        <v>0</v>
      </c>
      <c r="E65" s="4">
        <v>72.989999999999995</v>
      </c>
      <c r="F65" s="4">
        <v>3.8069999999999999</v>
      </c>
      <c r="G65" s="4">
        <v>215.4599053</v>
      </c>
      <c r="H65" s="4">
        <v>7.6820000000000004</v>
      </c>
    </row>
    <row r="66" spans="1:8" x14ac:dyDescent="0.3">
      <c r="A66" s="4">
        <v>1</v>
      </c>
      <c r="B66" s="4" t="s">
        <v>45</v>
      </c>
      <c r="C66" s="4">
        <v>1455090.69</v>
      </c>
      <c r="D66" s="4">
        <v>0</v>
      </c>
      <c r="E66" s="4">
        <v>72.03</v>
      </c>
      <c r="F66" s="4">
        <v>3.81</v>
      </c>
      <c r="G66" s="4">
        <v>215.62795439999999</v>
      </c>
      <c r="H66" s="4">
        <v>7.6820000000000004</v>
      </c>
    </row>
    <row r="67" spans="1:8" x14ac:dyDescent="0.3">
      <c r="A67" s="4">
        <v>1</v>
      </c>
      <c r="B67" s="4">
        <v>40699</v>
      </c>
      <c r="C67" s="4">
        <v>1629391.28</v>
      </c>
      <c r="D67" s="4">
        <v>0</v>
      </c>
      <c r="E67" s="4">
        <v>64.61</v>
      </c>
      <c r="F67" s="4">
        <v>3.9060000000000001</v>
      </c>
      <c r="G67" s="4">
        <v>215.79600350000001</v>
      </c>
      <c r="H67" s="4">
        <v>7.6820000000000004</v>
      </c>
    </row>
    <row r="68" spans="1:8" x14ac:dyDescent="0.3">
      <c r="A68" s="4">
        <v>1</v>
      </c>
      <c r="B68" s="4" t="s">
        <v>46</v>
      </c>
      <c r="C68" s="4">
        <v>1604775.58</v>
      </c>
      <c r="D68" s="4">
        <v>0</v>
      </c>
      <c r="E68" s="4">
        <v>75.64</v>
      </c>
      <c r="F68" s="4">
        <v>3.899</v>
      </c>
      <c r="G68" s="4">
        <v>215.9640526</v>
      </c>
      <c r="H68" s="4">
        <v>7.6820000000000004</v>
      </c>
    </row>
    <row r="69" spans="1:8" x14ac:dyDescent="0.3">
      <c r="A69" s="4">
        <v>1</v>
      </c>
      <c r="B69" s="4" t="s">
        <v>47</v>
      </c>
      <c r="C69" s="4">
        <v>1428218.27</v>
      </c>
      <c r="D69" s="4">
        <v>0</v>
      </c>
      <c r="E69" s="4">
        <v>67.63</v>
      </c>
      <c r="F69" s="4">
        <v>3.907</v>
      </c>
      <c r="G69" s="4">
        <v>215.7339202</v>
      </c>
      <c r="H69" s="4">
        <v>7.6820000000000004</v>
      </c>
    </row>
    <row r="70" spans="1:8" x14ac:dyDescent="0.3">
      <c r="A70" s="4">
        <v>1</v>
      </c>
      <c r="B70" s="4" t="s">
        <v>48</v>
      </c>
      <c r="C70" s="4">
        <v>1466046.67</v>
      </c>
      <c r="D70" s="4">
        <v>0</v>
      </c>
      <c r="E70" s="4">
        <v>77.72</v>
      </c>
      <c r="F70" s="4">
        <v>3.786</v>
      </c>
      <c r="G70" s="4">
        <v>215.5037878</v>
      </c>
      <c r="H70" s="4">
        <v>7.6820000000000004</v>
      </c>
    </row>
    <row r="71" spans="1:8" x14ac:dyDescent="0.3">
      <c r="A71" s="4">
        <v>1</v>
      </c>
      <c r="B71" s="4">
        <v>40608</v>
      </c>
      <c r="C71" s="4">
        <v>1635078.41</v>
      </c>
      <c r="D71" s="4">
        <v>0</v>
      </c>
      <c r="E71" s="4">
        <v>83</v>
      </c>
      <c r="F71" s="4">
        <v>3.6989999999999998</v>
      </c>
      <c r="G71" s="4">
        <v>215.2736553</v>
      </c>
      <c r="H71" s="4">
        <v>7.6820000000000004</v>
      </c>
    </row>
    <row r="72" spans="1:8" x14ac:dyDescent="0.3">
      <c r="A72" s="4">
        <v>1</v>
      </c>
      <c r="B72" s="4">
        <v>40822</v>
      </c>
      <c r="C72" s="4">
        <v>1588948.32</v>
      </c>
      <c r="D72" s="4">
        <v>0</v>
      </c>
      <c r="E72" s="4">
        <v>83.13</v>
      </c>
      <c r="F72" s="4">
        <v>3.6480000000000001</v>
      </c>
      <c r="G72" s="4">
        <v>215.0435229</v>
      </c>
      <c r="H72" s="4">
        <v>7.6820000000000004</v>
      </c>
    </row>
    <row r="73" spans="1:8" x14ac:dyDescent="0.3">
      <c r="A73" s="4">
        <v>1</v>
      </c>
      <c r="B73" s="4" t="s">
        <v>49</v>
      </c>
      <c r="C73" s="4">
        <v>1532114.86</v>
      </c>
      <c r="D73" s="4">
        <v>0</v>
      </c>
      <c r="E73" s="4">
        <v>86.41</v>
      </c>
      <c r="F73" s="4">
        <v>3.637</v>
      </c>
      <c r="G73" s="4">
        <v>214.9980596</v>
      </c>
      <c r="H73" s="4">
        <v>7.6820000000000004</v>
      </c>
    </row>
    <row r="74" spans="1:8" x14ac:dyDescent="0.3">
      <c r="A74" s="4">
        <v>1</v>
      </c>
      <c r="B74" s="4" t="s">
        <v>50</v>
      </c>
      <c r="C74" s="4">
        <v>1438830.15</v>
      </c>
      <c r="D74" s="4">
        <v>0</v>
      </c>
      <c r="E74" s="4">
        <v>83.58</v>
      </c>
      <c r="F74" s="4">
        <v>3.5939999999999999</v>
      </c>
      <c r="G74" s="4">
        <v>215.0910982</v>
      </c>
      <c r="H74" s="4">
        <v>7.6820000000000004</v>
      </c>
    </row>
    <row r="75" spans="1:8" x14ac:dyDescent="0.3">
      <c r="A75" s="4">
        <v>1</v>
      </c>
      <c r="B75" s="4">
        <v>40550</v>
      </c>
      <c r="C75" s="4">
        <v>1488538.09</v>
      </c>
      <c r="D75" s="4">
        <v>0</v>
      </c>
      <c r="E75" s="4">
        <v>85.55</v>
      </c>
      <c r="F75" s="4">
        <v>3.524</v>
      </c>
      <c r="G75" s="4">
        <v>215.1841368</v>
      </c>
      <c r="H75" s="4">
        <v>7.9619999999999997</v>
      </c>
    </row>
    <row r="76" spans="1:8" x14ac:dyDescent="0.3">
      <c r="A76" s="4">
        <v>1</v>
      </c>
      <c r="B76" s="4">
        <v>40762</v>
      </c>
      <c r="C76" s="4">
        <v>1534849.64</v>
      </c>
      <c r="D76" s="4">
        <v>0</v>
      </c>
      <c r="E76" s="4">
        <v>85.83</v>
      </c>
      <c r="F76" s="4">
        <v>3.48</v>
      </c>
      <c r="G76" s="4">
        <v>215.2771754</v>
      </c>
      <c r="H76" s="4">
        <v>7.9619999999999997</v>
      </c>
    </row>
    <row r="77" spans="1:8" x14ac:dyDescent="0.3">
      <c r="A77" s="4">
        <v>1</v>
      </c>
      <c r="B77" s="4" t="s">
        <v>51</v>
      </c>
      <c r="C77" s="4">
        <v>1455119.97</v>
      </c>
      <c r="D77" s="4">
        <v>0</v>
      </c>
      <c r="E77" s="4">
        <v>88.54</v>
      </c>
      <c r="F77" s="4">
        <v>3.5750000000000002</v>
      </c>
      <c r="G77" s="4">
        <v>215.36110869999999</v>
      </c>
      <c r="H77" s="4">
        <v>7.9619999999999997</v>
      </c>
    </row>
    <row r="78" spans="1:8" x14ac:dyDescent="0.3">
      <c r="A78" s="4">
        <v>1</v>
      </c>
      <c r="B78" s="4" t="s">
        <v>52</v>
      </c>
      <c r="C78" s="4">
        <v>1396926.82</v>
      </c>
      <c r="D78" s="4">
        <v>0</v>
      </c>
      <c r="E78" s="4">
        <v>85.77</v>
      </c>
      <c r="F78" s="4">
        <v>3.6509999999999998</v>
      </c>
      <c r="G78" s="4">
        <v>215.42227840000001</v>
      </c>
      <c r="H78" s="4">
        <v>7.9619999999999997</v>
      </c>
    </row>
    <row r="79" spans="1:8" x14ac:dyDescent="0.3">
      <c r="A79" s="4">
        <v>1</v>
      </c>
      <c r="B79" s="4" t="s">
        <v>53</v>
      </c>
      <c r="C79" s="4">
        <v>1352219.79</v>
      </c>
      <c r="D79" s="4">
        <v>0</v>
      </c>
      <c r="E79" s="4">
        <v>86.83</v>
      </c>
      <c r="F79" s="4">
        <v>3.6819999999999999</v>
      </c>
      <c r="G79" s="4">
        <v>215.4834482</v>
      </c>
      <c r="H79" s="4">
        <v>7.9619999999999997</v>
      </c>
    </row>
    <row r="80" spans="1:8" x14ac:dyDescent="0.3">
      <c r="A80" s="4">
        <v>1</v>
      </c>
      <c r="B80" s="4">
        <v>40671</v>
      </c>
      <c r="C80" s="4">
        <v>1624383.75</v>
      </c>
      <c r="D80" s="4">
        <v>0</v>
      </c>
      <c r="E80" s="4">
        <v>91.65</v>
      </c>
      <c r="F80" s="4">
        <v>3.6840000000000002</v>
      </c>
      <c r="G80" s="4">
        <v>215.54461800000001</v>
      </c>
      <c r="H80" s="4">
        <v>7.9619999999999997</v>
      </c>
    </row>
    <row r="81" spans="1:8" x14ac:dyDescent="0.3">
      <c r="A81" s="4">
        <v>1</v>
      </c>
      <c r="B81" s="4">
        <v>40885</v>
      </c>
      <c r="C81" s="4">
        <v>1525147.09</v>
      </c>
      <c r="D81" s="4">
        <v>0</v>
      </c>
      <c r="E81" s="4">
        <v>90.76</v>
      </c>
      <c r="F81" s="4">
        <v>3.6379999999999999</v>
      </c>
      <c r="G81" s="4">
        <v>215.6057878</v>
      </c>
      <c r="H81" s="4">
        <v>7.9619999999999997</v>
      </c>
    </row>
    <row r="82" spans="1:8" x14ac:dyDescent="0.3">
      <c r="A82" s="4">
        <v>1</v>
      </c>
      <c r="B82" s="4" t="s">
        <v>54</v>
      </c>
      <c r="C82" s="4">
        <v>1530761.43</v>
      </c>
      <c r="D82" s="4">
        <v>0</v>
      </c>
      <c r="E82" s="4">
        <v>89.94</v>
      </c>
      <c r="F82" s="4">
        <v>3.5539999999999998</v>
      </c>
      <c r="G82" s="4">
        <v>215.66931070000001</v>
      </c>
      <c r="H82" s="4">
        <v>7.9619999999999997</v>
      </c>
    </row>
    <row r="83" spans="1:8" x14ac:dyDescent="0.3">
      <c r="A83" s="4">
        <v>1</v>
      </c>
      <c r="B83" s="4" t="s">
        <v>55</v>
      </c>
      <c r="C83" s="4">
        <v>1464693.46</v>
      </c>
      <c r="D83" s="4">
        <v>0</v>
      </c>
      <c r="E83" s="4">
        <v>87.96</v>
      </c>
      <c r="F83" s="4">
        <v>3.5230000000000001</v>
      </c>
      <c r="G83" s="4">
        <v>215.73322580000001</v>
      </c>
      <c r="H83" s="4">
        <v>7.9619999999999997</v>
      </c>
    </row>
    <row r="84" spans="1:8" x14ac:dyDescent="0.3">
      <c r="A84" s="4">
        <v>1</v>
      </c>
      <c r="B84" s="4">
        <v>40583</v>
      </c>
      <c r="C84" s="4">
        <v>1550229.22</v>
      </c>
      <c r="D84" s="4">
        <v>0</v>
      </c>
      <c r="E84" s="4">
        <v>87.83</v>
      </c>
      <c r="F84" s="4">
        <v>3.5329999999999999</v>
      </c>
      <c r="G84" s="4">
        <v>215.79714089999999</v>
      </c>
      <c r="H84" s="4">
        <v>7.9619999999999997</v>
      </c>
    </row>
    <row r="85" spans="1:8" x14ac:dyDescent="0.3">
      <c r="A85" s="4">
        <v>1</v>
      </c>
      <c r="B85" s="4">
        <v>40795</v>
      </c>
      <c r="C85" s="4">
        <v>1540471.24</v>
      </c>
      <c r="D85" s="4">
        <v>1</v>
      </c>
      <c r="E85" s="4">
        <v>76</v>
      </c>
      <c r="F85" s="4">
        <v>3.5459999999999998</v>
      </c>
      <c r="G85" s="4">
        <v>215.86105599999999</v>
      </c>
      <c r="H85" s="4">
        <v>7.9619999999999997</v>
      </c>
    </row>
    <row r="86" spans="1:8" x14ac:dyDescent="0.3">
      <c r="A86" s="4">
        <v>1</v>
      </c>
      <c r="B86" s="4" t="s">
        <v>56</v>
      </c>
      <c r="C86" s="4">
        <v>1514259.78</v>
      </c>
      <c r="D86" s="4">
        <v>0</v>
      </c>
      <c r="E86" s="4">
        <v>79.94</v>
      </c>
      <c r="F86" s="4">
        <v>3.5259999999999998</v>
      </c>
      <c r="G86" s="4">
        <v>216.0410526</v>
      </c>
      <c r="H86" s="4">
        <v>7.9619999999999997</v>
      </c>
    </row>
    <row r="87" spans="1:8" x14ac:dyDescent="0.3">
      <c r="A87" s="4">
        <v>1</v>
      </c>
      <c r="B87" s="4" t="s">
        <v>57</v>
      </c>
      <c r="C87" s="4">
        <v>1380020.27</v>
      </c>
      <c r="D87" s="4">
        <v>0</v>
      </c>
      <c r="E87" s="4">
        <v>75.8</v>
      </c>
      <c r="F87" s="4">
        <v>3.4670000000000001</v>
      </c>
      <c r="G87" s="4">
        <v>216.37582459999999</v>
      </c>
      <c r="H87" s="4">
        <v>7.9619999999999997</v>
      </c>
    </row>
    <row r="88" spans="1:8" x14ac:dyDescent="0.3">
      <c r="A88" s="4">
        <v>1</v>
      </c>
      <c r="B88" s="4" t="s">
        <v>58</v>
      </c>
      <c r="C88" s="4">
        <v>1394561.83</v>
      </c>
      <c r="D88" s="4">
        <v>0</v>
      </c>
      <c r="E88" s="4">
        <v>79.69</v>
      </c>
      <c r="F88" s="4">
        <v>3.355</v>
      </c>
      <c r="G88" s="4">
        <v>216.71059650000001</v>
      </c>
      <c r="H88" s="4">
        <v>7.9619999999999997</v>
      </c>
    </row>
    <row r="89" spans="1:8" x14ac:dyDescent="0.3">
      <c r="A89" s="4">
        <v>1</v>
      </c>
      <c r="B89" s="4">
        <v>40734</v>
      </c>
      <c r="C89" s="4">
        <v>1630989.95</v>
      </c>
      <c r="D89" s="4">
        <v>0</v>
      </c>
      <c r="E89" s="4">
        <v>69.31</v>
      </c>
      <c r="F89" s="4">
        <v>3.2850000000000001</v>
      </c>
      <c r="G89" s="4">
        <v>217.0453684</v>
      </c>
      <c r="H89" s="4">
        <v>7.8659999999999997</v>
      </c>
    </row>
    <row r="90" spans="1:8" x14ac:dyDescent="0.3">
      <c r="A90" s="4">
        <v>1</v>
      </c>
      <c r="B90" s="4" t="s">
        <v>59</v>
      </c>
      <c r="C90" s="4">
        <v>1493525.93</v>
      </c>
      <c r="D90" s="4">
        <v>0</v>
      </c>
      <c r="E90" s="4">
        <v>71.739999999999995</v>
      </c>
      <c r="F90" s="4">
        <v>3.274</v>
      </c>
      <c r="G90" s="4">
        <v>217.35527329999999</v>
      </c>
      <c r="H90" s="4">
        <v>7.8659999999999997</v>
      </c>
    </row>
    <row r="91" spans="1:8" x14ac:dyDescent="0.3">
      <c r="A91" s="4">
        <v>1</v>
      </c>
      <c r="B91" s="4" t="s">
        <v>60</v>
      </c>
      <c r="C91" s="4">
        <v>1502562.78</v>
      </c>
      <c r="D91" s="4">
        <v>0</v>
      </c>
      <c r="E91" s="4">
        <v>63.71</v>
      </c>
      <c r="F91" s="4">
        <v>3.3530000000000002</v>
      </c>
      <c r="G91" s="4">
        <v>217.51597620000001</v>
      </c>
      <c r="H91" s="4">
        <v>7.8659999999999997</v>
      </c>
    </row>
    <row r="92" spans="1:8" x14ac:dyDescent="0.3">
      <c r="A92" s="4">
        <v>1</v>
      </c>
      <c r="B92" s="4" t="s">
        <v>61</v>
      </c>
      <c r="C92" s="4">
        <v>1445249.09</v>
      </c>
      <c r="D92" s="4">
        <v>0</v>
      </c>
      <c r="E92" s="4">
        <v>66.569999999999993</v>
      </c>
      <c r="F92" s="4">
        <v>3.3719999999999999</v>
      </c>
      <c r="G92" s="4">
        <v>217.6766791</v>
      </c>
      <c r="H92" s="4">
        <v>7.8659999999999997</v>
      </c>
    </row>
    <row r="93" spans="1:8" x14ac:dyDescent="0.3">
      <c r="A93" s="4">
        <v>1</v>
      </c>
      <c r="B93" s="4">
        <v>40644</v>
      </c>
      <c r="C93" s="4">
        <v>1697229.58</v>
      </c>
      <c r="D93" s="4">
        <v>0</v>
      </c>
      <c r="E93" s="4">
        <v>54.98</v>
      </c>
      <c r="F93" s="4">
        <v>3.3319999999999999</v>
      </c>
      <c r="G93" s="4">
        <v>217.83738199999999</v>
      </c>
      <c r="H93" s="4">
        <v>7.8659999999999997</v>
      </c>
    </row>
    <row r="94" spans="1:8" x14ac:dyDescent="0.3">
      <c r="A94" s="4">
        <v>1</v>
      </c>
      <c r="B94" s="4">
        <v>40858</v>
      </c>
      <c r="C94" s="4">
        <v>1594938.89</v>
      </c>
      <c r="D94" s="4">
        <v>0</v>
      </c>
      <c r="E94" s="4">
        <v>59.11</v>
      </c>
      <c r="F94" s="4">
        <v>3.2970000000000002</v>
      </c>
      <c r="G94" s="4">
        <v>217.99808490000001</v>
      </c>
      <c r="H94" s="4">
        <v>7.8659999999999997</v>
      </c>
    </row>
    <row r="95" spans="1:8" x14ac:dyDescent="0.3">
      <c r="A95" s="4">
        <v>1</v>
      </c>
      <c r="B95" s="4" t="s">
        <v>62</v>
      </c>
      <c r="C95" s="4">
        <v>1539483.7</v>
      </c>
      <c r="D95" s="4">
        <v>0</v>
      </c>
      <c r="E95" s="4">
        <v>62.25</v>
      </c>
      <c r="F95" s="4">
        <v>3.3079999999999998</v>
      </c>
      <c r="G95" s="4">
        <v>218.2205088</v>
      </c>
      <c r="H95" s="4">
        <v>7.8659999999999997</v>
      </c>
    </row>
    <row r="96" spans="1:8" x14ac:dyDescent="0.3">
      <c r="A96" s="4">
        <v>1</v>
      </c>
      <c r="B96" s="4" t="s">
        <v>63</v>
      </c>
      <c r="C96" s="4">
        <v>2033320.66</v>
      </c>
      <c r="D96" s="4">
        <v>1</v>
      </c>
      <c r="E96" s="4">
        <v>60.14</v>
      </c>
      <c r="F96" s="4">
        <v>3.2360000000000002</v>
      </c>
      <c r="G96" s="4">
        <v>218.4676211</v>
      </c>
      <c r="H96" s="4">
        <v>7.8659999999999997</v>
      </c>
    </row>
    <row r="97" spans="1:8" x14ac:dyDescent="0.3">
      <c r="A97" s="4">
        <v>1</v>
      </c>
      <c r="B97" s="4">
        <v>40586</v>
      </c>
      <c r="C97" s="4">
        <v>1584083.95</v>
      </c>
      <c r="D97" s="4">
        <v>0</v>
      </c>
      <c r="E97" s="4">
        <v>48.91</v>
      </c>
      <c r="F97" s="4">
        <v>3.1720000000000002</v>
      </c>
      <c r="G97" s="4">
        <v>218.71473330000001</v>
      </c>
      <c r="H97" s="4">
        <v>7.8659999999999997</v>
      </c>
    </row>
    <row r="98" spans="1:8" x14ac:dyDescent="0.3">
      <c r="A98" s="4">
        <v>1</v>
      </c>
      <c r="B98" s="4">
        <v>40798</v>
      </c>
      <c r="C98" s="4">
        <v>1799682.38</v>
      </c>
      <c r="D98" s="4">
        <v>0</v>
      </c>
      <c r="E98" s="4">
        <v>43.93</v>
      </c>
      <c r="F98" s="4">
        <v>3.1579999999999999</v>
      </c>
      <c r="G98" s="4">
        <v>218.9618456</v>
      </c>
      <c r="H98" s="4">
        <v>7.8659999999999997</v>
      </c>
    </row>
    <row r="99" spans="1:8" x14ac:dyDescent="0.3">
      <c r="A99" s="4">
        <v>1</v>
      </c>
      <c r="B99" s="4" t="s">
        <v>64</v>
      </c>
      <c r="C99" s="4">
        <v>1881176.67</v>
      </c>
      <c r="D99" s="4">
        <v>0</v>
      </c>
      <c r="E99" s="4">
        <v>51.63</v>
      </c>
      <c r="F99" s="4">
        <v>3.1589999999999998</v>
      </c>
      <c r="G99" s="4">
        <v>219.17945330000001</v>
      </c>
      <c r="H99" s="4">
        <v>7.8659999999999997</v>
      </c>
    </row>
    <row r="100" spans="1:8" x14ac:dyDescent="0.3">
      <c r="A100" s="4">
        <v>1</v>
      </c>
      <c r="B100" s="4" t="s">
        <v>65</v>
      </c>
      <c r="C100" s="4">
        <v>2270188.9900000002</v>
      </c>
      <c r="D100" s="4">
        <v>0</v>
      </c>
      <c r="E100" s="4">
        <v>47.96</v>
      </c>
      <c r="F100" s="4">
        <v>3.1120000000000001</v>
      </c>
      <c r="G100" s="4">
        <v>219.35772159999999</v>
      </c>
      <c r="H100" s="4">
        <v>7.8659999999999997</v>
      </c>
    </row>
    <row r="101" spans="1:8" x14ac:dyDescent="0.3">
      <c r="A101" s="4">
        <v>1</v>
      </c>
      <c r="B101" s="4" t="s">
        <v>66</v>
      </c>
      <c r="C101" s="4">
        <v>1497462.72</v>
      </c>
      <c r="D101" s="4">
        <v>1</v>
      </c>
      <c r="E101" s="4">
        <v>44.55</v>
      </c>
      <c r="F101" s="4">
        <v>3.129</v>
      </c>
      <c r="G101" s="4">
        <v>219.53598980000001</v>
      </c>
      <c r="H101" s="4">
        <v>7.8659999999999997</v>
      </c>
    </row>
    <row r="102" spans="1:8" x14ac:dyDescent="0.3">
      <c r="A102" s="4">
        <v>1</v>
      </c>
      <c r="B102" s="4">
        <v>41061</v>
      </c>
      <c r="C102" s="4">
        <v>1550369.92</v>
      </c>
      <c r="D102" s="4">
        <v>0</v>
      </c>
      <c r="E102" s="4">
        <v>49.01</v>
      </c>
      <c r="F102" s="4">
        <v>3.157</v>
      </c>
      <c r="G102" s="4">
        <v>219.7142581</v>
      </c>
      <c r="H102" s="4">
        <v>7.3479999999999999</v>
      </c>
    </row>
    <row r="103" spans="1:8" x14ac:dyDescent="0.3">
      <c r="A103" s="4">
        <v>1</v>
      </c>
      <c r="B103" s="4" t="s">
        <v>67</v>
      </c>
      <c r="C103" s="4">
        <v>1459601.17</v>
      </c>
      <c r="D103" s="4">
        <v>0</v>
      </c>
      <c r="E103" s="4">
        <v>48.53</v>
      </c>
      <c r="F103" s="4">
        <v>3.2610000000000001</v>
      </c>
      <c r="G103" s="4">
        <v>219.89252629999999</v>
      </c>
      <c r="H103" s="4">
        <v>7.3479999999999999</v>
      </c>
    </row>
    <row r="104" spans="1:8" x14ac:dyDescent="0.3">
      <c r="A104" s="4">
        <v>1</v>
      </c>
      <c r="B104" s="4" t="s">
        <v>68</v>
      </c>
      <c r="C104" s="4">
        <v>1394393.84</v>
      </c>
      <c r="D104" s="4">
        <v>0</v>
      </c>
      <c r="E104" s="4">
        <v>54.11</v>
      </c>
      <c r="F104" s="4">
        <v>3.2679999999999998</v>
      </c>
      <c r="G104" s="4">
        <v>219.98568929999999</v>
      </c>
      <c r="H104" s="4">
        <v>7.3479999999999999</v>
      </c>
    </row>
    <row r="105" spans="1:8" x14ac:dyDescent="0.3">
      <c r="A105" s="4">
        <v>1</v>
      </c>
      <c r="B105" s="4" t="s">
        <v>69</v>
      </c>
      <c r="C105" s="4">
        <v>1319325.5900000001</v>
      </c>
      <c r="D105" s="4">
        <v>0</v>
      </c>
      <c r="E105" s="4">
        <v>54.26</v>
      </c>
      <c r="F105" s="4">
        <v>3.29</v>
      </c>
      <c r="G105" s="4">
        <v>220.07885229999999</v>
      </c>
      <c r="H105" s="4">
        <v>7.3479999999999999</v>
      </c>
    </row>
    <row r="106" spans="1:8" x14ac:dyDescent="0.3">
      <c r="A106" s="4">
        <v>1</v>
      </c>
      <c r="B106" s="4">
        <v>40970</v>
      </c>
      <c r="C106" s="4">
        <v>1636339.65</v>
      </c>
      <c r="D106" s="4">
        <v>0</v>
      </c>
      <c r="E106" s="4">
        <v>56.55</v>
      </c>
      <c r="F106" s="4">
        <v>3.36</v>
      </c>
      <c r="G106" s="4">
        <v>220.1720153</v>
      </c>
      <c r="H106" s="4">
        <v>7.3479999999999999</v>
      </c>
    </row>
    <row r="107" spans="1:8" x14ac:dyDescent="0.3">
      <c r="A107" s="4">
        <v>1</v>
      </c>
      <c r="B107" s="4">
        <v>41184</v>
      </c>
      <c r="C107" s="4">
        <v>1802477.43</v>
      </c>
      <c r="D107" s="4">
        <v>1</v>
      </c>
      <c r="E107" s="4">
        <v>48.02</v>
      </c>
      <c r="F107" s="4">
        <v>3.4089999999999998</v>
      </c>
      <c r="G107" s="4">
        <v>220.2651783</v>
      </c>
      <c r="H107" s="4">
        <v>7.3479999999999999</v>
      </c>
    </row>
    <row r="108" spans="1:8" x14ac:dyDescent="0.3">
      <c r="A108" s="4">
        <v>1</v>
      </c>
      <c r="B108" s="4" t="s">
        <v>70</v>
      </c>
      <c r="C108" s="4">
        <v>1819870</v>
      </c>
      <c r="D108" s="4">
        <v>0</v>
      </c>
      <c r="E108" s="4">
        <v>45.32</v>
      </c>
      <c r="F108" s="4">
        <v>3.51</v>
      </c>
      <c r="G108" s="4">
        <v>220.42575859999999</v>
      </c>
      <c r="H108" s="4">
        <v>7.3479999999999999</v>
      </c>
    </row>
    <row r="109" spans="1:8" x14ac:dyDescent="0.3">
      <c r="A109" s="4">
        <v>1</v>
      </c>
      <c r="B109" s="4" t="s">
        <v>71</v>
      </c>
      <c r="C109" s="4">
        <v>1539387.83</v>
      </c>
      <c r="D109" s="4">
        <v>0</v>
      </c>
      <c r="E109" s="4">
        <v>57.25</v>
      </c>
      <c r="F109" s="4">
        <v>3.5550000000000002</v>
      </c>
      <c r="G109" s="4">
        <v>220.63690199999999</v>
      </c>
      <c r="H109" s="4">
        <v>7.3479999999999999</v>
      </c>
    </row>
    <row r="110" spans="1:8" x14ac:dyDescent="0.3">
      <c r="A110" s="4">
        <v>1</v>
      </c>
      <c r="B110" s="4">
        <v>40942</v>
      </c>
      <c r="C110" s="4">
        <v>1688420.76</v>
      </c>
      <c r="D110" s="4">
        <v>0</v>
      </c>
      <c r="E110" s="4">
        <v>60.96</v>
      </c>
      <c r="F110" s="4">
        <v>3.63</v>
      </c>
      <c r="G110" s="4">
        <v>220.84804539999999</v>
      </c>
      <c r="H110" s="4">
        <v>7.3479999999999999</v>
      </c>
    </row>
    <row r="111" spans="1:8" x14ac:dyDescent="0.3">
      <c r="A111" s="4">
        <v>1</v>
      </c>
      <c r="B111" s="4">
        <v>41155</v>
      </c>
      <c r="C111" s="4">
        <v>1675431.16</v>
      </c>
      <c r="D111" s="4">
        <v>0</v>
      </c>
      <c r="E111" s="4">
        <v>58.76</v>
      </c>
      <c r="F111" s="4">
        <v>3.669</v>
      </c>
      <c r="G111" s="4">
        <v>221.05918869999999</v>
      </c>
      <c r="H111" s="4">
        <v>7.3479999999999999</v>
      </c>
    </row>
    <row r="112" spans="1:8" x14ac:dyDescent="0.3">
      <c r="A112" s="4">
        <v>1</v>
      </c>
      <c r="B112" s="4" t="s">
        <v>72</v>
      </c>
      <c r="C112" s="4">
        <v>1677472.78</v>
      </c>
      <c r="D112" s="4">
        <v>0</v>
      </c>
      <c r="E112" s="4">
        <v>64.739999999999995</v>
      </c>
      <c r="F112" s="4">
        <v>3.734</v>
      </c>
      <c r="G112" s="4">
        <v>221.21181319999999</v>
      </c>
      <c r="H112" s="4">
        <v>7.3479999999999999</v>
      </c>
    </row>
    <row r="113" spans="1:8" x14ac:dyDescent="0.3">
      <c r="A113" s="4">
        <v>1</v>
      </c>
      <c r="B113" s="4" t="s">
        <v>73</v>
      </c>
      <c r="C113" s="4">
        <v>1511068.07</v>
      </c>
      <c r="D113" s="4">
        <v>0</v>
      </c>
      <c r="E113" s="4">
        <v>65.930000000000007</v>
      </c>
      <c r="F113" s="4">
        <v>3.7869999999999999</v>
      </c>
      <c r="G113" s="4">
        <v>221.28641260000001</v>
      </c>
      <c r="H113" s="4">
        <v>7.3479999999999999</v>
      </c>
    </row>
    <row r="114" spans="1:8" x14ac:dyDescent="0.3">
      <c r="A114" s="4">
        <v>1</v>
      </c>
      <c r="B114" s="4" t="s">
        <v>74</v>
      </c>
      <c r="C114" s="4">
        <v>1649604.63</v>
      </c>
      <c r="D114" s="4">
        <v>0</v>
      </c>
      <c r="E114" s="4">
        <v>67.61</v>
      </c>
      <c r="F114" s="4">
        <v>3.8450000000000002</v>
      </c>
      <c r="G114" s="4">
        <v>221.36101189999999</v>
      </c>
      <c r="H114" s="4">
        <v>7.3479999999999999</v>
      </c>
    </row>
    <row r="115" spans="1:8" x14ac:dyDescent="0.3">
      <c r="A115" s="4">
        <v>1</v>
      </c>
      <c r="B115" s="4">
        <v>41064</v>
      </c>
      <c r="C115" s="4">
        <v>1899676.88</v>
      </c>
      <c r="D115" s="4">
        <v>0</v>
      </c>
      <c r="E115" s="4">
        <v>70.430000000000007</v>
      </c>
      <c r="F115" s="4">
        <v>3.891</v>
      </c>
      <c r="G115" s="4">
        <v>221.43561120000001</v>
      </c>
      <c r="H115" s="4">
        <v>7.1429999999999998</v>
      </c>
    </row>
    <row r="116" spans="1:8" x14ac:dyDescent="0.3">
      <c r="A116" s="4">
        <v>1</v>
      </c>
      <c r="B116" s="4" t="s">
        <v>75</v>
      </c>
      <c r="C116" s="4">
        <v>1621031.7</v>
      </c>
      <c r="D116" s="4">
        <v>0</v>
      </c>
      <c r="E116" s="4">
        <v>69.069999999999993</v>
      </c>
      <c r="F116" s="4">
        <v>3.891</v>
      </c>
      <c r="G116" s="4">
        <v>221.5102105</v>
      </c>
      <c r="H116" s="4">
        <v>7.1429999999999998</v>
      </c>
    </row>
    <row r="117" spans="1:8" x14ac:dyDescent="0.3">
      <c r="A117" s="4">
        <v>1</v>
      </c>
      <c r="B117" s="4" t="s">
        <v>76</v>
      </c>
      <c r="C117" s="4">
        <v>1521577.87</v>
      </c>
      <c r="D117" s="4">
        <v>0</v>
      </c>
      <c r="E117" s="4">
        <v>66.760000000000005</v>
      </c>
      <c r="F117" s="4">
        <v>3.8769999999999998</v>
      </c>
      <c r="G117" s="4">
        <v>221.56407369999999</v>
      </c>
      <c r="H117" s="4">
        <v>7.1429999999999998</v>
      </c>
    </row>
    <row r="118" spans="1:8" x14ac:dyDescent="0.3">
      <c r="A118" s="4">
        <v>1</v>
      </c>
      <c r="B118" s="4" t="s">
        <v>77</v>
      </c>
      <c r="C118" s="4">
        <v>1468928.37</v>
      </c>
      <c r="D118" s="4">
        <v>0</v>
      </c>
      <c r="E118" s="4">
        <v>67.23</v>
      </c>
      <c r="F118" s="4">
        <v>3.8140000000000001</v>
      </c>
      <c r="G118" s="4">
        <v>221.6179368</v>
      </c>
      <c r="H118" s="4">
        <v>7.1429999999999998</v>
      </c>
    </row>
    <row r="119" spans="1:8" x14ac:dyDescent="0.3">
      <c r="A119" s="4">
        <v>1</v>
      </c>
      <c r="B119" s="4">
        <v>41004</v>
      </c>
      <c r="C119" s="4">
        <v>1684519.99</v>
      </c>
      <c r="D119" s="4">
        <v>0</v>
      </c>
      <c r="E119" s="4">
        <v>75.55</v>
      </c>
      <c r="F119" s="4">
        <v>3.7490000000000001</v>
      </c>
      <c r="G119" s="4">
        <v>221.67179999999999</v>
      </c>
      <c r="H119" s="4">
        <v>7.1429999999999998</v>
      </c>
    </row>
    <row r="120" spans="1:8" x14ac:dyDescent="0.3">
      <c r="A120" s="4">
        <v>1</v>
      </c>
      <c r="B120" s="4">
        <v>41218</v>
      </c>
      <c r="C120" s="4">
        <v>1611096.05</v>
      </c>
      <c r="D120" s="4">
        <v>0</v>
      </c>
      <c r="E120" s="4">
        <v>73.77</v>
      </c>
      <c r="F120" s="4">
        <v>3.6880000000000002</v>
      </c>
      <c r="G120" s="4">
        <v>221.72566320000001</v>
      </c>
      <c r="H120" s="4">
        <v>7.1429999999999998</v>
      </c>
    </row>
    <row r="121" spans="1:8" x14ac:dyDescent="0.3">
      <c r="A121" s="4">
        <v>1</v>
      </c>
      <c r="B121" s="4" t="s">
        <v>78</v>
      </c>
      <c r="C121" s="4">
        <v>1595901.87</v>
      </c>
      <c r="D121" s="4">
        <v>0</v>
      </c>
      <c r="E121" s="4">
        <v>70.33</v>
      </c>
      <c r="F121" s="4">
        <v>3.63</v>
      </c>
      <c r="G121" s="4">
        <v>221.74267399999999</v>
      </c>
      <c r="H121" s="4">
        <v>7.1429999999999998</v>
      </c>
    </row>
    <row r="122" spans="1:8" x14ac:dyDescent="0.3">
      <c r="A122" s="4">
        <v>1</v>
      </c>
      <c r="B122" s="4" t="s">
        <v>79</v>
      </c>
      <c r="C122" s="4">
        <v>1555444.55</v>
      </c>
      <c r="D122" s="4">
        <v>0</v>
      </c>
      <c r="E122" s="4">
        <v>77.22</v>
      </c>
      <c r="F122" s="4">
        <v>3.5609999999999999</v>
      </c>
      <c r="G122" s="4">
        <v>221.744944</v>
      </c>
      <c r="H122" s="4">
        <v>7.1429999999999998</v>
      </c>
    </row>
    <row r="123" spans="1:8" x14ac:dyDescent="0.3">
      <c r="A123" s="4">
        <v>1</v>
      </c>
      <c r="B123" s="4">
        <v>40914</v>
      </c>
      <c r="C123" s="4">
        <v>1624477.58</v>
      </c>
      <c r="D123" s="4">
        <v>0</v>
      </c>
      <c r="E123" s="4">
        <v>77.95</v>
      </c>
      <c r="F123" s="4">
        <v>3.5009999999999999</v>
      </c>
      <c r="G123" s="4">
        <v>221.74721389999999</v>
      </c>
      <c r="H123" s="4">
        <v>7.1429999999999998</v>
      </c>
    </row>
    <row r="124" spans="1:8" x14ac:dyDescent="0.3">
      <c r="A124" s="4">
        <v>1</v>
      </c>
      <c r="B124" s="4">
        <v>41127</v>
      </c>
      <c r="C124" s="4">
        <v>1697230.96</v>
      </c>
      <c r="D124" s="4">
        <v>0</v>
      </c>
      <c r="E124" s="4">
        <v>78.3</v>
      </c>
      <c r="F124" s="4">
        <v>3.452</v>
      </c>
      <c r="G124" s="4">
        <v>221.7494839</v>
      </c>
      <c r="H124" s="4">
        <v>7.1429999999999998</v>
      </c>
    </row>
    <row r="125" spans="1:8" x14ac:dyDescent="0.3">
      <c r="A125" s="4">
        <v>1</v>
      </c>
      <c r="B125" s="4" t="s">
        <v>80</v>
      </c>
      <c r="C125" s="4">
        <v>1630607</v>
      </c>
      <c r="D125" s="4">
        <v>0</v>
      </c>
      <c r="E125" s="4">
        <v>79.349999999999994</v>
      </c>
      <c r="F125" s="4">
        <v>3.3929999999999998</v>
      </c>
      <c r="G125" s="4">
        <v>221.76264209999999</v>
      </c>
      <c r="H125" s="4">
        <v>7.1429999999999998</v>
      </c>
    </row>
    <row r="126" spans="1:8" x14ac:dyDescent="0.3">
      <c r="A126" s="4">
        <v>1</v>
      </c>
      <c r="B126" s="4" t="s">
        <v>81</v>
      </c>
      <c r="C126" s="4">
        <v>1527845.81</v>
      </c>
      <c r="D126" s="4">
        <v>0</v>
      </c>
      <c r="E126" s="4">
        <v>78.39</v>
      </c>
      <c r="F126" s="4">
        <v>3.3460000000000001</v>
      </c>
      <c r="G126" s="4">
        <v>221.8030211</v>
      </c>
      <c r="H126" s="4">
        <v>7.1429999999999998</v>
      </c>
    </row>
    <row r="127" spans="1:8" x14ac:dyDescent="0.3">
      <c r="A127" s="4">
        <v>1</v>
      </c>
      <c r="B127" s="4" t="s">
        <v>82</v>
      </c>
      <c r="C127" s="4">
        <v>1540421.49</v>
      </c>
      <c r="D127" s="4">
        <v>0</v>
      </c>
      <c r="E127" s="4">
        <v>84.88</v>
      </c>
      <c r="F127" s="4">
        <v>3.286</v>
      </c>
      <c r="G127" s="4">
        <v>221.8434</v>
      </c>
      <c r="H127" s="4">
        <v>7.1429999999999998</v>
      </c>
    </row>
    <row r="128" spans="1:8" x14ac:dyDescent="0.3">
      <c r="A128" s="4">
        <v>1</v>
      </c>
      <c r="B128" s="4">
        <v>41067</v>
      </c>
      <c r="C128" s="4">
        <v>1769854.16</v>
      </c>
      <c r="D128" s="4">
        <v>0</v>
      </c>
      <c r="E128" s="4">
        <v>81.569999999999993</v>
      </c>
      <c r="F128" s="4">
        <v>3.2269999999999999</v>
      </c>
      <c r="G128" s="4">
        <v>221.88377890000001</v>
      </c>
      <c r="H128" s="4">
        <v>6.9080000000000004</v>
      </c>
    </row>
    <row r="129" spans="1:8" x14ac:dyDescent="0.3">
      <c r="A129" s="4">
        <v>1</v>
      </c>
      <c r="B129" s="4" t="s">
        <v>83</v>
      </c>
      <c r="C129" s="4">
        <v>1527014.04</v>
      </c>
      <c r="D129" s="4">
        <v>0</v>
      </c>
      <c r="E129" s="4">
        <v>77.12</v>
      </c>
      <c r="F129" s="4">
        <v>3.2559999999999998</v>
      </c>
      <c r="G129" s="4">
        <v>221.92415790000001</v>
      </c>
      <c r="H129" s="4">
        <v>6.9080000000000004</v>
      </c>
    </row>
    <row r="130" spans="1:8" x14ac:dyDescent="0.3">
      <c r="A130" s="4">
        <v>1</v>
      </c>
      <c r="B130" s="4" t="s">
        <v>84</v>
      </c>
      <c r="C130" s="4">
        <v>1497954.76</v>
      </c>
      <c r="D130" s="4">
        <v>0</v>
      </c>
      <c r="E130" s="4">
        <v>80.42</v>
      </c>
      <c r="F130" s="4">
        <v>3.3109999999999999</v>
      </c>
      <c r="G130" s="4">
        <v>221.93272669999999</v>
      </c>
      <c r="H130" s="4">
        <v>6.9080000000000004</v>
      </c>
    </row>
    <row r="131" spans="1:8" x14ac:dyDescent="0.3">
      <c r="A131" s="4">
        <v>1</v>
      </c>
      <c r="B131" s="4" t="s">
        <v>85</v>
      </c>
      <c r="C131" s="4">
        <v>1439123.71</v>
      </c>
      <c r="D131" s="4">
        <v>0</v>
      </c>
      <c r="E131" s="4">
        <v>82.66</v>
      </c>
      <c r="F131" s="4">
        <v>3.407</v>
      </c>
      <c r="G131" s="4">
        <v>221.9412954</v>
      </c>
      <c r="H131" s="4">
        <v>6.9080000000000004</v>
      </c>
    </row>
    <row r="132" spans="1:8" x14ac:dyDescent="0.3">
      <c r="A132" s="4">
        <v>1</v>
      </c>
      <c r="B132" s="4">
        <v>40976</v>
      </c>
      <c r="C132" s="4">
        <v>1631135.79</v>
      </c>
      <c r="D132" s="4">
        <v>0</v>
      </c>
      <c r="E132" s="4">
        <v>86.11</v>
      </c>
      <c r="F132" s="4">
        <v>3.4169999999999998</v>
      </c>
      <c r="G132" s="4">
        <v>221.94986420000001</v>
      </c>
      <c r="H132" s="4">
        <v>6.9080000000000004</v>
      </c>
    </row>
    <row r="133" spans="1:8" x14ac:dyDescent="0.3">
      <c r="A133" s="4">
        <v>1</v>
      </c>
      <c r="B133" s="4">
        <v>41190</v>
      </c>
      <c r="C133" s="4">
        <v>1592409.97</v>
      </c>
      <c r="D133" s="4">
        <v>0</v>
      </c>
      <c r="E133" s="4">
        <v>85.05</v>
      </c>
      <c r="F133" s="4">
        <v>3.4940000000000002</v>
      </c>
      <c r="G133" s="4">
        <v>221.95843289999999</v>
      </c>
      <c r="H133" s="4">
        <v>6.9080000000000004</v>
      </c>
    </row>
    <row r="134" spans="1:8" x14ac:dyDescent="0.3">
      <c r="A134" s="4">
        <v>1</v>
      </c>
      <c r="B134" s="4" t="s">
        <v>86</v>
      </c>
      <c r="C134" s="4">
        <v>1597868.05</v>
      </c>
      <c r="D134" s="4">
        <v>0</v>
      </c>
      <c r="E134" s="4">
        <v>84.85</v>
      </c>
      <c r="F134" s="4">
        <v>3.5710000000000002</v>
      </c>
      <c r="G134" s="4">
        <v>222.0384109</v>
      </c>
      <c r="H134" s="4">
        <v>6.9080000000000004</v>
      </c>
    </row>
    <row r="135" spans="1:8" x14ac:dyDescent="0.3">
      <c r="A135" s="4">
        <v>1</v>
      </c>
      <c r="B135" s="4" t="s">
        <v>87</v>
      </c>
      <c r="C135" s="4">
        <v>1494122.38</v>
      </c>
      <c r="D135" s="4">
        <v>0</v>
      </c>
      <c r="E135" s="4">
        <v>77.66</v>
      </c>
      <c r="F135" s="4">
        <v>3.62</v>
      </c>
      <c r="G135" s="4">
        <v>222.17194570000001</v>
      </c>
      <c r="H135" s="4">
        <v>6.9080000000000004</v>
      </c>
    </row>
    <row r="136" spans="1:8" x14ac:dyDescent="0.3">
      <c r="A136" s="4">
        <v>1</v>
      </c>
      <c r="B136" s="4" t="s">
        <v>88</v>
      </c>
      <c r="C136" s="4">
        <v>1582083.4</v>
      </c>
      <c r="D136" s="4">
        <v>0</v>
      </c>
      <c r="E136" s="4">
        <v>80.489999999999995</v>
      </c>
      <c r="F136" s="4">
        <v>3.6379999999999999</v>
      </c>
      <c r="G136" s="4">
        <v>222.30548049999999</v>
      </c>
      <c r="H136" s="4">
        <v>6.9080000000000004</v>
      </c>
    </row>
    <row r="137" spans="1:8" x14ac:dyDescent="0.3">
      <c r="A137" s="4">
        <v>1</v>
      </c>
      <c r="B137" s="4">
        <v>41099</v>
      </c>
      <c r="C137" s="4">
        <v>1661767.33</v>
      </c>
      <c r="D137" s="4">
        <v>1</v>
      </c>
      <c r="E137" s="4">
        <v>83.96</v>
      </c>
      <c r="F137" s="4">
        <v>3.73</v>
      </c>
      <c r="G137" s="4">
        <v>222.43901529999999</v>
      </c>
      <c r="H137" s="4">
        <v>6.9080000000000004</v>
      </c>
    </row>
    <row r="138" spans="1:8" x14ac:dyDescent="0.3">
      <c r="A138" s="4">
        <v>1</v>
      </c>
      <c r="B138" s="4" t="s">
        <v>89</v>
      </c>
      <c r="C138" s="4">
        <v>1517428.87</v>
      </c>
      <c r="D138" s="4">
        <v>0</v>
      </c>
      <c r="E138" s="4">
        <v>74.97</v>
      </c>
      <c r="F138" s="4">
        <v>3.7170000000000001</v>
      </c>
      <c r="G138" s="4">
        <v>222.58201930000001</v>
      </c>
      <c r="H138" s="4">
        <v>6.9080000000000004</v>
      </c>
    </row>
    <row r="139" spans="1:8" x14ac:dyDescent="0.3">
      <c r="A139" s="4">
        <v>1</v>
      </c>
      <c r="B139" s="4" t="s">
        <v>90</v>
      </c>
      <c r="C139" s="4">
        <v>1506126.06</v>
      </c>
      <c r="D139" s="4">
        <v>0</v>
      </c>
      <c r="E139" s="4">
        <v>69.87</v>
      </c>
      <c r="F139" s="4">
        <v>3.7210000000000001</v>
      </c>
      <c r="G139" s="4">
        <v>222.78183859999999</v>
      </c>
      <c r="H139" s="4">
        <v>6.9080000000000004</v>
      </c>
    </row>
    <row r="140" spans="1:8" x14ac:dyDescent="0.3">
      <c r="A140" s="4">
        <v>1</v>
      </c>
      <c r="B140" s="4" t="s">
        <v>91</v>
      </c>
      <c r="C140" s="4">
        <v>1437059.26</v>
      </c>
      <c r="D140" s="4">
        <v>0</v>
      </c>
      <c r="E140" s="4">
        <v>76.08</v>
      </c>
      <c r="F140" s="4">
        <v>3.6659999999999999</v>
      </c>
      <c r="G140" s="4">
        <v>222.98165789999999</v>
      </c>
      <c r="H140" s="4">
        <v>6.9080000000000004</v>
      </c>
    </row>
    <row r="141" spans="1:8" x14ac:dyDescent="0.3">
      <c r="A141" s="4">
        <v>1</v>
      </c>
      <c r="B141" s="4">
        <v>41039</v>
      </c>
      <c r="C141" s="4">
        <v>1670785.97</v>
      </c>
      <c r="D141" s="4">
        <v>0</v>
      </c>
      <c r="E141" s="4">
        <v>68.55</v>
      </c>
      <c r="F141" s="4">
        <v>3.617</v>
      </c>
      <c r="G141" s="4">
        <v>223.18147719999999</v>
      </c>
      <c r="H141" s="4">
        <v>6.5730000000000004</v>
      </c>
    </row>
    <row r="142" spans="1:8" x14ac:dyDescent="0.3">
      <c r="A142" s="4">
        <v>1</v>
      </c>
      <c r="B142" s="4">
        <v>41253</v>
      </c>
      <c r="C142" s="4">
        <v>1573072.81</v>
      </c>
      <c r="D142" s="4">
        <v>0</v>
      </c>
      <c r="E142" s="4">
        <v>62.99</v>
      </c>
      <c r="F142" s="4">
        <v>3.601</v>
      </c>
      <c r="G142" s="4">
        <v>223.38129649999999</v>
      </c>
      <c r="H142" s="4">
        <v>6.5730000000000004</v>
      </c>
    </row>
    <row r="143" spans="1:8" x14ac:dyDescent="0.3">
      <c r="A143" s="4">
        <v>1</v>
      </c>
      <c r="B143" s="4" t="s">
        <v>92</v>
      </c>
      <c r="C143" s="4">
        <v>1508068.77</v>
      </c>
      <c r="D143" s="4">
        <v>0</v>
      </c>
      <c r="E143" s="4">
        <v>67.97</v>
      </c>
      <c r="F143" s="4">
        <v>3.5939999999999999</v>
      </c>
      <c r="G143" s="4">
        <v>223.42572329999999</v>
      </c>
      <c r="H143" s="4">
        <v>6.5730000000000004</v>
      </c>
    </row>
    <row r="144" spans="1:8" x14ac:dyDescent="0.3">
      <c r="A144" s="4">
        <v>1</v>
      </c>
      <c r="B144" s="4" t="s">
        <v>93</v>
      </c>
      <c r="C144" s="4">
        <v>1493659.74</v>
      </c>
      <c r="D144" s="4">
        <v>0</v>
      </c>
      <c r="E144" s="4">
        <v>69.16</v>
      </c>
      <c r="F144" s="4">
        <v>3.5059999999999998</v>
      </c>
      <c r="G144" s="4">
        <v>223.44425129999999</v>
      </c>
      <c r="H144" s="4">
        <v>6.5730000000000004</v>
      </c>
    </row>
    <row r="145" spans="1:8" x14ac:dyDescent="0.3">
      <c r="A145" s="4">
        <v>2</v>
      </c>
      <c r="B145" s="4">
        <v>40300</v>
      </c>
      <c r="C145" s="4">
        <v>2136989.46</v>
      </c>
      <c r="D145" s="4">
        <v>0</v>
      </c>
      <c r="E145" s="4">
        <v>40.19</v>
      </c>
      <c r="F145" s="4">
        <v>2.5720000000000001</v>
      </c>
      <c r="G145" s="4">
        <v>210.7526053</v>
      </c>
      <c r="H145" s="4">
        <v>8.3239999999999998</v>
      </c>
    </row>
    <row r="146" spans="1:8" x14ac:dyDescent="0.3">
      <c r="A146" s="4">
        <v>2</v>
      </c>
      <c r="B146" s="4">
        <v>40514</v>
      </c>
      <c r="C146" s="4">
        <v>2137809.5</v>
      </c>
      <c r="D146" s="4">
        <v>1</v>
      </c>
      <c r="E146" s="4">
        <v>38.49</v>
      </c>
      <c r="F146" s="4">
        <v>2.548</v>
      </c>
      <c r="G146" s="4">
        <v>210.89799350000001</v>
      </c>
      <c r="H146" s="4">
        <v>8.3239999999999998</v>
      </c>
    </row>
    <row r="147" spans="1:8" x14ac:dyDescent="0.3">
      <c r="A147" s="4">
        <v>2</v>
      </c>
      <c r="B147" s="4" t="s">
        <v>8</v>
      </c>
      <c r="C147" s="4">
        <v>2124451.54</v>
      </c>
      <c r="D147" s="4">
        <v>0</v>
      </c>
      <c r="E147" s="4">
        <v>39.69</v>
      </c>
      <c r="F147" s="4">
        <v>2.5139999999999998</v>
      </c>
      <c r="G147" s="4">
        <v>210.94516049999999</v>
      </c>
      <c r="H147" s="4">
        <v>8.3239999999999998</v>
      </c>
    </row>
    <row r="148" spans="1:8" x14ac:dyDescent="0.3">
      <c r="A148" s="4">
        <v>2</v>
      </c>
      <c r="B148" s="4" t="s">
        <v>9</v>
      </c>
      <c r="C148" s="4">
        <v>1865097.27</v>
      </c>
      <c r="D148" s="4">
        <v>0</v>
      </c>
      <c r="E148" s="4">
        <v>46.1</v>
      </c>
      <c r="F148" s="4">
        <v>2.5609999999999999</v>
      </c>
      <c r="G148" s="4">
        <v>210.9759573</v>
      </c>
      <c r="H148" s="4">
        <v>8.3239999999999998</v>
      </c>
    </row>
    <row r="149" spans="1:8" x14ac:dyDescent="0.3">
      <c r="A149" s="4">
        <v>2</v>
      </c>
      <c r="B149" s="4">
        <v>40301</v>
      </c>
      <c r="C149" s="4">
        <v>1991013.13</v>
      </c>
      <c r="D149" s="4">
        <v>0</v>
      </c>
      <c r="E149" s="4">
        <v>47.17</v>
      </c>
      <c r="F149" s="4">
        <v>2.625</v>
      </c>
      <c r="G149" s="4">
        <v>211.00675419999999</v>
      </c>
      <c r="H149" s="4">
        <v>8.3239999999999998</v>
      </c>
    </row>
    <row r="150" spans="1:8" x14ac:dyDescent="0.3">
      <c r="A150" s="4">
        <v>2</v>
      </c>
      <c r="B150" s="4">
        <v>40515</v>
      </c>
      <c r="C150" s="4">
        <v>1990483.78</v>
      </c>
      <c r="D150" s="4">
        <v>0</v>
      </c>
      <c r="E150" s="4">
        <v>57.56</v>
      </c>
      <c r="F150" s="4">
        <v>2.6669999999999998</v>
      </c>
      <c r="G150" s="4">
        <v>211.03755100000001</v>
      </c>
      <c r="H150" s="4">
        <v>8.3239999999999998</v>
      </c>
    </row>
    <row r="151" spans="1:8" x14ac:dyDescent="0.3">
      <c r="A151" s="4">
        <v>2</v>
      </c>
      <c r="B151" s="4" t="s">
        <v>10</v>
      </c>
      <c r="C151" s="4">
        <v>1946070.88</v>
      </c>
      <c r="D151" s="4">
        <v>0</v>
      </c>
      <c r="E151" s="4">
        <v>54.52</v>
      </c>
      <c r="F151" s="4">
        <v>2.72</v>
      </c>
      <c r="G151" s="4">
        <v>210.8733316</v>
      </c>
      <c r="H151" s="4">
        <v>8.3239999999999998</v>
      </c>
    </row>
    <row r="152" spans="1:8" x14ac:dyDescent="0.3">
      <c r="A152" s="4">
        <v>2</v>
      </c>
      <c r="B152" s="4" t="s">
        <v>11</v>
      </c>
      <c r="C152" s="4">
        <v>1750197.81</v>
      </c>
      <c r="D152" s="4">
        <v>0</v>
      </c>
      <c r="E152" s="4">
        <v>51.26</v>
      </c>
      <c r="F152" s="4">
        <v>2.7320000000000002</v>
      </c>
      <c r="G152" s="4">
        <v>210.67660950000001</v>
      </c>
      <c r="H152" s="4">
        <v>8.3239999999999998</v>
      </c>
    </row>
    <row r="153" spans="1:8" x14ac:dyDescent="0.3">
      <c r="A153" s="4">
        <v>2</v>
      </c>
      <c r="B153" s="4">
        <v>40213</v>
      </c>
      <c r="C153" s="4">
        <v>2066187.72</v>
      </c>
      <c r="D153" s="4">
        <v>0</v>
      </c>
      <c r="E153" s="4">
        <v>63.27</v>
      </c>
      <c r="F153" s="4">
        <v>2.7189999999999999</v>
      </c>
      <c r="G153" s="4">
        <v>210.4798874</v>
      </c>
      <c r="H153" s="4">
        <v>8.1999999999999993</v>
      </c>
    </row>
    <row r="154" spans="1:8" x14ac:dyDescent="0.3">
      <c r="A154" s="4">
        <v>2</v>
      </c>
      <c r="B154" s="4">
        <v>40425</v>
      </c>
      <c r="C154" s="4">
        <v>1954689.21</v>
      </c>
      <c r="D154" s="4">
        <v>0</v>
      </c>
      <c r="E154" s="4">
        <v>65.41</v>
      </c>
      <c r="F154" s="4">
        <v>2.77</v>
      </c>
      <c r="G154" s="4">
        <v>210.28316530000001</v>
      </c>
      <c r="H154" s="4">
        <v>8.1999999999999993</v>
      </c>
    </row>
    <row r="155" spans="1:8" x14ac:dyDescent="0.3">
      <c r="A155" s="4">
        <v>2</v>
      </c>
      <c r="B155" s="4" t="s">
        <v>12</v>
      </c>
      <c r="C155" s="4">
        <v>1874957.94</v>
      </c>
      <c r="D155" s="4">
        <v>0</v>
      </c>
      <c r="E155" s="4">
        <v>68.069999999999993</v>
      </c>
      <c r="F155" s="4">
        <v>2.8079999999999998</v>
      </c>
      <c r="G155" s="4">
        <v>210.1495463</v>
      </c>
      <c r="H155" s="4">
        <v>8.1999999999999993</v>
      </c>
    </row>
    <row r="156" spans="1:8" x14ac:dyDescent="0.3">
      <c r="A156" s="4">
        <v>2</v>
      </c>
      <c r="B156" s="4" t="s">
        <v>13</v>
      </c>
      <c r="C156" s="4">
        <v>1821990.93</v>
      </c>
      <c r="D156" s="4">
        <v>0</v>
      </c>
      <c r="E156" s="4">
        <v>65.11</v>
      </c>
      <c r="F156" s="4">
        <v>2.7949999999999999</v>
      </c>
      <c r="G156" s="4">
        <v>210.10006480000001</v>
      </c>
      <c r="H156" s="4">
        <v>8.1999999999999993</v>
      </c>
    </row>
    <row r="157" spans="1:8" x14ac:dyDescent="0.3">
      <c r="A157" s="4">
        <v>2</v>
      </c>
      <c r="B157" s="4" t="s">
        <v>14</v>
      </c>
      <c r="C157" s="4">
        <v>1802450.29</v>
      </c>
      <c r="D157" s="4">
        <v>0</v>
      </c>
      <c r="E157" s="4">
        <v>66.98</v>
      </c>
      <c r="F157" s="4">
        <v>2.78</v>
      </c>
      <c r="G157" s="4">
        <v>210.0505833</v>
      </c>
      <c r="H157" s="4">
        <v>8.1999999999999993</v>
      </c>
    </row>
    <row r="158" spans="1:8" x14ac:dyDescent="0.3">
      <c r="A158" s="4">
        <v>2</v>
      </c>
      <c r="B158" s="4">
        <v>40364</v>
      </c>
      <c r="C158" s="4">
        <v>2042581.71</v>
      </c>
      <c r="D158" s="4">
        <v>0</v>
      </c>
      <c r="E158" s="4">
        <v>71.28</v>
      </c>
      <c r="F158" s="4">
        <v>2.835</v>
      </c>
      <c r="G158" s="4">
        <v>210.00110179999999</v>
      </c>
      <c r="H158" s="4">
        <v>8.1999999999999993</v>
      </c>
    </row>
    <row r="159" spans="1:8" x14ac:dyDescent="0.3">
      <c r="A159" s="4">
        <v>2</v>
      </c>
      <c r="B159" s="4" t="s">
        <v>15</v>
      </c>
      <c r="C159" s="4">
        <v>1880752.36</v>
      </c>
      <c r="D159" s="4">
        <v>0</v>
      </c>
      <c r="E159" s="4">
        <v>73.31</v>
      </c>
      <c r="F159" s="4">
        <v>2.8540000000000001</v>
      </c>
      <c r="G159" s="4">
        <v>209.9984585</v>
      </c>
      <c r="H159" s="4">
        <v>8.1999999999999993</v>
      </c>
    </row>
    <row r="160" spans="1:8" x14ac:dyDescent="0.3">
      <c r="A160" s="4">
        <v>2</v>
      </c>
      <c r="B160" s="4" t="s">
        <v>16</v>
      </c>
      <c r="C160" s="4">
        <v>1896937.1</v>
      </c>
      <c r="D160" s="4">
        <v>0</v>
      </c>
      <c r="E160" s="4">
        <v>74.83</v>
      </c>
      <c r="F160" s="4">
        <v>2.8260000000000001</v>
      </c>
      <c r="G160" s="4">
        <v>210.27684429999999</v>
      </c>
      <c r="H160" s="4">
        <v>8.1999999999999993</v>
      </c>
    </row>
    <row r="161" spans="1:8" x14ac:dyDescent="0.3">
      <c r="A161" s="4">
        <v>2</v>
      </c>
      <c r="B161" s="4" t="s">
        <v>17</v>
      </c>
      <c r="C161" s="4">
        <v>1957113.89</v>
      </c>
      <c r="D161" s="4">
        <v>0</v>
      </c>
      <c r="E161" s="4">
        <v>81.13</v>
      </c>
      <c r="F161" s="4">
        <v>2.7589999999999999</v>
      </c>
      <c r="G161" s="4">
        <v>210.55523009999999</v>
      </c>
      <c r="H161" s="4">
        <v>8.1999999999999993</v>
      </c>
    </row>
    <row r="162" spans="1:8" x14ac:dyDescent="0.3">
      <c r="A162" s="4">
        <v>2</v>
      </c>
      <c r="B162" s="4">
        <v>40274</v>
      </c>
      <c r="C162" s="4">
        <v>2102539.9300000002</v>
      </c>
      <c r="D162" s="4">
        <v>0</v>
      </c>
      <c r="E162" s="4">
        <v>81.81</v>
      </c>
      <c r="F162" s="4">
        <v>2.7050000000000001</v>
      </c>
      <c r="G162" s="4">
        <v>210.83361600000001</v>
      </c>
      <c r="H162" s="4">
        <v>8.1999999999999993</v>
      </c>
    </row>
    <row r="163" spans="1:8" x14ac:dyDescent="0.3">
      <c r="A163" s="4">
        <v>2</v>
      </c>
      <c r="B163" s="4">
        <v>40488</v>
      </c>
      <c r="C163" s="4">
        <v>2025538.76</v>
      </c>
      <c r="D163" s="4">
        <v>0</v>
      </c>
      <c r="E163" s="4">
        <v>83.4</v>
      </c>
      <c r="F163" s="4">
        <v>2.6680000000000001</v>
      </c>
      <c r="G163" s="4">
        <v>211.1120018</v>
      </c>
      <c r="H163" s="4">
        <v>8.1999999999999993</v>
      </c>
    </row>
    <row r="164" spans="1:8" x14ac:dyDescent="0.3">
      <c r="A164" s="4">
        <v>2</v>
      </c>
      <c r="B164" s="4" t="s">
        <v>18</v>
      </c>
      <c r="C164" s="4">
        <v>2001636.96</v>
      </c>
      <c r="D164" s="4">
        <v>0</v>
      </c>
      <c r="E164" s="4">
        <v>85.81</v>
      </c>
      <c r="F164" s="4">
        <v>2.637</v>
      </c>
      <c r="G164" s="4">
        <v>211.10965429999999</v>
      </c>
      <c r="H164" s="4">
        <v>8.1999999999999993</v>
      </c>
    </row>
    <row r="165" spans="1:8" x14ac:dyDescent="0.3">
      <c r="A165" s="4">
        <v>2</v>
      </c>
      <c r="B165" s="4" t="s">
        <v>19</v>
      </c>
      <c r="C165" s="4">
        <v>1939927.09</v>
      </c>
      <c r="D165" s="4">
        <v>0</v>
      </c>
      <c r="E165" s="4">
        <v>86.26</v>
      </c>
      <c r="F165" s="4">
        <v>2.653</v>
      </c>
      <c r="G165" s="4">
        <v>210.9950134</v>
      </c>
      <c r="H165" s="4">
        <v>8.1999999999999993</v>
      </c>
    </row>
    <row r="166" spans="1:8" x14ac:dyDescent="0.3">
      <c r="A166" s="4">
        <v>2</v>
      </c>
      <c r="B166" s="4">
        <v>40216</v>
      </c>
      <c r="C166" s="4">
        <v>2003940.64</v>
      </c>
      <c r="D166" s="4">
        <v>0</v>
      </c>
      <c r="E166" s="4">
        <v>82.74</v>
      </c>
      <c r="F166" s="4">
        <v>2.669</v>
      </c>
      <c r="G166" s="4">
        <v>210.88037259999999</v>
      </c>
      <c r="H166" s="4">
        <v>8.0990000000000002</v>
      </c>
    </row>
    <row r="167" spans="1:8" x14ac:dyDescent="0.3">
      <c r="A167" s="4">
        <v>2</v>
      </c>
      <c r="B167" s="4">
        <v>40428</v>
      </c>
      <c r="C167" s="4">
        <v>1880902.62</v>
      </c>
      <c r="D167" s="4">
        <v>0</v>
      </c>
      <c r="E167" s="4">
        <v>82.59</v>
      </c>
      <c r="F167" s="4">
        <v>2.6419999999999999</v>
      </c>
      <c r="G167" s="4">
        <v>210.7657317</v>
      </c>
      <c r="H167" s="4">
        <v>8.0990000000000002</v>
      </c>
    </row>
    <row r="168" spans="1:8" x14ac:dyDescent="0.3">
      <c r="A168" s="4">
        <v>2</v>
      </c>
      <c r="B168" s="4" t="s">
        <v>20</v>
      </c>
      <c r="C168" s="4">
        <v>1845879.79</v>
      </c>
      <c r="D168" s="4">
        <v>0</v>
      </c>
      <c r="E168" s="4">
        <v>85.32</v>
      </c>
      <c r="F168" s="4">
        <v>2.6230000000000002</v>
      </c>
      <c r="G168" s="4">
        <v>210.75779539999999</v>
      </c>
      <c r="H168" s="4">
        <v>8.0990000000000002</v>
      </c>
    </row>
    <row r="169" spans="1:8" x14ac:dyDescent="0.3">
      <c r="A169" s="4">
        <v>2</v>
      </c>
      <c r="B169" s="4" t="s">
        <v>21</v>
      </c>
      <c r="C169" s="4">
        <v>1781717.71</v>
      </c>
      <c r="D169" s="4">
        <v>0</v>
      </c>
      <c r="E169" s="4">
        <v>87.66</v>
      </c>
      <c r="F169" s="4">
        <v>2.6080000000000001</v>
      </c>
      <c r="G169" s="4">
        <v>210.89213190000001</v>
      </c>
      <c r="H169" s="4">
        <v>8.0990000000000002</v>
      </c>
    </row>
    <row r="170" spans="1:8" x14ac:dyDescent="0.3">
      <c r="A170" s="4">
        <v>2</v>
      </c>
      <c r="B170" s="4" t="s">
        <v>22</v>
      </c>
      <c r="C170" s="4">
        <v>1804246.16</v>
      </c>
      <c r="D170" s="4">
        <v>0</v>
      </c>
      <c r="E170" s="4">
        <v>83.49</v>
      </c>
      <c r="F170" s="4">
        <v>2.64</v>
      </c>
      <c r="G170" s="4">
        <v>211.0264684</v>
      </c>
      <c r="H170" s="4">
        <v>8.0990000000000002</v>
      </c>
    </row>
    <row r="171" spans="1:8" x14ac:dyDescent="0.3">
      <c r="A171" s="4">
        <v>2</v>
      </c>
      <c r="B171" s="4">
        <v>40337</v>
      </c>
      <c r="C171" s="4">
        <v>1991909.98</v>
      </c>
      <c r="D171" s="4">
        <v>0</v>
      </c>
      <c r="E171" s="4">
        <v>89.53</v>
      </c>
      <c r="F171" s="4">
        <v>2.6269999999999998</v>
      </c>
      <c r="G171" s="4">
        <v>211.16080489999999</v>
      </c>
      <c r="H171" s="4">
        <v>8.0990000000000002</v>
      </c>
    </row>
    <row r="172" spans="1:8" x14ac:dyDescent="0.3">
      <c r="A172" s="4">
        <v>2</v>
      </c>
      <c r="B172" s="4" t="s">
        <v>23</v>
      </c>
      <c r="C172" s="4">
        <v>1895601.05</v>
      </c>
      <c r="D172" s="4">
        <v>0</v>
      </c>
      <c r="E172" s="4">
        <v>89.05</v>
      </c>
      <c r="F172" s="4">
        <v>2.6920000000000002</v>
      </c>
      <c r="G172" s="4">
        <v>211.29514130000001</v>
      </c>
      <c r="H172" s="4">
        <v>8.0990000000000002</v>
      </c>
    </row>
    <row r="173" spans="1:8" x14ac:dyDescent="0.3">
      <c r="A173" s="4">
        <v>2</v>
      </c>
      <c r="B173" s="4" t="s">
        <v>24</v>
      </c>
      <c r="C173" s="4">
        <v>1964335.23</v>
      </c>
      <c r="D173" s="4">
        <v>0</v>
      </c>
      <c r="E173" s="4">
        <v>88.7</v>
      </c>
      <c r="F173" s="4">
        <v>2.6640000000000001</v>
      </c>
      <c r="G173" s="4">
        <v>211.25965859999999</v>
      </c>
      <c r="H173" s="4">
        <v>8.0990000000000002</v>
      </c>
    </row>
    <row r="174" spans="1:8" x14ac:dyDescent="0.3">
      <c r="A174" s="4">
        <v>2</v>
      </c>
      <c r="B174" s="4" t="s">
        <v>25</v>
      </c>
      <c r="C174" s="4">
        <v>1863840.49</v>
      </c>
      <c r="D174" s="4">
        <v>0</v>
      </c>
      <c r="E174" s="4">
        <v>87.12</v>
      </c>
      <c r="F174" s="4">
        <v>2.6190000000000002</v>
      </c>
      <c r="G174" s="4">
        <v>211.22417590000001</v>
      </c>
      <c r="H174" s="4">
        <v>8.0990000000000002</v>
      </c>
    </row>
    <row r="175" spans="1:8" x14ac:dyDescent="0.3">
      <c r="A175" s="4">
        <v>2</v>
      </c>
      <c r="B175" s="4">
        <v>40246</v>
      </c>
      <c r="C175" s="4">
        <v>1904608.09</v>
      </c>
      <c r="D175" s="4">
        <v>0</v>
      </c>
      <c r="E175" s="4">
        <v>81.83</v>
      </c>
      <c r="F175" s="4">
        <v>2.577</v>
      </c>
      <c r="G175" s="4">
        <v>211.18869309999999</v>
      </c>
      <c r="H175" s="4">
        <v>8.0990000000000002</v>
      </c>
    </row>
    <row r="176" spans="1:8" x14ac:dyDescent="0.3">
      <c r="A176" s="4">
        <v>2</v>
      </c>
      <c r="B176" s="4">
        <v>40460</v>
      </c>
      <c r="C176" s="4">
        <v>1839128.83</v>
      </c>
      <c r="D176" s="4">
        <v>1</v>
      </c>
      <c r="E176" s="4">
        <v>79.09</v>
      </c>
      <c r="F176" s="4">
        <v>2.5649999999999999</v>
      </c>
      <c r="G176" s="4">
        <v>211.15321040000001</v>
      </c>
      <c r="H176" s="4">
        <v>8.0990000000000002</v>
      </c>
    </row>
    <row r="177" spans="1:8" x14ac:dyDescent="0.3">
      <c r="A177" s="4">
        <v>2</v>
      </c>
      <c r="B177" s="4" t="s">
        <v>26</v>
      </c>
      <c r="C177" s="4">
        <v>1793903.6</v>
      </c>
      <c r="D177" s="4">
        <v>0</v>
      </c>
      <c r="E177" s="4">
        <v>82.05</v>
      </c>
      <c r="F177" s="4">
        <v>2.5819999999999999</v>
      </c>
      <c r="G177" s="4">
        <v>211.18064150000001</v>
      </c>
      <c r="H177" s="4">
        <v>8.0990000000000002</v>
      </c>
    </row>
    <row r="178" spans="1:8" x14ac:dyDescent="0.3">
      <c r="A178" s="4">
        <v>2</v>
      </c>
      <c r="B178" s="4" t="s">
        <v>27</v>
      </c>
      <c r="C178" s="4">
        <v>1724557.22</v>
      </c>
      <c r="D178" s="4">
        <v>0</v>
      </c>
      <c r="E178" s="4">
        <v>81.790000000000006</v>
      </c>
      <c r="F178" s="4">
        <v>2.6240000000000001</v>
      </c>
      <c r="G178" s="4">
        <v>211.25525780000001</v>
      </c>
      <c r="H178" s="4">
        <v>8.0990000000000002</v>
      </c>
    </row>
    <row r="179" spans="1:8" x14ac:dyDescent="0.3">
      <c r="A179" s="4">
        <v>2</v>
      </c>
      <c r="B179" s="4">
        <v>40188</v>
      </c>
      <c r="C179" s="4">
        <v>1827440.43</v>
      </c>
      <c r="D179" s="4">
        <v>0</v>
      </c>
      <c r="E179" s="4">
        <v>69.239999999999995</v>
      </c>
      <c r="F179" s="4">
        <v>2.6030000000000002</v>
      </c>
      <c r="G179" s="4">
        <v>211.32987420000001</v>
      </c>
      <c r="H179" s="4">
        <v>8.1630000000000003</v>
      </c>
    </row>
    <row r="180" spans="1:8" x14ac:dyDescent="0.3">
      <c r="A180" s="4">
        <v>2</v>
      </c>
      <c r="B180" s="4">
        <v>40400</v>
      </c>
      <c r="C180" s="4">
        <v>1849921.44</v>
      </c>
      <c r="D180" s="4">
        <v>0</v>
      </c>
      <c r="E180" s="4">
        <v>63.19</v>
      </c>
      <c r="F180" s="4">
        <v>2.633</v>
      </c>
      <c r="G180" s="4">
        <v>211.4044906</v>
      </c>
      <c r="H180" s="4">
        <v>8.1630000000000003</v>
      </c>
    </row>
    <row r="181" spans="1:8" x14ac:dyDescent="0.3">
      <c r="A181" s="4">
        <v>2</v>
      </c>
      <c r="B181" s="4" t="s">
        <v>28</v>
      </c>
      <c r="C181" s="4">
        <v>1794355.49</v>
      </c>
      <c r="D181" s="4">
        <v>0</v>
      </c>
      <c r="E181" s="4">
        <v>65.8</v>
      </c>
      <c r="F181" s="4">
        <v>2.72</v>
      </c>
      <c r="G181" s="4">
        <v>211.47132859999999</v>
      </c>
      <c r="H181" s="4">
        <v>8.1630000000000003</v>
      </c>
    </row>
    <row r="182" spans="1:8" x14ac:dyDescent="0.3">
      <c r="A182" s="4">
        <v>2</v>
      </c>
      <c r="B182" s="4" t="s">
        <v>29</v>
      </c>
      <c r="C182" s="4">
        <v>1737947.64</v>
      </c>
      <c r="D182" s="4">
        <v>0</v>
      </c>
      <c r="E182" s="4">
        <v>68.5</v>
      </c>
      <c r="F182" s="4">
        <v>2.7250000000000001</v>
      </c>
      <c r="G182" s="4">
        <v>211.51872080000001</v>
      </c>
      <c r="H182" s="4">
        <v>8.1630000000000003</v>
      </c>
    </row>
    <row r="183" spans="1:8" x14ac:dyDescent="0.3">
      <c r="A183" s="4">
        <v>2</v>
      </c>
      <c r="B183" s="4" t="s">
        <v>30</v>
      </c>
      <c r="C183" s="4">
        <v>1802755.11</v>
      </c>
      <c r="D183" s="4">
        <v>0</v>
      </c>
      <c r="E183" s="4">
        <v>66.239999999999995</v>
      </c>
      <c r="F183" s="4">
        <v>2.7160000000000002</v>
      </c>
      <c r="G183" s="4">
        <v>211.5661131</v>
      </c>
      <c r="H183" s="4">
        <v>8.1630000000000003</v>
      </c>
    </row>
    <row r="184" spans="1:8" x14ac:dyDescent="0.3">
      <c r="A184" s="4">
        <v>2</v>
      </c>
      <c r="B184" s="4">
        <v>40309</v>
      </c>
      <c r="C184" s="4">
        <v>1939061.41</v>
      </c>
      <c r="D184" s="4">
        <v>0</v>
      </c>
      <c r="E184" s="4">
        <v>57.85</v>
      </c>
      <c r="F184" s="4">
        <v>2.6890000000000001</v>
      </c>
      <c r="G184" s="4">
        <v>211.61350530000001</v>
      </c>
      <c r="H184" s="4">
        <v>8.1630000000000003</v>
      </c>
    </row>
    <row r="185" spans="1:8" x14ac:dyDescent="0.3">
      <c r="A185" s="4">
        <v>2</v>
      </c>
      <c r="B185" s="4">
        <v>40523</v>
      </c>
      <c r="C185" s="4">
        <v>1916812.74</v>
      </c>
      <c r="D185" s="4">
        <v>0</v>
      </c>
      <c r="E185" s="4">
        <v>59.69</v>
      </c>
      <c r="F185" s="4">
        <v>2.7280000000000002</v>
      </c>
      <c r="G185" s="4">
        <v>211.6608975</v>
      </c>
      <c r="H185" s="4">
        <v>8.1630000000000003</v>
      </c>
    </row>
    <row r="186" spans="1:8" x14ac:dyDescent="0.3">
      <c r="A186" s="4">
        <v>2</v>
      </c>
      <c r="B186" s="4" t="s">
        <v>31</v>
      </c>
      <c r="C186" s="4">
        <v>1956739.17</v>
      </c>
      <c r="D186" s="4">
        <v>0</v>
      </c>
      <c r="E186" s="4">
        <v>50.81</v>
      </c>
      <c r="F186" s="4">
        <v>2.7709999999999999</v>
      </c>
      <c r="G186" s="4">
        <v>211.54703040000001</v>
      </c>
      <c r="H186" s="4">
        <v>8.1630000000000003</v>
      </c>
    </row>
    <row r="187" spans="1:8" x14ac:dyDescent="0.3">
      <c r="A187" s="4">
        <v>2</v>
      </c>
      <c r="B187" s="4" t="s">
        <v>32</v>
      </c>
      <c r="C187" s="4">
        <v>2658725.29</v>
      </c>
      <c r="D187" s="4">
        <v>1</v>
      </c>
      <c r="E187" s="4">
        <v>62.98</v>
      </c>
      <c r="F187" s="4">
        <v>2.7349999999999999</v>
      </c>
      <c r="G187" s="4">
        <v>211.40628670000001</v>
      </c>
      <c r="H187" s="4">
        <v>8.1630000000000003</v>
      </c>
    </row>
    <row r="188" spans="1:8" x14ac:dyDescent="0.3">
      <c r="A188" s="4">
        <v>2</v>
      </c>
      <c r="B188" s="4">
        <v>40249</v>
      </c>
      <c r="C188" s="4">
        <v>2015781.27</v>
      </c>
      <c r="D188" s="4">
        <v>0</v>
      </c>
      <c r="E188" s="4">
        <v>49.33</v>
      </c>
      <c r="F188" s="4">
        <v>2.7080000000000002</v>
      </c>
      <c r="G188" s="4">
        <v>211.26554300000001</v>
      </c>
      <c r="H188" s="4">
        <v>8.1630000000000003</v>
      </c>
    </row>
    <row r="189" spans="1:8" x14ac:dyDescent="0.3">
      <c r="A189" s="4">
        <v>2</v>
      </c>
      <c r="B189" s="4">
        <v>40463</v>
      </c>
      <c r="C189" s="4">
        <v>2378726.5499999998</v>
      </c>
      <c r="D189" s="4">
        <v>0</v>
      </c>
      <c r="E189" s="4">
        <v>45.5</v>
      </c>
      <c r="F189" s="4">
        <v>2.843</v>
      </c>
      <c r="G189" s="4">
        <v>211.12479930000001</v>
      </c>
      <c r="H189" s="4">
        <v>8.1630000000000003</v>
      </c>
    </row>
    <row r="190" spans="1:8" x14ac:dyDescent="0.3">
      <c r="A190" s="4">
        <v>2</v>
      </c>
      <c r="B190" s="4" t="s">
        <v>33</v>
      </c>
      <c r="C190" s="4">
        <v>2609166.75</v>
      </c>
      <c r="D190" s="4">
        <v>0</v>
      </c>
      <c r="E190" s="4">
        <v>47.55</v>
      </c>
      <c r="F190" s="4">
        <v>2.8690000000000002</v>
      </c>
      <c r="G190" s="4">
        <v>211.06454579999999</v>
      </c>
      <c r="H190" s="4">
        <v>8.1630000000000003</v>
      </c>
    </row>
    <row r="191" spans="1:8" x14ac:dyDescent="0.3">
      <c r="A191" s="4">
        <v>2</v>
      </c>
      <c r="B191" s="4" t="s">
        <v>34</v>
      </c>
      <c r="C191" s="4">
        <v>3436007.68</v>
      </c>
      <c r="D191" s="4">
        <v>0</v>
      </c>
      <c r="E191" s="4">
        <v>49.97</v>
      </c>
      <c r="F191" s="4">
        <v>2.8860000000000001</v>
      </c>
      <c r="G191" s="4">
        <v>211.06465990000001</v>
      </c>
      <c r="H191" s="4">
        <v>8.1630000000000003</v>
      </c>
    </row>
    <row r="192" spans="1:8" x14ac:dyDescent="0.3">
      <c r="A192" s="4">
        <v>2</v>
      </c>
      <c r="B192" s="4" t="s">
        <v>35</v>
      </c>
      <c r="C192" s="4">
        <v>1750434.55</v>
      </c>
      <c r="D192" s="4">
        <v>1</v>
      </c>
      <c r="E192" s="4">
        <v>47.3</v>
      </c>
      <c r="F192" s="4">
        <v>2.9430000000000001</v>
      </c>
      <c r="G192" s="4">
        <v>211.064774</v>
      </c>
      <c r="H192" s="4">
        <v>8.1630000000000003</v>
      </c>
    </row>
    <row r="193" spans="1:8" x14ac:dyDescent="0.3">
      <c r="A193" s="4">
        <v>2</v>
      </c>
      <c r="B193" s="4">
        <v>40725</v>
      </c>
      <c r="C193" s="4">
        <v>1758050.79</v>
      </c>
      <c r="D193" s="4">
        <v>0</v>
      </c>
      <c r="E193" s="4">
        <v>44.69</v>
      </c>
      <c r="F193" s="4">
        <v>2.976</v>
      </c>
      <c r="G193" s="4">
        <v>211.06488809999999</v>
      </c>
      <c r="H193" s="4">
        <v>8.0280000000000005</v>
      </c>
    </row>
    <row r="194" spans="1:8" x14ac:dyDescent="0.3">
      <c r="A194" s="4">
        <v>2</v>
      </c>
      <c r="B194" s="4" t="s">
        <v>36</v>
      </c>
      <c r="C194" s="4">
        <v>1744193.58</v>
      </c>
      <c r="D194" s="4">
        <v>0</v>
      </c>
      <c r="E194" s="4">
        <v>33.020000000000003</v>
      </c>
      <c r="F194" s="4">
        <v>2.9830000000000001</v>
      </c>
      <c r="G194" s="4">
        <v>211.11767130000001</v>
      </c>
      <c r="H194" s="4">
        <v>8.0280000000000005</v>
      </c>
    </row>
    <row r="195" spans="1:8" x14ac:dyDescent="0.3">
      <c r="A195" s="4">
        <v>2</v>
      </c>
      <c r="B195" s="4" t="s">
        <v>37</v>
      </c>
      <c r="C195" s="4">
        <v>1751384.9</v>
      </c>
      <c r="D195" s="4">
        <v>0</v>
      </c>
      <c r="E195" s="4">
        <v>41.4</v>
      </c>
      <c r="F195" s="4">
        <v>3.016</v>
      </c>
      <c r="G195" s="4">
        <v>211.48646909999999</v>
      </c>
      <c r="H195" s="4">
        <v>8.0280000000000005</v>
      </c>
    </row>
    <row r="196" spans="1:8" x14ac:dyDescent="0.3">
      <c r="A196" s="4">
        <v>2</v>
      </c>
      <c r="B196" s="4" t="s">
        <v>38</v>
      </c>
      <c r="C196" s="4">
        <v>1695371.68</v>
      </c>
      <c r="D196" s="4">
        <v>0</v>
      </c>
      <c r="E196" s="4">
        <v>42.83</v>
      </c>
      <c r="F196" s="4">
        <v>3.01</v>
      </c>
      <c r="G196" s="4">
        <v>211.85526680000001</v>
      </c>
      <c r="H196" s="4">
        <v>8.0280000000000005</v>
      </c>
    </row>
    <row r="197" spans="1:8" x14ac:dyDescent="0.3">
      <c r="A197" s="4">
        <v>2</v>
      </c>
      <c r="B197" s="4">
        <v>40635</v>
      </c>
      <c r="C197" s="4">
        <v>1929346.23</v>
      </c>
      <c r="D197" s="4">
        <v>0</v>
      </c>
      <c r="E197" s="4">
        <v>38.25</v>
      </c>
      <c r="F197" s="4">
        <v>2.9889999999999999</v>
      </c>
      <c r="G197" s="4">
        <v>212.22406459999999</v>
      </c>
      <c r="H197" s="4">
        <v>8.0280000000000005</v>
      </c>
    </row>
    <row r="198" spans="1:8" x14ac:dyDescent="0.3">
      <c r="A198" s="4">
        <v>2</v>
      </c>
      <c r="B198" s="4">
        <v>40849</v>
      </c>
      <c r="C198" s="4">
        <v>2168041.61</v>
      </c>
      <c r="D198" s="4">
        <v>1</v>
      </c>
      <c r="E198" s="4">
        <v>33.19</v>
      </c>
      <c r="F198" s="4">
        <v>3.0219999999999998</v>
      </c>
      <c r="G198" s="4">
        <v>212.5928624</v>
      </c>
      <c r="H198" s="4">
        <v>8.0280000000000005</v>
      </c>
    </row>
    <row r="199" spans="1:8" x14ac:dyDescent="0.3">
      <c r="A199" s="4">
        <v>2</v>
      </c>
      <c r="B199" s="4" t="s">
        <v>39</v>
      </c>
      <c r="C199" s="4">
        <v>2080884.82</v>
      </c>
      <c r="D199" s="4">
        <v>0</v>
      </c>
      <c r="E199" s="4">
        <v>57.83</v>
      </c>
      <c r="F199" s="4">
        <v>3.0449999999999999</v>
      </c>
      <c r="G199" s="4">
        <v>212.9033115</v>
      </c>
      <c r="H199" s="4">
        <v>8.0280000000000005</v>
      </c>
    </row>
    <row r="200" spans="1:8" x14ac:dyDescent="0.3">
      <c r="A200" s="4">
        <v>2</v>
      </c>
      <c r="B200" s="4" t="s">
        <v>40</v>
      </c>
      <c r="C200" s="4">
        <v>1833511.08</v>
      </c>
      <c r="D200" s="4">
        <v>0</v>
      </c>
      <c r="E200" s="4">
        <v>60.8</v>
      </c>
      <c r="F200" s="4">
        <v>3.0649999999999999</v>
      </c>
      <c r="G200" s="4">
        <v>213.19042099999999</v>
      </c>
      <c r="H200" s="4">
        <v>8.0280000000000005</v>
      </c>
    </row>
    <row r="201" spans="1:8" x14ac:dyDescent="0.3">
      <c r="A201" s="4">
        <v>2</v>
      </c>
      <c r="B201" s="4">
        <v>40636</v>
      </c>
      <c r="C201" s="4">
        <v>1981607.78</v>
      </c>
      <c r="D201" s="4">
        <v>0</v>
      </c>
      <c r="E201" s="4">
        <v>57.77</v>
      </c>
      <c r="F201" s="4">
        <v>3.2879999999999998</v>
      </c>
      <c r="G201" s="4">
        <v>213.4775305</v>
      </c>
      <c r="H201" s="4">
        <v>8.0280000000000005</v>
      </c>
    </row>
    <row r="202" spans="1:8" x14ac:dyDescent="0.3">
      <c r="A202" s="4">
        <v>2</v>
      </c>
      <c r="B202" s="4">
        <v>40850</v>
      </c>
      <c r="C202" s="4">
        <v>1879107.31</v>
      </c>
      <c r="D202" s="4">
        <v>0</v>
      </c>
      <c r="E202" s="4">
        <v>52.7</v>
      </c>
      <c r="F202" s="4">
        <v>3.4590000000000001</v>
      </c>
      <c r="G202" s="4">
        <v>213.76464010000001</v>
      </c>
      <c r="H202" s="4">
        <v>8.0280000000000005</v>
      </c>
    </row>
    <row r="203" spans="1:8" x14ac:dyDescent="0.3">
      <c r="A203" s="4">
        <v>2</v>
      </c>
      <c r="B203" s="4" t="s">
        <v>41</v>
      </c>
      <c r="C203" s="4">
        <v>1902557.66</v>
      </c>
      <c r="D203" s="4">
        <v>0</v>
      </c>
      <c r="E203" s="4">
        <v>62.32</v>
      </c>
      <c r="F203" s="4">
        <v>3.488</v>
      </c>
      <c r="G203" s="4">
        <v>214.01562379999999</v>
      </c>
      <c r="H203" s="4">
        <v>8.0280000000000005</v>
      </c>
    </row>
    <row r="204" spans="1:8" x14ac:dyDescent="0.3">
      <c r="A204" s="4">
        <v>2</v>
      </c>
      <c r="B204" s="4" t="s">
        <v>42</v>
      </c>
      <c r="C204" s="4">
        <v>1766162.05</v>
      </c>
      <c r="D204" s="4">
        <v>0</v>
      </c>
      <c r="E204" s="4">
        <v>69.42</v>
      </c>
      <c r="F204" s="4">
        <v>3.4729999999999999</v>
      </c>
      <c r="G204" s="4">
        <v>214.25215729999999</v>
      </c>
      <c r="H204" s="4">
        <v>8.0280000000000005</v>
      </c>
    </row>
    <row r="205" spans="1:8" x14ac:dyDescent="0.3">
      <c r="A205" s="4">
        <v>2</v>
      </c>
      <c r="B205" s="4">
        <v>40547</v>
      </c>
      <c r="C205" s="4">
        <v>1800171.36</v>
      </c>
      <c r="D205" s="4">
        <v>0</v>
      </c>
      <c r="E205" s="4">
        <v>55.43</v>
      </c>
      <c r="F205" s="4">
        <v>3.524</v>
      </c>
      <c r="G205" s="4">
        <v>214.4886908</v>
      </c>
      <c r="H205" s="4">
        <v>7.931</v>
      </c>
    </row>
    <row r="206" spans="1:8" x14ac:dyDescent="0.3">
      <c r="A206" s="4">
        <v>2</v>
      </c>
      <c r="B206" s="4">
        <v>40759</v>
      </c>
      <c r="C206" s="4">
        <v>1847552.61</v>
      </c>
      <c r="D206" s="4">
        <v>0</v>
      </c>
      <c r="E206" s="4">
        <v>67</v>
      </c>
      <c r="F206" s="4">
        <v>3.6219999999999999</v>
      </c>
      <c r="G206" s="4">
        <v>214.72522420000001</v>
      </c>
      <c r="H206" s="4">
        <v>7.931</v>
      </c>
    </row>
    <row r="207" spans="1:8" x14ac:dyDescent="0.3">
      <c r="A207" s="4">
        <v>2</v>
      </c>
      <c r="B207" s="4" t="s">
        <v>43</v>
      </c>
      <c r="C207" s="4">
        <v>1856467.84</v>
      </c>
      <c r="D207" s="4">
        <v>0</v>
      </c>
      <c r="E207" s="4">
        <v>69.48</v>
      </c>
      <c r="F207" s="4">
        <v>3.7429999999999999</v>
      </c>
      <c r="G207" s="4">
        <v>214.94206310000001</v>
      </c>
      <c r="H207" s="4">
        <v>7.931</v>
      </c>
    </row>
    <row r="208" spans="1:8" x14ac:dyDescent="0.3">
      <c r="A208" s="4">
        <v>2</v>
      </c>
      <c r="B208" s="4" t="s">
        <v>44</v>
      </c>
      <c r="C208" s="4">
        <v>1886339.6</v>
      </c>
      <c r="D208" s="4">
        <v>0</v>
      </c>
      <c r="E208" s="4">
        <v>69.39</v>
      </c>
      <c r="F208" s="4">
        <v>3.8069999999999999</v>
      </c>
      <c r="G208" s="4">
        <v>215.10966569999999</v>
      </c>
      <c r="H208" s="4">
        <v>7.931</v>
      </c>
    </row>
    <row r="209" spans="1:8" x14ac:dyDescent="0.3">
      <c r="A209" s="4">
        <v>2</v>
      </c>
      <c r="B209" s="4" t="s">
        <v>45</v>
      </c>
      <c r="C209" s="4">
        <v>1745545.28</v>
      </c>
      <c r="D209" s="4">
        <v>0</v>
      </c>
      <c r="E209" s="4">
        <v>69.209999999999994</v>
      </c>
      <c r="F209" s="4">
        <v>3.81</v>
      </c>
      <c r="G209" s="4">
        <v>215.2772683</v>
      </c>
      <c r="H209" s="4">
        <v>7.931</v>
      </c>
    </row>
    <row r="210" spans="1:8" x14ac:dyDescent="0.3">
      <c r="A210" s="4">
        <v>2</v>
      </c>
      <c r="B210" s="4">
        <v>40699</v>
      </c>
      <c r="C210" s="4">
        <v>1837743.6</v>
      </c>
      <c r="D210" s="4">
        <v>0</v>
      </c>
      <c r="E210" s="4">
        <v>61.48</v>
      </c>
      <c r="F210" s="4">
        <v>3.9060000000000001</v>
      </c>
      <c r="G210" s="4">
        <v>215.44487090000001</v>
      </c>
      <c r="H210" s="4">
        <v>7.931</v>
      </c>
    </row>
    <row r="211" spans="1:8" x14ac:dyDescent="0.3">
      <c r="A211" s="4">
        <v>2</v>
      </c>
      <c r="B211" s="4" t="s">
        <v>46</v>
      </c>
      <c r="C211" s="4">
        <v>1838513.07</v>
      </c>
      <c r="D211" s="4">
        <v>0</v>
      </c>
      <c r="E211" s="4">
        <v>74.61</v>
      </c>
      <c r="F211" s="4">
        <v>3.899</v>
      </c>
      <c r="G211" s="4">
        <v>215.61247349999999</v>
      </c>
      <c r="H211" s="4">
        <v>7.931</v>
      </c>
    </row>
    <row r="212" spans="1:8" x14ac:dyDescent="0.3">
      <c r="A212" s="4">
        <v>2</v>
      </c>
      <c r="B212" s="4" t="s">
        <v>47</v>
      </c>
      <c r="C212" s="4">
        <v>1688281.86</v>
      </c>
      <c r="D212" s="4">
        <v>0</v>
      </c>
      <c r="E212" s="4">
        <v>67.14</v>
      </c>
      <c r="F212" s="4">
        <v>3.907</v>
      </c>
      <c r="G212" s="4">
        <v>215.38347780000001</v>
      </c>
      <c r="H212" s="4">
        <v>7.931</v>
      </c>
    </row>
    <row r="213" spans="1:8" x14ac:dyDescent="0.3">
      <c r="A213" s="4">
        <v>2</v>
      </c>
      <c r="B213" s="4" t="s">
        <v>48</v>
      </c>
      <c r="C213" s="4">
        <v>1797732.56</v>
      </c>
      <c r="D213" s="4">
        <v>0</v>
      </c>
      <c r="E213" s="4">
        <v>76.42</v>
      </c>
      <c r="F213" s="4">
        <v>3.786</v>
      </c>
      <c r="G213" s="4">
        <v>215.15448219999999</v>
      </c>
      <c r="H213" s="4">
        <v>7.931</v>
      </c>
    </row>
    <row r="214" spans="1:8" x14ac:dyDescent="0.3">
      <c r="A214" s="4">
        <v>2</v>
      </c>
      <c r="B214" s="4">
        <v>40608</v>
      </c>
      <c r="C214" s="4">
        <v>1933756.21</v>
      </c>
      <c r="D214" s="4">
        <v>0</v>
      </c>
      <c r="E214" s="4">
        <v>83.07</v>
      </c>
      <c r="F214" s="4">
        <v>3.6989999999999998</v>
      </c>
      <c r="G214" s="4">
        <v>214.92548650000001</v>
      </c>
      <c r="H214" s="4">
        <v>7.931</v>
      </c>
    </row>
    <row r="215" spans="1:8" x14ac:dyDescent="0.3">
      <c r="A215" s="4">
        <v>2</v>
      </c>
      <c r="B215" s="4">
        <v>40822</v>
      </c>
      <c r="C215" s="4">
        <v>1929153.16</v>
      </c>
      <c r="D215" s="4">
        <v>0</v>
      </c>
      <c r="E215" s="4">
        <v>83.4</v>
      </c>
      <c r="F215" s="4">
        <v>3.6480000000000001</v>
      </c>
      <c r="G215" s="4">
        <v>214.69649079999999</v>
      </c>
      <c r="H215" s="4">
        <v>7.931</v>
      </c>
    </row>
    <row r="216" spans="1:8" x14ac:dyDescent="0.3">
      <c r="A216" s="4">
        <v>2</v>
      </c>
      <c r="B216" s="4" t="s">
        <v>49</v>
      </c>
      <c r="C216" s="4">
        <v>1953771.99</v>
      </c>
      <c r="D216" s="4">
        <v>0</v>
      </c>
      <c r="E216" s="4">
        <v>86.53</v>
      </c>
      <c r="F216" s="4">
        <v>3.637</v>
      </c>
      <c r="G216" s="4">
        <v>214.65135380000001</v>
      </c>
      <c r="H216" s="4">
        <v>7.931</v>
      </c>
    </row>
    <row r="217" spans="1:8" x14ac:dyDescent="0.3">
      <c r="A217" s="4">
        <v>2</v>
      </c>
      <c r="B217" s="4" t="s">
        <v>50</v>
      </c>
      <c r="C217" s="4">
        <v>1790925.8</v>
      </c>
      <c r="D217" s="4">
        <v>0</v>
      </c>
      <c r="E217" s="4">
        <v>85.17</v>
      </c>
      <c r="F217" s="4">
        <v>3.5939999999999999</v>
      </c>
      <c r="G217" s="4">
        <v>214.74411079999999</v>
      </c>
      <c r="H217" s="4">
        <v>7.931</v>
      </c>
    </row>
    <row r="218" spans="1:8" x14ac:dyDescent="0.3">
      <c r="A218" s="4">
        <v>2</v>
      </c>
      <c r="B218" s="4">
        <v>40550</v>
      </c>
      <c r="C218" s="4">
        <v>1866243</v>
      </c>
      <c r="D218" s="4">
        <v>0</v>
      </c>
      <c r="E218" s="4">
        <v>85.69</v>
      </c>
      <c r="F218" s="4">
        <v>3.524</v>
      </c>
      <c r="G218" s="4">
        <v>214.83686779999999</v>
      </c>
      <c r="H218" s="4">
        <v>7.8520000000000003</v>
      </c>
    </row>
    <row r="219" spans="1:8" x14ac:dyDescent="0.3">
      <c r="A219" s="4">
        <v>2</v>
      </c>
      <c r="B219" s="4">
        <v>40762</v>
      </c>
      <c r="C219" s="4">
        <v>1853161.99</v>
      </c>
      <c r="D219" s="4">
        <v>0</v>
      </c>
      <c r="E219" s="4">
        <v>87.7</v>
      </c>
      <c r="F219" s="4">
        <v>3.48</v>
      </c>
      <c r="G219" s="4">
        <v>214.92962489999999</v>
      </c>
      <c r="H219" s="4">
        <v>7.8520000000000003</v>
      </c>
    </row>
    <row r="220" spans="1:8" x14ac:dyDescent="0.3">
      <c r="A220" s="4">
        <v>2</v>
      </c>
      <c r="B220" s="4" t="s">
        <v>51</v>
      </c>
      <c r="C220" s="4">
        <v>1785187.29</v>
      </c>
      <c r="D220" s="4">
        <v>0</v>
      </c>
      <c r="E220" s="4">
        <v>89.83</v>
      </c>
      <c r="F220" s="4">
        <v>3.5750000000000002</v>
      </c>
      <c r="G220" s="4">
        <v>215.01344259999999</v>
      </c>
      <c r="H220" s="4">
        <v>7.8520000000000003</v>
      </c>
    </row>
    <row r="221" spans="1:8" x14ac:dyDescent="0.3">
      <c r="A221" s="4">
        <v>2</v>
      </c>
      <c r="B221" s="4" t="s">
        <v>52</v>
      </c>
      <c r="C221" s="4">
        <v>1743816.41</v>
      </c>
      <c r="D221" s="4">
        <v>0</v>
      </c>
      <c r="E221" s="4">
        <v>89.34</v>
      </c>
      <c r="F221" s="4">
        <v>3.6509999999999998</v>
      </c>
      <c r="G221" s="4">
        <v>215.0749122</v>
      </c>
      <c r="H221" s="4">
        <v>7.8520000000000003</v>
      </c>
    </row>
    <row r="222" spans="1:8" x14ac:dyDescent="0.3">
      <c r="A222" s="4">
        <v>2</v>
      </c>
      <c r="B222" s="4" t="s">
        <v>53</v>
      </c>
      <c r="C222" s="4">
        <v>1680693.06</v>
      </c>
      <c r="D222" s="4">
        <v>0</v>
      </c>
      <c r="E222" s="4">
        <v>90.07</v>
      </c>
      <c r="F222" s="4">
        <v>3.6819999999999999</v>
      </c>
      <c r="G222" s="4">
        <v>215.1363819</v>
      </c>
      <c r="H222" s="4">
        <v>7.8520000000000003</v>
      </c>
    </row>
    <row r="223" spans="1:8" x14ac:dyDescent="0.3">
      <c r="A223" s="4">
        <v>2</v>
      </c>
      <c r="B223" s="4">
        <v>40671</v>
      </c>
      <c r="C223" s="4">
        <v>1876704.26</v>
      </c>
      <c r="D223" s="4">
        <v>0</v>
      </c>
      <c r="E223" s="4">
        <v>93.34</v>
      </c>
      <c r="F223" s="4">
        <v>3.6840000000000002</v>
      </c>
      <c r="G223" s="4">
        <v>215.19785150000001</v>
      </c>
      <c r="H223" s="4">
        <v>7.8520000000000003</v>
      </c>
    </row>
    <row r="224" spans="1:8" x14ac:dyDescent="0.3">
      <c r="A224" s="4">
        <v>2</v>
      </c>
      <c r="B224" s="4">
        <v>40885</v>
      </c>
      <c r="C224" s="4">
        <v>1812768.26</v>
      </c>
      <c r="D224" s="4">
        <v>0</v>
      </c>
      <c r="E224" s="4">
        <v>91.58</v>
      </c>
      <c r="F224" s="4">
        <v>3.6379999999999999</v>
      </c>
      <c r="G224" s="4">
        <v>215.25932109999999</v>
      </c>
      <c r="H224" s="4">
        <v>7.8520000000000003</v>
      </c>
    </row>
    <row r="225" spans="1:8" x14ac:dyDescent="0.3">
      <c r="A225" s="4">
        <v>2</v>
      </c>
      <c r="B225" s="4" t="s">
        <v>54</v>
      </c>
      <c r="C225" s="4">
        <v>1844094.59</v>
      </c>
      <c r="D225" s="4">
        <v>0</v>
      </c>
      <c r="E225" s="4">
        <v>89.86</v>
      </c>
      <c r="F225" s="4">
        <v>3.5539999999999998</v>
      </c>
      <c r="G225" s="4">
        <v>215.3229307</v>
      </c>
      <c r="H225" s="4">
        <v>7.8520000000000003</v>
      </c>
    </row>
    <row r="226" spans="1:8" x14ac:dyDescent="0.3">
      <c r="A226" s="4">
        <v>2</v>
      </c>
      <c r="B226" s="4" t="s">
        <v>55</v>
      </c>
      <c r="C226" s="4">
        <v>1821139.91</v>
      </c>
      <c r="D226" s="4">
        <v>0</v>
      </c>
      <c r="E226" s="4">
        <v>90.45</v>
      </c>
      <c r="F226" s="4">
        <v>3.5230000000000001</v>
      </c>
      <c r="G226" s="4">
        <v>215.386897</v>
      </c>
      <c r="H226" s="4">
        <v>7.8520000000000003</v>
      </c>
    </row>
    <row r="227" spans="1:8" x14ac:dyDescent="0.3">
      <c r="A227" s="4">
        <v>2</v>
      </c>
      <c r="B227" s="4">
        <v>40583</v>
      </c>
      <c r="C227" s="4">
        <v>1809119.7</v>
      </c>
      <c r="D227" s="4">
        <v>0</v>
      </c>
      <c r="E227" s="4">
        <v>89.64</v>
      </c>
      <c r="F227" s="4">
        <v>3.5329999999999999</v>
      </c>
      <c r="G227" s="4">
        <v>215.45086319999999</v>
      </c>
      <c r="H227" s="4">
        <v>7.8520000000000003</v>
      </c>
    </row>
    <row r="228" spans="1:8" x14ac:dyDescent="0.3">
      <c r="A228" s="4">
        <v>2</v>
      </c>
      <c r="B228" s="4">
        <v>40795</v>
      </c>
      <c r="C228" s="4">
        <v>1748000.65</v>
      </c>
      <c r="D228" s="4">
        <v>1</v>
      </c>
      <c r="E228" s="4">
        <v>77.97</v>
      </c>
      <c r="F228" s="4">
        <v>3.5459999999999998</v>
      </c>
      <c r="G228" s="4">
        <v>215.51482949999999</v>
      </c>
      <c r="H228" s="4">
        <v>7.8520000000000003</v>
      </c>
    </row>
    <row r="229" spans="1:8" x14ac:dyDescent="0.3">
      <c r="A229" s="4">
        <v>2</v>
      </c>
      <c r="B229" s="4" t="s">
        <v>56</v>
      </c>
      <c r="C229" s="4">
        <v>1691439.52</v>
      </c>
      <c r="D229" s="4">
        <v>0</v>
      </c>
      <c r="E229" s="4">
        <v>78.849999999999994</v>
      </c>
      <c r="F229" s="4">
        <v>3.5259999999999998</v>
      </c>
      <c r="G229" s="4">
        <v>215.6944378</v>
      </c>
      <c r="H229" s="4">
        <v>7.8520000000000003</v>
      </c>
    </row>
    <row r="230" spans="1:8" x14ac:dyDescent="0.3">
      <c r="A230" s="4">
        <v>2</v>
      </c>
      <c r="B230" s="4" t="s">
        <v>57</v>
      </c>
      <c r="C230" s="4">
        <v>1669299.78</v>
      </c>
      <c r="D230" s="4">
        <v>0</v>
      </c>
      <c r="E230" s="4">
        <v>75.58</v>
      </c>
      <c r="F230" s="4">
        <v>3.4670000000000001</v>
      </c>
      <c r="G230" s="4">
        <v>216.02823559999999</v>
      </c>
      <c r="H230" s="4">
        <v>7.8520000000000003</v>
      </c>
    </row>
    <row r="231" spans="1:8" x14ac:dyDescent="0.3">
      <c r="A231" s="4">
        <v>2</v>
      </c>
      <c r="B231" s="4" t="s">
        <v>58</v>
      </c>
      <c r="C231" s="4">
        <v>1650394.44</v>
      </c>
      <c r="D231" s="4">
        <v>0</v>
      </c>
      <c r="E231" s="4">
        <v>78.14</v>
      </c>
      <c r="F231" s="4">
        <v>3.355</v>
      </c>
      <c r="G231" s="4">
        <v>216.36203330000001</v>
      </c>
      <c r="H231" s="4">
        <v>7.8520000000000003</v>
      </c>
    </row>
    <row r="232" spans="1:8" x14ac:dyDescent="0.3">
      <c r="A232" s="4">
        <v>2</v>
      </c>
      <c r="B232" s="4">
        <v>40734</v>
      </c>
      <c r="C232" s="4">
        <v>1837553.43</v>
      </c>
      <c r="D232" s="4">
        <v>0</v>
      </c>
      <c r="E232" s="4">
        <v>69.92</v>
      </c>
      <c r="F232" s="4">
        <v>3.2850000000000001</v>
      </c>
      <c r="G232" s="4">
        <v>216.69583109999999</v>
      </c>
      <c r="H232" s="4">
        <v>7.4409999999999998</v>
      </c>
    </row>
    <row r="233" spans="1:8" x14ac:dyDescent="0.3">
      <c r="A233" s="4">
        <v>2</v>
      </c>
      <c r="B233" s="4" t="s">
        <v>59</v>
      </c>
      <c r="C233" s="4">
        <v>1743882.19</v>
      </c>
      <c r="D233" s="4">
        <v>0</v>
      </c>
      <c r="E233" s="4">
        <v>71.67</v>
      </c>
      <c r="F233" s="4">
        <v>3.274</v>
      </c>
      <c r="G233" s="4">
        <v>217.0048261</v>
      </c>
      <c r="H233" s="4">
        <v>7.4409999999999998</v>
      </c>
    </row>
    <row r="234" spans="1:8" x14ac:dyDescent="0.3">
      <c r="A234" s="4">
        <v>2</v>
      </c>
      <c r="B234" s="4" t="s">
        <v>60</v>
      </c>
      <c r="C234" s="4">
        <v>1834680.25</v>
      </c>
      <c r="D234" s="4">
        <v>0</v>
      </c>
      <c r="E234" s="4">
        <v>64.53</v>
      </c>
      <c r="F234" s="4">
        <v>3.3530000000000002</v>
      </c>
      <c r="G234" s="4">
        <v>217.1650042</v>
      </c>
      <c r="H234" s="4">
        <v>7.4409999999999998</v>
      </c>
    </row>
    <row r="235" spans="1:8" x14ac:dyDescent="0.3">
      <c r="A235" s="4">
        <v>2</v>
      </c>
      <c r="B235" s="4" t="s">
        <v>61</v>
      </c>
      <c r="C235" s="4">
        <v>1769296.25</v>
      </c>
      <c r="D235" s="4">
        <v>0</v>
      </c>
      <c r="E235" s="4">
        <v>65.87</v>
      </c>
      <c r="F235" s="4">
        <v>3.3719999999999999</v>
      </c>
      <c r="G235" s="4">
        <v>217.32518239999999</v>
      </c>
      <c r="H235" s="4">
        <v>7.4409999999999998</v>
      </c>
    </row>
    <row r="236" spans="1:8" x14ac:dyDescent="0.3">
      <c r="A236" s="4">
        <v>2</v>
      </c>
      <c r="B236" s="4">
        <v>40644</v>
      </c>
      <c r="C236" s="4">
        <v>1959707.9</v>
      </c>
      <c r="D236" s="4">
        <v>0</v>
      </c>
      <c r="E236" s="4">
        <v>55.53</v>
      </c>
      <c r="F236" s="4">
        <v>3.3319999999999999</v>
      </c>
      <c r="G236" s="4">
        <v>217.48536050000001</v>
      </c>
      <c r="H236" s="4">
        <v>7.4409999999999998</v>
      </c>
    </row>
    <row r="237" spans="1:8" x14ac:dyDescent="0.3">
      <c r="A237" s="4">
        <v>2</v>
      </c>
      <c r="B237" s="4">
        <v>40858</v>
      </c>
      <c r="C237" s="4">
        <v>1920725.15</v>
      </c>
      <c r="D237" s="4">
        <v>0</v>
      </c>
      <c r="E237" s="4">
        <v>59.33</v>
      </c>
      <c r="F237" s="4">
        <v>3.2970000000000002</v>
      </c>
      <c r="G237" s="4">
        <v>217.6455387</v>
      </c>
      <c r="H237" s="4">
        <v>7.4409999999999998</v>
      </c>
    </row>
    <row r="238" spans="1:8" x14ac:dyDescent="0.3">
      <c r="A238" s="4">
        <v>2</v>
      </c>
      <c r="B238" s="4" t="s">
        <v>62</v>
      </c>
      <c r="C238" s="4">
        <v>1902762.5</v>
      </c>
      <c r="D238" s="4">
        <v>0</v>
      </c>
      <c r="E238" s="4">
        <v>62.01</v>
      </c>
      <c r="F238" s="4">
        <v>3.3079999999999998</v>
      </c>
      <c r="G238" s="4">
        <v>217.8670218</v>
      </c>
      <c r="H238" s="4">
        <v>7.4409999999999998</v>
      </c>
    </row>
    <row r="239" spans="1:8" x14ac:dyDescent="0.3">
      <c r="A239" s="4">
        <v>2</v>
      </c>
      <c r="B239" s="4" t="s">
        <v>63</v>
      </c>
      <c r="C239" s="4">
        <v>2614202.2999999998</v>
      </c>
      <c r="D239" s="4">
        <v>1</v>
      </c>
      <c r="E239" s="4">
        <v>56.36</v>
      </c>
      <c r="F239" s="4">
        <v>3.2360000000000002</v>
      </c>
      <c r="G239" s="4">
        <v>218.11302689999999</v>
      </c>
      <c r="H239" s="4">
        <v>7.4409999999999998</v>
      </c>
    </row>
    <row r="240" spans="1:8" x14ac:dyDescent="0.3">
      <c r="A240" s="4">
        <v>2</v>
      </c>
      <c r="B240" s="4">
        <v>40586</v>
      </c>
      <c r="C240" s="4">
        <v>1954952</v>
      </c>
      <c r="D240" s="4">
        <v>0</v>
      </c>
      <c r="E240" s="4">
        <v>48.74</v>
      </c>
      <c r="F240" s="4">
        <v>3.1720000000000002</v>
      </c>
      <c r="G240" s="4">
        <v>218.35903189999999</v>
      </c>
      <c r="H240" s="4">
        <v>7.4409999999999998</v>
      </c>
    </row>
    <row r="241" spans="1:8" x14ac:dyDescent="0.3">
      <c r="A241" s="4">
        <v>2</v>
      </c>
      <c r="B241" s="4">
        <v>40798</v>
      </c>
      <c r="C241" s="4">
        <v>2290549.3199999998</v>
      </c>
      <c r="D241" s="4">
        <v>0</v>
      </c>
      <c r="E241" s="4">
        <v>41.76</v>
      </c>
      <c r="F241" s="4">
        <v>3.1579999999999999</v>
      </c>
      <c r="G241" s="4">
        <v>218.60503700000001</v>
      </c>
      <c r="H241" s="4">
        <v>7.4409999999999998</v>
      </c>
    </row>
    <row r="242" spans="1:8" x14ac:dyDescent="0.3">
      <c r="A242" s="4">
        <v>2</v>
      </c>
      <c r="B242" s="4" t="s">
        <v>64</v>
      </c>
      <c r="C242" s="4">
        <v>2432736.52</v>
      </c>
      <c r="D242" s="4">
        <v>0</v>
      </c>
      <c r="E242" s="4">
        <v>50.13</v>
      </c>
      <c r="F242" s="4">
        <v>3.1589999999999998</v>
      </c>
      <c r="G242" s="4">
        <v>218.8217928</v>
      </c>
      <c r="H242" s="4">
        <v>7.4409999999999998</v>
      </c>
    </row>
    <row r="243" spans="1:8" x14ac:dyDescent="0.3">
      <c r="A243" s="4">
        <v>2</v>
      </c>
      <c r="B243" s="4" t="s">
        <v>65</v>
      </c>
      <c r="C243" s="4">
        <v>3224369.8</v>
      </c>
      <c r="D243" s="4">
        <v>0</v>
      </c>
      <c r="E243" s="4">
        <v>46.66</v>
      </c>
      <c r="F243" s="4">
        <v>3.1120000000000001</v>
      </c>
      <c r="G243" s="4">
        <v>218.9995495</v>
      </c>
      <c r="H243" s="4">
        <v>7.4409999999999998</v>
      </c>
    </row>
    <row r="244" spans="1:8" x14ac:dyDescent="0.3">
      <c r="A244" s="4">
        <v>2</v>
      </c>
      <c r="B244" s="4" t="s">
        <v>66</v>
      </c>
      <c r="C244" s="4">
        <v>1874226.52</v>
      </c>
      <c r="D244" s="4">
        <v>1</v>
      </c>
      <c r="E244" s="4">
        <v>44.57</v>
      </c>
      <c r="F244" s="4">
        <v>3.129</v>
      </c>
      <c r="G244" s="4">
        <v>219.1773063</v>
      </c>
      <c r="H244" s="4">
        <v>7.4409999999999998</v>
      </c>
    </row>
    <row r="245" spans="1:8" x14ac:dyDescent="0.3">
      <c r="A245" s="4">
        <v>2</v>
      </c>
      <c r="B245" s="4">
        <v>41061</v>
      </c>
      <c r="C245" s="4">
        <v>1799520.14</v>
      </c>
      <c r="D245" s="4">
        <v>0</v>
      </c>
      <c r="E245" s="4">
        <v>46.75</v>
      </c>
      <c r="F245" s="4">
        <v>3.157</v>
      </c>
      <c r="G245" s="4">
        <v>219.355063</v>
      </c>
      <c r="H245" s="4">
        <v>7.0570000000000004</v>
      </c>
    </row>
    <row r="246" spans="1:8" x14ac:dyDescent="0.3">
      <c r="A246" s="4">
        <v>2</v>
      </c>
      <c r="B246" s="4" t="s">
        <v>67</v>
      </c>
      <c r="C246" s="4">
        <v>1744725.48</v>
      </c>
      <c r="D246" s="4">
        <v>0</v>
      </c>
      <c r="E246" s="4">
        <v>45.99</v>
      </c>
      <c r="F246" s="4">
        <v>3.2610000000000001</v>
      </c>
      <c r="G246" s="4">
        <v>219.5328198</v>
      </c>
      <c r="H246" s="4">
        <v>7.0570000000000004</v>
      </c>
    </row>
    <row r="247" spans="1:8" x14ac:dyDescent="0.3">
      <c r="A247" s="4">
        <v>2</v>
      </c>
      <c r="B247" s="4" t="s">
        <v>68</v>
      </c>
      <c r="C247" s="4">
        <v>1711769.11</v>
      </c>
      <c r="D247" s="4">
        <v>0</v>
      </c>
      <c r="E247" s="4">
        <v>51.7</v>
      </c>
      <c r="F247" s="4">
        <v>3.2679999999999998</v>
      </c>
      <c r="G247" s="4">
        <v>219.6258417</v>
      </c>
      <c r="H247" s="4">
        <v>7.0570000000000004</v>
      </c>
    </row>
    <row r="248" spans="1:8" x14ac:dyDescent="0.3">
      <c r="A248" s="4">
        <v>2</v>
      </c>
      <c r="B248" s="4" t="s">
        <v>69</v>
      </c>
      <c r="C248" s="4">
        <v>1660906.14</v>
      </c>
      <c r="D248" s="4">
        <v>0</v>
      </c>
      <c r="E248" s="4">
        <v>50.5</v>
      </c>
      <c r="F248" s="4">
        <v>3.29</v>
      </c>
      <c r="G248" s="4">
        <v>219.71886359999999</v>
      </c>
      <c r="H248" s="4">
        <v>7.0570000000000004</v>
      </c>
    </row>
    <row r="249" spans="1:8" x14ac:dyDescent="0.3">
      <c r="A249" s="4">
        <v>2</v>
      </c>
      <c r="B249" s="4">
        <v>40970</v>
      </c>
      <c r="C249" s="4">
        <v>1935299.94</v>
      </c>
      <c r="D249" s="4">
        <v>0</v>
      </c>
      <c r="E249" s="4">
        <v>55.21</v>
      </c>
      <c r="F249" s="4">
        <v>3.36</v>
      </c>
      <c r="G249" s="4">
        <v>219.81188539999999</v>
      </c>
      <c r="H249" s="4">
        <v>7.0570000000000004</v>
      </c>
    </row>
    <row r="250" spans="1:8" x14ac:dyDescent="0.3">
      <c r="A250" s="4">
        <v>2</v>
      </c>
      <c r="B250" s="4">
        <v>41184</v>
      </c>
      <c r="C250" s="4">
        <v>2103322.6800000002</v>
      </c>
      <c r="D250" s="4">
        <v>1</v>
      </c>
      <c r="E250" s="4">
        <v>46.98</v>
      </c>
      <c r="F250" s="4">
        <v>3.4089999999999998</v>
      </c>
      <c r="G250" s="4">
        <v>219.90490729999999</v>
      </c>
      <c r="H250" s="4">
        <v>7.0570000000000004</v>
      </c>
    </row>
    <row r="251" spans="1:8" x14ac:dyDescent="0.3">
      <c r="A251" s="4">
        <v>2</v>
      </c>
      <c r="B251" s="4" t="s">
        <v>70</v>
      </c>
      <c r="C251" s="4">
        <v>2196688.46</v>
      </c>
      <c r="D251" s="4">
        <v>0</v>
      </c>
      <c r="E251" s="4">
        <v>43.82</v>
      </c>
      <c r="F251" s="4">
        <v>3.51</v>
      </c>
      <c r="G251" s="4">
        <v>220.06519929999999</v>
      </c>
      <c r="H251" s="4">
        <v>7.0570000000000004</v>
      </c>
    </row>
    <row r="252" spans="1:8" x14ac:dyDescent="0.3">
      <c r="A252" s="4">
        <v>2</v>
      </c>
      <c r="B252" s="4" t="s">
        <v>71</v>
      </c>
      <c r="C252" s="4">
        <v>1861802.7</v>
      </c>
      <c r="D252" s="4">
        <v>0</v>
      </c>
      <c r="E252" s="4">
        <v>54.63</v>
      </c>
      <c r="F252" s="4">
        <v>3.5550000000000002</v>
      </c>
      <c r="G252" s="4">
        <v>220.27594400000001</v>
      </c>
      <c r="H252" s="4">
        <v>7.0570000000000004</v>
      </c>
    </row>
    <row r="253" spans="1:8" x14ac:dyDescent="0.3">
      <c r="A253" s="4">
        <v>2</v>
      </c>
      <c r="B253" s="4">
        <v>40942</v>
      </c>
      <c r="C253" s="4">
        <v>1952555.66</v>
      </c>
      <c r="D253" s="4">
        <v>0</v>
      </c>
      <c r="E253" s="4">
        <v>58.79</v>
      </c>
      <c r="F253" s="4">
        <v>3.63</v>
      </c>
      <c r="G253" s="4">
        <v>220.48668860000001</v>
      </c>
      <c r="H253" s="4">
        <v>7.0570000000000004</v>
      </c>
    </row>
    <row r="254" spans="1:8" x14ac:dyDescent="0.3">
      <c r="A254" s="4">
        <v>2</v>
      </c>
      <c r="B254" s="4">
        <v>41155</v>
      </c>
      <c r="C254" s="4">
        <v>1937628.26</v>
      </c>
      <c r="D254" s="4">
        <v>0</v>
      </c>
      <c r="E254" s="4">
        <v>57.11</v>
      </c>
      <c r="F254" s="4">
        <v>3.669</v>
      </c>
      <c r="G254" s="4">
        <v>220.69743320000001</v>
      </c>
      <c r="H254" s="4">
        <v>7.0570000000000004</v>
      </c>
    </row>
    <row r="255" spans="1:8" x14ac:dyDescent="0.3">
      <c r="A255" s="4">
        <v>2</v>
      </c>
      <c r="B255" s="4" t="s">
        <v>72</v>
      </c>
      <c r="C255" s="4">
        <v>1976082.13</v>
      </c>
      <c r="D255" s="4">
        <v>0</v>
      </c>
      <c r="E255" s="4">
        <v>63.68</v>
      </c>
      <c r="F255" s="4">
        <v>3.734</v>
      </c>
      <c r="G255" s="4">
        <v>220.84984679999999</v>
      </c>
      <c r="H255" s="4">
        <v>7.0570000000000004</v>
      </c>
    </row>
    <row r="256" spans="1:8" x14ac:dyDescent="0.3">
      <c r="A256" s="4">
        <v>2</v>
      </c>
      <c r="B256" s="4" t="s">
        <v>73</v>
      </c>
      <c r="C256" s="4">
        <v>1790439.16</v>
      </c>
      <c r="D256" s="4">
        <v>0</v>
      </c>
      <c r="E256" s="4">
        <v>64.010000000000005</v>
      </c>
      <c r="F256" s="4">
        <v>3.7869999999999999</v>
      </c>
      <c r="G256" s="4">
        <v>220.92448580000001</v>
      </c>
      <c r="H256" s="4">
        <v>7.0570000000000004</v>
      </c>
    </row>
    <row r="257" spans="1:8" x14ac:dyDescent="0.3">
      <c r="A257" s="4">
        <v>2</v>
      </c>
      <c r="B257" s="4" t="s">
        <v>74</v>
      </c>
      <c r="C257" s="4">
        <v>1857480.84</v>
      </c>
      <c r="D257" s="4">
        <v>0</v>
      </c>
      <c r="E257" s="4">
        <v>66.83</v>
      </c>
      <c r="F257" s="4">
        <v>3.8450000000000002</v>
      </c>
      <c r="G257" s="4">
        <v>220.9991248</v>
      </c>
      <c r="H257" s="4">
        <v>7.0570000000000004</v>
      </c>
    </row>
    <row r="258" spans="1:8" x14ac:dyDescent="0.3">
      <c r="A258" s="4">
        <v>2</v>
      </c>
      <c r="B258" s="4">
        <v>41064</v>
      </c>
      <c r="C258" s="4">
        <v>2129035.91</v>
      </c>
      <c r="D258" s="4">
        <v>0</v>
      </c>
      <c r="E258" s="4">
        <v>68.430000000000007</v>
      </c>
      <c r="F258" s="4">
        <v>3.891</v>
      </c>
      <c r="G258" s="4">
        <v>221.07376379999999</v>
      </c>
      <c r="H258" s="4">
        <v>6.891</v>
      </c>
    </row>
    <row r="259" spans="1:8" x14ac:dyDescent="0.3">
      <c r="A259" s="4">
        <v>2</v>
      </c>
      <c r="B259" s="4" t="s">
        <v>75</v>
      </c>
      <c r="C259" s="4">
        <v>1935869.1</v>
      </c>
      <c r="D259" s="4">
        <v>0</v>
      </c>
      <c r="E259" s="4">
        <v>68.08</v>
      </c>
      <c r="F259" s="4">
        <v>3.891</v>
      </c>
      <c r="G259" s="4">
        <v>221.14840280000001</v>
      </c>
      <c r="H259" s="4">
        <v>6.891</v>
      </c>
    </row>
    <row r="260" spans="1:8" x14ac:dyDescent="0.3">
      <c r="A260" s="4">
        <v>2</v>
      </c>
      <c r="B260" s="4" t="s">
        <v>76</v>
      </c>
      <c r="C260" s="4">
        <v>1847344.45</v>
      </c>
      <c r="D260" s="4">
        <v>0</v>
      </c>
      <c r="E260" s="4">
        <v>65.69</v>
      </c>
      <c r="F260" s="4">
        <v>3.8769999999999998</v>
      </c>
      <c r="G260" s="4">
        <v>221.20210739999999</v>
      </c>
      <c r="H260" s="4">
        <v>6.891</v>
      </c>
    </row>
    <row r="261" spans="1:8" x14ac:dyDescent="0.3">
      <c r="A261" s="4">
        <v>2</v>
      </c>
      <c r="B261" s="4" t="s">
        <v>77</v>
      </c>
      <c r="C261" s="4">
        <v>1764133.09</v>
      </c>
      <c r="D261" s="4">
        <v>0</v>
      </c>
      <c r="E261" s="4">
        <v>67.2</v>
      </c>
      <c r="F261" s="4">
        <v>3.8140000000000001</v>
      </c>
      <c r="G261" s="4">
        <v>221.25581199999999</v>
      </c>
      <c r="H261" s="4">
        <v>6.891</v>
      </c>
    </row>
    <row r="262" spans="1:8" x14ac:dyDescent="0.3">
      <c r="A262" s="4">
        <v>2</v>
      </c>
      <c r="B262" s="4">
        <v>41004</v>
      </c>
      <c r="C262" s="4">
        <v>1923957.09</v>
      </c>
      <c r="D262" s="4">
        <v>0</v>
      </c>
      <c r="E262" s="4">
        <v>76.73</v>
      </c>
      <c r="F262" s="4">
        <v>3.7490000000000001</v>
      </c>
      <c r="G262" s="4">
        <v>221.30951659999999</v>
      </c>
      <c r="H262" s="4">
        <v>6.891</v>
      </c>
    </row>
    <row r="263" spans="1:8" x14ac:dyDescent="0.3">
      <c r="A263" s="4">
        <v>2</v>
      </c>
      <c r="B263" s="4">
        <v>41218</v>
      </c>
      <c r="C263" s="4">
        <v>1917520.99</v>
      </c>
      <c r="D263" s="4">
        <v>0</v>
      </c>
      <c r="E263" s="4">
        <v>73.87</v>
      </c>
      <c r="F263" s="4">
        <v>3.6880000000000002</v>
      </c>
      <c r="G263" s="4">
        <v>221.3632212</v>
      </c>
      <c r="H263" s="4">
        <v>6.891</v>
      </c>
    </row>
    <row r="264" spans="1:8" x14ac:dyDescent="0.3">
      <c r="A264" s="4">
        <v>2</v>
      </c>
      <c r="B264" s="4" t="s">
        <v>78</v>
      </c>
      <c r="C264" s="4">
        <v>2000940.67</v>
      </c>
      <c r="D264" s="4">
        <v>0</v>
      </c>
      <c r="E264" s="4">
        <v>71.27</v>
      </c>
      <c r="F264" s="4">
        <v>3.63</v>
      </c>
      <c r="G264" s="4">
        <v>221.38033100000001</v>
      </c>
      <c r="H264" s="4">
        <v>6.891</v>
      </c>
    </row>
    <row r="265" spans="1:8" x14ac:dyDescent="0.3">
      <c r="A265" s="4">
        <v>2</v>
      </c>
      <c r="B265" s="4" t="s">
        <v>79</v>
      </c>
      <c r="C265" s="4">
        <v>1912791.09</v>
      </c>
      <c r="D265" s="4">
        <v>0</v>
      </c>
      <c r="E265" s="4">
        <v>78.19</v>
      </c>
      <c r="F265" s="4">
        <v>3.5609999999999999</v>
      </c>
      <c r="G265" s="4">
        <v>221.3828029</v>
      </c>
      <c r="H265" s="4">
        <v>6.891</v>
      </c>
    </row>
    <row r="266" spans="1:8" x14ac:dyDescent="0.3">
      <c r="A266" s="4">
        <v>2</v>
      </c>
      <c r="B266" s="4">
        <v>40914</v>
      </c>
      <c r="C266" s="4">
        <v>1910092.37</v>
      </c>
      <c r="D266" s="4">
        <v>0</v>
      </c>
      <c r="E266" s="4">
        <v>78.38</v>
      </c>
      <c r="F266" s="4">
        <v>3.5009999999999999</v>
      </c>
      <c r="G266" s="4">
        <v>221.38527479999999</v>
      </c>
      <c r="H266" s="4">
        <v>6.891</v>
      </c>
    </row>
    <row r="267" spans="1:8" x14ac:dyDescent="0.3">
      <c r="A267" s="4">
        <v>2</v>
      </c>
      <c r="B267" s="4">
        <v>41127</v>
      </c>
      <c r="C267" s="4">
        <v>2010216.49</v>
      </c>
      <c r="D267" s="4">
        <v>0</v>
      </c>
      <c r="E267" s="4">
        <v>78.69</v>
      </c>
      <c r="F267" s="4">
        <v>3.452</v>
      </c>
      <c r="G267" s="4">
        <v>221.38774670000001</v>
      </c>
      <c r="H267" s="4">
        <v>6.891</v>
      </c>
    </row>
    <row r="268" spans="1:8" x14ac:dyDescent="0.3">
      <c r="A268" s="4">
        <v>2</v>
      </c>
      <c r="B268" s="4" t="s">
        <v>80</v>
      </c>
      <c r="C268" s="4">
        <v>1962924.3</v>
      </c>
      <c r="D268" s="4">
        <v>0</v>
      </c>
      <c r="E268" s="4">
        <v>80.56</v>
      </c>
      <c r="F268" s="4">
        <v>3.3929999999999998</v>
      </c>
      <c r="G268" s="4">
        <v>221.4009901</v>
      </c>
      <c r="H268" s="4">
        <v>6.891</v>
      </c>
    </row>
    <row r="269" spans="1:8" x14ac:dyDescent="0.3">
      <c r="A269" s="4">
        <v>2</v>
      </c>
      <c r="B269" s="4" t="s">
        <v>81</v>
      </c>
      <c r="C269" s="4">
        <v>1887733.21</v>
      </c>
      <c r="D269" s="4">
        <v>0</v>
      </c>
      <c r="E269" s="4">
        <v>81.040000000000006</v>
      </c>
      <c r="F269" s="4">
        <v>3.3460000000000001</v>
      </c>
      <c r="G269" s="4">
        <v>221.44116220000001</v>
      </c>
      <c r="H269" s="4">
        <v>6.891</v>
      </c>
    </row>
    <row r="270" spans="1:8" x14ac:dyDescent="0.3">
      <c r="A270" s="4">
        <v>2</v>
      </c>
      <c r="B270" s="4" t="s">
        <v>82</v>
      </c>
      <c r="C270" s="4">
        <v>1881046.12</v>
      </c>
      <c r="D270" s="4">
        <v>0</v>
      </c>
      <c r="E270" s="4">
        <v>86.32</v>
      </c>
      <c r="F270" s="4">
        <v>3.286</v>
      </c>
      <c r="G270" s="4">
        <v>221.48133429999999</v>
      </c>
      <c r="H270" s="4">
        <v>6.891</v>
      </c>
    </row>
    <row r="271" spans="1:8" x14ac:dyDescent="0.3">
      <c r="A271" s="4">
        <v>2</v>
      </c>
      <c r="B271" s="4">
        <v>41067</v>
      </c>
      <c r="C271" s="4">
        <v>2041507.4</v>
      </c>
      <c r="D271" s="4">
        <v>0</v>
      </c>
      <c r="E271" s="4">
        <v>84.2</v>
      </c>
      <c r="F271" s="4">
        <v>3.2269999999999999</v>
      </c>
      <c r="G271" s="4">
        <v>221.52150639999999</v>
      </c>
      <c r="H271" s="4">
        <v>6.5650000000000004</v>
      </c>
    </row>
    <row r="272" spans="1:8" x14ac:dyDescent="0.3">
      <c r="A272" s="4">
        <v>2</v>
      </c>
      <c r="B272" s="4" t="s">
        <v>83</v>
      </c>
      <c r="C272" s="4">
        <v>1830075.13</v>
      </c>
      <c r="D272" s="4">
        <v>0</v>
      </c>
      <c r="E272" s="4">
        <v>80.17</v>
      </c>
      <c r="F272" s="4">
        <v>3.2559999999999998</v>
      </c>
      <c r="G272" s="4">
        <v>221.56167840000001</v>
      </c>
      <c r="H272" s="4">
        <v>6.5650000000000004</v>
      </c>
    </row>
    <row r="273" spans="1:8" x14ac:dyDescent="0.3">
      <c r="A273" s="4">
        <v>2</v>
      </c>
      <c r="B273" s="4" t="s">
        <v>84</v>
      </c>
      <c r="C273" s="4">
        <v>1819666.46</v>
      </c>
      <c r="D273" s="4">
        <v>0</v>
      </c>
      <c r="E273" s="4">
        <v>83.23</v>
      </c>
      <c r="F273" s="4">
        <v>3.3109999999999999</v>
      </c>
      <c r="G273" s="4">
        <v>221.57011230000001</v>
      </c>
      <c r="H273" s="4">
        <v>6.5650000000000004</v>
      </c>
    </row>
    <row r="274" spans="1:8" x14ac:dyDescent="0.3">
      <c r="A274" s="4">
        <v>2</v>
      </c>
      <c r="B274" s="4" t="s">
        <v>85</v>
      </c>
      <c r="C274" s="4">
        <v>1757923.88</v>
      </c>
      <c r="D274" s="4">
        <v>0</v>
      </c>
      <c r="E274" s="4">
        <v>86.37</v>
      </c>
      <c r="F274" s="4">
        <v>3.407</v>
      </c>
      <c r="G274" s="4">
        <v>221.57854610000001</v>
      </c>
      <c r="H274" s="4">
        <v>6.5650000000000004</v>
      </c>
    </row>
    <row r="275" spans="1:8" x14ac:dyDescent="0.3">
      <c r="A275" s="4">
        <v>2</v>
      </c>
      <c r="B275" s="4">
        <v>40976</v>
      </c>
      <c r="C275" s="4">
        <v>1946104.64</v>
      </c>
      <c r="D275" s="4">
        <v>0</v>
      </c>
      <c r="E275" s="4">
        <v>90.22</v>
      </c>
      <c r="F275" s="4">
        <v>3.4169999999999998</v>
      </c>
      <c r="G275" s="4">
        <v>221.58697989999999</v>
      </c>
      <c r="H275" s="4">
        <v>6.5650000000000004</v>
      </c>
    </row>
    <row r="276" spans="1:8" x14ac:dyDescent="0.3">
      <c r="A276" s="4">
        <v>2</v>
      </c>
      <c r="B276" s="4">
        <v>41190</v>
      </c>
      <c r="C276" s="4">
        <v>1866719.96</v>
      </c>
      <c r="D276" s="4">
        <v>0</v>
      </c>
      <c r="E276" s="4">
        <v>88.55</v>
      </c>
      <c r="F276" s="4">
        <v>3.4940000000000002</v>
      </c>
      <c r="G276" s="4">
        <v>221.59541379999999</v>
      </c>
      <c r="H276" s="4">
        <v>6.5650000000000004</v>
      </c>
    </row>
    <row r="277" spans="1:8" x14ac:dyDescent="0.3">
      <c r="A277" s="4">
        <v>2</v>
      </c>
      <c r="B277" s="4" t="s">
        <v>86</v>
      </c>
      <c r="C277" s="4">
        <v>1928016.01</v>
      </c>
      <c r="D277" s="4">
        <v>0</v>
      </c>
      <c r="E277" s="4">
        <v>84.79</v>
      </c>
      <c r="F277" s="4">
        <v>3.5710000000000002</v>
      </c>
      <c r="G277" s="4">
        <v>221.67514589999999</v>
      </c>
      <c r="H277" s="4">
        <v>6.5650000000000004</v>
      </c>
    </row>
    <row r="278" spans="1:8" x14ac:dyDescent="0.3">
      <c r="A278" s="4">
        <v>2</v>
      </c>
      <c r="B278" s="4" t="s">
        <v>87</v>
      </c>
      <c r="C278" s="4">
        <v>1876788.15</v>
      </c>
      <c r="D278" s="4">
        <v>0</v>
      </c>
      <c r="E278" s="4">
        <v>76.91</v>
      </c>
      <c r="F278" s="4">
        <v>3.62</v>
      </c>
      <c r="G278" s="4">
        <v>221.8083518</v>
      </c>
      <c r="H278" s="4">
        <v>6.5650000000000004</v>
      </c>
    </row>
    <row r="279" spans="1:8" x14ac:dyDescent="0.3">
      <c r="A279" s="4">
        <v>2</v>
      </c>
      <c r="B279" s="4" t="s">
        <v>88</v>
      </c>
      <c r="C279" s="4">
        <v>1947083.3</v>
      </c>
      <c r="D279" s="4">
        <v>0</v>
      </c>
      <c r="E279" s="4">
        <v>82.64</v>
      </c>
      <c r="F279" s="4">
        <v>3.6379999999999999</v>
      </c>
      <c r="G279" s="4">
        <v>221.94155760000001</v>
      </c>
      <c r="H279" s="4">
        <v>6.5650000000000004</v>
      </c>
    </row>
    <row r="280" spans="1:8" x14ac:dyDescent="0.3">
      <c r="A280" s="4">
        <v>2</v>
      </c>
      <c r="B280" s="4">
        <v>41099</v>
      </c>
      <c r="C280" s="4">
        <v>1898777.07</v>
      </c>
      <c r="D280" s="4">
        <v>1</v>
      </c>
      <c r="E280" s="4">
        <v>87.65</v>
      </c>
      <c r="F280" s="4">
        <v>3.73</v>
      </c>
      <c r="G280" s="4">
        <v>222.07476349999999</v>
      </c>
      <c r="H280" s="4">
        <v>6.5650000000000004</v>
      </c>
    </row>
    <row r="281" spans="1:8" x14ac:dyDescent="0.3">
      <c r="A281" s="4">
        <v>2</v>
      </c>
      <c r="B281" s="4" t="s">
        <v>89</v>
      </c>
      <c r="C281" s="4">
        <v>1814806.63</v>
      </c>
      <c r="D281" s="4">
        <v>0</v>
      </c>
      <c r="E281" s="4">
        <v>75.88</v>
      </c>
      <c r="F281" s="4">
        <v>3.7170000000000001</v>
      </c>
      <c r="G281" s="4">
        <v>222.21743950000001</v>
      </c>
      <c r="H281" s="4">
        <v>6.5650000000000004</v>
      </c>
    </row>
    <row r="282" spans="1:8" x14ac:dyDescent="0.3">
      <c r="A282" s="4">
        <v>2</v>
      </c>
      <c r="B282" s="4" t="s">
        <v>90</v>
      </c>
      <c r="C282" s="4">
        <v>1829415.67</v>
      </c>
      <c r="D282" s="4">
        <v>0</v>
      </c>
      <c r="E282" s="4">
        <v>71.09</v>
      </c>
      <c r="F282" s="4">
        <v>3.7210000000000001</v>
      </c>
      <c r="G282" s="4">
        <v>222.41693620000001</v>
      </c>
      <c r="H282" s="4">
        <v>6.5650000000000004</v>
      </c>
    </row>
    <row r="283" spans="1:8" x14ac:dyDescent="0.3">
      <c r="A283" s="4">
        <v>2</v>
      </c>
      <c r="B283" s="4" t="s">
        <v>91</v>
      </c>
      <c r="C283" s="4">
        <v>1746470.56</v>
      </c>
      <c r="D283" s="4">
        <v>0</v>
      </c>
      <c r="E283" s="4">
        <v>79.45</v>
      </c>
      <c r="F283" s="4">
        <v>3.6659999999999999</v>
      </c>
      <c r="G283" s="4">
        <v>222.61643290000001</v>
      </c>
      <c r="H283" s="4">
        <v>6.5650000000000004</v>
      </c>
    </row>
    <row r="284" spans="1:8" x14ac:dyDescent="0.3">
      <c r="A284" s="4">
        <v>2</v>
      </c>
      <c r="B284" s="4">
        <v>41039</v>
      </c>
      <c r="C284" s="4">
        <v>1998321.04</v>
      </c>
      <c r="D284" s="4">
        <v>0</v>
      </c>
      <c r="E284" s="4">
        <v>70.27</v>
      </c>
      <c r="F284" s="4">
        <v>3.617</v>
      </c>
      <c r="G284" s="4">
        <v>222.8159296</v>
      </c>
      <c r="H284" s="4">
        <v>6.17</v>
      </c>
    </row>
    <row r="285" spans="1:8" x14ac:dyDescent="0.3">
      <c r="A285" s="4">
        <v>2</v>
      </c>
      <c r="B285" s="4">
        <v>41253</v>
      </c>
      <c r="C285" s="4">
        <v>1900745.13</v>
      </c>
      <c r="D285" s="4">
        <v>0</v>
      </c>
      <c r="E285" s="4">
        <v>60.97</v>
      </c>
      <c r="F285" s="4">
        <v>3.601</v>
      </c>
      <c r="G285" s="4">
        <v>223.0154263</v>
      </c>
      <c r="H285" s="4">
        <v>6.17</v>
      </c>
    </row>
    <row r="286" spans="1:8" x14ac:dyDescent="0.3">
      <c r="A286" s="4">
        <v>2</v>
      </c>
      <c r="B286" s="4" t="s">
        <v>92</v>
      </c>
      <c r="C286" s="4">
        <v>1847990.41</v>
      </c>
      <c r="D286" s="4">
        <v>0</v>
      </c>
      <c r="E286" s="4">
        <v>68.08</v>
      </c>
      <c r="F286" s="4">
        <v>3.5939999999999999</v>
      </c>
      <c r="G286" s="4">
        <v>223.05980769999999</v>
      </c>
      <c r="H286" s="4">
        <v>6.17</v>
      </c>
    </row>
    <row r="287" spans="1:8" x14ac:dyDescent="0.3">
      <c r="A287" s="4">
        <v>2</v>
      </c>
      <c r="B287" s="4" t="s">
        <v>93</v>
      </c>
      <c r="C287" s="4">
        <v>1834458.35</v>
      </c>
      <c r="D287" s="4">
        <v>0</v>
      </c>
      <c r="E287" s="4">
        <v>69.790000000000006</v>
      </c>
      <c r="F287" s="4">
        <v>3.5059999999999998</v>
      </c>
      <c r="G287" s="4">
        <v>223.0783366</v>
      </c>
      <c r="H287" s="4">
        <v>6.17</v>
      </c>
    </row>
    <row r="288" spans="1:8" x14ac:dyDescent="0.3">
      <c r="A288" s="4">
        <v>3</v>
      </c>
      <c r="B288" s="4">
        <v>40300</v>
      </c>
      <c r="C288" s="4">
        <v>461622.22</v>
      </c>
      <c r="D288" s="4">
        <v>0</v>
      </c>
      <c r="E288" s="4">
        <v>45.71</v>
      </c>
      <c r="F288" s="4">
        <v>2.5720000000000001</v>
      </c>
      <c r="G288" s="4">
        <v>214.42488119999999</v>
      </c>
      <c r="H288" s="4">
        <v>7.3680000000000003</v>
      </c>
    </row>
    <row r="289" spans="1:8" x14ac:dyDescent="0.3">
      <c r="A289" s="4">
        <v>3</v>
      </c>
      <c r="B289" s="4">
        <v>40514</v>
      </c>
      <c r="C289" s="4">
        <v>420728.96</v>
      </c>
      <c r="D289" s="4">
        <v>1</v>
      </c>
      <c r="E289" s="4">
        <v>47.93</v>
      </c>
      <c r="F289" s="4">
        <v>2.548</v>
      </c>
      <c r="G289" s="4">
        <v>214.5747916</v>
      </c>
      <c r="H289" s="4">
        <v>7.3680000000000003</v>
      </c>
    </row>
    <row r="290" spans="1:8" x14ac:dyDescent="0.3">
      <c r="A290" s="4">
        <v>3</v>
      </c>
      <c r="B290" s="4" t="s">
        <v>8</v>
      </c>
      <c r="C290" s="4">
        <v>421642.19</v>
      </c>
      <c r="D290" s="4">
        <v>0</v>
      </c>
      <c r="E290" s="4">
        <v>47.07</v>
      </c>
      <c r="F290" s="4">
        <v>2.5139999999999998</v>
      </c>
      <c r="G290" s="4">
        <v>214.61988679999999</v>
      </c>
      <c r="H290" s="4">
        <v>7.3680000000000003</v>
      </c>
    </row>
    <row r="291" spans="1:8" x14ac:dyDescent="0.3">
      <c r="A291" s="4">
        <v>3</v>
      </c>
      <c r="B291" s="4" t="s">
        <v>9</v>
      </c>
      <c r="C291" s="4">
        <v>407204.86</v>
      </c>
      <c r="D291" s="4">
        <v>0</v>
      </c>
      <c r="E291" s="4">
        <v>52.05</v>
      </c>
      <c r="F291" s="4">
        <v>2.5609999999999999</v>
      </c>
      <c r="G291" s="4">
        <v>214.64751269999999</v>
      </c>
      <c r="H291" s="4">
        <v>7.3680000000000003</v>
      </c>
    </row>
    <row r="292" spans="1:8" x14ac:dyDescent="0.3">
      <c r="A292" s="4">
        <v>3</v>
      </c>
      <c r="B292" s="4">
        <v>40301</v>
      </c>
      <c r="C292" s="4">
        <v>415202.04</v>
      </c>
      <c r="D292" s="4">
        <v>0</v>
      </c>
      <c r="E292" s="4">
        <v>53.04</v>
      </c>
      <c r="F292" s="4">
        <v>2.625</v>
      </c>
      <c r="G292" s="4">
        <v>214.6751386</v>
      </c>
      <c r="H292" s="4">
        <v>7.3680000000000003</v>
      </c>
    </row>
    <row r="293" spans="1:8" x14ac:dyDescent="0.3">
      <c r="A293" s="4">
        <v>3</v>
      </c>
      <c r="B293" s="4">
        <v>40515</v>
      </c>
      <c r="C293" s="4">
        <v>384200.69</v>
      </c>
      <c r="D293" s="4">
        <v>0</v>
      </c>
      <c r="E293" s="4">
        <v>63.08</v>
      </c>
      <c r="F293" s="4">
        <v>2.6669999999999998</v>
      </c>
      <c r="G293" s="4">
        <v>214.70276459999999</v>
      </c>
      <c r="H293" s="4">
        <v>7.3680000000000003</v>
      </c>
    </row>
    <row r="294" spans="1:8" x14ac:dyDescent="0.3">
      <c r="A294" s="4">
        <v>3</v>
      </c>
      <c r="B294" s="4" t="s">
        <v>10</v>
      </c>
      <c r="C294" s="4">
        <v>375328.59</v>
      </c>
      <c r="D294" s="4">
        <v>0</v>
      </c>
      <c r="E294" s="4">
        <v>60.42</v>
      </c>
      <c r="F294" s="4">
        <v>2.72</v>
      </c>
      <c r="G294" s="4">
        <v>214.53012190000001</v>
      </c>
      <c r="H294" s="4">
        <v>7.3680000000000003</v>
      </c>
    </row>
    <row r="295" spans="1:8" x14ac:dyDescent="0.3">
      <c r="A295" s="4">
        <v>3</v>
      </c>
      <c r="B295" s="4" t="s">
        <v>11</v>
      </c>
      <c r="C295" s="4">
        <v>359949.27</v>
      </c>
      <c r="D295" s="4">
        <v>0</v>
      </c>
      <c r="E295" s="4">
        <v>57.06</v>
      </c>
      <c r="F295" s="4">
        <v>2.7320000000000002</v>
      </c>
      <c r="G295" s="4">
        <v>214.32410110000001</v>
      </c>
      <c r="H295" s="4">
        <v>7.3680000000000003</v>
      </c>
    </row>
    <row r="296" spans="1:8" x14ac:dyDescent="0.3">
      <c r="A296" s="4">
        <v>3</v>
      </c>
      <c r="B296" s="4">
        <v>40213</v>
      </c>
      <c r="C296" s="4">
        <v>423294.4</v>
      </c>
      <c r="D296" s="4">
        <v>0</v>
      </c>
      <c r="E296" s="4">
        <v>65.56</v>
      </c>
      <c r="F296" s="4">
        <v>2.7189999999999999</v>
      </c>
      <c r="G296" s="4">
        <v>214.1180803</v>
      </c>
      <c r="H296" s="4">
        <v>7.343</v>
      </c>
    </row>
    <row r="297" spans="1:8" x14ac:dyDescent="0.3">
      <c r="A297" s="4">
        <v>3</v>
      </c>
      <c r="B297" s="4">
        <v>40425</v>
      </c>
      <c r="C297" s="4">
        <v>415870.28</v>
      </c>
      <c r="D297" s="4">
        <v>0</v>
      </c>
      <c r="E297" s="4">
        <v>68</v>
      </c>
      <c r="F297" s="4">
        <v>2.77</v>
      </c>
      <c r="G297" s="4">
        <v>213.9120595</v>
      </c>
      <c r="H297" s="4">
        <v>7.343</v>
      </c>
    </row>
    <row r="298" spans="1:8" x14ac:dyDescent="0.3">
      <c r="A298" s="4">
        <v>3</v>
      </c>
      <c r="B298" s="4" t="s">
        <v>12</v>
      </c>
      <c r="C298" s="4">
        <v>354993.26</v>
      </c>
      <c r="D298" s="4">
        <v>0</v>
      </c>
      <c r="E298" s="4">
        <v>66.98</v>
      </c>
      <c r="F298" s="4">
        <v>2.8079999999999998</v>
      </c>
      <c r="G298" s="4">
        <v>213.77268889999999</v>
      </c>
      <c r="H298" s="4">
        <v>7.343</v>
      </c>
    </row>
    <row r="299" spans="1:8" x14ac:dyDescent="0.3">
      <c r="A299" s="4">
        <v>3</v>
      </c>
      <c r="B299" s="4" t="s">
        <v>13</v>
      </c>
      <c r="C299" s="4">
        <v>339976.65</v>
      </c>
      <c r="D299" s="4">
        <v>0</v>
      </c>
      <c r="E299" s="4">
        <v>67.87</v>
      </c>
      <c r="F299" s="4">
        <v>2.7949999999999999</v>
      </c>
      <c r="G299" s="4">
        <v>213.72218520000001</v>
      </c>
      <c r="H299" s="4">
        <v>7.343</v>
      </c>
    </row>
    <row r="300" spans="1:8" x14ac:dyDescent="0.3">
      <c r="A300" s="4">
        <v>3</v>
      </c>
      <c r="B300" s="4" t="s">
        <v>14</v>
      </c>
      <c r="C300" s="4">
        <v>361248.39</v>
      </c>
      <c r="D300" s="4">
        <v>0</v>
      </c>
      <c r="E300" s="4">
        <v>70.239999999999995</v>
      </c>
      <c r="F300" s="4">
        <v>2.78</v>
      </c>
      <c r="G300" s="4">
        <v>213.67168150000001</v>
      </c>
      <c r="H300" s="4">
        <v>7.343</v>
      </c>
    </row>
    <row r="301" spans="1:8" x14ac:dyDescent="0.3">
      <c r="A301" s="4">
        <v>3</v>
      </c>
      <c r="B301" s="4">
        <v>40364</v>
      </c>
      <c r="C301" s="4">
        <v>399323.86</v>
      </c>
      <c r="D301" s="4">
        <v>0</v>
      </c>
      <c r="E301" s="4">
        <v>73.47</v>
      </c>
      <c r="F301" s="4">
        <v>2.835</v>
      </c>
      <c r="G301" s="4">
        <v>213.6211778</v>
      </c>
      <c r="H301" s="4">
        <v>7.343</v>
      </c>
    </row>
    <row r="302" spans="1:8" x14ac:dyDescent="0.3">
      <c r="A302" s="4">
        <v>3</v>
      </c>
      <c r="B302" s="4" t="s">
        <v>15</v>
      </c>
      <c r="C302" s="4">
        <v>384357.94</v>
      </c>
      <c r="D302" s="4">
        <v>0</v>
      </c>
      <c r="E302" s="4">
        <v>77.180000000000007</v>
      </c>
      <c r="F302" s="4">
        <v>2.8540000000000001</v>
      </c>
      <c r="G302" s="4">
        <v>213.61961389999999</v>
      </c>
      <c r="H302" s="4">
        <v>7.343</v>
      </c>
    </row>
    <row r="303" spans="1:8" x14ac:dyDescent="0.3">
      <c r="A303" s="4">
        <v>3</v>
      </c>
      <c r="B303" s="4" t="s">
        <v>16</v>
      </c>
      <c r="C303" s="4">
        <v>343763.17</v>
      </c>
      <c r="D303" s="4">
        <v>0</v>
      </c>
      <c r="E303" s="4">
        <v>75.81</v>
      </c>
      <c r="F303" s="4">
        <v>2.8260000000000001</v>
      </c>
      <c r="G303" s="4">
        <v>213.91168859999999</v>
      </c>
      <c r="H303" s="4">
        <v>7.343</v>
      </c>
    </row>
    <row r="304" spans="1:8" x14ac:dyDescent="0.3">
      <c r="A304" s="4">
        <v>3</v>
      </c>
      <c r="B304" s="4" t="s">
        <v>17</v>
      </c>
      <c r="C304" s="4">
        <v>350089.23</v>
      </c>
      <c r="D304" s="4">
        <v>0</v>
      </c>
      <c r="E304" s="4">
        <v>78.599999999999994</v>
      </c>
      <c r="F304" s="4">
        <v>2.7589999999999999</v>
      </c>
      <c r="G304" s="4">
        <v>214.20376340000001</v>
      </c>
      <c r="H304" s="4">
        <v>7.343</v>
      </c>
    </row>
    <row r="305" spans="1:8" x14ac:dyDescent="0.3">
      <c r="A305" s="4">
        <v>3</v>
      </c>
      <c r="B305" s="4">
        <v>40274</v>
      </c>
      <c r="C305" s="4">
        <v>396968.8</v>
      </c>
      <c r="D305" s="4">
        <v>0</v>
      </c>
      <c r="E305" s="4">
        <v>78.53</v>
      </c>
      <c r="F305" s="4">
        <v>2.7050000000000001</v>
      </c>
      <c r="G305" s="4">
        <v>214.49583820000001</v>
      </c>
      <c r="H305" s="4">
        <v>7.343</v>
      </c>
    </row>
    <row r="306" spans="1:8" x14ac:dyDescent="0.3">
      <c r="A306" s="4">
        <v>3</v>
      </c>
      <c r="B306" s="4">
        <v>40488</v>
      </c>
      <c r="C306" s="4">
        <v>355017.09</v>
      </c>
      <c r="D306" s="4">
        <v>0</v>
      </c>
      <c r="E306" s="4">
        <v>82.1</v>
      </c>
      <c r="F306" s="4">
        <v>2.6680000000000001</v>
      </c>
      <c r="G306" s="4">
        <v>214.787913</v>
      </c>
      <c r="H306" s="4">
        <v>7.343</v>
      </c>
    </row>
    <row r="307" spans="1:8" x14ac:dyDescent="0.3">
      <c r="A307" s="4">
        <v>3</v>
      </c>
      <c r="B307" s="4" t="s">
        <v>18</v>
      </c>
      <c r="C307" s="4">
        <v>364076.85</v>
      </c>
      <c r="D307" s="4">
        <v>0</v>
      </c>
      <c r="E307" s="4">
        <v>83.52</v>
      </c>
      <c r="F307" s="4">
        <v>2.637</v>
      </c>
      <c r="G307" s="4">
        <v>214.78582589999999</v>
      </c>
      <c r="H307" s="4">
        <v>7.343</v>
      </c>
    </row>
    <row r="308" spans="1:8" x14ac:dyDescent="0.3">
      <c r="A308" s="4">
        <v>3</v>
      </c>
      <c r="B308" s="4" t="s">
        <v>19</v>
      </c>
      <c r="C308" s="4">
        <v>357346.48</v>
      </c>
      <c r="D308" s="4">
        <v>0</v>
      </c>
      <c r="E308" s="4">
        <v>83.79</v>
      </c>
      <c r="F308" s="4">
        <v>2.653</v>
      </c>
      <c r="G308" s="4">
        <v>214.6660741</v>
      </c>
      <c r="H308" s="4">
        <v>7.343</v>
      </c>
    </row>
    <row r="309" spans="1:8" x14ac:dyDescent="0.3">
      <c r="A309" s="4">
        <v>3</v>
      </c>
      <c r="B309" s="4">
        <v>40216</v>
      </c>
      <c r="C309" s="4">
        <v>381151.72</v>
      </c>
      <c r="D309" s="4">
        <v>0</v>
      </c>
      <c r="E309" s="4">
        <v>82.2</v>
      </c>
      <c r="F309" s="4">
        <v>2.669</v>
      </c>
      <c r="G309" s="4">
        <v>214.54632219999999</v>
      </c>
      <c r="H309" s="4">
        <v>7.3460000000000001</v>
      </c>
    </row>
    <row r="310" spans="1:8" x14ac:dyDescent="0.3">
      <c r="A310" s="4">
        <v>3</v>
      </c>
      <c r="B310" s="4">
        <v>40428</v>
      </c>
      <c r="C310" s="4">
        <v>349214.18</v>
      </c>
      <c r="D310" s="4">
        <v>0</v>
      </c>
      <c r="E310" s="4">
        <v>81.75</v>
      </c>
      <c r="F310" s="4">
        <v>2.6419999999999999</v>
      </c>
      <c r="G310" s="4">
        <v>214.4265704</v>
      </c>
      <c r="H310" s="4">
        <v>7.3460000000000001</v>
      </c>
    </row>
    <row r="311" spans="1:8" x14ac:dyDescent="0.3">
      <c r="A311" s="4">
        <v>3</v>
      </c>
      <c r="B311" s="4" t="s">
        <v>20</v>
      </c>
      <c r="C311" s="4">
        <v>352728.78</v>
      </c>
      <c r="D311" s="4">
        <v>0</v>
      </c>
      <c r="E311" s="4">
        <v>84.32</v>
      </c>
      <c r="F311" s="4">
        <v>2.6230000000000002</v>
      </c>
      <c r="G311" s="4">
        <v>214.41764760000001</v>
      </c>
      <c r="H311" s="4">
        <v>7.3460000000000001</v>
      </c>
    </row>
    <row r="312" spans="1:8" x14ac:dyDescent="0.3">
      <c r="A312" s="4">
        <v>3</v>
      </c>
      <c r="B312" s="4" t="s">
        <v>21</v>
      </c>
      <c r="C312" s="4">
        <v>352864.49</v>
      </c>
      <c r="D312" s="4">
        <v>0</v>
      </c>
      <c r="E312" s="4">
        <v>83.32</v>
      </c>
      <c r="F312" s="4">
        <v>2.6080000000000001</v>
      </c>
      <c r="G312" s="4">
        <v>214.55649679999999</v>
      </c>
      <c r="H312" s="4">
        <v>7.3460000000000001</v>
      </c>
    </row>
    <row r="313" spans="1:8" x14ac:dyDescent="0.3">
      <c r="A313" s="4">
        <v>3</v>
      </c>
      <c r="B313" s="4" t="s">
        <v>22</v>
      </c>
      <c r="C313" s="4">
        <v>347955.05</v>
      </c>
      <c r="D313" s="4">
        <v>0</v>
      </c>
      <c r="E313" s="4">
        <v>82.04</v>
      </c>
      <c r="F313" s="4">
        <v>2.64</v>
      </c>
      <c r="G313" s="4">
        <v>214.695346</v>
      </c>
      <c r="H313" s="4">
        <v>7.3460000000000001</v>
      </c>
    </row>
    <row r="314" spans="1:8" x14ac:dyDescent="0.3">
      <c r="A314" s="4">
        <v>3</v>
      </c>
      <c r="B314" s="4">
        <v>40337</v>
      </c>
      <c r="C314" s="4">
        <v>402635.76</v>
      </c>
      <c r="D314" s="4">
        <v>0</v>
      </c>
      <c r="E314" s="4">
        <v>85.13</v>
      </c>
      <c r="F314" s="4">
        <v>2.6269999999999998</v>
      </c>
      <c r="G314" s="4">
        <v>214.83419520000001</v>
      </c>
      <c r="H314" s="4">
        <v>7.3460000000000001</v>
      </c>
    </row>
    <row r="315" spans="1:8" x14ac:dyDescent="0.3">
      <c r="A315" s="4">
        <v>3</v>
      </c>
      <c r="B315" s="4" t="s">
        <v>23</v>
      </c>
      <c r="C315" s="4">
        <v>339597.38</v>
      </c>
      <c r="D315" s="4">
        <v>0</v>
      </c>
      <c r="E315" s="4">
        <v>86.74</v>
      </c>
      <c r="F315" s="4">
        <v>2.6920000000000002</v>
      </c>
      <c r="G315" s="4">
        <v>214.97304439999999</v>
      </c>
      <c r="H315" s="4">
        <v>7.3460000000000001</v>
      </c>
    </row>
    <row r="316" spans="1:8" x14ac:dyDescent="0.3">
      <c r="A316" s="4">
        <v>3</v>
      </c>
      <c r="B316" s="4" t="s">
        <v>24</v>
      </c>
      <c r="C316" s="4">
        <v>351728.21</v>
      </c>
      <c r="D316" s="4">
        <v>0</v>
      </c>
      <c r="E316" s="4">
        <v>88.02</v>
      </c>
      <c r="F316" s="4">
        <v>2.6640000000000001</v>
      </c>
      <c r="G316" s="4">
        <v>214.9314191</v>
      </c>
      <c r="H316" s="4">
        <v>7.3460000000000001</v>
      </c>
    </row>
    <row r="317" spans="1:8" x14ac:dyDescent="0.3">
      <c r="A317" s="4">
        <v>3</v>
      </c>
      <c r="B317" s="4" t="s">
        <v>25</v>
      </c>
      <c r="C317" s="4">
        <v>362134.09</v>
      </c>
      <c r="D317" s="4">
        <v>0</v>
      </c>
      <c r="E317" s="4">
        <v>86.15</v>
      </c>
      <c r="F317" s="4">
        <v>2.6190000000000002</v>
      </c>
      <c r="G317" s="4">
        <v>214.88979380000001</v>
      </c>
      <c r="H317" s="4">
        <v>7.3460000000000001</v>
      </c>
    </row>
    <row r="318" spans="1:8" x14ac:dyDescent="0.3">
      <c r="A318" s="4">
        <v>3</v>
      </c>
      <c r="B318" s="4">
        <v>40246</v>
      </c>
      <c r="C318" s="4">
        <v>366473.97</v>
      </c>
      <c r="D318" s="4">
        <v>0</v>
      </c>
      <c r="E318" s="4">
        <v>84.16</v>
      </c>
      <c r="F318" s="4">
        <v>2.577</v>
      </c>
      <c r="G318" s="4">
        <v>214.84816850000001</v>
      </c>
      <c r="H318" s="4">
        <v>7.3460000000000001</v>
      </c>
    </row>
    <row r="319" spans="1:8" x14ac:dyDescent="0.3">
      <c r="A319" s="4">
        <v>3</v>
      </c>
      <c r="B319" s="4">
        <v>40460</v>
      </c>
      <c r="C319" s="4">
        <v>352260.97</v>
      </c>
      <c r="D319" s="4">
        <v>1</v>
      </c>
      <c r="E319" s="4">
        <v>80.84</v>
      </c>
      <c r="F319" s="4">
        <v>2.5649999999999999</v>
      </c>
      <c r="G319" s="4">
        <v>214.8065431</v>
      </c>
      <c r="H319" s="4">
        <v>7.3460000000000001</v>
      </c>
    </row>
    <row r="320" spans="1:8" x14ac:dyDescent="0.3">
      <c r="A320" s="4">
        <v>3</v>
      </c>
      <c r="B320" s="4" t="s">
        <v>26</v>
      </c>
      <c r="C320" s="4">
        <v>363064.64</v>
      </c>
      <c r="D320" s="4">
        <v>0</v>
      </c>
      <c r="E320" s="4">
        <v>82.36</v>
      </c>
      <c r="F320" s="4">
        <v>2.5819999999999999</v>
      </c>
      <c r="G320" s="4">
        <v>214.8322484</v>
      </c>
      <c r="H320" s="4">
        <v>7.3460000000000001</v>
      </c>
    </row>
    <row r="321" spans="1:8" x14ac:dyDescent="0.3">
      <c r="A321" s="4">
        <v>3</v>
      </c>
      <c r="B321" s="4" t="s">
        <v>27</v>
      </c>
      <c r="C321" s="4">
        <v>355626.87</v>
      </c>
      <c r="D321" s="4">
        <v>0</v>
      </c>
      <c r="E321" s="4">
        <v>76.900000000000006</v>
      </c>
      <c r="F321" s="4">
        <v>2.6240000000000001</v>
      </c>
      <c r="G321" s="4">
        <v>214.90845160000001</v>
      </c>
      <c r="H321" s="4">
        <v>7.3460000000000001</v>
      </c>
    </row>
    <row r="322" spans="1:8" x14ac:dyDescent="0.3">
      <c r="A322" s="4">
        <v>3</v>
      </c>
      <c r="B322" s="4">
        <v>40188</v>
      </c>
      <c r="C322" s="4">
        <v>358784.1</v>
      </c>
      <c r="D322" s="4">
        <v>0</v>
      </c>
      <c r="E322" s="4">
        <v>73.599999999999994</v>
      </c>
      <c r="F322" s="4">
        <v>2.6030000000000002</v>
      </c>
      <c r="G322" s="4">
        <v>214.98465479999999</v>
      </c>
      <c r="H322" s="4">
        <v>7.5640000000000001</v>
      </c>
    </row>
    <row r="323" spans="1:8" x14ac:dyDescent="0.3">
      <c r="A323" s="4">
        <v>3</v>
      </c>
      <c r="B323" s="4">
        <v>40400</v>
      </c>
      <c r="C323" s="4">
        <v>395107.35</v>
      </c>
      <c r="D323" s="4">
        <v>0</v>
      </c>
      <c r="E323" s="4">
        <v>66.989999999999995</v>
      </c>
      <c r="F323" s="4">
        <v>2.633</v>
      </c>
      <c r="G323" s="4">
        <v>215.060858</v>
      </c>
      <c r="H323" s="4">
        <v>7.5640000000000001</v>
      </c>
    </row>
    <row r="324" spans="1:8" x14ac:dyDescent="0.3">
      <c r="A324" s="4">
        <v>3</v>
      </c>
      <c r="B324" s="4" t="s">
        <v>28</v>
      </c>
      <c r="C324" s="4">
        <v>345584.39</v>
      </c>
      <c r="D324" s="4">
        <v>0</v>
      </c>
      <c r="E324" s="4">
        <v>69.709999999999994</v>
      </c>
      <c r="F324" s="4">
        <v>2.72</v>
      </c>
      <c r="G324" s="4">
        <v>215.12931140000001</v>
      </c>
      <c r="H324" s="4">
        <v>7.5640000000000001</v>
      </c>
    </row>
    <row r="325" spans="1:8" x14ac:dyDescent="0.3">
      <c r="A325" s="4">
        <v>3</v>
      </c>
      <c r="B325" s="4" t="s">
        <v>29</v>
      </c>
      <c r="C325" s="4">
        <v>348895.98</v>
      </c>
      <c r="D325" s="4">
        <v>0</v>
      </c>
      <c r="E325" s="4">
        <v>71.64</v>
      </c>
      <c r="F325" s="4">
        <v>2.7250000000000001</v>
      </c>
      <c r="G325" s="4">
        <v>215.17839000000001</v>
      </c>
      <c r="H325" s="4">
        <v>7.5640000000000001</v>
      </c>
    </row>
    <row r="326" spans="1:8" x14ac:dyDescent="0.3">
      <c r="A326" s="4">
        <v>3</v>
      </c>
      <c r="B326" s="4" t="s">
        <v>30</v>
      </c>
      <c r="C326" s="4">
        <v>348591.74</v>
      </c>
      <c r="D326" s="4">
        <v>0</v>
      </c>
      <c r="E326" s="4">
        <v>72.040000000000006</v>
      </c>
      <c r="F326" s="4">
        <v>2.7160000000000002</v>
      </c>
      <c r="G326" s="4">
        <v>215.22746860000001</v>
      </c>
      <c r="H326" s="4">
        <v>7.5640000000000001</v>
      </c>
    </row>
    <row r="327" spans="1:8" x14ac:dyDescent="0.3">
      <c r="A327" s="4">
        <v>3</v>
      </c>
      <c r="B327" s="4">
        <v>40309</v>
      </c>
      <c r="C327" s="4">
        <v>423175.56</v>
      </c>
      <c r="D327" s="4">
        <v>0</v>
      </c>
      <c r="E327" s="4">
        <v>62.94</v>
      </c>
      <c r="F327" s="4">
        <v>2.6890000000000001</v>
      </c>
      <c r="G327" s="4">
        <v>215.27654720000001</v>
      </c>
      <c r="H327" s="4">
        <v>7.5640000000000001</v>
      </c>
    </row>
    <row r="328" spans="1:8" x14ac:dyDescent="0.3">
      <c r="A328" s="4">
        <v>3</v>
      </c>
      <c r="B328" s="4">
        <v>40523</v>
      </c>
      <c r="C328" s="4">
        <v>386635.03</v>
      </c>
      <c r="D328" s="4">
        <v>0</v>
      </c>
      <c r="E328" s="4">
        <v>62.79</v>
      </c>
      <c r="F328" s="4">
        <v>2.7280000000000002</v>
      </c>
      <c r="G328" s="4">
        <v>215.32562580000001</v>
      </c>
      <c r="H328" s="4">
        <v>7.5640000000000001</v>
      </c>
    </row>
    <row r="329" spans="1:8" x14ac:dyDescent="0.3">
      <c r="A329" s="4">
        <v>3</v>
      </c>
      <c r="B329" s="4" t="s">
        <v>31</v>
      </c>
      <c r="C329" s="4">
        <v>372545.32</v>
      </c>
      <c r="D329" s="4">
        <v>0</v>
      </c>
      <c r="E329" s="4">
        <v>57.72</v>
      </c>
      <c r="F329" s="4">
        <v>2.7709999999999999</v>
      </c>
      <c r="G329" s="4">
        <v>215.2074519</v>
      </c>
      <c r="H329" s="4">
        <v>7.5640000000000001</v>
      </c>
    </row>
    <row r="330" spans="1:8" x14ac:dyDescent="0.3">
      <c r="A330" s="4">
        <v>3</v>
      </c>
      <c r="B330" s="4" t="s">
        <v>32</v>
      </c>
      <c r="C330" s="4">
        <v>565567.84</v>
      </c>
      <c r="D330" s="4">
        <v>1</v>
      </c>
      <c r="E330" s="4">
        <v>68.709999999999994</v>
      </c>
      <c r="F330" s="4">
        <v>2.7349999999999999</v>
      </c>
      <c r="G330" s="4">
        <v>215.06140250000001</v>
      </c>
      <c r="H330" s="4">
        <v>7.5640000000000001</v>
      </c>
    </row>
    <row r="331" spans="1:8" x14ac:dyDescent="0.3">
      <c r="A331" s="4">
        <v>3</v>
      </c>
      <c r="B331" s="4">
        <v>40249</v>
      </c>
      <c r="C331" s="4">
        <v>476420.77</v>
      </c>
      <c r="D331" s="4">
        <v>0</v>
      </c>
      <c r="E331" s="4">
        <v>53.76</v>
      </c>
      <c r="F331" s="4">
        <v>2.7080000000000002</v>
      </c>
      <c r="G331" s="4">
        <v>214.9153531</v>
      </c>
      <c r="H331" s="4">
        <v>7.5640000000000001</v>
      </c>
    </row>
    <row r="332" spans="1:8" x14ac:dyDescent="0.3">
      <c r="A332" s="4">
        <v>3</v>
      </c>
      <c r="B332" s="4">
        <v>40463</v>
      </c>
      <c r="C332" s="4">
        <v>467642.03</v>
      </c>
      <c r="D332" s="4">
        <v>0</v>
      </c>
      <c r="E332" s="4">
        <v>51.13</v>
      </c>
      <c r="F332" s="4">
        <v>2.843</v>
      </c>
      <c r="G332" s="4">
        <v>214.76930369999999</v>
      </c>
      <c r="H332" s="4">
        <v>7.5640000000000001</v>
      </c>
    </row>
    <row r="333" spans="1:8" x14ac:dyDescent="0.3">
      <c r="A333" s="4">
        <v>3</v>
      </c>
      <c r="B333" s="4" t="s">
        <v>33</v>
      </c>
      <c r="C333" s="4">
        <v>498159.39</v>
      </c>
      <c r="D333" s="4">
        <v>0</v>
      </c>
      <c r="E333" s="4">
        <v>52.2</v>
      </c>
      <c r="F333" s="4">
        <v>2.8690000000000002</v>
      </c>
      <c r="G333" s="4">
        <v>214.70491899999999</v>
      </c>
      <c r="H333" s="4">
        <v>7.5640000000000001</v>
      </c>
    </row>
    <row r="334" spans="1:8" x14ac:dyDescent="0.3">
      <c r="A334" s="4">
        <v>3</v>
      </c>
      <c r="B334" s="4" t="s">
        <v>34</v>
      </c>
      <c r="C334" s="4">
        <v>605990.41</v>
      </c>
      <c r="D334" s="4">
        <v>0</v>
      </c>
      <c r="E334" s="4">
        <v>57.16</v>
      </c>
      <c r="F334" s="4">
        <v>2.8860000000000001</v>
      </c>
      <c r="G334" s="4">
        <v>214.70178279999999</v>
      </c>
      <c r="H334" s="4">
        <v>7.5640000000000001</v>
      </c>
    </row>
    <row r="335" spans="1:8" x14ac:dyDescent="0.3">
      <c r="A335" s="4">
        <v>3</v>
      </c>
      <c r="B335" s="4" t="s">
        <v>35</v>
      </c>
      <c r="C335" s="4">
        <v>382677.76000000001</v>
      </c>
      <c r="D335" s="4">
        <v>1</v>
      </c>
      <c r="E335" s="4">
        <v>53.2</v>
      </c>
      <c r="F335" s="4">
        <v>2.9430000000000001</v>
      </c>
      <c r="G335" s="4">
        <v>214.69864659999999</v>
      </c>
      <c r="H335" s="4">
        <v>7.5640000000000001</v>
      </c>
    </row>
    <row r="336" spans="1:8" x14ac:dyDescent="0.3">
      <c r="A336" s="4">
        <v>3</v>
      </c>
      <c r="B336" s="4">
        <v>40725</v>
      </c>
      <c r="C336" s="4">
        <v>378241.34</v>
      </c>
      <c r="D336" s="4">
        <v>0</v>
      </c>
      <c r="E336" s="4">
        <v>53.35</v>
      </c>
      <c r="F336" s="4">
        <v>2.976</v>
      </c>
      <c r="G336" s="4">
        <v>214.69551039999999</v>
      </c>
      <c r="H336" s="4">
        <v>7.5510000000000002</v>
      </c>
    </row>
    <row r="337" spans="1:8" x14ac:dyDescent="0.3">
      <c r="A337" s="4">
        <v>3</v>
      </c>
      <c r="B337" s="4" t="s">
        <v>36</v>
      </c>
      <c r="C337" s="4">
        <v>381061.1</v>
      </c>
      <c r="D337" s="4">
        <v>0</v>
      </c>
      <c r="E337" s="4">
        <v>44.76</v>
      </c>
      <c r="F337" s="4">
        <v>2.9830000000000001</v>
      </c>
      <c r="G337" s="4">
        <v>214.74707290000001</v>
      </c>
      <c r="H337" s="4">
        <v>7.5510000000000002</v>
      </c>
    </row>
    <row r="338" spans="1:8" x14ac:dyDescent="0.3">
      <c r="A338" s="4">
        <v>3</v>
      </c>
      <c r="B338" s="4" t="s">
        <v>37</v>
      </c>
      <c r="C338" s="4">
        <v>350876.7</v>
      </c>
      <c r="D338" s="4">
        <v>0</v>
      </c>
      <c r="E338" s="4">
        <v>50.74</v>
      </c>
      <c r="F338" s="4">
        <v>3.016</v>
      </c>
      <c r="G338" s="4">
        <v>215.12682749999999</v>
      </c>
      <c r="H338" s="4">
        <v>7.5510000000000002</v>
      </c>
    </row>
    <row r="339" spans="1:8" x14ac:dyDescent="0.3">
      <c r="A339" s="4">
        <v>3</v>
      </c>
      <c r="B339" s="4" t="s">
        <v>38</v>
      </c>
      <c r="C339" s="4">
        <v>364866.24</v>
      </c>
      <c r="D339" s="4">
        <v>0</v>
      </c>
      <c r="E339" s="4">
        <v>48.71</v>
      </c>
      <c r="F339" s="4">
        <v>3.01</v>
      </c>
      <c r="G339" s="4">
        <v>215.5065821</v>
      </c>
      <c r="H339" s="4">
        <v>7.5510000000000002</v>
      </c>
    </row>
    <row r="340" spans="1:8" x14ac:dyDescent="0.3">
      <c r="A340" s="4">
        <v>3</v>
      </c>
      <c r="B340" s="4">
        <v>40635</v>
      </c>
      <c r="C340" s="4">
        <v>438516.53</v>
      </c>
      <c r="D340" s="4">
        <v>0</v>
      </c>
      <c r="E340" s="4">
        <v>45.95</v>
      </c>
      <c r="F340" s="4">
        <v>2.9889999999999999</v>
      </c>
      <c r="G340" s="4">
        <v>215.88633669999999</v>
      </c>
      <c r="H340" s="4">
        <v>7.5510000000000002</v>
      </c>
    </row>
    <row r="341" spans="1:8" x14ac:dyDescent="0.3">
      <c r="A341" s="4">
        <v>3</v>
      </c>
      <c r="B341" s="4">
        <v>40849</v>
      </c>
      <c r="C341" s="4">
        <v>430526.21</v>
      </c>
      <c r="D341" s="4">
        <v>1</v>
      </c>
      <c r="E341" s="4">
        <v>43.57</v>
      </c>
      <c r="F341" s="4">
        <v>3.0219999999999998</v>
      </c>
      <c r="G341" s="4">
        <v>216.2660913</v>
      </c>
      <c r="H341" s="4">
        <v>7.5510000000000002</v>
      </c>
    </row>
    <row r="342" spans="1:8" x14ac:dyDescent="0.3">
      <c r="A342" s="4">
        <v>3</v>
      </c>
      <c r="B342" s="4" t="s">
        <v>39</v>
      </c>
      <c r="C342" s="4">
        <v>432782.1</v>
      </c>
      <c r="D342" s="4">
        <v>0</v>
      </c>
      <c r="E342" s="4">
        <v>61.58</v>
      </c>
      <c r="F342" s="4">
        <v>3.0449999999999999</v>
      </c>
      <c r="G342" s="4">
        <v>216.58435710000001</v>
      </c>
      <c r="H342" s="4">
        <v>7.5510000000000002</v>
      </c>
    </row>
    <row r="343" spans="1:8" x14ac:dyDescent="0.3">
      <c r="A343" s="4">
        <v>3</v>
      </c>
      <c r="B343" s="4" t="s">
        <v>40</v>
      </c>
      <c r="C343" s="4">
        <v>397211.19</v>
      </c>
      <c r="D343" s="4">
        <v>0</v>
      </c>
      <c r="E343" s="4">
        <v>67.400000000000006</v>
      </c>
      <c r="F343" s="4">
        <v>3.0649999999999999</v>
      </c>
      <c r="G343" s="4">
        <v>216.8780275</v>
      </c>
      <c r="H343" s="4">
        <v>7.5510000000000002</v>
      </c>
    </row>
    <row r="344" spans="1:8" x14ac:dyDescent="0.3">
      <c r="A344" s="4">
        <v>3</v>
      </c>
      <c r="B344" s="4">
        <v>40636</v>
      </c>
      <c r="C344" s="4">
        <v>437084.51</v>
      </c>
      <c r="D344" s="4">
        <v>0</v>
      </c>
      <c r="E344" s="4">
        <v>65.11</v>
      </c>
      <c r="F344" s="4">
        <v>3.2879999999999998</v>
      </c>
      <c r="G344" s="4">
        <v>217.1716979</v>
      </c>
      <c r="H344" s="4">
        <v>7.5510000000000002</v>
      </c>
    </row>
    <row r="345" spans="1:8" x14ac:dyDescent="0.3">
      <c r="A345" s="4">
        <v>3</v>
      </c>
      <c r="B345" s="4">
        <v>40850</v>
      </c>
      <c r="C345" s="4">
        <v>404753.3</v>
      </c>
      <c r="D345" s="4">
        <v>0</v>
      </c>
      <c r="E345" s="4">
        <v>61.29</v>
      </c>
      <c r="F345" s="4">
        <v>3.4590000000000001</v>
      </c>
      <c r="G345" s="4">
        <v>217.46536829999999</v>
      </c>
      <c r="H345" s="4">
        <v>7.5510000000000002</v>
      </c>
    </row>
    <row r="346" spans="1:8" x14ac:dyDescent="0.3">
      <c r="A346" s="4">
        <v>3</v>
      </c>
      <c r="B346" s="4" t="s">
        <v>41</v>
      </c>
      <c r="C346" s="4">
        <v>392109.51</v>
      </c>
      <c r="D346" s="4">
        <v>0</v>
      </c>
      <c r="E346" s="4">
        <v>69.47</v>
      </c>
      <c r="F346" s="4">
        <v>3.488</v>
      </c>
      <c r="G346" s="4">
        <v>217.7235226</v>
      </c>
      <c r="H346" s="4">
        <v>7.5510000000000002</v>
      </c>
    </row>
    <row r="347" spans="1:8" x14ac:dyDescent="0.3">
      <c r="A347" s="4">
        <v>3</v>
      </c>
      <c r="B347" s="4" t="s">
        <v>42</v>
      </c>
      <c r="C347" s="4">
        <v>380683.67</v>
      </c>
      <c r="D347" s="4">
        <v>0</v>
      </c>
      <c r="E347" s="4">
        <v>72.94</v>
      </c>
      <c r="F347" s="4">
        <v>3.4729999999999999</v>
      </c>
      <c r="G347" s="4">
        <v>217.96747049999999</v>
      </c>
      <c r="H347" s="4">
        <v>7.5510000000000002</v>
      </c>
    </row>
    <row r="348" spans="1:8" x14ac:dyDescent="0.3">
      <c r="A348" s="4">
        <v>3</v>
      </c>
      <c r="B348" s="4">
        <v>40547</v>
      </c>
      <c r="C348" s="4">
        <v>374556.08</v>
      </c>
      <c r="D348" s="4">
        <v>0</v>
      </c>
      <c r="E348" s="4">
        <v>68.760000000000005</v>
      </c>
      <c r="F348" s="4">
        <v>3.524</v>
      </c>
      <c r="G348" s="4">
        <v>218.21141840000001</v>
      </c>
      <c r="H348" s="4">
        <v>7.5739999999999998</v>
      </c>
    </row>
    <row r="349" spans="1:8" x14ac:dyDescent="0.3">
      <c r="A349" s="4">
        <v>3</v>
      </c>
      <c r="B349" s="4">
        <v>40759</v>
      </c>
      <c r="C349" s="4">
        <v>384075.31</v>
      </c>
      <c r="D349" s="4">
        <v>0</v>
      </c>
      <c r="E349" s="4">
        <v>72.55</v>
      </c>
      <c r="F349" s="4">
        <v>3.6219999999999999</v>
      </c>
      <c r="G349" s="4">
        <v>218.45536630000001</v>
      </c>
      <c r="H349" s="4">
        <v>7.5739999999999998</v>
      </c>
    </row>
    <row r="350" spans="1:8" x14ac:dyDescent="0.3">
      <c r="A350" s="4">
        <v>3</v>
      </c>
      <c r="B350" s="4" t="s">
        <v>43</v>
      </c>
      <c r="C350" s="4">
        <v>366250.69</v>
      </c>
      <c r="D350" s="4">
        <v>0</v>
      </c>
      <c r="E350" s="4">
        <v>75.88</v>
      </c>
      <c r="F350" s="4">
        <v>3.7429999999999999</v>
      </c>
      <c r="G350" s="4">
        <v>218.67886419999999</v>
      </c>
      <c r="H350" s="4">
        <v>7.5739999999999998</v>
      </c>
    </row>
    <row r="351" spans="1:8" x14ac:dyDescent="0.3">
      <c r="A351" s="4">
        <v>3</v>
      </c>
      <c r="B351" s="4" t="s">
        <v>44</v>
      </c>
      <c r="C351" s="4">
        <v>391860.04</v>
      </c>
      <c r="D351" s="4">
        <v>0</v>
      </c>
      <c r="E351" s="4">
        <v>76.91</v>
      </c>
      <c r="F351" s="4">
        <v>3.8069999999999999</v>
      </c>
      <c r="G351" s="4">
        <v>218.851237</v>
      </c>
      <c r="H351" s="4">
        <v>7.5739999999999998</v>
      </c>
    </row>
    <row r="352" spans="1:8" x14ac:dyDescent="0.3">
      <c r="A352" s="4">
        <v>3</v>
      </c>
      <c r="B352" s="4" t="s">
        <v>45</v>
      </c>
      <c r="C352" s="4">
        <v>367405.4</v>
      </c>
      <c r="D352" s="4">
        <v>0</v>
      </c>
      <c r="E352" s="4">
        <v>78.69</v>
      </c>
      <c r="F352" s="4">
        <v>3.81</v>
      </c>
      <c r="G352" s="4">
        <v>219.0236099</v>
      </c>
      <c r="H352" s="4">
        <v>7.5739999999999998</v>
      </c>
    </row>
    <row r="353" spans="1:8" x14ac:dyDescent="0.3">
      <c r="A353" s="4">
        <v>3</v>
      </c>
      <c r="B353" s="4">
        <v>40699</v>
      </c>
      <c r="C353" s="4">
        <v>413042.12</v>
      </c>
      <c r="D353" s="4">
        <v>0</v>
      </c>
      <c r="E353" s="4">
        <v>69.45</v>
      </c>
      <c r="F353" s="4">
        <v>3.9060000000000001</v>
      </c>
      <c r="G353" s="4">
        <v>219.1959827</v>
      </c>
      <c r="H353" s="4">
        <v>7.5739999999999998</v>
      </c>
    </row>
    <row r="354" spans="1:8" x14ac:dyDescent="0.3">
      <c r="A354" s="4">
        <v>3</v>
      </c>
      <c r="B354" s="4" t="s">
        <v>46</v>
      </c>
      <c r="C354" s="4">
        <v>386312.68</v>
      </c>
      <c r="D354" s="4">
        <v>0</v>
      </c>
      <c r="E354" s="4">
        <v>79.87</v>
      </c>
      <c r="F354" s="4">
        <v>3.899</v>
      </c>
      <c r="G354" s="4">
        <v>219.3683556</v>
      </c>
      <c r="H354" s="4">
        <v>7.5739999999999998</v>
      </c>
    </row>
    <row r="355" spans="1:8" x14ac:dyDescent="0.3">
      <c r="A355" s="4">
        <v>3</v>
      </c>
      <c r="B355" s="4" t="s">
        <v>47</v>
      </c>
      <c r="C355" s="4">
        <v>364603.13</v>
      </c>
      <c r="D355" s="4">
        <v>0</v>
      </c>
      <c r="E355" s="4">
        <v>75.790000000000006</v>
      </c>
      <c r="F355" s="4">
        <v>3.907</v>
      </c>
      <c r="G355" s="4">
        <v>219.127216</v>
      </c>
      <c r="H355" s="4">
        <v>7.5739999999999998</v>
      </c>
    </row>
    <row r="356" spans="1:8" x14ac:dyDescent="0.3">
      <c r="A356" s="4">
        <v>3</v>
      </c>
      <c r="B356" s="4" t="s">
        <v>48</v>
      </c>
      <c r="C356" s="4">
        <v>369350.6</v>
      </c>
      <c r="D356" s="4">
        <v>0</v>
      </c>
      <c r="E356" s="4">
        <v>84.41</v>
      </c>
      <c r="F356" s="4">
        <v>3.786</v>
      </c>
      <c r="G356" s="4">
        <v>218.8860765</v>
      </c>
      <c r="H356" s="4">
        <v>7.5739999999999998</v>
      </c>
    </row>
    <row r="357" spans="1:8" x14ac:dyDescent="0.3">
      <c r="A357" s="4">
        <v>3</v>
      </c>
      <c r="B357" s="4">
        <v>40608</v>
      </c>
      <c r="C357" s="4">
        <v>394507.84</v>
      </c>
      <c r="D357" s="4">
        <v>0</v>
      </c>
      <c r="E357" s="4">
        <v>84.29</v>
      </c>
      <c r="F357" s="4">
        <v>3.6989999999999998</v>
      </c>
      <c r="G357" s="4">
        <v>218.6449369</v>
      </c>
      <c r="H357" s="4">
        <v>7.5739999999999998</v>
      </c>
    </row>
    <row r="358" spans="1:8" x14ac:dyDescent="0.3">
      <c r="A358" s="4">
        <v>3</v>
      </c>
      <c r="B358" s="4">
        <v>40822</v>
      </c>
      <c r="C358" s="4">
        <v>391638.75</v>
      </c>
      <c r="D358" s="4">
        <v>0</v>
      </c>
      <c r="E358" s="4">
        <v>84.84</v>
      </c>
      <c r="F358" s="4">
        <v>3.6480000000000001</v>
      </c>
      <c r="G358" s="4">
        <v>218.4037974</v>
      </c>
      <c r="H358" s="4">
        <v>7.5739999999999998</v>
      </c>
    </row>
    <row r="359" spans="1:8" x14ac:dyDescent="0.3">
      <c r="A359" s="4">
        <v>3</v>
      </c>
      <c r="B359" s="4" t="s">
        <v>49</v>
      </c>
      <c r="C359" s="4">
        <v>403423.34</v>
      </c>
      <c r="D359" s="4">
        <v>0</v>
      </c>
      <c r="E359" s="4">
        <v>86.96</v>
      </c>
      <c r="F359" s="4">
        <v>3.637</v>
      </c>
      <c r="G359" s="4">
        <v>218.35517479999999</v>
      </c>
      <c r="H359" s="4">
        <v>7.5739999999999998</v>
      </c>
    </row>
    <row r="360" spans="1:8" x14ac:dyDescent="0.3">
      <c r="A360" s="4">
        <v>3</v>
      </c>
      <c r="B360" s="4" t="s">
        <v>50</v>
      </c>
      <c r="C360" s="4">
        <v>385520.71</v>
      </c>
      <c r="D360" s="4">
        <v>0</v>
      </c>
      <c r="E360" s="4">
        <v>84.94</v>
      </c>
      <c r="F360" s="4">
        <v>3.5939999999999999</v>
      </c>
      <c r="G360" s="4">
        <v>218.45094</v>
      </c>
      <c r="H360" s="4">
        <v>7.5739999999999998</v>
      </c>
    </row>
    <row r="361" spans="1:8" x14ac:dyDescent="0.3">
      <c r="A361" s="4">
        <v>3</v>
      </c>
      <c r="B361" s="4">
        <v>40550</v>
      </c>
      <c r="C361" s="4">
        <v>368962.72</v>
      </c>
      <c r="D361" s="4">
        <v>0</v>
      </c>
      <c r="E361" s="4">
        <v>85.1</v>
      </c>
      <c r="F361" s="4">
        <v>3.524</v>
      </c>
      <c r="G361" s="4">
        <v>218.54670519999999</v>
      </c>
      <c r="H361" s="4">
        <v>7.5670000000000002</v>
      </c>
    </row>
    <row r="362" spans="1:8" x14ac:dyDescent="0.3">
      <c r="A362" s="4">
        <v>3</v>
      </c>
      <c r="B362" s="4">
        <v>40762</v>
      </c>
      <c r="C362" s="4">
        <v>395146.23999999999</v>
      </c>
      <c r="D362" s="4">
        <v>0</v>
      </c>
      <c r="E362" s="4">
        <v>85.38</v>
      </c>
      <c r="F362" s="4">
        <v>3.48</v>
      </c>
      <c r="G362" s="4">
        <v>218.64247040000001</v>
      </c>
      <c r="H362" s="4">
        <v>7.5670000000000002</v>
      </c>
    </row>
    <row r="363" spans="1:8" x14ac:dyDescent="0.3">
      <c r="A363" s="4">
        <v>3</v>
      </c>
      <c r="B363" s="4" t="s">
        <v>51</v>
      </c>
      <c r="C363" s="4">
        <v>373454.33</v>
      </c>
      <c r="D363" s="4">
        <v>0</v>
      </c>
      <c r="E363" s="4">
        <v>87.14</v>
      </c>
      <c r="F363" s="4">
        <v>3.5750000000000002</v>
      </c>
      <c r="G363" s="4">
        <v>218.72752159999999</v>
      </c>
      <c r="H363" s="4">
        <v>7.5670000000000002</v>
      </c>
    </row>
    <row r="364" spans="1:8" x14ac:dyDescent="0.3">
      <c r="A364" s="4">
        <v>3</v>
      </c>
      <c r="B364" s="4" t="s">
        <v>52</v>
      </c>
      <c r="C364" s="4">
        <v>360617.37</v>
      </c>
      <c r="D364" s="4">
        <v>0</v>
      </c>
      <c r="E364" s="4">
        <v>86.19</v>
      </c>
      <c r="F364" s="4">
        <v>3.6509999999999998</v>
      </c>
      <c r="G364" s="4">
        <v>218.78578809999999</v>
      </c>
      <c r="H364" s="4">
        <v>7.5670000000000002</v>
      </c>
    </row>
    <row r="365" spans="1:8" x14ac:dyDescent="0.3">
      <c r="A365" s="4">
        <v>3</v>
      </c>
      <c r="B365" s="4" t="s">
        <v>53</v>
      </c>
      <c r="C365" s="4">
        <v>345381.29</v>
      </c>
      <c r="D365" s="4">
        <v>0</v>
      </c>
      <c r="E365" s="4">
        <v>88.07</v>
      </c>
      <c r="F365" s="4">
        <v>3.6819999999999999</v>
      </c>
      <c r="G365" s="4">
        <v>218.8440545</v>
      </c>
      <c r="H365" s="4">
        <v>7.5670000000000002</v>
      </c>
    </row>
    <row r="366" spans="1:8" x14ac:dyDescent="0.3">
      <c r="A366" s="4">
        <v>3</v>
      </c>
      <c r="B366" s="4">
        <v>40671</v>
      </c>
      <c r="C366" s="4">
        <v>409981.25</v>
      </c>
      <c r="D366" s="4">
        <v>0</v>
      </c>
      <c r="E366" s="4">
        <v>88.45</v>
      </c>
      <c r="F366" s="4">
        <v>3.6840000000000002</v>
      </c>
      <c r="G366" s="4">
        <v>218.90232090000001</v>
      </c>
      <c r="H366" s="4">
        <v>7.5670000000000002</v>
      </c>
    </row>
    <row r="367" spans="1:8" x14ac:dyDescent="0.3">
      <c r="A367" s="4">
        <v>3</v>
      </c>
      <c r="B367" s="4">
        <v>40885</v>
      </c>
      <c r="C367" s="4">
        <v>380376.85</v>
      </c>
      <c r="D367" s="4">
        <v>0</v>
      </c>
      <c r="E367" s="4">
        <v>88.88</v>
      </c>
      <c r="F367" s="4">
        <v>3.6379999999999999</v>
      </c>
      <c r="G367" s="4">
        <v>218.96058729999999</v>
      </c>
      <c r="H367" s="4">
        <v>7.5670000000000002</v>
      </c>
    </row>
    <row r="368" spans="1:8" x14ac:dyDescent="0.3">
      <c r="A368" s="4">
        <v>3</v>
      </c>
      <c r="B368" s="4" t="s">
        <v>54</v>
      </c>
      <c r="C368" s="4">
        <v>379716.91</v>
      </c>
      <c r="D368" s="4">
        <v>0</v>
      </c>
      <c r="E368" s="4">
        <v>88.44</v>
      </c>
      <c r="F368" s="4">
        <v>3.5539999999999998</v>
      </c>
      <c r="G368" s="4">
        <v>219.02327099999999</v>
      </c>
      <c r="H368" s="4">
        <v>7.5670000000000002</v>
      </c>
    </row>
    <row r="369" spans="1:8" x14ac:dyDescent="0.3">
      <c r="A369" s="4">
        <v>3</v>
      </c>
      <c r="B369" s="4" t="s">
        <v>55</v>
      </c>
      <c r="C369" s="4">
        <v>366367.55</v>
      </c>
      <c r="D369" s="4">
        <v>0</v>
      </c>
      <c r="E369" s="4">
        <v>87.67</v>
      </c>
      <c r="F369" s="4">
        <v>3.5230000000000001</v>
      </c>
      <c r="G369" s="4">
        <v>219.08669080000001</v>
      </c>
      <c r="H369" s="4">
        <v>7.5670000000000002</v>
      </c>
    </row>
    <row r="370" spans="1:8" x14ac:dyDescent="0.3">
      <c r="A370" s="4">
        <v>3</v>
      </c>
      <c r="B370" s="4">
        <v>40583</v>
      </c>
      <c r="C370" s="4">
        <v>375988.69</v>
      </c>
      <c r="D370" s="4">
        <v>0</v>
      </c>
      <c r="E370" s="4">
        <v>89.12</v>
      </c>
      <c r="F370" s="4">
        <v>3.5329999999999999</v>
      </c>
      <c r="G370" s="4">
        <v>219.1501106</v>
      </c>
      <c r="H370" s="4">
        <v>7.5670000000000002</v>
      </c>
    </row>
    <row r="371" spans="1:8" x14ac:dyDescent="0.3">
      <c r="A371" s="4">
        <v>3</v>
      </c>
      <c r="B371" s="4">
        <v>40795</v>
      </c>
      <c r="C371" s="4">
        <v>377347.49</v>
      </c>
      <c r="D371" s="4">
        <v>1</v>
      </c>
      <c r="E371" s="4">
        <v>81.72</v>
      </c>
      <c r="F371" s="4">
        <v>3.5459999999999998</v>
      </c>
      <c r="G371" s="4">
        <v>219.21353049999999</v>
      </c>
      <c r="H371" s="4">
        <v>7.5670000000000002</v>
      </c>
    </row>
    <row r="372" spans="1:8" x14ac:dyDescent="0.3">
      <c r="A372" s="4">
        <v>3</v>
      </c>
      <c r="B372" s="4" t="s">
        <v>56</v>
      </c>
      <c r="C372" s="4">
        <v>375629.51</v>
      </c>
      <c r="D372" s="4">
        <v>0</v>
      </c>
      <c r="E372" s="4">
        <v>83.63</v>
      </c>
      <c r="F372" s="4">
        <v>3.5259999999999998</v>
      </c>
      <c r="G372" s="4">
        <v>219.3972867</v>
      </c>
      <c r="H372" s="4">
        <v>7.5670000000000002</v>
      </c>
    </row>
    <row r="373" spans="1:8" x14ac:dyDescent="0.3">
      <c r="A373" s="4">
        <v>3</v>
      </c>
      <c r="B373" s="4" t="s">
        <v>57</v>
      </c>
      <c r="C373" s="4">
        <v>365248.94</v>
      </c>
      <c r="D373" s="4">
        <v>0</v>
      </c>
      <c r="E373" s="4">
        <v>80.19</v>
      </c>
      <c r="F373" s="4">
        <v>3.4670000000000001</v>
      </c>
      <c r="G373" s="4">
        <v>219.7414914</v>
      </c>
      <c r="H373" s="4">
        <v>7.5670000000000002</v>
      </c>
    </row>
    <row r="374" spans="1:8" x14ac:dyDescent="0.3">
      <c r="A374" s="4">
        <v>3</v>
      </c>
      <c r="B374" s="4" t="s">
        <v>58</v>
      </c>
      <c r="C374" s="4">
        <v>368477.93</v>
      </c>
      <c r="D374" s="4">
        <v>0</v>
      </c>
      <c r="E374" s="4">
        <v>82.58</v>
      </c>
      <c r="F374" s="4">
        <v>3.355</v>
      </c>
      <c r="G374" s="4">
        <v>220.08569600000001</v>
      </c>
      <c r="H374" s="4">
        <v>7.5670000000000002</v>
      </c>
    </row>
    <row r="375" spans="1:8" x14ac:dyDescent="0.3">
      <c r="A375" s="4">
        <v>3</v>
      </c>
      <c r="B375" s="4">
        <v>40734</v>
      </c>
      <c r="C375" s="4">
        <v>403342.4</v>
      </c>
      <c r="D375" s="4">
        <v>0</v>
      </c>
      <c r="E375" s="4">
        <v>75.540000000000006</v>
      </c>
      <c r="F375" s="4">
        <v>3.2850000000000001</v>
      </c>
      <c r="G375" s="4">
        <v>220.42990069999999</v>
      </c>
      <c r="H375" s="4">
        <v>7.1970000000000001</v>
      </c>
    </row>
    <row r="376" spans="1:8" x14ac:dyDescent="0.3">
      <c r="A376" s="4">
        <v>3</v>
      </c>
      <c r="B376" s="4" t="s">
        <v>59</v>
      </c>
      <c r="C376" s="4">
        <v>368282.57</v>
      </c>
      <c r="D376" s="4">
        <v>0</v>
      </c>
      <c r="E376" s="4">
        <v>73.75</v>
      </c>
      <c r="F376" s="4">
        <v>3.274</v>
      </c>
      <c r="G376" s="4">
        <v>220.74861670000001</v>
      </c>
      <c r="H376" s="4">
        <v>7.1970000000000001</v>
      </c>
    </row>
    <row r="377" spans="1:8" x14ac:dyDescent="0.3">
      <c r="A377" s="4">
        <v>3</v>
      </c>
      <c r="B377" s="4" t="s">
        <v>60</v>
      </c>
      <c r="C377" s="4">
        <v>394976.36</v>
      </c>
      <c r="D377" s="4">
        <v>0</v>
      </c>
      <c r="E377" s="4">
        <v>69.03</v>
      </c>
      <c r="F377" s="4">
        <v>3.3530000000000002</v>
      </c>
      <c r="G377" s="4">
        <v>220.9144005</v>
      </c>
      <c r="H377" s="4">
        <v>7.1970000000000001</v>
      </c>
    </row>
    <row r="378" spans="1:8" x14ac:dyDescent="0.3">
      <c r="A378" s="4">
        <v>3</v>
      </c>
      <c r="B378" s="4" t="s">
        <v>61</v>
      </c>
      <c r="C378" s="4">
        <v>389540.62</v>
      </c>
      <c r="D378" s="4">
        <v>0</v>
      </c>
      <c r="E378" s="4">
        <v>71.040000000000006</v>
      </c>
      <c r="F378" s="4">
        <v>3.3719999999999999</v>
      </c>
      <c r="G378" s="4">
        <v>221.08018419999999</v>
      </c>
      <c r="H378" s="4">
        <v>7.1970000000000001</v>
      </c>
    </row>
    <row r="379" spans="1:8" x14ac:dyDescent="0.3">
      <c r="A379" s="4">
        <v>3</v>
      </c>
      <c r="B379" s="4">
        <v>40644</v>
      </c>
      <c r="C379" s="4">
        <v>459443.22</v>
      </c>
      <c r="D379" s="4">
        <v>0</v>
      </c>
      <c r="E379" s="4">
        <v>59.31</v>
      </c>
      <c r="F379" s="4">
        <v>3.3319999999999999</v>
      </c>
      <c r="G379" s="4">
        <v>221.245968</v>
      </c>
      <c r="H379" s="4">
        <v>7.1970000000000001</v>
      </c>
    </row>
    <row r="380" spans="1:8" x14ac:dyDescent="0.3">
      <c r="A380" s="4">
        <v>3</v>
      </c>
      <c r="B380" s="4">
        <v>40858</v>
      </c>
      <c r="C380" s="4">
        <v>407764.25</v>
      </c>
      <c r="D380" s="4">
        <v>0</v>
      </c>
      <c r="E380" s="4">
        <v>61.7</v>
      </c>
      <c r="F380" s="4">
        <v>3.2970000000000002</v>
      </c>
      <c r="G380" s="4">
        <v>221.4117517</v>
      </c>
      <c r="H380" s="4">
        <v>7.1970000000000001</v>
      </c>
    </row>
    <row r="381" spans="1:8" x14ac:dyDescent="0.3">
      <c r="A381" s="4">
        <v>3</v>
      </c>
      <c r="B381" s="4" t="s">
        <v>62</v>
      </c>
      <c r="C381" s="4">
        <v>398838.97</v>
      </c>
      <c r="D381" s="4">
        <v>0</v>
      </c>
      <c r="E381" s="4">
        <v>63.91</v>
      </c>
      <c r="F381" s="4">
        <v>3.3079999999999998</v>
      </c>
      <c r="G381" s="4">
        <v>221.64328520000001</v>
      </c>
      <c r="H381" s="4">
        <v>7.1970000000000001</v>
      </c>
    </row>
    <row r="382" spans="1:8" x14ac:dyDescent="0.3">
      <c r="A382" s="4">
        <v>3</v>
      </c>
      <c r="B382" s="4" t="s">
        <v>63</v>
      </c>
      <c r="C382" s="4">
        <v>556925.18999999994</v>
      </c>
      <c r="D382" s="4">
        <v>1</v>
      </c>
      <c r="E382" s="4">
        <v>68</v>
      </c>
      <c r="F382" s="4">
        <v>3.2360000000000002</v>
      </c>
      <c r="G382" s="4">
        <v>221.9011185</v>
      </c>
      <c r="H382" s="4">
        <v>7.1970000000000001</v>
      </c>
    </row>
    <row r="383" spans="1:8" x14ac:dyDescent="0.3">
      <c r="A383" s="4">
        <v>3</v>
      </c>
      <c r="B383" s="4">
        <v>40586</v>
      </c>
      <c r="C383" s="4">
        <v>472511.32</v>
      </c>
      <c r="D383" s="4">
        <v>0</v>
      </c>
      <c r="E383" s="4">
        <v>54.97</v>
      </c>
      <c r="F383" s="4">
        <v>3.1720000000000002</v>
      </c>
      <c r="G383" s="4">
        <v>222.15895190000001</v>
      </c>
      <c r="H383" s="4">
        <v>7.1970000000000001</v>
      </c>
    </row>
    <row r="384" spans="1:8" x14ac:dyDescent="0.3">
      <c r="A384" s="4">
        <v>3</v>
      </c>
      <c r="B384" s="4">
        <v>40798</v>
      </c>
      <c r="C384" s="4">
        <v>468772.8</v>
      </c>
      <c r="D384" s="4">
        <v>0</v>
      </c>
      <c r="E384" s="4">
        <v>49.26</v>
      </c>
      <c r="F384" s="4">
        <v>3.1579999999999999</v>
      </c>
      <c r="G384" s="4">
        <v>222.41678519999999</v>
      </c>
      <c r="H384" s="4">
        <v>7.1970000000000001</v>
      </c>
    </row>
    <row r="385" spans="1:8" x14ac:dyDescent="0.3">
      <c r="A385" s="4">
        <v>3</v>
      </c>
      <c r="B385" s="4" t="s">
        <v>64</v>
      </c>
      <c r="C385" s="4">
        <v>510747.62</v>
      </c>
      <c r="D385" s="4">
        <v>0</v>
      </c>
      <c r="E385" s="4">
        <v>57.95</v>
      </c>
      <c r="F385" s="4">
        <v>3.1589999999999998</v>
      </c>
      <c r="G385" s="4">
        <v>222.64264180000001</v>
      </c>
      <c r="H385" s="4">
        <v>7.1970000000000001</v>
      </c>
    </row>
    <row r="386" spans="1:8" x14ac:dyDescent="0.3">
      <c r="A386" s="4">
        <v>3</v>
      </c>
      <c r="B386" s="4" t="s">
        <v>65</v>
      </c>
      <c r="C386" s="4">
        <v>551221.21</v>
      </c>
      <c r="D386" s="4">
        <v>0</v>
      </c>
      <c r="E386" s="4">
        <v>53.41</v>
      </c>
      <c r="F386" s="4">
        <v>3.1120000000000001</v>
      </c>
      <c r="G386" s="4">
        <v>222.82586280000001</v>
      </c>
      <c r="H386" s="4">
        <v>7.1970000000000001</v>
      </c>
    </row>
    <row r="387" spans="1:8" x14ac:dyDescent="0.3">
      <c r="A387" s="4">
        <v>3</v>
      </c>
      <c r="B387" s="4" t="s">
        <v>66</v>
      </c>
      <c r="C387" s="4">
        <v>410553.88</v>
      </c>
      <c r="D387" s="4">
        <v>1</v>
      </c>
      <c r="E387" s="4">
        <v>48.29</v>
      </c>
      <c r="F387" s="4">
        <v>3.129</v>
      </c>
      <c r="G387" s="4">
        <v>223.00908390000001</v>
      </c>
      <c r="H387" s="4">
        <v>7.1970000000000001</v>
      </c>
    </row>
    <row r="388" spans="1:8" x14ac:dyDescent="0.3">
      <c r="A388" s="4">
        <v>3</v>
      </c>
      <c r="B388" s="4">
        <v>41061</v>
      </c>
      <c r="C388" s="4">
        <v>398178.21</v>
      </c>
      <c r="D388" s="4">
        <v>0</v>
      </c>
      <c r="E388" s="4">
        <v>52.42</v>
      </c>
      <c r="F388" s="4">
        <v>3.157</v>
      </c>
      <c r="G388" s="4">
        <v>223.19230490000001</v>
      </c>
      <c r="H388" s="4">
        <v>6.8330000000000002</v>
      </c>
    </row>
    <row r="389" spans="1:8" x14ac:dyDescent="0.3">
      <c r="A389" s="4">
        <v>3</v>
      </c>
      <c r="B389" s="4" t="s">
        <v>67</v>
      </c>
      <c r="C389" s="4">
        <v>367438.62</v>
      </c>
      <c r="D389" s="4">
        <v>0</v>
      </c>
      <c r="E389" s="4">
        <v>51.86</v>
      </c>
      <c r="F389" s="4">
        <v>3.2610000000000001</v>
      </c>
      <c r="G389" s="4">
        <v>223.37552590000001</v>
      </c>
      <c r="H389" s="4">
        <v>6.8330000000000002</v>
      </c>
    </row>
    <row r="390" spans="1:8" x14ac:dyDescent="0.3">
      <c r="A390" s="4">
        <v>3</v>
      </c>
      <c r="B390" s="4" t="s">
        <v>68</v>
      </c>
      <c r="C390" s="4">
        <v>365818.61</v>
      </c>
      <c r="D390" s="4">
        <v>0</v>
      </c>
      <c r="E390" s="4">
        <v>56.2</v>
      </c>
      <c r="F390" s="4">
        <v>3.2679999999999998</v>
      </c>
      <c r="G390" s="4">
        <v>223.47005519999999</v>
      </c>
      <c r="H390" s="4">
        <v>6.8330000000000002</v>
      </c>
    </row>
    <row r="391" spans="1:8" x14ac:dyDescent="0.3">
      <c r="A391" s="4">
        <v>3</v>
      </c>
      <c r="B391" s="4" t="s">
        <v>69</v>
      </c>
      <c r="C391" s="4">
        <v>349518.1</v>
      </c>
      <c r="D391" s="4">
        <v>0</v>
      </c>
      <c r="E391" s="4">
        <v>58.06</v>
      </c>
      <c r="F391" s="4">
        <v>3.29</v>
      </c>
      <c r="G391" s="4">
        <v>223.5645845</v>
      </c>
      <c r="H391" s="4">
        <v>6.8330000000000002</v>
      </c>
    </row>
    <row r="392" spans="1:8" x14ac:dyDescent="0.3">
      <c r="A392" s="4">
        <v>3</v>
      </c>
      <c r="B392" s="4">
        <v>40970</v>
      </c>
      <c r="C392" s="4">
        <v>424960.66</v>
      </c>
      <c r="D392" s="4">
        <v>0</v>
      </c>
      <c r="E392" s="4">
        <v>59.33</v>
      </c>
      <c r="F392" s="4">
        <v>3.36</v>
      </c>
      <c r="G392" s="4">
        <v>223.65911370000001</v>
      </c>
      <c r="H392" s="4">
        <v>6.8330000000000002</v>
      </c>
    </row>
    <row r="393" spans="1:8" x14ac:dyDescent="0.3">
      <c r="A393" s="4">
        <v>3</v>
      </c>
      <c r="B393" s="4">
        <v>41184</v>
      </c>
      <c r="C393" s="4">
        <v>473292.47</v>
      </c>
      <c r="D393" s="4">
        <v>1</v>
      </c>
      <c r="E393" s="4">
        <v>51.65</v>
      </c>
      <c r="F393" s="4">
        <v>3.4089999999999998</v>
      </c>
      <c r="G393" s="4">
        <v>223.75364300000001</v>
      </c>
      <c r="H393" s="4">
        <v>6.8330000000000002</v>
      </c>
    </row>
    <row r="394" spans="1:8" x14ac:dyDescent="0.3">
      <c r="A394" s="4">
        <v>3</v>
      </c>
      <c r="B394" s="4" t="s">
        <v>70</v>
      </c>
      <c r="C394" s="4">
        <v>475591.08</v>
      </c>
      <c r="D394" s="4">
        <v>0</v>
      </c>
      <c r="E394" s="4">
        <v>52.39</v>
      </c>
      <c r="F394" s="4">
        <v>3.51</v>
      </c>
      <c r="G394" s="4">
        <v>223.9170153</v>
      </c>
      <c r="H394" s="4">
        <v>6.8330000000000002</v>
      </c>
    </row>
    <row r="395" spans="1:8" x14ac:dyDescent="0.3">
      <c r="A395" s="4">
        <v>3</v>
      </c>
      <c r="B395" s="4" t="s">
        <v>71</v>
      </c>
      <c r="C395" s="4">
        <v>418925.47</v>
      </c>
      <c r="D395" s="4">
        <v>0</v>
      </c>
      <c r="E395" s="4">
        <v>60.12</v>
      </c>
      <c r="F395" s="4">
        <v>3.5550000000000002</v>
      </c>
      <c r="G395" s="4">
        <v>224.13201989999999</v>
      </c>
      <c r="H395" s="4">
        <v>6.8330000000000002</v>
      </c>
    </row>
    <row r="396" spans="1:8" x14ac:dyDescent="0.3">
      <c r="A396" s="4">
        <v>3</v>
      </c>
      <c r="B396" s="4">
        <v>40942</v>
      </c>
      <c r="C396" s="4">
        <v>469752.56</v>
      </c>
      <c r="D396" s="4">
        <v>0</v>
      </c>
      <c r="E396" s="4">
        <v>61.65</v>
      </c>
      <c r="F396" s="4">
        <v>3.63</v>
      </c>
      <c r="G396" s="4">
        <v>224.3470245</v>
      </c>
      <c r="H396" s="4">
        <v>6.8330000000000002</v>
      </c>
    </row>
    <row r="397" spans="1:8" x14ac:dyDescent="0.3">
      <c r="A397" s="4">
        <v>3</v>
      </c>
      <c r="B397" s="4">
        <v>41155</v>
      </c>
      <c r="C397" s="4">
        <v>445162.05</v>
      </c>
      <c r="D397" s="4">
        <v>0</v>
      </c>
      <c r="E397" s="4">
        <v>60.71</v>
      </c>
      <c r="F397" s="4">
        <v>3.669</v>
      </c>
      <c r="G397" s="4">
        <v>224.56202909999999</v>
      </c>
      <c r="H397" s="4">
        <v>6.8330000000000002</v>
      </c>
    </row>
    <row r="398" spans="1:8" x14ac:dyDescent="0.3">
      <c r="A398" s="4">
        <v>3</v>
      </c>
      <c r="B398" s="4" t="s">
        <v>72</v>
      </c>
      <c r="C398" s="4">
        <v>411775.8</v>
      </c>
      <c r="D398" s="4">
        <v>0</v>
      </c>
      <c r="E398" s="4">
        <v>64</v>
      </c>
      <c r="F398" s="4">
        <v>3.734</v>
      </c>
      <c r="G398" s="4">
        <v>224.7166953</v>
      </c>
      <c r="H398" s="4">
        <v>6.8330000000000002</v>
      </c>
    </row>
    <row r="399" spans="1:8" x14ac:dyDescent="0.3">
      <c r="A399" s="4">
        <v>3</v>
      </c>
      <c r="B399" s="4" t="s">
        <v>73</v>
      </c>
      <c r="C399" s="4">
        <v>413907.25</v>
      </c>
      <c r="D399" s="4">
        <v>0</v>
      </c>
      <c r="E399" s="4">
        <v>66.53</v>
      </c>
      <c r="F399" s="4">
        <v>3.7869999999999999</v>
      </c>
      <c r="G399" s="4">
        <v>224.7909104</v>
      </c>
      <c r="H399" s="4">
        <v>6.8330000000000002</v>
      </c>
    </row>
    <row r="400" spans="1:8" x14ac:dyDescent="0.3">
      <c r="A400" s="4">
        <v>3</v>
      </c>
      <c r="B400" s="4" t="s">
        <v>74</v>
      </c>
      <c r="C400" s="4">
        <v>407488.84</v>
      </c>
      <c r="D400" s="4">
        <v>0</v>
      </c>
      <c r="E400" s="4">
        <v>69.36</v>
      </c>
      <c r="F400" s="4">
        <v>3.8450000000000002</v>
      </c>
      <c r="G400" s="4">
        <v>224.86512540000001</v>
      </c>
      <c r="H400" s="4">
        <v>6.8330000000000002</v>
      </c>
    </row>
    <row r="401" spans="1:8" x14ac:dyDescent="0.3">
      <c r="A401" s="4">
        <v>3</v>
      </c>
      <c r="B401" s="4">
        <v>41064</v>
      </c>
      <c r="C401" s="4">
        <v>503232.13</v>
      </c>
      <c r="D401" s="4">
        <v>0</v>
      </c>
      <c r="E401" s="4">
        <v>73.010000000000005</v>
      </c>
      <c r="F401" s="4">
        <v>3.891</v>
      </c>
      <c r="G401" s="4">
        <v>224.93934049999999</v>
      </c>
      <c r="H401" s="4">
        <v>6.6639999999999997</v>
      </c>
    </row>
    <row r="402" spans="1:8" x14ac:dyDescent="0.3">
      <c r="A402" s="4">
        <v>3</v>
      </c>
      <c r="B402" s="4" t="s">
        <v>75</v>
      </c>
      <c r="C402" s="4">
        <v>420789.74</v>
      </c>
      <c r="D402" s="4">
        <v>0</v>
      </c>
      <c r="E402" s="4">
        <v>72.83</v>
      </c>
      <c r="F402" s="4">
        <v>3.891</v>
      </c>
      <c r="G402" s="4">
        <v>225.01355559999999</v>
      </c>
      <c r="H402" s="4">
        <v>6.6639999999999997</v>
      </c>
    </row>
    <row r="403" spans="1:8" x14ac:dyDescent="0.3">
      <c r="A403" s="4">
        <v>3</v>
      </c>
      <c r="B403" s="4" t="s">
        <v>76</v>
      </c>
      <c r="C403" s="4">
        <v>434822.13</v>
      </c>
      <c r="D403" s="4">
        <v>0</v>
      </c>
      <c r="E403" s="4">
        <v>72.05</v>
      </c>
      <c r="F403" s="4">
        <v>3.8769999999999998</v>
      </c>
      <c r="G403" s="4">
        <v>225.06895410000001</v>
      </c>
      <c r="H403" s="4">
        <v>6.6639999999999997</v>
      </c>
    </row>
    <row r="404" spans="1:8" x14ac:dyDescent="0.3">
      <c r="A404" s="4">
        <v>3</v>
      </c>
      <c r="B404" s="4" t="s">
        <v>77</v>
      </c>
      <c r="C404" s="4">
        <v>394616.11</v>
      </c>
      <c r="D404" s="4">
        <v>0</v>
      </c>
      <c r="E404" s="4">
        <v>73.39</v>
      </c>
      <c r="F404" s="4">
        <v>3.8140000000000001</v>
      </c>
      <c r="G404" s="4">
        <v>225.12435260000001</v>
      </c>
      <c r="H404" s="4">
        <v>6.6639999999999997</v>
      </c>
    </row>
    <row r="405" spans="1:8" x14ac:dyDescent="0.3">
      <c r="A405" s="4">
        <v>3</v>
      </c>
      <c r="B405" s="4">
        <v>41004</v>
      </c>
      <c r="C405" s="4">
        <v>439913.57</v>
      </c>
      <c r="D405" s="4">
        <v>0</v>
      </c>
      <c r="E405" s="4">
        <v>79.510000000000005</v>
      </c>
      <c r="F405" s="4">
        <v>3.7490000000000001</v>
      </c>
      <c r="G405" s="4">
        <v>225.1797511</v>
      </c>
      <c r="H405" s="4">
        <v>6.6639999999999997</v>
      </c>
    </row>
    <row r="406" spans="1:8" x14ac:dyDescent="0.3">
      <c r="A406" s="4">
        <v>3</v>
      </c>
      <c r="B406" s="4">
        <v>41218</v>
      </c>
      <c r="C406" s="4">
        <v>431985.36</v>
      </c>
      <c r="D406" s="4">
        <v>0</v>
      </c>
      <c r="E406" s="4">
        <v>75.19</v>
      </c>
      <c r="F406" s="4">
        <v>3.6880000000000002</v>
      </c>
      <c r="G406" s="4">
        <v>225.2351496</v>
      </c>
      <c r="H406" s="4">
        <v>6.6639999999999997</v>
      </c>
    </row>
    <row r="407" spans="1:8" x14ac:dyDescent="0.3">
      <c r="A407" s="4">
        <v>3</v>
      </c>
      <c r="B407" s="4" t="s">
        <v>78</v>
      </c>
      <c r="C407" s="4">
        <v>418112.76</v>
      </c>
      <c r="D407" s="4">
        <v>0</v>
      </c>
      <c r="E407" s="4">
        <v>72.38</v>
      </c>
      <c r="F407" s="4">
        <v>3.63</v>
      </c>
      <c r="G407" s="4">
        <v>225.25120240000001</v>
      </c>
      <c r="H407" s="4">
        <v>6.6639999999999997</v>
      </c>
    </row>
    <row r="408" spans="1:8" x14ac:dyDescent="0.3">
      <c r="A408" s="4">
        <v>3</v>
      </c>
      <c r="B408" s="4" t="s">
        <v>79</v>
      </c>
      <c r="C408" s="4">
        <v>413701.29</v>
      </c>
      <c r="D408" s="4">
        <v>0</v>
      </c>
      <c r="E408" s="4">
        <v>78.58</v>
      </c>
      <c r="F408" s="4">
        <v>3.5609999999999999</v>
      </c>
      <c r="G408" s="4">
        <v>225.25151679999999</v>
      </c>
      <c r="H408" s="4">
        <v>6.6639999999999997</v>
      </c>
    </row>
    <row r="409" spans="1:8" x14ac:dyDescent="0.3">
      <c r="A409" s="4">
        <v>3</v>
      </c>
      <c r="B409" s="4">
        <v>40914</v>
      </c>
      <c r="C409" s="4">
        <v>432268.53</v>
      </c>
      <c r="D409" s="4">
        <v>0</v>
      </c>
      <c r="E409" s="4">
        <v>81.55</v>
      </c>
      <c r="F409" s="4">
        <v>3.5009999999999999</v>
      </c>
      <c r="G409" s="4">
        <v>225.25183129999999</v>
      </c>
      <c r="H409" s="4">
        <v>6.6639999999999997</v>
      </c>
    </row>
    <row r="410" spans="1:8" x14ac:dyDescent="0.3">
      <c r="A410" s="4">
        <v>3</v>
      </c>
      <c r="B410" s="4">
        <v>41127</v>
      </c>
      <c r="C410" s="4">
        <v>446336.8</v>
      </c>
      <c r="D410" s="4">
        <v>0</v>
      </c>
      <c r="E410" s="4">
        <v>81.650000000000006</v>
      </c>
      <c r="F410" s="4">
        <v>3.452</v>
      </c>
      <c r="G410" s="4">
        <v>225.25214579999999</v>
      </c>
      <c r="H410" s="4">
        <v>6.6639999999999997</v>
      </c>
    </row>
    <row r="411" spans="1:8" x14ac:dyDescent="0.3">
      <c r="A411" s="4">
        <v>3</v>
      </c>
      <c r="B411" s="4" t="s">
        <v>80</v>
      </c>
      <c r="C411" s="4">
        <v>442074.79</v>
      </c>
      <c r="D411" s="4">
        <v>0</v>
      </c>
      <c r="E411" s="4">
        <v>84.66</v>
      </c>
      <c r="F411" s="4">
        <v>3.3929999999999998</v>
      </c>
      <c r="G411" s="4">
        <v>225.26447949999999</v>
      </c>
      <c r="H411" s="4">
        <v>6.6639999999999997</v>
      </c>
    </row>
    <row r="412" spans="1:8" x14ac:dyDescent="0.3">
      <c r="A412" s="4">
        <v>3</v>
      </c>
      <c r="B412" s="4" t="s">
        <v>81</v>
      </c>
      <c r="C412" s="4">
        <v>419497.95</v>
      </c>
      <c r="D412" s="4">
        <v>0</v>
      </c>
      <c r="E412" s="4">
        <v>82.7</v>
      </c>
      <c r="F412" s="4">
        <v>3.3460000000000001</v>
      </c>
      <c r="G412" s="4">
        <v>225.3068615</v>
      </c>
      <c r="H412" s="4">
        <v>6.6639999999999997</v>
      </c>
    </row>
    <row r="413" spans="1:8" x14ac:dyDescent="0.3">
      <c r="A413" s="4">
        <v>3</v>
      </c>
      <c r="B413" s="4" t="s">
        <v>82</v>
      </c>
      <c r="C413" s="4">
        <v>422965.33</v>
      </c>
      <c r="D413" s="4">
        <v>0</v>
      </c>
      <c r="E413" s="4">
        <v>86.42</v>
      </c>
      <c r="F413" s="4">
        <v>3.286</v>
      </c>
      <c r="G413" s="4">
        <v>225.3492435</v>
      </c>
      <c r="H413" s="4">
        <v>6.6639999999999997</v>
      </c>
    </row>
    <row r="414" spans="1:8" x14ac:dyDescent="0.3">
      <c r="A414" s="4">
        <v>3</v>
      </c>
      <c r="B414" s="4">
        <v>41067</v>
      </c>
      <c r="C414" s="4">
        <v>411206.5</v>
      </c>
      <c r="D414" s="4">
        <v>0</v>
      </c>
      <c r="E414" s="4">
        <v>83.14</v>
      </c>
      <c r="F414" s="4">
        <v>3.2269999999999999</v>
      </c>
      <c r="G414" s="4">
        <v>225.39162540000001</v>
      </c>
      <c r="H414" s="4">
        <v>6.3339999999999996</v>
      </c>
    </row>
    <row r="415" spans="1:8" x14ac:dyDescent="0.3">
      <c r="A415" s="4">
        <v>3</v>
      </c>
      <c r="B415" s="4" t="s">
        <v>83</v>
      </c>
      <c r="C415" s="4">
        <v>416913.1</v>
      </c>
      <c r="D415" s="4">
        <v>0</v>
      </c>
      <c r="E415" s="4">
        <v>82.28</v>
      </c>
      <c r="F415" s="4">
        <v>3.2559999999999998</v>
      </c>
      <c r="G415" s="4">
        <v>225.43400740000001</v>
      </c>
      <c r="H415" s="4">
        <v>6.3339999999999996</v>
      </c>
    </row>
    <row r="416" spans="1:8" x14ac:dyDescent="0.3">
      <c r="A416" s="4">
        <v>3</v>
      </c>
      <c r="B416" s="4" t="s">
        <v>84</v>
      </c>
      <c r="C416" s="4">
        <v>432424.85</v>
      </c>
      <c r="D416" s="4">
        <v>0</v>
      </c>
      <c r="E416" s="4">
        <v>81.38</v>
      </c>
      <c r="F416" s="4">
        <v>3.3109999999999999</v>
      </c>
      <c r="G416" s="4">
        <v>225.44388269999999</v>
      </c>
      <c r="H416" s="4">
        <v>6.3339999999999996</v>
      </c>
    </row>
    <row r="417" spans="1:8" x14ac:dyDescent="0.3">
      <c r="A417" s="4">
        <v>3</v>
      </c>
      <c r="B417" s="4" t="s">
        <v>85</v>
      </c>
      <c r="C417" s="4">
        <v>389427.9</v>
      </c>
      <c r="D417" s="4">
        <v>0</v>
      </c>
      <c r="E417" s="4">
        <v>84.94</v>
      </c>
      <c r="F417" s="4">
        <v>3.407</v>
      </c>
      <c r="G417" s="4">
        <v>225.4537579</v>
      </c>
      <c r="H417" s="4">
        <v>6.3339999999999996</v>
      </c>
    </row>
    <row r="418" spans="1:8" x14ac:dyDescent="0.3">
      <c r="A418" s="4">
        <v>3</v>
      </c>
      <c r="B418" s="4">
        <v>40976</v>
      </c>
      <c r="C418" s="4">
        <v>419990.29</v>
      </c>
      <c r="D418" s="4">
        <v>0</v>
      </c>
      <c r="E418" s="4">
        <v>86.55</v>
      </c>
      <c r="F418" s="4">
        <v>3.4169999999999998</v>
      </c>
      <c r="G418" s="4">
        <v>225.4636332</v>
      </c>
      <c r="H418" s="4">
        <v>6.3339999999999996</v>
      </c>
    </row>
    <row r="419" spans="1:8" x14ac:dyDescent="0.3">
      <c r="A419" s="4">
        <v>3</v>
      </c>
      <c r="B419" s="4">
        <v>41190</v>
      </c>
      <c r="C419" s="4">
        <v>391811.6</v>
      </c>
      <c r="D419" s="4">
        <v>0</v>
      </c>
      <c r="E419" s="4">
        <v>85.85</v>
      </c>
      <c r="F419" s="4">
        <v>3.4940000000000002</v>
      </c>
      <c r="G419" s="4">
        <v>225.47350850000001</v>
      </c>
      <c r="H419" s="4">
        <v>6.3339999999999996</v>
      </c>
    </row>
    <row r="420" spans="1:8" x14ac:dyDescent="0.3">
      <c r="A420" s="4">
        <v>3</v>
      </c>
      <c r="B420" s="4" t="s">
        <v>86</v>
      </c>
      <c r="C420" s="4">
        <v>394918.83</v>
      </c>
      <c r="D420" s="4">
        <v>0</v>
      </c>
      <c r="E420" s="4">
        <v>87.36</v>
      </c>
      <c r="F420" s="4">
        <v>3.5710000000000002</v>
      </c>
      <c r="G420" s="4">
        <v>225.55586640000001</v>
      </c>
      <c r="H420" s="4">
        <v>6.3339999999999996</v>
      </c>
    </row>
    <row r="421" spans="1:8" x14ac:dyDescent="0.3">
      <c r="A421" s="4">
        <v>3</v>
      </c>
      <c r="B421" s="4" t="s">
        <v>87</v>
      </c>
      <c r="C421" s="4">
        <v>412449.67</v>
      </c>
      <c r="D421" s="4">
        <v>0</v>
      </c>
      <c r="E421" s="4">
        <v>83.01</v>
      </c>
      <c r="F421" s="4">
        <v>3.62</v>
      </c>
      <c r="G421" s="4">
        <v>225.69258640000001</v>
      </c>
      <c r="H421" s="4">
        <v>6.3339999999999996</v>
      </c>
    </row>
    <row r="422" spans="1:8" x14ac:dyDescent="0.3">
      <c r="A422" s="4">
        <v>3</v>
      </c>
      <c r="B422" s="4" t="s">
        <v>88</v>
      </c>
      <c r="C422" s="4">
        <v>408838.73</v>
      </c>
      <c r="D422" s="4">
        <v>0</v>
      </c>
      <c r="E422" s="4">
        <v>85.18</v>
      </c>
      <c r="F422" s="4">
        <v>3.6379999999999999</v>
      </c>
      <c r="G422" s="4">
        <v>225.82930630000001</v>
      </c>
      <c r="H422" s="4">
        <v>6.3339999999999996</v>
      </c>
    </row>
    <row r="423" spans="1:8" x14ac:dyDescent="0.3">
      <c r="A423" s="4">
        <v>3</v>
      </c>
      <c r="B423" s="4">
        <v>41099</v>
      </c>
      <c r="C423" s="4">
        <v>408229.73</v>
      </c>
      <c r="D423" s="4">
        <v>1</v>
      </c>
      <c r="E423" s="4">
        <v>84.99</v>
      </c>
      <c r="F423" s="4">
        <v>3.73</v>
      </c>
      <c r="G423" s="4">
        <v>225.96602630000001</v>
      </c>
      <c r="H423" s="4">
        <v>6.3339999999999996</v>
      </c>
    </row>
    <row r="424" spans="1:8" x14ac:dyDescent="0.3">
      <c r="A424" s="4">
        <v>3</v>
      </c>
      <c r="B424" s="4" t="s">
        <v>89</v>
      </c>
      <c r="C424" s="4">
        <v>407589.16</v>
      </c>
      <c r="D424" s="4">
        <v>0</v>
      </c>
      <c r="E424" s="4">
        <v>78.36</v>
      </c>
      <c r="F424" s="4">
        <v>3.7170000000000001</v>
      </c>
      <c r="G424" s="4">
        <v>226.1122067</v>
      </c>
      <c r="H424" s="4">
        <v>6.3339999999999996</v>
      </c>
    </row>
    <row r="425" spans="1:8" x14ac:dyDescent="0.3">
      <c r="A425" s="4">
        <v>3</v>
      </c>
      <c r="B425" s="4" t="s">
        <v>90</v>
      </c>
      <c r="C425" s="4">
        <v>414392.09</v>
      </c>
      <c r="D425" s="4">
        <v>0</v>
      </c>
      <c r="E425" s="4">
        <v>72.78</v>
      </c>
      <c r="F425" s="4">
        <v>3.7210000000000001</v>
      </c>
      <c r="G425" s="4">
        <v>226.31514960000001</v>
      </c>
      <c r="H425" s="4">
        <v>6.3339999999999996</v>
      </c>
    </row>
    <row r="426" spans="1:8" x14ac:dyDescent="0.3">
      <c r="A426" s="4">
        <v>3</v>
      </c>
      <c r="B426" s="4" t="s">
        <v>91</v>
      </c>
      <c r="C426" s="4">
        <v>389813.02</v>
      </c>
      <c r="D426" s="4">
        <v>0</v>
      </c>
      <c r="E426" s="4">
        <v>77.459999999999994</v>
      </c>
      <c r="F426" s="4">
        <v>3.6659999999999999</v>
      </c>
      <c r="G426" s="4">
        <v>226.51809259999999</v>
      </c>
      <c r="H426" s="4">
        <v>6.3339999999999996</v>
      </c>
    </row>
    <row r="427" spans="1:8" x14ac:dyDescent="0.3">
      <c r="A427" s="4">
        <v>3</v>
      </c>
      <c r="B427" s="4">
        <v>41039</v>
      </c>
      <c r="C427" s="4">
        <v>443557.65</v>
      </c>
      <c r="D427" s="4">
        <v>0</v>
      </c>
      <c r="E427" s="4">
        <v>72.739999999999995</v>
      </c>
      <c r="F427" s="4">
        <v>3.617</v>
      </c>
      <c r="G427" s="4">
        <v>226.72103559999999</v>
      </c>
      <c r="H427" s="4">
        <v>6.0339999999999998</v>
      </c>
    </row>
    <row r="428" spans="1:8" x14ac:dyDescent="0.3">
      <c r="A428" s="4">
        <v>3</v>
      </c>
      <c r="B428" s="4">
        <v>41253</v>
      </c>
      <c r="C428" s="4">
        <v>410804.39</v>
      </c>
      <c r="D428" s="4">
        <v>0</v>
      </c>
      <c r="E428" s="4">
        <v>70.31</v>
      </c>
      <c r="F428" s="4">
        <v>3.601</v>
      </c>
      <c r="G428" s="4">
        <v>226.9239785</v>
      </c>
      <c r="H428" s="4">
        <v>6.0339999999999998</v>
      </c>
    </row>
    <row r="429" spans="1:8" x14ac:dyDescent="0.3">
      <c r="A429" s="4">
        <v>3</v>
      </c>
      <c r="B429" s="4" t="s">
        <v>92</v>
      </c>
      <c r="C429" s="4">
        <v>424513.08</v>
      </c>
      <c r="D429" s="4">
        <v>0</v>
      </c>
      <c r="E429" s="4">
        <v>73.44</v>
      </c>
      <c r="F429" s="4">
        <v>3.5939999999999999</v>
      </c>
      <c r="G429" s="4">
        <v>226.96884420000001</v>
      </c>
      <c r="H429" s="4">
        <v>6.0339999999999998</v>
      </c>
    </row>
    <row r="430" spans="1:8" x14ac:dyDescent="0.3">
      <c r="A430" s="4">
        <v>3</v>
      </c>
      <c r="B430" s="4" t="s">
        <v>93</v>
      </c>
      <c r="C430" s="4">
        <v>405432.7</v>
      </c>
      <c r="D430" s="4">
        <v>0</v>
      </c>
      <c r="E430" s="4">
        <v>74.66</v>
      </c>
      <c r="F430" s="4">
        <v>3.5059999999999998</v>
      </c>
      <c r="G430" s="4">
        <v>226.9873637</v>
      </c>
      <c r="H430" s="4">
        <v>6.0339999999999998</v>
      </c>
    </row>
    <row r="431" spans="1:8" x14ac:dyDescent="0.3">
      <c r="A431" s="4">
        <v>4</v>
      </c>
      <c r="B431" s="4">
        <v>40300</v>
      </c>
      <c r="C431" s="4">
        <v>2135143.87</v>
      </c>
      <c r="D431" s="4">
        <v>0</v>
      </c>
      <c r="E431" s="4">
        <v>43.76</v>
      </c>
      <c r="F431" s="4">
        <v>2.5979999999999999</v>
      </c>
      <c r="G431" s="4">
        <v>126.4420645</v>
      </c>
      <c r="H431" s="4">
        <v>8.6229999999999993</v>
      </c>
    </row>
    <row r="432" spans="1:8" x14ac:dyDescent="0.3">
      <c r="A432" s="4">
        <v>4</v>
      </c>
      <c r="B432" s="4">
        <v>40514</v>
      </c>
      <c r="C432" s="4">
        <v>2188307.39</v>
      </c>
      <c r="D432" s="4">
        <v>1</v>
      </c>
      <c r="E432" s="4">
        <v>28.84</v>
      </c>
      <c r="F432" s="4">
        <v>2.573</v>
      </c>
      <c r="G432" s="4">
        <v>126.49625810000001</v>
      </c>
      <c r="H432" s="4">
        <v>8.6229999999999993</v>
      </c>
    </row>
    <row r="433" spans="1:8" x14ac:dyDescent="0.3">
      <c r="A433" s="4">
        <v>4</v>
      </c>
      <c r="B433" s="4" t="s">
        <v>8</v>
      </c>
      <c r="C433" s="4">
        <v>2049860.26</v>
      </c>
      <c r="D433" s="4">
        <v>0</v>
      </c>
      <c r="E433" s="4">
        <v>36.450000000000003</v>
      </c>
      <c r="F433" s="4">
        <v>2.54</v>
      </c>
      <c r="G433" s="4">
        <v>126.5262857</v>
      </c>
      <c r="H433" s="4">
        <v>8.6229999999999993</v>
      </c>
    </row>
    <row r="434" spans="1:8" x14ac:dyDescent="0.3">
      <c r="A434" s="4">
        <v>4</v>
      </c>
      <c r="B434" s="4" t="s">
        <v>9</v>
      </c>
      <c r="C434" s="4">
        <v>1925728.84</v>
      </c>
      <c r="D434" s="4">
        <v>0</v>
      </c>
      <c r="E434" s="4">
        <v>41.36</v>
      </c>
      <c r="F434" s="4">
        <v>2.59</v>
      </c>
      <c r="G434" s="4">
        <v>126.5522857</v>
      </c>
      <c r="H434" s="4">
        <v>8.6229999999999993</v>
      </c>
    </row>
    <row r="435" spans="1:8" x14ac:dyDescent="0.3">
      <c r="A435" s="4">
        <v>4</v>
      </c>
      <c r="B435" s="4">
        <v>40301</v>
      </c>
      <c r="C435" s="4">
        <v>1971057.44</v>
      </c>
      <c r="D435" s="4">
        <v>0</v>
      </c>
      <c r="E435" s="4">
        <v>43.49</v>
      </c>
      <c r="F435" s="4">
        <v>2.6539999999999999</v>
      </c>
      <c r="G435" s="4">
        <v>126.5782857</v>
      </c>
      <c r="H435" s="4">
        <v>8.6229999999999993</v>
      </c>
    </row>
    <row r="436" spans="1:8" x14ac:dyDescent="0.3">
      <c r="A436" s="4">
        <v>4</v>
      </c>
      <c r="B436" s="4">
        <v>40515</v>
      </c>
      <c r="C436" s="4">
        <v>1894324.09</v>
      </c>
      <c r="D436" s="4">
        <v>0</v>
      </c>
      <c r="E436" s="4">
        <v>49.63</v>
      </c>
      <c r="F436" s="4">
        <v>2.7040000000000002</v>
      </c>
      <c r="G436" s="4">
        <v>126.60428570000001</v>
      </c>
      <c r="H436" s="4">
        <v>8.6229999999999993</v>
      </c>
    </row>
    <row r="437" spans="1:8" x14ac:dyDescent="0.3">
      <c r="A437" s="4">
        <v>4</v>
      </c>
      <c r="B437" s="4" t="s">
        <v>10</v>
      </c>
      <c r="C437" s="4">
        <v>1897429.36</v>
      </c>
      <c r="D437" s="4">
        <v>0</v>
      </c>
      <c r="E437" s="4">
        <v>55.19</v>
      </c>
      <c r="F437" s="4">
        <v>2.7429999999999999</v>
      </c>
      <c r="G437" s="4">
        <v>126.6066452</v>
      </c>
      <c r="H437" s="4">
        <v>8.6229999999999993</v>
      </c>
    </row>
    <row r="438" spans="1:8" x14ac:dyDescent="0.3">
      <c r="A438" s="4">
        <v>4</v>
      </c>
      <c r="B438" s="4" t="s">
        <v>11</v>
      </c>
      <c r="C438" s="4">
        <v>1762539.3</v>
      </c>
      <c r="D438" s="4">
        <v>0</v>
      </c>
      <c r="E438" s="4">
        <v>39.909999999999997</v>
      </c>
      <c r="F438" s="4">
        <v>2.7519999999999998</v>
      </c>
      <c r="G438" s="4">
        <v>126.6050645</v>
      </c>
      <c r="H438" s="4">
        <v>8.6229999999999993</v>
      </c>
    </row>
    <row r="439" spans="1:8" x14ac:dyDescent="0.3">
      <c r="A439" s="4">
        <v>4</v>
      </c>
      <c r="B439" s="4">
        <v>40213</v>
      </c>
      <c r="C439" s="4">
        <v>1979247.12</v>
      </c>
      <c r="D439" s="4">
        <v>0</v>
      </c>
      <c r="E439" s="4">
        <v>48.77</v>
      </c>
      <c r="F439" s="4">
        <v>2.74</v>
      </c>
      <c r="G439" s="4">
        <v>126.6034839</v>
      </c>
      <c r="H439" s="4">
        <v>7.8959999999999999</v>
      </c>
    </row>
    <row r="440" spans="1:8" x14ac:dyDescent="0.3">
      <c r="A440" s="4">
        <v>4</v>
      </c>
      <c r="B440" s="4">
        <v>40425</v>
      </c>
      <c r="C440" s="4">
        <v>1818452.72</v>
      </c>
      <c r="D440" s="4">
        <v>0</v>
      </c>
      <c r="E440" s="4">
        <v>54.16</v>
      </c>
      <c r="F440" s="4">
        <v>2.7730000000000001</v>
      </c>
      <c r="G440" s="4">
        <v>126.6019032</v>
      </c>
      <c r="H440" s="4">
        <v>7.8959999999999999</v>
      </c>
    </row>
    <row r="441" spans="1:8" x14ac:dyDescent="0.3">
      <c r="A441" s="4">
        <v>4</v>
      </c>
      <c r="B441" s="4" t="s">
        <v>12</v>
      </c>
      <c r="C441" s="4">
        <v>1851519.69</v>
      </c>
      <c r="D441" s="4">
        <v>0</v>
      </c>
      <c r="E441" s="4">
        <v>56.23</v>
      </c>
      <c r="F441" s="4">
        <v>2.81</v>
      </c>
      <c r="G441" s="4">
        <v>126.5621</v>
      </c>
      <c r="H441" s="4">
        <v>7.8959999999999999</v>
      </c>
    </row>
    <row r="442" spans="1:8" x14ac:dyDescent="0.3">
      <c r="A442" s="4">
        <v>4</v>
      </c>
      <c r="B442" s="4" t="s">
        <v>13</v>
      </c>
      <c r="C442" s="4">
        <v>1802677.9</v>
      </c>
      <c r="D442" s="4">
        <v>0</v>
      </c>
      <c r="E442" s="4">
        <v>56.87</v>
      </c>
      <c r="F442" s="4">
        <v>2.8050000000000002</v>
      </c>
      <c r="G442" s="4">
        <v>126.4713333</v>
      </c>
      <c r="H442" s="4">
        <v>7.8959999999999999</v>
      </c>
    </row>
    <row r="443" spans="1:8" x14ac:dyDescent="0.3">
      <c r="A443" s="4">
        <v>4</v>
      </c>
      <c r="B443" s="4" t="s">
        <v>14</v>
      </c>
      <c r="C443" s="4">
        <v>1817273.28</v>
      </c>
      <c r="D443" s="4">
        <v>0</v>
      </c>
      <c r="E443" s="4">
        <v>53.04</v>
      </c>
      <c r="F443" s="4">
        <v>2.7869999999999999</v>
      </c>
      <c r="G443" s="4">
        <v>126.3805667</v>
      </c>
      <c r="H443" s="4">
        <v>7.8959999999999999</v>
      </c>
    </row>
    <row r="444" spans="1:8" x14ac:dyDescent="0.3">
      <c r="A444" s="4">
        <v>4</v>
      </c>
      <c r="B444" s="4">
        <v>40364</v>
      </c>
      <c r="C444" s="4">
        <v>2000626.14</v>
      </c>
      <c r="D444" s="4">
        <v>0</v>
      </c>
      <c r="E444" s="4">
        <v>56.77</v>
      </c>
      <c r="F444" s="4">
        <v>2.8359999999999999</v>
      </c>
      <c r="G444" s="4">
        <v>126.2898</v>
      </c>
      <c r="H444" s="4">
        <v>7.8959999999999999</v>
      </c>
    </row>
    <row r="445" spans="1:8" x14ac:dyDescent="0.3">
      <c r="A445" s="4">
        <v>4</v>
      </c>
      <c r="B445" s="4" t="s">
        <v>15</v>
      </c>
      <c r="C445" s="4">
        <v>1875597.28</v>
      </c>
      <c r="D445" s="4">
        <v>0</v>
      </c>
      <c r="E445" s="4">
        <v>62.35</v>
      </c>
      <c r="F445" s="4">
        <v>2.8450000000000002</v>
      </c>
      <c r="G445" s="4">
        <v>126.2085484</v>
      </c>
      <c r="H445" s="4">
        <v>7.8959999999999999</v>
      </c>
    </row>
    <row r="446" spans="1:8" x14ac:dyDescent="0.3">
      <c r="A446" s="4">
        <v>4</v>
      </c>
      <c r="B446" s="4" t="s">
        <v>16</v>
      </c>
      <c r="C446" s="4">
        <v>1903752.6</v>
      </c>
      <c r="D446" s="4">
        <v>0</v>
      </c>
      <c r="E446" s="4">
        <v>67.400000000000006</v>
      </c>
      <c r="F446" s="4">
        <v>2.82</v>
      </c>
      <c r="G446" s="4">
        <v>126.1843871</v>
      </c>
      <c r="H446" s="4">
        <v>7.8959999999999999</v>
      </c>
    </row>
    <row r="447" spans="1:8" x14ac:dyDescent="0.3">
      <c r="A447" s="4">
        <v>4</v>
      </c>
      <c r="B447" s="4" t="s">
        <v>17</v>
      </c>
      <c r="C447" s="4">
        <v>1857533.7</v>
      </c>
      <c r="D447" s="4">
        <v>0</v>
      </c>
      <c r="E447" s="4">
        <v>67.73</v>
      </c>
      <c r="F447" s="4">
        <v>2.7559999999999998</v>
      </c>
      <c r="G447" s="4">
        <v>126.16022580000001</v>
      </c>
      <c r="H447" s="4">
        <v>7.8959999999999999</v>
      </c>
    </row>
    <row r="448" spans="1:8" x14ac:dyDescent="0.3">
      <c r="A448" s="4">
        <v>4</v>
      </c>
      <c r="B448" s="4">
        <v>40274</v>
      </c>
      <c r="C448" s="4">
        <v>1903290.58</v>
      </c>
      <c r="D448" s="4">
        <v>0</v>
      </c>
      <c r="E448" s="4">
        <v>70.83</v>
      </c>
      <c r="F448" s="4">
        <v>2.7010000000000001</v>
      </c>
      <c r="G448" s="4">
        <v>126.1360645</v>
      </c>
      <c r="H448" s="4">
        <v>7.8959999999999999</v>
      </c>
    </row>
    <row r="449" spans="1:8" x14ac:dyDescent="0.3">
      <c r="A449" s="4">
        <v>4</v>
      </c>
      <c r="B449" s="4">
        <v>40488</v>
      </c>
      <c r="C449" s="4">
        <v>1870619.23</v>
      </c>
      <c r="D449" s="4">
        <v>0</v>
      </c>
      <c r="E449" s="4">
        <v>78.45</v>
      </c>
      <c r="F449" s="4">
        <v>2.6680000000000001</v>
      </c>
      <c r="G449" s="4">
        <v>126.1119032</v>
      </c>
      <c r="H449" s="4">
        <v>7.8959999999999999</v>
      </c>
    </row>
    <row r="450" spans="1:8" x14ac:dyDescent="0.3">
      <c r="A450" s="4">
        <v>4</v>
      </c>
      <c r="B450" s="4" t="s">
        <v>18</v>
      </c>
      <c r="C450" s="4">
        <v>1929736.35</v>
      </c>
      <c r="D450" s="4">
        <v>0</v>
      </c>
      <c r="E450" s="4">
        <v>81.53</v>
      </c>
      <c r="F450" s="4">
        <v>2.6349999999999998</v>
      </c>
      <c r="G450" s="4">
        <v>126.114</v>
      </c>
      <c r="H450" s="4">
        <v>7.8959999999999999</v>
      </c>
    </row>
    <row r="451" spans="1:8" x14ac:dyDescent="0.3">
      <c r="A451" s="4">
        <v>4</v>
      </c>
      <c r="B451" s="4" t="s">
        <v>19</v>
      </c>
      <c r="C451" s="4">
        <v>1846651.95</v>
      </c>
      <c r="D451" s="4">
        <v>0</v>
      </c>
      <c r="E451" s="4">
        <v>81.099999999999994</v>
      </c>
      <c r="F451" s="4">
        <v>2.6539999999999999</v>
      </c>
      <c r="G451" s="4">
        <v>126.1266</v>
      </c>
      <c r="H451" s="4">
        <v>7.8959999999999999</v>
      </c>
    </row>
    <row r="452" spans="1:8" x14ac:dyDescent="0.3">
      <c r="A452" s="4">
        <v>4</v>
      </c>
      <c r="B452" s="4">
        <v>40216</v>
      </c>
      <c r="C452" s="4">
        <v>1881337.21</v>
      </c>
      <c r="D452" s="4">
        <v>0</v>
      </c>
      <c r="E452" s="4">
        <v>73.66</v>
      </c>
      <c r="F452" s="4">
        <v>2.6680000000000001</v>
      </c>
      <c r="G452" s="4">
        <v>126.1392</v>
      </c>
      <c r="H452" s="4">
        <v>7.3719999999999999</v>
      </c>
    </row>
    <row r="453" spans="1:8" x14ac:dyDescent="0.3">
      <c r="A453" s="4">
        <v>4</v>
      </c>
      <c r="B453" s="4">
        <v>40428</v>
      </c>
      <c r="C453" s="4">
        <v>1812208.22</v>
      </c>
      <c r="D453" s="4">
        <v>0</v>
      </c>
      <c r="E453" s="4">
        <v>80.349999999999994</v>
      </c>
      <c r="F453" s="4">
        <v>2.637</v>
      </c>
      <c r="G453" s="4">
        <v>126.15179999999999</v>
      </c>
      <c r="H453" s="4">
        <v>7.3719999999999999</v>
      </c>
    </row>
    <row r="454" spans="1:8" x14ac:dyDescent="0.3">
      <c r="A454" s="4">
        <v>4</v>
      </c>
      <c r="B454" s="4" t="s">
        <v>20</v>
      </c>
      <c r="C454" s="4">
        <v>1898427.66</v>
      </c>
      <c r="D454" s="4">
        <v>0</v>
      </c>
      <c r="E454" s="4">
        <v>78.53</v>
      </c>
      <c r="F454" s="4">
        <v>2.621</v>
      </c>
      <c r="G454" s="4">
        <v>126.1498065</v>
      </c>
      <c r="H454" s="4">
        <v>7.3719999999999999</v>
      </c>
    </row>
    <row r="455" spans="1:8" x14ac:dyDescent="0.3">
      <c r="A455" s="4">
        <v>4</v>
      </c>
      <c r="B455" s="4" t="s">
        <v>21</v>
      </c>
      <c r="C455" s="4">
        <v>1848426.78</v>
      </c>
      <c r="D455" s="4">
        <v>0</v>
      </c>
      <c r="E455" s="4">
        <v>79.78</v>
      </c>
      <c r="F455" s="4">
        <v>2.6120000000000001</v>
      </c>
      <c r="G455" s="4">
        <v>126.1283548</v>
      </c>
      <c r="H455" s="4">
        <v>7.3719999999999999</v>
      </c>
    </row>
    <row r="456" spans="1:8" x14ac:dyDescent="0.3">
      <c r="A456" s="4">
        <v>4</v>
      </c>
      <c r="B456" s="4" t="s">
        <v>22</v>
      </c>
      <c r="C456" s="4">
        <v>1796637.61</v>
      </c>
      <c r="D456" s="4">
        <v>0</v>
      </c>
      <c r="E456" s="4">
        <v>80.7</v>
      </c>
      <c r="F456" s="4">
        <v>2.65</v>
      </c>
      <c r="G456" s="4">
        <v>126.1069032</v>
      </c>
      <c r="H456" s="4">
        <v>7.3719999999999999</v>
      </c>
    </row>
    <row r="457" spans="1:8" x14ac:dyDescent="0.3">
      <c r="A457" s="4">
        <v>4</v>
      </c>
      <c r="B457" s="4">
        <v>40337</v>
      </c>
      <c r="C457" s="4">
        <v>1907638.58</v>
      </c>
      <c r="D457" s="4">
        <v>0</v>
      </c>
      <c r="E457" s="4">
        <v>76.53</v>
      </c>
      <c r="F457" s="4">
        <v>2.64</v>
      </c>
      <c r="G457" s="4">
        <v>126.0854516</v>
      </c>
      <c r="H457" s="4">
        <v>7.3719999999999999</v>
      </c>
    </row>
    <row r="458" spans="1:8" x14ac:dyDescent="0.3">
      <c r="A458" s="4">
        <v>4</v>
      </c>
      <c r="B458" s="4" t="s">
        <v>23</v>
      </c>
      <c r="C458" s="4">
        <v>2007050.75</v>
      </c>
      <c r="D458" s="4">
        <v>0</v>
      </c>
      <c r="E458" s="4">
        <v>78.08</v>
      </c>
      <c r="F458" s="4">
        <v>2.698</v>
      </c>
      <c r="G458" s="4">
        <v>126.06399999999999</v>
      </c>
      <c r="H458" s="4">
        <v>7.3719999999999999</v>
      </c>
    </row>
    <row r="459" spans="1:8" x14ac:dyDescent="0.3">
      <c r="A459" s="4">
        <v>4</v>
      </c>
      <c r="B459" s="4" t="s">
        <v>24</v>
      </c>
      <c r="C459" s="4">
        <v>1997181.09</v>
      </c>
      <c r="D459" s="4">
        <v>0</v>
      </c>
      <c r="E459" s="4">
        <v>78.83</v>
      </c>
      <c r="F459" s="4">
        <v>2.6709999999999998</v>
      </c>
      <c r="G459" s="4">
        <v>126.0766452</v>
      </c>
      <c r="H459" s="4">
        <v>7.3719999999999999</v>
      </c>
    </row>
    <row r="460" spans="1:8" x14ac:dyDescent="0.3">
      <c r="A460" s="4">
        <v>4</v>
      </c>
      <c r="B460" s="4" t="s">
        <v>25</v>
      </c>
      <c r="C460" s="4">
        <v>1848403.92</v>
      </c>
      <c r="D460" s="4">
        <v>0</v>
      </c>
      <c r="E460" s="4">
        <v>74.44</v>
      </c>
      <c r="F460" s="4">
        <v>2.621</v>
      </c>
      <c r="G460" s="4">
        <v>126.0892903</v>
      </c>
      <c r="H460" s="4">
        <v>7.3719999999999999</v>
      </c>
    </row>
    <row r="461" spans="1:8" x14ac:dyDescent="0.3">
      <c r="A461" s="4">
        <v>4</v>
      </c>
      <c r="B461" s="4">
        <v>40246</v>
      </c>
      <c r="C461" s="4">
        <v>1935857.58</v>
      </c>
      <c r="D461" s="4">
        <v>0</v>
      </c>
      <c r="E461" s="4">
        <v>76.8</v>
      </c>
      <c r="F461" s="4">
        <v>2.5840000000000001</v>
      </c>
      <c r="G461" s="4">
        <v>126.1019355</v>
      </c>
      <c r="H461" s="4">
        <v>7.3719999999999999</v>
      </c>
    </row>
    <row r="462" spans="1:8" x14ac:dyDescent="0.3">
      <c r="A462" s="4">
        <v>4</v>
      </c>
      <c r="B462" s="4">
        <v>40460</v>
      </c>
      <c r="C462" s="4">
        <v>1865820.81</v>
      </c>
      <c r="D462" s="4">
        <v>1</v>
      </c>
      <c r="E462" s="4">
        <v>73.540000000000006</v>
      </c>
      <c r="F462" s="4">
        <v>2.5739999999999998</v>
      </c>
      <c r="G462" s="4">
        <v>126.1145806</v>
      </c>
      <c r="H462" s="4">
        <v>7.3719999999999999</v>
      </c>
    </row>
    <row r="463" spans="1:8" x14ac:dyDescent="0.3">
      <c r="A463" s="4">
        <v>4</v>
      </c>
      <c r="B463" s="4" t="s">
        <v>26</v>
      </c>
      <c r="C463" s="4">
        <v>1899959.61</v>
      </c>
      <c r="D463" s="4">
        <v>0</v>
      </c>
      <c r="E463" s="4">
        <v>64.91</v>
      </c>
      <c r="F463" s="4">
        <v>2.5939999999999999</v>
      </c>
      <c r="G463" s="4">
        <v>126.1454667</v>
      </c>
      <c r="H463" s="4">
        <v>7.3719999999999999</v>
      </c>
    </row>
    <row r="464" spans="1:8" x14ac:dyDescent="0.3">
      <c r="A464" s="4">
        <v>4</v>
      </c>
      <c r="B464" s="4" t="s">
        <v>27</v>
      </c>
      <c r="C464" s="4">
        <v>1810684.68</v>
      </c>
      <c r="D464" s="4">
        <v>0</v>
      </c>
      <c r="E464" s="4">
        <v>60.96</v>
      </c>
      <c r="F464" s="4">
        <v>2.6419999999999999</v>
      </c>
      <c r="G464" s="4">
        <v>126.1900333</v>
      </c>
      <c r="H464" s="4">
        <v>7.3719999999999999</v>
      </c>
    </row>
    <row r="465" spans="1:8" x14ac:dyDescent="0.3">
      <c r="A465" s="4">
        <v>4</v>
      </c>
      <c r="B465" s="4">
        <v>40188</v>
      </c>
      <c r="C465" s="4">
        <v>1842821.02</v>
      </c>
      <c r="D465" s="4">
        <v>0</v>
      </c>
      <c r="E465" s="4">
        <v>63.96</v>
      </c>
      <c r="F465" s="4">
        <v>2.6190000000000002</v>
      </c>
      <c r="G465" s="4">
        <v>126.2346</v>
      </c>
      <c r="H465" s="4">
        <v>7.1269999999999998</v>
      </c>
    </row>
    <row r="466" spans="1:8" x14ac:dyDescent="0.3">
      <c r="A466" s="4">
        <v>4</v>
      </c>
      <c r="B466" s="4">
        <v>40400</v>
      </c>
      <c r="C466" s="4">
        <v>1951494.85</v>
      </c>
      <c r="D466" s="4">
        <v>0</v>
      </c>
      <c r="E466" s="4">
        <v>67.73</v>
      </c>
      <c r="F466" s="4">
        <v>2.645</v>
      </c>
      <c r="G466" s="4">
        <v>126.2791667</v>
      </c>
      <c r="H466" s="4">
        <v>7.1269999999999998</v>
      </c>
    </row>
    <row r="467" spans="1:8" x14ac:dyDescent="0.3">
      <c r="A467" s="4">
        <v>4</v>
      </c>
      <c r="B467" s="4" t="s">
        <v>28</v>
      </c>
      <c r="C467" s="4">
        <v>1867345.09</v>
      </c>
      <c r="D467" s="4">
        <v>0</v>
      </c>
      <c r="E467" s="4">
        <v>62.03</v>
      </c>
      <c r="F467" s="4">
        <v>2.7320000000000002</v>
      </c>
      <c r="G467" s="4">
        <v>126.32667739999999</v>
      </c>
      <c r="H467" s="4">
        <v>7.1269999999999998</v>
      </c>
    </row>
    <row r="468" spans="1:8" x14ac:dyDescent="0.3">
      <c r="A468" s="4">
        <v>4</v>
      </c>
      <c r="B468" s="4" t="s">
        <v>29</v>
      </c>
      <c r="C468" s="4">
        <v>1927610.06</v>
      </c>
      <c r="D468" s="4">
        <v>0</v>
      </c>
      <c r="E468" s="4">
        <v>64.17</v>
      </c>
      <c r="F468" s="4">
        <v>2.7360000000000002</v>
      </c>
      <c r="G468" s="4">
        <v>126.3815484</v>
      </c>
      <c r="H468" s="4">
        <v>7.1269999999999998</v>
      </c>
    </row>
    <row r="469" spans="1:8" x14ac:dyDescent="0.3">
      <c r="A469" s="4">
        <v>4</v>
      </c>
      <c r="B469" s="4" t="s">
        <v>30</v>
      </c>
      <c r="C469" s="4">
        <v>1933333</v>
      </c>
      <c r="D469" s="4">
        <v>0</v>
      </c>
      <c r="E469" s="4">
        <v>56.94</v>
      </c>
      <c r="F469" s="4">
        <v>2.718</v>
      </c>
      <c r="G469" s="4">
        <v>126.43641940000001</v>
      </c>
      <c r="H469" s="4">
        <v>7.1269999999999998</v>
      </c>
    </row>
    <row r="470" spans="1:8" x14ac:dyDescent="0.3">
      <c r="A470" s="4">
        <v>4</v>
      </c>
      <c r="B470" s="4">
        <v>40309</v>
      </c>
      <c r="C470" s="4">
        <v>2013115.79</v>
      </c>
      <c r="D470" s="4">
        <v>0</v>
      </c>
      <c r="E470" s="4">
        <v>51.6</v>
      </c>
      <c r="F470" s="4">
        <v>2.6989999999999998</v>
      </c>
      <c r="G470" s="4">
        <v>126.4912903</v>
      </c>
      <c r="H470" s="4">
        <v>7.1269999999999998</v>
      </c>
    </row>
    <row r="471" spans="1:8" x14ac:dyDescent="0.3">
      <c r="A471" s="4">
        <v>4</v>
      </c>
      <c r="B471" s="4">
        <v>40523</v>
      </c>
      <c r="C471" s="4">
        <v>1999794.26</v>
      </c>
      <c r="D471" s="4">
        <v>0</v>
      </c>
      <c r="E471" s="4">
        <v>52.65</v>
      </c>
      <c r="F471" s="4">
        <v>2.7410000000000001</v>
      </c>
      <c r="G471" s="4">
        <v>126.54616129999999</v>
      </c>
      <c r="H471" s="4">
        <v>7.1269999999999998</v>
      </c>
    </row>
    <row r="472" spans="1:8" x14ac:dyDescent="0.3">
      <c r="A472" s="4">
        <v>4</v>
      </c>
      <c r="B472" s="4" t="s">
        <v>31</v>
      </c>
      <c r="C472" s="4">
        <v>2097809.4</v>
      </c>
      <c r="D472" s="4">
        <v>0</v>
      </c>
      <c r="E472" s="4">
        <v>48.05</v>
      </c>
      <c r="F472" s="4">
        <v>2.78</v>
      </c>
      <c r="G472" s="4">
        <v>126.60720000000001</v>
      </c>
      <c r="H472" s="4">
        <v>7.1269999999999998</v>
      </c>
    </row>
    <row r="473" spans="1:8" x14ac:dyDescent="0.3">
      <c r="A473" s="4">
        <v>4</v>
      </c>
      <c r="B473" s="4" t="s">
        <v>32</v>
      </c>
      <c r="C473" s="4">
        <v>2789469.45</v>
      </c>
      <c r="D473" s="4">
        <v>1</v>
      </c>
      <c r="E473" s="4">
        <v>48.08</v>
      </c>
      <c r="F473" s="4">
        <v>2.7519999999999998</v>
      </c>
      <c r="G473" s="4">
        <v>126.66926669999999</v>
      </c>
      <c r="H473" s="4">
        <v>7.1269999999999998</v>
      </c>
    </row>
    <row r="474" spans="1:8" x14ac:dyDescent="0.3">
      <c r="A474" s="4">
        <v>4</v>
      </c>
      <c r="B474" s="4">
        <v>40249</v>
      </c>
      <c r="C474" s="4">
        <v>2102530.17</v>
      </c>
      <c r="D474" s="4">
        <v>0</v>
      </c>
      <c r="E474" s="4">
        <v>46.4</v>
      </c>
      <c r="F474" s="4">
        <v>2.7269999999999999</v>
      </c>
      <c r="G474" s="4">
        <v>126.7313333</v>
      </c>
      <c r="H474" s="4">
        <v>7.1269999999999998</v>
      </c>
    </row>
    <row r="475" spans="1:8" x14ac:dyDescent="0.3">
      <c r="A475" s="4">
        <v>4</v>
      </c>
      <c r="B475" s="4">
        <v>40463</v>
      </c>
      <c r="C475" s="4">
        <v>2302504.86</v>
      </c>
      <c r="D475" s="4">
        <v>0</v>
      </c>
      <c r="E475" s="4">
        <v>42.4</v>
      </c>
      <c r="F475" s="4">
        <v>2.86</v>
      </c>
      <c r="G475" s="4">
        <v>126.79340000000001</v>
      </c>
      <c r="H475" s="4">
        <v>7.1269999999999998</v>
      </c>
    </row>
    <row r="476" spans="1:8" x14ac:dyDescent="0.3">
      <c r="A476" s="4">
        <v>4</v>
      </c>
      <c r="B476" s="4" t="s">
        <v>33</v>
      </c>
      <c r="C476" s="4">
        <v>2740057.14</v>
      </c>
      <c r="D476" s="4">
        <v>0</v>
      </c>
      <c r="E476" s="4">
        <v>46.57</v>
      </c>
      <c r="F476" s="4">
        <v>2.8839999999999999</v>
      </c>
      <c r="G476" s="4">
        <v>126.8794839</v>
      </c>
      <c r="H476" s="4">
        <v>7.1269999999999998</v>
      </c>
    </row>
    <row r="477" spans="1:8" x14ac:dyDescent="0.3">
      <c r="A477" s="4">
        <v>4</v>
      </c>
      <c r="B477" s="4" t="s">
        <v>34</v>
      </c>
      <c r="C477" s="4">
        <v>3526713.39</v>
      </c>
      <c r="D477" s="4">
        <v>0</v>
      </c>
      <c r="E477" s="4">
        <v>43.21</v>
      </c>
      <c r="F477" s="4">
        <v>2.887</v>
      </c>
      <c r="G477" s="4">
        <v>126.9835806</v>
      </c>
      <c r="H477" s="4">
        <v>7.1269999999999998</v>
      </c>
    </row>
    <row r="478" spans="1:8" x14ac:dyDescent="0.3">
      <c r="A478" s="4">
        <v>4</v>
      </c>
      <c r="B478" s="4" t="s">
        <v>35</v>
      </c>
      <c r="C478" s="4">
        <v>1794868.74</v>
      </c>
      <c r="D478" s="4">
        <v>1</v>
      </c>
      <c r="E478" s="4">
        <v>38.090000000000003</v>
      </c>
      <c r="F478" s="4">
        <v>2.9550000000000001</v>
      </c>
      <c r="G478" s="4">
        <v>127.0876774</v>
      </c>
      <c r="H478" s="4">
        <v>7.1269999999999998</v>
      </c>
    </row>
    <row r="479" spans="1:8" x14ac:dyDescent="0.3">
      <c r="A479" s="4">
        <v>4</v>
      </c>
      <c r="B479" s="4">
        <v>40725</v>
      </c>
      <c r="C479" s="4">
        <v>1862476.27</v>
      </c>
      <c r="D479" s="4">
        <v>0</v>
      </c>
      <c r="E479" s="4">
        <v>39.340000000000003</v>
      </c>
      <c r="F479" s="4">
        <v>2.98</v>
      </c>
      <c r="G479" s="4">
        <v>127.1917742</v>
      </c>
      <c r="H479" s="4">
        <v>6.51</v>
      </c>
    </row>
    <row r="480" spans="1:8" x14ac:dyDescent="0.3">
      <c r="A480" s="4">
        <v>4</v>
      </c>
      <c r="B480" s="4" t="s">
        <v>36</v>
      </c>
      <c r="C480" s="4">
        <v>1865502.46</v>
      </c>
      <c r="D480" s="4">
        <v>0</v>
      </c>
      <c r="E480" s="4">
        <v>31.6</v>
      </c>
      <c r="F480" s="4">
        <v>2.992</v>
      </c>
      <c r="G480" s="4">
        <v>127.30093549999999</v>
      </c>
      <c r="H480" s="4">
        <v>6.51</v>
      </c>
    </row>
    <row r="481" spans="1:8" x14ac:dyDescent="0.3">
      <c r="A481" s="4">
        <v>4</v>
      </c>
      <c r="B481" s="4" t="s">
        <v>37</v>
      </c>
      <c r="C481" s="4">
        <v>1886393.94</v>
      </c>
      <c r="D481" s="4">
        <v>0</v>
      </c>
      <c r="E481" s="4">
        <v>38.340000000000003</v>
      </c>
      <c r="F481" s="4">
        <v>3.0169999999999999</v>
      </c>
      <c r="G481" s="4">
        <v>127.4404839</v>
      </c>
      <c r="H481" s="4">
        <v>6.51</v>
      </c>
    </row>
    <row r="482" spans="1:8" x14ac:dyDescent="0.3">
      <c r="A482" s="4">
        <v>4</v>
      </c>
      <c r="B482" s="4" t="s">
        <v>38</v>
      </c>
      <c r="C482" s="4">
        <v>1814240.85</v>
      </c>
      <c r="D482" s="4">
        <v>0</v>
      </c>
      <c r="E482" s="4">
        <v>40.6</v>
      </c>
      <c r="F482" s="4">
        <v>3.0219999999999998</v>
      </c>
      <c r="G482" s="4">
        <v>127.5800323</v>
      </c>
      <c r="H482" s="4">
        <v>6.51</v>
      </c>
    </row>
    <row r="483" spans="1:8" x14ac:dyDescent="0.3">
      <c r="A483" s="4">
        <v>4</v>
      </c>
      <c r="B483" s="4">
        <v>40635</v>
      </c>
      <c r="C483" s="4">
        <v>2119086.04</v>
      </c>
      <c r="D483" s="4">
        <v>0</v>
      </c>
      <c r="E483" s="4">
        <v>34.61</v>
      </c>
      <c r="F483" s="4">
        <v>2.996</v>
      </c>
      <c r="G483" s="4">
        <v>127.7195806</v>
      </c>
      <c r="H483" s="4">
        <v>6.51</v>
      </c>
    </row>
    <row r="484" spans="1:8" x14ac:dyDescent="0.3">
      <c r="A484" s="4">
        <v>4</v>
      </c>
      <c r="B484" s="4">
        <v>40849</v>
      </c>
      <c r="C484" s="4">
        <v>2187847.29</v>
      </c>
      <c r="D484" s="4">
        <v>1</v>
      </c>
      <c r="E484" s="4">
        <v>33.29</v>
      </c>
      <c r="F484" s="4">
        <v>3.0329999999999999</v>
      </c>
      <c r="G484" s="4">
        <v>127.859129</v>
      </c>
      <c r="H484" s="4">
        <v>6.51</v>
      </c>
    </row>
    <row r="485" spans="1:8" x14ac:dyDescent="0.3">
      <c r="A485" s="4">
        <v>4</v>
      </c>
      <c r="B485" s="4" t="s">
        <v>39</v>
      </c>
      <c r="C485" s="4">
        <v>2316495.56</v>
      </c>
      <c r="D485" s="4">
        <v>0</v>
      </c>
      <c r="E485" s="4">
        <v>48.17</v>
      </c>
      <c r="F485" s="4">
        <v>3.0579999999999998</v>
      </c>
      <c r="G485" s="4">
        <v>127.99525</v>
      </c>
      <c r="H485" s="4">
        <v>6.51</v>
      </c>
    </row>
    <row r="486" spans="1:8" x14ac:dyDescent="0.3">
      <c r="A486" s="4">
        <v>4</v>
      </c>
      <c r="B486" s="4" t="s">
        <v>40</v>
      </c>
      <c r="C486" s="4">
        <v>2078094.69</v>
      </c>
      <c r="D486" s="4">
        <v>0</v>
      </c>
      <c r="E486" s="4">
        <v>49</v>
      </c>
      <c r="F486" s="4">
        <v>3.0870000000000002</v>
      </c>
      <c r="G486" s="4">
        <v>128.13</v>
      </c>
      <c r="H486" s="4">
        <v>6.51</v>
      </c>
    </row>
    <row r="487" spans="1:8" x14ac:dyDescent="0.3">
      <c r="A487" s="4">
        <v>4</v>
      </c>
      <c r="B487" s="4">
        <v>40636</v>
      </c>
      <c r="C487" s="4">
        <v>2103455.75</v>
      </c>
      <c r="D487" s="4">
        <v>0</v>
      </c>
      <c r="E487" s="4">
        <v>46.56</v>
      </c>
      <c r="F487" s="4">
        <v>3.3050000000000002</v>
      </c>
      <c r="G487" s="4">
        <v>128.26474999999999</v>
      </c>
      <c r="H487" s="4">
        <v>6.51</v>
      </c>
    </row>
    <row r="488" spans="1:8" x14ac:dyDescent="0.3">
      <c r="A488" s="4">
        <v>4</v>
      </c>
      <c r="B488" s="4">
        <v>40850</v>
      </c>
      <c r="C488" s="4">
        <v>2039818.41</v>
      </c>
      <c r="D488" s="4">
        <v>0</v>
      </c>
      <c r="E488" s="4">
        <v>50.93</v>
      </c>
      <c r="F488" s="4">
        <v>3.4609999999999999</v>
      </c>
      <c r="G488" s="4">
        <v>128.39949999999999</v>
      </c>
      <c r="H488" s="4">
        <v>6.51</v>
      </c>
    </row>
    <row r="489" spans="1:8" x14ac:dyDescent="0.3">
      <c r="A489" s="4">
        <v>4</v>
      </c>
      <c r="B489" s="4" t="s">
        <v>41</v>
      </c>
      <c r="C489" s="4">
        <v>2116475.38</v>
      </c>
      <c r="D489" s="4">
        <v>0</v>
      </c>
      <c r="E489" s="4">
        <v>51.86</v>
      </c>
      <c r="F489" s="4">
        <v>3.4950000000000001</v>
      </c>
      <c r="G489" s="4">
        <v>128.5121935</v>
      </c>
      <c r="H489" s="4">
        <v>6.51</v>
      </c>
    </row>
    <row r="490" spans="1:8" x14ac:dyDescent="0.3">
      <c r="A490" s="4">
        <v>4</v>
      </c>
      <c r="B490" s="4" t="s">
        <v>42</v>
      </c>
      <c r="C490" s="4">
        <v>1944164.32</v>
      </c>
      <c r="D490" s="4">
        <v>0</v>
      </c>
      <c r="E490" s="4">
        <v>59.1</v>
      </c>
      <c r="F490" s="4">
        <v>3.48</v>
      </c>
      <c r="G490" s="4">
        <v>128.61606449999999</v>
      </c>
      <c r="H490" s="4">
        <v>6.51</v>
      </c>
    </row>
    <row r="491" spans="1:8" x14ac:dyDescent="0.3">
      <c r="A491" s="4">
        <v>4</v>
      </c>
      <c r="B491" s="4">
        <v>40547</v>
      </c>
      <c r="C491" s="4">
        <v>1900246.47</v>
      </c>
      <c r="D491" s="4">
        <v>0</v>
      </c>
      <c r="E491" s="4">
        <v>56.99</v>
      </c>
      <c r="F491" s="4">
        <v>3.5209999999999999</v>
      </c>
      <c r="G491" s="4">
        <v>128.71993549999999</v>
      </c>
      <c r="H491" s="4">
        <v>5.9459999999999997</v>
      </c>
    </row>
    <row r="492" spans="1:8" x14ac:dyDescent="0.3">
      <c r="A492" s="4">
        <v>4</v>
      </c>
      <c r="B492" s="4">
        <v>40759</v>
      </c>
      <c r="C492" s="4">
        <v>2074953.46</v>
      </c>
      <c r="D492" s="4">
        <v>0</v>
      </c>
      <c r="E492" s="4">
        <v>62.61</v>
      </c>
      <c r="F492" s="4">
        <v>3.605</v>
      </c>
      <c r="G492" s="4">
        <v>128.82380649999999</v>
      </c>
      <c r="H492" s="4">
        <v>5.9459999999999997</v>
      </c>
    </row>
    <row r="493" spans="1:8" x14ac:dyDescent="0.3">
      <c r="A493" s="4">
        <v>4</v>
      </c>
      <c r="B493" s="4" t="s">
        <v>43</v>
      </c>
      <c r="C493" s="4">
        <v>1960587.76</v>
      </c>
      <c r="D493" s="4">
        <v>0</v>
      </c>
      <c r="E493" s="4">
        <v>62.34</v>
      </c>
      <c r="F493" s="4">
        <v>3.7240000000000002</v>
      </c>
      <c r="G493" s="4">
        <v>128.9107333</v>
      </c>
      <c r="H493" s="4">
        <v>5.9459999999999997</v>
      </c>
    </row>
    <row r="494" spans="1:8" x14ac:dyDescent="0.3">
      <c r="A494" s="4">
        <v>4</v>
      </c>
      <c r="B494" s="4" t="s">
        <v>44</v>
      </c>
      <c r="C494" s="4">
        <v>2220600.7599999998</v>
      </c>
      <c r="D494" s="4">
        <v>0</v>
      </c>
      <c r="E494" s="4">
        <v>68.8</v>
      </c>
      <c r="F494" s="4">
        <v>3.7810000000000001</v>
      </c>
      <c r="G494" s="4">
        <v>128.95529999999999</v>
      </c>
      <c r="H494" s="4">
        <v>5.9459999999999997</v>
      </c>
    </row>
    <row r="495" spans="1:8" x14ac:dyDescent="0.3">
      <c r="A495" s="4">
        <v>4</v>
      </c>
      <c r="B495" s="4" t="s">
        <v>45</v>
      </c>
      <c r="C495" s="4">
        <v>1878167.44</v>
      </c>
      <c r="D495" s="4">
        <v>0</v>
      </c>
      <c r="E495" s="4">
        <v>64.22</v>
      </c>
      <c r="F495" s="4">
        <v>3.7810000000000001</v>
      </c>
      <c r="G495" s="4">
        <v>128.99986670000001</v>
      </c>
      <c r="H495" s="4">
        <v>5.9459999999999997</v>
      </c>
    </row>
    <row r="496" spans="1:8" x14ac:dyDescent="0.3">
      <c r="A496" s="4">
        <v>4</v>
      </c>
      <c r="B496" s="4">
        <v>40699</v>
      </c>
      <c r="C496" s="4">
        <v>2063682.76</v>
      </c>
      <c r="D496" s="4">
        <v>0</v>
      </c>
      <c r="E496" s="4">
        <v>63.41</v>
      </c>
      <c r="F496" s="4">
        <v>3.8660000000000001</v>
      </c>
      <c r="G496" s="4">
        <v>129.04443330000001</v>
      </c>
      <c r="H496" s="4">
        <v>5.9459999999999997</v>
      </c>
    </row>
    <row r="497" spans="1:8" x14ac:dyDescent="0.3">
      <c r="A497" s="4">
        <v>4</v>
      </c>
      <c r="B497" s="4" t="s">
        <v>46</v>
      </c>
      <c r="C497" s="4">
        <v>2002362.37</v>
      </c>
      <c r="D497" s="4">
        <v>0</v>
      </c>
      <c r="E497" s="4">
        <v>70.650000000000006</v>
      </c>
      <c r="F497" s="4">
        <v>3.8719999999999999</v>
      </c>
      <c r="G497" s="4">
        <v>129.089</v>
      </c>
      <c r="H497" s="4">
        <v>5.9459999999999997</v>
      </c>
    </row>
    <row r="498" spans="1:8" x14ac:dyDescent="0.3">
      <c r="A498" s="4">
        <v>4</v>
      </c>
      <c r="B498" s="4" t="s">
        <v>47</v>
      </c>
      <c r="C498" s="4">
        <v>2015563.48</v>
      </c>
      <c r="D498" s="4">
        <v>0</v>
      </c>
      <c r="E498" s="4">
        <v>70.489999999999995</v>
      </c>
      <c r="F498" s="4">
        <v>3.8809999999999998</v>
      </c>
      <c r="G498" s="4">
        <v>129.07567739999999</v>
      </c>
      <c r="H498" s="4">
        <v>5.9459999999999997</v>
      </c>
    </row>
    <row r="499" spans="1:8" x14ac:dyDescent="0.3">
      <c r="A499" s="4">
        <v>4</v>
      </c>
      <c r="B499" s="4" t="s">
        <v>48</v>
      </c>
      <c r="C499" s="4">
        <v>1986597.95</v>
      </c>
      <c r="D499" s="4">
        <v>0</v>
      </c>
      <c r="E499" s="4">
        <v>73.650000000000006</v>
      </c>
      <c r="F499" s="4">
        <v>3.7709999999999999</v>
      </c>
      <c r="G499" s="4">
        <v>129.06235480000001</v>
      </c>
      <c r="H499" s="4">
        <v>5.9459999999999997</v>
      </c>
    </row>
    <row r="500" spans="1:8" x14ac:dyDescent="0.3">
      <c r="A500" s="4">
        <v>4</v>
      </c>
      <c r="B500" s="4">
        <v>40608</v>
      </c>
      <c r="C500" s="4">
        <v>2065377.15</v>
      </c>
      <c r="D500" s="4">
        <v>0</v>
      </c>
      <c r="E500" s="4">
        <v>78.260000000000005</v>
      </c>
      <c r="F500" s="4">
        <v>3.6829999999999998</v>
      </c>
      <c r="G500" s="4">
        <v>129.04903229999999</v>
      </c>
      <c r="H500" s="4">
        <v>5.9459999999999997</v>
      </c>
    </row>
    <row r="501" spans="1:8" x14ac:dyDescent="0.3">
      <c r="A501" s="4">
        <v>4</v>
      </c>
      <c r="B501" s="4">
        <v>40822</v>
      </c>
      <c r="C501" s="4">
        <v>2073951.38</v>
      </c>
      <c r="D501" s="4">
        <v>0</v>
      </c>
      <c r="E501" s="4">
        <v>80.05</v>
      </c>
      <c r="F501" s="4">
        <v>3.64</v>
      </c>
      <c r="G501" s="4">
        <v>129.03570970000001</v>
      </c>
      <c r="H501" s="4">
        <v>5.9459999999999997</v>
      </c>
    </row>
    <row r="502" spans="1:8" x14ac:dyDescent="0.3">
      <c r="A502" s="4">
        <v>4</v>
      </c>
      <c r="B502" s="4" t="s">
        <v>49</v>
      </c>
      <c r="C502" s="4">
        <v>2141210.62</v>
      </c>
      <c r="D502" s="4">
        <v>0</v>
      </c>
      <c r="E502" s="4">
        <v>83.51</v>
      </c>
      <c r="F502" s="4">
        <v>3.6179999999999999</v>
      </c>
      <c r="G502" s="4">
        <v>129.04320000000001</v>
      </c>
      <c r="H502" s="4">
        <v>5.9459999999999997</v>
      </c>
    </row>
    <row r="503" spans="1:8" x14ac:dyDescent="0.3">
      <c r="A503" s="4">
        <v>4</v>
      </c>
      <c r="B503" s="4" t="s">
        <v>50</v>
      </c>
      <c r="C503" s="4">
        <v>2008344.92</v>
      </c>
      <c r="D503" s="4">
        <v>0</v>
      </c>
      <c r="E503" s="4">
        <v>81.849999999999994</v>
      </c>
      <c r="F503" s="4">
        <v>3.57</v>
      </c>
      <c r="G503" s="4">
        <v>129.06630000000001</v>
      </c>
      <c r="H503" s="4">
        <v>5.9459999999999997</v>
      </c>
    </row>
    <row r="504" spans="1:8" x14ac:dyDescent="0.3">
      <c r="A504" s="4">
        <v>4</v>
      </c>
      <c r="B504" s="4">
        <v>40550</v>
      </c>
      <c r="C504" s="4">
        <v>2051533.53</v>
      </c>
      <c r="D504" s="4">
        <v>0</v>
      </c>
      <c r="E504" s="4">
        <v>84.54</v>
      </c>
      <c r="F504" s="4">
        <v>3.504</v>
      </c>
      <c r="G504" s="4">
        <v>129.08940000000001</v>
      </c>
      <c r="H504" s="4">
        <v>5.6440000000000001</v>
      </c>
    </row>
    <row r="505" spans="1:8" x14ac:dyDescent="0.3">
      <c r="A505" s="4">
        <v>4</v>
      </c>
      <c r="B505" s="4">
        <v>40762</v>
      </c>
      <c r="C505" s="4">
        <v>2066541.86</v>
      </c>
      <c r="D505" s="4">
        <v>0</v>
      </c>
      <c r="E505" s="4">
        <v>84.59</v>
      </c>
      <c r="F505" s="4">
        <v>3.4689999999999999</v>
      </c>
      <c r="G505" s="4">
        <v>129.11250000000001</v>
      </c>
      <c r="H505" s="4">
        <v>5.6440000000000001</v>
      </c>
    </row>
    <row r="506" spans="1:8" x14ac:dyDescent="0.3">
      <c r="A506" s="4">
        <v>4</v>
      </c>
      <c r="B506" s="4" t="s">
        <v>51</v>
      </c>
      <c r="C506" s="4">
        <v>2049046.95</v>
      </c>
      <c r="D506" s="4">
        <v>0</v>
      </c>
      <c r="E506" s="4">
        <v>83.27</v>
      </c>
      <c r="F506" s="4">
        <v>3.5630000000000002</v>
      </c>
      <c r="G506" s="4">
        <v>129.13383870000001</v>
      </c>
      <c r="H506" s="4">
        <v>5.6440000000000001</v>
      </c>
    </row>
    <row r="507" spans="1:8" x14ac:dyDescent="0.3">
      <c r="A507" s="4">
        <v>4</v>
      </c>
      <c r="B507" s="4" t="s">
        <v>52</v>
      </c>
      <c r="C507" s="4">
        <v>2036231.39</v>
      </c>
      <c r="D507" s="4">
        <v>0</v>
      </c>
      <c r="E507" s="4">
        <v>82.84</v>
      </c>
      <c r="F507" s="4">
        <v>3.6269999999999998</v>
      </c>
      <c r="G507" s="4">
        <v>129.1507742</v>
      </c>
      <c r="H507" s="4">
        <v>5.6440000000000001</v>
      </c>
    </row>
    <row r="508" spans="1:8" x14ac:dyDescent="0.3">
      <c r="A508" s="4">
        <v>4</v>
      </c>
      <c r="B508" s="4" t="s">
        <v>53</v>
      </c>
      <c r="C508" s="4">
        <v>1989674.07</v>
      </c>
      <c r="D508" s="4">
        <v>0</v>
      </c>
      <c r="E508" s="4">
        <v>84.36</v>
      </c>
      <c r="F508" s="4">
        <v>3.6589999999999998</v>
      </c>
      <c r="G508" s="4">
        <v>129.16770969999999</v>
      </c>
      <c r="H508" s="4">
        <v>5.6440000000000001</v>
      </c>
    </row>
    <row r="509" spans="1:8" x14ac:dyDescent="0.3">
      <c r="A509" s="4">
        <v>4</v>
      </c>
      <c r="B509" s="4">
        <v>40671</v>
      </c>
      <c r="C509" s="4">
        <v>2160057.39</v>
      </c>
      <c r="D509" s="4">
        <v>0</v>
      </c>
      <c r="E509" s="4">
        <v>86.09</v>
      </c>
      <c r="F509" s="4">
        <v>3.6619999999999999</v>
      </c>
      <c r="G509" s="4">
        <v>129.18464520000001</v>
      </c>
      <c r="H509" s="4">
        <v>5.6440000000000001</v>
      </c>
    </row>
    <row r="510" spans="1:8" x14ac:dyDescent="0.3">
      <c r="A510" s="4">
        <v>4</v>
      </c>
      <c r="B510" s="4">
        <v>40885</v>
      </c>
      <c r="C510" s="4">
        <v>2105668.7400000002</v>
      </c>
      <c r="D510" s="4">
        <v>0</v>
      </c>
      <c r="E510" s="4">
        <v>82.98</v>
      </c>
      <c r="F510" s="4">
        <v>3.617</v>
      </c>
      <c r="G510" s="4">
        <v>129.2015806</v>
      </c>
      <c r="H510" s="4">
        <v>5.6440000000000001</v>
      </c>
    </row>
    <row r="511" spans="1:8" x14ac:dyDescent="0.3">
      <c r="A511" s="4">
        <v>4</v>
      </c>
      <c r="B511" s="4" t="s">
        <v>54</v>
      </c>
      <c r="C511" s="4">
        <v>2232892.1</v>
      </c>
      <c r="D511" s="4">
        <v>0</v>
      </c>
      <c r="E511" s="4">
        <v>82.77</v>
      </c>
      <c r="F511" s="4">
        <v>3.55</v>
      </c>
      <c r="G511" s="4">
        <v>129.24058059999999</v>
      </c>
      <c r="H511" s="4">
        <v>5.6440000000000001</v>
      </c>
    </row>
    <row r="512" spans="1:8" x14ac:dyDescent="0.3">
      <c r="A512" s="4">
        <v>4</v>
      </c>
      <c r="B512" s="4" t="s">
        <v>55</v>
      </c>
      <c r="C512" s="4">
        <v>1988490.21</v>
      </c>
      <c r="D512" s="4">
        <v>0</v>
      </c>
      <c r="E512" s="4">
        <v>81.47</v>
      </c>
      <c r="F512" s="4">
        <v>3.5230000000000001</v>
      </c>
      <c r="G512" s="4">
        <v>129.28325810000001</v>
      </c>
      <c r="H512" s="4">
        <v>5.6440000000000001</v>
      </c>
    </row>
    <row r="513" spans="1:8" x14ac:dyDescent="0.3">
      <c r="A513" s="4">
        <v>4</v>
      </c>
      <c r="B513" s="4">
        <v>40583</v>
      </c>
      <c r="C513" s="4">
        <v>2078420.31</v>
      </c>
      <c r="D513" s="4">
        <v>0</v>
      </c>
      <c r="E513" s="4">
        <v>77.989999999999995</v>
      </c>
      <c r="F513" s="4">
        <v>3.5329999999999999</v>
      </c>
      <c r="G513" s="4">
        <v>129.32593550000001</v>
      </c>
      <c r="H513" s="4">
        <v>5.6440000000000001</v>
      </c>
    </row>
    <row r="514" spans="1:8" x14ac:dyDescent="0.3">
      <c r="A514" s="4">
        <v>4</v>
      </c>
      <c r="B514" s="4">
        <v>40795</v>
      </c>
      <c r="C514" s="4">
        <v>2093139.01</v>
      </c>
      <c r="D514" s="4">
        <v>1</v>
      </c>
      <c r="E514" s="4">
        <v>73.34</v>
      </c>
      <c r="F514" s="4">
        <v>3.5539999999999998</v>
      </c>
      <c r="G514" s="4">
        <v>129.36861289999999</v>
      </c>
      <c r="H514" s="4">
        <v>5.6440000000000001</v>
      </c>
    </row>
    <row r="515" spans="1:8" x14ac:dyDescent="0.3">
      <c r="A515" s="4">
        <v>4</v>
      </c>
      <c r="B515" s="4" t="s">
        <v>56</v>
      </c>
      <c r="C515" s="4">
        <v>2075577.33</v>
      </c>
      <c r="D515" s="4">
        <v>0</v>
      </c>
      <c r="E515" s="4">
        <v>72.760000000000005</v>
      </c>
      <c r="F515" s="4">
        <v>3.532</v>
      </c>
      <c r="G515" s="4">
        <v>129.4306</v>
      </c>
      <c r="H515" s="4">
        <v>5.6440000000000001</v>
      </c>
    </row>
    <row r="516" spans="1:8" x14ac:dyDescent="0.3">
      <c r="A516" s="4">
        <v>4</v>
      </c>
      <c r="B516" s="4" t="s">
        <v>57</v>
      </c>
      <c r="C516" s="4">
        <v>2031406.41</v>
      </c>
      <c r="D516" s="4">
        <v>0</v>
      </c>
      <c r="E516" s="4">
        <v>69.23</v>
      </c>
      <c r="F516" s="4">
        <v>3.4729999999999999</v>
      </c>
      <c r="G516" s="4">
        <v>129.51833329999999</v>
      </c>
      <c r="H516" s="4">
        <v>5.6440000000000001</v>
      </c>
    </row>
    <row r="517" spans="1:8" x14ac:dyDescent="0.3">
      <c r="A517" s="4">
        <v>4</v>
      </c>
      <c r="B517" s="4" t="s">
        <v>58</v>
      </c>
      <c r="C517" s="4">
        <v>1929486.63</v>
      </c>
      <c r="D517" s="4">
        <v>0</v>
      </c>
      <c r="E517" s="4">
        <v>72.150000000000006</v>
      </c>
      <c r="F517" s="4">
        <v>3.371</v>
      </c>
      <c r="G517" s="4">
        <v>129.60606670000001</v>
      </c>
      <c r="H517" s="4">
        <v>5.6440000000000001</v>
      </c>
    </row>
    <row r="518" spans="1:8" x14ac:dyDescent="0.3">
      <c r="A518" s="4">
        <v>4</v>
      </c>
      <c r="B518" s="4">
        <v>40734</v>
      </c>
      <c r="C518" s="4">
        <v>2166737.65</v>
      </c>
      <c r="D518" s="4">
        <v>0</v>
      </c>
      <c r="E518" s="4">
        <v>65.790000000000006</v>
      </c>
      <c r="F518" s="4">
        <v>3.2989999999999999</v>
      </c>
      <c r="G518" s="4">
        <v>129.69380000000001</v>
      </c>
      <c r="H518" s="4">
        <v>5.1429999999999998</v>
      </c>
    </row>
    <row r="519" spans="1:8" x14ac:dyDescent="0.3">
      <c r="A519" s="4">
        <v>4</v>
      </c>
      <c r="B519" s="4" t="s">
        <v>59</v>
      </c>
      <c r="C519" s="4">
        <v>2074548.85</v>
      </c>
      <c r="D519" s="4">
        <v>0</v>
      </c>
      <c r="E519" s="4">
        <v>63.75</v>
      </c>
      <c r="F519" s="4">
        <v>3.2829999999999999</v>
      </c>
      <c r="G519" s="4">
        <v>129.77064519999999</v>
      </c>
      <c r="H519" s="4">
        <v>5.1429999999999998</v>
      </c>
    </row>
    <row r="520" spans="1:8" x14ac:dyDescent="0.3">
      <c r="A520" s="4">
        <v>4</v>
      </c>
      <c r="B520" s="4" t="s">
        <v>60</v>
      </c>
      <c r="C520" s="4">
        <v>2207742.13</v>
      </c>
      <c r="D520" s="4">
        <v>0</v>
      </c>
      <c r="E520" s="4">
        <v>64.790000000000006</v>
      </c>
      <c r="F520" s="4">
        <v>3.3610000000000002</v>
      </c>
      <c r="G520" s="4">
        <v>129.78216130000001</v>
      </c>
      <c r="H520" s="4">
        <v>5.1429999999999998</v>
      </c>
    </row>
    <row r="521" spans="1:8" x14ac:dyDescent="0.3">
      <c r="A521" s="4">
        <v>4</v>
      </c>
      <c r="B521" s="4" t="s">
        <v>61</v>
      </c>
      <c r="C521" s="4">
        <v>2151659.59</v>
      </c>
      <c r="D521" s="4">
        <v>0</v>
      </c>
      <c r="E521" s="4">
        <v>55.31</v>
      </c>
      <c r="F521" s="4">
        <v>3.3620000000000001</v>
      </c>
      <c r="G521" s="4">
        <v>129.79367740000001</v>
      </c>
      <c r="H521" s="4">
        <v>5.1429999999999998</v>
      </c>
    </row>
    <row r="522" spans="1:8" x14ac:dyDescent="0.3">
      <c r="A522" s="4">
        <v>4</v>
      </c>
      <c r="B522" s="4">
        <v>40644</v>
      </c>
      <c r="C522" s="4">
        <v>2281217.31</v>
      </c>
      <c r="D522" s="4">
        <v>0</v>
      </c>
      <c r="E522" s="4">
        <v>49.86</v>
      </c>
      <c r="F522" s="4">
        <v>3.3220000000000001</v>
      </c>
      <c r="G522" s="4">
        <v>129.8051935</v>
      </c>
      <c r="H522" s="4">
        <v>5.1429999999999998</v>
      </c>
    </row>
    <row r="523" spans="1:8" x14ac:dyDescent="0.3">
      <c r="A523" s="4">
        <v>4</v>
      </c>
      <c r="B523" s="4">
        <v>40858</v>
      </c>
      <c r="C523" s="4">
        <v>2203028.96</v>
      </c>
      <c r="D523" s="4">
        <v>0</v>
      </c>
      <c r="E523" s="4">
        <v>47.12</v>
      </c>
      <c r="F523" s="4">
        <v>3.286</v>
      </c>
      <c r="G523" s="4">
        <v>129.81670969999999</v>
      </c>
      <c r="H523" s="4">
        <v>5.1429999999999998</v>
      </c>
    </row>
    <row r="524" spans="1:8" x14ac:dyDescent="0.3">
      <c r="A524" s="4">
        <v>4</v>
      </c>
      <c r="B524" s="4" t="s">
        <v>62</v>
      </c>
      <c r="C524" s="4">
        <v>2243946.59</v>
      </c>
      <c r="D524" s="4">
        <v>0</v>
      </c>
      <c r="E524" s="4">
        <v>50.44</v>
      </c>
      <c r="F524" s="4">
        <v>3.294</v>
      </c>
      <c r="G524" s="4">
        <v>129.8268333</v>
      </c>
      <c r="H524" s="4">
        <v>5.1429999999999998</v>
      </c>
    </row>
    <row r="525" spans="1:8" x14ac:dyDescent="0.3">
      <c r="A525" s="4">
        <v>4</v>
      </c>
      <c r="B525" s="4" t="s">
        <v>63</v>
      </c>
      <c r="C525" s="4">
        <v>3004702.33</v>
      </c>
      <c r="D525" s="4">
        <v>1</v>
      </c>
      <c r="E525" s="4">
        <v>47.96</v>
      </c>
      <c r="F525" s="4">
        <v>3.2250000000000001</v>
      </c>
      <c r="G525" s="4">
        <v>129.8364</v>
      </c>
      <c r="H525" s="4">
        <v>5.1429999999999998</v>
      </c>
    </row>
    <row r="526" spans="1:8" x14ac:dyDescent="0.3">
      <c r="A526" s="4">
        <v>4</v>
      </c>
      <c r="B526" s="4">
        <v>40586</v>
      </c>
      <c r="C526" s="4">
        <v>2180999.2599999998</v>
      </c>
      <c r="D526" s="4">
        <v>0</v>
      </c>
      <c r="E526" s="4">
        <v>38.71</v>
      </c>
      <c r="F526" s="4">
        <v>3.1760000000000002</v>
      </c>
      <c r="G526" s="4">
        <v>129.84596669999999</v>
      </c>
      <c r="H526" s="4">
        <v>5.1429999999999998</v>
      </c>
    </row>
    <row r="527" spans="1:8" x14ac:dyDescent="0.3">
      <c r="A527" s="4">
        <v>4</v>
      </c>
      <c r="B527" s="4">
        <v>40798</v>
      </c>
      <c r="C527" s="4">
        <v>2508955.2400000002</v>
      </c>
      <c r="D527" s="4">
        <v>0</v>
      </c>
      <c r="E527" s="4">
        <v>31.64</v>
      </c>
      <c r="F527" s="4">
        <v>3.153</v>
      </c>
      <c r="G527" s="4">
        <v>129.85553329999999</v>
      </c>
      <c r="H527" s="4">
        <v>5.1429999999999998</v>
      </c>
    </row>
    <row r="528" spans="1:8" x14ac:dyDescent="0.3">
      <c r="A528" s="4">
        <v>4</v>
      </c>
      <c r="B528" s="4" t="s">
        <v>64</v>
      </c>
      <c r="C528" s="4">
        <v>2771397.17</v>
      </c>
      <c r="D528" s="4">
        <v>0</v>
      </c>
      <c r="E528" s="4">
        <v>36.44</v>
      </c>
      <c r="F528" s="4">
        <v>3.149</v>
      </c>
      <c r="G528" s="4">
        <v>129.8980645</v>
      </c>
      <c r="H528" s="4">
        <v>5.1429999999999998</v>
      </c>
    </row>
    <row r="529" spans="1:8" x14ac:dyDescent="0.3">
      <c r="A529" s="4">
        <v>4</v>
      </c>
      <c r="B529" s="4" t="s">
        <v>65</v>
      </c>
      <c r="C529" s="4">
        <v>3676388.98</v>
      </c>
      <c r="D529" s="4">
        <v>0</v>
      </c>
      <c r="E529" s="4">
        <v>35.92</v>
      </c>
      <c r="F529" s="4">
        <v>3.1030000000000002</v>
      </c>
      <c r="G529" s="4">
        <v>129.98454839999999</v>
      </c>
      <c r="H529" s="4">
        <v>5.1429999999999998</v>
      </c>
    </row>
    <row r="530" spans="1:8" x14ac:dyDescent="0.3">
      <c r="A530" s="4">
        <v>4</v>
      </c>
      <c r="B530" s="4" t="s">
        <v>66</v>
      </c>
      <c r="C530" s="4">
        <v>2007105.86</v>
      </c>
      <c r="D530" s="4">
        <v>1</v>
      </c>
      <c r="E530" s="4">
        <v>36.89</v>
      </c>
      <c r="F530" s="4">
        <v>3.1190000000000002</v>
      </c>
      <c r="G530" s="4">
        <v>130.07103230000001</v>
      </c>
      <c r="H530" s="4">
        <v>5.1429999999999998</v>
      </c>
    </row>
    <row r="531" spans="1:8" x14ac:dyDescent="0.3">
      <c r="A531" s="4">
        <v>4</v>
      </c>
      <c r="B531" s="4">
        <v>41061</v>
      </c>
      <c r="C531" s="4">
        <v>2047766.07</v>
      </c>
      <c r="D531" s="4">
        <v>0</v>
      </c>
      <c r="E531" s="4">
        <v>38.64</v>
      </c>
      <c r="F531" s="4">
        <v>3.1579999999999999</v>
      </c>
      <c r="G531" s="4">
        <v>130.15751610000001</v>
      </c>
      <c r="H531" s="4">
        <v>4.6070000000000002</v>
      </c>
    </row>
    <row r="532" spans="1:8" x14ac:dyDescent="0.3">
      <c r="A532" s="4">
        <v>4</v>
      </c>
      <c r="B532" s="4" t="s">
        <v>67</v>
      </c>
      <c r="C532" s="4">
        <v>1941676.61</v>
      </c>
      <c r="D532" s="4">
        <v>0</v>
      </c>
      <c r="E532" s="4">
        <v>34.409999999999997</v>
      </c>
      <c r="F532" s="4">
        <v>3.2629999999999999</v>
      </c>
      <c r="G532" s="4">
        <v>130.244</v>
      </c>
      <c r="H532" s="4">
        <v>4.6070000000000002</v>
      </c>
    </row>
    <row r="533" spans="1:8" x14ac:dyDescent="0.3">
      <c r="A533" s="4">
        <v>4</v>
      </c>
      <c r="B533" s="4" t="s">
        <v>68</v>
      </c>
      <c r="C533" s="4">
        <v>2005097.76</v>
      </c>
      <c r="D533" s="4">
        <v>0</v>
      </c>
      <c r="E533" s="4">
        <v>42.09</v>
      </c>
      <c r="F533" s="4">
        <v>3.2730000000000001</v>
      </c>
      <c r="G533" s="4">
        <v>130.27922580000001</v>
      </c>
      <c r="H533" s="4">
        <v>4.6070000000000002</v>
      </c>
    </row>
    <row r="534" spans="1:8" x14ac:dyDescent="0.3">
      <c r="A534" s="4">
        <v>4</v>
      </c>
      <c r="B534" s="4" t="s">
        <v>69</v>
      </c>
      <c r="C534" s="4">
        <v>1928720.51</v>
      </c>
      <c r="D534" s="4">
        <v>0</v>
      </c>
      <c r="E534" s="4">
        <v>40.31</v>
      </c>
      <c r="F534" s="4">
        <v>3.29</v>
      </c>
      <c r="G534" s="4">
        <v>130.31445160000001</v>
      </c>
      <c r="H534" s="4">
        <v>4.6070000000000002</v>
      </c>
    </row>
    <row r="535" spans="1:8" x14ac:dyDescent="0.3">
      <c r="A535" s="4">
        <v>4</v>
      </c>
      <c r="B535" s="4">
        <v>40970</v>
      </c>
      <c r="C535" s="4">
        <v>2173373.91</v>
      </c>
      <c r="D535" s="4">
        <v>0</v>
      </c>
      <c r="E535" s="4">
        <v>41.81</v>
      </c>
      <c r="F535" s="4">
        <v>3.3540000000000001</v>
      </c>
      <c r="G535" s="4">
        <v>130.34967739999999</v>
      </c>
      <c r="H535" s="4">
        <v>4.6070000000000002</v>
      </c>
    </row>
    <row r="536" spans="1:8" x14ac:dyDescent="0.3">
      <c r="A536" s="4">
        <v>4</v>
      </c>
      <c r="B536" s="4">
        <v>41184</v>
      </c>
      <c r="C536" s="4">
        <v>2374660.64</v>
      </c>
      <c r="D536" s="4">
        <v>1</v>
      </c>
      <c r="E536" s="4">
        <v>33</v>
      </c>
      <c r="F536" s="4">
        <v>3.411</v>
      </c>
      <c r="G536" s="4">
        <v>130.3849032</v>
      </c>
      <c r="H536" s="4">
        <v>4.6070000000000002</v>
      </c>
    </row>
    <row r="537" spans="1:8" x14ac:dyDescent="0.3">
      <c r="A537" s="4">
        <v>4</v>
      </c>
      <c r="B537" s="4" t="s">
        <v>70</v>
      </c>
      <c r="C537" s="4">
        <v>2427640.17</v>
      </c>
      <c r="D537" s="4">
        <v>0</v>
      </c>
      <c r="E537" s="4">
        <v>34.19</v>
      </c>
      <c r="F537" s="4">
        <v>3.4929999999999999</v>
      </c>
      <c r="G537" s="4">
        <v>130.45462069999999</v>
      </c>
      <c r="H537" s="4">
        <v>4.6070000000000002</v>
      </c>
    </row>
    <row r="538" spans="1:8" x14ac:dyDescent="0.3">
      <c r="A538" s="4">
        <v>4</v>
      </c>
      <c r="B538" s="4" t="s">
        <v>71</v>
      </c>
      <c r="C538" s="4">
        <v>2226662.17</v>
      </c>
      <c r="D538" s="4">
        <v>0</v>
      </c>
      <c r="E538" s="4">
        <v>41.31</v>
      </c>
      <c r="F538" s="4">
        <v>3.5409999999999999</v>
      </c>
      <c r="G538" s="4">
        <v>130.55020690000001</v>
      </c>
      <c r="H538" s="4">
        <v>4.6070000000000002</v>
      </c>
    </row>
    <row r="539" spans="1:8" x14ac:dyDescent="0.3">
      <c r="A539" s="4">
        <v>4</v>
      </c>
      <c r="B539" s="4">
        <v>40942</v>
      </c>
      <c r="C539" s="4">
        <v>2206319.9</v>
      </c>
      <c r="D539" s="4">
        <v>0</v>
      </c>
      <c r="E539" s="4">
        <v>50.38</v>
      </c>
      <c r="F539" s="4">
        <v>3.6190000000000002</v>
      </c>
      <c r="G539" s="4">
        <v>130.64579309999999</v>
      </c>
      <c r="H539" s="4">
        <v>4.6070000000000002</v>
      </c>
    </row>
    <row r="540" spans="1:8" x14ac:dyDescent="0.3">
      <c r="A540" s="4">
        <v>4</v>
      </c>
      <c r="B540" s="4">
        <v>41155</v>
      </c>
      <c r="C540" s="4">
        <v>2202450.81</v>
      </c>
      <c r="D540" s="4">
        <v>0</v>
      </c>
      <c r="E540" s="4">
        <v>53.63</v>
      </c>
      <c r="F540" s="4">
        <v>3.6669999999999998</v>
      </c>
      <c r="G540" s="4">
        <v>130.74137930000001</v>
      </c>
      <c r="H540" s="4">
        <v>4.6070000000000002</v>
      </c>
    </row>
    <row r="541" spans="1:8" x14ac:dyDescent="0.3">
      <c r="A541" s="4">
        <v>4</v>
      </c>
      <c r="B541" s="4" t="s">
        <v>72</v>
      </c>
      <c r="C541" s="4">
        <v>2214967.44</v>
      </c>
      <c r="D541" s="4">
        <v>0</v>
      </c>
      <c r="E541" s="4">
        <v>59.81</v>
      </c>
      <c r="F541" s="4">
        <v>3.7069999999999999</v>
      </c>
      <c r="G541" s="4">
        <v>130.82619349999999</v>
      </c>
      <c r="H541" s="4">
        <v>4.6070000000000002</v>
      </c>
    </row>
    <row r="542" spans="1:8" x14ac:dyDescent="0.3">
      <c r="A542" s="4">
        <v>4</v>
      </c>
      <c r="B542" s="4" t="s">
        <v>73</v>
      </c>
      <c r="C542" s="4">
        <v>2091592.54</v>
      </c>
      <c r="D542" s="4">
        <v>0</v>
      </c>
      <c r="E542" s="4">
        <v>59.07</v>
      </c>
      <c r="F542" s="4">
        <v>3.7589999999999999</v>
      </c>
      <c r="G542" s="4">
        <v>130.89664519999999</v>
      </c>
      <c r="H542" s="4">
        <v>4.6070000000000002</v>
      </c>
    </row>
    <row r="543" spans="1:8" x14ac:dyDescent="0.3">
      <c r="A543" s="4">
        <v>4</v>
      </c>
      <c r="B543" s="4" t="s">
        <v>74</v>
      </c>
      <c r="C543" s="4">
        <v>2089381.77</v>
      </c>
      <c r="D543" s="4">
        <v>0</v>
      </c>
      <c r="E543" s="4">
        <v>72.63</v>
      </c>
      <c r="F543" s="4">
        <v>3.82</v>
      </c>
      <c r="G543" s="4">
        <v>130.96709680000001</v>
      </c>
      <c r="H543" s="4">
        <v>4.6070000000000002</v>
      </c>
    </row>
    <row r="544" spans="1:8" x14ac:dyDescent="0.3">
      <c r="A544" s="4">
        <v>4</v>
      </c>
      <c r="B544" s="4">
        <v>41064</v>
      </c>
      <c r="C544" s="4">
        <v>2470206.13</v>
      </c>
      <c r="D544" s="4">
        <v>0</v>
      </c>
      <c r="E544" s="4">
        <v>67.69</v>
      </c>
      <c r="F544" s="4">
        <v>3.8639999999999999</v>
      </c>
      <c r="G544" s="4">
        <v>131.03754839999999</v>
      </c>
      <c r="H544" s="4">
        <v>4.3079999999999998</v>
      </c>
    </row>
    <row r="545" spans="1:8" x14ac:dyDescent="0.3">
      <c r="A545" s="4">
        <v>4</v>
      </c>
      <c r="B545" s="4" t="s">
        <v>75</v>
      </c>
      <c r="C545" s="4">
        <v>2105301.39</v>
      </c>
      <c r="D545" s="4">
        <v>0</v>
      </c>
      <c r="E545" s="4">
        <v>68.69</v>
      </c>
      <c r="F545" s="4">
        <v>3.8809999999999998</v>
      </c>
      <c r="G545" s="4">
        <v>131.108</v>
      </c>
      <c r="H545" s="4">
        <v>4.3079999999999998</v>
      </c>
    </row>
    <row r="546" spans="1:8" x14ac:dyDescent="0.3">
      <c r="A546" s="4">
        <v>4</v>
      </c>
      <c r="B546" s="4" t="s">
        <v>76</v>
      </c>
      <c r="C546" s="4">
        <v>2144336.89</v>
      </c>
      <c r="D546" s="4">
        <v>0</v>
      </c>
      <c r="E546" s="4">
        <v>68.599999999999994</v>
      </c>
      <c r="F546" s="4">
        <v>3.8639999999999999</v>
      </c>
      <c r="G546" s="4">
        <v>131.11733330000001</v>
      </c>
      <c r="H546" s="4">
        <v>4.3079999999999998</v>
      </c>
    </row>
    <row r="547" spans="1:8" x14ac:dyDescent="0.3">
      <c r="A547" s="4">
        <v>4</v>
      </c>
      <c r="B547" s="4" t="s">
        <v>77</v>
      </c>
      <c r="C547" s="4">
        <v>2064065.66</v>
      </c>
      <c r="D547" s="4">
        <v>0</v>
      </c>
      <c r="E547" s="4">
        <v>76.47</v>
      </c>
      <c r="F547" s="4">
        <v>3.81</v>
      </c>
      <c r="G547" s="4">
        <v>131.12666669999999</v>
      </c>
      <c r="H547" s="4">
        <v>4.3079999999999998</v>
      </c>
    </row>
    <row r="548" spans="1:8" x14ac:dyDescent="0.3">
      <c r="A548" s="4">
        <v>4</v>
      </c>
      <c r="B548" s="4">
        <v>41004</v>
      </c>
      <c r="C548" s="4">
        <v>2196968.33</v>
      </c>
      <c r="D548" s="4">
        <v>0</v>
      </c>
      <c r="E548" s="4">
        <v>80.14</v>
      </c>
      <c r="F548" s="4">
        <v>3.7469999999999999</v>
      </c>
      <c r="G548" s="4">
        <v>131.136</v>
      </c>
      <c r="H548" s="4">
        <v>4.3079999999999998</v>
      </c>
    </row>
    <row r="549" spans="1:8" x14ac:dyDescent="0.3">
      <c r="A549" s="4">
        <v>4</v>
      </c>
      <c r="B549" s="4">
        <v>41218</v>
      </c>
      <c r="C549" s="4">
        <v>2127661.17</v>
      </c>
      <c r="D549" s="4">
        <v>0</v>
      </c>
      <c r="E549" s="4">
        <v>67.64</v>
      </c>
      <c r="F549" s="4">
        <v>3.6850000000000001</v>
      </c>
      <c r="G549" s="4">
        <v>131.1453333</v>
      </c>
      <c r="H549" s="4">
        <v>4.3079999999999998</v>
      </c>
    </row>
    <row r="550" spans="1:8" x14ac:dyDescent="0.3">
      <c r="A550" s="4">
        <v>4</v>
      </c>
      <c r="B550" s="4" t="s">
        <v>78</v>
      </c>
      <c r="C550" s="4">
        <v>2207214.81</v>
      </c>
      <c r="D550" s="4">
        <v>0</v>
      </c>
      <c r="E550" s="4">
        <v>68.430000000000007</v>
      </c>
      <c r="F550" s="4">
        <v>3.62</v>
      </c>
      <c r="G550" s="4">
        <v>131.09832259999999</v>
      </c>
      <c r="H550" s="4">
        <v>4.3079999999999998</v>
      </c>
    </row>
    <row r="551" spans="1:8" x14ac:dyDescent="0.3">
      <c r="A551" s="4">
        <v>4</v>
      </c>
      <c r="B551" s="4" t="s">
        <v>79</v>
      </c>
      <c r="C551" s="4">
        <v>2154137.67</v>
      </c>
      <c r="D551" s="4">
        <v>0</v>
      </c>
      <c r="E551" s="4">
        <v>77.47</v>
      </c>
      <c r="F551" s="4">
        <v>3.5510000000000002</v>
      </c>
      <c r="G551" s="4">
        <v>131.02877419999999</v>
      </c>
      <c r="H551" s="4">
        <v>4.3079999999999998</v>
      </c>
    </row>
    <row r="552" spans="1:8" x14ac:dyDescent="0.3">
      <c r="A552" s="4">
        <v>4</v>
      </c>
      <c r="B552" s="4">
        <v>40914</v>
      </c>
      <c r="C552" s="4">
        <v>2179360.94</v>
      </c>
      <c r="D552" s="4">
        <v>0</v>
      </c>
      <c r="E552" s="4">
        <v>77.41</v>
      </c>
      <c r="F552" s="4">
        <v>3.4830000000000001</v>
      </c>
      <c r="G552" s="4">
        <v>130.95922580000001</v>
      </c>
      <c r="H552" s="4">
        <v>4.3079999999999998</v>
      </c>
    </row>
    <row r="553" spans="1:8" x14ac:dyDescent="0.3">
      <c r="A553" s="4">
        <v>4</v>
      </c>
      <c r="B553" s="4">
        <v>41127</v>
      </c>
      <c r="C553" s="4">
        <v>2245257.1800000002</v>
      </c>
      <c r="D553" s="4">
        <v>0</v>
      </c>
      <c r="E553" s="4">
        <v>78.11</v>
      </c>
      <c r="F553" s="4">
        <v>3.4329999999999998</v>
      </c>
      <c r="G553" s="4">
        <v>130.88967740000001</v>
      </c>
      <c r="H553" s="4">
        <v>4.3079999999999998</v>
      </c>
    </row>
    <row r="554" spans="1:8" x14ac:dyDescent="0.3">
      <c r="A554" s="4">
        <v>4</v>
      </c>
      <c r="B554" s="4" t="s">
        <v>80</v>
      </c>
      <c r="C554" s="4">
        <v>2234190.9300000002</v>
      </c>
      <c r="D554" s="4">
        <v>0</v>
      </c>
      <c r="E554" s="4">
        <v>80.94</v>
      </c>
      <c r="F554" s="4">
        <v>3.3719999999999999</v>
      </c>
      <c r="G554" s="4">
        <v>130.82953330000001</v>
      </c>
      <c r="H554" s="4">
        <v>4.3079999999999998</v>
      </c>
    </row>
    <row r="555" spans="1:8" x14ac:dyDescent="0.3">
      <c r="A555" s="4">
        <v>4</v>
      </c>
      <c r="B555" s="4" t="s">
        <v>81</v>
      </c>
      <c r="C555" s="4">
        <v>2197299.65</v>
      </c>
      <c r="D555" s="4">
        <v>0</v>
      </c>
      <c r="E555" s="4">
        <v>81.63</v>
      </c>
      <c r="F555" s="4">
        <v>3.3290000000000002</v>
      </c>
      <c r="G555" s="4">
        <v>130.7929</v>
      </c>
      <c r="H555" s="4">
        <v>4.3079999999999998</v>
      </c>
    </row>
    <row r="556" spans="1:8" x14ac:dyDescent="0.3">
      <c r="A556" s="4">
        <v>4</v>
      </c>
      <c r="B556" s="4" t="s">
        <v>82</v>
      </c>
      <c r="C556" s="4">
        <v>2128362.92</v>
      </c>
      <c r="D556" s="4">
        <v>0</v>
      </c>
      <c r="E556" s="4">
        <v>84.23</v>
      </c>
      <c r="F556" s="4">
        <v>3.2570000000000001</v>
      </c>
      <c r="G556" s="4">
        <v>130.7562667</v>
      </c>
      <c r="H556" s="4">
        <v>4.3079999999999998</v>
      </c>
    </row>
    <row r="557" spans="1:8" x14ac:dyDescent="0.3">
      <c r="A557" s="4">
        <v>4</v>
      </c>
      <c r="B557" s="4">
        <v>41067</v>
      </c>
      <c r="C557" s="4">
        <v>2224499.2799999998</v>
      </c>
      <c r="D557" s="4">
        <v>0</v>
      </c>
      <c r="E557" s="4">
        <v>80.37</v>
      </c>
      <c r="F557" s="4">
        <v>3.1869999999999998</v>
      </c>
      <c r="G557" s="4">
        <v>130.7196333</v>
      </c>
      <c r="H557" s="4">
        <v>4.077</v>
      </c>
    </row>
    <row r="558" spans="1:8" x14ac:dyDescent="0.3">
      <c r="A558" s="4">
        <v>4</v>
      </c>
      <c r="B558" s="4" t="s">
        <v>83</v>
      </c>
      <c r="C558" s="4">
        <v>2100252.61</v>
      </c>
      <c r="D558" s="4">
        <v>0</v>
      </c>
      <c r="E558" s="4">
        <v>76.86</v>
      </c>
      <c r="F558" s="4">
        <v>3.2240000000000002</v>
      </c>
      <c r="G558" s="4">
        <v>130.68299999999999</v>
      </c>
      <c r="H558" s="4">
        <v>4.077</v>
      </c>
    </row>
    <row r="559" spans="1:8" x14ac:dyDescent="0.3">
      <c r="A559" s="4">
        <v>4</v>
      </c>
      <c r="B559" s="4" t="s">
        <v>84</v>
      </c>
      <c r="C559" s="4">
        <v>2175563.69</v>
      </c>
      <c r="D559" s="4">
        <v>0</v>
      </c>
      <c r="E559" s="4">
        <v>79.14</v>
      </c>
      <c r="F559" s="4">
        <v>3.2629999999999999</v>
      </c>
      <c r="G559" s="4">
        <v>130.70129030000001</v>
      </c>
      <c r="H559" s="4">
        <v>4.077</v>
      </c>
    </row>
    <row r="560" spans="1:8" x14ac:dyDescent="0.3">
      <c r="A560" s="4">
        <v>4</v>
      </c>
      <c r="B560" s="4" t="s">
        <v>85</v>
      </c>
      <c r="C560" s="4">
        <v>2048613.65</v>
      </c>
      <c r="D560" s="4">
        <v>0</v>
      </c>
      <c r="E560" s="4">
        <v>81.06</v>
      </c>
      <c r="F560" s="4">
        <v>3.3559999999999999</v>
      </c>
      <c r="G560" s="4">
        <v>130.7195806</v>
      </c>
      <c r="H560" s="4">
        <v>4.077</v>
      </c>
    </row>
    <row r="561" spans="1:8" x14ac:dyDescent="0.3">
      <c r="A561" s="4">
        <v>4</v>
      </c>
      <c r="B561" s="4">
        <v>40976</v>
      </c>
      <c r="C561" s="4">
        <v>2174514.13</v>
      </c>
      <c r="D561" s="4">
        <v>0</v>
      </c>
      <c r="E561" s="4">
        <v>83.86</v>
      </c>
      <c r="F561" s="4">
        <v>3.3740000000000001</v>
      </c>
      <c r="G561" s="4">
        <v>130.73787100000001</v>
      </c>
      <c r="H561" s="4">
        <v>4.077</v>
      </c>
    </row>
    <row r="562" spans="1:8" x14ac:dyDescent="0.3">
      <c r="A562" s="4">
        <v>4</v>
      </c>
      <c r="B562" s="4">
        <v>41190</v>
      </c>
      <c r="C562" s="4">
        <v>2193367.69</v>
      </c>
      <c r="D562" s="4">
        <v>0</v>
      </c>
      <c r="E562" s="4">
        <v>83.21</v>
      </c>
      <c r="F562" s="4">
        <v>3.476</v>
      </c>
      <c r="G562" s="4">
        <v>130.7561613</v>
      </c>
      <c r="H562" s="4">
        <v>4.077</v>
      </c>
    </row>
    <row r="563" spans="1:8" x14ac:dyDescent="0.3">
      <c r="A563" s="4">
        <v>4</v>
      </c>
      <c r="B563" s="4" t="s">
        <v>86</v>
      </c>
      <c r="C563" s="4">
        <v>2283540.2999999998</v>
      </c>
      <c r="D563" s="4">
        <v>0</v>
      </c>
      <c r="E563" s="4">
        <v>81.41</v>
      </c>
      <c r="F563" s="4">
        <v>3.552</v>
      </c>
      <c r="G563" s="4">
        <v>130.79096770000001</v>
      </c>
      <c r="H563" s="4">
        <v>4.077</v>
      </c>
    </row>
    <row r="564" spans="1:8" x14ac:dyDescent="0.3">
      <c r="A564" s="4">
        <v>4</v>
      </c>
      <c r="B564" s="4" t="s">
        <v>87</v>
      </c>
      <c r="C564" s="4">
        <v>2125241.6800000002</v>
      </c>
      <c r="D564" s="4">
        <v>0</v>
      </c>
      <c r="E564" s="4">
        <v>75.760000000000005</v>
      </c>
      <c r="F564" s="4">
        <v>3.61</v>
      </c>
      <c r="G564" s="4">
        <v>130.8381613</v>
      </c>
      <c r="H564" s="4">
        <v>4.077</v>
      </c>
    </row>
    <row r="565" spans="1:8" x14ac:dyDescent="0.3">
      <c r="A565" s="4">
        <v>4</v>
      </c>
      <c r="B565" s="4" t="s">
        <v>88</v>
      </c>
      <c r="C565" s="4">
        <v>2081181.35</v>
      </c>
      <c r="D565" s="4">
        <v>0</v>
      </c>
      <c r="E565" s="4">
        <v>76.47</v>
      </c>
      <c r="F565" s="4">
        <v>3.6459999999999999</v>
      </c>
      <c r="G565" s="4">
        <v>130.88535479999999</v>
      </c>
      <c r="H565" s="4">
        <v>4.077</v>
      </c>
    </row>
    <row r="566" spans="1:8" x14ac:dyDescent="0.3">
      <c r="A566" s="4">
        <v>4</v>
      </c>
      <c r="B566" s="4">
        <v>41099</v>
      </c>
      <c r="C566" s="4">
        <v>2125104.7200000002</v>
      </c>
      <c r="D566" s="4">
        <v>1</v>
      </c>
      <c r="E566" s="4">
        <v>82.09</v>
      </c>
      <c r="F566" s="4">
        <v>3.7090000000000001</v>
      </c>
      <c r="G566" s="4">
        <v>130.9325484</v>
      </c>
      <c r="H566" s="4">
        <v>4.077</v>
      </c>
    </row>
    <row r="567" spans="1:8" x14ac:dyDescent="0.3">
      <c r="A567" s="4">
        <v>4</v>
      </c>
      <c r="B567" s="4" t="s">
        <v>89</v>
      </c>
      <c r="C567" s="4">
        <v>2117854.6</v>
      </c>
      <c r="D567" s="4">
        <v>0</v>
      </c>
      <c r="E567" s="4">
        <v>68.2</v>
      </c>
      <c r="F567" s="4">
        <v>3.706</v>
      </c>
      <c r="G567" s="4">
        <v>130.97766669999999</v>
      </c>
      <c r="H567" s="4">
        <v>4.077</v>
      </c>
    </row>
    <row r="568" spans="1:8" x14ac:dyDescent="0.3">
      <c r="A568" s="4">
        <v>4</v>
      </c>
      <c r="B568" s="4" t="s">
        <v>90</v>
      </c>
      <c r="C568" s="4">
        <v>2119438.5299999998</v>
      </c>
      <c r="D568" s="4">
        <v>0</v>
      </c>
      <c r="E568" s="4">
        <v>68.97</v>
      </c>
      <c r="F568" s="4">
        <v>3.7210000000000001</v>
      </c>
      <c r="G568" s="4">
        <v>131.01033330000001</v>
      </c>
      <c r="H568" s="4">
        <v>4.077</v>
      </c>
    </row>
    <row r="569" spans="1:8" x14ac:dyDescent="0.3">
      <c r="A569" s="4">
        <v>4</v>
      </c>
      <c r="B569" s="4" t="s">
        <v>91</v>
      </c>
      <c r="C569" s="4">
        <v>2027620.23</v>
      </c>
      <c r="D569" s="4">
        <v>0</v>
      </c>
      <c r="E569" s="4">
        <v>71.739999999999995</v>
      </c>
      <c r="F569" s="4">
        <v>3.6659999999999999</v>
      </c>
      <c r="G569" s="4">
        <v>131.04300000000001</v>
      </c>
      <c r="H569" s="4">
        <v>4.077</v>
      </c>
    </row>
    <row r="570" spans="1:8" x14ac:dyDescent="0.3">
      <c r="A570" s="4">
        <v>4</v>
      </c>
      <c r="B570" s="4">
        <v>41039</v>
      </c>
      <c r="C570" s="4">
        <v>2209835.4300000002</v>
      </c>
      <c r="D570" s="4">
        <v>0</v>
      </c>
      <c r="E570" s="4">
        <v>63.07</v>
      </c>
      <c r="F570" s="4">
        <v>3.62</v>
      </c>
      <c r="G570" s="4">
        <v>131.0756667</v>
      </c>
      <c r="H570" s="4">
        <v>3.879</v>
      </c>
    </row>
    <row r="571" spans="1:8" x14ac:dyDescent="0.3">
      <c r="A571" s="4">
        <v>4</v>
      </c>
      <c r="B571" s="4">
        <v>41253</v>
      </c>
      <c r="C571" s="4">
        <v>2133026.0699999998</v>
      </c>
      <c r="D571" s="4">
        <v>0</v>
      </c>
      <c r="E571" s="4">
        <v>57.11</v>
      </c>
      <c r="F571" s="4">
        <v>3.6030000000000002</v>
      </c>
      <c r="G571" s="4">
        <v>131.1083333</v>
      </c>
      <c r="H571" s="4">
        <v>3.879</v>
      </c>
    </row>
    <row r="572" spans="1:8" x14ac:dyDescent="0.3">
      <c r="A572" s="4">
        <v>4</v>
      </c>
      <c r="B572" s="4" t="s">
        <v>92</v>
      </c>
      <c r="C572" s="4">
        <v>2097266.85</v>
      </c>
      <c r="D572" s="4">
        <v>0</v>
      </c>
      <c r="E572" s="4">
        <v>64.459999999999994</v>
      </c>
      <c r="F572" s="4">
        <v>3.61</v>
      </c>
      <c r="G572" s="4">
        <v>131.14996769999999</v>
      </c>
      <c r="H572" s="4">
        <v>3.879</v>
      </c>
    </row>
    <row r="573" spans="1:8" x14ac:dyDescent="0.3">
      <c r="A573" s="4">
        <v>4</v>
      </c>
      <c r="B573" s="4" t="s">
        <v>93</v>
      </c>
      <c r="C573" s="4">
        <v>2149594.46</v>
      </c>
      <c r="D573" s="4">
        <v>0</v>
      </c>
      <c r="E573" s="4">
        <v>63.64</v>
      </c>
      <c r="F573" s="4">
        <v>3.5139999999999998</v>
      </c>
      <c r="G573" s="4">
        <v>131.19309680000001</v>
      </c>
      <c r="H573" s="4">
        <v>3.879</v>
      </c>
    </row>
    <row r="574" spans="1:8" x14ac:dyDescent="0.3">
      <c r="A574" s="4">
        <v>5</v>
      </c>
      <c r="B574" s="4">
        <v>40300</v>
      </c>
      <c r="C574" s="4">
        <v>317173.09999999998</v>
      </c>
      <c r="D574" s="4">
        <v>0</v>
      </c>
      <c r="E574" s="4">
        <v>39.700000000000003</v>
      </c>
      <c r="F574" s="4">
        <v>2.5720000000000001</v>
      </c>
      <c r="G574" s="4">
        <v>211.65397160000001</v>
      </c>
      <c r="H574" s="4">
        <v>6.5659999999999998</v>
      </c>
    </row>
    <row r="575" spans="1:8" x14ac:dyDescent="0.3">
      <c r="A575" s="4">
        <v>5</v>
      </c>
      <c r="B575" s="4">
        <v>40514</v>
      </c>
      <c r="C575" s="4">
        <v>311825.7</v>
      </c>
      <c r="D575" s="4">
        <v>1</v>
      </c>
      <c r="E575" s="4">
        <v>39.81</v>
      </c>
      <c r="F575" s="4">
        <v>2.548</v>
      </c>
      <c r="G575" s="4">
        <v>211.8004698</v>
      </c>
      <c r="H575" s="4">
        <v>6.5659999999999998</v>
      </c>
    </row>
    <row r="576" spans="1:8" x14ac:dyDescent="0.3">
      <c r="A576" s="4">
        <v>5</v>
      </c>
      <c r="B576" s="4" t="s">
        <v>8</v>
      </c>
      <c r="C576" s="4">
        <v>303447.57</v>
      </c>
      <c r="D576" s="4">
        <v>0</v>
      </c>
      <c r="E576" s="4">
        <v>41.14</v>
      </c>
      <c r="F576" s="4">
        <v>2.5139999999999998</v>
      </c>
      <c r="G576" s="4">
        <v>211.84712830000001</v>
      </c>
      <c r="H576" s="4">
        <v>6.5659999999999998</v>
      </c>
    </row>
    <row r="577" spans="1:8" x14ac:dyDescent="0.3">
      <c r="A577" s="4">
        <v>5</v>
      </c>
      <c r="B577" s="4" t="s">
        <v>9</v>
      </c>
      <c r="C577" s="4">
        <v>270281.63</v>
      </c>
      <c r="D577" s="4">
        <v>0</v>
      </c>
      <c r="E577" s="4">
        <v>46.7</v>
      </c>
      <c r="F577" s="4">
        <v>2.5609999999999999</v>
      </c>
      <c r="G577" s="4">
        <v>211.87714679999999</v>
      </c>
      <c r="H577" s="4">
        <v>6.5659999999999998</v>
      </c>
    </row>
    <row r="578" spans="1:8" x14ac:dyDescent="0.3">
      <c r="A578" s="4">
        <v>5</v>
      </c>
      <c r="B578" s="4">
        <v>40301</v>
      </c>
      <c r="C578" s="4">
        <v>288855.71000000002</v>
      </c>
      <c r="D578" s="4">
        <v>0</v>
      </c>
      <c r="E578" s="4">
        <v>48.89</v>
      </c>
      <c r="F578" s="4">
        <v>2.625</v>
      </c>
      <c r="G578" s="4">
        <v>211.9071653</v>
      </c>
      <c r="H578" s="4">
        <v>6.5659999999999998</v>
      </c>
    </row>
    <row r="579" spans="1:8" x14ac:dyDescent="0.3">
      <c r="A579" s="4">
        <v>5</v>
      </c>
      <c r="B579" s="4">
        <v>40515</v>
      </c>
      <c r="C579" s="4">
        <v>297293.59000000003</v>
      </c>
      <c r="D579" s="4">
        <v>0</v>
      </c>
      <c r="E579" s="4">
        <v>58.5</v>
      </c>
      <c r="F579" s="4">
        <v>2.6669999999999998</v>
      </c>
      <c r="G579" s="4">
        <v>211.93718390000001</v>
      </c>
      <c r="H579" s="4">
        <v>6.5659999999999998</v>
      </c>
    </row>
    <row r="580" spans="1:8" x14ac:dyDescent="0.3">
      <c r="A580" s="4">
        <v>5</v>
      </c>
      <c r="B580" s="4" t="s">
        <v>10</v>
      </c>
      <c r="C580" s="4">
        <v>281706.40999999997</v>
      </c>
      <c r="D580" s="4">
        <v>0</v>
      </c>
      <c r="E580" s="4">
        <v>55.46</v>
      </c>
      <c r="F580" s="4">
        <v>2.72</v>
      </c>
      <c r="G580" s="4">
        <v>211.77089699999999</v>
      </c>
      <c r="H580" s="4">
        <v>6.5659999999999998</v>
      </c>
    </row>
    <row r="581" spans="1:8" x14ac:dyDescent="0.3">
      <c r="A581" s="4">
        <v>5</v>
      </c>
      <c r="B581" s="4" t="s">
        <v>11</v>
      </c>
      <c r="C581" s="4">
        <v>273282.96999999997</v>
      </c>
      <c r="D581" s="4">
        <v>0</v>
      </c>
      <c r="E581" s="4">
        <v>52.47</v>
      </c>
      <c r="F581" s="4">
        <v>2.7320000000000002</v>
      </c>
      <c r="G581" s="4">
        <v>211.57189249999999</v>
      </c>
      <c r="H581" s="4">
        <v>6.5659999999999998</v>
      </c>
    </row>
    <row r="582" spans="1:8" x14ac:dyDescent="0.3">
      <c r="A582" s="4">
        <v>5</v>
      </c>
      <c r="B582" s="4">
        <v>40213</v>
      </c>
      <c r="C582" s="4">
        <v>331406</v>
      </c>
      <c r="D582" s="4">
        <v>0</v>
      </c>
      <c r="E582" s="4">
        <v>63.18</v>
      </c>
      <c r="F582" s="4">
        <v>2.7189999999999999</v>
      </c>
      <c r="G582" s="4">
        <v>211.37288799999999</v>
      </c>
      <c r="H582" s="4">
        <v>6.4649999999999999</v>
      </c>
    </row>
    <row r="583" spans="1:8" x14ac:dyDescent="0.3">
      <c r="A583" s="4">
        <v>5</v>
      </c>
      <c r="B583" s="4">
        <v>40425</v>
      </c>
      <c r="C583" s="4">
        <v>328020.49</v>
      </c>
      <c r="D583" s="4">
        <v>0</v>
      </c>
      <c r="E583" s="4">
        <v>65.19</v>
      </c>
      <c r="F583" s="4">
        <v>2.77</v>
      </c>
      <c r="G583" s="4">
        <v>211.17388349999999</v>
      </c>
      <c r="H583" s="4">
        <v>6.4649999999999999</v>
      </c>
    </row>
    <row r="584" spans="1:8" x14ac:dyDescent="0.3">
      <c r="A584" s="4">
        <v>5</v>
      </c>
      <c r="B584" s="4" t="s">
        <v>12</v>
      </c>
      <c r="C584" s="4">
        <v>306858.69</v>
      </c>
      <c r="D584" s="4">
        <v>0</v>
      </c>
      <c r="E584" s="4">
        <v>65.3</v>
      </c>
      <c r="F584" s="4">
        <v>2.8079999999999998</v>
      </c>
      <c r="G584" s="4">
        <v>211.0388528</v>
      </c>
      <c r="H584" s="4">
        <v>6.4649999999999999</v>
      </c>
    </row>
    <row r="585" spans="1:8" x14ac:dyDescent="0.3">
      <c r="A585" s="4">
        <v>5</v>
      </c>
      <c r="B585" s="4" t="s">
        <v>13</v>
      </c>
      <c r="C585" s="4">
        <v>288839.73</v>
      </c>
      <c r="D585" s="4">
        <v>0</v>
      </c>
      <c r="E585" s="4">
        <v>65.13</v>
      </c>
      <c r="F585" s="4">
        <v>2.7949999999999999</v>
      </c>
      <c r="G585" s="4">
        <v>210.98912039999999</v>
      </c>
      <c r="H585" s="4">
        <v>6.4649999999999999</v>
      </c>
    </row>
    <row r="586" spans="1:8" x14ac:dyDescent="0.3">
      <c r="A586" s="4">
        <v>5</v>
      </c>
      <c r="B586" s="4" t="s">
        <v>14</v>
      </c>
      <c r="C586" s="4">
        <v>298697.84000000003</v>
      </c>
      <c r="D586" s="4">
        <v>0</v>
      </c>
      <c r="E586" s="4">
        <v>67.53</v>
      </c>
      <c r="F586" s="4">
        <v>2.78</v>
      </c>
      <c r="G586" s="4">
        <v>210.93938800000001</v>
      </c>
      <c r="H586" s="4">
        <v>6.4649999999999999</v>
      </c>
    </row>
    <row r="587" spans="1:8" x14ac:dyDescent="0.3">
      <c r="A587" s="4">
        <v>5</v>
      </c>
      <c r="B587" s="4">
        <v>40364</v>
      </c>
      <c r="C587" s="4">
        <v>333522.59999999998</v>
      </c>
      <c r="D587" s="4">
        <v>0</v>
      </c>
      <c r="E587" s="4">
        <v>71.53</v>
      </c>
      <c r="F587" s="4">
        <v>2.835</v>
      </c>
      <c r="G587" s="4">
        <v>210.8896556</v>
      </c>
      <c r="H587" s="4">
        <v>6.4649999999999999</v>
      </c>
    </row>
    <row r="588" spans="1:8" x14ac:dyDescent="0.3">
      <c r="A588" s="4">
        <v>5</v>
      </c>
      <c r="B588" s="4" t="s">
        <v>15</v>
      </c>
      <c r="C588" s="4">
        <v>296673.77</v>
      </c>
      <c r="D588" s="4">
        <v>0</v>
      </c>
      <c r="E588" s="4">
        <v>74.790000000000006</v>
      </c>
      <c r="F588" s="4">
        <v>2.8540000000000001</v>
      </c>
      <c r="G588" s="4">
        <v>210.8872772</v>
      </c>
      <c r="H588" s="4">
        <v>6.4649999999999999</v>
      </c>
    </row>
    <row r="589" spans="1:8" x14ac:dyDescent="0.3">
      <c r="A589" s="4">
        <v>5</v>
      </c>
      <c r="B589" s="4" t="s">
        <v>16</v>
      </c>
      <c r="C589" s="4">
        <v>301615.49</v>
      </c>
      <c r="D589" s="4">
        <v>0</v>
      </c>
      <c r="E589" s="4">
        <v>75.2</v>
      </c>
      <c r="F589" s="4">
        <v>2.8260000000000001</v>
      </c>
      <c r="G589" s="4">
        <v>211.16902300000001</v>
      </c>
      <c r="H589" s="4">
        <v>6.4649999999999999</v>
      </c>
    </row>
    <row r="590" spans="1:8" x14ac:dyDescent="0.3">
      <c r="A590" s="4">
        <v>5</v>
      </c>
      <c r="B590" s="4" t="s">
        <v>17</v>
      </c>
      <c r="C590" s="4">
        <v>310013.11</v>
      </c>
      <c r="D590" s="4">
        <v>0</v>
      </c>
      <c r="E590" s="4">
        <v>79.81</v>
      </c>
      <c r="F590" s="4">
        <v>2.7589999999999999</v>
      </c>
      <c r="G590" s="4">
        <v>211.45076879999999</v>
      </c>
      <c r="H590" s="4">
        <v>6.4649999999999999</v>
      </c>
    </row>
    <row r="591" spans="1:8" x14ac:dyDescent="0.3">
      <c r="A591" s="4">
        <v>5</v>
      </c>
      <c r="B591" s="4">
        <v>40274</v>
      </c>
      <c r="C591" s="4">
        <v>337825.89</v>
      </c>
      <c r="D591" s="4">
        <v>0</v>
      </c>
      <c r="E591" s="4">
        <v>79.540000000000006</v>
      </c>
      <c r="F591" s="4">
        <v>2.7050000000000001</v>
      </c>
      <c r="G591" s="4">
        <v>211.7325146</v>
      </c>
      <c r="H591" s="4">
        <v>6.4649999999999999</v>
      </c>
    </row>
    <row r="592" spans="1:8" x14ac:dyDescent="0.3">
      <c r="A592" s="4">
        <v>5</v>
      </c>
      <c r="B592" s="4">
        <v>40488</v>
      </c>
      <c r="C592" s="4">
        <v>296641.90999999997</v>
      </c>
      <c r="D592" s="4">
        <v>0</v>
      </c>
      <c r="E592" s="4">
        <v>80.7</v>
      </c>
      <c r="F592" s="4">
        <v>2.6680000000000001</v>
      </c>
      <c r="G592" s="4">
        <v>212.01426050000001</v>
      </c>
      <c r="H592" s="4">
        <v>6.4649999999999999</v>
      </c>
    </row>
    <row r="593" spans="1:8" x14ac:dyDescent="0.3">
      <c r="A593" s="4">
        <v>5</v>
      </c>
      <c r="B593" s="4" t="s">
        <v>18</v>
      </c>
      <c r="C593" s="4">
        <v>313795.59999999998</v>
      </c>
      <c r="D593" s="4">
        <v>0</v>
      </c>
      <c r="E593" s="4">
        <v>83.91</v>
      </c>
      <c r="F593" s="4">
        <v>2.637</v>
      </c>
      <c r="G593" s="4">
        <v>212.01197690000001</v>
      </c>
      <c r="H593" s="4">
        <v>6.4649999999999999</v>
      </c>
    </row>
    <row r="594" spans="1:8" x14ac:dyDescent="0.3">
      <c r="A594" s="4">
        <v>5</v>
      </c>
      <c r="B594" s="4" t="s">
        <v>19</v>
      </c>
      <c r="C594" s="4">
        <v>295257.3</v>
      </c>
      <c r="D594" s="4">
        <v>0</v>
      </c>
      <c r="E594" s="4">
        <v>83.72</v>
      </c>
      <c r="F594" s="4">
        <v>2.653</v>
      </c>
      <c r="G594" s="4">
        <v>211.89608150000001</v>
      </c>
      <c r="H594" s="4">
        <v>6.4649999999999999</v>
      </c>
    </row>
    <row r="595" spans="1:8" x14ac:dyDescent="0.3">
      <c r="A595" s="4">
        <v>5</v>
      </c>
      <c r="B595" s="4">
        <v>40216</v>
      </c>
      <c r="C595" s="4">
        <v>305993.27</v>
      </c>
      <c r="D595" s="4">
        <v>0</v>
      </c>
      <c r="E595" s="4">
        <v>81.25</v>
      </c>
      <c r="F595" s="4">
        <v>2.669</v>
      </c>
      <c r="G595" s="4">
        <v>211.78018610000001</v>
      </c>
      <c r="H595" s="4">
        <v>6.4960000000000004</v>
      </c>
    </row>
    <row r="596" spans="1:8" x14ac:dyDescent="0.3">
      <c r="A596" s="4">
        <v>5</v>
      </c>
      <c r="B596" s="4">
        <v>40428</v>
      </c>
      <c r="C596" s="4">
        <v>291808.87</v>
      </c>
      <c r="D596" s="4">
        <v>0</v>
      </c>
      <c r="E596" s="4">
        <v>81.14</v>
      </c>
      <c r="F596" s="4">
        <v>2.6419999999999999</v>
      </c>
      <c r="G596" s="4">
        <v>211.66429070000001</v>
      </c>
      <c r="H596" s="4">
        <v>6.4960000000000004</v>
      </c>
    </row>
    <row r="597" spans="1:8" x14ac:dyDescent="0.3">
      <c r="A597" s="4">
        <v>5</v>
      </c>
      <c r="B597" s="4" t="s">
        <v>20</v>
      </c>
      <c r="C597" s="4">
        <v>280701.7</v>
      </c>
      <c r="D597" s="4">
        <v>0</v>
      </c>
      <c r="E597" s="4">
        <v>83.98</v>
      </c>
      <c r="F597" s="4">
        <v>2.6230000000000002</v>
      </c>
      <c r="G597" s="4">
        <v>211.65611229999999</v>
      </c>
      <c r="H597" s="4">
        <v>6.4960000000000004</v>
      </c>
    </row>
    <row r="598" spans="1:8" x14ac:dyDescent="0.3">
      <c r="A598" s="4">
        <v>5</v>
      </c>
      <c r="B598" s="4" t="s">
        <v>21</v>
      </c>
      <c r="C598" s="4">
        <v>274742.63</v>
      </c>
      <c r="D598" s="4">
        <v>0</v>
      </c>
      <c r="E598" s="4">
        <v>83.66</v>
      </c>
      <c r="F598" s="4">
        <v>2.6080000000000001</v>
      </c>
      <c r="G598" s="4">
        <v>211.79155650000001</v>
      </c>
      <c r="H598" s="4">
        <v>6.4960000000000004</v>
      </c>
    </row>
    <row r="599" spans="1:8" x14ac:dyDescent="0.3">
      <c r="A599" s="4">
        <v>5</v>
      </c>
      <c r="B599" s="4" t="s">
        <v>22</v>
      </c>
      <c r="C599" s="4">
        <v>268929.03000000003</v>
      </c>
      <c r="D599" s="4">
        <v>0</v>
      </c>
      <c r="E599" s="4">
        <v>82.46</v>
      </c>
      <c r="F599" s="4">
        <v>2.64</v>
      </c>
      <c r="G599" s="4">
        <v>211.92700060000001</v>
      </c>
      <c r="H599" s="4">
        <v>6.4960000000000004</v>
      </c>
    </row>
    <row r="600" spans="1:8" x14ac:dyDescent="0.3">
      <c r="A600" s="4">
        <v>5</v>
      </c>
      <c r="B600" s="4">
        <v>40337</v>
      </c>
      <c r="C600" s="4">
        <v>303043.02</v>
      </c>
      <c r="D600" s="4">
        <v>0</v>
      </c>
      <c r="E600" s="4">
        <v>86.1</v>
      </c>
      <c r="F600" s="4">
        <v>2.6269999999999998</v>
      </c>
      <c r="G600" s="4">
        <v>212.06244469999999</v>
      </c>
      <c r="H600" s="4">
        <v>6.4960000000000004</v>
      </c>
    </row>
    <row r="601" spans="1:8" x14ac:dyDescent="0.3">
      <c r="A601" s="4">
        <v>5</v>
      </c>
      <c r="B601" s="4" t="s">
        <v>23</v>
      </c>
      <c r="C601" s="4">
        <v>286477.34999999998</v>
      </c>
      <c r="D601" s="4">
        <v>0</v>
      </c>
      <c r="E601" s="4">
        <v>87.41</v>
      </c>
      <c r="F601" s="4">
        <v>2.6920000000000002</v>
      </c>
      <c r="G601" s="4">
        <v>212.19788890000001</v>
      </c>
      <c r="H601" s="4">
        <v>6.4960000000000004</v>
      </c>
    </row>
    <row r="602" spans="1:8" x14ac:dyDescent="0.3">
      <c r="A602" s="4">
        <v>5</v>
      </c>
      <c r="B602" s="4" t="s">
        <v>24</v>
      </c>
      <c r="C602" s="4">
        <v>287205.38</v>
      </c>
      <c r="D602" s="4">
        <v>0</v>
      </c>
      <c r="E602" s="4">
        <v>87.71</v>
      </c>
      <c r="F602" s="4">
        <v>2.6640000000000001</v>
      </c>
      <c r="G602" s="4">
        <v>212.16089840000001</v>
      </c>
      <c r="H602" s="4">
        <v>6.4960000000000004</v>
      </c>
    </row>
    <row r="603" spans="1:8" x14ac:dyDescent="0.3">
      <c r="A603" s="4">
        <v>5</v>
      </c>
      <c r="B603" s="4" t="s">
        <v>25</v>
      </c>
      <c r="C603" s="4">
        <v>288519.75</v>
      </c>
      <c r="D603" s="4">
        <v>0</v>
      </c>
      <c r="E603" s="4">
        <v>87.05</v>
      </c>
      <c r="F603" s="4">
        <v>2.6190000000000002</v>
      </c>
      <c r="G603" s="4">
        <v>212.123908</v>
      </c>
      <c r="H603" s="4">
        <v>6.4960000000000004</v>
      </c>
    </row>
    <row r="604" spans="1:8" x14ac:dyDescent="0.3">
      <c r="A604" s="4">
        <v>5</v>
      </c>
      <c r="B604" s="4">
        <v>40246</v>
      </c>
      <c r="C604" s="4">
        <v>323798</v>
      </c>
      <c r="D604" s="4">
        <v>0</v>
      </c>
      <c r="E604" s="4">
        <v>84.06</v>
      </c>
      <c r="F604" s="4">
        <v>2.577</v>
      </c>
      <c r="G604" s="4">
        <v>212.08691759999999</v>
      </c>
      <c r="H604" s="4">
        <v>6.4960000000000004</v>
      </c>
    </row>
    <row r="605" spans="1:8" x14ac:dyDescent="0.3">
      <c r="A605" s="4">
        <v>5</v>
      </c>
      <c r="B605" s="4">
        <v>40460</v>
      </c>
      <c r="C605" s="4">
        <v>306533.08</v>
      </c>
      <c r="D605" s="4">
        <v>1</v>
      </c>
      <c r="E605" s="4">
        <v>79.86</v>
      </c>
      <c r="F605" s="4">
        <v>2.5649999999999999</v>
      </c>
      <c r="G605" s="4">
        <v>212.04992709999999</v>
      </c>
      <c r="H605" s="4">
        <v>6.4960000000000004</v>
      </c>
    </row>
    <row r="606" spans="1:8" x14ac:dyDescent="0.3">
      <c r="A606" s="4">
        <v>5</v>
      </c>
      <c r="B606" s="4" t="s">
        <v>26</v>
      </c>
      <c r="C606" s="4">
        <v>282558.65000000002</v>
      </c>
      <c r="D606" s="4">
        <v>0</v>
      </c>
      <c r="E606" s="4">
        <v>82.28</v>
      </c>
      <c r="F606" s="4">
        <v>2.5819999999999999</v>
      </c>
      <c r="G606" s="4">
        <v>212.07693459999999</v>
      </c>
      <c r="H606" s="4">
        <v>6.4960000000000004</v>
      </c>
    </row>
    <row r="607" spans="1:8" x14ac:dyDescent="0.3">
      <c r="A607" s="4">
        <v>5</v>
      </c>
      <c r="B607" s="4" t="s">
        <v>27</v>
      </c>
      <c r="C607" s="4">
        <v>293131.58</v>
      </c>
      <c r="D607" s="4">
        <v>0</v>
      </c>
      <c r="E607" s="4">
        <v>78.53</v>
      </c>
      <c r="F607" s="4">
        <v>2.6240000000000001</v>
      </c>
      <c r="G607" s="4">
        <v>212.1519404</v>
      </c>
      <c r="H607" s="4">
        <v>6.4960000000000004</v>
      </c>
    </row>
    <row r="608" spans="1:8" x14ac:dyDescent="0.3">
      <c r="A608" s="4">
        <v>5</v>
      </c>
      <c r="B608" s="4">
        <v>40188</v>
      </c>
      <c r="C608" s="4">
        <v>283178.12</v>
      </c>
      <c r="D608" s="4">
        <v>0</v>
      </c>
      <c r="E608" s="4">
        <v>71.099999999999994</v>
      </c>
      <c r="F608" s="4">
        <v>2.6030000000000002</v>
      </c>
      <c r="G608" s="4">
        <v>212.22694630000001</v>
      </c>
      <c r="H608" s="4">
        <v>6.7679999999999998</v>
      </c>
    </row>
    <row r="609" spans="1:8" x14ac:dyDescent="0.3">
      <c r="A609" s="4">
        <v>5</v>
      </c>
      <c r="B609" s="4">
        <v>40400</v>
      </c>
      <c r="C609" s="4">
        <v>290494.84999999998</v>
      </c>
      <c r="D609" s="4">
        <v>0</v>
      </c>
      <c r="E609" s="4">
        <v>64.989999999999995</v>
      </c>
      <c r="F609" s="4">
        <v>2.633</v>
      </c>
      <c r="G609" s="4">
        <v>212.30195219999999</v>
      </c>
      <c r="H609" s="4">
        <v>6.7679999999999998</v>
      </c>
    </row>
    <row r="610" spans="1:8" x14ac:dyDescent="0.3">
      <c r="A610" s="4">
        <v>5</v>
      </c>
      <c r="B610" s="4" t="s">
        <v>28</v>
      </c>
      <c r="C610" s="4">
        <v>280681.2</v>
      </c>
      <c r="D610" s="4">
        <v>0</v>
      </c>
      <c r="E610" s="4">
        <v>68.11</v>
      </c>
      <c r="F610" s="4">
        <v>2.72</v>
      </c>
      <c r="G610" s="4">
        <v>212.3691867</v>
      </c>
      <c r="H610" s="4">
        <v>6.7679999999999998</v>
      </c>
    </row>
    <row r="611" spans="1:8" x14ac:dyDescent="0.3">
      <c r="A611" s="4">
        <v>5</v>
      </c>
      <c r="B611" s="4" t="s">
        <v>29</v>
      </c>
      <c r="C611" s="4">
        <v>284988.27</v>
      </c>
      <c r="D611" s="4">
        <v>0</v>
      </c>
      <c r="E611" s="4">
        <v>70.959999999999994</v>
      </c>
      <c r="F611" s="4">
        <v>2.7250000000000001</v>
      </c>
      <c r="G611" s="4">
        <v>212.4169928</v>
      </c>
      <c r="H611" s="4">
        <v>6.7679999999999998</v>
      </c>
    </row>
    <row r="612" spans="1:8" x14ac:dyDescent="0.3">
      <c r="A612" s="4">
        <v>5</v>
      </c>
      <c r="B612" s="4" t="s">
        <v>30</v>
      </c>
      <c r="C612" s="4">
        <v>278031.81</v>
      </c>
      <c r="D612" s="4">
        <v>0</v>
      </c>
      <c r="E612" s="4">
        <v>70.58</v>
      </c>
      <c r="F612" s="4">
        <v>2.7160000000000002</v>
      </c>
      <c r="G612" s="4">
        <v>212.464799</v>
      </c>
      <c r="H612" s="4">
        <v>6.7679999999999998</v>
      </c>
    </row>
    <row r="613" spans="1:8" x14ac:dyDescent="0.3">
      <c r="A613" s="4">
        <v>5</v>
      </c>
      <c r="B613" s="4">
        <v>40309</v>
      </c>
      <c r="C613" s="4">
        <v>325310.3</v>
      </c>
      <c r="D613" s="4">
        <v>0</v>
      </c>
      <c r="E613" s="4">
        <v>58.88</v>
      </c>
      <c r="F613" s="4">
        <v>2.6890000000000001</v>
      </c>
      <c r="G613" s="4">
        <v>212.5126051</v>
      </c>
      <c r="H613" s="4">
        <v>6.7679999999999998</v>
      </c>
    </row>
    <row r="614" spans="1:8" x14ac:dyDescent="0.3">
      <c r="A614" s="4">
        <v>5</v>
      </c>
      <c r="B614" s="4">
        <v>40523</v>
      </c>
      <c r="C614" s="4">
        <v>301827.36</v>
      </c>
      <c r="D614" s="4">
        <v>0</v>
      </c>
      <c r="E614" s="4">
        <v>62.37</v>
      </c>
      <c r="F614" s="4">
        <v>2.7280000000000002</v>
      </c>
      <c r="G614" s="4">
        <v>212.5604113</v>
      </c>
      <c r="H614" s="4">
        <v>6.7679999999999998</v>
      </c>
    </row>
    <row r="615" spans="1:8" x14ac:dyDescent="0.3">
      <c r="A615" s="4">
        <v>5</v>
      </c>
      <c r="B615" s="4" t="s">
        <v>31</v>
      </c>
      <c r="C615" s="4">
        <v>297384.81</v>
      </c>
      <c r="D615" s="4">
        <v>0</v>
      </c>
      <c r="E615" s="4">
        <v>52.52</v>
      </c>
      <c r="F615" s="4">
        <v>2.7709999999999999</v>
      </c>
      <c r="G615" s="4">
        <v>212.44548700000001</v>
      </c>
      <c r="H615" s="4">
        <v>6.7679999999999998</v>
      </c>
    </row>
    <row r="616" spans="1:8" x14ac:dyDescent="0.3">
      <c r="A616" s="4">
        <v>5</v>
      </c>
      <c r="B616" s="4" t="s">
        <v>32</v>
      </c>
      <c r="C616" s="4">
        <v>488362.61</v>
      </c>
      <c r="D616" s="4">
        <v>1</v>
      </c>
      <c r="E616" s="4">
        <v>66.150000000000006</v>
      </c>
      <c r="F616" s="4">
        <v>2.7349999999999999</v>
      </c>
      <c r="G616" s="4">
        <v>212.30344099999999</v>
      </c>
      <c r="H616" s="4">
        <v>6.7679999999999998</v>
      </c>
    </row>
    <row r="617" spans="1:8" x14ac:dyDescent="0.3">
      <c r="A617" s="4">
        <v>5</v>
      </c>
      <c r="B617" s="4">
        <v>40249</v>
      </c>
      <c r="C617" s="4">
        <v>344490.88</v>
      </c>
      <c r="D617" s="4">
        <v>0</v>
      </c>
      <c r="E617" s="4">
        <v>51.31</v>
      </c>
      <c r="F617" s="4">
        <v>2.7080000000000002</v>
      </c>
      <c r="G617" s="4">
        <v>212.16139509999999</v>
      </c>
      <c r="H617" s="4">
        <v>6.7679999999999998</v>
      </c>
    </row>
    <row r="618" spans="1:8" x14ac:dyDescent="0.3">
      <c r="A618" s="4">
        <v>5</v>
      </c>
      <c r="B618" s="4">
        <v>40463</v>
      </c>
      <c r="C618" s="4">
        <v>352811.53</v>
      </c>
      <c r="D618" s="4">
        <v>0</v>
      </c>
      <c r="E618" s="4">
        <v>48.27</v>
      </c>
      <c r="F618" s="4">
        <v>2.843</v>
      </c>
      <c r="G618" s="4">
        <v>212.0193491</v>
      </c>
      <c r="H618" s="4">
        <v>6.7679999999999998</v>
      </c>
    </row>
    <row r="619" spans="1:8" x14ac:dyDescent="0.3">
      <c r="A619" s="4">
        <v>5</v>
      </c>
      <c r="B619" s="4" t="s">
        <v>33</v>
      </c>
      <c r="C619" s="4">
        <v>367801.19</v>
      </c>
      <c r="D619" s="4">
        <v>0</v>
      </c>
      <c r="E619" s="4">
        <v>51.61</v>
      </c>
      <c r="F619" s="4">
        <v>2.8690000000000002</v>
      </c>
      <c r="G619" s="4">
        <v>211.95808149999999</v>
      </c>
      <c r="H619" s="4">
        <v>6.7679999999999998</v>
      </c>
    </row>
    <row r="620" spans="1:8" x14ac:dyDescent="0.3">
      <c r="A620" s="4">
        <v>5</v>
      </c>
      <c r="B620" s="4" t="s">
        <v>34</v>
      </c>
      <c r="C620" s="4">
        <v>466010.25</v>
      </c>
      <c r="D620" s="4">
        <v>0</v>
      </c>
      <c r="E620" s="4">
        <v>55.01</v>
      </c>
      <c r="F620" s="4">
        <v>2.8860000000000001</v>
      </c>
      <c r="G620" s="4">
        <v>211.9573978</v>
      </c>
      <c r="H620" s="4">
        <v>6.7679999999999998</v>
      </c>
    </row>
    <row r="621" spans="1:8" x14ac:dyDescent="0.3">
      <c r="A621" s="4">
        <v>5</v>
      </c>
      <c r="B621" s="4" t="s">
        <v>35</v>
      </c>
      <c r="C621" s="4">
        <v>298180.18</v>
      </c>
      <c r="D621" s="4">
        <v>1</v>
      </c>
      <c r="E621" s="4">
        <v>49.79</v>
      </c>
      <c r="F621" s="4">
        <v>2.9430000000000001</v>
      </c>
      <c r="G621" s="4">
        <v>211.95671419999999</v>
      </c>
      <c r="H621" s="4">
        <v>6.7679999999999998</v>
      </c>
    </row>
    <row r="622" spans="1:8" x14ac:dyDescent="0.3">
      <c r="A622" s="4">
        <v>5</v>
      </c>
      <c r="B622" s="4">
        <v>40725</v>
      </c>
      <c r="C622" s="4">
        <v>286347.26</v>
      </c>
      <c r="D622" s="4">
        <v>0</v>
      </c>
      <c r="E622" s="4">
        <v>48.3</v>
      </c>
      <c r="F622" s="4">
        <v>2.976</v>
      </c>
      <c r="G622" s="4">
        <v>211.9560305</v>
      </c>
      <c r="H622" s="4">
        <v>6.6340000000000003</v>
      </c>
    </row>
    <row r="623" spans="1:8" x14ac:dyDescent="0.3">
      <c r="A623" s="4">
        <v>5</v>
      </c>
      <c r="B623" s="4" t="s">
        <v>36</v>
      </c>
      <c r="C623" s="4">
        <v>260636.71</v>
      </c>
      <c r="D623" s="4">
        <v>0</v>
      </c>
      <c r="E623" s="4">
        <v>37.74</v>
      </c>
      <c r="F623" s="4">
        <v>2.9830000000000001</v>
      </c>
      <c r="G623" s="4">
        <v>212.00851399999999</v>
      </c>
      <c r="H623" s="4">
        <v>6.6340000000000003</v>
      </c>
    </row>
    <row r="624" spans="1:8" x14ac:dyDescent="0.3">
      <c r="A624" s="4">
        <v>5</v>
      </c>
      <c r="B624" s="4" t="s">
        <v>37</v>
      </c>
      <c r="C624" s="4">
        <v>275313.34000000003</v>
      </c>
      <c r="D624" s="4">
        <v>0</v>
      </c>
      <c r="E624" s="4">
        <v>45.41</v>
      </c>
      <c r="F624" s="4">
        <v>3.016</v>
      </c>
      <c r="G624" s="4">
        <v>212.38000120000001</v>
      </c>
      <c r="H624" s="4">
        <v>6.6340000000000003</v>
      </c>
    </row>
    <row r="625" spans="1:8" x14ac:dyDescent="0.3">
      <c r="A625" s="4">
        <v>5</v>
      </c>
      <c r="B625" s="4" t="s">
        <v>38</v>
      </c>
      <c r="C625" s="4">
        <v>279088.39</v>
      </c>
      <c r="D625" s="4">
        <v>0</v>
      </c>
      <c r="E625" s="4">
        <v>44.5</v>
      </c>
      <c r="F625" s="4">
        <v>3.01</v>
      </c>
      <c r="G625" s="4">
        <v>212.7514884</v>
      </c>
      <c r="H625" s="4">
        <v>6.6340000000000003</v>
      </c>
    </row>
    <row r="626" spans="1:8" x14ac:dyDescent="0.3">
      <c r="A626" s="4">
        <v>5</v>
      </c>
      <c r="B626" s="4">
        <v>40635</v>
      </c>
      <c r="C626" s="4">
        <v>329613.2</v>
      </c>
      <c r="D626" s="4">
        <v>0</v>
      </c>
      <c r="E626" s="4">
        <v>41.67</v>
      </c>
      <c r="F626" s="4">
        <v>2.9889999999999999</v>
      </c>
      <c r="G626" s="4">
        <v>213.1229755</v>
      </c>
      <c r="H626" s="4">
        <v>6.6340000000000003</v>
      </c>
    </row>
    <row r="627" spans="1:8" x14ac:dyDescent="0.3">
      <c r="A627" s="4">
        <v>5</v>
      </c>
      <c r="B627" s="4">
        <v>40849</v>
      </c>
      <c r="C627" s="4">
        <v>311590.53999999998</v>
      </c>
      <c r="D627" s="4">
        <v>1</v>
      </c>
      <c r="E627" s="4">
        <v>38.25</v>
      </c>
      <c r="F627" s="4">
        <v>3.0219999999999998</v>
      </c>
      <c r="G627" s="4">
        <v>213.49446270000001</v>
      </c>
      <c r="H627" s="4">
        <v>6.6340000000000003</v>
      </c>
    </row>
    <row r="628" spans="1:8" x14ac:dyDescent="0.3">
      <c r="A628" s="4">
        <v>5</v>
      </c>
      <c r="B628" s="4" t="s">
        <v>39</v>
      </c>
      <c r="C628" s="4">
        <v>356622.61</v>
      </c>
      <c r="D628" s="4">
        <v>0</v>
      </c>
      <c r="E628" s="4">
        <v>58.83</v>
      </c>
      <c r="F628" s="4">
        <v>3.0449999999999999</v>
      </c>
      <c r="G628" s="4">
        <v>213.8068304</v>
      </c>
      <c r="H628" s="4">
        <v>6.6340000000000003</v>
      </c>
    </row>
    <row r="629" spans="1:8" x14ac:dyDescent="0.3">
      <c r="A629" s="4">
        <v>5</v>
      </c>
      <c r="B629" s="4" t="s">
        <v>40</v>
      </c>
      <c r="C629" s="4">
        <v>294659.5</v>
      </c>
      <c r="D629" s="4">
        <v>0</v>
      </c>
      <c r="E629" s="4">
        <v>63.35</v>
      </c>
      <c r="F629" s="4">
        <v>3.0649999999999999</v>
      </c>
      <c r="G629" s="4">
        <v>214.09555030000001</v>
      </c>
      <c r="H629" s="4">
        <v>6.6340000000000003</v>
      </c>
    </row>
    <row r="630" spans="1:8" x14ac:dyDescent="0.3">
      <c r="A630" s="4">
        <v>5</v>
      </c>
      <c r="B630" s="4">
        <v>40636</v>
      </c>
      <c r="C630" s="4">
        <v>329033.65999999997</v>
      </c>
      <c r="D630" s="4">
        <v>0</v>
      </c>
      <c r="E630" s="4">
        <v>60.35</v>
      </c>
      <c r="F630" s="4">
        <v>3.2879999999999998</v>
      </c>
      <c r="G630" s="4">
        <v>214.3842702</v>
      </c>
      <c r="H630" s="4">
        <v>6.6340000000000003</v>
      </c>
    </row>
    <row r="631" spans="1:8" x14ac:dyDescent="0.3">
      <c r="A631" s="4">
        <v>5</v>
      </c>
      <c r="B631" s="4">
        <v>40850</v>
      </c>
      <c r="C631" s="4">
        <v>293098.09999999998</v>
      </c>
      <c r="D631" s="4">
        <v>0</v>
      </c>
      <c r="E631" s="4">
        <v>55.74</v>
      </c>
      <c r="F631" s="4">
        <v>3.4590000000000001</v>
      </c>
      <c r="G631" s="4">
        <v>214.67299009999999</v>
      </c>
      <c r="H631" s="4">
        <v>6.6340000000000003</v>
      </c>
    </row>
    <row r="632" spans="1:8" x14ac:dyDescent="0.3">
      <c r="A632" s="4">
        <v>5</v>
      </c>
      <c r="B632" s="4" t="s">
        <v>41</v>
      </c>
      <c r="C632" s="4">
        <v>312177.67</v>
      </c>
      <c r="D632" s="4">
        <v>0</v>
      </c>
      <c r="E632" s="4">
        <v>64.31</v>
      </c>
      <c r="F632" s="4">
        <v>3.488</v>
      </c>
      <c r="G632" s="4">
        <v>214.92573390000001</v>
      </c>
      <c r="H632" s="4">
        <v>6.6340000000000003</v>
      </c>
    </row>
    <row r="633" spans="1:8" x14ac:dyDescent="0.3">
      <c r="A633" s="4">
        <v>5</v>
      </c>
      <c r="B633" s="4" t="s">
        <v>42</v>
      </c>
      <c r="C633" s="4">
        <v>294732.5</v>
      </c>
      <c r="D633" s="4">
        <v>0</v>
      </c>
      <c r="E633" s="4">
        <v>70.709999999999994</v>
      </c>
      <c r="F633" s="4">
        <v>3.4729999999999999</v>
      </c>
      <c r="G633" s="4">
        <v>215.16408720000001</v>
      </c>
      <c r="H633" s="4">
        <v>6.6340000000000003</v>
      </c>
    </row>
    <row r="634" spans="1:8" x14ac:dyDescent="0.3">
      <c r="A634" s="4">
        <v>5</v>
      </c>
      <c r="B634" s="4">
        <v>40547</v>
      </c>
      <c r="C634" s="4">
        <v>314316.55</v>
      </c>
      <c r="D634" s="4">
        <v>0</v>
      </c>
      <c r="E634" s="4">
        <v>61.5</v>
      </c>
      <c r="F634" s="4">
        <v>3.524</v>
      </c>
      <c r="G634" s="4">
        <v>215.40244060000001</v>
      </c>
      <c r="H634" s="4">
        <v>6.4889999999999999</v>
      </c>
    </row>
    <row r="635" spans="1:8" x14ac:dyDescent="0.3">
      <c r="A635" s="4">
        <v>5</v>
      </c>
      <c r="B635" s="4">
        <v>40759</v>
      </c>
      <c r="C635" s="4">
        <v>307333.62</v>
      </c>
      <c r="D635" s="4">
        <v>0</v>
      </c>
      <c r="E635" s="4">
        <v>69.64</v>
      </c>
      <c r="F635" s="4">
        <v>3.6219999999999999</v>
      </c>
      <c r="G635" s="4">
        <v>215.64079390000001</v>
      </c>
      <c r="H635" s="4">
        <v>6.4889999999999999</v>
      </c>
    </row>
    <row r="636" spans="1:8" x14ac:dyDescent="0.3">
      <c r="A636" s="4">
        <v>5</v>
      </c>
      <c r="B636" s="4" t="s">
        <v>43</v>
      </c>
      <c r="C636" s="4">
        <v>307913.58</v>
      </c>
      <c r="D636" s="4">
        <v>0</v>
      </c>
      <c r="E636" s="4">
        <v>72.02</v>
      </c>
      <c r="F636" s="4">
        <v>3.7429999999999999</v>
      </c>
      <c r="G636" s="4">
        <v>215.8592673</v>
      </c>
      <c r="H636" s="4">
        <v>6.4889999999999999</v>
      </c>
    </row>
    <row r="637" spans="1:8" x14ac:dyDescent="0.3">
      <c r="A637" s="4">
        <v>5</v>
      </c>
      <c r="B637" s="4" t="s">
        <v>44</v>
      </c>
      <c r="C637" s="4">
        <v>328415.44</v>
      </c>
      <c r="D637" s="4">
        <v>0</v>
      </c>
      <c r="E637" s="4">
        <v>74.34</v>
      </c>
      <c r="F637" s="4">
        <v>3.8069999999999999</v>
      </c>
      <c r="G637" s="4">
        <v>216.02804069999999</v>
      </c>
      <c r="H637" s="4">
        <v>6.4889999999999999</v>
      </c>
    </row>
    <row r="638" spans="1:8" x14ac:dyDescent="0.3">
      <c r="A638" s="4">
        <v>5</v>
      </c>
      <c r="B638" s="4" t="s">
        <v>45</v>
      </c>
      <c r="C638" s="4">
        <v>307291.56</v>
      </c>
      <c r="D638" s="4">
        <v>0</v>
      </c>
      <c r="E638" s="4">
        <v>74.75</v>
      </c>
      <c r="F638" s="4">
        <v>3.81</v>
      </c>
      <c r="G638" s="4">
        <v>216.19681420000001</v>
      </c>
      <c r="H638" s="4">
        <v>6.4889999999999999</v>
      </c>
    </row>
    <row r="639" spans="1:8" x14ac:dyDescent="0.3">
      <c r="A639" s="4">
        <v>5</v>
      </c>
      <c r="B639" s="4">
        <v>40699</v>
      </c>
      <c r="C639" s="4">
        <v>322904.68</v>
      </c>
      <c r="D639" s="4">
        <v>0</v>
      </c>
      <c r="E639" s="4">
        <v>66.27</v>
      </c>
      <c r="F639" s="4">
        <v>3.9060000000000001</v>
      </c>
      <c r="G639" s="4">
        <v>216.36558769999999</v>
      </c>
      <c r="H639" s="4">
        <v>6.4889999999999999</v>
      </c>
    </row>
    <row r="640" spans="1:8" x14ac:dyDescent="0.3">
      <c r="A640" s="4">
        <v>5</v>
      </c>
      <c r="B640" s="4" t="s">
        <v>46</v>
      </c>
      <c r="C640" s="4">
        <v>290930.01</v>
      </c>
      <c r="D640" s="4">
        <v>0</v>
      </c>
      <c r="E640" s="4">
        <v>77.38</v>
      </c>
      <c r="F640" s="4">
        <v>3.899</v>
      </c>
      <c r="G640" s="4">
        <v>216.53436110000001</v>
      </c>
      <c r="H640" s="4">
        <v>6.4889999999999999</v>
      </c>
    </row>
    <row r="641" spans="1:8" x14ac:dyDescent="0.3">
      <c r="A641" s="4">
        <v>5</v>
      </c>
      <c r="B641" s="4" t="s">
        <v>47</v>
      </c>
      <c r="C641" s="4">
        <v>299614.33</v>
      </c>
      <c r="D641" s="4">
        <v>0</v>
      </c>
      <c r="E641" s="4">
        <v>71.37</v>
      </c>
      <c r="F641" s="4">
        <v>3.907</v>
      </c>
      <c r="G641" s="4">
        <v>216.3023847</v>
      </c>
      <c r="H641" s="4">
        <v>6.4889999999999999</v>
      </c>
    </row>
    <row r="642" spans="1:8" x14ac:dyDescent="0.3">
      <c r="A642" s="4">
        <v>5</v>
      </c>
      <c r="B642" s="4" t="s">
        <v>48</v>
      </c>
      <c r="C642" s="4">
        <v>297149.69</v>
      </c>
      <c r="D642" s="4">
        <v>0</v>
      </c>
      <c r="E642" s="4">
        <v>80.14</v>
      </c>
      <c r="F642" s="4">
        <v>3.786</v>
      </c>
      <c r="G642" s="4">
        <v>216.0704083</v>
      </c>
      <c r="H642" s="4">
        <v>6.4889999999999999</v>
      </c>
    </row>
    <row r="643" spans="1:8" x14ac:dyDescent="0.3">
      <c r="A643" s="4">
        <v>5</v>
      </c>
      <c r="B643" s="4">
        <v>40608</v>
      </c>
      <c r="C643" s="4">
        <v>329183.92</v>
      </c>
      <c r="D643" s="4">
        <v>0</v>
      </c>
      <c r="E643" s="4">
        <v>83.81</v>
      </c>
      <c r="F643" s="4">
        <v>3.6989999999999998</v>
      </c>
      <c r="G643" s="4">
        <v>215.83843189999999</v>
      </c>
      <c r="H643" s="4">
        <v>6.4889999999999999</v>
      </c>
    </row>
    <row r="644" spans="1:8" x14ac:dyDescent="0.3">
      <c r="A644" s="4">
        <v>5</v>
      </c>
      <c r="B644" s="4">
        <v>40822</v>
      </c>
      <c r="C644" s="4">
        <v>304984.14</v>
      </c>
      <c r="D644" s="4">
        <v>0</v>
      </c>
      <c r="E644" s="4">
        <v>83.61</v>
      </c>
      <c r="F644" s="4">
        <v>3.6480000000000001</v>
      </c>
      <c r="G644" s="4">
        <v>215.60645550000001</v>
      </c>
      <c r="H644" s="4">
        <v>6.4889999999999999</v>
      </c>
    </row>
    <row r="645" spans="1:8" x14ac:dyDescent="0.3">
      <c r="A645" s="4">
        <v>5</v>
      </c>
      <c r="B645" s="4" t="s">
        <v>49</v>
      </c>
      <c r="C645" s="4">
        <v>304811.82</v>
      </c>
      <c r="D645" s="4">
        <v>0</v>
      </c>
      <c r="E645" s="4">
        <v>86.84</v>
      </c>
      <c r="F645" s="4">
        <v>3.637</v>
      </c>
      <c r="G645" s="4">
        <v>215.560463</v>
      </c>
      <c r="H645" s="4">
        <v>6.4889999999999999</v>
      </c>
    </row>
    <row r="646" spans="1:8" x14ac:dyDescent="0.3">
      <c r="A646" s="4">
        <v>5</v>
      </c>
      <c r="B646" s="4" t="s">
        <v>50</v>
      </c>
      <c r="C646" s="4">
        <v>302881.64</v>
      </c>
      <c r="D646" s="4">
        <v>0</v>
      </c>
      <c r="E646" s="4">
        <v>84.76</v>
      </c>
      <c r="F646" s="4">
        <v>3.5939999999999999</v>
      </c>
      <c r="G646" s="4">
        <v>215.6539583</v>
      </c>
      <c r="H646" s="4">
        <v>6.4889999999999999</v>
      </c>
    </row>
    <row r="647" spans="1:8" x14ac:dyDescent="0.3">
      <c r="A647" s="4">
        <v>5</v>
      </c>
      <c r="B647" s="4">
        <v>40550</v>
      </c>
      <c r="C647" s="4">
        <v>327093.89</v>
      </c>
      <c r="D647" s="4">
        <v>0</v>
      </c>
      <c r="E647" s="4">
        <v>85.81</v>
      </c>
      <c r="F647" s="4">
        <v>3.524</v>
      </c>
      <c r="G647" s="4">
        <v>215.74745369999999</v>
      </c>
      <c r="H647" s="4">
        <v>6.5289999999999999</v>
      </c>
    </row>
    <row r="648" spans="1:8" x14ac:dyDescent="0.3">
      <c r="A648" s="4">
        <v>5</v>
      </c>
      <c r="B648" s="4">
        <v>40762</v>
      </c>
      <c r="C648" s="4">
        <v>310804.93</v>
      </c>
      <c r="D648" s="4">
        <v>0</v>
      </c>
      <c r="E648" s="4">
        <v>86.64</v>
      </c>
      <c r="F648" s="4">
        <v>3.48</v>
      </c>
      <c r="G648" s="4">
        <v>215.84094909999999</v>
      </c>
      <c r="H648" s="4">
        <v>6.5289999999999999</v>
      </c>
    </row>
    <row r="649" spans="1:8" x14ac:dyDescent="0.3">
      <c r="A649" s="4">
        <v>5</v>
      </c>
      <c r="B649" s="4" t="s">
        <v>51</v>
      </c>
      <c r="C649" s="4">
        <v>283248.62</v>
      </c>
      <c r="D649" s="4">
        <v>0</v>
      </c>
      <c r="E649" s="4">
        <v>88.64</v>
      </c>
      <c r="F649" s="4">
        <v>3.5750000000000002</v>
      </c>
      <c r="G649" s="4">
        <v>215.9250696</v>
      </c>
      <c r="H649" s="4">
        <v>6.5289999999999999</v>
      </c>
    </row>
    <row r="650" spans="1:8" x14ac:dyDescent="0.3">
      <c r="A650" s="4">
        <v>5</v>
      </c>
      <c r="B650" s="4" t="s">
        <v>52</v>
      </c>
      <c r="C650" s="4">
        <v>292539.73</v>
      </c>
      <c r="D650" s="4">
        <v>0</v>
      </c>
      <c r="E650" s="4">
        <v>86.97</v>
      </c>
      <c r="F650" s="4">
        <v>3.6509999999999998</v>
      </c>
      <c r="G650" s="4">
        <v>215.98575299999999</v>
      </c>
      <c r="H650" s="4">
        <v>6.5289999999999999</v>
      </c>
    </row>
    <row r="651" spans="1:8" x14ac:dyDescent="0.3">
      <c r="A651" s="4">
        <v>5</v>
      </c>
      <c r="B651" s="4" t="s">
        <v>53</v>
      </c>
      <c r="C651" s="4">
        <v>275142.17</v>
      </c>
      <c r="D651" s="4">
        <v>0</v>
      </c>
      <c r="E651" s="4">
        <v>89.42</v>
      </c>
      <c r="F651" s="4">
        <v>3.6819999999999999</v>
      </c>
      <c r="G651" s="4">
        <v>216.0464364</v>
      </c>
      <c r="H651" s="4">
        <v>6.5289999999999999</v>
      </c>
    </row>
    <row r="652" spans="1:8" x14ac:dyDescent="0.3">
      <c r="A652" s="4">
        <v>5</v>
      </c>
      <c r="B652" s="4">
        <v>40671</v>
      </c>
      <c r="C652" s="4">
        <v>317738.56</v>
      </c>
      <c r="D652" s="4">
        <v>0</v>
      </c>
      <c r="E652" s="4">
        <v>91.07</v>
      </c>
      <c r="F652" s="4">
        <v>3.6840000000000002</v>
      </c>
      <c r="G652" s="4">
        <v>216.10711979999999</v>
      </c>
      <c r="H652" s="4">
        <v>6.5289999999999999</v>
      </c>
    </row>
    <row r="653" spans="1:8" x14ac:dyDescent="0.3">
      <c r="A653" s="4">
        <v>5</v>
      </c>
      <c r="B653" s="4">
        <v>40885</v>
      </c>
      <c r="C653" s="4">
        <v>289886.15999999997</v>
      </c>
      <c r="D653" s="4">
        <v>0</v>
      </c>
      <c r="E653" s="4">
        <v>90.16</v>
      </c>
      <c r="F653" s="4">
        <v>3.6379999999999999</v>
      </c>
      <c r="G653" s="4">
        <v>216.16780320000001</v>
      </c>
      <c r="H653" s="4">
        <v>6.5289999999999999</v>
      </c>
    </row>
    <row r="654" spans="1:8" x14ac:dyDescent="0.3">
      <c r="A654" s="4">
        <v>5</v>
      </c>
      <c r="B654" s="4" t="s">
        <v>54</v>
      </c>
      <c r="C654" s="4">
        <v>303643.84000000003</v>
      </c>
      <c r="D654" s="4">
        <v>0</v>
      </c>
      <c r="E654" s="4">
        <v>89.35</v>
      </c>
      <c r="F654" s="4">
        <v>3.5539999999999998</v>
      </c>
      <c r="G654" s="4">
        <v>216.23118550000001</v>
      </c>
      <c r="H654" s="4">
        <v>6.5289999999999999</v>
      </c>
    </row>
    <row r="655" spans="1:8" x14ac:dyDescent="0.3">
      <c r="A655" s="4">
        <v>5</v>
      </c>
      <c r="B655" s="4" t="s">
        <v>55</v>
      </c>
      <c r="C655" s="4">
        <v>310338.17</v>
      </c>
      <c r="D655" s="4">
        <v>0</v>
      </c>
      <c r="E655" s="4">
        <v>89.18</v>
      </c>
      <c r="F655" s="4">
        <v>3.5230000000000001</v>
      </c>
      <c r="G655" s="4">
        <v>216.29501759999999</v>
      </c>
      <c r="H655" s="4">
        <v>6.5289999999999999</v>
      </c>
    </row>
    <row r="656" spans="1:8" x14ac:dyDescent="0.3">
      <c r="A656" s="4">
        <v>5</v>
      </c>
      <c r="B656" s="4">
        <v>40583</v>
      </c>
      <c r="C656" s="4">
        <v>315645.53000000003</v>
      </c>
      <c r="D656" s="4">
        <v>0</v>
      </c>
      <c r="E656" s="4">
        <v>90.38</v>
      </c>
      <c r="F656" s="4">
        <v>3.5329999999999999</v>
      </c>
      <c r="G656" s="4">
        <v>216.3588498</v>
      </c>
      <c r="H656" s="4">
        <v>6.5289999999999999</v>
      </c>
    </row>
    <row r="657" spans="1:8" x14ac:dyDescent="0.3">
      <c r="A657" s="4">
        <v>5</v>
      </c>
      <c r="B657" s="4">
        <v>40795</v>
      </c>
      <c r="C657" s="4">
        <v>321110.21999999997</v>
      </c>
      <c r="D657" s="4">
        <v>1</v>
      </c>
      <c r="E657" s="4">
        <v>79.040000000000006</v>
      </c>
      <c r="F657" s="4">
        <v>3.5459999999999998</v>
      </c>
      <c r="G657" s="4">
        <v>216.42268189999999</v>
      </c>
      <c r="H657" s="4">
        <v>6.5289999999999999</v>
      </c>
    </row>
    <row r="658" spans="1:8" x14ac:dyDescent="0.3">
      <c r="A658" s="4">
        <v>5</v>
      </c>
      <c r="B658" s="4" t="s">
        <v>56</v>
      </c>
      <c r="C658" s="4">
        <v>278529.71000000002</v>
      </c>
      <c r="D658" s="4">
        <v>0</v>
      </c>
      <c r="E658" s="4">
        <v>83.55</v>
      </c>
      <c r="F658" s="4">
        <v>3.5259999999999998</v>
      </c>
      <c r="G658" s="4">
        <v>216.60330830000001</v>
      </c>
      <c r="H658" s="4">
        <v>6.5289999999999999</v>
      </c>
    </row>
    <row r="659" spans="1:8" x14ac:dyDescent="0.3">
      <c r="A659" s="4">
        <v>5</v>
      </c>
      <c r="B659" s="4" t="s">
        <v>57</v>
      </c>
      <c r="C659" s="4">
        <v>291024.98</v>
      </c>
      <c r="D659" s="4">
        <v>0</v>
      </c>
      <c r="E659" s="4">
        <v>78.010000000000005</v>
      </c>
      <c r="F659" s="4">
        <v>3.4670000000000001</v>
      </c>
      <c r="G659" s="4">
        <v>216.9396605</v>
      </c>
      <c r="H659" s="4">
        <v>6.5289999999999999</v>
      </c>
    </row>
    <row r="660" spans="1:8" x14ac:dyDescent="0.3">
      <c r="A660" s="4">
        <v>5</v>
      </c>
      <c r="B660" s="4" t="s">
        <v>58</v>
      </c>
      <c r="C660" s="4">
        <v>292315.38</v>
      </c>
      <c r="D660" s="4">
        <v>0</v>
      </c>
      <c r="E660" s="4">
        <v>81.16</v>
      </c>
      <c r="F660" s="4">
        <v>3.355</v>
      </c>
      <c r="G660" s="4">
        <v>217.2760127</v>
      </c>
      <c r="H660" s="4">
        <v>6.5289999999999999</v>
      </c>
    </row>
    <row r="661" spans="1:8" x14ac:dyDescent="0.3">
      <c r="A661" s="4">
        <v>5</v>
      </c>
      <c r="B661" s="4">
        <v>40734</v>
      </c>
      <c r="C661" s="4">
        <v>309111.46999999997</v>
      </c>
      <c r="D661" s="4">
        <v>0</v>
      </c>
      <c r="E661" s="4">
        <v>71.64</v>
      </c>
      <c r="F661" s="4">
        <v>3.2850000000000001</v>
      </c>
      <c r="G661" s="4">
        <v>217.61236479999999</v>
      </c>
      <c r="H661" s="4">
        <v>6.3</v>
      </c>
    </row>
    <row r="662" spans="1:8" x14ac:dyDescent="0.3">
      <c r="A662" s="4">
        <v>5</v>
      </c>
      <c r="B662" s="4" t="s">
        <v>59</v>
      </c>
      <c r="C662" s="4">
        <v>286117.71999999997</v>
      </c>
      <c r="D662" s="4">
        <v>0</v>
      </c>
      <c r="E662" s="4">
        <v>72.36</v>
      </c>
      <c r="F662" s="4">
        <v>3.274</v>
      </c>
      <c r="G662" s="4">
        <v>217.92374580000001</v>
      </c>
      <c r="H662" s="4">
        <v>6.3</v>
      </c>
    </row>
    <row r="663" spans="1:8" x14ac:dyDescent="0.3">
      <c r="A663" s="4">
        <v>5</v>
      </c>
      <c r="B663" s="4" t="s">
        <v>60</v>
      </c>
      <c r="C663" s="4">
        <v>306069.18</v>
      </c>
      <c r="D663" s="4">
        <v>0</v>
      </c>
      <c r="E663" s="4">
        <v>66.900000000000006</v>
      </c>
      <c r="F663" s="4">
        <v>3.3530000000000002</v>
      </c>
      <c r="G663" s="4">
        <v>218.0852999</v>
      </c>
      <c r="H663" s="4">
        <v>6.3</v>
      </c>
    </row>
    <row r="664" spans="1:8" x14ac:dyDescent="0.3">
      <c r="A664" s="4">
        <v>5</v>
      </c>
      <c r="B664" s="4" t="s">
        <v>61</v>
      </c>
      <c r="C664" s="4">
        <v>307035.11</v>
      </c>
      <c r="D664" s="4">
        <v>0</v>
      </c>
      <c r="E664" s="4">
        <v>69.27</v>
      </c>
      <c r="F664" s="4">
        <v>3.3719999999999999</v>
      </c>
      <c r="G664" s="4">
        <v>218.24685389999999</v>
      </c>
      <c r="H664" s="4">
        <v>6.3</v>
      </c>
    </row>
    <row r="665" spans="1:8" x14ac:dyDescent="0.3">
      <c r="A665" s="4">
        <v>5</v>
      </c>
      <c r="B665" s="4">
        <v>40644</v>
      </c>
      <c r="C665" s="4">
        <v>353652.23</v>
      </c>
      <c r="D665" s="4">
        <v>0</v>
      </c>
      <c r="E665" s="4">
        <v>56.71</v>
      </c>
      <c r="F665" s="4">
        <v>3.3319999999999999</v>
      </c>
      <c r="G665" s="4">
        <v>218.40840800000001</v>
      </c>
      <c r="H665" s="4">
        <v>6.3</v>
      </c>
    </row>
    <row r="666" spans="1:8" x14ac:dyDescent="0.3">
      <c r="A666" s="4">
        <v>5</v>
      </c>
      <c r="B666" s="4">
        <v>40858</v>
      </c>
      <c r="C666" s="4">
        <v>311906.7</v>
      </c>
      <c r="D666" s="4">
        <v>0</v>
      </c>
      <c r="E666" s="4">
        <v>60.71</v>
      </c>
      <c r="F666" s="4">
        <v>3.2970000000000002</v>
      </c>
      <c r="G666" s="4">
        <v>218.5699621</v>
      </c>
      <c r="H666" s="4">
        <v>6.3</v>
      </c>
    </row>
    <row r="667" spans="1:8" x14ac:dyDescent="0.3">
      <c r="A667" s="4">
        <v>5</v>
      </c>
      <c r="B667" s="4" t="s">
        <v>62</v>
      </c>
      <c r="C667" s="4">
        <v>307944.37</v>
      </c>
      <c r="D667" s="4">
        <v>0</v>
      </c>
      <c r="E667" s="4">
        <v>64.33</v>
      </c>
      <c r="F667" s="4">
        <v>3.3079999999999998</v>
      </c>
      <c r="G667" s="4">
        <v>218.79391200000001</v>
      </c>
      <c r="H667" s="4">
        <v>6.3</v>
      </c>
    </row>
    <row r="668" spans="1:8" x14ac:dyDescent="0.3">
      <c r="A668" s="4">
        <v>5</v>
      </c>
      <c r="B668" s="4" t="s">
        <v>63</v>
      </c>
      <c r="C668" s="4">
        <v>507900.07</v>
      </c>
      <c r="D668" s="4">
        <v>1</v>
      </c>
      <c r="E668" s="4">
        <v>61.93</v>
      </c>
      <c r="F668" s="4">
        <v>3.2360000000000002</v>
      </c>
      <c r="G668" s="4">
        <v>219.04282040000001</v>
      </c>
      <c r="H668" s="4">
        <v>6.3</v>
      </c>
    </row>
    <row r="669" spans="1:8" x14ac:dyDescent="0.3">
      <c r="A669" s="4">
        <v>5</v>
      </c>
      <c r="B669" s="4">
        <v>40586</v>
      </c>
      <c r="C669" s="4">
        <v>376225.61</v>
      </c>
      <c r="D669" s="4">
        <v>0</v>
      </c>
      <c r="E669" s="4">
        <v>51.14</v>
      </c>
      <c r="F669" s="4">
        <v>3.1720000000000002</v>
      </c>
      <c r="G669" s="4">
        <v>219.29172869999999</v>
      </c>
      <c r="H669" s="4">
        <v>6.3</v>
      </c>
    </row>
    <row r="670" spans="1:8" x14ac:dyDescent="0.3">
      <c r="A670" s="4">
        <v>5</v>
      </c>
      <c r="B670" s="4">
        <v>40798</v>
      </c>
      <c r="C670" s="4">
        <v>367433.77</v>
      </c>
      <c r="D670" s="4">
        <v>0</v>
      </c>
      <c r="E670" s="4">
        <v>44.12</v>
      </c>
      <c r="F670" s="4">
        <v>3.1579999999999999</v>
      </c>
      <c r="G670" s="4">
        <v>219.540637</v>
      </c>
      <c r="H670" s="4">
        <v>6.3</v>
      </c>
    </row>
    <row r="671" spans="1:8" x14ac:dyDescent="0.3">
      <c r="A671" s="4">
        <v>5</v>
      </c>
      <c r="B671" s="4" t="s">
        <v>64</v>
      </c>
      <c r="C671" s="4">
        <v>379530.3</v>
      </c>
      <c r="D671" s="4">
        <v>0</v>
      </c>
      <c r="E671" s="4">
        <v>54.42</v>
      </c>
      <c r="F671" s="4">
        <v>3.1589999999999998</v>
      </c>
      <c r="G671" s="4">
        <v>219.75962659999999</v>
      </c>
      <c r="H671" s="4">
        <v>6.3</v>
      </c>
    </row>
    <row r="672" spans="1:8" x14ac:dyDescent="0.3">
      <c r="A672" s="4">
        <v>5</v>
      </c>
      <c r="B672" s="4" t="s">
        <v>65</v>
      </c>
      <c r="C672" s="4">
        <v>458562.24</v>
      </c>
      <c r="D672" s="4">
        <v>0</v>
      </c>
      <c r="E672" s="4">
        <v>50.33</v>
      </c>
      <c r="F672" s="4">
        <v>3.1120000000000001</v>
      </c>
      <c r="G672" s="4">
        <v>219.9387246</v>
      </c>
      <c r="H672" s="4">
        <v>6.3</v>
      </c>
    </row>
    <row r="673" spans="1:8" x14ac:dyDescent="0.3">
      <c r="A673" s="4">
        <v>5</v>
      </c>
      <c r="B673" s="4" t="s">
        <v>66</v>
      </c>
      <c r="C673" s="4">
        <v>349624.88</v>
      </c>
      <c r="D673" s="4">
        <v>1</v>
      </c>
      <c r="E673" s="4">
        <v>45.62</v>
      </c>
      <c r="F673" s="4">
        <v>3.129</v>
      </c>
      <c r="G673" s="4">
        <v>220.11782260000001</v>
      </c>
      <c r="H673" s="4">
        <v>6.3</v>
      </c>
    </row>
    <row r="674" spans="1:8" x14ac:dyDescent="0.3">
      <c r="A674" s="4">
        <v>5</v>
      </c>
      <c r="B674" s="4">
        <v>41061</v>
      </c>
      <c r="C674" s="4">
        <v>312078.71000000002</v>
      </c>
      <c r="D674" s="4">
        <v>0</v>
      </c>
      <c r="E674" s="4">
        <v>50.21</v>
      </c>
      <c r="F674" s="4">
        <v>3.157</v>
      </c>
      <c r="G674" s="4">
        <v>220.2969205</v>
      </c>
      <c r="H674" s="4">
        <v>5.9429999999999996</v>
      </c>
    </row>
    <row r="675" spans="1:8" x14ac:dyDescent="0.3">
      <c r="A675" s="4">
        <v>5</v>
      </c>
      <c r="B675" s="4" t="s">
        <v>67</v>
      </c>
      <c r="C675" s="4">
        <v>291454.52</v>
      </c>
      <c r="D675" s="4">
        <v>0</v>
      </c>
      <c r="E675" s="4">
        <v>48.86</v>
      </c>
      <c r="F675" s="4">
        <v>3.2610000000000001</v>
      </c>
      <c r="G675" s="4">
        <v>220.47601850000001</v>
      </c>
      <c r="H675" s="4">
        <v>5.9429999999999996</v>
      </c>
    </row>
    <row r="676" spans="1:8" x14ac:dyDescent="0.3">
      <c r="A676" s="4">
        <v>5</v>
      </c>
      <c r="B676" s="4" t="s">
        <v>68</v>
      </c>
      <c r="C676" s="4">
        <v>287523.98</v>
      </c>
      <c r="D676" s="4">
        <v>0</v>
      </c>
      <c r="E676" s="4">
        <v>54.65</v>
      </c>
      <c r="F676" s="4">
        <v>3.2679999999999998</v>
      </c>
      <c r="G676" s="4">
        <v>220.56941040000001</v>
      </c>
      <c r="H676" s="4">
        <v>5.9429999999999996</v>
      </c>
    </row>
    <row r="677" spans="1:8" x14ac:dyDescent="0.3">
      <c r="A677" s="4">
        <v>5</v>
      </c>
      <c r="B677" s="4" t="s">
        <v>69</v>
      </c>
      <c r="C677" s="4">
        <v>295974.21999999997</v>
      </c>
      <c r="D677" s="4">
        <v>0</v>
      </c>
      <c r="E677" s="4">
        <v>54.63</v>
      </c>
      <c r="F677" s="4">
        <v>3.29</v>
      </c>
      <c r="G677" s="4">
        <v>220.66280230000001</v>
      </c>
      <c r="H677" s="4">
        <v>5.9429999999999996</v>
      </c>
    </row>
    <row r="678" spans="1:8" x14ac:dyDescent="0.3">
      <c r="A678" s="4">
        <v>5</v>
      </c>
      <c r="B678" s="4">
        <v>40970</v>
      </c>
      <c r="C678" s="4">
        <v>333948</v>
      </c>
      <c r="D678" s="4">
        <v>0</v>
      </c>
      <c r="E678" s="4">
        <v>57.35</v>
      </c>
      <c r="F678" s="4">
        <v>3.36</v>
      </c>
      <c r="G678" s="4">
        <v>220.75619409999999</v>
      </c>
      <c r="H678" s="4">
        <v>5.9429999999999996</v>
      </c>
    </row>
    <row r="679" spans="1:8" x14ac:dyDescent="0.3">
      <c r="A679" s="4">
        <v>5</v>
      </c>
      <c r="B679" s="4">
        <v>41184</v>
      </c>
      <c r="C679" s="4">
        <v>349239.88</v>
      </c>
      <c r="D679" s="4">
        <v>1</v>
      </c>
      <c r="E679" s="4">
        <v>48.57</v>
      </c>
      <c r="F679" s="4">
        <v>3.4089999999999998</v>
      </c>
      <c r="G679" s="4">
        <v>220.84958599999999</v>
      </c>
      <c r="H679" s="4">
        <v>5.9429999999999996</v>
      </c>
    </row>
    <row r="680" spans="1:8" x14ac:dyDescent="0.3">
      <c r="A680" s="4">
        <v>5</v>
      </c>
      <c r="B680" s="4" t="s">
        <v>70</v>
      </c>
      <c r="C680" s="4">
        <v>356427.98</v>
      </c>
      <c r="D680" s="4">
        <v>0</v>
      </c>
      <c r="E680" s="4">
        <v>48.25</v>
      </c>
      <c r="F680" s="4">
        <v>3.51</v>
      </c>
      <c r="G680" s="4">
        <v>221.0106341</v>
      </c>
      <c r="H680" s="4">
        <v>5.9429999999999996</v>
      </c>
    </row>
    <row r="681" spans="1:8" x14ac:dyDescent="0.3">
      <c r="A681" s="4">
        <v>5</v>
      </c>
      <c r="B681" s="4" t="s">
        <v>71</v>
      </c>
      <c r="C681" s="4">
        <v>312220.46999999997</v>
      </c>
      <c r="D681" s="4">
        <v>0</v>
      </c>
      <c r="E681" s="4">
        <v>57.75</v>
      </c>
      <c r="F681" s="4">
        <v>3.5550000000000002</v>
      </c>
      <c r="G681" s="4">
        <v>221.2224243</v>
      </c>
      <c r="H681" s="4">
        <v>5.9429999999999996</v>
      </c>
    </row>
    <row r="682" spans="1:8" x14ac:dyDescent="0.3">
      <c r="A682" s="4">
        <v>5</v>
      </c>
      <c r="B682" s="4">
        <v>40942</v>
      </c>
      <c r="C682" s="4">
        <v>359206.21</v>
      </c>
      <c r="D682" s="4">
        <v>0</v>
      </c>
      <c r="E682" s="4">
        <v>60.66</v>
      </c>
      <c r="F682" s="4">
        <v>3.63</v>
      </c>
      <c r="G682" s="4">
        <v>221.43421459999999</v>
      </c>
      <c r="H682" s="4">
        <v>5.9429999999999996</v>
      </c>
    </row>
    <row r="683" spans="1:8" x14ac:dyDescent="0.3">
      <c r="A683" s="4">
        <v>5</v>
      </c>
      <c r="B683" s="4">
        <v>41155</v>
      </c>
      <c r="C683" s="4">
        <v>347295.6</v>
      </c>
      <c r="D683" s="4">
        <v>0</v>
      </c>
      <c r="E683" s="4">
        <v>57.69</v>
      </c>
      <c r="F683" s="4">
        <v>3.669</v>
      </c>
      <c r="G683" s="4">
        <v>221.64600479999999</v>
      </c>
      <c r="H683" s="4">
        <v>5.9429999999999996</v>
      </c>
    </row>
    <row r="684" spans="1:8" x14ac:dyDescent="0.3">
      <c r="A684" s="4">
        <v>5</v>
      </c>
      <c r="B684" s="4" t="s">
        <v>72</v>
      </c>
      <c r="C684" s="4">
        <v>339392.54</v>
      </c>
      <c r="D684" s="4">
        <v>0</v>
      </c>
      <c r="E684" s="4">
        <v>63.55</v>
      </c>
      <c r="F684" s="4">
        <v>3.734</v>
      </c>
      <c r="G684" s="4">
        <v>221.79897130000001</v>
      </c>
      <c r="H684" s="4">
        <v>5.9429999999999996</v>
      </c>
    </row>
    <row r="685" spans="1:8" x14ac:dyDescent="0.3">
      <c r="A685" s="4">
        <v>5</v>
      </c>
      <c r="B685" s="4" t="s">
        <v>73</v>
      </c>
      <c r="C685" s="4">
        <v>321299.99</v>
      </c>
      <c r="D685" s="4">
        <v>0</v>
      </c>
      <c r="E685" s="4">
        <v>64.44</v>
      </c>
      <c r="F685" s="4">
        <v>3.7869999999999999</v>
      </c>
      <c r="G685" s="4">
        <v>221.8735063</v>
      </c>
      <c r="H685" s="4">
        <v>5.9429999999999996</v>
      </c>
    </row>
    <row r="686" spans="1:8" x14ac:dyDescent="0.3">
      <c r="A686" s="4">
        <v>5</v>
      </c>
      <c r="B686" s="4" t="s">
        <v>74</v>
      </c>
      <c r="C686" s="4">
        <v>331318.73</v>
      </c>
      <c r="D686" s="4">
        <v>0</v>
      </c>
      <c r="E686" s="4">
        <v>67.760000000000005</v>
      </c>
      <c r="F686" s="4">
        <v>3.8450000000000002</v>
      </c>
      <c r="G686" s="4">
        <v>221.94804120000001</v>
      </c>
      <c r="H686" s="4">
        <v>5.9429999999999996</v>
      </c>
    </row>
    <row r="687" spans="1:8" x14ac:dyDescent="0.3">
      <c r="A687" s="4">
        <v>5</v>
      </c>
      <c r="B687" s="4">
        <v>41064</v>
      </c>
      <c r="C687" s="4">
        <v>402985.7</v>
      </c>
      <c r="D687" s="4">
        <v>0</v>
      </c>
      <c r="E687" s="4">
        <v>70.400000000000006</v>
      </c>
      <c r="F687" s="4">
        <v>3.891</v>
      </c>
      <c r="G687" s="4">
        <v>222.0225762</v>
      </c>
      <c r="H687" s="4">
        <v>5.8010000000000002</v>
      </c>
    </row>
    <row r="688" spans="1:8" x14ac:dyDescent="0.3">
      <c r="A688" s="4">
        <v>5</v>
      </c>
      <c r="B688" s="4" t="s">
        <v>75</v>
      </c>
      <c r="C688" s="4">
        <v>351832.03</v>
      </c>
      <c r="D688" s="4">
        <v>0</v>
      </c>
      <c r="E688" s="4">
        <v>70.56</v>
      </c>
      <c r="F688" s="4">
        <v>3.891</v>
      </c>
      <c r="G688" s="4">
        <v>222.09711110000001</v>
      </c>
      <c r="H688" s="4">
        <v>5.8010000000000002</v>
      </c>
    </row>
    <row r="689" spans="1:8" x14ac:dyDescent="0.3">
      <c r="A689" s="4">
        <v>5</v>
      </c>
      <c r="B689" s="4" t="s">
        <v>76</v>
      </c>
      <c r="C689" s="4">
        <v>330063.06</v>
      </c>
      <c r="D689" s="4">
        <v>0</v>
      </c>
      <c r="E689" s="4">
        <v>67.33</v>
      </c>
      <c r="F689" s="4">
        <v>3.8769999999999998</v>
      </c>
      <c r="G689" s="4">
        <v>222.15123149999999</v>
      </c>
      <c r="H689" s="4">
        <v>5.8010000000000002</v>
      </c>
    </row>
    <row r="690" spans="1:8" x14ac:dyDescent="0.3">
      <c r="A690" s="4">
        <v>5</v>
      </c>
      <c r="B690" s="4" t="s">
        <v>77</v>
      </c>
      <c r="C690" s="4">
        <v>324839.74</v>
      </c>
      <c r="D690" s="4">
        <v>0</v>
      </c>
      <c r="E690" s="4">
        <v>68.959999999999994</v>
      </c>
      <c r="F690" s="4">
        <v>3.8140000000000001</v>
      </c>
      <c r="G690" s="4">
        <v>222.20535190000001</v>
      </c>
      <c r="H690" s="4">
        <v>5.8010000000000002</v>
      </c>
    </row>
    <row r="691" spans="1:8" x14ac:dyDescent="0.3">
      <c r="A691" s="4">
        <v>5</v>
      </c>
      <c r="B691" s="4">
        <v>41004</v>
      </c>
      <c r="C691" s="4">
        <v>360932.69</v>
      </c>
      <c r="D691" s="4">
        <v>0</v>
      </c>
      <c r="E691" s="4">
        <v>77.099999999999994</v>
      </c>
      <c r="F691" s="4">
        <v>3.7490000000000001</v>
      </c>
      <c r="G691" s="4">
        <v>222.2594722</v>
      </c>
      <c r="H691" s="4">
        <v>5.8010000000000002</v>
      </c>
    </row>
    <row r="692" spans="1:8" x14ac:dyDescent="0.3">
      <c r="A692" s="4">
        <v>5</v>
      </c>
      <c r="B692" s="4">
        <v>41218</v>
      </c>
      <c r="C692" s="4">
        <v>333870.52</v>
      </c>
      <c r="D692" s="4">
        <v>0</v>
      </c>
      <c r="E692" s="4">
        <v>73.45</v>
      </c>
      <c r="F692" s="4">
        <v>3.6880000000000002</v>
      </c>
      <c r="G692" s="4">
        <v>222.31359259999999</v>
      </c>
      <c r="H692" s="4">
        <v>5.8010000000000002</v>
      </c>
    </row>
    <row r="693" spans="1:8" x14ac:dyDescent="0.3">
      <c r="A693" s="4">
        <v>5</v>
      </c>
      <c r="B693" s="4" t="s">
        <v>78</v>
      </c>
      <c r="C693" s="4">
        <v>336189.66</v>
      </c>
      <c r="D693" s="4">
        <v>0</v>
      </c>
      <c r="E693" s="4">
        <v>70.45</v>
      </c>
      <c r="F693" s="4">
        <v>3.63</v>
      </c>
      <c r="G693" s="4">
        <v>222.330443</v>
      </c>
      <c r="H693" s="4">
        <v>5.8010000000000002</v>
      </c>
    </row>
    <row r="694" spans="1:8" x14ac:dyDescent="0.3">
      <c r="A694" s="4">
        <v>5</v>
      </c>
      <c r="B694" s="4" t="s">
        <v>79</v>
      </c>
      <c r="C694" s="4">
        <v>341994.48</v>
      </c>
      <c r="D694" s="4">
        <v>0</v>
      </c>
      <c r="E694" s="4">
        <v>78.23</v>
      </c>
      <c r="F694" s="4">
        <v>3.5609999999999999</v>
      </c>
      <c r="G694" s="4">
        <v>222.3323853</v>
      </c>
      <c r="H694" s="4">
        <v>5.8010000000000002</v>
      </c>
    </row>
    <row r="695" spans="1:8" x14ac:dyDescent="0.3">
      <c r="A695" s="4">
        <v>5</v>
      </c>
      <c r="B695" s="4">
        <v>40914</v>
      </c>
      <c r="C695" s="4">
        <v>359867.8</v>
      </c>
      <c r="D695" s="4">
        <v>0</v>
      </c>
      <c r="E695" s="4">
        <v>79.72</v>
      </c>
      <c r="F695" s="4">
        <v>3.5009999999999999</v>
      </c>
      <c r="G695" s="4">
        <v>222.33432769999999</v>
      </c>
      <c r="H695" s="4">
        <v>5.8010000000000002</v>
      </c>
    </row>
    <row r="696" spans="1:8" x14ac:dyDescent="0.3">
      <c r="A696" s="4">
        <v>5</v>
      </c>
      <c r="B696" s="4">
        <v>41127</v>
      </c>
      <c r="C696" s="4">
        <v>341704.59</v>
      </c>
      <c r="D696" s="4">
        <v>0</v>
      </c>
      <c r="E696" s="4">
        <v>81.02</v>
      </c>
      <c r="F696" s="4">
        <v>3.452</v>
      </c>
      <c r="G696" s="4">
        <v>222.33627000000001</v>
      </c>
      <c r="H696" s="4">
        <v>5.8010000000000002</v>
      </c>
    </row>
    <row r="697" spans="1:8" x14ac:dyDescent="0.3">
      <c r="A697" s="4">
        <v>5</v>
      </c>
      <c r="B697" s="4" t="s">
        <v>80</v>
      </c>
      <c r="C697" s="4">
        <v>327383.64</v>
      </c>
      <c r="D697" s="4">
        <v>0</v>
      </c>
      <c r="E697" s="4">
        <v>81.64</v>
      </c>
      <c r="F697" s="4">
        <v>3.3929999999999998</v>
      </c>
      <c r="G697" s="4">
        <v>222.34929009999999</v>
      </c>
      <c r="H697" s="4">
        <v>5.8010000000000002</v>
      </c>
    </row>
    <row r="698" spans="1:8" x14ac:dyDescent="0.3">
      <c r="A698" s="4">
        <v>5</v>
      </c>
      <c r="B698" s="4" t="s">
        <v>81</v>
      </c>
      <c r="C698" s="4">
        <v>325041.68</v>
      </c>
      <c r="D698" s="4">
        <v>0</v>
      </c>
      <c r="E698" s="4">
        <v>80.569999999999993</v>
      </c>
      <c r="F698" s="4">
        <v>3.3460000000000001</v>
      </c>
      <c r="G698" s="4">
        <v>222.3900046</v>
      </c>
      <c r="H698" s="4">
        <v>5.8010000000000002</v>
      </c>
    </row>
    <row r="699" spans="1:8" x14ac:dyDescent="0.3">
      <c r="A699" s="4">
        <v>5</v>
      </c>
      <c r="B699" s="4" t="s">
        <v>82</v>
      </c>
      <c r="C699" s="4">
        <v>329658.09999999998</v>
      </c>
      <c r="D699" s="4">
        <v>0</v>
      </c>
      <c r="E699" s="4">
        <v>87.08</v>
      </c>
      <c r="F699" s="4">
        <v>3.286</v>
      </c>
      <c r="G699" s="4">
        <v>222.4307191</v>
      </c>
      <c r="H699" s="4">
        <v>5.8010000000000002</v>
      </c>
    </row>
    <row r="700" spans="1:8" x14ac:dyDescent="0.3">
      <c r="A700" s="4">
        <v>5</v>
      </c>
      <c r="B700" s="4">
        <v>41067</v>
      </c>
      <c r="C700" s="4">
        <v>341214.43</v>
      </c>
      <c r="D700" s="4">
        <v>0</v>
      </c>
      <c r="E700" s="4">
        <v>82.35</v>
      </c>
      <c r="F700" s="4">
        <v>3.2269999999999999</v>
      </c>
      <c r="G700" s="4">
        <v>222.47143360000001</v>
      </c>
      <c r="H700" s="4">
        <v>5.6029999999999998</v>
      </c>
    </row>
    <row r="701" spans="1:8" x14ac:dyDescent="0.3">
      <c r="A701" s="4">
        <v>5</v>
      </c>
      <c r="B701" s="4" t="s">
        <v>83</v>
      </c>
      <c r="C701" s="4">
        <v>316203.64</v>
      </c>
      <c r="D701" s="4">
        <v>0</v>
      </c>
      <c r="E701" s="4">
        <v>80.78</v>
      </c>
      <c r="F701" s="4">
        <v>3.2559999999999998</v>
      </c>
      <c r="G701" s="4">
        <v>222.51214809999999</v>
      </c>
      <c r="H701" s="4">
        <v>5.6029999999999998</v>
      </c>
    </row>
    <row r="702" spans="1:8" x14ac:dyDescent="0.3">
      <c r="A702" s="4">
        <v>5</v>
      </c>
      <c r="B702" s="4" t="s">
        <v>84</v>
      </c>
      <c r="C702" s="4">
        <v>321205.12</v>
      </c>
      <c r="D702" s="4">
        <v>0</v>
      </c>
      <c r="E702" s="4">
        <v>81.05</v>
      </c>
      <c r="F702" s="4">
        <v>3.3109999999999999</v>
      </c>
      <c r="G702" s="4">
        <v>222.52093579999999</v>
      </c>
      <c r="H702" s="4">
        <v>5.6029999999999998</v>
      </c>
    </row>
    <row r="703" spans="1:8" x14ac:dyDescent="0.3">
      <c r="A703" s="4">
        <v>5</v>
      </c>
      <c r="B703" s="4" t="s">
        <v>85</v>
      </c>
      <c r="C703" s="4">
        <v>306827.36</v>
      </c>
      <c r="D703" s="4">
        <v>0</v>
      </c>
      <c r="E703" s="4">
        <v>85.06</v>
      </c>
      <c r="F703" s="4">
        <v>3.407</v>
      </c>
      <c r="G703" s="4">
        <v>222.52972339999999</v>
      </c>
      <c r="H703" s="4">
        <v>5.6029999999999998</v>
      </c>
    </row>
    <row r="704" spans="1:8" x14ac:dyDescent="0.3">
      <c r="A704" s="4">
        <v>5</v>
      </c>
      <c r="B704" s="4">
        <v>40976</v>
      </c>
      <c r="C704" s="4">
        <v>324195.17</v>
      </c>
      <c r="D704" s="4">
        <v>0</v>
      </c>
      <c r="E704" s="4">
        <v>86.91</v>
      </c>
      <c r="F704" s="4">
        <v>3.4169999999999998</v>
      </c>
      <c r="G704" s="4">
        <v>222.53851109999999</v>
      </c>
      <c r="H704" s="4">
        <v>5.6029999999999998</v>
      </c>
    </row>
    <row r="705" spans="1:8" x14ac:dyDescent="0.3">
      <c r="A705" s="4">
        <v>5</v>
      </c>
      <c r="B705" s="4">
        <v>41190</v>
      </c>
      <c r="C705" s="4">
        <v>306759.7</v>
      </c>
      <c r="D705" s="4">
        <v>0</v>
      </c>
      <c r="E705" s="4">
        <v>86.96</v>
      </c>
      <c r="F705" s="4">
        <v>3.4940000000000002</v>
      </c>
      <c r="G705" s="4">
        <v>222.5472987</v>
      </c>
      <c r="H705" s="4">
        <v>5.6029999999999998</v>
      </c>
    </row>
    <row r="706" spans="1:8" x14ac:dyDescent="0.3">
      <c r="A706" s="4">
        <v>5</v>
      </c>
      <c r="B706" s="4" t="s">
        <v>86</v>
      </c>
      <c r="C706" s="4">
        <v>314014.18</v>
      </c>
      <c r="D706" s="4">
        <v>0</v>
      </c>
      <c r="E706" s="4">
        <v>87.52</v>
      </c>
      <c r="F706" s="4">
        <v>3.5710000000000002</v>
      </c>
      <c r="G706" s="4">
        <v>222.62767529999999</v>
      </c>
      <c r="H706" s="4">
        <v>5.6029999999999998</v>
      </c>
    </row>
    <row r="707" spans="1:8" x14ac:dyDescent="0.3">
      <c r="A707" s="4">
        <v>5</v>
      </c>
      <c r="B707" s="4" t="s">
        <v>87</v>
      </c>
      <c r="C707" s="4">
        <v>320831.35999999999</v>
      </c>
      <c r="D707" s="4">
        <v>0</v>
      </c>
      <c r="E707" s="4">
        <v>79.45</v>
      </c>
      <c r="F707" s="4">
        <v>3.62</v>
      </c>
      <c r="G707" s="4">
        <v>222.76174370000001</v>
      </c>
      <c r="H707" s="4">
        <v>5.6029999999999998</v>
      </c>
    </row>
    <row r="708" spans="1:8" x14ac:dyDescent="0.3">
      <c r="A708" s="4">
        <v>5</v>
      </c>
      <c r="B708" s="4" t="s">
        <v>88</v>
      </c>
      <c r="C708" s="4">
        <v>344642.01</v>
      </c>
      <c r="D708" s="4">
        <v>0</v>
      </c>
      <c r="E708" s="4">
        <v>84.25</v>
      </c>
      <c r="F708" s="4">
        <v>3.6379999999999999</v>
      </c>
      <c r="G708" s="4">
        <v>222.8958121</v>
      </c>
      <c r="H708" s="4">
        <v>5.6029999999999998</v>
      </c>
    </row>
    <row r="709" spans="1:8" x14ac:dyDescent="0.3">
      <c r="A709" s="4">
        <v>5</v>
      </c>
      <c r="B709" s="4">
        <v>41099</v>
      </c>
      <c r="C709" s="4">
        <v>350648.91</v>
      </c>
      <c r="D709" s="4">
        <v>1</v>
      </c>
      <c r="E709" s="4">
        <v>86.3</v>
      </c>
      <c r="F709" s="4">
        <v>3.73</v>
      </c>
      <c r="G709" s="4">
        <v>223.02988049999999</v>
      </c>
      <c r="H709" s="4">
        <v>5.6029999999999998</v>
      </c>
    </row>
    <row r="710" spans="1:8" x14ac:dyDescent="0.3">
      <c r="A710" s="4">
        <v>5</v>
      </c>
      <c r="B710" s="4" t="s">
        <v>89</v>
      </c>
      <c r="C710" s="4">
        <v>299800.67</v>
      </c>
      <c r="D710" s="4">
        <v>0</v>
      </c>
      <c r="E710" s="4">
        <v>76.650000000000006</v>
      </c>
      <c r="F710" s="4">
        <v>3.7170000000000001</v>
      </c>
      <c r="G710" s="4">
        <v>223.17341669999999</v>
      </c>
      <c r="H710" s="4">
        <v>5.6029999999999998</v>
      </c>
    </row>
    <row r="711" spans="1:8" x14ac:dyDescent="0.3">
      <c r="A711" s="4">
        <v>5</v>
      </c>
      <c r="B711" s="4" t="s">
        <v>90</v>
      </c>
      <c r="C711" s="4">
        <v>307306.76</v>
      </c>
      <c r="D711" s="4">
        <v>0</v>
      </c>
      <c r="E711" s="4">
        <v>71.09</v>
      </c>
      <c r="F711" s="4">
        <v>3.7210000000000001</v>
      </c>
      <c r="G711" s="4">
        <v>223.37375929999999</v>
      </c>
      <c r="H711" s="4">
        <v>5.6029999999999998</v>
      </c>
    </row>
    <row r="712" spans="1:8" x14ac:dyDescent="0.3">
      <c r="A712" s="4">
        <v>5</v>
      </c>
      <c r="B712" s="4" t="s">
        <v>91</v>
      </c>
      <c r="C712" s="4">
        <v>310141.68</v>
      </c>
      <c r="D712" s="4">
        <v>0</v>
      </c>
      <c r="E712" s="4">
        <v>78.33</v>
      </c>
      <c r="F712" s="4">
        <v>3.6659999999999999</v>
      </c>
      <c r="G712" s="4">
        <v>223.57410189999999</v>
      </c>
      <c r="H712" s="4">
        <v>5.6029999999999998</v>
      </c>
    </row>
    <row r="713" spans="1:8" x14ac:dyDescent="0.3">
      <c r="A713" s="4">
        <v>5</v>
      </c>
      <c r="B713" s="4">
        <v>41039</v>
      </c>
      <c r="C713" s="4">
        <v>343048.29</v>
      </c>
      <c r="D713" s="4">
        <v>0</v>
      </c>
      <c r="E713" s="4">
        <v>71.17</v>
      </c>
      <c r="F713" s="4">
        <v>3.617</v>
      </c>
      <c r="G713" s="4">
        <v>223.77444439999999</v>
      </c>
      <c r="H713" s="4">
        <v>5.4219999999999997</v>
      </c>
    </row>
    <row r="714" spans="1:8" x14ac:dyDescent="0.3">
      <c r="A714" s="4">
        <v>5</v>
      </c>
      <c r="B714" s="4">
        <v>41253</v>
      </c>
      <c r="C714" s="4">
        <v>325345.40999999997</v>
      </c>
      <c r="D714" s="4">
        <v>0</v>
      </c>
      <c r="E714" s="4">
        <v>66.239999999999995</v>
      </c>
      <c r="F714" s="4">
        <v>3.601</v>
      </c>
      <c r="G714" s="4">
        <v>223.97478699999999</v>
      </c>
      <c r="H714" s="4">
        <v>5.4219999999999997</v>
      </c>
    </row>
    <row r="715" spans="1:8" x14ac:dyDescent="0.3">
      <c r="A715" s="4">
        <v>5</v>
      </c>
      <c r="B715" s="4" t="s">
        <v>92</v>
      </c>
      <c r="C715" s="4">
        <v>313358.15000000002</v>
      </c>
      <c r="D715" s="4">
        <v>0</v>
      </c>
      <c r="E715" s="4">
        <v>69.17</v>
      </c>
      <c r="F715" s="4">
        <v>3.5939999999999999</v>
      </c>
      <c r="G715" s="4">
        <v>224.0192873</v>
      </c>
      <c r="H715" s="4">
        <v>5.4219999999999997</v>
      </c>
    </row>
    <row r="716" spans="1:8" x14ac:dyDescent="0.3">
      <c r="A716" s="4">
        <v>5</v>
      </c>
      <c r="B716" s="4" t="s">
        <v>93</v>
      </c>
      <c r="C716" s="4">
        <v>319550.77</v>
      </c>
      <c r="D716" s="4">
        <v>0</v>
      </c>
      <c r="E716" s="4">
        <v>71.7</v>
      </c>
      <c r="F716" s="4">
        <v>3.5059999999999998</v>
      </c>
      <c r="G716" s="4">
        <v>224.0378139</v>
      </c>
      <c r="H716" s="4">
        <v>5.4219999999999997</v>
      </c>
    </row>
    <row r="717" spans="1:8" x14ac:dyDescent="0.3">
      <c r="A717" s="4">
        <v>6</v>
      </c>
      <c r="B717" s="4">
        <v>40300</v>
      </c>
      <c r="C717" s="4">
        <v>1652635.1</v>
      </c>
      <c r="D717" s="4">
        <v>0</v>
      </c>
      <c r="E717" s="4">
        <v>40.43</v>
      </c>
      <c r="F717" s="4">
        <v>2.5720000000000001</v>
      </c>
      <c r="G717" s="4">
        <v>212.62235179999999</v>
      </c>
      <c r="H717" s="4">
        <v>7.2590000000000003</v>
      </c>
    </row>
    <row r="718" spans="1:8" x14ac:dyDescent="0.3">
      <c r="A718" s="4">
        <v>6</v>
      </c>
      <c r="B718" s="4">
        <v>40514</v>
      </c>
      <c r="C718" s="4">
        <v>1606283.86</v>
      </c>
      <c r="D718" s="4">
        <v>1</v>
      </c>
      <c r="E718" s="4">
        <v>40.57</v>
      </c>
      <c r="F718" s="4">
        <v>2.548</v>
      </c>
      <c r="G718" s="4">
        <v>212.77004249999999</v>
      </c>
      <c r="H718" s="4">
        <v>7.2590000000000003</v>
      </c>
    </row>
    <row r="719" spans="1:8" x14ac:dyDescent="0.3">
      <c r="A719" s="4">
        <v>6</v>
      </c>
      <c r="B719" s="4" t="s">
        <v>8</v>
      </c>
      <c r="C719" s="4">
        <v>1567138.07</v>
      </c>
      <c r="D719" s="4">
        <v>0</v>
      </c>
      <c r="E719" s="4">
        <v>43.58</v>
      </c>
      <c r="F719" s="4">
        <v>2.5139999999999998</v>
      </c>
      <c r="G719" s="4">
        <v>212.8161546</v>
      </c>
      <c r="H719" s="4">
        <v>7.2590000000000003</v>
      </c>
    </row>
    <row r="720" spans="1:8" x14ac:dyDescent="0.3">
      <c r="A720" s="4">
        <v>6</v>
      </c>
      <c r="B720" s="4" t="s">
        <v>9</v>
      </c>
      <c r="C720" s="4">
        <v>1432953.21</v>
      </c>
      <c r="D720" s="4">
        <v>0</v>
      </c>
      <c r="E720" s="4">
        <v>47.1</v>
      </c>
      <c r="F720" s="4">
        <v>2.5609999999999999</v>
      </c>
      <c r="G720" s="4">
        <v>212.845337</v>
      </c>
      <c r="H720" s="4">
        <v>7.2590000000000003</v>
      </c>
    </row>
    <row r="721" spans="1:8" x14ac:dyDescent="0.3">
      <c r="A721" s="4">
        <v>6</v>
      </c>
      <c r="B721" s="4">
        <v>40301</v>
      </c>
      <c r="C721" s="4">
        <v>1601348.82</v>
      </c>
      <c r="D721" s="4">
        <v>0</v>
      </c>
      <c r="E721" s="4">
        <v>49.63</v>
      </c>
      <c r="F721" s="4">
        <v>2.625</v>
      </c>
      <c r="G721" s="4">
        <v>212.8745193</v>
      </c>
      <c r="H721" s="4">
        <v>7.2590000000000003</v>
      </c>
    </row>
    <row r="722" spans="1:8" x14ac:dyDescent="0.3">
      <c r="A722" s="4">
        <v>6</v>
      </c>
      <c r="B722" s="4">
        <v>40515</v>
      </c>
      <c r="C722" s="4">
        <v>1558621.36</v>
      </c>
      <c r="D722" s="4">
        <v>0</v>
      </c>
      <c r="E722" s="4">
        <v>58.82</v>
      </c>
      <c r="F722" s="4">
        <v>2.6669999999999998</v>
      </c>
      <c r="G722" s="4">
        <v>212.9037017</v>
      </c>
      <c r="H722" s="4">
        <v>7.2590000000000003</v>
      </c>
    </row>
    <row r="723" spans="1:8" x14ac:dyDescent="0.3">
      <c r="A723" s="4">
        <v>6</v>
      </c>
      <c r="B723" s="4" t="s">
        <v>10</v>
      </c>
      <c r="C723" s="4">
        <v>1693058.91</v>
      </c>
      <c r="D723" s="4">
        <v>0</v>
      </c>
      <c r="E723" s="4">
        <v>56.55</v>
      </c>
      <c r="F723" s="4">
        <v>2.72</v>
      </c>
      <c r="G723" s="4">
        <v>212.73519350000001</v>
      </c>
      <c r="H723" s="4">
        <v>7.2590000000000003</v>
      </c>
    </row>
    <row r="724" spans="1:8" x14ac:dyDescent="0.3">
      <c r="A724" s="4">
        <v>6</v>
      </c>
      <c r="B724" s="4" t="s">
        <v>11</v>
      </c>
      <c r="C724" s="4">
        <v>1472033.38</v>
      </c>
      <c r="D724" s="4">
        <v>0</v>
      </c>
      <c r="E724" s="4">
        <v>53.74</v>
      </c>
      <c r="F724" s="4">
        <v>2.7320000000000002</v>
      </c>
      <c r="G724" s="4">
        <v>212.533737</v>
      </c>
      <c r="H724" s="4">
        <v>7.2590000000000003</v>
      </c>
    </row>
    <row r="725" spans="1:8" x14ac:dyDescent="0.3">
      <c r="A725" s="4">
        <v>6</v>
      </c>
      <c r="B725" s="4">
        <v>40213</v>
      </c>
      <c r="C725" s="4">
        <v>1770333.9</v>
      </c>
      <c r="D725" s="4">
        <v>0</v>
      </c>
      <c r="E725" s="4">
        <v>64.94</v>
      </c>
      <c r="F725" s="4">
        <v>2.7189999999999999</v>
      </c>
      <c r="G725" s="4">
        <v>212.3322805</v>
      </c>
      <c r="H725" s="4">
        <v>7.0919999999999996</v>
      </c>
    </row>
    <row r="726" spans="1:8" x14ac:dyDescent="0.3">
      <c r="A726" s="4">
        <v>6</v>
      </c>
      <c r="B726" s="4">
        <v>40425</v>
      </c>
      <c r="C726" s="4">
        <v>1667181.82</v>
      </c>
      <c r="D726" s="4">
        <v>0</v>
      </c>
      <c r="E726" s="4">
        <v>66.150000000000006</v>
      </c>
      <c r="F726" s="4">
        <v>2.77</v>
      </c>
      <c r="G726" s="4">
        <v>212.1308239</v>
      </c>
      <c r="H726" s="4">
        <v>7.0919999999999996</v>
      </c>
    </row>
    <row r="727" spans="1:8" x14ac:dyDescent="0.3">
      <c r="A727" s="4">
        <v>6</v>
      </c>
      <c r="B727" s="4" t="s">
        <v>12</v>
      </c>
      <c r="C727" s="4">
        <v>1519846.36</v>
      </c>
      <c r="D727" s="4">
        <v>0</v>
      </c>
      <c r="E727" s="4">
        <v>65.680000000000007</v>
      </c>
      <c r="F727" s="4">
        <v>2.8079999999999998</v>
      </c>
      <c r="G727" s="4">
        <v>211.99427650000001</v>
      </c>
      <c r="H727" s="4">
        <v>7.0919999999999996</v>
      </c>
    </row>
    <row r="728" spans="1:8" x14ac:dyDescent="0.3">
      <c r="A728" s="4">
        <v>6</v>
      </c>
      <c r="B728" s="4" t="s">
        <v>13</v>
      </c>
      <c r="C728" s="4">
        <v>1540435.99</v>
      </c>
      <c r="D728" s="4">
        <v>0</v>
      </c>
      <c r="E728" s="4">
        <v>64.11</v>
      </c>
      <c r="F728" s="4">
        <v>2.7949999999999999</v>
      </c>
      <c r="G728" s="4">
        <v>211.94427450000001</v>
      </c>
      <c r="H728" s="4">
        <v>7.0919999999999996</v>
      </c>
    </row>
    <row r="729" spans="1:8" x14ac:dyDescent="0.3">
      <c r="A729" s="4">
        <v>6</v>
      </c>
      <c r="B729" s="4" t="s">
        <v>14</v>
      </c>
      <c r="C729" s="4">
        <v>1498080.16</v>
      </c>
      <c r="D729" s="4">
        <v>0</v>
      </c>
      <c r="E729" s="4">
        <v>68.91</v>
      </c>
      <c r="F729" s="4">
        <v>2.78</v>
      </c>
      <c r="G729" s="4">
        <v>211.8942725</v>
      </c>
      <c r="H729" s="4">
        <v>7.0919999999999996</v>
      </c>
    </row>
    <row r="730" spans="1:8" x14ac:dyDescent="0.3">
      <c r="A730" s="4">
        <v>6</v>
      </c>
      <c r="B730" s="4">
        <v>40364</v>
      </c>
      <c r="C730" s="4">
        <v>1619920.04</v>
      </c>
      <c r="D730" s="4">
        <v>0</v>
      </c>
      <c r="E730" s="4">
        <v>73.680000000000007</v>
      </c>
      <c r="F730" s="4">
        <v>2.835</v>
      </c>
      <c r="G730" s="4">
        <v>211.84427059999999</v>
      </c>
      <c r="H730" s="4">
        <v>7.0919999999999996</v>
      </c>
    </row>
    <row r="731" spans="1:8" x14ac:dyDescent="0.3">
      <c r="A731" s="4">
        <v>6</v>
      </c>
      <c r="B731" s="4" t="s">
        <v>15</v>
      </c>
      <c r="C731" s="4">
        <v>1524059.4</v>
      </c>
      <c r="D731" s="4">
        <v>0</v>
      </c>
      <c r="E731" s="4">
        <v>74.95</v>
      </c>
      <c r="F731" s="4">
        <v>2.8540000000000001</v>
      </c>
      <c r="G731" s="4">
        <v>211.8421769</v>
      </c>
      <c r="H731" s="4">
        <v>7.0919999999999996</v>
      </c>
    </row>
    <row r="732" spans="1:8" x14ac:dyDescent="0.3">
      <c r="A732" s="4">
        <v>6</v>
      </c>
      <c r="B732" s="4" t="s">
        <v>16</v>
      </c>
      <c r="C732" s="4">
        <v>1531938.44</v>
      </c>
      <c r="D732" s="4">
        <v>0</v>
      </c>
      <c r="E732" s="4">
        <v>74.8</v>
      </c>
      <c r="F732" s="4">
        <v>2.8260000000000001</v>
      </c>
      <c r="G732" s="4">
        <v>212.12753240000001</v>
      </c>
      <c r="H732" s="4">
        <v>7.0919999999999996</v>
      </c>
    </row>
    <row r="733" spans="1:8" x14ac:dyDescent="0.3">
      <c r="A733" s="4">
        <v>6</v>
      </c>
      <c r="B733" s="4" t="s">
        <v>17</v>
      </c>
      <c r="C733" s="4">
        <v>1644470.66</v>
      </c>
      <c r="D733" s="4">
        <v>0</v>
      </c>
      <c r="E733" s="4">
        <v>78.89</v>
      </c>
      <c r="F733" s="4">
        <v>2.7589999999999999</v>
      </c>
      <c r="G733" s="4">
        <v>212.41288800000001</v>
      </c>
      <c r="H733" s="4">
        <v>7.0919999999999996</v>
      </c>
    </row>
    <row r="734" spans="1:8" x14ac:dyDescent="0.3">
      <c r="A734" s="4">
        <v>6</v>
      </c>
      <c r="B734" s="4">
        <v>40274</v>
      </c>
      <c r="C734" s="4">
        <v>1857380.09</v>
      </c>
      <c r="D734" s="4">
        <v>0</v>
      </c>
      <c r="E734" s="4">
        <v>79.44</v>
      </c>
      <c r="F734" s="4">
        <v>2.7050000000000001</v>
      </c>
      <c r="G734" s="4">
        <v>212.69824360000001</v>
      </c>
      <c r="H734" s="4">
        <v>7.0919999999999996</v>
      </c>
    </row>
    <row r="735" spans="1:8" x14ac:dyDescent="0.3">
      <c r="A735" s="4">
        <v>6</v>
      </c>
      <c r="B735" s="4">
        <v>40488</v>
      </c>
      <c r="C735" s="4">
        <v>1685652.35</v>
      </c>
      <c r="D735" s="4">
        <v>0</v>
      </c>
      <c r="E735" s="4">
        <v>81.81</v>
      </c>
      <c r="F735" s="4">
        <v>2.6680000000000001</v>
      </c>
      <c r="G735" s="4">
        <v>212.98359919999999</v>
      </c>
      <c r="H735" s="4">
        <v>7.0919999999999996</v>
      </c>
    </row>
    <row r="736" spans="1:8" x14ac:dyDescent="0.3">
      <c r="A736" s="4">
        <v>6</v>
      </c>
      <c r="B736" s="4" t="s">
        <v>18</v>
      </c>
      <c r="C736" s="4">
        <v>1677248.24</v>
      </c>
      <c r="D736" s="4">
        <v>0</v>
      </c>
      <c r="E736" s="4">
        <v>83.89</v>
      </c>
      <c r="F736" s="4">
        <v>2.637</v>
      </c>
      <c r="G736" s="4">
        <v>212.9813843</v>
      </c>
      <c r="H736" s="4">
        <v>7.0919999999999996</v>
      </c>
    </row>
    <row r="737" spans="1:8" x14ac:dyDescent="0.3">
      <c r="A737" s="4">
        <v>6</v>
      </c>
      <c r="B737" s="4" t="s">
        <v>19</v>
      </c>
      <c r="C737" s="4">
        <v>1640681.88</v>
      </c>
      <c r="D737" s="4">
        <v>0</v>
      </c>
      <c r="E737" s="4">
        <v>84.2</v>
      </c>
      <c r="F737" s="4">
        <v>2.653</v>
      </c>
      <c r="G737" s="4">
        <v>212.86414120000001</v>
      </c>
      <c r="H737" s="4">
        <v>7.0919999999999996</v>
      </c>
    </row>
    <row r="738" spans="1:8" x14ac:dyDescent="0.3">
      <c r="A738" s="4">
        <v>6</v>
      </c>
      <c r="B738" s="4">
        <v>40216</v>
      </c>
      <c r="C738" s="4">
        <v>1759777.25</v>
      </c>
      <c r="D738" s="4">
        <v>0</v>
      </c>
      <c r="E738" s="4">
        <v>80.34</v>
      </c>
      <c r="F738" s="4">
        <v>2.669</v>
      </c>
      <c r="G738" s="4">
        <v>212.74689799999999</v>
      </c>
      <c r="H738" s="4">
        <v>6.9729999999999999</v>
      </c>
    </row>
    <row r="739" spans="1:8" x14ac:dyDescent="0.3">
      <c r="A739" s="4">
        <v>6</v>
      </c>
      <c r="B739" s="4">
        <v>40428</v>
      </c>
      <c r="C739" s="4">
        <v>1690317.99</v>
      </c>
      <c r="D739" s="4">
        <v>0</v>
      </c>
      <c r="E739" s="4">
        <v>80.930000000000007</v>
      </c>
      <c r="F739" s="4">
        <v>2.6419999999999999</v>
      </c>
      <c r="G739" s="4">
        <v>212.62965489999999</v>
      </c>
      <c r="H739" s="4">
        <v>6.9729999999999999</v>
      </c>
    </row>
    <row r="740" spans="1:8" x14ac:dyDescent="0.3">
      <c r="A740" s="4">
        <v>6</v>
      </c>
      <c r="B740" s="4" t="s">
        <v>20</v>
      </c>
      <c r="C740" s="4">
        <v>1560120.8</v>
      </c>
      <c r="D740" s="4">
        <v>0</v>
      </c>
      <c r="E740" s="4">
        <v>83.75</v>
      </c>
      <c r="F740" s="4">
        <v>2.6230000000000002</v>
      </c>
      <c r="G740" s="4">
        <v>212.62121629999999</v>
      </c>
      <c r="H740" s="4">
        <v>6.9729999999999999</v>
      </c>
    </row>
    <row r="741" spans="1:8" x14ac:dyDescent="0.3">
      <c r="A741" s="4">
        <v>6</v>
      </c>
      <c r="B741" s="4" t="s">
        <v>21</v>
      </c>
      <c r="C741" s="4">
        <v>1585240.92</v>
      </c>
      <c r="D741" s="4">
        <v>0</v>
      </c>
      <c r="E741" s="4">
        <v>83.9</v>
      </c>
      <c r="F741" s="4">
        <v>2.6080000000000001</v>
      </c>
      <c r="G741" s="4">
        <v>212.75785049999999</v>
      </c>
      <c r="H741" s="4">
        <v>6.9729999999999999</v>
      </c>
    </row>
    <row r="742" spans="1:8" x14ac:dyDescent="0.3">
      <c r="A742" s="4">
        <v>6</v>
      </c>
      <c r="B742" s="4" t="s">
        <v>22</v>
      </c>
      <c r="C742" s="4">
        <v>1532308.78</v>
      </c>
      <c r="D742" s="4">
        <v>0</v>
      </c>
      <c r="E742" s="4">
        <v>81.37</v>
      </c>
      <c r="F742" s="4">
        <v>2.64</v>
      </c>
      <c r="G742" s="4">
        <v>212.8944846</v>
      </c>
      <c r="H742" s="4">
        <v>6.9729999999999999</v>
      </c>
    </row>
    <row r="743" spans="1:8" x14ac:dyDescent="0.3">
      <c r="A743" s="4">
        <v>6</v>
      </c>
      <c r="B743" s="4">
        <v>40337</v>
      </c>
      <c r="C743" s="4">
        <v>1633241.59</v>
      </c>
      <c r="D743" s="4">
        <v>0</v>
      </c>
      <c r="E743" s="4">
        <v>86.61</v>
      </c>
      <c r="F743" s="4">
        <v>2.6269999999999998</v>
      </c>
      <c r="G743" s="4">
        <v>213.0311188</v>
      </c>
      <c r="H743" s="4">
        <v>6.9729999999999999</v>
      </c>
    </row>
    <row r="744" spans="1:8" x14ac:dyDescent="0.3">
      <c r="A744" s="4">
        <v>6</v>
      </c>
      <c r="B744" s="4" t="s">
        <v>23</v>
      </c>
      <c r="C744" s="4">
        <v>1547654.98</v>
      </c>
      <c r="D744" s="4">
        <v>0</v>
      </c>
      <c r="E744" s="4">
        <v>86.83</v>
      </c>
      <c r="F744" s="4">
        <v>2.6920000000000002</v>
      </c>
      <c r="G744" s="4">
        <v>213.16775290000001</v>
      </c>
      <c r="H744" s="4">
        <v>6.9729999999999999</v>
      </c>
    </row>
    <row r="745" spans="1:8" x14ac:dyDescent="0.3">
      <c r="A745" s="4">
        <v>6</v>
      </c>
      <c r="B745" s="4" t="s">
        <v>24</v>
      </c>
      <c r="C745" s="4">
        <v>1539930.5</v>
      </c>
      <c r="D745" s="4">
        <v>0</v>
      </c>
      <c r="E745" s="4">
        <v>87.36</v>
      </c>
      <c r="F745" s="4">
        <v>2.6640000000000001</v>
      </c>
      <c r="G745" s="4">
        <v>213.12914269999999</v>
      </c>
      <c r="H745" s="4">
        <v>6.9729999999999999</v>
      </c>
    </row>
    <row r="746" spans="1:8" x14ac:dyDescent="0.3">
      <c r="A746" s="4">
        <v>6</v>
      </c>
      <c r="B746" s="4" t="s">
        <v>25</v>
      </c>
      <c r="C746" s="4">
        <v>1450766.12</v>
      </c>
      <c r="D746" s="4">
        <v>0</v>
      </c>
      <c r="E746" s="4">
        <v>85.71</v>
      </c>
      <c r="F746" s="4">
        <v>2.6190000000000002</v>
      </c>
      <c r="G746" s="4">
        <v>213.0905324</v>
      </c>
      <c r="H746" s="4">
        <v>6.9729999999999999</v>
      </c>
    </row>
    <row r="747" spans="1:8" x14ac:dyDescent="0.3">
      <c r="A747" s="4">
        <v>6</v>
      </c>
      <c r="B747" s="4">
        <v>40246</v>
      </c>
      <c r="C747" s="4">
        <v>1510925.32</v>
      </c>
      <c r="D747" s="4">
        <v>0</v>
      </c>
      <c r="E747" s="4">
        <v>82.15</v>
      </c>
      <c r="F747" s="4">
        <v>2.577</v>
      </c>
      <c r="G747" s="4">
        <v>213.05192220000001</v>
      </c>
      <c r="H747" s="4">
        <v>6.9729999999999999</v>
      </c>
    </row>
    <row r="748" spans="1:8" x14ac:dyDescent="0.3">
      <c r="A748" s="4">
        <v>6</v>
      </c>
      <c r="B748" s="4">
        <v>40460</v>
      </c>
      <c r="C748" s="4">
        <v>1424225.44</v>
      </c>
      <c r="D748" s="4">
        <v>1</v>
      </c>
      <c r="E748" s="4">
        <v>78.78</v>
      </c>
      <c r="F748" s="4">
        <v>2.5649999999999999</v>
      </c>
      <c r="G748" s="4">
        <v>213.01331200000001</v>
      </c>
      <c r="H748" s="4">
        <v>6.9729999999999999</v>
      </c>
    </row>
    <row r="749" spans="1:8" x14ac:dyDescent="0.3">
      <c r="A749" s="4">
        <v>6</v>
      </c>
      <c r="B749" s="4" t="s">
        <v>26</v>
      </c>
      <c r="C749" s="4">
        <v>1308537.75</v>
      </c>
      <c r="D749" s="4">
        <v>0</v>
      </c>
      <c r="E749" s="4">
        <v>81.78</v>
      </c>
      <c r="F749" s="4">
        <v>2.5819999999999999</v>
      </c>
      <c r="G749" s="4">
        <v>213.0398643</v>
      </c>
      <c r="H749" s="4">
        <v>6.9729999999999999</v>
      </c>
    </row>
    <row r="750" spans="1:8" x14ac:dyDescent="0.3">
      <c r="A750" s="4">
        <v>6</v>
      </c>
      <c r="B750" s="4" t="s">
        <v>27</v>
      </c>
      <c r="C750" s="4">
        <v>1275591.8400000001</v>
      </c>
      <c r="D750" s="4">
        <v>0</v>
      </c>
      <c r="E750" s="4">
        <v>76.489999999999995</v>
      </c>
      <c r="F750" s="4">
        <v>2.6240000000000001</v>
      </c>
      <c r="G750" s="4">
        <v>213.11528860000001</v>
      </c>
      <c r="H750" s="4">
        <v>6.9729999999999999</v>
      </c>
    </row>
    <row r="751" spans="1:8" x14ac:dyDescent="0.3">
      <c r="A751" s="4">
        <v>6</v>
      </c>
      <c r="B751" s="4">
        <v>40188</v>
      </c>
      <c r="C751" s="4">
        <v>1328468.8899999999</v>
      </c>
      <c r="D751" s="4">
        <v>0</v>
      </c>
      <c r="E751" s="4">
        <v>70.69</v>
      </c>
      <c r="F751" s="4">
        <v>2.6030000000000002</v>
      </c>
      <c r="G751" s="4">
        <v>213.19071289999999</v>
      </c>
      <c r="H751" s="4">
        <v>7.0069999999999997</v>
      </c>
    </row>
    <row r="752" spans="1:8" x14ac:dyDescent="0.3">
      <c r="A752" s="4">
        <v>6</v>
      </c>
      <c r="B752" s="4">
        <v>40400</v>
      </c>
      <c r="C752" s="4">
        <v>1360317.9</v>
      </c>
      <c r="D752" s="4">
        <v>0</v>
      </c>
      <c r="E752" s="4">
        <v>65.209999999999994</v>
      </c>
      <c r="F752" s="4">
        <v>2.633</v>
      </c>
      <c r="G752" s="4">
        <v>213.2661373</v>
      </c>
      <c r="H752" s="4">
        <v>7.0069999999999997</v>
      </c>
    </row>
    <row r="753" spans="1:8" x14ac:dyDescent="0.3">
      <c r="A753" s="4">
        <v>6</v>
      </c>
      <c r="B753" s="4" t="s">
        <v>28</v>
      </c>
      <c r="C753" s="4">
        <v>1344580.92</v>
      </c>
      <c r="D753" s="4">
        <v>0</v>
      </c>
      <c r="E753" s="4">
        <v>68.930000000000007</v>
      </c>
      <c r="F753" s="4">
        <v>2.72</v>
      </c>
      <c r="G753" s="4">
        <v>213.33379769999999</v>
      </c>
      <c r="H753" s="4">
        <v>7.0069999999999997</v>
      </c>
    </row>
    <row r="754" spans="1:8" x14ac:dyDescent="0.3">
      <c r="A754" s="4">
        <v>6</v>
      </c>
      <c r="B754" s="4" t="s">
        <v>29</v>
      </c>
      <c r="C754" s="4">
        <v>1332716.53</v>
      </c>
      <c r="D754" s="4">
        <v>0</v>
      </c>
      <c r="E754" s="4">
        <v>70.97</v>
      </c>
      <c r="F754" s="4">
        <v>2.7250000000000001</v>
      </c>
      <c r="G754" s="4">
        <v>213.38204859999999</v>
      </c>
      <c r="H754" s="4">
        <v>7.0069999999999997</v>
      </c>
    </row>
    <row r="755" spans="1:8" x14ac:dyDescent="0.3">
      <c r="A755" s="4">
        <v>6</v>
      </c>
      <c r="B755" s="4" t="s">
        <v>30</v>
      </c>
      <c r="C755" s="4">
        <v>1385323.7</v>
      </c>
      <c r="D755" s="4">
        <v>0</v>
      </c>
      <c r="E755" s="4">
        <v>70.39</v>
      </c>
      <c r="F755" s="4">
        <v>2.7160000000000002</v>
      </c>
      <c r="G755" s="4">
        <v>213.4302994</v>
      </c>
      <c r="H755" s="4">
        <v>7.0069999999999997</v>
      </c>
    </row>
    <row r="756" spans="1:8" x14ac:dyDescent="0.3">
      <c r="A756" s="4">
        <v>6</v>
      </c>
      <c r="B756" s="4">
        <v>40309</v>
      </c>
      <c r="C756" s="4">
        <v>1505442.15</v>
      </c>
      <c r="D756" s="4">
        <v>0</v>
      </c>
      <c r="E756" s="4">
        <v>59.9</v>
      </c>
      <c r="F756" s="4">
        <v>2.6890000000000001</v>
      </c>
      <c r="G756" s="4">
        <v>213.47855029999999</v>
      </c>
      <c r="H756" s="4">
        <v>7.0069999999999997</v>
      </c>
    </row>
    <row r="757" spans="1:8" x14ac:dyDescent="0.3">
      <c r="A757" s="4">
        <v>6</v>
      </c>
      <c r="B757" s="4">
        <v>40523</v>
      </c>
      <c r="C757" s="4">
        <v>1495536.46</v>
      </c>
      <c r="D757" s="4">
        <v>0</v>
      </c>
      <c r="E757" s="4">
        <v>62.11</v>
      </c>
      <c r="F757" s="4">
        <v>2.7280000000000002</v>
      </c>
      <c r="G757" s="4">
        <v>213.5268011</v>
      </c>
      <c r="H757" s="4">
        <v>7.0069999999999997</v>
      </c>
    </row>
    <row r="758" spans="1:8" x14ac:dyDescent="0.3">
      <c r="A758" s="4">
        <v>6</v>
      </c>
      <c r="B758" s="4" t="s">
        <v>31</v>
      </c>
      <c r="C758" s="4">
        <v>1518841.45</v>
      </c>
      <c r="D758" s="4">
        <v>0</v>
      </c>
      <c r="E758" s="4">
        <v>52.99</v>
      </c>
      <c r="F758" s="4">
        <v>2.7709999999999999</v>
      </c>
      <c r="G758" s="4">
        <v>213.41074119999999</v>
      </c>
      <c r="H758" s="4">
        <v>7.0069999999999997</v>
      </c>
    </row>
    <row r="759" spans="1:8" x14ac:dyDescent="0.3">
      <c r="A759" s="4">
        <v>6</v>
      </c>
      <c r="B759" s="4" t="s">
        <v>32</v>
      </c>
      <c r="C759" s="4">
        <v>2267452.4</v>
      </c>
      <c r="D759" s="4">
        <v>1</v>
      </c>
      <c r="E759" s="4">
        <v>65.790000000000006</v>
      </c>
      <c r="F759" s="4">
        <v>2.7349999999999999</v>
      </c>
      <c r="G759" s="4">
        <v>213.26729610000001</v>
      </c>
      <c r="H759" s="4">
        <v>7.0069999999999997</v>
      </c>
    </row>
    <row r="760" spans="1:8" x14ac:dyDescent="0.3">
      <c r="A760" s="4">
        <v>6</v>
      </c>
      <c r="B760" s="4">
        <v>40249</v>
      </c>
      <c r="C760" s="4">
        <v>1677067.24</v>
      </c>
      <c r="D760" s="4">
        <v>0</v>
      </c>
      <c r="E760" s="4">
        <v>52.3</v>
      </c>
      <c r="F760" s="4">
        <v>2.7080000000000002</v>
      </c>
      <c r="G760" s="4">
        <v>213.123851</v>
      </c>
      <c r="H760" s="4">
        <v>7.0069999999999997</v>
      </c>
    </row>
    <row r="761" spans="1:8" x14ac:dyDescent="0.3">
      <c r="A761" s="4">
        <v>6</v>
      </c>
      <c r="B761" s="4">
        <v>40463</v>
      </c>
      <c r="C761" s="4">
        <v>1834737.58</v>
      </c>
      <c r="D761" s="4">
        <v>0</v>
      </c>
      <c r="E761" s="4">
        <v>48.46</v>
      </c>
      <c r="F761" s="4">
        <v>2.843</v>
      </c>
      <c r="G761" s="4">
        <v>212.98040589999999</v>
      </c>
      <c r="H761" s="4">
        <v>7.0069999999999997</v>
      </c>
    </row>
    <row r="762" spans="1:8" x14ac:dyDescent="0.3">
      <c r="A762" s="4">
        <v>6</v>
      </c>
      <c r="B762" s="4" t="s">
        <v>33</v>
      </c>
      <c r="C762" s="4">
        <v>2090268.95</v>
      </c>
      <c r="D762" s="4">
        <v>0</v>
      </c>
      <c r="E762" s="4">
        <v>52.24</v>
      </c>
      <c r="F762" s="4">
        <v>2.8690000000000002</v>
      </c>
      <c r="G762" s="4">
        <v>212.918049</v>
      </c>
      <c r="H762" s="4">
        <v>7.0069999999999997</v>
      </c>
    </row>
    <row r="763" spans="1:8" x14ac:dyDescent="0.3">
      <c r="A763" s="4">
        <v>6</v>
      </c>
      <c r="B763" s="4" t="s">
        <v>34</v>
      </c>
      <c r="C763" s="4">
        <v>2727575.18</v>
      </c>
      <c r="D763" s="4">
        <v>0</v>
      </c>
      <c r="E763" s="4">
        <v>55.07</v>
      </c>
      <c r="F763" s="4">
        <v>2.8860000000000001</v>
      </c>
      <c r="G763" s="4">
        <v>212.91650820000001</v>
      </c>
      <c r="H763" s="4">
        <v>7.0069999999999997</v>
      </c>
    </row>
    <row r="764" spans="1:8" x14ac:dyDescent="0.3">
      <c r="A764" s="4">
        <v>6</v>
      </c>
      <c r="B764" s="4" t="s">
        <v>35</v>
      </c>
      <c r="C764" s="4">
        <v>1464050.02</v>
      </c>
      <c r="D764" s="4">
        <v>1</v>
      </c>
      <c r="E764" s="4">
        <v>49.14</v>
      </c>
      <c r="F764" s="4">
        <v>2.9430000000000001</v>
      </c>
      <c r="G764" s="4">
        <v>212.91496739999999</v>
      </c>
      <c r="H764" s="4">
        <v>7.0069999999999997</v>
      </c>
    </row>
    <row r="765" spans="1:8" x14ac:dyDescent="0.3">
      <c r="A765" s="4">
        <v>6</v>
      </c>
      <c r="B765" s="4">
        <v>40725</v>
      </c>
      <c r="C765" s="4">
        <v>1350441.68</v>
      </c>
      <c r="D765" s="4">
        <v>0</v>
      </c>
      <c r="E765" s="4">
        <v>47.78</v>
      </c>
      <c r="F765" s="4">
        <v>2.976</v>
      </c>
      <c r="G765" s="4">
        <v>212.91342660000001</v>
      </c>
      <c r="H765" s="4">
        <v>6.8579999999999997</v>
      </c>
    </row>
    <row r="766" spans="1:8" x14ac:dyDescent="0.3">
      <c r="A766" s="4">
        <v>6</v>
      </c>
      <c r="B766" s="4" t="s">
        <v>36</v>
      </c>
      <c r="C766" s="4">
        <v>1306194.55</v>
      </c>
      <c r="D766" s="4">
        <v>0</v>
      </c>
      <c r="E766" s="4">
        <v>38.369999999999997</v>
      </c>
      <c r="F766" s="4">
        <v>2.9830000000000001</v>
      </c>
      <c r="G766" s="4">
        <v>212.96558820000001</v>
      </c>
      <c r="H766" s="4">
        <v>6.8579999999999997</v>
      </c>
    </row>
    <row r="767" spans="1:8" x14ac:dyDescent="0.3">
      <c r="A767" s="4">
        <v>6</v>
      </c>
      <c r="B767" s="4" t="s">
        <v>37</v>
      </c>
      <c r="C767" s="4">
        <v>1261253.18</v>
      </c>
      <c r="D767" s="4">
        <v>0</v>
      </c>
      <c r="E767" s="4">
        <v>46.2</v>
      </c>
      <c r="F767" s="4">
        <v>3.016</v>
      </c>
      <c r="G767" s="4">
        <v>213.3399647</v>
      </c>
      <c r="H767" s="4">
        <v>6.8579999999999997</v>
      </c>
    </row>
    <row r="768" spans="1:8" x14ac:dyDescent="0.3">
      <c r="A768" s="4">
        <v>6</v>
      </c>
      <c r="B768" s="4" t="s">
        <v>38</v>
      </c>
      <c r="C768" s="4">
        <v>1287034.7</v>
      </c>
      <c r="D768" s="4">
        <v>0</v>
      </c>
      <c r="E768" s="4">
        <v>44.98</v>
      </c>
      <c r="F768" s="4">
        <v>3.01</v>
      </c>
      <c r="G768" s="4">
        <v>213.71434120000001</v>
      </c>
      <c r="H768" s="4">
        <v>6.8579999999999997</v>
      </c>
    </row>
    <row r="769" spans="1:8" x14ac:dyDescent="0.3">
      <c r="A769" s="4">
        <v>6</v>
      </c>
      <c r="B769" s="4">
        <v>40635</v>
      </c>
      <c r="C769" s="4">
        <v>1514999.17</v>
      </c>
      <c r="D769" s="4">
        <v>0</v>
      </c>
      <c r="E769" s="4">
        <v>40.590000000000003</v>
      </c>
      <c r="F769" s="4">
        <v>2.9889999999999999</v>
      </c>
      <c r="G769" s="4">
        <v>214.0887176</v>
      </c>
      <c r="H769" s="4">
        <v>6.8579999999999997</v>
      </c>
    </row>
    <row r="770" spans="1:8" x14ac:dyDescent="0.3">
      <c r="A770" s="4">
        <v>6</v>
      </c>
      <c r="B770" s="4">
        <v>40849</v>
      </c>
      <c r="C770" s="4">
        <v>1486920.17</v>
      </c>
      <c r="D770" s="4">
        <v>1</v>
      </c>
      <c r="E770" s="4">
        <v>39.380000000000003</v>
      </c>
      <c r="F770" s="4">
        <v>3.0219999999999998</v>
      </c>
      <c r="G770" s="4">
        <v>214.46309410000001</v>
      </c>
      <c r="H770" s="4">
        <v>6.8579999999999997</v>
      </c>
    </row>
    <row r="771" spans="1:8" x14ac:dyDescent="0.3">
      <c r="A771" s="4">
        <v>6</v>
      </c>
      <c r="B771" s="4" t="s">
        <v>39</v>
      </c>
      <c r="C771" s="4">
        <v>1572117.54</v>
      </c>
      <c r="D771" s="4">
        <v>0</v>
      </c>
      <c r="E771" s="4">
        <v>59.61</v>
      </c>
      <c r="F771" s="4">
        <v>3.0449999999999999</v>
      </c>
      <c r="G771" s="4">
        <v>214.7775231</v>
      </c>
      <c r="H771" s="4">
        <v>6.8579999999999997</v>
      </c>
    </row>
    <row r="772" spans="1:8" x14ac:dyDescent="0.3">
      <c r="A772" s="4">
        <v>6</v>
      </c>
      <c r="B772" s="4" t="s">
        <v>40</v>
      </c>
      <c r="C772" s="4">
        <v>1422600.43</v>
      </c>
      <c r="D772" s="4">
        <v>0</v>
      </c>
      <c r="E772" s="4">
        <v>62.86</v>
      </c>
      <c r="F772" s="4">
        <v>3.0649999999999999</v>
      </c>
      <c r="G772" s="4">
        <v>215.06797309999999</v>
      </c>
      <c r="H772" s="4">
        <v>6.8579999999999997</v>
      </c>
    </row>
    <row r="773" spans="1:8" x14ac:dyDescent="0.3">
      <c r="A773" s="4">
        <v>6</v>
      </c>
      <c r="B773" s="4">
        <v>40636</v>
      </c>
      <c r="C773" s="4">
        <v>1502617.99</v>
      </c>
      <c r="D773" s="4">
        <v>0</v>
      </c>
      <c r="E773" s="4">
        <v>60.45</v>
      </c>
      <c r="F773" s="4">
        <v>3.2879999999999998</v>
      </c>
      <c r="G773" s="4">
        <v>215.35842310000001</v>
      </c>
      <c r="H773" s="4">
        <v>6.8579999999999997</v>
      </c>
    </row>
    <row r="774" spans="1:8" x14ac:dyDescent="0.3">
      <c r="A774" s="4">
        <v>6</v>
      </c>
      <c r="B774" s="4">
        <v>40850</v>
      </c>
      <c r="C774" s="4">
        <v>1494497.39</v>
      </c>
      <c r="D774" s="4">
        <v>0</v>
      </c>
      <c r="E774" s="4">
        <v>57.71</v>
      </c>
      <c r="F774" s="4">
        <v>3.4590000000000001</v>
      </c>
      <c r="G774" s="4">
        <v>215.6488731</v>
      </c>
      <c r="H774" s="4">
        <v>6.8579999999999997</v>
      </c>
    </row>
    <row r="775" spans="1:8" x14ac:dyDescent="0.3">
      <c r="A775" s="4">
        <v>6</v>
      </c>
      <c r="B775" s="4" t="s">
        <v>41</v>
      </c>
      <c r="C775" s="4">
        <v>1685375.47</v>
      </c>
      <c r="D775" s="4">
        <v>0</v>
      </c>
      <c r="E775" s="4">
        <v>65.069999999999993</v>
      </c>
      <c r="F775" s="4">
        <v>3.488</v>
      </c>
      <c r="G775" s="4">
        <v>215.9035078</v>
      </c>
      <c r="H775" s="4">
        <v>6.8579999999999997</v>
      </c>
    </row>
    <row r="776" spans="1:8" x14ac:dyDescent="0.3">
      <c r="A776" s="4">
        <v>6</v>
      </c>
      <c r="B776" s="4" t="s">
        <v>42</v>
      </c>
      <c r="C776" s="4">
        <v>1438465.81</v>
      </c>
      <c r="D776" s="4">
        <v>0</v>
      </c>
      <c r="E776" s="4">
        <v>70.83</v>
      </c>
      <c r="F776" s="4">
        <v>3.4729999999999999</v>
      </c>
      <c r="G776" s="4">
        <v>216.1438163</v>
      </c>
      <c r="H776" s="4">
        <v>6.8579999999999997</v>
      </c>
    </row>
    <row r="777" spans="1:8" x14ac:dyDescent="0.3">
      <c r="A777" s="4">
        <v>6</v>
      </c>
      <c r="B777" s="4">
        <v>40547</v>
      </c>
      <c r="C777" s="4">
        <v>1459276.77</v>
      </c>
      <c r="D777" s="4">
        <v>0</v>
      </c>
      <c r="E777" s="4">
        <v>62.25</v>
      </c>
      <c r="F777" s="4">
        <v>3.524</v>
      </c>
      <c r="G777" s="4">
        <v>216.38412489999999</v>
      </c>
      <c r="H777" s="4">
        <v>6.8550000000000004</v>
      </c>
    </row>
    <row r="778" spans="1:8" x14ac:dyDescent="0.3">
      <c r="A778" s="4">
        <v>6</v>
      </c>
      <c r="B778" s="4">
        <v>40759</v>
      </c>
      <c r="C778" s="4">
        <v>1534594</v>
      </c>
      <c r="D778" s="4">
        <v>0</v>
      </c>
      <c r="E778" s="4">
        <v>70.349999999999994</v>
      </c>
      <c r="F778" s="4">
        <v>3.6219999999999999</v>
      </c>
      <c r="G778" s="4">
        <v>216.62443339999999</v>
      </c>
      <c r="H778" s="4">
        <v>6.8550000000000004</v>
      </c>
    </row>
    <row r="779" spans="1:8" x14ac:dyDescent="0.3">
      <c r="A779" s="4">
        <v>6</v>
      </c>
      <c r="B779" s="4" t="s">
        <v>43</v>
      </c>
      <c r="C779" s="4">
        <v>1448797.02</v>
      </c>
      <c r="D779" s="4">
        <v>0</v>
      </c>
      <c r="E779" s="4">
        <v>73.17</v>
      </c>
      <c r="F779" s="4">
        <v>3.7429999999999999</v>
      </c>
      <c r="G779" s="4">
        <v>216.84466269999999</v>
      </c>
      <c r="H779" s="4">
        <v>6.8550000000000004</v>
      </c>
    </row>
    <row r="780" spans="1:8" x14ac:dyDescent="0.3">
      <c r="A780" s="4">
        <v>6</v>
      </c>
      <c r="B780" s="4" t="s">
        <v>44</v>
      </c>
      <c r="C780" s="4">
        <v>1639358.93</v>
      </c>
      <c r="D780" s="4">
        <v>0</v>
      </c>
      <c r="E780" s="4">
        <v>74.239999999999995</v>
      </c>
      <c r="F780" s="4">
        <v>3.8069999999999999</v>
      </c>
      <c r="G780" s="4">
        <v>217.01469410000001</v>
      </c>
      <c r="H780" s="4">
        <v>6.8550000000000004</v>
      </c>
    </row>
    <row r="781" spans="1:8" x14ac:dyDescent="0.3">
      <c r="A781" s="4">
        <v>6</v>
      </c>
      <c r="B781" s="4" t="s">
        <v>45</v>
      </c>
      <c r="C781" s="4">
        <v>1479249.9</v>
      </c>
      <c r="D781" s="4">
        <v>0</v>
      </c>
      <c r="E781" s="4">
        <v>75.27</v>
      </c>
      <c r="F781" s="4">
        <v>3.81</v>
      </c>
      <c r="G781" s="4">
        <v>217.18472550000001</v>
      </c>
      <c r="H781" s="4">
        <v>6.8550000000000004</v>
      </c>
    </row>
    <row r="782" spans="1:8" x14ac:dyDescent="0.3">
      <c r="A782" s="4">
        <v>6</v>
      </c>
      <c r="B782" s="4">
        <v>40699</v>
      </c>
      <c r="C782" s="4">
        <v>1504651.57</v>
      </c>
      <c r="D782" s="4">
        <v>0</v>
      </c>
      <c r="E782" s="4">
        <v>65.42</v>
      </c>
      <c r="F782" s="4">
        <v>3.9060000000000001</v>
      </c>
      <c r="G782" s="4">
        <v>217.35475690000001</v>
      </c>
      <c r="H782" s="4">
        <v>6.8550000000000004</v>
      </c>
    </row>
    <row r="783" spans="1:8" x14ac:dyDescent="0.3">
      <c r="A783" s="4">
        <v>6</v>
      </c>
      <c r="B783" s="4" t="s">
        <v>46</v>
      </c>
      <c r="C783" s="4">
        <v>1453185.65</v>
      </c>
      <c r="D783" s="4">
        <v>0</v>
      </c>
      <c r="E783" s="4">
        <v>76.95</v>
      </c>
      <c r="F783" s="4">
        <v>3.899</v>
      </c>
      <c r="G783" s="4">
        <v>217.52478819999999</v>
      </c>
      <c r="H783" s="4">
        <v>6.8550000000000004</v>
      </c>
    </row>
    <row r="784" spans="1:8" x14ac:dyDescent="0.3">
      <c r="A784" s="4">
        <v>6</v>
      </c>
      <c r="B784" s="4" t="s">
        <v>47</v>
      </c>
      <c r="C784" s="4">
        <v>1382783.83</v>
      </c>
      <c r="D784" s="4">
        <v>0</v>
      </c>
      <c r="E784" s="4">
        <v>72.010000000000005</v>
      </c>
      <c r="F784" s="4">
        <v>3.907</v>
      </c>
      <c r="G784" s="4">
        <v>217.28960950000001</v>
      </c>
      <c r="H784" s="4">
        <v>6.8550000000000004</v>
      </c>
    </row>
    <row r="785" spans="1:8" x14ac:dyDescent="0.3">
      <c r="A785" s="4">
        <v>6</v>
      </c>
      <c r="B785" s="4" t="s">
        <v>48</v>
      </c>
      <c r="C785" s="4">
        <v>1523979.11</v>
      </c>
      <c r="D785" s="4">
        <v>0</v>
      </c>
      <c r="E785" s="4">
        <v>80.83</v>
      </c>
      <c r="F785" s="4">
        <v>3.786</v>
      </c>
      <c r="G785" s="4">
        <v>217.05443070000001</v>
      </c>
      <c r="H785" s="4">
        <v>6.8550000000000004</v>
      </c>
    </row>
    <row r="786" spans="1:8" x14ac:dyDescent="0.3">
      <c r="A786" s="4">
        <v>6</v>
      </c>
      <c r="B786" s="4">
        <v>40608</v>
      </c>
      <c r="C786" s="4">
        <v>1705506.29</v>
      </c>
      <c r="D786" s="4">
        <v>0</v>
      </c>
      <c r="E786" s="4">
        <v>84.01</v>
      </c>
      <c r="F786" s="4">
        <v>3.6989999999999998</v>
      </c>
      <c r="G786" s="4">
        <v>216.81925200000001</v>
      </c>
      <c r="H786" s="4">
        <v>6.8550000000000004</v>
      </c>
    </row>
    <row r="787" spans="1:8" x14ac:dyDescent="0.3">
      <c r="A787" s="4">
        <v>6</v>
      </c>
      <c r="B787" s="4">
        <v>40822</v>
      </c>
      <c r="C787" s="4">
        <v>1598643.65</v>
      </c>
      <c r="D787" s="4">
        <v>0</v>
      </c>
      <c r="E787" s="4">
        <v>84.49</v>
      </c>
      <c r="F787" s="4">
        <v>3.6480000000000001</v>
      </c>
      <c r="G787" s="4">
        <v>216.58407320000001</v>
      </c>
      <c r="H787" s="4">
        <v>6.8550000000000004</v>
      </c>
    </row>
    <row r="788" spans="1:8" x14ac:dyDescent="0.3">
      <c r="A788" s="4">
        <v>6</v>
      </c>
      <c r="B788" s="4" t="s">
        <v>49</v>
      </c>
      <c r="C788" s="4">
        <v>1622150.33</v>
      </c>
      <c r="D788" s="4">
        <v>0</v>
      </c>
      <c r="E788" s="4">
        <v>87.08</v>
      </c>
      <c r="F788" s="4">
        <v>3.637</v>
      </c>
      <c r="G788" s="4">
        <v>216.53716159999999</v>
      </c>
      <c r="H788" s="4">
        <v>6.8550000000000004</v>
      </c>
    </row>
    <row r="789" spans="1:8" x14ac:dyDescent="0.3">
      <c r="A789" s="4">
        <v>6</v>
      </c>
      <c r="B789" s="4" t="s">
        <v>50</v>
      </c>
      <c r="C789" s="4">
        <v>1543365.9</v>
      </c>
      <c r="D789" s="4">
        <v>0</v>
      </c>
      <c r="E789" s="4">
        <v>85.51</v>
      </c>
      <c r="F789" s="4">
        <v>3.5939999999999999</v>
      </c>
      <c r="G789" s="4">
        <v>216.63145019999999</v>
      </c>
      <c r="H789" s="4">
        <v>6.8550000000000004</v>
      </c>
    </row>
    <row r="790" spans="1:8" x14ac:dyDescent="0.3">
      <c r="A790" s="4">
        <v>6</v>
      </c>
      <c r="B790" s="4">
        <v>40550</v>
      </c>
      <c r="C790" s="4">
        <v>1694551.15</v>
      </c>
      <c r="D790" s="4">
        <v>0</v>
      </c>
      <c r="E790" s="4">
        <v>87</v>
      </c>
      <c r="F790" s="4">
        <v>3.524</v>
      </c>
      <c r="G790" s="4">
        <v>216.72573879999999</v>
      </c>
      <c r="H790" s="4">
        <v>6.9249999999999998</v>
      </c>
    </row>
    <row r="791" spans="1:8" x14ac:dyDescent="0.3">
      <c r="A791" s="4">
        <v>6</v>
      </c>
      <c r="B791" s="4">
        <v>40762</v>
      </c>
      <c r="C791" s="4">
        <v>1709373.62</v>
      </c>
      <c r="D791" s="4">
        <v>0</v>
      </c>
      <c r="E791" s="4">
        <v>88.36</v>
      </c>
      <c r="F791" s="4">
        <v>3.48</v>
      </c>
      <c r="G791" s="4">
        <v>216.82002750000001</v>
      </c>
      <c r="H791" s="4">
        <v>6.9249999999999998</v>
      </c>
    </row>
    <row r="792" spans="1:8" x14ac:dyDescent="0.3">
      <c r="A792" s="4">
        <v>6</v>
      </c>
      <c r="B792" s="4" t="s">
        <v>51</v>
      </c>
      <c r="C792" s="4">
        <v>1526801.24</v>
      </c>
      <c r="D792" s="4">
        <v>0</v>
      </c>
      <c r="E792" s="4">
        <v>88.93</v>
      </c>
      <c r="F792" s="4">
        <v>3.5750000000000002</v>
      </c>
      <c r="G792" s="4">
        <v>216.90447320000001</v>
      </c>
      <c r="H792" s="4">
        <v>6.9249999999999998</v>
      </c>
    </row>
    <row r="793" spans="1:8" x14ac:dyDescent="0.3">
      <c r="A793" s="4">
        <v>6</v>
      </c>
      <c r="B793" s="4" t="s">
        <v>52</v>
      </c>
      <c r="C793" s="4">
        <v>1526506.08</v>
      </c>
      <c r="D793" s="4">
        <v>0</v>
      </c>
      <c r="E793" s="4">
        <v>88.06</v>
      </c>
      <c r="F793" s="4">
        <v>3.6509999999999998</v>
      </c>
      <c r="G793" s="4">
        <v>216.96431200000001</v>
      </c>
      <c r="H793" s="4">
        <v>6.9249999999999998</v>
      </c>
    </row>
    <row r="794" spans="1:8" x14ac:dyDescent="0.3">
      <c r="A794" s="4">
        <v>6</v>
      </c>
      <c r="B794" s="4" t="s">
        <v>53</v>
      </c>
      <c r="C794" s="4">
        <v>1483991.05</v>
      </c>
      <c r="D794" s="4">
        <v>0</v>
      </c>
      <c r="E794" s="4">
        <v>90.22</v>
      </c>
      <c r="F794" s="4">
        <v>3.6819999999999999</v>
      </c>
      <c r="G794" s="4">
        <v>217.02415070000001</v>
      </c>
      <c r="H794" s="4">
        <v>6.9249999999999998</v>
      </c>
    </row>
    <row r="795" spans="1:8" x14ac:dyDescent="0.3">
      <c r="A795" s="4">
        <v>6</v>
      </c>
      <c r="B795" s="4">
        <v>40671</v>
      </c>
      <c r="C795" s="4">
        <v>1601584.57</v>
      </c>
      <c r="D795" s="4">
        <v>0</v>
      </c>
      <c r="E795" s="4">
        <v>91.46</v>
      </c>
      <c r="F795" s="4">
        <v>3.6840000000000002</v>
      </c>
      <c r="G795" s="4">
        <v>217.08398940000001</v>
      </c>
      <c r="H795" s="4">
        <v>6.9249999999999998</v>
      </c>
    </row>
    <row r="796" spans="1:8" x14ac:dyDescent="0.3">
      <c r="A796" s="4">
        <v>6</v>
      </c>
      <c r="B796" s="4">
        <v>40885</v>
      </c>
      <c r="C796" s="4">
        <v>1484995.38</v>
      </c>
      <c r="D796" s="4">
        <v>0</v>
      </c>
      <c r="E796" s="4">
        <v>90.49</v>
      </c>
      <c r="F796" s="4">
        <v>3.6379999999999999</v>
      </c>
      <c r="G796" s="4">
        <v>217.14382810000001</v>
      </c>
      <c r="H796" s="4">
        <v>6.9249999999999998</v>
      </c>
    </row>
    <row r="797" spans="1:8" x14ac:dyDescent="0.3">
      <c r="A797" s="4">
        <v>6</v>
      </c>
      <c r="B797" s="4" t="s">
        <v>54</v>
      </c>
      <c r="C797" s="4">
        <v>1493544.04</v>
      </c>
      <c r="D797" s="4">
        <v>0</v>
      </c>
      <c r="E797" s="4">
        <v>89.26</v>
      </c>
      <c r="F797" s="4">
        <v>3.5539999999999998</v>
      </c>
      <c r="G797" s="4">
        <v>217.20696620000001</v>
      </c>
      <c r="H797" s="4">
        <v>6.9249999999999998</v>
      </c>
    </row>
    <row r="798" spans="1:8" x14ac:dyDescent="0.3">
      <c r="A798" s="4">
        <v>6</v>
      </c>
      <c r="B798" s="4" t="s">
        <v>55</v>
      </c>
      <c r="C798" s="4">
        <v>1420405.41</v>
      </c>
      <c r="D798" s="4">
        <v>0</v>
      </c>
      <c r="E798" s="4">
        <v>90.07</v>
      </c>
      <c r="F798" s="4">
        <v>3.5230000000000001</v>
      </c>
      <c r="G798" s="4">
        <v>217.27065429999999</v>
      </c>
      <c r="H798" s="4">
        <v>6.9249999999999998</v>
      </c>
    </row>
    <row r="799" spans="1:8" x14ac:dyDescent="0.3">
      <c r="A799" s="4">
        <v>6</v>
      </c>
      <c r="B799" s="4">
        <v>40583</v>
      </c>
      <c r="C799" s="4">
        <v>1481618.74</v>
      </c>
      <c r="D799" s="4">
        <v>0</v>
      </c>
      <c r="E799" s="4">
        <v>91.22</v>
      </c>
      <c r="F799" s="4">
        <v>3.5329999999999999</v>
      </c>
      <c r="G799" s="4">
        <v>217.3343423</v>
      </c>
      <c r="H799" s="4">
        <v>6.9249999999999998</v>
      </c>
    </row>
    <row r="800" spans="1:8" x14ac:dyDescent="0.3">
      <c r="A800" s="4">
        <v>6</v>
      </c>
      <c r="B800" s="4">
        <v>40795</v>
      </c>
      <c r="C800" s="4">
        <v>1483574.38</v>
      </c>
      <c r="D800" s="4">
        <v>1</v>
      </c>
      <c r="E800" s="4">
        <v>80.209999999999994</v>
      </c>
      <c r="F800" s="4">
        <v>3.5459999999999998</v>
      </c>
      <c r="G800" s="4">
        <v>217.39803040000001</v>
      </c>
      <c r="H800" s="4">
        <v>6.9249999999999998</v>
      </c>
    </row>
    <row r="801" spans="1:8" x14ac:dyDescent="0.3">
      <c r="A801" s="4">
        <v>6</v>
      </c>
      <c r="B801" s="4" t="s">
        <v>56</v>
      </c>
      <c r="C801" s="4">
        <v>1351407.79</v>
      </c>
      <c r="D801" s="4">
        <v>0</v>
      </c>
      <c r="E801" s="4">
        <v>84.94</v>
      </c>
      <c r="F801" s="4">
        <v>3.5259999999999998</v>
      </c>
      <c r="G801" s="4">
        <v>217.57975060000001</v>
      </c>
      <c r="H801" s="4">
        <v>6.9249999999999998</v>
      </c>
    </row>
    <row r="802" spans="1:8" x14ac:dyDescent="0.3">
      <c r="A802" s="4">
        <v>6</v>
      </c>
      <c r="B802" s="4" t="s">
        <v>57</v>
      </c>
      <c r="C802" s="4">
        <v>1336044.75</v>
      </c>
      <c r="D802" s="4">
        <v>0</v>
      </c>
      <c r="E802" s="4">
        <v>78.489999999999995</v>
      </c>
      <c r="F802" s="4">
        <v>3.4670000000000001</v>
      </c>
      <c r="G802" s="4">
        <v>217.91884709999999</v>
      </c>
      <c r="H802" s="4">
        <v>6.9249999999999998</v>
      </c>
    </row>
    <row r="803" spans="1:8" x14ac:dyDescent="0.3">
      <c r="A803" s="4">
        <v>6</v>
      </c>
      <c r="B803" s="4" t="s">
        <v>58</v>
      </c>
      <c r="C803" s="4">
        <v>1307551.92</v>
      </c>
      <c r="D803" s="4">
        <v>0</v>
      </c>
      <c r="E803" s="4">
        <v>82.51</v>
      </c>
      <c r="F803" s="4">
        <v>3.355</v>
      </c>
      <c r="G803" s="4">
        <v>218.25794350000001</v>
      </c>
      <c r="H803" s="4">
        <v>6.9249999999999998</v>
      </c>
    </row>
    <row r="804" spans="1:8" x14ac:dyDescent="0.3">
      <c r="A804" s="4">
        <v>6</v>
      </c>
      <c r="B804" s="4">
        <v>40734</v>
      </c>
      <c r="C804" s="4">
        <v>1481739.2</v>
      </c>
      <c r="D804" s="4">
        <v>0</v>
      </c>
      <c r="E804" s="4">
        <v>74.099999999999994</v>
      </c>
      <c r="F804" s="4">
        <v>3.2850000000000001</v>
      </c>
      <c r="G804" s="4">
        <v>218.59703999999999</v>
      </c>
      <c r="H804" s="4">
        <v>6.5510000000000002</v>
      </c>
    </row>
    <row r="805" spans="1:8" x14ac:dyDescent="0.3">
      <c r="A805" s="4">
        <v>6</v>
      </c>
      <c r="B805" s="4" t="s">
        <v>59</v>
      </c>
      <c r="C805" s="4">
        <v>1386520.99</v>
      </c>
      <c r="D805" s="4">
        <v>0</v>
      </c>
      <c r="E805" s="4">
        <v>71.239999999999995</v>
      </c>
      <c r="F805" s="4">
        <v>3.274</v>
      </c>
      <c r="G805" s="4">
        <v>218.91098439999999</v>
      </c>
      <c r="H805" s="4">
        <v>6.5510000000000002</v>
      </c>
    </row>
    <row r="806" spans="1:8" x14ac:dyDescent="0.3">
      <c r="A806" s="4">
        <v>6</v>
      </c>
      <c r="B806" s="4" t="s">
        <v>60</v>
      </c>
      <c r="C806" s="4">
        <v>1417922.37</v>
      </c>
      <c r="D806" s="4">
        <v>0</v>
      </c>
      <c r="E806" s="4">
        <v>68.53</v>
      </c>
      <c r="F806" s="4">
        <v>3.3530000000000002</v>
      </c>
      <c r="G806" s="4">
        <v>219.07401669999999</v>
      </c>
      <c r="H806" s="4">
        <v>6.5510000000000002</v>
      </c>
    </row>
    <row r="807" spans="1:8" x14ac:dyDescent="0.3">
      <c r="A807" s="4">
        <v>6</v>
      </c>
      <c r="B807" s="4" t="s">
        <v>61</v>
      </c>
      <c r="C807" s="4">
        <v>1419445.12</v>
      </c>
      <c r="D807" s="4">
        <v>0</v>
      </c>
      <c r="E807" s="4">
        <v>69.510000000000005</v>
      </c>
      <c r="F807" s="4">
        <v>3.3719999999999999</v>
      </c>
      <c r="G807" s="4">
        <v>219.23704900000001</v>
      </c>
      <c r="H807" s="4">
        <v>6.5510000000000002</v>
      </c>
    </row>
    <row r="808" spans="1:8" x14ac:dyDescent="0.3">
      <c r="A808" s="4">
        <v>6</v>
      </c>
      <c r="B808" s="4">
        <v>40644</v>
      </c>
      <c r="C808" s="4">
        <v>1523420.38</v>
      </c>
      <c r="D808" s="4">
        <v>0</v>
      </c>
      <c r="E808" s="4">
        <v>58.54</v>
      </c>
      <c r="F808" s="4">
        <v>3.3319999999999999</v>
      </c>
      <c r="G808" s="4">
        <v>219.40008119999999</v>
      </c>
      <c r="H808" s="4">
        <v>6.5510000000000002</v>
      </c>
    </row>
    <row r="809" spans="1:8" x14ac:dyDescent="0.3">
      <c r="A809" s="4">
        <v>6</v>
      </c>
      <c r="B809" s="4">
        <v>40858</v>
      </c>
      <c r="C809" s="4">
        <v>1536176.54</v>
      </c>
      <c r="D809" s="4">
        <v>0</v>
      </c>
      <c r="E809" s="4">
        <v>61.33</v>
      </c>
      <c r="F809" s="4">
        <v>3.2970000000000002</v>
      </c>
      <c r="G809" s="4">
        <v>219.56311349999999</v>
      </c>
      <c r="H809" s="4">
        <v>6.5510000000000002</v>
      </c>
    </row>
    <row r="810" spans="1:8" x14ac:dyDescent="0.3">
      <c r="A810" s="4">
        <v>6</v>
      </c>
      <c r="B810" s="4" t="s">
        <v>62</v>
      </c>
      <c r="C810" s="4">
        <v>1524390.07</v>
      </c>
      <c r="D810" s="4">
        <v>0</v>
      </c>
      <c r="E810" s="4">
        <v>63.89</v>
      </c>
      <c r="F810" s="4">
        <v>3.3079999999999998</v>
      </c>
      <c r="G810" s="4">
        <v>219.78971369999999</v>
      </c>
      <c r="H810" s="4">
        <v>6.5510000000000002</v>
      </c>
    </row>
    <row r="811" spans="1:8" x14ac:dyDescent="0.3">
      <c r="A811" s="4">
        <v>6</v>
      </c>
      <c r="B811" s="4" t="s">
        <v>63</v>
      </c>
      <c r="C811" s="4">
        <v>2249811.5499999998</v>
      </c>
      <c r="D811" s="4">
        <v>1</v>
      </c>
      <c r="E811" s="4">
        <v>62.78</v>
      </c>
      <c r="F811" s="4">
        <v>3.2360000000000002</v>
      </c>
      <c r="G811" s="4">
        <v>220.04174119999999</v>
      </c>
      <c r="H811" s="4">
        <v>6.5510000000000002</v>
      </c>
    </row>
    <row r="812" spans="1:8" x14ac:dyDescent="0.3">
      <c r="A812" s="4">
        <v>6</v>
      </c>
      <c r="B812" s="4">
        <v>40586</v>
      </c>
      <c r="C812" s="4">
        <v>1688531.34</v>
      </c>
      <c r="D812" s="4">
        <v>0</v>
      </c>
      <c r="E812" s="4">
        <v>51.18</v>
      </c>
      <c r="F812" s="4">
        <v>3.1720000000000002</v>
      </c>
      <c r="G812" s="4">
        <v>220.29376859999999</v>
      </c>
      <c r="H812" s="4">
        <v>6.5510000000000002</v>
      </c>
    </row>
    <row r="813" spans="1:8" x14ac:dyDescent="0.3">
      <c r="A813" s="4">
        <v>6</v>
      </c>
      <c r="B813" s="4">
        <v>40798</v>
      </c>
      <c r="C813" s="4">
        <v>1903385.14</v>
      </c>
      <c r="D813" s="4">
        <v>0</v>
      </c>
      <c r="E813" s="4">
        <v>43.64</v>
      </c>
      <c r="F813" s="4">
        <v>3.1579999999999999</v>
      </c>
      <c r="G813" s="4">
        <v>220.54579609999999</v>
      </c>
      <c r="H813" s="4">
        <v>6.5510000000000002</v>
      </c>
    </row>
    <row r="814" spans="1:8" x14ac:dyDescent="0.3">
      <c r="A814" s="4">
        <v>6</v>
      </c>
      <c r="B814" s="4" t="s">
        <v>64</v>
      </c>
      <c r="C814" s="4">
        <v>2034695.56</v>
      </c>
      <c r="D814" s="4">
        <v>0</v>
      </c>
      <c r="E814" s="4">
        <v>53.27</v>
      </c>
      <c r="F814" s="4">
        <v>3.1589999999999998</v>
      </c>
      <c r="G814" s="4">
        <v>220.7671856</v>
      </c>
      <c r="H814" s="4">
        <v>6.5510000000000002</v>
      </c>
    </row>
    <row r="815" spans="1:8" x14ac:dyDescent="0.3">
      <c r="A815" s="4">
        <v>6</v>
      </c>
      <c r="B815" s="4" t="s">
        <v>65</v>
      </c>
      <c r="C815" s="4">
        <v>2644633.02</v>
      </c>
      <c r="D815" s="4">
        <v>0</v>
      </c>
      <c r="E815" s="4">
        <v>49.45</v>
      </c>
      <c r="F815" s="4">
        <v>3.1120000000000001</v>
      </c>
      <c r="G815" s="4">
        <v>220.94772449999999</v>
      </c>
      <c r="H815" s="4">
        <v>6.5510000000000002</v>
      </c>
    </row>
    <row r="816" spans="1:8" x14ac:dyDescent="0.3">
      <c r="A816" s="4">
        <v>6</v>
      </c>
      <c r="B816" s="4" t="s">
        <v>66</v>
      </c>
      <c r="C816" s="4">
        <v>1598080.52</v>
      </c>
      <c r="D816" s="4">
        <v>1</v>
      </c>
      <c r="E816" s="4">
        <v>46.8</v>
      </c>
      <c r="F816" s="4">
        <v>3.129</v>
      </c>
      <c r="G816" s="4">
        <v>221.12826340000001</v>
      </c>
      <c r="H816" s="4">
        <v>6.5510000000000002</v>
      </c>
    </row>
    <row r="817" spans="1:8" x14ac:dyDescent="0.3">
      <c r="A817" s="4">
        <v>6</v>
      </c>
      <c r="B817" s="4">
        <v>41061</v>
      </c>
      <c r="C817" s="4">
        <v>1395339.71</v>
      </c>
      <c r="D817" s="4">
        <v>0</v>
      </c>
      <c r="E817" s="4">
        <v>50.82</v>
      </c>
      <c r="F817" s="4">
        <v>3.157</v>
      </c>
      <c r="G817" s="4">
        <v>221.3088023</v>
      </c>
      <c r="H817" s="4">
        <v>6.1319999999999997</v>
      </c>
    </row>
    <row r="818" spans="1:8" x14ac:dyDescent="0.3">
      <c r="A818" s="4">
        <v>6</v>
      </c>
      <c r="B818" s="4" t="s">
        <v>67</v>
      </c>
      <c r="C818" s="4">
        <v>1344243.17</v>
      </c>
      <c r="D818" s="4">
        <v>0</v>
      </c>
      <c r="E818" s="4">
        <v>48.33</v>
      </c>
      <c r="F818" s="4">
        <v>3.2610000000000001</v>
      </c>
      <c r="G818" s="4">
        <v>221.48934120000001</v>
      </c>
      <c r="H818" s="4">
        <v>6.1319999999999997</v>
      </c>
    </row>
    <row r="819" spans="1:8" x14ac:dyDescent="0.3">
      <c r="A819" s="4">
        <v>6</v>
      </c>
      <c r="B819" s="4" t="s">
        <v>68</v>
      </c>
      <c r="C819" s="4">
        <v>1326255.7</v>
      </c>
      <c r="D819" s="4">
        <v>0</v>
      </c>
      <c r="E819" s="4">
        <v>55.37</v>
      </c>
      <c r="F819" s="4">
        <v>3.2679999999999998</v>
      </c>
      <c r="G819" s="4">
        <v>221.5831306</v>
      </c>
      <c r="H819" s="4">
        <v>6.1319999999999997</v>
      </c>
    </row>
    <row r="820" spans="1:8" x14ac:dyDescent="0.3">
      <c r="A820" s="4">
        <v>6</v>
      </c>
      <c r="B820" s="4" t="s">
        <v>69</v>
      </c>
      <c r="C820" s="4">
        <v>1315610.6599999999</v>
      </c>
      <c r="D820" s="4">
        <v>0</v>
      </c>
      <c r="E820" s="4">
        <v>53.95</v>
      </c>
      <c r="F820" s="4">
        <v>3.29</v>
      </c>
      <c r="G820" s="4">
        <v>221.6769199</v>
      </c>
      <c r="H820" s="4">
        <v>6.1319999999999997</v>
      </c>
    </row>
    <row r="821" spans="1:8" x14ac:dyDescent="0.3">
      <c r="A821" s="4">
        <v>6</v>
      </c>
      <c r="B821" s="4">
        <v>40970</v>
      </c>
      <c r="C821" s="4">
        <v>1496305.78</v>
      </c>
      <c r="D821" s="4">
        <v>0</v>
      </c>
      <c r="E821" s="4">
        <v>57.45</v>
      </c>
      <c r="F821" s="4">
        <v>3.36</v>
      </c>
      <c r="G821" s="4">
        <v>221.77070929999999</v>
      </c>
      <c r="H821" s="4">
        <v>6.1319999999999997</v>
      </c>
    </row>
    <row r="822" spans="1:8" x14ac:dyDescent="0.3">
      <c r="A822" s="4">
        <v>6</v>
      </c>
      <c r="B822" s="4">
        <v>41184</v>
      </c>
      <c r="C822" s="4">
        <v>1620603.92</v>
      </c>
      <c r="D822" s="4">
        <v>1</v>
      </c>
      <c r="E822" s="4">
        <v>48.58</v>
      </c>
      <c r="F822" s="4">
        <v>3.4089999999999998</v>
      </c>
      <c r="G822" s="4">
        <v>221.86449870000001</v>
      </c>
      <c r="H822" s="4">
        <v>6.1319999999999997</v>
      </c>
    </row>
    <row r="823" spans="1:8" x14ac:dyDescent="0.3">
      <c r="A823" s="4">
        <v>6</v>
      </c>
      <c r="B823" s="4" t="s">
        <v>70</v>
      </c>
      <c r="C823" s="4">
        <v>1632616.09</v>
      </c>
      <c r="D823" s="4">
        <v>0</v>
      </c>
      <c r="E823" s="4">
        <v>49.03</v>
      </c>
      <c r="F823" s="4">
        <v>3.51</v>
      </c>
      <c r="G823" s="4">
        <v>222.02635900000001</v>
      </c>
      <c r="H823" s="4">
        <v>6.1319999999999997</v>
      </c>
    </row>
    <row r="824" spans="1:8" x14ac:dyDescent="0.3">
      <c r="A824" s="4">
        <v>6</v>
      </c>
      <c r="B824" s="4" t="s">
        <v>71</v>
      </c>
      <c r="C824" s="4">
        <v>1465187.71</v>
      </c>
      <c r="D824" s="4">
        <v>0</v>
      </c>
      <c r="E824" s="4">
        <v>59.17</v>
      </c>
      <c r="F824" s="4">
        <v>3.5550000000000002</v>
      </c>
      <c r="G824" s="4">
        <v>222.23927259999999</v>
      </c>
      <c r="H824" s="4">
        <v>6.1319999999999997</v>
      </c>
    </row>
    <row r="825" spans="1:8" x14ac:dyDescent="0.3">
      <c r="A825" s="4">
        <v>6</v>
      </c>
      <c r="B825" s="4">
        <v>40942</v>
      </c>
      <c r="C825" s="4">
        <v>1550385.65</v>
      </c>
      <c r="D825" s="4">
        <v>0</v>
      </c>
      <c r="E825" s="4">
        <v>60.32</v>
      </c>
      <c r="F825" s="4">
        <v>3.63</v>
      </c>
      <c r="G825" s="4">
        <v>222.4521862</v>
      </c>
      <c r="H825" s="4">
        <v>6.1319999999999997</v>
      </c>
    </row>
    <row r="826" spans="1:8" x14ac:dyDescent="0.3">
      <c r="A826" s="4">
        <v>6</v>
      </c>
      <c r="B826" s="4">
        <v>41155</v>
      </c>
      <c r="C826" s="4">
        <v>1569304.4</v>
      </c>
      <c r="D826" s="4">
        <v>0</v>
      </c>
      <c r="E826" s="4">
        <v>57.89</v>
      </c>
      <c r="F826" s="4">
        <v>3.669</v>
      </c>
      <c r="G826" s="4">
        <v>222.66509980000001</v>
      </c>
      <c r="H826" s="4">
        <v>6.1319999999999997</v>
      </c>
    </row>
    <row r="827" spans="1:8" x14ac:dyDescent="0.3">
      <c r="A827" s="4">
        <v>6</v>
      </c>
      <c r="B827" s="4" t="s">
        <v>72</v>
      </c>
      <c r="C827" s="4">
        <v>1748010.29</v>
      </c>
      <c r="D827" s="4">
        <v>0</v>
      </c>
      <c r="E827" s="4">
        <v>62.8</v>
      </c>
      <c r="F827" s="4">
        <v>3.734</v>
      </c>
      <c r="G827" s="4">
        <v>222.8186603</v>
      </c>
      <c r="H827" s="4">
        <v>6.1319999999999997</v>
      </c>
    </row>
    <row r="828" spans="1:8" x14ac:dyDescent="0.3">
      <c r="A828" s="4">
        <v>6</v>
      </c>
      <c r="B828" s="4" t="s">
        <v>73</v>
      </c>
      <c r="C828" s="4">
        <v>1495143.62</v>
      </c>
      <c r="D828" s="4">
        <v>0</v>
      </c>
      <c r="E828" s="4">
        <v>63.71</v>
      </c>
      <c r="F828" s="4">
        <v>3.7869999999999999</v>
      </c>
      <c r="G828" s="4">
        <v>222.89308349999999</v>
      </c>
      <c r="H828" s="4">
        <v>6.1319999999999997</v>
      </c>
    </row>
    <row r="829" spans="1:8" x14ac:dyDescent="0.3">
      <c r="A829" s="4">
        <v>6</v>
      </c>
      <c r="B829" s="4" t="s">
        <v>74</v>
      </c>
      <c r="C829" s="4">
        <v>1508933.26</v>
      </c>
      <c r="D829" s="4">
        <v>0</v>
      </c>
      <c r="E829" s="4">
        <v>67.91</v>
      </c>
      <c r="F829" s="4">
        <v>3.8450000000000002</v>
      </c>
      <c r="G829" s="4">
        <v>222.96750660000001</v>
      </c>
      <c r="H829" s="4">
        <v>6.1319999999999997</v>
      </c>
    </row>
    <row r="830" spans="1:8" x14ac:dyDescent="0.3">
      <c r="A830" s="4">
        <v>6</v>
      </c>
      <c r="B830" s="4">
        <v>41064</v>
      </c>
      <c r="C830" s="4">
        <v>1840131.19</v>
      </c>
      <c r="D830" s="4">
        <v>0</v>
      </c>
      <c r="E830" s="4">
        <v>71.599999999999994</v>
      </c>
      <c r="F830" s="4">
        <v>3.891</v>
      </c>
      <c r="G830" s="4">
        <v>223.04192979999999</v>
      </c>
      <c r="H830" s="4">
        <v>5.9640000000000004</v>
      </c>
    </row>
    <row r="831" spans="1:8" x14ac:dyDescent="0.3">
      <c r="A831" s="4">
        <v>6</v>
      </c>
      <c r="B831" s="4" t="s">
        <v>75</v>
      </c>
      <c r="C831" s="4">
        <v>1616394.45</v>
      </c>
      <c r="D831" s="4">
        <v>0</v>
      </c>
      <c r="E831" s="4">
        <v>71.290000000000006</v>
      </c>
      <c r="F831" s="4">
        <v>3.891</v>
      </c>
      <c r="G831" s="4">
        <v>223.11635290000001</v>
      </c>
      <c r="H831" s="4">
        <v>5.9640000000000004</v>
      </c>
    </row>
    <row r="832" spans="1:8" x14ac:dyDescent="0.3">
      <c r="A832" s="4">
        <v>6</v>
      </c>
      <c r="B832" s="4" t="s">
        <v>76</v>
      </c>
      <c r="C832" s="4">
        <v>1456073.24</v>
      </c>
      <c r="D832" s="4">
        <v>0</v>
      </c>
      <c r="E832" s="4">
        <v>68.64</v>
      </c>
      <c r="F832" s="4">
        <v>3.8769999999999998</v>
      </c>
      <c r="G832" s="4">
        <v>223.17092</v>
      </c>
      <c r="H832" s="4">
        <v>5.9640000000000004</v>
      </c>
    </row>
    <row r="833" spans="1:8" x14ac:dyDescent="0.3">
      <c r="A833" s="4">
        <v>6</v>
      </c>
      <c r="B833" s="4" t="s">
        <v>77</v>
      </c>
      <c r="C833" s="4">
        <v>1456221.1</v>
      </c>
      <c r="D833" s="4">
        <v>0</v>
      </c>
      <c r="E833" s="4">
        <v>71.5</v>
      </c>
      <c r="F833" s="4">
        <v>3.8140000000000001</v>
      </c>
      <c r="G833" s="4">
        <v>223.22548710000001</v>
      </c>
      <c r="H833" s="4">
        <v>5.9640000000000004</v>
      </c>
    </row>
    <row r="834" spans="1:8" x14ac:dyDescent="0.3">
      <c r="A834" s="4">
        <v>6</v>
      </c>
      <c r="B834" s="4">
        <v>41004</v>
      </c>
      <c r="C834" s="4">
        <v>1543461.12</v>
      </c>
      <c r="D834" s="4">
        <v>0</v>
      </c>
      <c r="E834" s="4">
        <v>77.66</v>
      </c>
      <c r="F834" s="4">
        <v>3.7490000000000001</v>
      </c>
      <c r="G834" s="4">
        <v>223.2800541</v>
      </c>
      <c r="H834" s="4">
        <v>5.9640000000000004</v>
      </c>
    </row>
    <row r="835" spans="1:8" x14ac:dyDescent="0.3">
      <c r="A835" s="4">
        <v>6</v>
      </c>
      <c r="B835" s="4">
        <v>41218</v>
      </c>
      <c r="C835" s="4">
        <v>1517075.67</v>
      </c>
      <c r="D835" s="4">
        <v>0</v>
      </c>
      <c r="E835" s="4">
        <v>72.66</v>
      </c>
      <c r="F835" s="4">
        <v>3.6880000000000002</v>
      </c>
      <c r="G835" s="4">
        <v>223.33462119999999</v>
      </c>
      <c r="H835" s="4">
        <v>5.9640000000000004</v>
      </c>
    </row>
    <row r="836" spans="1:8" x14ac:dyDescent="0.3">
      <c r="A836" s="4">
        <v>6</v>
      </c>
      <c r="B836" s="4" t="s">
        <v>78</v>
      </c>
      <c r="C836" s="4">
        <v>1513635.64</v>
      </c>
      <c r="D836" s="4">
        <v>0</v>
      </c>
      <c r="E836" s="4">
        <v>70.5</v>
      </c>
      <c r="F836" s="4">
        <v>3.63</v>
      </c>
      <c r="G836" s="4">
        <v>223.35119280000001</v>
      </c>
      <c r="H836" s="4">
        <v>5.9640000000000004</v>
      </c>
    </row>
    <row r="837" spans="1:8" x14ac:dyDescent="0.3">
      <c r="A837" s="4">
        <v>6</v>
      </c>
      <c r="B837" s="4" t="s">
        <v>79</v>
      </c>
      <c r="C837" s="4">
        <v>1603793.42</v>
      </c>
      <c r="D837" s="4">
        <v>0</v>
      </c>
      <c r="E837" s="4">
        <v>78.47</v>
      </c>
      <c r="F837" s="4">
        <v>3.5609999999999999</v>
      </c>
      <c r="G837" s="4">
        <v>223.35256620000001</v>
      </c>
      <c r="H837" s="4">
        <v>5.9640000000000004</v>
      </c>
    </row>
    <row r="838" spans="1:8" x14ac:dyDescent="0.3">
      <c r="A838" s="4">
        <v>6</v>
      </c>
      <c r="B838" s="4">
        <v>40914</v>
      </c>
      <c r="C838" s="4">
        <v>1681121.38</v>
      </c>
      <c r="D838" s="4">
        <v>0</v>
      </c>
      <c r="E838" s="4">
        <v>80.39</v>
      </c>
      <c r="F838" s="4">
        <v>3.5009999999999999</v>
      </c>
      <c r="G838" s="4">
        <v>223.35393970000001</v>
      </c>
      <c r="H838" s="4">
        <v>5.9640000000000004</v>
      </c>
    </row>
    <row r="839" spans="1:8" x14ac:dyDescent="0.3">
      <c r="A839" s="4">
        <v>6</v>
      </c>
      <c r="B839" s="4">
        <v>41127</v>
      </c>
      <c r="C839" s="4">
        <v>1696619.52</v>
      </c>
      <c r="D839" s="4">
        <v>0</v>
      </c>
      <c r="E839" s="4">
        <v>80.5</v>
      </c>
      <c r="F839" s="4">
        <v>3.452</v>
      </c>
      <c r="G839" s="4">
        <v>223.35531309999999</v>
      </c>
      <c r="H839" s="4">
        <v>5.9640000000000004</v>
      </c>
    </row>
    <row r="840" spans="1:8" x14ac:dyDescent="0.3">
      <c r="A840" s="4">
        <v>6</v>
      </c>
      <c r="B840" s="4" t="s">
        <v>80</v>
      </c>
      <c r="C840" s="4">
        <v>1642247.48</v>
      </c>
      <c r="D840" s="4">
        <v>0</v>
      </c>
      <c r="E840" s="4">
        <v>82.1</v>
      </c>
      <c r="F840" s="4">
        <v>3.3929999999999998</v>
      </c>
      <c r="G840" s="4">
        <v>223.3680933</v>
      </c>
      <c r="H840" s="4">
        <v>5.9640000000000004</v>
      </c>
    </row>
    <row r="841" spans="1:8" x14ac:dyDescent="0.3">
      <c r="A841" s="4">
        <v>6</v>
      </c>
      <c r="B841" s="4" t="s">
        <v>81</v>
      </c>
      <c r="C841" s="4">
        <v>1618272.25</v>
      </c>
      <c r="D841" s="4">
        <v>0</v>
      </c>
      <c r="E841" s="4">
        <v>81.2</v>
      </c>
      <c r="F841" s="4">
        <v>3.3460000000000001</v>
      </c>
      <c r="G841" s="4">
        <v>223.40939059999999</v>
      </c>
      <c r="H841" s="4">
        <v>5.9640000000000004</v>
      </c>
    </row>
    <row r="842" spans="1:8" x14ac:dyDescent="0.3">
      <c r="A842" s="4">
        <v>6</v>
      </c>
      <c r="B842" s="4" t="s">
        <v>82</v>
      </c>
      <c r="C842" s="4">
        <v>1648863.46</v>
      </c>
      <c r="D842" s="4">
        <v>0</v>
      </c>
      <c r="E842" s="4">
        <v>87.35</v>
      </c>
      <c r="F842" s="4">
        <v>3.286</v>
      </c>
      <c r="G842" s="4">
        <v>223.4506878</v>
      </c>
      <c r="H842" s="4">
        <v>5.9640000000000004</v>
      </c>
    </row>
    <row r="843" spans="1:8" x14ac:dyDescent="0.3">
      <c r="A843" s="4">
        <v>6</v>
      </c>
      <c r="B843" s="4">
        <v>41067</v>
      </c>
      <c r="C843" s="4">
        <v>1876359.39</v>
      </c>
      <c r="D843" s="4">
        <v>0</v>
      </c>
      <c r="E843" s="4">
        <v>82.95</v>
      </c>
      <c r="F843" s="4">
        <v>3.2269999999999999</v>
      </c>
      <c r="G843" s="4">
        <v>223.49198509999999</v>
      </c>
      <c r="H843" s="4">
        <v>5.6680000000000001</v>
      </c>
    </row>
    <row r="844" spans="1:8" x14ac:dyDescent="0.3">
      <c r="A844" s="4">
        <v>6</v>
      </c>
      <c r="B844" s="4" t="s">
        <v>83</v>
      </c>
      <c r="C844" s="4">
        <v>1588142.26</v>
      </c>
      <c r="D844" s="4">
        <v>0</v>
      </c>
      <c r="E844" s="4">
        <v>80.27</v>
      </c>
      <c r="F844" s="4">
        <v>3.2559999999999998</v>
      </c>
      <c r="G844" s="4">
        <v>223.53328239999999</v>
      </c>
      <c r="H844" s="4">
        <v>5.6680000000000001</v>
      </c>
    </row>
    <row r="845" spans="1:8" x14ac:dyDescent="0.3">
      <c r="A845" s="4">
        <v>6</v>
      </c>
      <c r="B845" s="4" t="s">
        <v>84</v>
      </c>
      <c r="C845" s="4">
        <v>1574361.97</v>
      </c>
      <c r="D845" s="4">
        <v>0</v>
      </c>
      <c r="E845" s="4">
        <v>81.569999999999993</v>
      </c>
      <c r="F845" s="4">
        <v>3.3109999999999999</v>
      </c>
      <c r="G845" s="4">
        <v>223.5424501</v>
      </c>
      <c r="H845" s="4">
        <v>5.6680000000000001</v>
      </c>
    </row>
    <row r="846" spans="1:8" x14ac:dyDescent="0.3">
      <c r="A846" s="4">
        <v>6</v>
      </c>
      <c r="B846" s="4" t="s">
        <v>85</v>
      </c>
      <c r="C846" s="4">
        <v>1513229.16</v>
      </c>
      <c r="D846" s="4">
        <v>0</v>
      </c>
      <c r="E846" s="4">
        <v>85.78</v>
      </c>
      <c r="F846" s="4">
        <v>3.407</v>
      </c>
      <c r="G846" s="4">
        <v>223.5516178</v>
      </c>
      <c r="H846" s="4">
        <v>5.6680000000000001</v>
      </c>
    </row>
    <row r="847" spans="1:8" x14ac:dyDescent="0.3">
      <c r="A847" s="4">
        <v>6</v>
      </c>
      <c r="B847" s="4">
        <v>40976</v>
      </c>
      <c r="C847" s="4">
        <v>1627274.93</v>
      </c>
      <c r="D847" s="4">
        <v>0</v>
      </c>
      <c r="E847" s="4">
        <v>87.55</v>
      </c>
      <c r="F847" s="4">
        <v>3.4169999999999998</v>
      </c>
      <c r="G847" s="4">
        <v>223.5607856</v>
      </c>
      <c r="H847" s="4">
        <v>5.6680000000000001</v>
      </c>
    </row>
    <row r="848" spans="1:8" x14ac:dyDescent="0.3">
      <c r="A848" s="4">
        <v>6</v>
      </c>
      <c r="B848" s="4">
        <v>41190</v>
      </c>
      <c r="C848" s="4">
        <v>1588380.73</v>
      </c>
      <c r="D848" s="4">
        <v>0</v>
      </c>
      <c r="E848" s="4">
        <v>87.04</v>
      </c>
      <c r="F848" s="4">
        <v>3.4940000000000002</v>
      </c>
      <c r="G848" s="4">
        <v>223.56995330000001</v>
      </c>
      <c r="H848" s="4">
        <v>5.6680000000000001</v>
      </c>
    </row>
    <row r="849" spans="1:8" x14ac:dyDescent="0.3">
      <c r="A849" s="4">
        <v>6</v>
      </c>
      <c r="B849" s="4" t="s">
        <v>86</v>
      </c>
      <c r="C849" s="4">
        <v>1543049.52</v>
      </c>
      <c r="D849" s="4">
        <v>0</v>
      </c>
      <c r="E849" s="4">
        <v>87.53</v>
      </c>
      <c r="F849" s="4">
        <v>3.5710000000000002</v>
      </c>
      <c r="G849" s="4">
        <v>223.65102239999999</v>
      </c>
      <c r="H849" s="4">
        <v>5.6680000000000001</v>
      </c>
    </row>
    <row r="850" spans="1:8" x14ac:dyDescent="0.3">
      <c r="A850" s="4">
        <v>6</v>
      </c>
      <c r="B850" s="4" t="s">
        <v>87</v>
      </c>
      <c r="C850" s="4">
        <v>1501095.49</v>
      </c>
      <c r="D850" s="4">
        <v>0</v>
      </c>
      <c r="E850" s="4">
        <v>79.03</v>
      </c>
      <c r="F850" s="4">
        <v>3.62</v>
      </c>
      <c r="G850" s="4">
        <v>223.78601750000001</v>
      </c>
      <c r="H850" s="4">
        <v>5.6680000000000001</v>
      </c>
    </row>
    <row r="851" spans="1:8" x14ac:dyDescent="0.3">
      <c r="A851" s="4">
        <v>6</v>
      </c>
      <c r="B851" s="4" t="s">
        <v>88</v>
      </c>
      <c r="C851" s="4">
        <v>1577439.81</v>
      </c>
      <c r="D851" s="4">
        <v>0</v>
      </c>
      <c r="E851" s="4">
        <v>83.58</v>
      </c>
      <c r="F851" s="4">
        <v>3.6379999999999999</v>
      </c>
      <c r="G851" s="4">
        <v>223.92101249999999</v>
      </c>
      <c r="H851" s="4">
        <v>5.6680000000000001</v>
      </c>
    </row>
    <row r="852" spans="1:8" x14ac:dyDescent="0.3">
      <c r="A852" s="4">
        <v>6</v>
      </c>
      <c r="B852" s="4">
        <v>41099</v>
      </c>
      <c r="C852" s="4">
        <v>1608077.01</v>
      </c>
      <c r="D852" s="4">
        <v>1</v>
      </c>
      <c r="E852" s="4">
        <v>86.33</v>
      </c>
      <c r="F852" s="4">
        <v>3.73</v>
      </c>
      <c r="G852" s="4">
        <v>224.05600759999999</v>
      </c>
      <c r="H852" s="4">
        <v>5.6680000000000001</v>
      </c>
    </row>
    <row r="853" spans="1:8" x14ac:dyDescent="0.3">
      <c r="A853" s="4">
        <v>6</v>
      </c>
      <c r="B853" s="4" t="s">
        <v>89</v>
      </c>
      <c r="C853" s="4">
        <v>1375166.86</v>
      </c>
      <c r="D853" s="4">
        <v>0</v>
      </c>
      <c r="E853" s="4">
        <v>76.41</v>
      </c>
      <c r="F853" s="4">
        <v>3.7170000000000001</v>
      </c>
      <c r="G853" s="4">
        <v>224.20046780000001</v>
      </c>
      <c r="H853" s="4">
        <v>5.6680000000000001</v>
      </c>
    </row>
    <row r="854" spans="1:8" x14ac:dyDescent="0.3">
      <c r="A854" s="4">
        <v>6</v>
      </c>
      <c r="B854" s="4" t="s">
        <v>90</v>
      </c>
      <c r="C854" s="4">
        <v>1425603.65</v>
      </c>
      <c r="D854" s="4">
        <v>0</v>
      </c>
      <c r="E854" s="4">
        <v>70.81</v>
      </c>
      <c r="F854" s="4">
        <v>3.7210000000000001</v>
      </c>
      <c r="G854" s="4">
        <v>224.4017192</v>
      </c>
      <c r="H854" s="4">
        <v>5.6680000000000001</v>
      </c>
    </row>
    <row r="855" spans="1:8" x14ac:dyDescent="0.3">
      <c r="A855" s="4">
        <v>6</v>
      </c>
      <c r="B855" s="4" t="s">
        <v>91</v>
      </c>
      <c r="C855" s="4">
        <v>1369131.46</v>
      </c>
      <c r="D855" s="4">
        <v>0</v>
      </c>
      <c r="E855" s="4">
        <v>77.819999999999993</v>
      </c>
      <c r="F855" s="4">
        <v>3.6659999999999999</v>
      </c>
      <c r="G855" s="4">
        <v>224.60297059999999</v>
      </c>
      <c r="H855" s="4">
        <v>5.6680000000000001</v>
      </c>
    </row>
    <row r="856" spans="1:8" x14ac:dyDescent="0.3">
      <c r="A856" s="4">
        <v>6</v>
      </c>
      <c r="B856" s="4">
        <v>41039</v>
      </c>
      <c r="C856" s="4">
        <v>1518177.71</v>
      </c>
      <c r="D856" s="4">
        <v>0</v>
      </c>
      <c r="E856" s="4">
        <v>70.84</v>
      </c>
      <c r="F856" s="4">
        <v>3.617</v>
      </c>
      <c r="G856" s="4">
        <v>224.80422200000001</v>
      </c>
      <c r="H856" s="4">
        <v>5.3289999999999997</v>
      </c>
    </row>
    <row r="857" spans="1:8" x14ac:dyDescent="0.3">
      <c r="A857" s="4">
        <v>6</v>
      </c>
      <c r="B857" s="4">
        <v>41253</v>
      </c>
      <c r="C857" s="4">
        <v>1459396.84</v>
      </c>
      <c r="D857" s="4">
        <v>0</v>
      </c>
      <c r="E857" s="4">
        <v>65.430000000000007</v>
      </c>
      <c r="F857" s="4">
        <v>3.601</v>
      </c>
      <c r="G857" s="4">
        <v>225.00547330000001</v>
      </c>
      <c r="H857" s="4">
        <v>5.3289999999999997</v>
      </c>
    </row>
    <row r="858" spans="1:8" x14ac:dyDescent="0.3">
      <c r="A858" s="4">
        <v>6</v>
      </c>
      <c r="B858" s="4" t="s">
        <v>92</v>
      </c>
      <c r="C858" s="4">
        <v>1436883.99</v>
      </c>
      <c r="D858" s="4">
        <v>0</v>
      </c>
      <c r="E858" s="4">
        <v>69.680000000000007</v>
      </c>
      <c r="F858" s="4">
        <v>3.5939999999999999</v>
      </c>
      <c r="G858" s="4">
        <v>225.05010129999999</v>
      </c>
      <c r="H858" s="4">
        <v>5.3289999999999997</v>
      </c>
    </row>
    <row r="859" spans="1:8" x14ac:dyDescent="0.3">
      <c r="A859" s="4">
        <v>6</v>
      </c>
      <c r="B859" s="4" t="s">
        <v>93</v>
      </c>
      <c r="C859" s="4">
        <v>1431426.34</v>
      </c>
      <c r="D859" s="4">
        <v>0</v>
      </c>
      <c r="E859" s="4">
        <v>72.34</v>
      </c>
      <c r="F859" s="4">
        <v>3.5059999999999998</v>
      </c>
      <c r="G859" s="4">
        <v>225.0686254</v>
      </c>
      <c r="H859" s="4">
        <v>5.3289999999999997</v>
      </c>
    </row>
    <row r="860" spans="1:8" x14ac:dyDescent="0.3">
      <c r="A860" s="4">
        <v>7</v>
      </c>
      <c r="B860" s="4">
        <v>40300</v>
      </c>
      <c r="C860" s="4">
        <v>496725.44</v>
      </c>
      <c r="D860" s="4">
        <v>0</v>
      </c>
      <c r="E860" s="4">
        <v>10.53</v>
      </c>
      <c r="F860" s="4">
        <v>2.58</v>
      </c>
      <c r="G860" s="4">
        <v>189.38169740000001</v>
      </c>
      <c r="H860" s="4">
        <v>9.0139999999999993</v>
      </c>
    </row>
    <row r="861" spans="1:8" x14ac:dyDescent="0.3">
      <c r="A861" s="4">
        <v>7</v>
      </c>
      <c r="B861" s="4">
        <v>40514</v>
      </c>
      <c r="C861" s="4">
        <v>524104.92</v>
      </c>
      <c r="D861" s="4">
        <v>1</v>
      </c>
      <c r="E861" s="4">
        <v>25.9</v>
      </c>
      <c r="F861" s="4">
        <v>2.5720000000000001</v>
      </c>
      <c r="G861" s="4">
        <v>189.46427249999999</v>
      </c>
      <c r="H861" s="4">
        <v>9.0139999999999993</v>
      </c>
    </row>
    <row r="862" spans="1:8" x14ac:dyDescent="0.3">
      <c r="A862" s="4">
        <v>7</v>
      </c>
      <c r="B862" s="4" t="s">
        <v>8</v>
      </c>
      <c r="C862" s="4">
        <v>506760.54</v>
      </c>
      <c r="D862" s="4">
        <v>0</v>
      </c>
      <c r="E862" s="4">
        <v>27.28</v>
      </c>
      <c r="F862" s="4">
        <v>2.5499999999999998</v>
      </c>
      <c r="G862" s="4">
        <v>189.53409980000001</v>
      </c>
      <c r="H862" s="4">
        <v>9.0139999999999993</v>
      </c>
    </row>
    <row r="863" spans="1:8" x14ac:dyDescent="0.3">
      <c r="A863" s="4">
        <v>7</v>
      </c>
      <c r="B863" s="4" t="s">
        <v>9</v>
      </c>
      <c r="C863" s="4">
        <v>496083.24</v>
      </c>
      <c r="D863" s="4">
        <v>0</v>
      </c>
      <c r="E863" s="4">
        <v>24.91</v>
      </c>
      <c r="F863" s="4">
        <v>2.5859999999999999</v>
      </c>
      <c r="G863" s="4">
        <v>189.6018023</v>
      </c>
      <c r="H863" s="4">
        <v>9.0139999999999993</v>
      </c>
    </row>
    <row r="864" spans="1:8" x14ac:dyDescent="0.3">
      <c r="A864" s="4">
        <v>7</v>
      </c>
      <c r="B864" s="4">
        <v>40301</v>
      </c>
      <c r="C864" s="4">
        <v>491419.55</v>
      </c>
      <c r="D864" s="4">
        <v>0</v>
      </c>
      <c r="E864" s="4">
        <v>35.86</v>
      </c>
      <c r="F864" s="4">
        <v>2.62</v>
      </c>
      <c r="G864" s="4">
        <v>189.66950489999999</v>
      </c>
      <c r="H864" s="4">
        <v>9.0139999999999993</v>
      </c>
    </row>
    <row r="865" spans="1:8" x14ac:dyDescent="0.3">
      <c r="A865" s="4">
        <v>7</v>
      </c>
      <c r="B865" s="4">
        <v>40515</v>
      </c>
      <c r="C865" s="4">
        <v>480452.1</v>
      </c>
      <c r="D865" s="4">
        <v>0</v>
      </c>
      <c r="E865" s="4">
        <v>27.25</v>
      </c>
      <c r="F865" s="4">
        <v>2.6840000000000002</v>
      </c>
      <c r="G865" s="4">
        <v>189.73720750000001</v>
      </c>
      <c r="H865" s="4">
        <v>9.0139999999999993</v>
      </c>
    </row>
    <row r="866" spans="1:8" x14ac:dyDescent="0.3">
      <c r="A866" s="4">
        <v>7</v>
      </c>
      <c r="B866" s="4" t="s">
        <v>10</v>
      </c>
      <c r="C866" s="4">
        <v>574450.23</v>
      </c>
      <c r="D866" s="4">
        <v>0</v>
      </c>
      <c r="E866" s="4">
        <v>29.04</v>
      </c>
      <c r="F866" s="4">
        <v>2.6920000000000002</v>
      </c>
      <c r="G866" s="4">
        <v>189.734262</v>
      </c>
      <c r="H866" s="4">
        <v>9.0139999999999993</v>
      </c>
    </row>
    <row r="867" spans="1:8" x14ac:dyDescent="0.3">
      <c r="A867" s="4">
        <v>7</v>
      </c>
      <c r="B867" s="4" t="s">
        <v>11</v>
      </c>
      <c r="C867" s="4">
        <v>514731.6</v>
      </c>
      <c r="D867" s="4">
        <v>0</v>
      </c>
      <c r="E867" s="4">
        <v>23.33</v>
      </c>
      <c r="F867" s="4">
        <v>2.7170000000000001</v>
      </c>
      <c r="G867" s="4">
        <v>189.71954170000001</v>
      </c>
      <c r="H867" s="4">
        <v>9.0139999999999993</v>
      </c>
    </row>
    <row r="868" spans="1:8" x14ac:dyDescent="0.3">
      <c r="A868" s="4">
        <v>7</v>
      </c>
      <c r="B868" s="4">
        <v>40213</v>
      </c>
      <c r="C868" s="4">
        <v>561145.14</v>
      </c>
      <c r="D868" s="4">
        <v>0</v>
      </c>
      <c r="E868" s="4">
        <v>38.26</v>
      </c>
      <c r="F868" s="4">
        <v>2.7250000000000001</v>
      </c>
      <c r="G868" s="4">
        <v>189.70482150000001</v>
      </c>
      <c r="H868" s="4">
        <v>8.9629999999999992</v>
      </c>
    </row>
    <row r="869" spans="1:8" x14ac:dyDescent="0.3">
      <c r="A869" s="4">
        <v>7</v>
      </c>
      <c r="B869" s="4">
        <v>40425</v>
      </c>
      <c r="C869" s="4">
        <v>484263.25</v>
      </c>
      <c r="D869" s="4">
        <v>0</v>
      </c>
      <c r="E869" s="4">
        <v>33.79</v>
      </c>
      <c r="F869" s="4">
        <v>2.75</v>
      </c>
      <c r="G869" s="4">
        <v>189.69010119999999</v>
      </c>
      <c r="H869" s="4">
        <v>8.9629999999999992</v>
      </c>
    </row>
    <row r="870" spans="1:8" x14ac:dyDescent="0.3">
      <c r="A870" s="4">
        <v>7</v>
      </c>
      <c r="B870" s="4" t="s">
        <v>12</v>
      </c>
      <c r="C870" s="4">
        <v>406228.19</v>
      </c>
      <c r="D870" s="4">
        <v>0</v>
      </c>
      <c r="E870" s="4">
        <v>41.89</v>
      </c>
      <c r="F870" s="4">
        <v>2.7650000000000001</v>
      </c>
      <c r="G870" s="4">
        <v>189.66288449999999</v>
      </c>
      <c r="H870" s="4">
        <v>8.9629999999999992</v>
      </c>
    </row>
    <row r="871" spans="1:8" x14ac:dyDescent="0.3">
      <c r="A871" s="4">
        <v>7</v>
      </c>
      <c r="B871" s="4" t="s">
        <v>13</v>
      </c>
      <c r="C871" s="4">
        <v>404751.25</v>
      </c>
      <c r="D871" s="4">
        <v>0</v>
      </c>
      <c r="E871" s="4">
        <v>43.07</v>
      </c>
      <c r="F871" s="4">
        <v>2.7759999999999998</v>
      </c>
      <c r="G871" s="4">
        <v>189.6190057</v>
      </c>
      <c r="H871" s="4">
        <v>8.9629999999999992</v>
      </c>
    </row>
    <row r="872" spans="1:8" x14ac:dyDescent="0.3">
      <c r="A872" s="4">
        <v>7</v>
      </c>
      <c r="B872" s="4" t="s">
        <v>14</v>
      </c>
      <c r="C872" s="4">
        <v>373655.61</v>
      </c>
      <c r="D872" s="4">
        <v>0</v>
      </c>
      <c r="E872" s="4">
        <v>38.99</v>
      </c>
      <c r="F872" s="4">
        <v>2.766</v>
      </c>
      <c r="G872" s="4">
        <v>189.57512700000001</v>
      </c>
      <c r="H872" s="4">
        <v>8.9629999999999992</v>
      </c>
    </row>
    <row r="873" spans="1:8" x14ac:dyDescent="0.3">
      <c r="A873" s="4">
        <v>7</v>
      </c>
      <c r="B873" s="4">
        <v>40364</v>
      </c>
      <c r="C873" s="4">
        <v>395453.83</v>
      </c>
      <c r="D873" s="4">
        <v>0</v>
      </c>
      <c r="E873" s="4">
        <v>40.07</v>
      </c>
      <c r="F873" s="4">
        <v>2.7709999999999999</v>
      </c>
      <c r="G873" s="4">
        <v>189.53124829999999</v>
      </c>
      <c r="H873" s="4">
        <v>8.9629999999999992</v>
      </c>
    </row>
    <row r="874" spans="1:8" x14ac:dyDescent="0.3">
      <c r="A874" s="4">
        <v>7</v>
      </c>
      <c r="B874" s="4" t="s">
        <v>15</v>
      </c>
      <c r="C874" s="4">
        <v>372673.61</v>
      </c>
      <c r="D874" s="4">
        <v>0</v>
      </c>
      <c r="E874" s="4">
        <v>41.41</v>
      </c>
      <c r="F874" s="4">
        <v>2.7879999999999998</v>
      </c>
      <c r="G874" s="4">
        <v>189.49041159999999</v>
      </c>
      <c r="H874" s="4">
        <v>8.9629999999999992</v>
      </c>
    </row>
    <row r="875" spans="1:8" x14ac:dyDescent="0.3">
      <c r="A875" s="4">
        <v>7</v>
      </c>
      <c r="B875" s="4" t="s">
        <v>16</v>
      </c>
      <c r="C875" s="4">
        <v>395195.65</v>
      </c>
      <c r="D875" s="4">
        <v>0</v>
      </c>
      <c r="E875" s="4">
        <v>46.6</v>
      </c>
      <c r="F875" s="4">
        <v>2.7759999999999998</v>
      </c>
      <c r="G875" s="4">
        <v>189.467827</v>
      </c>
      <c r="H875" s="4">
        <v>8.9629999999999992</v>
      </c>
    </row>
    <row r="876" spans="1:8" x14ac:dyDescent="0.3">
      <c r="A876" s="4">
        <v>7</v>
      </c>
      <c r="B876" s="4" t="s">
        <v>17</v>
      </c>
      <c r="C876" s="4">
        <v>442734.55</v>
      </c>
      <c r="D876" s="4">
        <v>0</v>
      </c>
      <c r="E876" s="4">
        <v>54.24</v>
      </c>
      <c r="F876" s="4">
        <v>2.7370000000000001</v>
      </c>
      <c r="G876" s="4">
        <v>189.44524250000001</v>
      </c>
      <c r="H876" s="4">
        <v>8.9629999999999992</v>
      </c>
    </row>
    <row r="877" spans="1:8" x14ac:dyDescent="0.3">
      <c r="A877" s="4">
        <v>7</v>
      </c>
      <c r="B877" s="4">
        <v>40274</v>
      </c>
      <c r="C877" s="4">
        <v>509183.22</v>
      </c>
      <c r="D877" s="4">
        <v>0</v>
      </c>
      <c r="E877" s="4">
        <v>53.63</v>
      </c>
      <c r="F877" s="4">
        <v>2.7</v>
      </c>
      <c r="G877" s="4">
        <v>189.42265800000001</v>
      </c>
      <c r="H877" s="4">
        <v>8.9629999999999992</v>
      </c>
    </row>
    <row r="878" spans="1:8" x14ac:dyDescent="0.3">
      <c r="A878" s="4">
        <v>7</v>
      </c>
      <c r="B878" s="4">
        <v>40488</v>
      </c>
      <c r="C878" s="4">
        <v>498580.87</v>
      </c>
      <c r="D878" s="4">
        <v>0</v>
      </c>
      <c r="E878" s="4">
        <v>63.59</v>
      </c>
      <c r="F878" s="4">
        <v>2.6840000000000002</v>
      </c>
      <c r="G878" s="4">
        <v>189.4000734</v>
      </c>
      <c r="H878" s="4">
        <v>8.9629999999999992</v>
      </c>
    </row>
    <row r="879" spans="1:8" x14ac:dyDescent="0.3">
      <c r="A879" s="4">
        <v>7</v>
      </c>
      <c r="B879" s="4" t="s">
        <v>18</v>
      </c>
      <c r="C879" s="4">
        <v>481144.09</v>
      </c>
      <c r="D879" s="4">
        <v>0</v>
      </c>
      <c r="E879" s="4">
        <v>52.7</v>
      </c>
      <c r="F879" s="4">
        <v>2.6739999999999999</v>
      </c>
      <c r="G879" s="4">
        <v>189.41852589999999</v>
      </c>
      <c r="H879" s="4">
        <v>8.9629999999999992</v>
      </c>
    </row>
    <row r="880" spans="1:8" x14ac:dyDescent="0.3">
      <c r="A880" s="4">
        <v>7</v>
      </c>
      <c r="B880" s="4" t="s">
        <v>19</v>
      </c>
      <c r="C880" s="4">
        <v>553714.87</v>
      </c>
      <c r="D880" s="4">
        <v>0</v>
      </c>
      <c r="E880" s="4">
        <v>59.94</v>
      </c>
      <c r="F880" s="4">
        <v>2.7149999999999999</v>
      </c>
      <c r="G880" s="4">
        <v>189.4533931</v>
      </c>
      <c r="H880" s="4">
        <v>8.9629999999999992</v>
      </c>
    </row>
    <row r="881" spans="1:8" x14ac:dyDescent="0.3">
      <c r="A881" s="4">
        <v>7</v>
      </c>
      <c r="B881" s="4">
        <v>40216</v>
      </c>
      <c r="C881" s="4">
        <v>575570.77</v>
      </c>
      <c r="D881" s="4">
        <v>0</v>
      </c>
      <c r="E881" s="4">
        <v>61.31</v>
      </c>
      <c r="F881" s="4">
        <v>2.7280000000000002</v>
      </c>
      <c r="G881" s="4">
        <v>189.48826030000001</v>
      </c>
      <c r="H881" s="4">
        <v>9.0169999999999995</v>
      </c>
    </row>
    <row r="882" spans="1:8" x14ac:dyDescent="0.3">
      <c r="A882" s="4">
        <v>7</v>
      </c>
      <c r="B882" s="4">
        <v>40428</v>
      </c>
      <c r="C882" s="4">
        <v>593462.34</v>
      </c>
      <c r="D882" s="4">
        <v>0</v>
      </c>
      <c r="E882" s="4">
        <v>58</v>
      </c>
      <c r="F882" s="4">
        <v>2.7109999999999999</v>
      </c>
      <c r="G882" s="4">
        <v>189.52312760000001</v>
      </c>
      <c r="H882" s="4">
        <v>9.0169999999999995</v>
      </c>
    </row>
    <row r="883" spans="1:8" x14ac:dyDescent="0.3">
      <c r="A883" s="4">
        <v>7</v>
      </c>
      <c r="B883" s="4" t="s">
        <v>20</v>
      </c>
      <c r="C883" s="4">
        <v>557166.35</v>
      </c>
      <c r="D883" s="4">
        <v>0</v>
      </c>
      <c r="E883" s="4">
        <v>62.19</v>
      </c>
      <c r="F883" s="4">
        <v>2.6989999999999998</v>
      </c>
      <c r="G883" s="4">
        <v>189.6125456</v>
      </c>
      <c r="H883" s="4">
        <v>9.0169999999999995</v>
      </c>
    </row>
    <row r="884" spans="1:8" x14ac:dyDescent="0.3">
      <c r="A884" s="4">
        <v>7</v>
      </c>
      <c r="B884" s="4" t="s">
        <v>21</v>
      </c>
      <c r="C884" s="4">
        <v>570231.21</v>
      </c>
      <c r="D884" s="4">
        <v>0</v>
      </c>
      <c r="E884" s="4">
        <v>64.64</v>
      </c>
      <c r="F884" s="4">
        <v>2.6909999999999998</v>
      </c>
      <c r="G884" s="4">
        <v>189.774698</v>
      </c>
      <c r="H884" s="4">
        <v>9.0169999999999995</v>
      </c>
    </row>
    <row r="885" spans="1:8" x14ac:dyDescent="0.3">
      <c r="A885" s="4">
        <v>7</v>
      </c>
      <c r="B885" s="4" t="s">
        <v>22</v>
      </c>
      <c r="C885" s="4">
        <v>603547.16</v>
      </c>
      <c r="D885" s="4">
        <v>0</v>
      </c>
      <c r="E885" s="4">
        <v>66.069999999999993</v>
      </c>
      <c r="F885" s="4">
        <v>2.69</v>
      </c>
      <c r="G885" s="4">
        <v>189.9368504</v>
      </c>
      <c r="H885" s="4">
        <v>9.0169999999999995</v>
      </c>
    </row>
    <row r="886" spans="1:8" x14ac:dyDescent="0.3">
      <c r="A886" s="4">
        <v>7</v>
      </c>
      <c r="B886" s="4">
        <v>40337</v>
      </c>
      <c r="C886" s="4">
        <v>643854.17000000004</v>
      </c>
      <c r="D886" s="4">
        <v>0</v>
      </c>
      <c r="E886" s="4">
        <v>61.7</v>
      </c>
      <c r="F886" s="4">
        <v>2.69</v>
      </c>
      <c r="G886" s="4">
        <v>190.09900279999999</v>
      </c>
      <c r="H886" s="4">
        <v>9.0169999999999995</v>
      </c>
    </row>
    <row r="887" spans="1:8" x14ac:dyDescent="0.3">
      <c r="A887" s="4">
        <v>7</v>
      </c>
      <c r="B887" s="4" t="s">
        <v>23</v>
      </c>
      <c r="C887" s="4">
        <v>598185.4</v>
      </c>
      <c r="D887" s="4">
        <v>0</v>
      </c>
      <c r="E887" s="4">
        <v>60.13</v>
      </c>
      <c r="F887" s="4">
        <v>2.7229999999999999</v>
      </c>
      <c r="G887" s="4">
        <v>190.26115519999999</v>
      </c>
      <c r="H887" s="4">
        <v>9.0169999999999995</v>
      </c>
    </row>
    <row r="888" spans="1:8" x14ac:dyDescent="0.3">
      <c r="A888" s="4">
        <v>7</v>
      </c>
      <c r="B888" s="4" t="s">
        <v>24</v>
      </c>
      <c r="C888" s="4">
        <v>582353.17000000004</v>
      </c>
      <c r="D888" s="4">
        <v>0</v>
      </c>
      <c r="E888" s="4">
        <v>59.59</v>
      </c>
      <c r="F888" s="4">
        <v>2.7320000000000002</v>
      </c>
      <c r="G888" s="4">
        <v>190.29482369999999</v>
      </c>
      <c r="H888" s="4">
        <v>9.0169999999999995</v>
      </c>
    </row>
    <row r="889" spans="1:8" x14ac:dyDescent="0.3">
      <c r="A889" s="4">
        <v>7</v>
      </c>
      <c r="B889" s="4" t="s">
        <v>25</v>
      </c>
      <c r="C889" s="4">
        <v>554309.24</v>
      </c>
      <c r="D889" s="4">
        <v>0</v>
      </c>
      <c r="E889" s="4">
        <v>57.57</v>
      </c>
      <c r="F889" s="4">
        <v>2.7309999999999999</v>
      </c>
      <c r="G889" s="4">
        <v>190.3284922</v>
      </c>
      <c r="H889" s="4">
        <v>9.0169999999999995</v>
      </c>
    </row>
    <row r="890" spans="1:8" x14ac:dyDescent="0.3">
      <c r="A890" s="4">
        <v>7</v>
      </c>
      <c r="B890" s="4">
        <v>40246</v>
      </c>
      <c r="C890" s="4">
        <v>532765.05000000005</v>
      </c>
      <c r="D890" s="4">
        <v>0</v>
      </c>
      <c r="E890" s="4">
        <v>49.84</v>
      </c>
      <c r="F890" s="4">
        <v>2.7730000000000001</v>
      </c>
      <c r="G890" s="4">
        <v>190.3621607</v>
      </c>
      <c r="H890" s="4">
        <v>9.0169999999999995</v>
      </c>
    </row>
    <row r="891" spans="1:8" x14ac:dyDescent="0.3">
      <c r="A891" s="4">
        <v>7</v>
      </c>
      <c r="B891" s="4">
        <v>40460</v>
      </c>
      <c r="C891" s="4">
        <v>535769.31999999995</v>
      </c>
      <c r="D891" s="4">
        <v>1</v>
      </c>
      <c r="E891" s="4">
        <v>48.5</v>
      </c>
      <c r="F891" s="4">
        <v>2.78</v>
      </c>
      <c r="G891" s="4">
        <v>190.3958293</v>
      </c>
      <c r="H891" s="4">
        <v>9.0169999999999995</v>
      </c>
    </row>
    <row r="892" spans="1:8" x14ac:dyDescent="0.3">
      <c r="A892" s="4">
        <v>7</v>
      </c>
      <c r="B892" s="4" t="s">
        <v>26</v>
      </c>
      <c r="C892" s="4">
        <v>489408.53</v>
      </c>
      <c r="D892" s="4">
        <v>0</v>
      </c>
      <c r="E892" s="4">
        <v>48.56</v>
      </c>
      <c r="F892" s="4">
        <v>2.8</v>
      </c>
      <c r="G892" s="4">
        <v>190.46882869999999</v>
      </c>
      <c r="H892" s="4">
        <v>9.0169999999999995</v>
      </c>
    </row>
    <row r="893" spans="1:8" x14ac:dyDescent="0.3">
      <c r="A893" s="4">
        <v>7</v>
      </c>
      <c r="B893" s="4" t="s">
        <v>27</v>
      </c>
      <c r="C893" s="4">
        <v>488008.83</v>
      </c>
      <c r="D893" s="4">
        <v>0</v>
      </c>
      <c r="E893" s="4">
        <v>47.55</v>
      </c>
      <c r="F893" s="4">
        <v>2.7930000000000001</v>
      </c>
      <c r="G893" s="4">
        <v>190.5713264</v>
      </c>
      <c r="H893" s="4">
        <v>9.0169999999999995</v>
      </c>
    </row>
    <row r="894" spans="1:8" x14ac:dyDescent="0.3">
      <c r="A894" s="4">
        <v>7</v>
      </c>
      <c r="B894" s="4">
        <v>40188</v>
      </c>
      <c r="C894" s="4">
        <v>448998.73</v>
      </c>
      <c r="D894" s="4">
        <v>0</v>
      </c>
      <c r="E894" s="4">
        <v>49.99</v>
      </c>
      <c r="F894" s="4">
        <v>2.7589999999999999</v>
      </c>
      <c r="G894" s="4">
        <v>190.67382409999999</v>
      </c>
      <c r="H894" s="4">
        <v>9.1370000000000005</v>
      </c>
    </row>
    <row r="895" spans="1:8" x14ac:dyDescent="0.3">
      <c r="A895" s="4">
        <v>7</v>
      </c>
      <c r="B895" s="4">
        <v>40400</v>
      </c>
      <c r="C895" s="4">
        <v>480239.88</v>
      </c>
      <c r="D895" s="4">
        <v>0</v>
      </c>
      <c r="E895" s="4">
        <v>44.13</v>
      </c>
      <c r="F895" s="4">
        <v>2.7450000000000001</v>
      </c>
      <c r="G895" s="4">
        <v>190.77632180000001</v>
      </c>
      <c r="H895" s="4">
        <v>9.1370000000000005</v>
      </c>
    </row>
    <row r="896" spans="1:8" x14ac:dyDescent="0.3">
      <c r="A896" s="4">
        <v>7</v>
      </c>
      <c r="B896" s="4" t="s">
        <v>28</v>
      </c>
      <c r="C896" s="4">
        <v>463370.48</v>
      </c>
      <c r="D896" s="4">
        <v>0</v>
      </c>
      <c r="E896" s="4">
        <v>35.86</v>
      </c>
      <c r="F896" s="4">
        <v>2.762</v>
      </c>
      <c r="G896" s="4">
        <v>190.8623087</v>
      </c>
      <c r="H896" s="4">
        <v>9.1370000000000005</v>
      </c>
    </row>
    <row r="897" spans="1:8" x14ac:dyDescent="0.3">
      <c r="A897" s="4">
        <v>7</v>
      </c>
      <c r="B897" s="4" t="s">
        <v>29</v>
      </c>
      <c r="C897" s="4">
        <v>472450.81</v>
      </c>
      <c r="D897" s="4">
        <v>0</v>
      </c>
      <c r="E897" s="4">
        <v>36.840000000000003</v>
      </c>
      <c r="F897" s="4">
        <v>2.762</v>
      </c>
      <c r="G897" s="4">
        <v>190.9070184</v>
      </c>
      <c r="H897" s="4">
        <v>9.1370000000000005</v>
      </c>
    </row>
    <row r="898" spans="1:8" x14ac:dyDescent="0.3">
      <c r="A898" s="4">
        <v>7</v>
      </c>
      <c r="B898" s="4" t="s">
        <v>30</v>
      </c>
      <c r="C898" s="4">
        <v>465493.15</v>
      </c>
      <c r="D898" s="4">
        <v>0</v>
      </c>
      <c r="E898" s="4">
        <v>34.78</v>
      </c>
      <c r="F898" s="4">
        <v>2.7480000000000002</v>
      </c>
      <c r="G898" s="4">
        <v>190.951728</v>
      </c>
      <c r="H898" s="4">
        <v>9.1370000000000005</v>
      </c>
    </row>
    <row r="899" spans="1:8" x14ac:dyDescent="0.3">
      <c r="A899" s="4">
        <v>7</v>
      </c>
      <c r="B899" s="4">
        <v>40309</v>
      </c>
      <c r="C899" s="4">
        <v>480512.44</v>
      </c>
      <c r="D899" s="4">
        <v>0</v>
      </c>
      <c r="E899" s="4">
        <v>49.44</v>
      </c>
      <c r="F899" s="4">
        <v>2.7290000000000001</v>
      </c>
      <c r="G899" s="4">
        <v>190.9964377</v>
      </c>
      <c r="H899" s="4">
        <v>9.1370000000000005</v>
      </c>
    </row>
    <row r="900" spans="1:8" x14ac:dyDescent="0.3">
      <c r="A900" s="4">
        <v>7</v>
      </c>
      <c r="B900" s="4">
        <v>40523</v>
      </c>
      <c r="C900" s="4">
        <v>507584.29</v>
      </c>
      <c r="D900" s="4">
        <v>0</v>
      </c>
      <c r="E900" s="4">
        <v>22.12</v>
      </c>
      <c r="F900" s="4">
        <v>2.7370000000000001</v>
      </c>
      <c r="G900" s="4">
        <v>191.0411474</v>
      </c>
      <c r="H900" s="4">
        <v>9.1370000000000005</v>
      </c>
    </row>
    <row r="901" spans="1:8" x14ac:dyDescent="0.3">
      <c r="A901" s="4">
        <v>7</v>
      </c>
      <c r="B901" s="4" t="s">
        <v>31</v>
      </c>
      <c r="C901" s="4">
        <v>482528.36</v>
      </c>
      <c r="D901" s="4">
        <v>0</v>
      </c>
      <c r="E901" s="4">
        <v>25.56</v>
      </c>
      <c r="F901" s="4">
        <v>2.758</v>
      </c>
      <c r="G901" s="4">
        <v>191.03121719999999</v>
      </c>
      <c r="H901" s="4">
        <v>9.1370000000000005</v>
      </c>
    </row>
    <row r="902" spans="1:8" x14ac:dyDescent="0.3">
      <c r="A902" s="4">
        <v>7</v>
      </c>
      <c r="B902" s="4" t="s">
        <v>32</v>
      </c>
      <c r="C902" s="4">
        <v>835189.26</v>
      </c>
      <c r="D902" s="4">
        <v>1</v>
      </c>
      <c r="E902" s="4">
        <v>17.95</v>
      </c>
      <c r="F902" s="4">
        <v>2.742</v>
      </c>
      <c r="G902" s="4">
        <v>191.0121805</v>
      </c>
      <c r="H902" s="4">
        <v>9.1370000000000005</v>
      </c>
    </row>
    <row r="903" spans="1:8" x14ac:dyDescent="0.3">
      <c r="A903" s="4">
        <v>7</v>
      </c>
      <c r="B903" s="4">
        <v>40249</v>
      </c>
      <c r="C903" s="4">
        <v>552811.62</v>
      </c>
      <c r="D903" s="4">
        <v>0</v>
      </c>
      <c r="E903" s="4">
        <v>21.88</v>
      </c>
      <c r="F903" s="4">
        <v>2.7120000000000002</v>
      </c>
      <c r="G903" s="4">
        <v>190.99314369999999</v>
      </c>
      <c r="H903" s="4">
        <v>9.1370000000000005</v>
      </c>
    </row>
    <row r="904" spans="1:8" x14ac:dyDescent="0.3">
      <c r="A904" s="4">
        <v>7</v>
      </c>
      <c r="B904" s="4">
        <v>40463</v>
      </c>
      <c r="C904" s="4">
        <v>599730.06999999995</v>
      </c>
      <c r="D904" s="4">
        <v>0</v>
      </c>
      <c r="E904" s="4">
        <v>24.24</v>
      </c>
      <c r="F904" s="4">
        <v>2.7280000000000002</v>
      </c>
      <c r="G904" s="4">
        <v>190.97410690000001</v>
      </c>
      <c r="H904" s="4">
        <v>9.1370000000000005</v>
      </c>
    </row>
    <row r="905" spans="1:8" x14ac:dyDescent="0.3">
      <c r="A905" s="4">
        <v>7</v>
      </c>
      <c r="B905" s="4" t="s">
        <v>33</v>
      </c>
      <c r="C905" s="4">
        <v>716388.81</v>
      </c>
      <c r="D905" s="4">
        <v>0</v>
      </c>
      <c r="E905" s="4">
        <v>20.74</v>
      </c>
      <c r="F905" s="4">
        <v>2.778</v>
      </c>
      <c r="G905" s="4">
        <v>191.0303376</v>
      </c>
      <c r="H905" s="4">
        <v>9.1370000000000005</v>
      </c>
    </row>
    <row r="906" spans="1:8" x14ac:dyDescent="0.3">
      <c r="A906" s="4">
        <v>7</v>
      </c>
      <c r="B906" s="4" t="s">
        <v>34</v>
      </c>
      <c r="C906" s="4">
        <v>1045124.88</v>
      </c>
      <c r="D906" s="4">
        <v>0</v>
      </c>
      <c r="E906" s="4">
        <v>26.04</v>
      </c>
      <c r="F906" s="4">
        <v>2.7810000000000001</v>
      </c>
      <c r="G906" s="4">
        <v>191.14301889999999</v>
      </c>
      <c r="H906" s="4">
        <v>9.1370000000000005</v>
      </c>
    </row>
    <row r="907" spans="1:8" x14ac:dyDescent="0.3">
      <c r="A907" s="4">
        <v>7</v>
      </c>
      <c r="B907" s="4" t="s">
        <v>35</v>
      </c>
      <c r="C907" s="4">
        <v>729572.08</v>
      </c>
      <c r="D907" s="4">
        <v>1</v>
      </c>
      <c r="E907" s="4">
        <v>13.76</v>
      </c>
      <c r="F907" s="4">
        <v>2.8290000000000002</v>
      </c>
      <c r="G907" s="4">
        <v>191.25570020000001</v>
      </c>
      <c r="H907" s="4">
        <v>9.1370000000000005</v>
      </c>
    </row>
    <row r="908" spans="1:8" x14ac:dyDescent="0.3">
      <c r="A908" s="4">
        <v>7</v>
      </c>
      <c r="B908" s="4">
        <v>40725</v>
      </c>
      <c r="C908" s="4">
        <v>661163.93999999994</v>
      </c>
      <c r="D908" s="4">
        <v>0</v>
      </c>
      <c r="E908" s="4">
        <v>10.09</v>
      </c>
      <c r="F908" s="4">
        <v>2.8820000000000001</v>
      </c>
      <c r="G908" s="4">
        <v>191.3683815</v>
      </c>
      <c r="H908" s="4">
        <v>8.8179999999999996</v>
      </c>
    </row>
    <row r="909" spans="1:8" x14ac:dyDescent="0.3">
      <c r="A909" s="4">
        <v>7</v>
      </c>
      <c r="B909" s="4" t="s">
        <v>36</v>
      </c>
      <c r="C909" s="4">
        <v>547384.9</v>
      </c>
      <c r="D909" s="4">
        <v>0</v>
      </c>
      <c r="E909" s="4">
        <v>11.32</v>
      </c>
      <c r="F909" s="4">
        <v>2.911</v>
      </c>
      <c r="G909" s="4">
        <v>191.47849389999999</v>
      </c>
      <c r="H909" s="4">
        <v>8.8179999999999996</v>
      </c>
    </row>
    <row r="910" spans="1:8" x14ac:dyDescent="0.3">
      <c r="A910" s="4">
        <v>7</v>
      </c>
      <c r="B910" s="4" t="s">
        <v>37</v>
      </c>
      <c r="C910" s="4">
        <v>521539.46</v>
      </c>
      <c r="D910" s="4">
        <v>0</v>
      </c>
      <c r="E910" s="4">
        <v>25.4</v>
      </c>
      <c r="F910" s="4">
        <v>2.9729999999999999</v>
      </c>
      <c r="G910" s="4">
        <v>191.57319240000001</v>
      </c>
      <c r="H910" s="4">
        <v>8.8179999999999996</v>
      </c>
    </row>
    <row r="911" spans="1:8" x14ac:dyDescent="0.3">
      <c r="A911" s="4">
        <v>7</v>
      </c>
      <c r="B911" s="4" t="s">
        <v>38</v>
      </c>
      <c r="C911" s="4">
        <v>513372.17</v>
      </c>
      <c r="D911" s="4">
        <v>0</v>
      </c>
      <c r="E911" s="4">
        <v>10.11</v>
      </c>
      <c r="F911" s="4">
        <v>3.008</v>
      </c>
      <c r="G911" s="4">
        <v>191.667891</v>
      </c>
      <c r="H911" s="4">
        <v>8.8179999999999996</v>
      </c>
    </row>
    <row r="912" spans="1:8" x14ac:dyDescent="0.3">
      <c r="A912" s="4">
        <v>7</v>
      </c>
      <c r="B912" s="4">
        <v>40635</v>
      </c>
      <c r="C912" s="4">
        <v>558027.77</v>
      </c>
      <c r="D912" s="4">
        <v>0</v>
      </c>
      <c r="E912" s="4">
        <v>-2.06</v>
      </c>
      <c r="F912" s="4">
        <v>3.0110000000000001</v>
      </c>
      <c r="G912" s="4">
        <v>191.76258949999999</v>
      </c>
      <c r="H912" s="4">
        <v>8.8179999999999996</v>
      </c>
    </row>
    <row r="913" spans="1:8" x14ac:dyDescent="0.3">
      <c r="A913" s="4">
        <v>7</v>
      </c>
      <c r="B913" s="4">
        <v>40849</v>
      </c>
      <c r="C913" s="4">
        <v>559903.13</v>
      </c>
      <c r="D913" s="4">
        <v>1</v>
      </c>
      <c r="E913" s="4">
        <v>10.24</v>
      </c>
      <c r="F913" s="4">
        <v>3.0369999999999999</v>
      </c>
      <c r="G913" s="4">
        <v>191.85728810000001</v>
      </c>
      <c r="H913" s="4">
        <v>8.8179999999999996</v>
      </c>
    </row>
    <row r="914" spans="1:8" x14ac:dyDescent="0.3">
      <c r="A914" s="4">
        <v>7</v>
      </c>
      <c r="B914" s="4" t="s">
        <v>39</v>
      </c>
      <c r="C914" s="4">
        <v>572387.47</v>
      </c>
      <c r="D914" s="4">
        <v>0</v>
      </c>
      <c r="E914" s="4">
        <v>17.3</v>
      </c>
      <c r="F914" s="4">
        <v>3.0510000000000002</v>
      </c>
      <c r="G914" s="4">
        <v>191.9178331</v>
      </c>
      <c r="H914" s="4">
        <v>8.8179999999999996</v>
      </c>
    </row>
    <row r="915" spans="1:8" x14ac:dyDescent="0.3">
      <c r="A915" s="4">
        <v>7</v>
      </c>
      <c r="B915" s="4" t="s">
        <v>40</v>
      </c>
      <c r="C915" s="4">
        <v>546690.84</v>
      </c>
      <c r="D915" s="4">
        <v>0</v>
      </c>
      <c r="E915" s="4">
        <v>17.46</v>
      </c>
      <c r="F915" s="4">
        <v>3.101</v>
      </c>
      <c r="G915" s="4">
        <v>191.9647167</v>
      </c>
      <c r="H915" s="4">
        <v>8.8179999999999996</v>
      </c>
    </row>
    <row r="916" spans="1:8" x14ac:dyDescent="0.3">
      <c r="A916" s="4">
        <v>7</v>
      </c>
      <c r="B916" s="4">
        <v>40636</v>
      </c>
      <c r="C916" s="4">
        <v>551378.39</v>
      </c>
      <c r="D916" s="4">
        <v>0</v>
      </c>
      <c r="E916" s="4">
        <v>21.84</v>
      </c>
      <c r="F916" s="4">
        <v>3.2320000000000002</v>
      </c>
      <c r="G916" s="4">
        <v>192.01160039999999</v>
      </c>
      <c r="H916" s="4">
        <v>8.8179999999999996</v>
      </c>
    </row>
    <row r="917" spans="1:8" x14ac:dyDescent="0.3">
      <c r="A917" s="4">
        <v>7</v>
      </c>
      <c r="B917" s="4">
        <v>40850</v>
      </c>
      <c r="C917" s="4">
        <v>558963.82999999996</v>
      </c>
      <c r="D917" s="4">
        <v>0</v>
      </c>
      <c r="E917" s="4">
        <v>20.7</v>
      </c>
      <c r="F917" s="4">
        <v>3.3719999999999999</v>
      </c>
      <c r="G917" s="4">
        <v>192.05848399999999</v>
      </c>
      <c r="H917" s="4">
        <v>8.8179999999999996</v>
      </c>
    </row>
    <row r="918" spans="1:8" x14ac:dyDescent="0.3">
      <c r="A918" s="4">
        <v>7</v>
      </c>
      <c r="B918" s="4" t="s">
        <v>41</v>
      </c>
      <c r="C918" s="4">
        <v>635014.68999999994</v>
      </c>
      <c r="D918" s="4">
        <v>0</v>
      </c>
      <c r="E918" s="4">
        <v>27.69</v>
      </c>
      <c r="F918" s="4">
        <v>3.4060000000000001</v>
      </c>
      <c r="G918" s="4">
        <v>192.12379809999999</v>
      </c>
      <c r="H918" s="4">
        <v>8.8179999999999996</v>
      </c>
    </row>
    <row r="919" spans="1:8" x14ac:dyDescent="0.3">
      <c r="A919" s="4">
        <v>7</v>
      </c>
      <c r="B919" s="4" t="s">
        <v>42</v>
      </c>
      <c r="C919" s="4">
        <v>559061.57999999996</v>
      </c>
      <c r="D919" s="4">
        <v>0</v>
      </c>
      <c r="E919" s="4">
        <v>25.69</v>
      </c>
      <c r="F919" s="4">
        <v>3.4140000000000001</v>
      </c>
      <c r="G919" s="4">
        <v>192.1964844</v>
      </c>
      <c r="H919" s="4">
        <v>8.8179999999999996</v>
      </c>
    </row>
    <row r="920" spans="1:8" x14ac:dyDescent="0.3">
      <c r="A920" s="4">
        <v>7</v>
      </c>
      <c r="B920" s="4">
        <v>40547</v>
      </c>
      <c r="C920" s="4">
        <v>513409.67</v>
      </c>
      <c r="D920" s="4">
        <v>0</v>
      </c>
      <c r="E920" s="4">
        <v>24.83</v>
      </c>
      <c r="F920" s="4">
        <v>3.4609999999999999</v>
      </c>
      <c r="G920" s="4">
        <v>192.26917069999999</v>
      </c>
      <c r="H920" s="4">
        <v>8.5950000000000006</v>
      </c>
    </row>
    <row r="921" spans="1:8" x14ac:dyDescent="0.3">
      <c r="A921" s="4">
        <v>7</v>
      </c>
      <c r="B921" s="4">
        <v>40759</v>
      </c>
      <c r="C921" s="4">
        <v>500552.16</v>
      </c>
      <c r="D921" s="4">
        <v>0</v>
      </c>
      <c r="E921" s="4">
        <v>30.64</v>
      </c>
      <c r="F921" s="4">
        <v>3.532</v>
      </c>
      <c r="G921" s="4">
        <v>192.3418571</v>
      </c>
      <c r="H921" s="4">
        <v>8.5950000000000006</v>
      </c>
    </row>
    <row r="922" spans="1:8" x14ac:dyDescent="0.3">
      <c r="A922" s="4">
        <v>7</v>
      </c>
      <c r="B922" s="4" t="s">
        <v>43</v>
      </c>
      <c r="C922" s="4">
        <v>423380.14</v>
      </c>
      <c r="D922" s="4">
        <v>0</v>
      </c>
      <c r="E922" s="4">
        <v>27.79</v>
      </c>
      <c r="F922" s="4">
        <v>3.6110000000000002</v>
      </c>
      <c r="G922" s="4">
        <v>192.42259540000001</v>
      </c>
      <c r="H922" s="4">
        <v>8.5950000000000006</v>
      </c>
    </row>
    <row r="923" spans="1:8" x14ac:dyDescent="0.3">
      <c r="A923" s="4">
        <v>7</v>
      </c>
      <c r="B923" s="4" t="s">
        <v>44</v>
      </c>
      <c r="C923" s="4">
        <v>466594.89</v>
      </c>
      <c r="D923" s="4">
        <v>0</v>
      </c>
      <c r="E923" s="4">
        <v>31.84</v>
      </c>
      <c r="F923" s="4">
        <v>3.6360000000000001</v>
      </c>
      <c r="G923" s="4">
        <v>192.5234638</v>
      </c>
      <c r="H923" s="4">
        <v>8.5950000000000006</v>
      </c>
    </row>
    <row r="924" spans="1:8" x14ac:dyDescent="0.3">
      <c r="A924" s="4">
        <v>7</v>
      </c>
      <c r="B924" s="4" t="s">
        <v>45</v>
      </c>
      <c r="C924" s="4">
        <v>410429.73</v>
      </c>
      <c r="D924" s="4">
        <v>0</v>
      </c>
      <c r="E924" s="4">
        <v>26.79</v>
      </c>
      <c r="F924" s="4">
        <v>3.6629999999999998</v>
      </c>
      <c r="G924" s="4">
        <v>192.6243322</v>
      </c>
      <c r="H924" s="4">
        <v>8.5950000000000006</v>
      </c>
    </row>
    <row r="925" spans="1:8" x14ac:dyDescent="0.3">
      <c r="A925" s="4">
        <v>7</v>
      </c>
      <c r="B925" s="4">
        <v>40699</v>
      </c>
      <c r="C925" s="4">
        <v>407012.47</v>
      </c>
      <c r="D925" s="4">
        <v>0</v>
      </c>
      <c r="E925" s="4">
        <v>26.54</v>
      </c>
      <c r="F925" s="4">
        <v>3.7349999999999999</v>
      </c>
      <c r="G925" s="4">
        <v>192.72520059999999</v>
      </c>
      <c r="H925" s="4">
        <v>8.5950000000000006</v>
      </c>
    </row>
    <row r="926" spans="1:8" x14ac:dyDescent="0.3">
      <c r="A926" s="4">
        <v>7</v>
      </c>
      <c r="B926" s="4" t="s">
        <v>46</v>
      </c>
      <c r="C926" s="4">
        <v>414094.05</v>
      </c>
      <c r="D926" s="4">
        <v>0</v>
      </c>
      <c r="E926" s="4">
        <v>36.61</v>
      </c>
      <c r="F926" s="4">
        <v>3.7669999999999999</v>
      </c>
      <c r="G926" s="4">
        <v>192.82606899999999</v>
      </c>
      <c r="H926" s="4">
        <v>8.5950000000000006</v>
      </c>
    </row>
    <row r="927" spans="1:8" x14ac:dyDescent="0.3">
      <c r="A927" s="4">
        <v>7</v>
      </c>
      <c r="B927" s="4" t="s">
        <v>47</v>
      </c>
      <c r="C927" s="4">
        <v>424670.98</v>
      </c>
      <c r="D927" s="4">
        <v>0</v>
      </c>
      <c r="E927" s="4">
        <v>36.159999999999997</v>
      </c>
      <c r="F927" s="4">
        <v>3.8279999999999998</v>
      </c>
      <c r="G927" s="4">
        <v>192.83131700000001</v>
      </c>
      <c r="H927" s="4">
        <v>8.5950000000000006</v>
      </c>
    </row>
    <row r="928" spans="1:8" x14ac:dyDescent="0.3">
      <c r="A928" s="4">
        <v>7</v>
      </c>
      <c r="B928" s="4" t="s">
        <v>48</v>
      </c>
      <c r="C928" s="4">
        <v>457216.87</v>
      </c>
      <c r="D928" s="4">
        <v>0</v>
      </c>
      <c r="E928" s="4">
        <v>37.51</v>
      </c>
      <c r="F928" s="4">
        <v>3.7949999999999999</v>
      </c>
      <c r="G928" s="4">
        <v>192.8365651</v>
      </c>
      <c r="H928" s="4">
        <v>8.5950000000000006</v>
      </c>
    </row>
    <row r="929" spans="1:8" x14ac:dyDescent="0.3">
      <c r="A929" s="4">
        <v>7</v>
      </c>
      <c r="B929" s="4">
        <v>40608</v>
      </c>
      <c r="C929" s="4">
        <v>542295.37</v>
      </c>
      <c r="D929" s="4">
        <v>0</v>
      </c>
      <c r="E929" s="4">
        <v>45.77</v>
      </c>
      <c r="F929" s="4">
        <v>3.7629999999999999</v>
      </c>
      <c r="G929" s="4">
        <v>192.8418131</v>
      </c>
      <c r="H929" s="4">
        <v>8.5950000000000006</v>
      </c>
    </row>
    <row r="930" spans="1:8" x14ac:dyDescent="0.3">
      <c r="A930" s="4">
        <v>7</v>
      </c>
      <c r="B930" s="4">
        <v>40822</v>
      </c>
      <c r="C930" s="4">
        <v>621099.94999999995</v>
      </c>
      <c r="D930" s="4">
        <v>0</v>
      </c>
      <c r="E930" s="4">
        <v>53.3</v>
      </c>
      <c r="F930" s="4">
        <v>3.7349999999999999</v>
      </c>
      <c r="G930" s="4">
        <v>192.84706120000001</v>
      </c>
      <c r="H930" s="4">
        <v>8.5950000000000006</v>
      </c>
    </row>
    <row r="931" spans="1:8" x14ac:dyDescent="0.3">
      <c r="A931" s="4">
        <v>7</v>
      </c>
      <c r="B931" s="4" t="s">
        <v>49</v>
      </c>
      <c r="C931" s="4">
        <v>610991.35</v>
      </c>
      <c r="D931" s="4">
        <v>0</v>
      </c>
      <c r="E931" s="4">
        <v>48.79</v>
      </c>
      <c r="F931" s="4">
        <v>3.6970000000000001</v>
      </c>
      <c r="G931" s="4">
        <v>192.90347589999999</v>
      </c>
      <c r="H931" s="4">
        <v>8.5950000000000006</v>
      </c>
    </row>
    <row r="932" spans="1:8" x14ac:dyDescent="0.3">
      <c r="A932" s="4">
        <v>7</v>
      </c>
      <c r="B932" s="4" t="s">
        <v>50</v>
      </c>
      <c r="C932" s="4">
        <v>640043.97</v>
      </c>
      <c r="D932" s="4">
        <v>0</v>
      </c>
      <c r="E932" s="4">
        <v>46.85</v>
      </c>
      <c r="F932" s="4">
        <v>3.661</v>
      </c>
      <c r="G932" s="4">
        <v>192.9982655</v>
      </c>
      <c r="H932" s="4">
        <v>8.5950000000000006</v>
      </c>
    </row>
    <row r="933" spans="1:8" x14ac:dyDescent="0.3">
      <c r="A933" s="4">
        <v>7</v>
      </c>
      <c r="B933" s="4">
        <v>40550</v>
      </c>
      <c r="C933" s="4">
        <v>704344.21</v>
      </c>
      <c r="D933" s="4">
        <v>0</v>
      </c>
      <c r="E933" s="4">
        <v>58.54</v>
      </c>
      <c r="F933" s="4">
        <v>3.597</v>
      </c>
      <c r="G933" s="4">
        <v>193.09305520000001</v>
      </c>
      <c r="H933" s="4">
        <v>8.6219999999999999</v>
      </c>
    </row>
    <row r="934" spans="1:8" x14ac:dyDescent="0.3">
      <c r="A934" s="4">
        <v>7</v>
      </c>
      <c r="B934" s="4">
        <v>40762</v>
      </c>
      <c r="C934" s="4">
        <v>761793.94</v>
      </c>
      <c r="D934" s="4">
        <v>0</v>
      </c>
      <c r="E934" s="4">
        <v>59.08</v>
      </c>
      <c r="F934" s="4">
        <v>3.54</v>
      </c>
      <c r="G934" s="4">
        <v>193.18784479999999</v>
      </c>
      <c r="H934" s="4">
        <v>8.6219999999999999</v>
      </c>
    </row>
    <row r="935" spans="1:8" x14ac:dyDescent="0.3">
      <c r="A935" s="4">
        <v>7</v>
      </c>
      <c r="B935" s="4" t="s">
        <v>51</v>
      </c>
      <c r="C935" s="4">
        <v>642748.21</v>
      </c>
      <c r="D935" s="4">
        <v>0</v>
      </c>
      <c r="E935" s="4">
        <v>54.37</v>
      </c>
      <c r="F935" s="4">
        <v>3.532</v>
      </c>
      <c r="G935" s="4">
        <v>193.3125484</v>
      </c>
      <c r="H935" s="4">
        <v>8.6219999999999999</v>
      </c>
    </row>
    <row r="936" spans="1:8" x14ac:dyDescent="0.3">
      <c r="A936" s="4">
        <v>7</v>
      </c>
      <c r="B936" s="4" t="s">
        <v>52</v>
      </c>
      <c r="C936" s="4">
        <v>688043.96</v>
      </c>
      <c r="D936" s="4">
        <v>0</v>
      </c>
      <c r="E936" s="4">
        <v>56.22</v>
      </c>
      <c r="F936" s="4">
        <v>3.5449999999999999</v>
      </c>
      <c r="G936" s="4">
        <v>193.51203670000001</v>
      </c>
      <c r="H936" s="4">
        <v>8.6219999999999999</v>
      </c>
    </row>
    <row r="937" spans="1:8" x14ac:dyDescent="0.3">
      <c r="A937" s="4">
        <v>7</v>
      </c>
      <c r="B937" s="4" t="s">
        <v>53</v>
      </c>
      <c r="C937" s="4">
        <v>653382.62</v>
      </c>
      <c r="D937" s="4">
        <v>0</v>
      </c>
      <c r="E937" s="4">
        <v>56.66</v>
      </c>
      <c r="F937" s="4">
        <v>3.5470000000000002</v>
      </c>
      <c r="G937" s="4">
        <v>193.71152499999999</v>
      </c>
      <c r="H937" s="4">
        <v>8.6219999999999999</v>
      </c>
    </row>
    <row r="938" spans="1:8" x14ac:dyDescent="0.3">
      <c r="A938" s="4">
        <v>7</v>
      </c>
      <c r="B938" s="4">
        <v>40671</v>
      </c>
      <c r="C938" s="4">
        <v>695392.84</v>
      </c>
      <c r="D938" s="4">
        <v>0</v>
      </c>
      <c r="E938" s="4">
        <v>55.91</v>
      </c>
      <c r="F938" s="4">
        <v>3.5539999999999998</v>
      </c>
      <c r="G938" s="4">
        <v>193.91101330000001</v>
      </c>
      <c r="H938" s="4">
        <v>8.6219999999999999</v>
      </c>
    </row>
    <row r="939" spans="1:8" x14ac:dyDescent="0.3">
      <c r="A939" s="4">
        <v>7</v>
      </c>
      <c r="B939" s="4">
        <v>40885</v>
      </c>
      <c r="C939" s="4">
        <v>670670.46</v>
      </c>
      <c r="D939" s="4">
        <v>0</v>
      </c>
      <c r="E939" s="4">
        <v>54.56</v>
      </c>
      <c r="F939" s="4">
        <v>3.5419999999999998</v>
      </c>
      <c r="G939" s="4">
        <v>194.11050169999999</v>
      </c>
      <c r="H939" s="4">
        <v>8.6219999999999999</v>
      </c>
    </row>
    <row r="940" spans="1:8" x14ac:dyDescent="0.3">
      <c r="A940" s="4">
        <v>7</v>
      </c>
      <c r="B940" s="4" t="s">
        <v>54</v>
      </c>
      <c r="C940" s="4">
        <v>645156.21</v>
      </c>
      <c r="D940" s="4">
        <v>0</v>
      </c>
      <c r="E940" s="4">
        <v>56.06</v>
      </c>
      <c r="F940" s="4">
        <v>3.4990000000000001</v>
      </c>
      <c r="G940" s="4">
        <v>194.25006339999999</v>
      </c>
      <c r="H940" s="4">
        <v>8.6219999999999999</v>
      </c>
    </row>
    <row r="941" spans="1:8" x14ac:dyDescent="0.3">
      <c r="A941" s="4">
        <v>7</v>
      </c>
      <c r="B941" s="4" t="s">
        <v>55</v>
      </c>
      <c r="C941" s="4">
        <v>629994.47</v>
      </c>
      <c r="D941" s="4">
        <v>0</v>
      </c>
      <c r="E941" s="4">
        <v>57.6</v>
      </c>
      <c r="F941" s="4">
        <v>3.4849999999999999</v>
      </c>
      <c r="G941" s="4">
        <v>194.37963740000001</v>
      </c>
      <c r="H941" s="4">
        <v>8.6219999999999999</v>
      </c>
    </row>
    <row r="942" spans="1:8" x14ac:dyDescent="0.3">
      <c r="A942" s="4">
        <v>7</v>
      </c>
      <c r="B942" s="4">
        <v>40583</v>
      </c>
      <c r="C942" s="4">
        <v>592355.24</v>
      </c>
      <c r="D942" s="4">
        <v>0</v>
      </c>
      <c r="E942" s="4">
        <v>53.4</v>
      </c>
      <c r="F942" s="4">
        <v>3.5110000000000001</v>
      </c>
      <c r="G942" s="4">
        <v>194.5092113</v>
      </c>
      <c r="H942" s="4">
        <v>8.6219999999999999</v>
      </c>
    </row>
    <row r="943" spans="1:8" x14ac:dyDescent="0.3">
      <c r="A943" s="4">
        <v>7</v>
      </c>
      <c r="B943" s="4">
        <v>40795</v>
      </c>
      <c r="C943" s="4">
        <v>613135.23</v>
      </c>
      <c r="D943" s="4">
        <v>1</v>
      </c>
      <c r="E943" s="4">
        <v>45.61</v>
      </c>
      <c r="F943" s="4">
        <v>3.5659999999999998</v>
      </c>
      <c r="G943" s="4">
        <v>194.6387853</v>
      </c>
      <c r="H943" s="4">
        <v>8.6219999999999999</v>
      </c>
    </row>
    <row r="944" spans="1:8" x14ac:dyDescent="0.3">
      <c r="A944" s="4">
        <v>7</v>
      </c>
      <c r="B944" s="4" t="s">
        <v>56</v>
      </c>
      <c r="C944" s="4">
        <v>558981.44999999995</v>
      </c>
      <c r="D944" s="4">
        <v>0</v>
      </c>
      <c r="E944" s="4">
        <v>43.67</v>
      </c>
      <c r="F944" s="4">
        <v>3.5960000000000001</v>
      </c>
      <c r="G944" s="4">
        <v>194.7419707</v>
      </c>
      <c r="H944" s="4">
        <v>8.6219999999999999</v>
      </c>
    </row>
    <row r="945" spans="1:8" x14ac:dyDescent="0.3">
      <c r="A945" s="4">
        <v>7</v>
      </c>
      <c r="B945" s="4" t="s">
        <v>57</v>
      </c>
      <c r="C945" s="4">
        <v>536144.81000000006</v>
      </c>
      <c r="D945" s="4">
        <v>0</v>
      </c>
      <c r="E945" s="4">
        <v>43.67</v>
      </c>
      <c r="F945" s="4">
        <v>3.581</v>
      </c>
      <c r="G945" s="4">
        <v>194.8099713</v>
      </c>
      <c r="H945" s="4">
        <v>8.6219999999999999</v>
      </c>
    </row>
    <row r="946" spans="1:8" x14ac:dyDescent="0.3">
      <c r="A946" s="4">
        <v>7</v>
      </c>
      <c r="B946" s="4" t="s">
        <v>58</v>
      </c>
      <c r="C946" s="4">
        <v>488880.26</v>
      </c>
      <c r="D946" s="4">
        <v>0</v>
      </c>
      <c r="E946" s="4">
        <v>47.34</v>
      </c>
      <c r="F946" s="4">
        <v>3.5379999999999998</v>
      </c>
      <c r="G946" s="4">
        <v>194.87797180000001</v>
      </c>
      <c r="H946" s="4">
        <v>8.6219999999999999</v>
      </c>
    </row>
    <row r="947" spans="1:8" x14ac:dyDescent="0.3">
      <c r="A947" s="4">
        <v>7</v>
      </c>
      <c r="B947" s="4">
        <v>40734</v>
      </c>
      <c r="C947" s="4">
        <v>525866.36</v>
      </c>
      <c r="D947" s="4">
        <v>0</v>
      </c>
      <c r="E947" s="4">
        <v>40.65</v>
      </c>
      <c r="F947" s="4">
        <v>3.4980000000000002</v>
      </c>
      <c r="G947" s="4">
        <v>194.94597239999999</v>
      </c>
      <c r="H947" s="4">
        <v>8.5129999999999999</v>
      </c>
    </row>
    <row r="948" spans="1:8" x14ac:dyDescent="0.3">
      <c r="A948" s="4">
        <v>7</v>
      </c>
      <c r="B948" s="4" t="s">
        <v>59</v>
      </c>
      <c r="C948" s="4">
        <v>501959.19</v>
      </c>
      <c r="D948" s="4">
        <v>0</v>
      </c>
      <c r="E948" s="4">
        <v>32.65</v>
      </c>
      <c r="F948" s="4">
        <v>3.4910000000000001</v>
      </c>
      <c r="G948" s="4">
        <v>195.0261012</v>
      </c>
      <c r="H948" s="4">
        <v>8.5129999999999999</v>
      </c>
    </row>
    <row r="949" spans="1:8" x14ac:dyDescent="0.3">
      <c r="A949" s="4">
        <v>7</v>
      </c>
      <c r="B949" s="4" t="s">
        <v>60</v>
      </c>
      <c r="C949" s="4">
        <v>558691.43000000005</v>
      </c>
      <c r="D949" s="4">
        <v>0</v>
      </c>
      <c r="E949" s="4">
        <v>37.49</v>
      </c>
      <c r="F949" s="4">
        <v>3.548</v>
      </c>
      <c r="G949" s="4">
        <v>195.17899940000001</v>
      </c>
      <c r="H949" s="4">
        <v>8.5129999999999999</v>
      </c>
    </row>
    <row r="950" spans="1:8" x14ac:dyDescent="0.3">
      <c r="A950" s="4">
        <v>7</v>
      </c>
      <c r="B950" s="4" t="s">
        <v>61</v>
      </c>
      <c r="C950" s="4">
        <v>527339.52000000002</v>
      </c>
      <c r="D950" s="4">
        <v>0</v>
      </c>
      <c r="E950" s="4">
        <v>28.82</v>
      </c>
      <c r="F950" s="4">
        <v>3.55</v>
      </c>
      <c r="G950" s="4">
        <v>195.33189770000001</v>
      </c>
      <c r="H950" s="4">
        <v>8.5129999999999999</v>
      </c>
    </row>
    <row r="951" spans="1:8" x14ac:dyDescent="0.3">
      <c r="A951" s="4">
        <v>7</v>
      </c>
      <c r="B951" s="4">
        <v>40644</v>
      </c>
      <c r="C951" s="4">
        <v>564536.01</v>
      </c>
      <c r="D951" s="4">
        <v>0</v>
      </c>
      <c r="E951" s="4">
        <v>23.41</v>
      </c>
      <c r="F951" s="4">
        <v>3.5270000000000001</v>
      </c>
      <c r="G951" s="4">
        <v>195.48479589999999</v>
      </c>
      <c r="H951" s="4">
        <v>8.5129999999999999</v>
      </c>
    </row>
    <row r="952" spans="1:8" x14ac:dyDescent="0.3">
      <c r="A952" s="4">
        <v>7</v>
      </c>
      <c r="B952" s="4">
        <v>40858</v>
      </c>
      <c r="C952" s="4">
        <v>556015.59</v>
      </c>
      <c r="D952" s="4">
        <v>0</v>
      </c>
      <c r="E952" s="4">
        <v>19.53</v>
      </c>
      <c r="F952" s="4">
        <v>3.5049999999999999</v>
      </c>
      <c r="G952" s="4">
        <v>195.6376941</v>
      </c>
      <c r="H952" s="4">
        <v>8.5129999999999999</v>
      </c>
    </row>
    <row r="953" spans="1:8" x14ac:dyDescent="0.3">
      <c r="A953" s="4">
        <v>7</v>
      </c>
      <c r="B953" s="4" t="s">
        <v>62</v>
      </c>
      <c r="C953" s="4">
        <v>539826.56000000006</v>
      </c>
      <c r="D953" s="4">
        <v>0</v>
      </c>
      <c r="E953" s="4">
        <v>29.53</v>
      </c>
      <c r="F953" s="4">
        <v>3.4790000000000001</v>
      </c>
      <c r="G953" s="4">
        <v>195.7184713</v>
      </c>
      <c r="H953" s="4">
        <v>8.5129999999999999</v>
      </c>
    </row>
    <row r="954" spans="1:8" x14ac:dyDescent="0.3">
      <c r="A954" s="4">
        <v>7</v>
      </c>
      <c r="B954" s="4" t="s">
        <v>63</v>
      </c>
      <c r="C954" s="4">
        <v>949075.87</v>
      </c>
      <c r="D954" s="4">
        <v>1</v>
      </c>
      <c r="E954" s="4">
        <v>27.6</v>
      </c>
      <c r="F954" s="4">
        <v>3.4239999999999999</v>
      </c>
      <c r="G954" s="4">
        <v>195.7704</v>
      </c>
      <c r="H954" s="4">
        <v>8.5129999999999999</v>
      </c>
    </row>
    <row r="955" spans="1:8" x14ac:dyDescent="0.3">
      <c r="A955" s="4">
        <v>7</v>
      </c>
      <c r="B955" s="4">
        <v>40586</v>
      </c>
      <c r="C955" s="4">
        <v>591907.88</v>
      </c>
      <c r="D955" s="4">
        <v>0</v>
      </c>
      <c r="E955" s="4">
        <v>20.38</v>
      </c>
      <c r="F955" s="4">
        <v>3.3780000000000001</v>
      </c>
      <c r="G955" s="4">
        <v>195.82232870000001</v>
      </c>
      <c r="H955" s="4">
        <v>8.5129999999999999</v>
      </c>
    </row>
    <row r="956" spans="1:8" x14ac:dyDescent="0.3">
      <c r="A956" s="4">
        <v>7</v>
      </c>
      <c r="B956" s="4">
        <v>40798</v>
      </c>
      <c r="C956" s="4">
        <v>653845.44999999995</v>
      </c>
      <c r="D956" s="4">
        <v>0</v>
      </c>
      <c r="E956" s="4">
        <v>11.17</v>
      </c>
      <c r="F956" s="4">
        <v>3.331</v>
      </c>
      <c r="G956" s="4">
        <v>195.8742575</v>
      </c>
      <c r="H956" s="4">
        <v>8.5129999999999999</v>
      </c>
    </row>
    <row r="957" spans="1:8" x14ac:dyDescent="0.3">
      <c r="A957" s="4">
        <v>7</v>
      </c>
      <c r="B957" s="4" t="s">
        <v>64</v>
      </c>
      <c r="C957" s="4">
        <v>720242.19</v>
      </c>
      <c r="D957" s="4">
        <v>0</v>
      </c>
      <c r="E957" s="4">
        <v>15.2</v>
      </c>
      <c r="F957" s="4">
        <v>3.266</v>
      </c>
      <c r="G957" s="4">
        <v>195.98416850000001</v>
      </c>
      <c r="H957" s="4">
        <v>8.5129999999999999</v>
      </c>
    </row>
    <row r="958" spans="1:8" x14ac:dyDescent="0.3">
      <c r="A958" s="4">
        <v>7</v>
      </c>
      <c r="B958" s="4" t="s">
        <v>65</v>
      </c>
      <c r="C958" s="4">
        <v>1059715.27</v>
      </c>
      <c r="D958" s="4">
        <v>0</v>
      </c>
      <c r="E958" s="4">
        <v>12.19</v>
      </c>
      <c r="F958" s="4">
        <v>3.173</v>
      </c>
      <c r="G958" s="4">
        <v>196.17138929999999</v>
      </c>
      <c r="H958" s="4">
        <v>8.5129999999999999</v>
      </c>
    </row>
    <row r="959" spans="1:8" x14ac:dyDescent="0.3">
      <c r="A959" s="4">
        <v>7</v>
      </c>
      <c r="B959" s="4" t="s">
        <v>66</v>
      </c>
      <c r="C959" s="4">
        <v>815915.52000000002</v>
      </c>
      <c r="D959" s="4">
        <v>1</v>
      </c>
      <c r="E959" s="4">
        <v>15.56</v>
      </c>
      <c r="F959" s="4">
        <v>3.1190000000000002</v>
      </c>
      <c r="G959" s="4">
        <v>196.35861009999999</v>
      </c>
      <c r="H959" s="4">
        <v>8.5129999999999999</v>
      </c>
    </row>
    <row r="960" spans="1:8" x14ac:dyDescent="0.3">
      <c r="A960" s="4">
        <v>7</v>
      </c>
      <c r="B960" s="4">
        <v>41061</v>
      </c>
      <c r="C960" s="4">
        <v>713117.66</v>
      </c>
      <c r="D960" s="4">
        <v>0</v>
      </c>
      <c r="E960" s="4">
        <v>18.670000000000002</v>
      </c>
      <c r="F960" s="4">
        <v>3.0950000000000002</v>
      </c>
      <c r="G960" s="4">
        <v>196.5458309</v>
      </c>
      <c r="H960" s="4">
        <v>8.2560000000000002</v>
      </c>
    </row>
    <row r="961" spans="1:8" x14ac:dyDescent="0.3">
      <c r="A961" s="4">
        <v>7</v>
      </c>
      <c r="B961" s="4" t="s">
        <v>67</v>
      </c>
      <c r="C961" s="4">
        <v>593875.46</v>
      </c>
      <c r="D961" s="4">
        <v>0</v>
      </c>
      <c r="E961" s="4">
        <v>7.46</v>
      </c>
      <c r="F961" s="4">
        <v>3.077</v>
      </c>
      <c r="G961" s="4">
        <v>196.7330517</v>
      </c>
      <c r="H961" s="4">
        <v>8.2560000000000002</v>
      </c>
    </row>
    <row r="962" spans="1:8" x14ac:dyDescent="0.3">
      <c r="A962" s="4">
        <v>7</v>
      </c>
      <c r="B962" s="4" t="s">
        <v>68</v>
      </c>
      <c r="C962" s="4">
        <v>578002.85</v>
      </c>
      <c r="D962" s="4">
        <v>0</v>
      </c>
      <c r="E962" s="4">
        <v>27.41</v>
      </c>
      <c r="F962" s="4">
        <v>3.0550000000000002</v>
      </c>
      <c r="G962" s="4">
        <v>196.77966520000001</v>
      </c>
      <c r="H962" s="4">
        <v>8.2560000000000002</v>
      </c>
    </row>
    <row r="963" spans="1:8" x14ac:dyDescent="0.3">
      <c r="A963" s="4">
        <v>7</v>
      </c>
      <c r="B963" s="4" t="s">
        <v>69</v>
      </c>
      <c r="C963" s="4">
        <v>541037.98</v>
      </c>
      <c r="D963" s="4">
        <v>0</v>
      </c>
      <c r="E963" s="4">
        <v>26.9</v>
      </c>
      <c r="F963" s="4">
        <v>3.0379999999999998</v>
      </c>
      <c r="G963" s="4">
        <v>196.82627859999999</v>
      </c>
      <c r="H963" s="4">
        <v>8.2560000000000002</v>
      </c>
    </row>
    <row r="964" spans="1:8" x14ac:dyDescent="0.3">
      <c r="A964" s="4">
        <v>7</v>
      </c>
      <c r="B964" s="4">
        <v>40970</v>
      </c>
      <c r="C964" s="4">
        <v>580453.31999999995</v>
      </c>
      <c r="D964" s="4">
        <v>0</v>
      </c>
      <c r="E964" s="4">
        <v>22.2</v>
      </c>
      <c r="F964" s="4">
        <v>3.0310000000000001</v>
      </c>
      <c r="G964" s="4">
        <v>196.8728921</v>
      </c>
      <c r="H964" s="4">
        <v>8.2560000000000002</v>
      </c>
    </row>
    <row r="965" spans="1:8" x14ac:dyDescent="0.3">
      <c r="A965" s="4">
        <v>7</v>
      </c>
      <c r="B965" s="4">
        <v>41184</v>
      </c>
      <c r="C965" s="4">
        <v>563460.77</v>
      </c>
      <c r="D965" s="4">
        <v>1</v>
      </c>
      <c r="E965" s="4">
        <v>18.79</v>
      </c>
      <c r="F965" s="4">
        <v>3.1030000000000002</v>
      </c>
      <c r="G965" s="4">
        <v>196.91950560000001</v>
      </c>
      <c r="H965" s="4">
        <v>8.2560000000000002</v>
      </c>
    </row>
    <row r="966" spans="1:8" x14ac:dyDescent="0.3">
      <c r="A966" s="4">
        <v>7</v>
      </c>
      <c r="B966" s="4" t="s">
        <v>70</v>
      </c>
      <c r="C966" s="4">
        <v>620908.18000000005</v>
      </c>
      <c r="D966" s="4">
        <v>0</v>
      </c>
      <c r="E966" s="4">
        <v>27.03</v>
      </c>
      <c r="F966" s="4">
        <v>3.113</v>
      </c>
      <c r="G966" s="4">
        <v>196.9432711</v>
      </c>
      <c r="H966" s="4">
        <v>8.2560000000000002</v>
      </c>
    </row>
    <row r="967" spans="1:8" x14ac:dyDescent="0.3">
      <c r="A967" s="4">
        <v>7</v>
      </c>
      <c r="B967" s="4" t="s">
        <v>71</v>
      </c>
      <c r="C967" s="4">
        <v>603041.14</v>
      </c>
      <c r="D967" s="4">
        <v>0</v>
      </c>
      <c r="E967" s="4">
        <v>24.41</v>
      </c>
      <c r="F967" s="4">
        <v>3.129</v>
      </c>
      <c r="G967" s="4">
        <v>196.9499007</v>
      </c>
      <c r="H967" s="4">
        <v>8.2560000000000002</v>
      </c>
    </row>
    <row r="968" spans="1:8" x14ac:dyDescent="0.3">
      <c r="A968" s="4">
        <v>7</v>
      </c>
      <c r="B968" s="4">
        <v>40942</v>
      </c>
      <c r="C968" s="4">
        <v>551058.13</v>
      </c>
      <c r="D968" s="4">
        <v>0</v>
      </c>
      <c r="E968" s="4">
        <v>21.64</v>
      </c>
      <c r="F968" s="4">
        <v>3.1909999999999998</v>
      </c>
      <c r="G968" s="4">
        <v>196.9565303</v>
      </c>
      <c r="H968" s="4">
        <v>8.2560000000000002</v>
      </c>
    </row>
    <row r="969" spans="1:8" x14ac:dyDescent="0.3">
      <c r="A969" s="4">
        <v>7</v>
      </c>
      <c r="B969" s="4">
        <v>41155</v>
      </c>
      <c r="C969" s="4">
        <v>579166.5</v>
      </c>
      <c r="D969" s="4">
        <v>0</v>
      </c>
      <c r="E969" s="4">
        <v>30.1</v>
      </c>
      <c r="F969" s="4">
        <v>3.286</v>
      </c>
      <c r="G969" s="4">
        <v>196.96315989999999</v>
      </c>
      <c r="H969" s="4">
        <v>8.2560000000000002</v>
      </c>
    </row>
    <row r="970" spans="1:8" x14ac:dyDescent="0.3">
      <c r="A970" s="4">
        <v>7</v>
      </c>
      <c r="B970" s="4" t="s">
        <v>72</v>
      </c>
      <c r="C970" s="4">
        <v>669205.73</v>
      </c>
      <c r="D970" s="4">
        <v>0</v>
      </c>
      <c r="E970" s="4">
        <v>37.29</v>
      </c>
      <c r="F970" s="4">
        <v>3.4860000000000002</v>
      </c>
      <c r="G970" s="4">
        <v>197.0457208</v>
      </c>
      <c r="H970" s="4">
        <v>8.2560000000000002</v>
      </c>
    </row>
    <row r="971" spans="1:8" x14ac:dyDescent="0.3">
      <c r="A971" s="4">
        <v>7</v>
      </c>
      <c r="B971" s="4" t="s">
        <v>73</v>
      </c>
      <c r="C971" s="4">
        <v>615997.29</v>
      </c>
      <c r="D971" s="4">
        <v>0</v>
      </c>
      <c r="E971" s="4">
        <v>35.06</v>
      </c>
      <c r="F971" s="4">
        <v>3.6640000000000001</v>
      </c>
      <c r="G971" s="4">
        <v>197.22952340000001</v>
      </c>
      <c r="H971" s="4">
        <v>8.2560000000000002</v>
      </c>
    </row>
    <row r="972" spans="1:8" x14ac:dyDescent="0.3">
      <c r="A972" s="4">
        <v>7</v>
      </c>
      <c r="B972" s="4" t="s">
        <v>74</v>
      </c>
      <c r="C972" s="4">
        <v>583322.19999999995</v>
      </c>
      <c r="D972" s="4">
        <v>0</v>
      </c>
      <c r="E972" s="4">
        <v>44.99</v>
      </c>
      <c r="F972" s="4">
        <v>3.75</v>
      </c>
      <c r="G972" s="4">
        <v>197.41332589999999</v>
      </c>
      <c r="H972" s="4">
        <v>8.2560000000000002</v>
      </c>
    </row>
    <row r="973" spans="1:8" x14ac:dyDescent="0.3">
      <c r="A973" s="4">
        <v>7</v>
      </c>
      <c r="B973" s="4">
        <v>41064</v>
      </c>
      <c r="C973" s="4">
        <v>621425.98</v>
      </c>
      <c r="D973" s="4">
        <v>0</v>
      </c>
      <c r="E973" s="4">
        <v>44.29</v>
      </c>
      <c r="F973" s="4">
        <v>3.8540000000000001</v>
      </c>
      <c r="G973" s="4">
        <v>197.5971285</v>
      </c>
      <c r="H973" s="4">
        <v>8.09</v>
      </c>
    </row>
    <row r="974" spans="1:8" x14ac:dyDescent="0.3">
      <c r="A974" s="4">
        <v>7</v>
      </c>
      <c r="B974" s="4" t="s">
        <v>75</v>
      </c>
      <c r="C974" s="4">
        <v>517420.23</v>
      </c>
      <c r="D974" s="4">
        <v>0</v>
      </c>
      <c r="E974" s="4">
        <v>41.43</v>
      </c>
      <c r="F974" s="4">
        <v>3.9009999999999998</v>
      </c>
      <c r="G974" s="4">
        <v>197.78093100000001</v>
      </c>
      <c r="H974" s="4">
        <v>8.09</v>
      </c>
    </row>
    <row r="975" spans="1:8" x14ac:dyDescent="0.3">
      <c r="A975" s="4">
        <v>7</v>
      </c>
      <c r="B975" s="4" t="s">
        <v>76</v>
      </c>
      <c r="C975" s="4">
        <v>457340.06</v>
      </c>
      <c r="D975" s="4">
        <v>0</v>
      </c>
      <c r="E975" s="4">
        <v>39.299999999999997</v>
      </c>
      <c r="F975" s="4">
        <v>3.9359999999999999</v>
      </c>
      <c r="G975" s="4">
        <v>197.72273849999999</v>
      </c>
      <c r="H975" s="4">
        <v>8.09</v>
      </c>
    </row>
    <row r="976" spans="1:8" x14ac:dyDescent="0.3">
      <c r="A976" s="4">
        <v>7</v>
      </c>
      <c r="B976" s="4" t="s">
        <v>77</v>
      </c>
      <c r="C976" s="4">
        <v>467827.75</v>
      </c>
      <c r="D976" s="4">
        <v>0</v>
      </c>
      <c r="E976" s="4">
        <v>51.49</v>
      </c>
      <c r="F976" s="4">
        <v>3.927</v>
      </c>
      <c r="G976" s="4">
        <v>197.664546</v>
      </c>
      <c r="H976" s="4">
        <v>8.09</v>
      </c>
    </row>
    <row r="977" spans="1:8" x14ac:dyDescent="0.3">
      <c r="A977" s="4">
        <v>7</v>
      </c>
      <c r="B977" s="4">
        <v>41004</v>
      </c>
      <c r="C977" s="4">
        <v>465198.89</v>
      </c>
      <c r="D977" s="4">
        <v>0</v>
      </c>
      <c r="E977" s="4">
        <v>45.38</v>
      </c>
      <c r="F977" s="4">
        <v>3.903</v>
      </c>
      <c r="G977" s="4">
        <v>197.60635339999999</v>
      </c>
      <c r="H977" s="4">
        <v>8.09</v>
      </c>
    </row>
    <row r="978" spans="1:8" x14ac:dyDescent="0.3">
      <c r="A978" s="4">
        <v>7</v>
      </c>
      <c r="B978" s="4">
        <v>41218</v>
      </c>
      <c r="C978" s="4">
        <v>460397.41</v>
      </c>
      <c r="D978" s="4">
        <v>0</v>
      </c>
      <c r="E978" s="4">
        <v>48.54</v>
      </c>
      <c r="F978" s="4">
        <v>3.87</v>
      </c>
      <c r="G978" s="4">
        <v>197.5481609</v>
      </c>
      <c r="H978" s="4">
        <v>8.09</v>
      </c>
    </row>
    <row r="979" spans="1:8" x14ac:dyDescent="0.3">
      <c r="A979" s="4">
        <v>7</v>
      </c>
      <c r="B979" s="4" t="s">
        <v>78</v>
      </c>
      <c r="C979" s="4">
        <v>468428.3</v>
      </c>
      <c r="D979" s="4">
        <v>0</v>
      </c>
      <c r="E979" s="4">
        <v>49.41</v>
      </c>
      <c r="F979" s="4">
        <v>3.8370000000000002</v>
      </c>
      <c r="G979" s="4">
        <v>197.5553137</v>
      </c>
      <c r="H979" s="4">
        <v>8.09</v>
      </c>
    </row>
    <row r="980" spans="1:8" x14ac:dyDescent="0.3">
      <c r="A980" s="4">
        <v>7</v>
      </c>
      <c r="B980" s="4" t="s">
        <v>79</v>
      </c>
      <c r="C980" s="4">
        <v>532739.77</v>
      </c>
      <c r="D980" s="4">
        <v>0</v>
      </c>
      <c r="E980" s="4">
        <v>50.6</v>
      </c>
      <c r="F980" s="4">
        <v>3.8039999999999998</v>
      </c>
      <c r="G980" s="4">
        <v>197.5886046</v>
      </c>
      <c r="H980" s="4">
        <v>8.09</v>
      </c>
    </row>
    <row r="981" spans="1:8" x14ac:dyDescent="0.3">
      <c r="A981" s="4">
        <v>7</v>
      </c>
      <c r="B981" s="4">
        <v>40914</v>
      </c>
      <c r="C981" s="4">
        <v>598495.02</v>
      </c>
      <c r="D981" s="4">
        <v>0</v>
      </c>
      <c r="E981" s="4">
        <v>55.06</v>
      </c>
      <c r="F981" s="4">
        <v>3.7639999999999998</v>
      </c>
      <c r="G981" s="4">
        <v>197.6218954</v>
      </c>
      <c r="H981" s="4">
        <v>8.09</v>
      </c>
    </row>
    <row r="982" spans="1:8" x14ac:dyDescent="0.3">
      <c r="A982" s="4">
        <v>7</v>
      </c>
      <c r="B982" s="4">
        <v>41127</v>
      </c>
      <c r="C982" s="4">
        <v>642963.75</v>
      </c>
      <c r="D982" s="4">
        <v>0</v>
      </c>
      <c r="E982" s="4">
        <v>63.07</v>
      </c>
      <c r="F982" s="4">
        <v>3.7410000000000001</v>
      </c>
      <c r="G982" s="4">
        <v>197.6551863</v>
      </c>
      <c r="H982" s="4">
        <v>8.09</v>
      </c>
    </row>
    <row r="983" spans="1:8" x14ac:dyDescent="0.3">
      <c r="A983" s="4">
        <v>7</v>
      </c>
      <c r="B983" s="4" t="s">
        <v>80</v>
      </c>
      <c r="C983" s="4">
        <v>666942.02</v>
      </c>
      <c r="D983" s="4">
        <v>0</v>
      </c>
      <c r="E983" s="4">
        <v>59.33</v>
      </c>
      <c r="F983" s="4">
        <v>3.7229999999999999</v>
      </c>
      <c r="G983" s="4">
        <v>197.69229200000001</v>
      </c>
      <c r="H983" s="4">
        <v>8.09</v>
      </c>
    </row>
    <row r="984" spans="1:8" x14ac:dyDescent="0.3">
      <c r="A984" s="4">
        <v>7</v>
      </c>
      <c r="B984" s="4" t="s">
        <v>81</v>
      </c>
      <c r="C984" s="4">
        <v>687344.68</v>
      </c>
      <c r="D984" s="4">
        <v>0</v>
      </c>
      <c r="E984" s="4">
        <v>63.69</v>
      </c>
      <c r="F984" s="4">
        <v>3.7349999999999999</v>
      </c>
      <c r="G984" s="4">
        <v>197.7389345</v>
      </c>
      <c r="H984" s="4">
        <v>8.09</v>
      </c>
    </row>
    <row r="985" spans="1:8" x14ac:dyDescent="0.3">
      <c r="A985" s="4">
        <v>7</v>
      </c>
      <c r="B985" s="4" t="s">
        <v>82</v>
      </c>
      <c r="C985" s="4">
        <v>704335.41</v>
      </c>
      <c r="D985" s="4">
        <v>0</v>
      </c>
      <c r="E985" s="4">
        <v>68.84</v>
      </c>
      <c r="F985" s="4">
        <v>3.6930000000000001</v>
      </c>
      <c r="G985" s="4">
        <v>197.78557699999999</v>
      </c>
      <c r="H985" s="4">
        <v>8.09</v>
      </c>
    </row>
    <row r="986" spans="1:8" x14ac:dyDescent="0.3">
      <c r="A986" s="4">
        <v>7</v>
      </c>
      <c r="B986" s="4">
        <v>41067</v>
      </c>
      <c r="C986" s="4">
        <v>805642.61</v>
      </c>
      <c r="D986" s="4">
        <v>0</v>
      </c>
      <c r="E986" s="4">
        <v>64.67</v>
      </c>
      <c r="F986" s="4">
        <v>3.6459999999999999</v>
      </c>
      <c r="G986" s="4">
        <v>197.83221950000001</v>
      </c>
      <c r="H986" s="4">
        <v>7.8719999999999999</v>
      </c>
    </row>
    <row r="987" spans="1:8" x14ac:dyDescent="0.3">
      <c r="A987" s="4">
        <v>7</v>
      </c>
      <c r="B987" s="4" t="s">
        <v>83</v>
      </c>
      <c r="C987" s="4">
        <v>694150.89</v>
      </c>
      <c r="D987" s="4">
        <v>0</v>
      </c>
      <c r="E987" s="4">
        <v>64.209999999999994</v>
      </c>
      <c r="F987" s="4">
        <v>3.613</v>
      </c>
      <c r="G987" s="4">
        <v>197.87886209999999</v>
      </c>
      <c r="H987" s="4">
        <v>7.8719999999999999</v>
      </c>
    </row>
    <row r="988" spans="1:8" x14ac:dyDescent="0.3">
      <c r="A988" s="4">
        <v>7</v>
      </c>
      <c r="B988" s="4" t="s">
        <v>84</v>
      </c>
      <c r="C988" s="4">
        <v>686345.69</v>
      </c>
      <c r="D988" s="4">
        <v>0</v>
      </c>
      <c r="E988" s="4">
        <v>62.87</v>
      </c>
      <c r="F988" s="4">
        <v>3.585</v>
      </c>
      <c r="G988" s="4">
        <v>197.9290378</v>
      </c>
      <c r="H988" s="4">
        <v>7.8719999999999999</v>
      </c>
    </row>
    <row r="989" spans="1:8" x14ac:dyDescent="0.3">
      <c r="A989" s="4">
        <v>7</v>
      </c>
      <c r="B989" s="4" t="s">
        <v>85</v>
      </c>
      <c r="C989" s="4">
        <v>686365.4</v>
      </c>
      <c r="D989" s="4">
        <v>0</v>
      </c>
      <c r="E989" s="4">
        <v>64.599999999999994</v>
      </c>
      <c r="F989" s="4">
        <v>3.57</v>
      </c>
      <c r="G989" s="4">
        <v>197.97921360000001</v>
      </c>
      <c r="H989" s="4">
        <v>7.8719999999999999</v>
      </c>
    </row>
    <row r="990" spans="1:8" x14ac:dyDescent="0.3">
      <c r="A990" s="4">
        <v>7</v>
      </c>
      <c r="B990" s="4">
        <v>40976</v>
      </c>
      <c r="C990" s="4">
        <v>680954.81</v>
      </c>
      <c r="D990" s="4">
        <v>0</v>
      </c>
      <c r="E990" s="4">
        <v>61.83</v>
      </c>
      <c r="F990" s="4">
        <v>3.528</v>
      </c>
      <c r="G990" s="4">
        <v>198.02938929999999</v>
      </c>
      <c r="H990" s="4">
        <v>7.8719999999999999</v>
      </c>
    </row>
    <row r="991" spans="1:8" x14ac:dyDescent="0.3">
      <c r="A991" s="4">
        <v>7</v>
      </c>
      <c r="B991" s="4">
        <v>41190</v>
      </c>
      <c r="C991" s="4">
        <v>675926.3</v>
      </c>
      <c r="D991" s="4">
        <v>0</v>
      </c>
      <c r="E991" s="4">
        <v>63.41</v>
      </c>
      <c r="F991" s="4">
        <v>3.5089999999999999</v>
      </c>
      <c r="G991" s="4">
        <v>198.0795651</v>
      </c>
      <c r="H991" s="4">
        <v>7.8719999999999999</v>
      </c>
    </row>
    <row r="992" spans="1:8" x14ac:dyDescent="0.3">
      <c r="A992" s="4">
        <v>7</v>
      </c>
      <c r="B992" s="4" t="s">
        <v>86</v>
      </c>
      <c r="C992" s="4">
        <v>642450.4</v>
      </c>
      <c r="D992" s="4">
        <v>0</v>
      </c>
      <c r="E992" s="4">
        <v>59.66</v>
      </c>
      <c r="F992" s="4">
        <v>3.5449999999999999</v>
      </c>
      <c r="G992" s="4">
        <v>198.1001057</v>
      </c>
      <c r="H992" s="4">
        <v>7.8719999999999999</v>
      </c>
    </row>
    <row r="993" spans="1:8" x14ac:dyDescent="0.3">
      <c r="A993" s="4">
        <v>7</v>
      </c>
      <c r="B993" s="4" t="s">
        <v>87</v>
      </c>
      <c r="C993" s="4">
        <v>609099.37</v>
      </c>
      <c r="D993" s="4">
        <v>0</v>
      </c>
      <c r="E993" s="4">
        <v>59.27</v>
      </c>
      <c r="F993" s="4">
        <v>3.5579999999999998</v>
      </c>
      <c r="G993" s="4">
        <v>198.09841990000001</v>
      </c>
      <c r="H993" s="4">
        <v>7.8719999999999999</v>
      </c>
    </row>
    <row r="994" spans="1:8" x14ac:dyDescent="0.3">
      <c r="A994" s="4">
        <v>7</v>
      </c>
      <c r="B994" s="4" t="s">
        <v>88</v>
      </c>
      <c r="C994" s="4">
        <v>586467.16</v>
      </c>
      <c r="D994" s="4">
        <v>0</v>
      </c>
      <c r="E994" s="4">
        <v>60.46</v>
      </c>
      <c r="F994" s="4">
        <v>3.556</v>
      </c>
      <c r="G994" s="4">
        <v>198.09673409999999</v>
      </c>
      <c r="H994" s="4">
        <v>7.8719999999999999</v>
      </c>
    </row>
    <row r="995" spans="1:8" x14ac:dyDescent="0.3">
      <c r="A995" s="4">
        <v>7</v>
      </c>
      <c r="B995" s="4">
        <v>41099</v>
      </c>
      <c r="C995" s="4">
        <v>597876.55000000005</v>
      </c>
      <c r="D995" s="4">
        <v>1</v>
      </c>
      <c r="E995" s="4">
        <v>57.84</v>
      </c>
      <c r="F995" s="4">
        <v>3.5960000000000001</v>
      </c>
      <c r="G995" s="4">
        <v>198.0950484</v>
      </c>
      <c r="H995" s="4">
        <v>7.8719999999999999</v>
      </c>
    </row>
    <row r="996" spans="1:8" x14ac:dyDescent="0.3">
      <c r="A996" s="4">
        <v>7</v>
      </c>
      <c r="B996" s="4" t="s">
        <v>89</v>
      </c>
      <c r="C996" s="4">
        <v>541120.19999999995</v>
      </c>
      <c r="D996" s="4">
        <v>0</v>
      </c>
      <c r="E996" s="4">
        <v>53.66</v>
      </c>
      <c r="F996" s="4">
        <v>3.6589999999999998</v>
      </c>
      <c r="G996" s="4">
        <v>198.12671839999999</v>
      </c>
      <c r="H996" s="4">
        <v>7.8719999999999999</v>
      </c>
    </row>
    <row r="997" spans="1:8" x14ac:dyDescent="0.3">
      <c r="A997" s="4">
        <v>7</v>
      </c>
      <c r="B997" s="4" t="s">
        <v>90</v>
      </c>
      <c r="C997" s="4">
        <v>530842.25</v>
      </c>
      <c r="D997" s="4">
        <v>0</v>
      </c>
      <c r="E997" s="4">
        <v>51.77</v>
      </c>
      <c r="F997" s="4">
        <v>3.7650000000000001</v>
      </c>
      <c r="G997" s="4">
        <v>198.35852299999999</v>
      </c>
      <c r="H997" s="4">
        <v>7.8719999999999999</v>
      </c>
    </row>
    <row r="998" spans="1:8" x14ac:dyDescent="0.3">
      <c r="A998" s="4">
        <v>7</v>
      </c>
      <c r="B998" s="4" t="s">
        <v>91</v>
      </c>
      <c r="C998" s="4">
        <v>525545.76</v>
      </c>
      <c r="D998" s="4">
        <v>0</v>
      </c>
      <c r="E998" s="4">
        <v>50.64</v>
      </c>
      <c r="F998" s="4">
        <v>3.7890000000000001</v>
      </c>
      <c r="G998" s="4">
        <v>198.59032759999999</v>
      </c>
      <c r="H998" s="4">
        <v>7.8719999999999999</v>
      </c>
    </row>
    <row r="999" spans="1:8" x14ac:dyDescent="0.3">
      <c r="A999" s="4">
        <v>7</v>
      </c>
      <c r="B999" s="4">
        <v>41039</v>
      </c>
      <c r="C999" s="4">
        <v>505830.56</v>
      </c>
      <c r="D999" s="4">
        <v>0</v>
      </c>
      <c r="E999" s="4">
        <v>48.43</v>
      </c>
      <c r="F999" s="4">
        <v>3.7789999999999999</v>
      </c>
      <c r="G999" s="4">
        <v>198.8221322</v>
      </c>
      <c r="H999" s="4">
        <v>7.5570000000000004</v>
      </c>
    </row>
    <row r="1000" spans="1:8" x14ac:dyDescent="0.3">
      <c r="A1000" s="4">
        <v>7</v>
      </c>
      <c r="B1000" s="4">
        <v>41253</v>
      </c>
      <c r="C1000" s="4">
        <v>503463.93</v>
      </c>
      <c r="D1000" s="4">
        <v>0</v>
      </c>
      <c r="E1000" s="4">
        <v>41.43</v>
      </c>
      <c r="F1000" s="4">
        <v>3.76</v>
      </c>
      <c r="G1000" s="4">
        <v>199.0539368</v>
      </c>
      <c r="H1000" s="4">
        <v>7.5570000000000004</v>
      </c>
    </row>
    <row r="1001" spans="1:8" x14ac:dyDescent="0.3">
      <c r="A1001" s="4">
        <v>7</v>
      </c>
      <c r="B1001" s="4" t="s">
        <v>92</v>
      </c>
      <c r="C1001" s="4">
        <v>516424.83</v>
      </c>
      <c r="D1001" s="4">
        <v>0</v>
      </c>
      <c r="E1001" s="4">
        <v>43.01</v>
      </c>
      <c r="F1001" s="4">
        <v>3.75</v>
      </c>
      <c r="G1001" s="4">
        <v>199.1481963</v>
      </c>
      <c r="H1001" s="4">
        <v>7.5570000000000004</v>
      </c>
    </row>
    <row r="1002" spans="1:8" x14ac:dyDescent="0.3">
      <c r="A1002" s="4">
        <v>7</v>
      </c>
      <c r="B1002" s="4" t="s">
        <v>93</v>
      </c>
      <c r="C1002" s="4">
        <v>495543.28</v>
      </c>
      <c r="D1002" s="4">
        <v>0</v>
      </c>
      <c r="E1002" s="4">
        <v>42.53</v>
      </c>
      <c r="F1002" s="4">
        <v>3.6859999999999999</v>
      </c>
      <c r="G1002" s="4">
        <v>199.2195317</v>
      </c>
      <c r="H1002" s="4">
        <v>7.5570000000000004</v>
      </c>
    </row>
    <row r="1003" spans="1:8" x14ac:dyDescent="0.3">
      <c r="A1003" s="4">
        <v>8</v>
      </c>
      <c r="B1003" s="4">
        <v>40300</v>
      </c>
      <c r="C1003" s="4">
        <v>1004137.09</v>
      </c>
      <c r="D1003" s="4">
        <v>0</v>
      </c>
      <c r="E1003" s="4">
        <v>34.14</v>
      </c>
      <c r="F1003" s="4">
        <v>2.5720000000000001</v>
      </c>
      <c r="G1003" s="4">
        <v>214.47145119999999</v>
      </c>
      <c r="H1003" s="4">
        <v>6.2990000000000004</v>
      </c>
    </row>
    <row r="1004" spans="1:8" x14ac:dyDescent="0.3">
      <c r="A1004" s="4">
        <v>8</v>
      </c>
      <c r="B1004" s="4">
        <v>40514</v>
      </c>
      <c r="C1004" s="4">
        <v>994801.4</v>
      </c>
      <c r="D1004" s="4">
        <v>1</v>
      </c>
      <c r="E1004" s="4">
        <v>33.340000000000003</v>
      </c>
      <c r="F1004" s="4">
        <v>2.548</v>
      </c>
      <c r="G1004" s="4">
        <v>214.62141890000001</v>
      </c>
      <c r="H1004" s="4">
        <v>6.2990000000000004</v>
      </c>
    </row>
    <row r="1005" spans="1:8" x14ac:dyDescent="0.3">
      <c r="A1005" s="4">
        <v>8</v>
      </c>
      <c r="B1005" s="4" t="s">
        <v>8</v>
      </c>
      <c r="C1005" s="4">
        <v>963960.37</v>
      </c>
      <c r="D1005" s="4">
        <v>0</v>
      </c>
      <c r="E1005" s="4">
        <v>39.1</v>
      </c>
      <c r="F1005" s="4">
        <v>2.5139999999999998</v>
      </c>
      <c r="G1005" s="4">
        <v>214.6664878</v>
      </c>
      <c r="H1005" s="4">
        <v>6.2990000000000004</v>
      </c>
    </row>
    <row r="1006" spans="1:8" x14ac:dyDescent="0.3">
      <c r="A1006" s="4">
        <v>8</v>
      </c>
      <c r="B1006" s="4" t="s">
        <v>9</v>
      </c>
      <c r="C1006" s="4">
        <v>847592.11</v>
      </c>
      <c r="D1006" s="4">
        <v>0</v>
      </c>
      <c r="E1006" s="4">
        <v>37.909999999999997</v>
      </c>
      <c r="F1006" s="4">
        <v>2.5609999999999999</v>
      </c>
      <c r="G1006" s="4">
        <v>214.6940735</v>
      </c>
      <c r="H1006" s="4">
        <v>6.2990000000000004</v>
      </c>
    </row>
    <row r="1007" spans="1:8" x14ac:dyDescent="0.3">
      <c r="A1007" s="4">
        <v>8</v>
      </c>
      <c r="B1007" s="4">
        <v>40301</v>
      </c>
      <c r="C1007" s="4">
        <v>881503.95</v>
      </c>
      <c r="D1007" s="4">
        <v>0</v>
      </c>
      <c r="E1007" s="4">
        <v>45.64</v>
      </c>
      <c r="F1007" s="4">
        <v>2.625</v>
      </c>
      <c r="G1007" s="4">
        <v>214.7216592</v>
      </c>
      <c r="H1007" s="4">
        <v>6.2990000000000004</v>
      </c>
    </row>
    <row r="1008" spans="1:8" x14ac:dyDescent="0.3">
      <c r="A1008" s="4">
        <v>8</v>
      </c>
      <c r="B1008" s="4">
        <v>40515</v>
      </c>
      <c r="C1008" s="4">
        <v>860336.16</v>
      </c>
      <c r="D1008" s="4">
        <v>0</v>
      </c>
      <c r="E1008" s="4">
        <v>49.76</v>
      </c>
      <c r="F1008" s="4">
        <v>2.6669999999999998</v>
      </c>
      <c r="G1008" s="4">
        <v>214.74924490000001</v>
      </c>
      <c r="H1008" s="4">
        <v>6.2990000000000004</v>
      </c>
    </row>
    <row r="1009" spans="1:8" x14ac:dyDescent="0.3">
      <c r="A1009" s="4">
        <v>8</v>
      </c>
      <c r="B1009" s="4" t="s">
        <v>10</v>
      </c>
      <c r="C1009" s="4">
        <v>839911</v>
      </c>
      <c r="D1009" s="4">
        <v>0</v>
      </c>
      <c r="E1009" s="4">
        <v>47.26</v>
      </c>
      <c r="F1009" s="4">
        <v>2.72</v>
      </c>
      <c r="G1009" s="4">
        <v>214.5764954</v>
      </c>
      <c r="H1009" s="4">
        <v>6.2990000000000004</v>
      </c>
    </row>
    <row r="1010" spans="1:8" x14ac:dyDescent="0.3">
      <c r="A1010" s="4">
        <v>8</v>
      </c>
      <c r="B1010" s="4" t="s">
        <v>11</v>
      </c>
      <c r="C1010" s="4">
        <v>772539.12</v>
      </c>
      <c r="D1010" s="4">
        <v>0</v>
      </c>
      <c r="E1010" s="4">
        <v>46.51</v>
      </c>
      <c r="F1010" s="4">
        <v>2.7320000000000002</v>
      </c>
      <c r="G1010" s="4">
        <v>214.3703567</v>
      </c>
      <c r="H1010" s="4">
        <v>6.2990000000000004</v>
      </c>
    </row>
    <row r="1011" spans="1:8" x14ac:dyDescent="0.3">
      <c r="A1011" s="4">
        <v>8</v>
      </c>
      <c r="B1011" s="4">
        <v>40213</v>
      </c>
      <c r="C1011" s="4">
        <v>914500.91</v>
      </c>
      <c r="D1011" s="4">
        <v>0</v>
      </c>
      <c r="E1011" s="4">
        <v>60.18</v>
      </c>
      <c r="F1011" s="4">
        <v>2.7189999999999999</v>
      </c>
      <c r="G1011" s="4">
        <v>214.16421800000001</v>
      </c>
      <c r="H1011" s="4">
        <v>6.29</v>
      </c>
    </row>
    <row r="1012" spans="1:8" x14ac:dyDescent="0.3">
      <c r="A1012" s="4">
        <v>8</v>
      </c>
      <c r="B1012" s="4">
        <v>40425</v>
      </c>
      <c r="C1012" s="4">
        <v>916033.92</v>
      </c>
      <c r="D1012" s="4">
        <v>0</v>
      </c>
      <c r="E1012" s="4">
        <v>59.25</v>
      </c>
      <c r="F1012" s="4">
        <v>2.77</v>
      </c>
      <c r="G1012" s="4">
        <v>213.95807930000001</v>
      </c>
      <c r="H1012" s="4">
        <v>6.29</v>
      </c>
    </row>
    <row r="1013" spans="1:8" x14ac:dyDescent="0.3">
      <c r="A1013" s="4">
        <v>8</v>
      </c>
      <c r="B1013" s="4" t="s">
        <v>12</v>
      </c>
      <c r="C1013" s="4">
        <v>882917.12</v>
      </c>
      <c r="D1013" s="4">
        <v>0</v>
      </c>
      <c r="E1013" s="4">
        <v>62.66</v>
      </c>
      <c r="F1013" s="4">
        <v>2.8079999999999998</v>
      </c>
      <c r="G1013" s="4">
        <v>213.81863569999999</v>
      </c>
      <c r="H1013" s="4">
        <v>6.29</v>
      </c>
    </row>
    <row r="1014" spans="1:8" x14ac:dyDescent="0.3">
      <c r="A1014" s="4">
        <v>8</v>
      </c>
      <c r="B1014" s="4" t="s">
        <v>13</v>
      </c>
      <c r="C1014" s="4">
        <v>850440.26</v>
      </c>
      <c r="D1014" s="4">
        <v>0</v>
      </c>
      <c r="E1014" s="4">
        <v>56.1</v>
      </c>
      <c r="F1014" s="4">
        <v>2.7949999999999999</v>
      </c>
      <c r="G1014" s="4">
        <v>213.76811900000001</v>
      </c>
      <c r="H1014" s="4">
        <v>6.29</v>
      </c>
    </row>
    <row r="1015" spans="1:8" x14ac:dyDescent="0.3">
      <c r="A1015" s="4">
        <v>8</v>
      </c>
      <c r="B1015" s="4" t="s">
        <v>14</v>
      </c>
      <c r="C1015" s="4">
        <v>778672.64000000001</v>
      </c>
      <c r="D1015" s="4">
        <v>0</v>
      </c>
      <c r="E1015" s="4">
        <v>61.01</v>
      </c>
      <c r="F1015" s="4">
        <v>2.78</v>
      </c>
      <c r="G1015" s="4">
        <v>213.7176024</v>
      </c>
      <c r="H1015" s="4">
        <v>6.29</v>
      </c>
    </row>
    <row r="1016" spans="1:8" x14ac:dyDescent="0.3">
      <c r="A1016" s="4">
        <v>8</v>
      </c>
      <c r="B1016" s="4">
        <v>40364</v>
      </c>
      <c r="C1016" s="4">
        <v>916820.96</v>
      </c>
      <c r="D1016" s="4">
        <v>0</v>
      </c>
      <c r="E1016" s="4">
        <v>62.68</v>
      </c>
      <c r="F1016" s="4">
        <v>2.835</v>
      </c>
      <c r="G1016" s="4">
        <v>213.6670857</v>
      </c>
      <c r="H1016" s="4">
        <v>6.29</v>
      </c>
    </row>
    <row r="1017" spans="1:8" x14ac:dyDescent="0.3">
      <c r="A1017" s="4">
        <v>8</v>
      </c>
      <c r="B1017" s="4" t="s">
        <v>15</v>
      </c>
      <c r="C1017" s="4">
        <v>873337.84</v>
      </c>
      <c r="D1017" s="4">
        <v>0</v>
      </c>
      <c r="E1017" s="4">
        <v>61.35</v>
      </c>
      <c r="F1017" s="4">
        <v>2.8540000000000001</v>
      </c>
      <c r="G1017" s="4">
        <v>213.6655355</v>
      </c>
      <c r="H1017" s="4">
        <v>6.29</v>
      </c>
    </row>
    <row r="1018" spans="1:8" x14ac:dyDescent="0.3">
      <c r="A1018" s="4">
        <v>8</v>
      </c>
      <c r="B1018" s="4" t="s">
        <v>16</v>
      </c>
      <c r="C1018" s="4">
        <v>818333.21</v>
      </c>
      <c r="D1018" s="4">
        <v>0</v>
      </c>
      <c r="E1018" s="4">
        <v>66.03</v>
      </c>
      <c r="F1018" s="4">
        <v>2.8260000000000001</v>
      </c>
      <c r="G1018" s="4">
        <v>213.95778390000001</v>
      </c>
      <c r="H1018" s="4">
        <v>6.29</v>
      </c>
    </row>
    <row r="1019" spans="1:8" x14ac:dyDescent="0.3">
      <c r="A1019" s="4">
        <v>8</v>
      </c>
      <c r="B1019" s="4" t="s">
        <v>17</v>
      </c>
      <c r="C1019" s="4">
        <v>868041.56</v>
      </c>
      <c r="D1019" s="4">
        <v>0</v>
      </c>
      <c r="E1019" s="4">
        <v>74.709999999999994</v>
      </c>
      <c r="F1019" s="4">
        <v>2.7589999999999999</v>
      </c>
      <c r="G1019" s="4">
        <v>214.25003229999999</v>
      </c>
      <c r="H1019" s="4">
        <v>6.29</v>
      </c>
    </row>
    <row r="1020" spans="1:8" x14ac:dyDescent="0.3">
      <c r="A1020" s="4">
        <v>8</v>
      </c>
      <c r="B1020" s="4">
        <v>40274</v>
      </c>
      <c r="C1020" s="4">
        <v>958225.41</v>
      </c>
      <c r="D1020" s="4">
        <v>0</v>
      </c>
      <c r="E1020" s="4">
        <v>75.709999999999994</v>
      </c>
      <c r="F1020" s="4">
        <v>2.7050000000000001</v>
      </c>
      <c r="G1020" s="4">
        <v>214.5422806</v>
      </c>
      <c r="H1020" s="4">
        <v>6.29</v>
      </c>
    </row>
    <row r="1021" spans="1:8" x14ac:dyDescent="0.3">
      <c r="A1021" s="4">
        <v>8</v>
      </c>
      <c r="B1021" s="4">
        <v>40488</v>
      </c>
      <c r="C1021" s="4">
        <v>914835.86</v>
      </c>
      <c r="D1021" s="4">
        <v>0</v>
      </c>
      <c r="E1021" s="4">
        <v>82.21</v>
      </c>
      <c r="F1021" s="4">
        <v>2.6680000000000001</v>
      </c>
      <c r="G1021" s="4">
        <v>214.834529</v>
      </c>
      <c r="H1021" s="4">
        <v>6.29</v>
      </c>
    </row>
    <row r="1022" spans="1:8" x14ac:dyDescent="0.3">
      <c r="A1022" s="4">
        <v>8</v>
      </c>
      <c r="B1022" s="4" t="s">
        <v>18</v>
      </c>
      <c r="C1022" s="4">
        <v>869922.56</v>
      </c>
      <c r="D1022" s="4">
        <v>0</v>
      </c>
      <c r="E1022" s="4">
        <v>78.790000000000006</v>
      </c>
      <c r="F1022" s="4">
        <v>2.637</v>
      </c>
      <c r="G1022" s="4">
        <v>214.8324452</v>
      </c>
      <c r="H1022" s="4">
        <v>6.29</v>
      </c>
    </row>
    <row r="1023" spans="1:8" x14ac:dyDescent="0.3">
      <c r="A1023" s="4">
        <v>8</v>
      </c>
      <c r="B1023" s="4" t="s">
        <v>19</v>
      </c>
      <c r="C1023" s="4">
        <v>814919.11</v>
      </c>
      <c r="D1023" s="4">
        <v>0</v>
      </c>
      <c r="E1023" s="4">
        <v>81.78</v>
      </c>
      <c r="F1023" s="4">
        <v>2.653</v>
      </c>
      <c r="G1023" s="4">
        <v>214.71262859999999</v>
      </c>
      <c r="H1023" s="4">
        <v>6.29</v>
      </c>
    </row>
    <row r="1024" spans="1:8" x14ac:dyDescent="0.3">
      <c r="A1024" s="4">
        <v>8</v>
      </c>
      <c r="B1024" s="4">
        <v>40216</v>
      </c>
      <c r="C1024" s="4">
        <v>852333.75</v>
      </c>
      <c r="D1024" s="4">
        <v>0</v>
      </c>
      <c r="E1024" s="4">
        <v>74.78</v>
      </c>
      <c r="F1024" s="4">
        <v>2.669</v>
      </c>
      <c r="G1024" s="4">
        <v>214.59281189999999</v>
      </c>
      <c r="H1024" s="4">
        <v>6.3150000000000004</v>
      </c>
    </row>
    <row r="1025" spans="1:8" x14ac:dyDescent="0.3">
      <c r="A1025" s="4">
        <v>8</v>
      </c>
      <c r="B1025" s="4">
        <v>40428</v>
      </c>
      <c r="C1025" s="4">
        <v>845289.77</v>
      </c>
      <c r="D1025" s="4">
        <v>0</v>
      </c>
      <c r="E1025" s="4">
        <v>72.489999999999995</v>
      </c>
      <c r="F1025" s="4">
        <v>2.6419999999999999</v>
      </c>
      <c r="G1025" s="4">
        <v>214.47299520000001</v>
      </c>
      <c r="H1025" s="4">
        <v>6.3150000000000004</v>
      </c>
    </row>
    <row r="1026" spans="1:8" x14ac:dyDescent="0.3">
      <c r="A1026" s="4">
        <v>8</v>
      </c>
      <c r="B1026" s="4" t="s">
        <v>20</v>
      </c>
      <c r="C1026" s="4">
        <v>848630.57</v>
      </c>
      <c r="D1026" s="4">
        <v>0</v>
      </c>
      <c r="E1026" s="4">
        <v>77.489999999999995</v>
      </c>
      <c r="F1026" s="4">
        <v>2.6230000000000002</v>
      </c>
      <c r="G1026" s="4">
        <v>214.4640599</v>
      </c>
      <c r="H1026" s="4">
        <v>6.3150000000000004</v>
      </c>
    </row>
    <row r="1027" spans="1:8" x14ac:dyDescent="0.3">
      <c r="A1027" s="4">
        <v>8</v>
      </c>
      <c r="B1027" s="4" t="s">
        <v>21</v>
      </c>
      <c r="C1027" s="4">
        <v>785515.88</v>
      </c>
      <c r="D1027" s="4">
        <v>0</v>
      </c>
      <c r="E1027" s="4">
        <v>78.290000000000006</v>
      </c>
      <c r="F1027" s="4">
        <v>2.6080000000000001</v>
      </c>
      <c r="G1027" s="4">
        <v>214.60296640000001</v>
      </c>
      <c r="H1027" s="4">
        <v>6.3150000000000004</v>
      </c>
    </row>
    <row r="1028" spans="1:8" x14ac:dyDescent="0.3">
      <c r="A1028" s="4">
        <v>8</v>
      </c>
      <c r="B1028" s="4" t="s">
        <v>22</v>
      </c>
      <c r="C1028" s="4">
        <v>787295.09</v>
      </c>
      <c r="D1028" s="4">
        <v>0</v>
      </c>
      <c r="E1028" s="4">
        <v>76.02</v>
      </c>
      <c r="F1028" s="4">
        <v>2.64</v>
      </c>
      <c r="G1028" s="4">
        <v>214.74187280000001</v>
      </c>
      <c r="H1028" s="4">
        <v>6.3150000000000004</v>
      </c>
    </row>
    <row r="1029" spans="1:8" x14ac:dyDescent="0.3">
      <c r="A1029" s="4">
        <v>8</v>
      </c>
      <c r="B1029" s="4">
        <v>40337</v>
      </c>
      <c r="C1029" s="4">
        <v>893399.77</v>
      </c>
      <c r="D1029" s="4">
        <v>0</v>
      </c>
      <c r="E1029" s="4">
        <v>80.37</v>
      </c>
      <c r="F1029" s="4">
        <v>2.6269999999999998</v>
      </c>
      <c r="G1029" s="4">
        <v>214.8807793</v>
      </c>
      <c r="H1029" s="4">
        <v>6.3150000000000004</v>
      </c>
    </row>
    <row r="1030" spans="1:8" x14ac:dyDescent="0.3">
      <c r="A1030" s="4">
        <v>8</v>
      </c>
      <c r="B1030" s="4" t="s">
        <v>23</v>
      </c>
      <c r="C1030" s="4">
        <v>867919.21</v>
      </c>
      <c r="D1030" s="4">
        <v>0</v>
      </c>
      <c r="E1030" s="4">
        <v>80.11</v>
      </c>
      <c r="F1030" s="4">
        <v>2.6920000000000002</v>
      </c>
      <c r="G1030" s="4">
        <v>215.0196857</v>
      </c>
      <c r="H1030" s="4">
        <v>6.3150000000000004</v>
      </c>
    </row>
    <row r="1031" spans="1:8" x14ac:dyDescent="0.3">
      <c r="A1031" s="4">
        <v>8</v>
      </c>
      <c r="B1031" s="4" t="s">
        <v>24</v>
      </c>
      <c r="C1031" s="4">
        <v>870676.44</v>
      </c>
      <c r="D1031" s="4">
        <v>0</v>
      </c>
      <c r="E1031" s="4">
        <v>79.36</v>
      </c>
      <c r="F1031" s="4">
        <v>2.6640000000000001</v>
      </c>
      <c r="G1031" s="4">
        <v>214.9779825</v>
      </c>
      <c r="H1031" s="4">
        <v>6.3150000000000004</v>
      </c>
    </row>
    <row r="1032" spans="1:8" x14ac:dyDescent="0.3">
      <c r="A1032" s="4">
        <v>8</v>
      </c>
      <c r="B1032" s="4" t="s">
        <v>25</v>
      </c>
      <c r="C1032" s="4">
        <v>888816.78</v>
      </c>
      <c r="D1032" s="4">
        <v>0</v>
      </c>
      <c r="E1032" s="4">
        <v>74.92</v>
      </c>
      <c r="F1032" s="4">
        <v>2.6190000000000002</v>
      </c>
      <c r="G1032" s="4">
        <v>214.9362793</v>
      </c>
      <c r="H1032" s="4">
        <v>6.3150000000000004</v>
      </c>
    </row>
    <row r="1033" spans="1:8" x14ac:dyDescent="0.3">
      <c r="A1033" s="4">
        <v>8</v>
      </c>
      <c r="B1033" s="4">
        <v>40246</v>
      </c>
      <c r="C1033" s="4">
        <v>899036.47</v>
      </c>
      <c r="D1033" s="4">
        <v>0</v>
      </c>
      <c r="E1033" s="4">
        <v>76.14</v>
      </c>
      <c r="F1033" s="4">
        <v>2.577</v>
      </c>
      <c r="G1033" s="4">
        <v>214.894576</v>
      </c>
      <c r="H1033" s="4">
        <v>6.3150000000000004</v>
      </c>
    </row>
    <row r="1034" spans="1:8" x14ac:dyDescent="0.3">
      <c r="A1034" s="4">
        <v>8</v>
      </c>
      <c r="B1034" s="4">
        <v>40460</v>
      </c>
      <c r="C1034" s="4">
        <v>831425.2</v>
      </c>
      <c r="D1034" s="4">
        <v>1</v>
      </c>
      <c r="E1034" s="4">
        <v>74.34</v>
      </c>
      <c r="F1034" s="4">
        <v>2.5649999999999999</v>
      </c>
      <c r="G1034" s="4">
        <v>214.8528728</v>
      </c>
      <c r="H1034" s="4">
        <v>6.3150000000000004</v>
      </c>
    </row>
    <row r="1035" spans="1:8" x14ac:dyDescent="0.3">
      <c r="A1035" s="4">
        <v>8</v>
      </c>
      <c r="B1035" s="4" t="s">
        <v>26</v>
      </c>
      <c r="C1035" s="4">
        <v>836707.85</v>
      </c>
      <c r="D1035" s="4">
        <v>0</v>
      </c>
      <c r="E1035" s="4">
        <v>75.319999999999993</v>
      </c>
      <c r="F1035" s="4">
        <v>2.5819999999999999</v>
      </c>
      <c r="G1035" s="4">
        <v>214.87855619999999</v>
      </c>
      <c r="H1035" s="4">
        <v>6.3150000000000004</v>
      </c>
    </row>
    <row r="1036" spans="1:8" x14ac:dyDescent="0.3">
      <c r="A1036" s="4">
        <v>8</v>
      </c>
      <c r="B1036" s="4" t="s">
        <v>27</v>
      </c>
      <c r="C1036" s="4">
        <v>773725.08</v>
      </c>
      <c r="D1036" s="4">
        <v>0</v>
      </c>
      <c r="E1036" s="4">
        <v>72.209999999999994</v>
      </c>
      <c r="F1036" s="4">
        <v>2.6240000000000001</v>
      </c>
      <c r="G1036" s="4">
        <v>214.9547795</v>
      </c>
      <c r="H1036" s="4">
        <v>6.3150000000000004</v>
      </c>
    </row>
    <row r="1037" spans="1:8" x14ac:dyDescent="0.3">
      <c r="A1037" s="4">
        <v>8</v>
      </c>
      <c r="B1037" s="4">
        <v>40188</v>
      </c>
      <c r="C1037" s="4">
        <v>804105.49</v>
      </c>
      <c r="D1037" s="4">
        <v>0</v>
      </c>
      <c r="E1037" s="4">
        <v>68.7</v>
      </c>
      <c r="F1037" s="4">
        <v>2.6030000000000002</v>
      </c>
      <c r="G1037" s="4">
        <v>215.0310029</v>
      </c>
      <c r="H1037" s="4">
        <v>6.4329999999999998</v>
      </c>
    </row>
    <row r="1038" spans="1:8" x14ac:dyDescent="0.3">
      <c r="A1038" s="4">
        <v>8</v>
      </c>
      <c r="B1038" s="4">
        <v>40400</v>
      </c>
      <c r="C1038" s="4">
        <v>870349.86</v>
      </c>
      <c r="D1038" s="4">
        <v>0</v>
      </c>
      <c r="E1038" s="4">
        <v>62.94</v>
      </c>
      <c r="F1038" s="4">
        <v>2.633</v>
      </c>
      <c r="G1038" s="4">
        <v>215.10722620000001</v>
      </c>
      <c r="H1038" s="4">
        <v>6.4329999999999998</v>
      </c>
    </row>
    <row r="1039" spans="1:8" x14ac:dyDescent="0.3">
      <c r="A1039" s="4">
        <v>8</v>
      </c>
      <c r="B1039" s="4" t="s">
        <v>28</v>
      </c>
      <c r="C1039" s="4">
        <v>826546.96</v>
      </c>
      <c r="D1039" s="4">
        <v>0</v>
      </c>
      <c r="E1039" s="4">
        <v>62.59</v>
      </c>
      <c r="F1039" s="4">
        <v>2.72</v>
      </c>
      <c r="G1039" s="4">
        <v>215.17570000000001</v>
      </c>
      <c r="H1039" s="4">
        <v>6.4329999999999998</v>
      </c>
    </row>
    <row r="1040" spans="1:8" x14ac:dyDescent="0.3">
      <c r="A1040" s="4">
        <v>8</v>
      </c>
      <c r="B1040" s="4" t="s">
        <v>29</v>
      </c>
      <c r="C1040" s="4">
        <v>836419.14</v>
      </c>
      <c r="D1040" s="4">
        <v>0</v>
      </c>
      <c r="E1040" s="4">
        <v>62.86</v>
      </c>
      <c r="F1040" s="4">
        <v>2.7250000000000001</v>
      </c>
      <c r="G1040" s="4">
        <v>215.22479999999999</v>
      </c>
      <c r="H1040" s="4">
        <v>6.4329999999999998</v>
      </c>
    </row>
    <row r="1041" spans="1:8" x14ac:dyDescent="0.3">
      <c r="A1041" s="4">
        <v>8</v>
      </c>
      <c r="B1041" s="4" t="s">
        <v>30</v>
      </c>
      <c r="C1041" s="4">
        <v>830756.76</v>
      </c>
      <c r="D1041" s="4">
        <v>0</v>
      </c>
      <c r="E1041" s="4">
        <v>57.93</v>
      </c>
      <c r="F1041" s="4">
        <v>2.7160000000000002</v>
      </c>
      <c r="G1041" s="4">
        <v>215.2739</v>
      </c>
      <c r="H1041" s="4">
        <v>6.4329999999999998</v>
      </c>
    </row>
    <row r="1042" spans="1:8" x14ac:dyDescent="0.3">
      <c r="A1042" s="4">
        <v>8</v>
      </c>
      <c r="B1042" s="4">
        <v>40309</v>
      </c>
      <c r="C1042" s="4">
        <v>927266.34</v>
      </c>
      <c r="D1042" s="4">
        <v>0</v>
      </c>
      <c r="E1042" s="4">
        <v>55.76</v>
      </c>
      <c r="F1042" s="4">
        <v>2.6890000000000001</v>
      </c>
      <c r="G1042" s="4">
        <v>215.32300000000001</v>
      </c>
      <c r="H1042" s="4">
        <v>6.4329999999999998</v>
      </c>
    </row>
    <row r="1043" spans="1:8" x14ac:dyDescent="0.3">
      <c r="A1043" s="4">
        <v>8</v>
      </c>
      <c r="B1043" s="4">
        <v>40523</v>
      </c>
      <c r="C1043" s="4">
        <v>911538.98</v>
      </c>
      <c r="D1043" s="4">
        <v>0</v>
      </c>
      <c r="E1043" s="4">
        <v>54.89</v>
      </c>
      <c r="F1043" s="4">
        <v>2.7280000000000002</v>
      </c>
      <c r="G1043" s="4">
        <v>215.37209999999999</v>
      </c>
      <c r="H1043" s="4">
        <v>6.4329999999999998</v>
      </c>
    </row>
    <row r="1044" spans="1:8" x14ac:dyDescent="0.3">
      <c r="A1044" s="4">
        <v>8</v>
      </c>
      <c r="B1044" s="4" t="s">
        <v>31</v>
      </c>
      <c r="C1044" s="4">
        <v>885608.04</v>
      </c>
      <c r="D1044" s="4">
        <v>0</v>
      </c>
      <c r="E1044" s="4">
        <v>43.86</v>
      </c>
      <c r="F1044" s="4">
        <v>2.7709999999999999</v>
      </c>
      <c r="G1044" s="4">
        <v>215.25387140000001</v>
      </c>
      <c r="H1044" s="4">
        <v>6.4329999999999998</v>
      </c>
    </row>
    <row r="1045" spans="1:8" x14ac:dyDescent="0.3">
      <c r="A1045" s="4">
        <v>8</v>
      </c>
      <c r="B1045" s="4" t="s">
        <v>32</v>
      </c>
      <c r="C1045" s="4">
        <v>1261693.1599999999</v>
      </c>
      <c r="D1045" s="4">
        <v>1</v>
      </c>
      <c r="E1045" s="4">
        <v>51.07</v>
      </c>
      <c r="F1045" s="4">
        <v>2.7349999999999999</v>
      </c>
      <c r="G1045" s="4">
        <v>215.10775480000001</v>
      </c>
      <c r="H1045" s="4">
        <v>6.4329999999999998</v>
      </c>
    </row>
    <row r="1046" spans="1:8" x14ac:dyDescent="0.3">
      <c r="A1046" s="4">
        <v>8</v>
      </c>
      <c r="B1046" s="4">
        <v>40249</v>
      </c>
      <c r="C1046" s="4">
        <v>952766.93</v>
      </c>
      <c r="D1046" s="4">
        <v>0</v>
      </c>
      <c r="E1046" s="4">
        <v>42.85</v>
      </c>
      <c r="F1046" s="4">
        <v>2.7080000000000002</v>
      </c>
      <c r="G1046" s="4">
        <v>214.96163809999999</v>
      </c>
      <c r="H1046" s="4">
        <v>6.4329999999999998</v>
      </c>
    </row>
    <row r="1047" spans="1:8" x14ac:dyDescent="0.3">
      <c r="A1047" s="4">
        <v>8</v>
      </c>
      <c r="B1047" s="4">
        <v>40463</v>
      </c>
      <c r="C1047" s="4">
        <v>1069061.6299999999</v>
      </c>
      <c r="D1047" s="4">
        <v>0</v>
      </c>
      <c r="E1047" s="4">
        <v>42.47</v>
      </c>
      <c r="F1047" s="4">
        <v>2.843</v>
      </c>
      <c r="G1047" s="4">
        <v>214.81552139999999</v>
      </c>
      <c r="H1047" s="4">
        <v>6.4329999999999998</v>
      </c>
    </row>
    <row r="1048" spans="1:8" x14ac:dyDescent="0.3">
      <c r="A1048" s="4">
        <v>8</v>
      </c>
      <c r="B1048" s="4" t="s">
        <v>33</v>
      </c>
      <c r="C1048" s="4">
        <v>1220579.55</v>
      </c>
      <c r="D1048" s="4">
        <v>0</v>
      </c>
      <c r="E1048" s="4">
        <v>45.03</v>
      </c>
      <c r="F1048" s="4">
        <v>2.8690000000000002</v>
      </c>
      <c r="G1048" s="4">
        <v>214.7510843</v>
      </c>
      <c r="H1048" s="4">
        <v>6.4329999999999998</v>
      </c>
    </row>
    <row r="1049" spans="1:8" x14ac:dyDescent="0.3">
      <c r="A1049" s="4">
        <v>8</v>
      </c>
      <c r="B1049" s="4" t="s">
        <v>34</v>
      </c>
      <c r="C1049" s="4">
        <v>1511641.09</v>
      </c>
      <c r="D1049" s="4">
        <v>0</v>
      </c>
      <c r="E1049" s="4">
        <v>45.67</v>
      </c>
      <c r="F1049" s="4">
        <v>2.8860000000000001</v>
      </c>
      <c r="G1049" s="4">
        <v>214.7479069</v>
      </c>
      <c r="H1049" s="4">
        <v>6.4329999999999998</v>
      </c>
    </row>
    <row r="1050" spans="1:8" x14ac:dyDescent="0.3">
      <c r="A1050" s="4">
        <v>8</v>
      </c>
      <c r="B1050" s="4" t="s">
        <v>35</v>
      </c>
      <c r="C1050" s="4">
        <v>773586.49</v>
      </c>
      <c r="D1050" s="4">
        <v>1</v>
      </c>
      <c r="E1050" s="4">
        <v>41.47</v>
      </c>
      <c r="F1050" s="4">
        <v>2.9430000000000001</v>
      </c>
      <c r="G1050" s="4">
        <v>214.74472950000001</v>
      </c>
      <c r="H1050" s="4">
        <v>6.4329999999999998</v>
      </c>
    </row>
    <row r="1051" spans="1:8" x14ac:dyDescent="0.3">
      <c r="A1051" s="4">
        <v>8</v>
      </c>
      <c r="B1051" s="4">
        <v>40725</v>
      </c>
      <c r="C1051" s="4">
        <v>873065.23</v>
      </c>
      <c r="D1051" s="4">
        <v>0</v>
      </c>
      <c r="E1051" s="4">
        <v>35.770000000000003</v>
      </c>
      <c r="F1051" s="4">
        <v>2.976</v>
      </c>
      <c r="G1051" s="4">
        <v>214.74155210000001</v>
      </c>
      <c r="H1051" s="4">
        <v>6.2619999999999996</v>
      </c>
    </row>
    <row r="1052" spans="1:8" x14ac:dyDescent="0.3">
      <c r="A1052" s="4">
        <v>8</v>
      </c>
      <c r="B1052" s="4" t="s">
        <v>36</v>
      </c>
      <c r="C1052" s="4">
        <v>809646.66</v>
      </c>
      <c r="D1052" s="4">
        <v>0</v>
      </c>
      <c r="E1052" s="4">
        <v>31.62</v>
      </c>
      <c r="F1052" s="4">
        <v>2.9830000000000001</v>
      </c>
      <c r="G1052" s="4">
        <v>214.79309910000001</v>
      </c>
      <c r="H1052" s="4">
        <v>6.2619999999999996</v>
      </c>
    </row>
    <row r="1053" spans="1:8" x14ac:dyDescent="0.3">
      <c r="A1053" s="4">
        <v>8</v>
      </c>
      <c r="B1053" s="4" t="s">
        <v>37</v>
      </c>
      <c r="C1053" s="4">
        <v>822668.23</v>
      </c>
      <c r="D1053" s="4">
        <v>0</v>
      </c>
      <c r="E1053" s="4">
        <v>42.06</v>
      </c>
      <c r="F1053" s="4">
        <v>3.016</v>
      </c>
      <c r="G1053" s="4">
        <v>215.17299259999999</v>
      </c>
      <c r="H1053" s="4">
        <v>6.2619999999999996</v>
      </c>
    </row>
    <row r="1054" spans="1:8" x14ac:dyDescent="0.3">
      <c r="A1054" s="4">
        <v>8</v>
      </c>
      <c r="B1054" s="4" t="s">
        <v>38</v>
      </c>
      <c r="C1054" s="4">
        <v>782256.66</v>
      </c>
      <c r="D1054" s="4">
        <v>0</v>
      </c>
      <c r="E1054" s="4">
        <v>39.26</v>
      </c>
      <c r="F1054" s="4">
        <v>3.01</v>
      </c>
      <c r="G1054" s="4">
        <v>215.55288619999999</v>
      </c>
      <c r="H1054" s="4">
        <v>6.2619999999999996</v>
      </c>
    </row>
    <row r="1055" spans="1:8" x14ac:dyDescent="0.3">
      <c r="A1055" s="4">
        <v>8</v>
      </c>
      <c r="B1055" s="4">
        <v>40635</v>
      </c>
      <c r="C1055" s="4">
        <v>944594.78</v>
      </c>
      <c r="D1055" s="4">
        <v>0</v>
      </c>
      <c r="E1055" s="4">
        <v>24.48</v>
      </c>
      <c r="F1055" s="4">
        <v>2.9889999999999999</v>
      </c>
      <c r="G1055" s="4">
        <v>215.9327797</v>
      </c>
      <c r="H1055" s="4">
        <v>6.2619999999999996</v>
      </c>
    </row>
    <row r="1056" spans="1:8" x14ac:dyDescent="0.3">
      <c r="A1056" s="4">
        <v>8</v>
      </c>
      <c r="B1056" s="4">
        <v>40849</v>
      </c>
      <c r="C1056" s="4">
        <v>996147.39</v>
      </c>
      <c r="D1056" s="4">
        <v>1</v>
      </c>
      <c r="E1056" s="4">
        <v>28.26</v>
      </c>
      <c r="F1056" s="4">
        <v>3.0219999999999998</v>
      </c>
      <c r="G1056" s="4">
        <v>216.3126733</v>
      </c>
      <c r="H1056" s="4">
        <v>6.2619999999999996</v>
      </c>
    </row>
    <row r="1057" spans="1:8" x14ac:dyDescent="0.3">
      <c r="A1057" s="4">
        <v>8</v>
      </c>
      <c r="B1057" s="4" t="s">
        <v>39</v>
      </c>
      <c r="C1057" s="4">
        <v>1065108.6399999999</v>
      </c>
      <c r="D1057" s="4">
        <v>0</v>
      </c>
      <c r="E1057" s="4">
        <v>50.64</v>
      </c>
      <c r="F1057" s="4">
        <v>3.0449999999999999</v>
      </c>
      <c r="G1057" s="4">
        <v>216.6310383</v>
      </c>
      <c r="H1057" s="4">
        <v>6.2619999999999996</v>
      </c>
    </row>
    <row r="1058" spans="1:8" x14ac:dyDescent="0.3">
      <c r="A1058" s="4">
        <v>8</v>
      </c>
      <c r="B1058" s="4" t="s">
        <v>40</v>
      </c>
      <c r="C1058" s="4">
        <v>917317.15</v>
      </c>
      <c r="D1058" s="4">
        <v>0</v>
      </c>
      <c r="E1058" s="4">
        <v>51.29</v>
      </c>
      <c r="F1058" s="4">
        <v>3.0649999999999999</v>
      </c>
      <c r="G1058" s="4">
        <v>216.92479180000001</v>
      </c>
      <c r="H1058" s="4">
        <v>6.2619999999999996</v>
      </c>
    </row>
    <row r="1059" spans="1:8" x14ac:dyDescent="0.3">
      <c r="A1059" s="4">
        <v>8</v>
      </c>
      <c r="B1059" s="4">
        <v>40636</v>
      </c>
      <c r="C1059" s="4">
        <v>935266.43</v>
      </c>
      <c r="D1059" s="4">
        <v>0</v>
      </c>
      <c r="E1059" s="4">
        <v>53.18</v>
      </c>
      <c r="F1059" s="4">
        <v>3.2879999999999998</v>
      </c>
      <c r="G1059" s="4">
        <v>217.21854540000001</v>
      </c>
      <c r="H1059" s="4">
        <v>6.2619999999999996</v>
      </c>
    </row>
    <row r="1060" spans="1:8" x14ac:dyDescent="0.3">
      <c r="A1060" s="4">
        <v>8</v>
      </c>
      <c r="B1060" s="4">
        <v>40850</v>
      </c>
      <c r="C1060" s="4">
        <v>900387.29</v>
      </c>
      <c r="D1060" s="4">
        <v>0</v>
      </c>
      <c r="E1060" s="4">
        <v>49.14</v>
      </c>
      <c r="F1060" s="4">
        <v>3.4590000000000001</v>
      </c>
      <c r="G1060" s="4">
        <v>217.51229900000001</v>
      </c>
      <c r="H1060" s="4">
        <v>6.2619999999999996</v>
      </c>
    </row>
    <row r="1061" spans="1:8" x14ac:dyDescent="0.3">
      <c r="A1061" s="4">
        <v>8</v>
      </c>
      <c r="B1061" s="4" t="s">
        <v>41</v>
      </c>
      <c r="C1061" s="4">
        <v>898289.14</v>
      </c>
      <c r="D1061" s="4">
        <v>0</v>
      </c>
      <c r="E1061" s="4">
        <v>56.68</v>
      </c>
      <c r="F1061" s="4">
        <v>3.488</v>
      </c>
      <c r="G1061" s="4">
        <v>217.77054419999999</v>
      </c>
      <c r="H1061" s="4">
        <v>6.2619999999999996</v>
      </c>
    </row>
    <row r="1062" spans="1:8" x14ac:dyDescent="0.3">
      <c r="A1062" s="4">
        <v>8</v>
      </c>
      <c r="B1062" s="4" t="s">
        <v>42</v>
      </c>
      <c r="C1062" s="4">
        <v>827968.36</v>
      </c>
      <c r="D1062" s="4">
        <v>0</v>
      </c>
      <c r="E1062" s="4">
        <v>59.74</v>
      </c>
      <c r="F1062" s="4">
        <v>3.4729999999999999</v>
      </c>
      <c r="G1062" s="4">
        <v>218.0145862</v>
      </c>
      <c r="H1062" s="4">
        <v>6.2619999999999996</v>
      </c>
    </row>
    <row r="1063" spans="1:8" x14ac:dyDescent="0.3">
      <c r="A1063" s="4">
        <v>8</v>
      </c>
      <c r="B1063" s="4">
        <v>40547</v>
      </c>
      <c r="C1063" s="4">
        <v>878762.3</v>
      </c>
      <c r="D1063" s="4">
        <v>0</v>
      </c>
      <c r="E1063" s="4">
        <v>49.86</v>
      </c>
      <c r="F1063" s="4">
        <v>3.524</v>
      </c>
      <c r="G1063" s="4">
        <v>218.25862810000001</v>
      </c>
      <c r="H1063" s="4">
        <v>6.2969999999999997</v>
      </c>
    </row>
    <row r="1064" spans="1:8" x14ac:dyDescent="0.3">
      <c r="A1064" s="4">
        <v>8</v>
      </c>
      <c r="B1064" s="4">
        <v>40759</v>
      </c>
      <c r="C1064" s="4">
        <v>949825.83</v>
      </c>
      <c r="D1064" s="4">
        <v>0</v>
      </c>
      <c r="E1064" s="4">
        <v>65.62</v>
      </c>
      <c r="F1064" s="4">
        <v>3.6219999999999999</v>
      </c>
      <c r="G1064" s="4">
        <v>218.50266999999999</v>
      </c>
      <c r="H1064" s="4">
        <v>6.2969999999999997</v>
      </c>
    </row>
    <row r="1065" spans="1:8" x14ac:dyDescent="0.3">
      <c r="A1065" s="4">
        <v>8</v>
      </c>
      <c r="B1065" s="4" t="s">
        <v>43</v>
      </c>
      <c r="C1065" s="4">
        <v>908278.74</v>
      </c>
      <c r="D1065" s="4">
        <v>0</v>
      </c>
      <c r="E1065" s="4">
        <v>63.55</v>
      </c>
      <c r="F1065" s="4">
        <v>3.7429999999999999</v>
      </c>
      <c r="G1065" s="4">
        <v>218.72625239999999</v>
      </c>
      <c r="H1065" s="4">
        <v>6.2969999999999997</v>
      </c>
    </row>
    <row r="1066" spans="1:8" x14ac:dyDescent="0.3">
      <c r="A1066" s="4">
        <v>8</v>
      </c>
      <c r="B1066" s="4" t="s">
        <v>44</v>
      </c>
      <c r="C1066" s="4">
        <v>937473.13</v>
      </c>
      <c r="D1066" s="4">
        <v>0</v>
      </c>
      <c r="E1066" s="4">
        <v>65.11</v>
      </c>
      <c r="F1066" s="4">
        <v>3.8069999999999999</v>
      </c>
      <c r="G1066" s="4">
        <v>218.89868569999999</v>
      </c>
      <c r="H1066" s="4">
        <v>6.2969999999999997</v>
      </c>
    </row>
    <row r="1067" spans="1:8" x14ac:dyDescent="0.3">
      <c r="A1067" s="4">
        <v>8</v>
      </c>
      <c r="B1067" s="4" t="s">
        <v>45</v>
      </c>
      <c r="C1067" s="4">
        <v>855014.77</v>
      </c>
      <c r="D1067" s="4">
        <v>0</v>
      </c>
      <c r="E1067" s="4">
        <v>62.29</v>
      </c>
      <c r="F1067" s="4">
        <v>3.81</v>
      </c>
      <c r="G1067" s="4">
        <v>219.07111900000001</v>
      </c>
      <c r="H1067" s="4">
        <v>6.2969999999999997</v>
      </c>
    </row>
    <row r="1068" spans="1:8" x14ac:dyDescent="0.3">
      <c r="A1068" s="4">
        <v>8</v>
      </c>
      <c r="B1068" s="4">
        <v>40699</v>
      </c>
      <c r="C1068" s="4">
        <v>941457.34</v>
      </c>
      <c r="D1068" s="4">
        <v>0</v>
      </c>
      <c r="E1068" s="4">
        <v>58.92</v>
      </c>
      <c r="F1068" s="4">
        <v>3.9060000000000001</v>
      </c>
      <c r="G1068" s="4">
        <v>219.2435524</v>
      </c>
      <c r="H1068" s="4">
        <v>6.2969999999999997</v>
      </c>
    </row>
    <row r="1069" spans="1:8" x14ac:dyDescent="0.3">
      <c r="A1069" s="4">
        <v>8</v>
      </c>
      <c r="B1069" s="4" t="s">
        <v>46</v>
      </c>
      <c r="C1069" s="4">
        <v>895763.41</v>
      </c>
      <c r="D1069" s="4">
        <v>0</v>
      </c>
      <c r="E1069" s="4">
        <v>72.959999999999994</v>
      </c>
      <c r="F1069" s="4">
        <v>3.899</v>
      </c>
      <c r="G1069" s="4">
        <v>219.41598569999999</v>
      </c>
      <c r="H1069" s="4">
        <v>6.2969999999999997</v>
      </c>
    </row>
    <row r="1070" spans="1:8" x14ac:dyDescent="0.3">
      <c r="A1070" s="4">
        <v>8</v>
      </c>
      <c r="B1070" s="4" t="s">
        <v>47</v>
      </c>
      <c r="C1070" s="4">
        <v>836049.89</v>
      </c>
      <c r="D1070" s="4">
        <v>0</v>
      </c>
      <c r="E1070" s="4">
        <v>65.540000000000006</v>
      </c>
      <c r="F1070" s="4">
        <v>3.907</v>
      </c>
      <c r="G1070" s="4">
        <v>219.17469220000001</v>
      </c>
      <c r="H1070" s="4">
        <v>6.2969999999999997</v>
      </c>
    </row>
    <row r="1071" spans="1:8" x14ac:dyDescent="0.3">
      <c r="A1071" s="4">
        <v>8</v>
      </c>
      <c r="B1071" s="4" t="s">
        <v>48</v>
      </c>
      <c r="C1071" s="4">
        <v>857939.41</v>
      </c>
      <c r="D1071" s="4">
        <v>0</v>
      </c>
      <c r="E1071" s="4">
        <v>73.14</v>
      </c>
      <c r="F1071" s="4">
        <v>3.786</v>
      </c>
      <c r="G1071" s="4">
        <v>218.9333986</v>
      </c>
      <c r="H1071" s="4">
        <v>6.2969999999999997</v>
      </c>
    </row>
    <row r="1072" spans="1:8" x14ac:dyDescent="0.3">
      <c r="A1072" s="4">
        <v>8</v>
      </c>
      <c r="B1072" s="4">
        <v>40608</v>
      </c>
      <c r="C1072" s="4">
        <v>929222.16</v>
      </c>
      <c r="D1072" s="4">
        <v>0</v>
      </c>
      <c r="E1072" s="4">
        <v>82.05</v>
      </c>
      <c r="F1072" s="4">
        <v>3.6989999999999998</v>
      </c>
      <c r="G1072" s="4">
        <v>218.69210509999999</v>
      </c>
      <c r="H1072" s="4">
        <v>6.2969999999999997</v>
      </c>
    </row>
    <row r="1073" spans="1:8" x14ac:dyDescent="0.3">
      <c r="A1073" s="4">
        <v>8</v>
      </c>
      <c r="B1073" s="4">
        <v>40822</v>
      </c>
      <c r="C1073" s="4">
        <v>897309.41</v>
      </c>
      <c r="D1073" s="4">
        <v>0</v>
      </c>
      <c r="E1073" s="4">
        <v>82.21</v>
      </c>
      <c r="F1073" s="4">
        <v>3.6480000000000001</v>
      </c>
      <c r="G1073" s="4">
        <v>218.45081149999999</v>
      </c>
      <c r="H1073" s="4">
        <v>6.2969999999999997</v>
      </c>
    </row>
    <row r="1074" spans="1:8" x14ac:dyDescent="0.3">
      <c r="A1074" s="4">
        <v>8</v>
      </c>
      <c r="B1074" s="4" t="s">
        <v>49</v>
      </c>
      <c r="C1074" s="4">
        <v>922048.41</v>
      </c>
      <c r="D1074" s="4">
        <v>0</v>
      </c>
      <c r="E1074" s="4">
        <v>84.73</v>
      </c>
      <c r="F1074" s="4">
        <v>3.637</v>
      </c>
      <c r="G1074" s="4">
        <v>218.4021448</v>
      </c>
      <c r="H1074" s="4">
        <v>6.2969999999999997</v>
      </c>
    </row>
    <row r="1075" spans="1:8" x14ac:dyDescent="0.3">
      <c r="A1075" s="4">
        <v>8</v>
      </c>
      <c r="B1075" s="4" t="s">
        <v>50</v>
      </c>
      <c r="C1075" s="4">
        <v>864881.24</v>
      </c>
      <c r="D1075" s="4">
        <v>0</v>
      </c>
      <c r="E1075" s="4">
        <v>83.94</v>
      </c>
      <c r="F1075" s="4">
        <v>3.5939999999999999</v>
      </c>
      <c r="G1075" s="4">
        <v>218.4979481</v>
      </c>
      <c r="H1075" s="4">
        <v>6.2969999999999997</v>
      </c>
    </row>
    <row r="1076" spans="1:8" x14ac:dyDescent="0.3">
      <c r="A1076" s="4">
        <v>8</v>
      </c>
      <c r="B1076" s="4">
        <v>40550</v>
      </c>
      <c r="C1076" s="4">
        <v>883683.35</v>
      </c>
      <c r="D1076" s="4">
        <v>0</v>
      </c>
      <c r="E1076" s="4">
        <v>87.26</v>
      </c>
      <c r="F1076" s="4">
        <v>3.524</v>
      </c>
      <c r="G1076" s="4">
        <v>218.5937514</v>
      </c>
      <c r="H1076" s="4">
        <v>6.4249999999999998</v>
      </c>
    </row>
    <row r="1077" spans="1:8" x14ac:dyDescent="0.3">
      <c r="A1077" s="4">
        <v>8</v>
      </c>
      <c r="B1077" s="4">
        <v>40762</v>
      </c>
      <c r="C1077" s="4">
        <v>861965.12</v>
      </c>
      <c r="D1077" s="4">
        <v>0</v>
      </c>
      <c r="E1077" s="4">
        <v>83.57</v>
      </c>
      <c r="F1077" s="4">
        <v>3.48</v>
      </c>
      <c r="G1077" s="4">
        <v>218.6895548</v>
      </c>
      <c r="H1077" s="4">
        <v>6.4249999999999998</v>
      </c>
    </row>
    <row r="1078" spans="1:8" x14ac:dyDescent="0.3">
      <c r="A1078" s="4">
        <v>8</v>
      </c>
      <c r="B1078" s="4" t="s">
        <v>51</v>
      </c>
      <c r="C1078" s="4">
        <v>849925.37</v>
      </c>
      <c r="D1078" s="4">
        <v>0</v>
      </c>
      <c r="E1078" s="4">
        <v>84.26</v>
      </c>
      <c r="F1078" s="4">
        <v>3.5750000000000002</v>
      </c>
      <c r="G1078" s="4">
        <v>218.77462170000001</v>
      </c>
      <c r="H1078" s="4">
        <v>6.4249999999999998</v>
      </c>
    </row>
    <row r="1079" spans="1:8" x14ac:dyDescent="0.3">
      <c r="A1079" s="4">
        <v>8</v>
      </c>
      <c r="B1079" s="4" t="s">
        <v>52</v>
      </c>
      <c r="C1079" s="4">
        <v>829902.42</v>
      </c>
      <c r="D1079" s="4">
        <v>0</v>
      </c>
      <c r="E1079" s="4">
        <v>85.46</v>
      </c>
      <c r="F1079" s="4">
        <v>3.6509999999999998</v>
      </c>
      <c r="G1079" s="4">
        <v>218.83284750000001</v>
      </c>
      <c r="H1079" s="4">
        <v>6.4249999999999998</v>
      </c>
    </row>
    <row r="1080" spans="1:8" x14ac:dyDescent="0.3">
      <c r="A1080" s="4">
        <v>8</v>
      </c>
      <c r="B1080" s="4" t="s">
        <v>53</v>
      </c>
      <c r="C1080" s="4">
        <v>807082.19</v>
      </c>
      <c r="D1080" s="4">
        <v>0</v>
      </c>
      <c r="E1080" s="4">
        <v>86.46</v>
      </c>
      <c r="F1080" s="4">
        <v>3.6819999999999999</v>
      </c>
      <c r="G1080" s="4">
        <v>218.89107329999999</v>
      </c>
      <c r="H1080" s="4">
        <v>6.4249999999999998</v>
      </c>
    </row>
    <row r="1081" spans="1:8" x14ac:dyDescent="0.3">
      <c r="A1081" s="4">
        <v>8</v>
      </c>
      <c r="B1081" s="4">
        <v>40671</v>
      </c>
      <c r="C1081" s="4">
        <v>892393.77</v>
      </c>
      <c r="D1081" s="4">
        <v>0</v>
      </c>
      <c r="E1081" s="4">
        <v>85.15</v>
      </c>
      <c r="F1081" s="4">
        <v>3.6840000000000002</v>
      </c>
      <c r="G1081" s="4">
        <v>218.94929909999999</v>
      </c>
      <c r="H1081" s="4">
        <v>6.4249999999999998</v>
      </c>
    </row>
    <row r="1082" spans="1:8" x14ac:dyDescent="0.3">
      <c r="A1082" s="4">
        <v>8</v>
      </c>
      <c r="B1082" s="4">
        <v>40885</v>
      </c>
      <c r="C1082" s="4">
        <v>856796.1</v>
      </c>
      <c r="D1082" s="4">
        <v>0</v>
      </c>
      <c r="E1082" s="4">
        <v>86.05</v>
      </c>
      <c r="F1082" s="4">
        <v>3.6379999999999999</v>
      </c>
      <c r="G1082" s="4">
        <v>219.00752489999999</v>
      </c>
      <c r="H1082" s="4">
        <v>6.4249999999999998</v>
      </c>
    </row>
    <row r="1083" spans="1:8" x14ac:dyDescent="0.3">
      <c r="A1083" s="4">
        <v>8</v>
      </c>
      <c r="B1083" s="4" t="s">
        <v>54</v>
      </c>
      <c r="C1083" s="4">
        <v>895066.5</v>
      </c>
      <c r="D1083" s="4">
        <v>0</v>
      </c>
      <c r="E1083" s="4">
        <v>82.92</v>
      </c>
      <c r="F1083" s="4">
        <v>3.5539999999999998</v>
      </c>
      <c r="G1083" s="4">
        <v>219.07019679999999</v>
      </c>
      <c r="H1083" s="4">
        <v>6.4249999999999998</v>
      </c>
    </row>
    <row r="1084" spans="1:8" x14ac:dyDescent="0.3">
      <c r="A1084" s="4">
        <v>8</v>
      </c>
      <c r="B1084" s="4" t="s">
        <v>55</v>
      </c>
      <c r="C1084" s="4">
        <v>912542.82</v>
      </c>
      <c r="D1084" s="4">
        <v>0</v>
      </c>
      <c r="E1084" s="4">
        <v>84.69</v>
      </c>
      <c r="F1084" s="4">
        <v>3.5230000000000001</v>
      </c>
      <c r="G1084" s="4">
        <v>219.13360969999999</v>
      </c>
      <c r="H1084" s="4">
        <v>6.4249999999999998</v>
      </c>
    </row>
    <row r="1085" spans="1:8" x14ac:dyDescent="0.3">
      <c r="A1085" s="4">
        <v>8</v>
      </c>
      <c r="B1085" s="4">
        <v>40583</v>
      </c>
      <c r="C1085" s="4">
        <v>891387.14</v>
      </c>
      <c r="D1085" s="4">
        <v>0</v>
      </c>
      <c r="E1085" s="4">
        <v>84.77</v>
      </c>
      <c r="F1085" s="4">
        <v>3.5329999999999999</v>
      </c>
      <c r="G1085" s="4">
        <v>219.1970226</v>
      </c>
      <c r="H1085" s="4">
        <v>6.4249999999999998</v>
      </c>
    </row>
    <row r="1086" spans="1:8" x14ac:dyDescent="0.3">
      <c r="A1086" s="4">
        <v>8</v>
      </c>
      <c r="B1086" s="4">
        <v>40795</v>
      </c>
      <c r="C1086" s="4">
        <v>848358.09</v>
      </c>
      <c r="D1086" s="4">
        <v>1</v>
      </c>
      <c r="E1086" s="4">
        <v>69.010000000000005</v>
      </c>
      <c r="F1086" s="4">
        <v>3.5459999999999998</v>
      </c>
      <c r="G1086" s="4">
        <v>219.2604355</v>
      </c>
      <c r="H1086" s="4">
        <v>6.4249999999999998</v>
      </c>
    </row>
    <row r="1087" spans="1:8" x14ac:dyDescent="0.3">
      <c r="A1087" s="4">
        <v>8</v>
      </c>
      <c r="B1087" s="4" t="s">
        <v>56</v>
      </c>
      <c r="C1087" s="4">
        <v>870971.82</v>
      </c>
      <c r="D1087" s="4">
        <v>0</v>
      </c>
      <c r="E1087" s="4">
        <v>69.09</v>
      </c>
      <c r="F1087" s="4">
        <v>3.5259999999999998</v>
      </c>
      <c r="G1087" s="4">
        <v>219.44424430000001</v>
      </c>
      <c r="H1087" s="4">
        <v>6.4249999999999998</v>
      </c>
    </row>
    <row r="1088" spans="1:8" x14ac:dyDescent="0.3">
      <c r="A1088" s="4">
        <v>8</v>
      </c>
      <c r="B1088" s="4" t="s">
        <v>57</v>
      </c>
      <c r="C1088" s="4">
        <v>806444.29</v>
      </c>
      <c r="D1088" s="4">
        <v>0</v>
      </c>
      <c r="E1088" s="4">
        <v>68.72</v>
      </c>
      <c r="F1088" s="4">
        <v>3.4670000000000001</v>
      </c>
      <c r="G1088" s="4">
        <v>219.78858099999999</v>
      </c>
      <c r="H1088" s="4">
        <v>6.4249999999999998</v>
      </c>
    </row>
    <row r="1089" spans="1:8" x14ac:dyDescent="0.3">
      <c r="A1089" s="4">
        <v>8</v>
      </c>
      <c r="B1089" s="4" t="s">
        <v>58</v>
      </c>
      <c r="C1089" s="4">
        <v>809049.37</v>
      </c>
      <c r="D1089" s="4">
        <v>0</v>
      </c>
      <c r="E1089" s="4">
        <v>72.2</v>
      </c>
      <c r="F1089" s="4">
        <v>3.355</v>
      </c>
      <c r="G1089" s="4">
        <v>220.13291760000001</v>
      </c>
      <c r="H1089" s="4">
        <v>6.4249999999999998</v>
      </c>
    </row>
    <row r="1090" spans="1:8" x14ac:dyDescent="0.3">
      <c r="A1090" s="4">
        <v>8</v>
      </c>
      <c r="B1090" s="4">
        <v>40734</v>
      </c>
      <c r="C1090" s="4">
        <v>929976.55</v>
      </c>
      <c r="D1090" s="4">
        <v>0</v>
      </c>
      <c r="E1090" s="4">
        <v>67.61</v>
      </c>
      <c r="F1090" s="4">
        <v>3.2850000000000001</v>
      </c>
      <c r="G1090" s="4">
        <v>220.4772543</v>
      </c>
      <c r="H1090" s="4">
        <v>6.1230000000000002</v>
      </c>
    </row>
    <row r="1091" spans="1:8" x14ac:dyDescent="0.3">
      <c r="A1091" s="4">
        <v>8</v>
      </c>
      <c r="B1091" s="4" t="s">
        <v>59</v>
      </c>
      <c r="C1091" s="4">
        <v>863188.26</v>
      </c>
      <c r="D1091" s="4">
        <v>0</v>
      </c>
      <c r="E1091" s="4">
        <v>61.74</v>
      </c>
      <c r="F1091" s="4">
        <v>3.274</v>
      </c>
      <c r="G1091" s="4">
        <v>220.79609350000001</v>
      </c>
      <c r="H1091" s="4">
        <v>6.1230000000000002</v>
      </c>
    </row>
    <row r="1092" spans="1:8" x14ac:dyDescent="0.3">
      <c r="A1092" s="4">
        <v>8</v>
      </c>
      <c r="B1092" s="4" t="s">
        <v>60</v>
      </c>
      <c r="C1092" s="4">
        <v>905984.49</v>
      </c>
      <c r="D1092" s="4">
        <v>0</v>
      </c>
      <c r="E1092" s="4">
        <v>59.97</v>
      </c>
      <c r="F1092" s="4">
        <v>3.3530000000000002</v>
      </c>
      <c r="G1092" s="4">
        <v>220.96194840000001</v>
      </c>
      <c r="H1092" s="4">
        <v>6.1230000000000002</v>
      </c>
    </row>
    <row r="1093" spans="1:8" x14ac:dyDescent="0.3">
      <c r="A1093" s="4">
        <v>8</v>
      </c>
      <c r="B1093" s="4" t="s">
        <v>61</v>
      </c>
      <c r="C1093" s="4">
        <v>876712.31</v>
      </c>
      <c r="D1093" s="4">
        <v>0</v>
      </c>
      <c r="E1093" s="4">
        <v>56.86</v>
      </c>
      <c r="F1093" s="4">
        <v>3.3719999999999999</v>
      </c>
      <c r="G1093" s="4">
        <v>221.12780319999999</v>
      </c>
      <c r="H1093" s="4">
        <v>6.1230000000000002</v>
      </c>
    </row>
    <row r="1094" spans="1:8" x14ac:dyDescent="0.3">
      <c r="A1094" s="4">
        <v>8</v>
      </c>
      <c r="B1094" s="4">
        <v>40644</v>
      </c>
      <c r="C1094" s="4">
        <v>947815.05</v>
      </c>
      <c r="D1094" s="4">
        <v>0</v>
      </c>
      <c r="E1094" s="4">
        <v>49.68</v>
      </c>
      <c r="F1094" s="4">
        <v>3.3319999999999999</v>
      </c>
      <c r="G1094" s="4">
        <v>221.29365809999999</v>
      </c>
      <c r="H1094" s="4">
        <v>6.1230000000000002</v>
      </c>
    </row>
    <row r="1095" spans="1:8" x14ac:dyDescent="0.3">
      <c r="A1095" s="4">
        <v>8</v>
      </c>
      <c r="B1095" s="4">
        <v>40858</v>
      </c>
      <c r="C1095" s="4">
        <v>917088.48</v>
      </c>
      <c r="D1095" s="4">
        <v>0</v>
      </c>
      <c r="E1095" s="4">
        <v>50.56</v>
      </c>
      <c r="F1095" s="4">
        <v>3.2970000000000002</v>
      </c>
      <c r="G1095" s="4">
        <v>221.45951289999999</v>
      </c>
      <c r="H1095" s="4">
        <v>6.1230000000000002</v>
      </c>
    </row>
    <row r="1096" spans="1:8" x14ac:dyDescent="0.3">
      <c r="A1096" s="4">
        <v>8</v>
      </c>
      <c r="B1096" s="4" t="s">
        <v>62</v>
      </c>
      <c r="C1096" s="4">
        <v>897032.19</v>
      </c>
      <c r="D1096" s="4">
        <v>0</v>
      </c>
      <c r="E1096" s="4">
        <v>51.72</v>
      </c>
      <c r="F1096" s="4">
        <v>3.3079999999999998</v>
      </c>
      <c r="G1096" s="4">
        <v>221.6911738</v>
      </c>
      <c r="H1096" s="4">
        <v>6.1230000000000002</v>
      </c>
    </row>
    <row r="1097" spans="1:8" x14ac:dyDescent="0.3">
      <c r="A1097" s="4">
        <v>8</v>
      </c>
      <c r="B1097" s="4" t="s">
        <v>63</v>
      </c>
      <c r="C1097" s="4">
        <v>1235163.8600000001</v>
      </c>
      <c r="D1097" s="4">
        <v>1</v>
      </c>
      <c r="E1097" s="4">
        <v>49.61</v>
      </c>
      <c r="F1097" s="4">
        <v>3.2360000000000002</v>
      </c>
      <c r="G1097" s="4">
        <v>221.94915710000001</v>
      </c>
      <c r="H1097" s="4">
        <v>6.1230000000000002</v>
      </c>
    </row>
    <row r="1098" spans="1:8" x14ac:dyDescent="0.3">
      <c r="A1098" s="4">
        <v>8</v>
      </c>
      <c r="B1098" s="4">
        <v>40586</v>
      </c>
      <c r="C1098" s="4">
        <v>986601.46</v>
      </c>
      <c r="D1098" s="4">
        <v>0</v>
      </c>
      <c r="E1098" s="4">
        <v>40.82</v>
      </c>
      <c r="F1098" s="4">
        <v>3.1720000000000002</v>
      </c>
      <c r="G1098" s="4">
        <v>222.20714050000001</v>
      </c>
      <c r="H1098" s="4">
        <v>6.1230000000000002</v>
      </c>
    </row>
    <row r="1099" spans="1:8" x14ac:dyDescent="0.3">
      <c r="A1099" s="4">
        <v>8</v>
      </c>
      <c r="B1099" s="4">
        <v>40798</v>
      </c>
      <c r="C1099" s="4">
        <v>1051922.95</v>
      </c>
      <c r="D1099" s="4">
        <v>0</v>
      </c>
      <c r="E1099" s="4">
        <v>30.51</v>
      </c>
      <c r="F1099" s="4">
        <v>3.1579999999999999</v>
      </c>
      <c r="G1099" s="4">
        <v>222.46512379999999</v>
      </c>
      <c r="H1099" s="4">
        <v>6.1230000000000002</v>
      </c>
    </row>
    <row r="1100" spans="1:8" x14ac:dyDescent="0.3">
      <c r="A1100" s="4">
        <v>8</v>
      </c>
      <c r="B1100" s="4" t="s">
        <v>64</v>
      </c>
      <c r="C1100" s="4">
        <v>1118163.94</v>
      </c>
      <c r="D1100" s="4">
        <v>0</v>
      </c>
      <c r="E1100" s="4">
        <v>39.79</v>
      </c>
      <c r="F1100" s="4">
        <v>3.1589999999999998</v>
      </c>
      <c r="G1100" s="4">
        <v>222.69109589999999</v>
      </c>
      <c r="H1100" s="4">
        <v>6.1230000000000002</v>
      </c>
    </row>
    <row r="1101" spans="1:8" x14ac:dyDescent="0.3">
      <c r="A1101" s="4">
        <v>8</v>
      </c>
      <c r="B1101" s="4" t="s">
        <v>65</v>
      </c>
      <c r="C1101" s="4">
        <v>1462254.05</v>
      </c>
      <c r="D1101" s="4">
        <v>0</v>
      </c>
      <c r="E1101" s="4">
        <v>38.159999999999997</v>
      </c>
      <c r="F1101" s="4">
        <v>3.1120000000000001</v>
      </c>
      <c r="G1101" s="4">
        <v>222.8743862</v>
      </c>
      <c r="H1101" s="4">
        <v>6.1230000000000002</v>
      </c>
    </row>
    <row r="1102" spans="1:8" x14ac:dyDescent="0.3">
      <c r="A1102" s="4">
        <v>8</v>
      </c>
      <c r="B1102" s="4" t="s">
        <v>66</v>
      </c>
      <c r="C1102" s="4">
        <v>858572.22</v>
      </c>
      <c r="D1102" s="4">
        <v>1</v>
      </c>
      <c r="E1102" s="4">
        <v>36.33</v>
      </c>
      <c r="F1102" s="4">
        <v>3.129</v>
      </c>
      <c r="G1102" s="4">
        <v>223.05767650000001</v>
      </c>
      <c r="H1102" s="4">
        <v>6.1230000000000002</v>
      </c>
    </row>
    <row r="1103" spans="1:8" x14ac:dyDescent="0.3">
      <c r="A1103" s="4">
        <v>8</v>
      </c>
      <c r="B1103" s="4">
        <v>41061</v>
      </c>
      <c r="C1103" s="4">
        <v>872113.23</v>
      </c>
      <c r="D1103" s="4">
        <v>0</v>
      </c>
      <c r="E1103" s="4">
        <v>43.47</v>
      </c>
      <c r="F1103" s="4">
        <v>3.157</v>
      </c>
      <c r="G1103" s="4">
        <v>223.2409668</v>
      </c>
      <c r="H1103" s="4">
        <v>5.8250000000000002</v>
      </c>
    </row>
    <row r="1104" spans="1:8" x14ac:dyDescent="0.3">
      <c r="A1104" s="4">
        <v>8</v>
      </c>
      <c r="B1104" s="4" t="s">
        <v>67</v>
      </c>
      <c r="C1104" s="4">
        <v>817661.76</v>
      </c>
      <c r="D1104" s="4">
        <v>0</v>
      </c>
      <c r="E1104" s="4">
        <v>36.46</v>
      </c>
      <c r="F1104" s="4">
        <v>3.2610000000000001</v>
      </c>
      <c r="G1104" s="4">
        <v>223.42425710000001</v>
      </c>
      <c r="H1104" s="4">
        <v>5.8250000000000002</v>
      </c>
    </row>
    <row r="1105" spans="1:8" x14ac:dyDescent="0.3">
      <c r="A1105" s="4">
        <v>8</v>
      </c>
      <c r="B1105" s="4" t="s">
        <v>68</v>
      </c>
      <c r="C1105" s="4">
        <v>813954.82</v>
      </c>
      <c r="D1105" s="4">
        <v>0</v>
      </c>
      <c r="E1105" s="4">
        <v>46.81</v>
      </c>
      <c r="F1105" s="4">
        <v>3.2679999999999998</v>
      </c>
      <c r="G1105" s="4">
        <v>223.51880550000001</v>
      </c>
      <c r="H1105" s="4">
        <v>5.8250000000000002</v>
      </c>
    </row>
    <row r="1106" spans="1:8" x14ac:dyDescent="0.3">
      <c r="A1106" s="4">
        <v>8</v>
      </c>
      <c r="B1106" s="4" t="s">
        <v>69</v>
      </c>
      <c r="C1106" s="4">
        <v>778178.53</v>
      </c>
      <c r="D1106" s="4">
        <v>0</v>
      </c>
      <c r="E1106" s="4">
        <v>45.52</v>
      </c>
      <c r="F1106" s="4">
        <v>3.29</v>
      </c>
      <c r="G1106" s="4">
        <v>223.61335389999999</v>
      </c>
      <c r="H1106" s="4">
        <v>5.8250000000000002</v>
      </c>
    </row>
    <row r="1107" spans="1:8" x14ac:dyDescent="0.3">
      <c r="A1107" s="4">
        <v>8</v>
      </c>
      <c r="B1107" s="4">
        <v>40970</v>
      </c>
      <c r="C1107" s="4">
        <v>927610.69</v>
      </c>
      <c r="D1107" s="4">
        <v>0</v>
      </c>
      <c r="E1107" s="4">
        <v>45.56</v>
      </c>
      <c r="F1107" s="4">
        <v>3.36</v>
      </c>
      <c r="G1107" s="4">
        <v>223.7079023</v>
      </c>
      <c r="H1107" s="4">
        <v>5.8250000000000002</v>
      </c>
    </row>
    <row r="1108" spans="1:8" x14ac:dyDescent="0.3">
      <c r="A1108" s="4">
        <v>8</v>
      </c>
      <c r="B1108" s="4">
        <v>41184</v>
      </c>
      <c r="C1108" s="4">
        <v>1021400.42</v>
      </c>
      <c r="D1108" s="4">
        <v>1</v>
      </c>
      <c r="E1108" s="4">
        <v>35.71</v>
      </c>
      <c r="F1108" s="4">
        <v>3.4089999999999998</v>
      </c>
      <c r="G1108" s="4">
        <v>223.80245070000001</v>
      </c>
      <c r="H1108" s="4">
        <v>5.8250000000000002</v>
      </c>
    </row>
    <row r="1109" spans="1:8" x14ac:dyDescent="0.3">
      <c r="A1109" s="4">
        <v>8</v>
      </c>
      <c r="B1109" s="4" t="s">
        <v>70</v>
      </c>
      <c r="C1109" s="4">
        <v>1096232.8899999999</v>
      </c>
      <c r="D1109" s="4">
        <v>0</v>
      </c>
      <c r="E1109" s="4">
        <v>37.51</v>
      </c>
      <c r="F1109" s="4">
        <v>3.51</v>
      </c>
      <c r="G1109" s="4">
        <v>223.96586210000001</v>
      </c>
      <c r="H1109" s="4">
        <v>5.8250000000000002</v>
      </c>
    </row>
    <row r="1110" spans="1:8" x14ac:dyDescent="0.3">
      <c r="A1110" s="4">
        <v>8</v>
      </c>
      <c r="B1110" s="4" t="s">
        <v>71</v>
      </c>
      <c r="C1110" s="4">
        <v>928537.54</v>
      </c>
      <c r="D1110" s="4">
        <v>0</v>
      </c>
      <c r="E1110" s="4">
        <v>46.33</v>
      </c>
      <c r="F1110" s="4">
        <v>3.5550000000000002</v>
      </c>
      <c r="G1110" s="4">
        <v>224.1809207</v>
      </c>
      <c r="H1110" s="4">
        <v>5.8250000000000002</v>
      </c>
    </row>
    <row r="1111" spans="1:8" x14ac:dyDescent="0.3">
      <c r="A1111" s="4">
        <v>8</v>
      </c>
      <c r="B1111" s="4">
        <v>40942</v>
      </c>
      <c r="C1111" s="4">
        <v>952264.91</v>
      </c>
      <c r="D1111" s="4">
        <v>0</v>
      </c>
      <c r="E1111" s="4">
        <v>50.95</v>
      </c>
      <c r="F1111" s="4">
        <v>3.63</v>
      </c>
      <c r="G1111" s="4">
        <v>224.39597929999999</v>
      </c>
      <c r="H1111" s="4">
        <v>5.8250000000000002</v>
      </c>
    </row>
    <row r="1112" spans="1:8" x14ac:dyDescent="0.3">
      <c r="A1112" s="4">
        <v>8</v>
      </c>
      <c r="B1112" s="4">
        <v>41155</v>
      </c>
      <c r="C1112" s="4">
        <v>960115.56</v>
      </c>
      <c r="D1112" s="4">
        <v>0</v>
      </c>
      <c r="E1112" s="4">
        <v>49.59</v>
      </c>
      <c r="F1112" s="4">
        <v>3.669</v>
      </c>
      <c r="G1112" s="4">
        <v>224.61103790000001</v>
      </c>
      <c r="H1112" s="4">
        <v>5.8250000000000002</v>
      </c>
    </row>
    <row r="1113" spans="1:8" x14ac:dyDescent="0.3">
      <c r="A1113" s="4">
        <v>8</v>
      </c>
      <c r="B1113" s="4" t="s">
        <v>72</v>
      </c>
      <c r="C1113" s="4">
        <v>921178.39</v>
      </c>
      <c r="D1113" s="4">
        <v>0</v>
      </c>
      <c r="E1113" s="4">
        <v>56.63</v>
      </c>
      <c r="F1113" s="4">
        <v>3.734</v>
      </c>
      <c r="G1113" s="4">
        <v>224.7657327</v>
      </c>
      <c r="H1113" s="4">
        <v>5.8250000000000002</v>
      </c>
    </row>
    <row r="1114" spans="1:8" x14ac:dyDescent="0.3">
      <c r="A1114" s="4">
        <v>8</v>
      </c>
      <c r="B1114" s="4" t="s">
        <v>73</v>
      </c>
      <c r="C1114" s="4">
        <v>874223.25</v>
      </c>
      <c r="D1114" s="4">
        <v>0</v>
      </c>
      <c r="E1114" s="4">
        <v>52.9</v>
      </c>
      <c r="F1114" s="4">
        <v>3.7869999999999999</v>
      </c>
      <c r="G1114" s="4">
        <v>224.83994240000001</v>
      </c>
      <c r="H1114" s="4">
        <v>5.8250000000000002</v>
      </c>
    </row>
    <row r="1115" spans="1:8" x14ac:dyDescent="0.3">
      <c r="A1115" s="4">
        <v>8</v>
      </c>
      <c r="B1115" s="4" t="s">
        <v>74</v>
      </c>
      <c r="C1115" s="4">
        <v>905935.29</v>
      </c>
      <c r="D1115" s="4">
        <v>0</v>
      </c>
      <c r="E1115" s="4">
        <v>66.69</v>
      </c>
      <c r="F1115" s="4">
        <v>3.8450000000000002</v>
      </c>
      <c r="G1115" s="4">
        <v>224.9141521</v>
      </c>
      <c r="H1115" s="4">
        <v>5.8250000000000002</v>
      </c>
    </row>
    <row r="1116" spans="1:8" x14ac:dyDescent="0.3">
      <c r="A1116" s="4">
        <v>8</v>
      </c>
      <c r="B1116" s="4">
        <v>41064</v>
      </c>
      <c r="C1116" s="4">
        <v>1046816.59</v>
      </c>
      <c r="D1116" s="4">
        <v>0</v>
      </c>
      <c r="E1116" s="4">
        <v>62.18</v>
      </c>
      <c r="F1116" s="4">
        <v>3.891</v>
      </c>
      <c r="G1116" s="4">
        <v>224.98836180000001</v>
      </c>
      <c r="H1116" s="4">
        <v>5.6790000000000003</v>
      </c>
    </row>
    <row r="1117" spans="1:8" x14ac:dyDescent="0.3">
      <c r="A1117" s="4">
        <v>8</v>
      </c>
      <c r="B1117" s="4" t="s">
        <v>75</v>
      </c>
      <c r="C1117" s="4">
        <v>909989.45</v>
      </c>
      <c r="D1117" s="4">
        <v>0</v>
      </c>
      <c r="E1117" s="4">
        <v>65.19</v>
      </c>
      <c r="F1117" s="4">
        <v>3.891</v>
      </c>
      <c r="G1117" s="4">
        <v>225.0625714</v>
      </c>
      <c r="H1117" s="4">
        <v>5.6790000000000003</v>
      </c>
    </row>
    <row r="1118" spans="1:8" x14ac:dyDescent="0.3">
      <c r="A1118" s="4">
        <v>8</v>
      </c>
      <c r="B1118" s="4" t="s">
        <v>76</v>
      </c>
      <c r="C1118" s="4">
        <v>872288.46</v>
      </c>
      <c r="D1118" s="4">
        <v>0</v>
      </c>
      <c r="E1118" s="4">
        <v>63.59</v>
      </c>
      <c r="F1118" s="4">
        <v>3.8769999999999998</v>
      </c>
      <c r="G1118" s="4">
        <v>225.11799139999999</v>
      </c>
      <c r="H1118" s="4">
        <v>5.6790000000000003</v>
      </c>
    </row>
    <row r="1119" spans="1:8" x14ac:dyDescent="0.3">
      <c r="A1119" s="4">
        <v>8</v>
      </c>
      <c r="B1119" s="4" t="s">
        <v>77</v>
      </c>
      <c r="C1119" s="4">
        <v>879448.25</v>
      </c>
      <c r="D1119" s="4">
        <v>0</v>
      </c>
      <c r="E1119" s="4">
        <v>70.34</v>
      </c>
      <c r="F1119" s="4">
        <v>3.8140000000000001</v>
      </c>
      <c r="G1119" s="4">
        <v>225.17341139999999</v>
      </c>
      <c r="H1119" s="4">
        <v>5.6790000000000003</v>
      </c>
    </row>
    <row r="1120" spans="1:8" x14ac:dyDescent="0.3">
      <c r="A1120" s="4">
        <v>8</v>
      </c>
      <c r="B1120" s="4">
        <v>41004</v>
      </c>
      <c r="C1120" s="4">
        <v>937232.09</v>
      </c>
      <c r="D1120" s="4">
        <v>0</v>
      </c>
      <c r="E1120" s="4">
        <v>73.959999999999994</v>
      </c>
      <c r="F1120" s="4">
        <v>3.7490000000000001</v>
      </c>
      <c r="G1120" s="4">
        <v>225.22883139999999</v>
      </c>
      <c r="H1120" s="4">
        <v>5.6790000000000003</v>
      </c>
    </row>
    <row r="1121" spans="1:8" x14ac:dyDescent="0.3">
      <c r="A1121" s="4">
        <v>8</v>
      </c>
      <c r="B1121" s="4">
        <v>41218</v>
      </c>
      <c r="C1121" s="4">
        <v>920128.89</v>
      </c>
      <c r="D1121" s="4">
        <v>0</v>
      </c>
      <c r="E1121" s="4">
        <v>64.959999999999994</v>
      </c>
      <c r="F1121" s="4">
        <v>3.6880000000000002</v>
      </c>
      <c r="G1121" s="4">
        <v>225.28425139999999</v>
      </c>
      <c r="H1121" s="4">
        <v>5.6790000000000003</v>
      </c>
    </row>
    <row r="1122" spans="1:8" x14ac:dyDescent="0.3">
      <c r="A1122" s="4">
        <v>8</v>
      </c>
      <c r="B1122" s="4" t="s">
        <v>78</v>
      </c>
      <c r="C1122" s="4">
        <v>913922.01</v>
      </c>
      <c r="D1122" s="4">
        <v>0</v>
      </c>
      <c r="E1122" s="4">
        <v>64.16</v>
      </c>
      <c r="F1122" s="4">
        <v>3.63</v>
      </c>
      <c r="G1122" s="4">
        <v>225.3002908</v>
      </c>
      <c r="H1122" s="4">
        <v>5.6790000000000003</v>
      </c>
    </row>
    <row r="1123" spans="1:8" x14ac:dyDescent="0.3">
      <c r="A1123" s="4">
        <v>8</v>
      </c>
      <c r="B1123" s="4" t="s">
        <v>79</v>
      </c>
      <c r="C1123" s="4">
        <v>895157.44</v>
      </c>
      <c r="D1123" s="4">
        <v>0</v>
      </c>
      <c r="E1123" s="4">
        <v>76.11</v>
      </c>
      <c r="F1123" s="4">
        <v>3.5609999999999999</v>
      </c>
      <c r="G1123" s="4">
        <v>225.30057790000001</v>
      </c>
      <c r="H1123" s="4">
        <v>5.6790000000000003</v>
      </c>
    </row>
    <row r="1124" spans="1:8" x14ac:dyDescent="0.3">
      <c r="A1124" s="4">
        <v>8</v>
      </c>
      <c r="B1124" s="4">
        <v>40914</v>
      </c>
      <c r="C1124" s="4">
        <v>921161.2</v>
      </c>
      <c r="D1124" s="4">
        <v>0</v>
      </c>
      <c r="E1124" s="4">
        <v>78.31</v>
      </c>
      <c r="F1124" s="4">
        <v>3.5009999999999999</v>
      </c>
      <c r="G1124" s="4">
        <v>225.30086499999999</v>
      </c>
      <c r="H1124" s="4">
        <v>5.6790000000000003</v>
      </c>
    </row>
    <row r="1125" spans="1:8" x14ac:dyDescent="0.3">
      <c r="A1125" s="4">
        <v>8</v>
      </c>
      <c r="B1125" s="4">
        <v>41127</v>
      </c>
      <c r="C1125" s="4">
        <v>928820</v>
      </c>
      <c r="D1125" s="4">
        <v>0</v>
      </c>
      <c r="E1125" s="4">
        <v>74.28</v>
      </c>
      <c r="F1125" s="4">
        <v>3.452</v>
      </c>
      <c r="G1125" s="4">
        <v>225.3011521</v>
      </c>
      <c r="H1125" s="4">
        <v>5.6790000000000003</v>
      </c>
    </row>
    <row r="1126" spans="1:8" x14ac:dyDescent="0.3">
      <c r="A1126" s="4">
        <v>8</v>
      </c>
      <c r="B1126" s="4" t="s">
        <v>80</v>
      </c>
      <c r="C1126" s="4">
        <v>916918.7</v>
      </c>
      <c r="D1126" s="4">
        <v>0</v>
      </c>
      <c r="E1126" s="4">
        <v>77.14</v>
      </c>
      <c r="F1126" s="4">
        <v>3.3929999999999998</v>
      </c>
      <c r="G1126" s="4">
        <v>225.3134743</v>
      </c>
      <c r="H1126" s="4">
        <v>5.6790000000000003</v>
      </c>
    </row>
    <row r="1127" spans="1:8" x14ac:dyDescent="0.3">
      <c r="A1127" s="4">
        <v>8</v>
      </c>
      <c r="B1127" s="4" t="s">
        <v>81</v>
      </c>
      <c r="C1127" s="4">
        <v>899449.65</v>
      </c>
      <c r="D1127" s="4">
        <v>0</v>
      </c>
      <c r="E1127" s="4">
        <v>78.849999999999994</v>
      </c>
      <c r="F1127" s="4">
        <v>3.3460000000000001</v>
      </c>
      <c r="G1127" s="4">
        <v>225.35588430000001</v>
      </c>
      <c r="H1127" s="4">
        <v>5.6790000000000003</v>
      </c>
    </row>
    <row r="1128" spans="1:8" x14ac:dyDescent="0.3">
      <c r="A1128" s="4">
        <v>8</v>
      </c>
      <c r="B1128" s="4" t="s">
        <v>82</v>
      </c>
      <c r="C1128" s="4">
        <v>878298.22</v>
      </c>
      <c r="D1128" s="4">
        <v>0</v>
      </c>
      <c r="E1128" s="4">
        <v>84.47</v>
      </c>
      <c r="F1128" s="4">
        <v>3.286</v>
      </c>
      <c r="G1128" s="4">
        <v>225.3982943</v>
      </c>
      <c r="H1128" s="4">
        <v>5.6790000000000003</v>
      </c>
    </row>
    <row r="1129" spans="1:8" x14ac:dyDescent="0.3">
      <c r="A1129" s="4">
        <v>8</v>
      </c>
      <c r="B1129" s="4">
        <v>41067</v>
      </c>
      <c r="C1129" s="4">
        <v>936205.5</v>
      </c>
      <c r="D1129" s="4">
        <v>0</v>
      </c>
      <c r="E1129" s="4">
        <v>81.239999999999995</v>
      </c>
      <c r="F1129" s="4">
        <v>3.2269999999999999</v>
      </c>
      <c r="G1129" s="4">
        <v>225.44070429999999</v>
      </c>
      <c r="H1129" s="4">
        <v>5.4009999999999998</v>
      </c>
    </row>
    <row r="1130" spans="1:8" x14ac:dyDescent="0.3">
      <c r="A1130" s="4">
        <v>8</v>
      </c>
      <c r="B1130" s="4" t="s">
        <v>83</v>
      </c>
      <c r="C1130" s="4">
        <v>890488.01</v>
      </c>
      <c r="D1130" s="4">
        <v>0</v>
      </c>
      <c r="E1130" s="4">
        <v>78.459999999999994</v>
      </c>
      <c r="F1130" s="4">
        <v>3.2559999999999998</v>
      </c>
      <c r="G1130" s="4">
        <v>225.48311430000001</v>
      </c>
      <c r="H1130" s="4">
        <v>5.4009999999999998</v>
      </c>
    </row>
    <row r="1131" spans="1:8" x14ac:dyDescent="0.3">
      <c r="A1131" s="4">
        <v>8</v>
      </c>
      <c r="B1131" s="4" t="s">
        <v>84</v>
      </c>
      <c r="C1131" s="4">
        <v>888834.07</v>
      </c>
      <c r="D1131" s="4">
        <v>0</v>
      </c>
      <c r="E1131" s="4">
        <v>79.94</v>
      </c>
      <c r="F1131" s="4">
        <v>3.3109999999999999</v>
      </c>
      <c r="G1131" s="4">
        <v>225.49300779999999</v>
      </c>
      <c r="H1131" s="4">
        <v>5.4009999999999998</v>
      </c>
    </row>
    <row r="1132" spans="1:8" x14ac:dyDescent="0.3">
      <c r="A1132" s="4">
        <v>8</v>
      </c>
      <c r="B1132" s="4" t="s">
        <v>85</v>
      </c>
      <c r="C1132" s="4">
        <v>838227.52</v>
      </c>
      <c r="D1132" s="4">
        <v>0</v>
      </c>
      <c r="E1132" s="4">
        <v>81.709999999999994</v>
      </c>
      <c r="F1132" s="4">
        <v>3.407</v>
      </c>
      <c r="G1132" s="4">
        <v>225.50290140000001</v>
      </c>
      <c r="H1132" s="4">
        <v>5.4009999999999998</v>
      </c>
    </row>
    <row r="1133" spans="1:8" x14ac:dyDescent="0.3">
      <c r="A1133" s="4">
        <v>8</v>
      </c>
      <c r="B1133" s="4">
        <v>40976</v>
      </c>
      <c r="C1133" s="4">
        <v>897076.73</v>
      </c>
      <c r="D1133" s="4">
        <v>0</v>
      </c>
      <c r="E1133" s="4">
        <v>85.06</v>
      </c>
      <c r="F1133" s="4">
        <v>3.4169999999999998</v>
      </c>
      <c r="G1133" s="4">
        <v>225.51279489999999</v>
      </c>
      <c r="H1133" s="4">
        <v>5.4009999999999998</v>
      </c>
    </row>
    <row r="1134" spans="1:8" x14ac:dyDescent="0.3">
      <c r="A1134" s="4">
        <v>8</v>
      </c>
      <c r="B1134" s="4">
        <v>41190</v>
      </c>
      <c r="C1134" s="4">
        <v>930745.69</v>
      </c>
      <c r="D1134" s="4">
        <v>0</v>
      </c>
      <c r="E1134" s="4">
        <v>83.74</v>
      </c>
      <c r="F1134" s="4">
        <v>3.4940000000000002</v>
      </c>
      <c r="G1134" s="4">
        <v>225.52268849999999</v>
      </c>
      <c r="H1134" s="4">
        <v>5.4009999999999998</v>
      </c>
    </row>
    <row r="1135" spans="1:8" x14ac:dyDescent="0.3">
      <c r="A1135" s="4">
        <v>8</v>
      </c>
      <c r="B1135" s="4" t="s">
        <v>86</v>
      </c>
      <c r="C1135" s="4">
        <v>896613.19</v>
      </c>
      <c r="D1135" s="4">
        <v>0</v>
      </c>
      <c r="E1135" s="4">
        <v>81.209999999999994</v>
      </c>
      <c r="F1135" s="4">
        <v>3.5710000000000002</v>
      </c>
      <c r="G1135" s="4">
        <v>225.6050797</v>
      </c>
      <c r="H1135" s="4">
        <v>5.4009999999999998</v>
      </c>
    </row>
    <row r="1136" spans="1:8" x14ac:dyDescent="0.3">
      <c r="A1136" s="4">
        <v>8</v>
      </c>
      <c r="B1136" s="4" t="s">
        <v>87</v>
      </c>
      <c r="C1136" s="4">
        <v>936373.65</v>
      </c>
      <c r="D1136" s="4">
        <v>0</v>
      </c>
      <c r="E1136" s="4">
        <v>73.77</v>
      </c>
      <c r="F1136" s="4">
        <v>3.62</v>
      </c>
      <c r="G1136" s="4">
        <v>225.7418442</v>
      </c>
      <c r="H1136" s="4">
        <v>5.4009999999999998</v>
      </c>
    </row>
    <row r="1137" spans="1:8" x14ac:dyDescent="0.3">
      <c r="A1137" s="4">
        <v>8</v>
      </c>
      <c r="B1137" s="4" t="s">
        <v>88</v>
      </c>
      <c r="C1137" s="4">
        <v>976137.73</v>
      </c>
      <c r="D1137" s="4">
        <v>0</v>
      </c>
      <c r="E1137" s="4">
        <v>75.33</v>
      </c>
      <c r="F1137" s="4">
        <v>3.6379999999999999</v>
      </c>
      <c r="G1137" s="4">
        <v>225.87860879999999</v>
      </c>
      <c r="H1137" s="4">
        <v>5.4009999999999998</v>
      </c>
    </row>
    <row r="1138" spans="1:8" x14ac:dyDescent="0.3">
      <c r="A1138" s="4">
        <v>8</v>
      </c>
      <c r="B1138" s="4">
        <v>41099</v>
      </c>
      <c r="C1138" s="4">
        <v>932160.37</v>
      </c>
      <c r="D1138" s="4">
        <v>1</v>
      </c>
      <c r="E1138" s="4">
        <v>80.87</v>
      </c>
      <c r="F1138" s="4">
        <v>3.73</v>
      </c>
      <c r="G1138" s="4">
        <v>226.01537329999999</v>
      </c>
      <c r="H1138" s="4">
        <v>5.4009999999999998</v>
      </c>
    </row>
    <row r="1139" spans="1:8" x14ac:dyDescent="0.3">
      <c r="A1139" s="4">
        <v>8</v>
      </c>
      <c r="B1139" s="4" t="s">
        <v>89</v>
      </c>
      <c r="C1139" s="4">
        <v>883569.38</v>
      </c>
      <c r="D1139" s="4">
        <v>0</v>
      </c>
      <c r="E1139" s="4">
        <v>67.209999999999994</v>
      </c>
      <c r="F1139" s="4">
        <v>3.7170000000000001</v>
      </c>
      <c r="G1139" s="4">
        <v>226.16159809999999</v>
      </c>
      <c r="H1139" s="4">
        <v>5.4009999999999998</v>
      </c>
    </row>
    <row r="1140" spans="1:8" x14ac:dyDescent="0.3">
      <c r="A1140" s="4">
        <v>8</v>
      </c>
      <c r="B1140" s="4" t="s">
        <v>90</v>
      </c>
      <c r="C1140" s="4">
        <v>857796.45</v>
      </c>
      <c r="D1140" s="4">
        <v>0</v>
      </c>
      <c r="E1140" s="4">
        <v>66.959999999999994</v>
      </c>
      <c r="F1140" s="4">
        <v>3.7210000000000001</v>
      </c>
      <c r="G1140" s="4">
        <v>226.36458479999999</v>
      </c>
      <c r="H1140" s="4">
        <v>5.4009999999999998</v>
      </c>
    </row>
    <row r="1141" spans="1:8" x14ac:dyDescent="0.3">
      <c r="A1141" s="4">
        <v>8</v>
      </c>
      <c r="B1141" s="4" t="s">
        <v>91</v>
      </c>
      <c r="C1141" s="4">
        <v>884724.41</v>
      </c>
      <c r="D1141" s="4">
        <v>0</v>
      </c>
      <c r="E1141" s="4">
        <v>71.099999999999994</v>
      </c>
      <c r="F1141" s="4">
        <v>3.6659999999999999</v>
      </c>
      <c r="G1141" s="4">
        <v>226.56757139999999</v>
      </c>
      <c r="H1141" s="4">
        <v>5.4009999999999998</v>
      </c>
    </row>
    <row r="1142" spans="1:8" x14ac:dyDescent="0.3">
      <c r="A1142" s="4">
        <v>8</v>
      </c>
      <c r="B1142" s="4">
        <v>41039</v>
      </c>
      <c r="C1142" s="4">
        <v>976436.02</v>
      </c>
      <c r="D1142" s="4">
        <v>0</v>
      </c>
      <c r="E1142" s="4">
        <v>61.41</v>
      </c>
      <c r="F1142" s="4">
        <v>3.617</v>
      </c>
      <c r="G1142" s="4">
        <v>226.77055809999999</v>
      </c>
      <c r="H1142" s="4">
        <v>5.1239999999999997</v>
      </c>
    </row>
    <row r="1143" spans="1:8" x14ac:dyDescent="0.3">
      <c r="A1143" s="4">
        <v>8</v>
      </c>
      <c r="B1143" s="4">
        <v>41253</v>
      </c>
      <c r="C1143" s="4">
        <v>927511.99</v>
      </c>
      <c r="D1143" s="4">
        <v>0</v>
      </c>
      <c r="E1143" s="4">
        <v>55.03</v>
      </c>
      <c r="F1143" s="4">
        <v>3.601</v>
      </c>
      <c r="G1143" s="4">
        <v>226.97354480000001</v>
      </c>
      <c r="H1143" s="4">
        <v>5.1239999999999997</v>
      </c>
    </row>
    <row r="1144" spans="1:8" x14ac:dyDescent="0.3">
      <c r="A1144" s="4">
        <v>8</v>
      </c>
      <c r="B1144" s="4" t="s">
        <v>92</v>
      </c>
      <c r="C1144" s="4">
        <v>900309.75</v>
      </c>
      <c r="D1144" s="4">
        <v>0</v>
      </c>
      <c r="E1144" s="4">
        <v>62.99</v>
      </c>
      <c r="F1144" s="4">
        <v>3.5939999999999999</v>
      </c>
      <c r="G1144" s="4">
        <v>227.01841659999999</v>
      </c>
      <c r="H1144" s="4">
        <v>5.1239999999999997</v>
      </c>
    </row>
    <row r="1145" spans="1:8" x14ac:dyDescent="0.3">
      <c r="A1145" s="4">
        <v>8</v>
      </c>
      <c r="B1145" s="4" t="s">
        <v>93</v>
      </c>
      <c r="C1145" s="4">
        <v>891671.44</v>
      </c>
      <c r="D1145" s="4">
        <v>0</v>
      </c>
      <c r="E1145" s="4">
        <v>64.739999999999995</v>
      </c>
      <c r="F1145" s="4">
        <v>3.5059999999999998</v>
      </c>
      <c r="G1145" s="4">
        <v>227.0369359</v>
      </c>
      <c r="H1145" s="4">
        <v>5.1239999999999997</v>
      </c>
    </row>
    <row r="1146" spans="1:8" x14ac:dyDescent="0.3">
      <c r="A1146" s="4">
        <v>9</v>
      </c>
      <c r="B1146" s="4">
        <v>40300</v>
      </c>
      <c r="C1146" s="4">
        <v>549505.55000000005</v>
      </c>
      <c r="D1146" s="4">
        <v>0</v>
      </c>
      <c r="E1146" s="4">
        <v>38.01</v>
      </c>
      <c r="F1146" s="4">
        <v>2.5720000000000001</v>
      </c>
      <c r="G1146" s="4">
        <v>214.6554591</v>
      </c>
      <c r="H1146" s="4">
        <v>6.415</v>
      </c>
    </row>
    <row r="1147" spans="1:8" x14ac:dyDescent="0.3">
      <c r="A1147" s="4">
        <v>9</v>
      </c>
      <c r="B1147" s="4">
        <v>40514</v>
      </c>
      <c r="C1147" s="4">
        <v>552677.48</v>
      </c>
      <c r="D1147" s="4">
        <v>1</v>
      </c>
      <c r="E1147" s="4">
        <v>37.08</v>
      </c>
      <c r="F1147" s="4">
        <v>2.548</v>
      </c>
      <c r="G1147" s="4">
        <v>214.80565340000001</v>
      </c>
      <c r="H1147" s="4">
        <v>6.415</v>
      </c>
    </row>
    <row r="1148" spans="1:8" x14ac:dyDescent="0.3">
      <c r="A1148" s="4">
        <v>9</v>
      </c>
      <c r="B1148" s="4" t="s">
        <v>8</v>
      </c>
      <c r="C1148" s="4">
        <v>511327.9</v>
      </c>
      <c r="D1148" s="4">
        <v>0</v>
      </c>
      <c r="E1148" s="4">
        <v>43.06</v>
      </c>
      <c r="F1148" s="4">
        <v>2.5139999999999998</v>
      </c>
      <c r="G1148" s="4">
        <v>214.8506185</v>
      </c>
      <c r="H1148" s="4">
        <v>6.415</v>
      </c>
    </row>
    <row r="1149" spans="1:8" x14ac:dyDescent="0.3">
      <c r="A1149" s="4">
        <v>9</v>
      </c>
      <c r="B1149" s="4" t="s">
        <v>9</v>
      </c>
      <c r="C1149" s="4">
        <v>473773.27</v>
      </c>
      <c r="D1149" s="4">
        <v>0</v>
      </c>
      <c r="E1149" s="4">
        <v>43.83</v>
      </c>
      <c r="F1149" s="4">
        <v>2.5609999999999999</v>
      </c>
      <c r="G1149" s="4">
        <v>214.8780453</v>
      </c>
      <c r="H1149" s="4">
        <v>6.415</v>
      </c>
    </row>
    <row r="1150" spans="1:8" x14ac:dyDescent="0.3">
      <c r="A1150" s="4">
        <v>9</v>
      </c>
      <c r="B1150" s="4">
        <v>40301</v>
      </c>
      <c r="C1150" s="4">
        <v>507297.88</v>
      </c>
      <c r="D1150" s="4">
        <v>0</v>
      </c>
      <c r="E1150" s="4">
        <v>48.43</v>
      </c>
      <c r="F1150" s="4">
        <v>2.625</v>
      </c>
      <c r="G1150" s="4">
        <v>214.9054721</v>
      </c>
      <c r="H1150" s="4">
        <v>6.415</v>
      </c>
    </row>
    <row r="1151" spans="1:8" x14ac:dyDescent="0.3">
      <c r="A1151" s="4">
        <v>9</v>
      </c>
      <c r="B1151" s="4">
        <v>40515</v>
      </c>
      <c r="C1151" s="4">
        <v>494145.8</v>
      </c>
      <c r="D1151" s="4">
        <v>0</v>
      </c>
      <c r="E1151" s="4">
        <v>55.76</v>
      </c>
      <c r="F1151" s="4">
        <v>2.6669999999999998</v>
      </c>
      <c r="G1151" s="4">
        <v>214.93289899999999</v>
      </c>
      <c r="H1151" s="4">
        <v>6.415</v>
      </c>
    </row>
    <row r="1152" spans="1:8" x14ac:dyDescent="0.3">
      <c r="A1152" s="4">
        <v>9</v>
      </c>
      <c r="B1152" s="4" t="s">
        <v>10</v>
      </c>
      <c r="C1152" s="4">
        <v>485744.61</v>
      </c>
      <c r="D1152" s="4">
        <v>0</v>
      </c>
      <c r="E1152" s="4">
        <v>53.15</v>
      </c>
      <c r="F1152" s="4">
        <v>2.72</v>
      </c>
      <c r="G1152" s="4">
        <v>214.7597274</v>
      </c>
      <c r="H1152" s="4">
        <v>6.415</v>
      </c>
    </row>
    <row r="1153" spans="1:8" x14ac:dyDescent="0.3">
      <c r="A1153" s="4">
        <v>9</v>
      </c>
      <c r="B1153" s="4" t="s">
        <v>11</v>
      </c>
      <c r="C1153" s="4">
        <v>484946.56</v>
      </c>
      <c r="D1153" s="4">
        <v>0</v>
      </c>
      <c r="E1153" s="4">
        <v>51.8</v>
      </c>
      <c r="F1153" s="4">
        <v>2.7320000000000002</v>
      </c>
      <c r="G1153" s="4">
        <v>214.55312269999999</v>
      </c>
      <c r="H1153" s="4">
        <v>6.415</v>
      </c>
    </row>
    <row r="1154" spans="1:8" x14ac:dyDescent="0.3">
      <c r="A1154" s="4">
        <v>9</v>
      </c>
      <c r="B1154" s="4">
        <v>40213</v>
      </c>
      <c r="C1154" s="4">
        <v>545206.31999999995</v>
      </c>
      <c r="D1154" s="4">
        <v>0</v>
      </c>
      <c r="E1154" s="4">
        <v>65.209999999999994</v>
      </c>
      <c r="F1154" s="4">
        <v>2.7189999999999999</v>
      </c>
      <c r="G1154" s="4">
        <v>214.3465181</v>
      </c>
      <c r="H1154" s="4">
        <v>6.3840000000000003</v>
      </c>
    </row>
    <row r="1155" spans="1:8" x14ac:dyDescent="0.3">
      <c r="A1155" s="4">
        <v>9</v>
      </c>
      <c r="B1155" s="4">
        <v>40425</v>
      </c>
      <c r="C1155" s="4">
        <v>529384.31000000006</v>
      </c>
      <c r="D1155" s="4">
        <v>0</v>
      </c>
      <c r="E1155" s="4">
        <v>64.95</v>
      </c>
      <c r="F1155" s="4">
        <v>2.77</v>
      </c>
      <c r="G1155" s="4">
        <v>214.13991350000001</v>
      </c>
      <c r="H1155" s="4">
        <v>6.3840000000000003</v>
      </c>
    </row>
    <row r="1156" spans="1:8" x14ac:dyDescent="0.3">
      <c r="A1156" s="4">
        <v>9</v>
      </c>
      <c r="B1156" s="4" t="s">
        <v>12</v>
      </c>
      <c r="C1156" s="4">
        <v>485764.32</v>
      </c>
      <c r="D1156" s="4">
        <v>0</v>
      </c>
      <c r="E1156" s="4">
        <v>66.09</v>
      </c>
      <c r="F1156" s="4">
        <v>2.8079999999999998</v>
      </c>
      <c r="G1156" s="4">
        <v>214.00018170000001</v>
      </c>
      <c r="H1156" s="4">
        <v>6.3840000000000003</v>
      </c>
    </row>
    <row r="1157" spans="1:8" x14ac:dyDescent="0.3">
      <c r="A1157" s="4">
        <v>9</v>
      </c>
      <c r="B1157" s="4" t="s">
        <v>13</v>
      </c>
      <c r="C1157" s="4">
        <v>488683.57</v>
      </c>
      <c r="D1157" s="4">
        <v>0</v>
      </c>
      <c r="E1157" s="4">
        <v>61.26</v>
      </c>
      <c r="F1157" s="4">
        <v>2.7949999999999999</v>
      </c>
      <c r="G1157" s="4">
        <v>213.94961380000001</v>
      </c>
      <c r="H1157" s="4">
        <v>6.3840000000000003</v>
      </c>
    </row>
    <row r="1158" spans="1:8" x14ac:dyDescent="0.3">
      <c r="A1158" s="4">
        <v>9</v>
      </c>
      <c r="B1158" s="4" t="s">
        <v>14</v>
      </c>
      <c r="C1158" s="4">
        <v>491723.42</v>
      </c>
      <c r="D1158" s="4">
        <v>0</v>
      </c>
      <c r="E1158" s="4">
        <v>66.069999999999993</v>
      </c>
      <c r="F1158" s="4">
        <v>2.78</v>
      </c>
      <c r="G1158" s="4">
        <v>213.8990459</v>
      </c>
      <c r="H1158" s="4">
        <v>6.3840000000000003</v>
      </c>
    </row>
    <row r="1159" spans="1:8" x14ac:dyDescent="0.3">
      <c r="A1159" s="4">
        <v>9</v>
      </c>
      <c r="B1159" s="4">
        <v>40364</v>
      </c>
      <c r="C1159" s="4">
        <v>526128.61</v>
      </c>
      <c r="D1159" s="4">
        <v>0</v>
      </c>
      <c r="E1159" s="4">
        <v>68.58</v>
      </c>
      <c r="F1159" s="4">
        <v>2.835</v>
      </c>
      <c r="G1159" s="4">
        <v>213.848478</v>
      </c>
      <c r="H1159" s="4">
        <v>6.3840000000000003</v>
      </c>
    </row>
    <row r="1160" spans="1:8" x14ac:dyDescent="0.3">
      <c r="A1160" s="4">
        <v>9</v>
      </c>
      <c r="B1160" s="4" t="s">
        <v>15</v>
      </c>
      <c r="C1160" s="4">
        <v>492792.8</v>
      </c>
      <c r="D1160" s="4">
        <v>0</v>
      </c>
      <c r="E1160" s="4">
        <v>70.53</v>
      </c>
      <c r="F1160" s="4">
        <v>2.8540000000000001</v>
      </c>
      <c r="G1160" s="4">
        <v>213.8469819</v>
      </c>
      <c r="H1160" s="4">
        <v>6.3840000000000003</v>
      </c>
    </row>
    <row r="1161" spans="1:8" x14ac:dyDescent="0.3">
      <c r="A1161" s="4">
        <v>9</v>
      </c>
      <c r="B1161" s="4" t="s">
        <v>16</v>
      </c>
      <c r="C1161" s="4">
        <v>506274.94</v>
      </c>
      <c r="D1161" s="4">
        <v>0</v>
      </c>
      <c r="E1161" s="4">
        <v>71.5</v>
      </c>
      <c r="F1161" s="4">
        <v>2.8260000000000001</v>
      </c>
      <c r="G1161" s="4">
        <v>214.13991619999999</v>
      </c>
      <c r="H1161" s="4">
        <v>6.3840000000000003</v>
      </c>
    </row>
    <row r="1162" spans="1:8" x14ac:dyDescent="0.3">
      <c r="A1162" s="4">
        <v>9</v>
      </c>
      <c r="B1162" s="4" t="s">
        <v>17</v>
      </c>
      <c r="C1162" s="4">
        <v>558143.53</v>
      </c>
      <c r="D1162" s="4">
        <v>0</v>
      </c>
      <c r="E1162" s="4">
        <v>77.12</v>
      </c>
      <c r="F1162" s="4">
        <v>2.7589999999999999</v>
      </c>
      <c r="G1162" s="4">
        <v>214.4328505</v>
      </c>
      <c r="H1162" s="4">
        <v>6.3840000000000003</v>
      </c>
    </row>
    <row r="1163" spans="1:8" x14ac:dyDescent="0.3">
      <c r="A1163" s="4">
        <v>9</v>
      </c>
      <c r="B1163" s="4">
        <v>40274</v>
      </c>
      <c r="C1163" s="4">
        <v>586061.46</v>
      </c>
      <c r="D1163" s="4">
        <v>0</v>
      </c>
      <c r="E1163" s="4">
        <v>79.650000000000006</v>
      </c>
      <c r="F1163" s="4">
        <v>2.7050000000000001</v>
      </c>
      <c r="G1163" s="4">
        <v>214.72578480000001</v>
      </c>
      <c r="H1163" s="4">
        <v>6.3840000000000003</v>
      </c>
    </row>
    <row r="1164" spans="1:8" x14ac:dyDescent="0.3">
      <c r="A1164" s="4">
        <v>9</v>
      </c>
      <c r="B1164" s="4">
        <v>40488</v>
      </c>
      <c r="C1164" s="4">
        <v>522715.68</v>
      </c>
      <c r="D1164" s="4">
        <v>0</v>
      </c>
      <c r="E1164" s="4">
        <v>83.75</v>
      </c>
      <c r="F1164" s="4">
        <v>2.6680000000000001</v>
      </c>
      <c r="G1164" s="4">
        <v>215.0187191</v>
      </c>
      <c r="H1164" s="4">
        <v>6.3840000000000003</v>
      </c>
    </row>
    <row r="1165" spans="1:8" x14ac:dyDescent="0.3">
      <c r="A1165" s="4">
        <v>9</v>
      </c>
      <c r="B1165" s="4" t="s">
        <v>18</v>
      </c>
      <c r="C1165" s="4">
        <v>513073.87</v>
      </c>
      <c r="D1165" s="4">
        <v>0</v>
      </c>
      <c r="E1165" s="4">
        <v>82.99</v>
      </c>
      <c r="F1165" s="4">
        <v>2.637</v>
      </c>
      <c r="G1165" s="4">
        <v>215.01664840000001</v>
      </c>
      <c r="H1165" s="4">
        <v>6.3840000000000003</v>
      </c>
    </row>
    <row r="1166" spans="1:8" x14ac:dyDescent="0.3">
      <c r="A1166" s="4">
        <v>9</v>
      </c>
      <c r="B1166" s="4" t="s">
        <v>19</v>
      </c>
      <c r="C1166" s="4">
        <v>509263.28</v>
      </c>
      <c r="D1166" s="4">
        <v>0</v>
      </c>
      <c r="E1166" s="4">
        <v>85.02</v>
      </c>
      <c r="F1166" s="4">
        <v>2.653</v>
      </c>
      <c r="G1166" s="4">
        <v>214.89657560000001</v>
      </c>
      <c r="H1166" s="4">
        <v>6.3840000000000003</v>
      </c>
    </row>
    <row r="1167" spans="1:8" x14ac:dyDescent="0.3">
      <c r="A1167" s="4">
        <v>9</v>
      </c>
      <c r="B1167" s="4">
        <v>40216</v>
      </c>
      <c r="C1167" s="4">
        <v>528832.54</v>
      </c>
      <c r="D1167" s="4">
        <v>0</v>
      </c>
      <c r="E1167" s="4">
        <v>78.55</v>
      </c>
      <c r="F1167" s="4">
        <v>2.669</v>
      </c>
      <c r="G1167" s="4">
        <v>214.7765028</v>
      </c>
      <c r="H1167" s="4">
        <v>6.4420000000000002</v>
      </c>
    </row>
    <row r="1168" spans="1:8" x14ac:dyDescent="0.3">
      <c r="A1168" s="4">
        <v>9</v>
      </c>
      <c r="B1168" s="4">
        <v>40428</v>
      </c>
      <c r="C1168" s="4">
        <v>485389.15</v>
      </c>
      <c r="D1168" s="4">
        <v>0</v>
      </c>
      <c r="E1168" s="4">
        <v>78.510000000000005</v>
      </c>
      <c r="F1168" s="4">
        <v>2.6419999999999999</v>
      </c>
      <c r="G1168" s="4">
        <v>214.65643009999999</v>
      </c>
      <c r="H1168" s="4">
        <v>6.4420000000000002</v>
      </c>
    </row>
    <row r="1169" spans="1:8" x14ac:dyDescent="0.3">
      <c r="A1169" s="4">
        <v>9</v>
      </c>
      <c r="B1169" s="4" t="s">
        <v>20</v>
      </c>
      <c r="C1169" s="4">
        <v>474030.51</v>
      </c>
      <c r="D1169" s="4">
        <v>0</v>
      </c>
      <c r="E1169" s="4">
        <v>82.93</v>
      </c>
      <c r="F1169" s="4">
        <v>2.6230000000000002</v>
      </c>
      <c r="G1169" s="4">
        <v>214.64744529999999</v>
      </c>
      <c r="H1169" s="4">
        <v>6.4420000000000002</v>
      </c>
    </row>
    <row r="1170" spans="1:8" x14ac:dyDescent="0.3">
      <c r="A1170" s="4">
        <v>9</v>
      </c>
      <c r="B1170" s="4" t="s">
        <v>21</v>
      </c>
      <c r="C1170" s="4">
        <v>462676.5</v>
      </c>
      <c r="D1170" s="4">
        <v>0</v>
      </c>
      <c r="E1170" s="4">
        <v>84.49</v>
      </c>
      <c r="F1170" s="4">
        <v>2.6080000000000001</v>
      </c>
      <c r="G1170" s="4">
        <v>214.7865779</v>
      </c>
      <c r="H1170" s="4">
        <v>6.4420000000000002</v>
      </c>
    </row>
    <row r="1171" spans="1:8" x14ac:dyDescent="0.3">
      <c r="A1171" s="4">
        <v>9</v>
      </c>
      <c r="B1171" s="4" t="s">
        <v>22</v>
      </c>
      <c r="C1171" s="4">
        <v>468675.19</v>
      </c>
      <c r="D1171" s="4">
        <v>0</v>
      </c>
      <c r="E1171" s="4">
        <v>79.83</v>
      </c>
      <c r="F1171" s="4">
        <v>2.64</v>
      </c>
      <c r="G1171" s="4">
        <v>214.92571050000001</v>
      </c>
      <c r="H1171" s="4">
        <v>6.4420000000000002</v>
      </c>
    </row>
    <row r="1172" spans="1:8" x14ac:dyDescent="0.3">
      <c r="A1172" s="4">
        <v>9</v>
      </c>
      <c r="B1172" s="4">
        <v>40337</v>
      </c>
      <c r="C1172" s="4">
        <v>522815.45</v>
      </c>
      <c r="D1172" s="4">
        <v>0</v>
      </c>
      <c r="E1172" s="4">
        <v>87.09</v>
      </c>
      <c r="F1172" s="4">
        <v>2.6269999999999998</v>
      </c>
      <c r="G1172" s="4">
        <v>215.064843</v>
      </c>
      <c r="H1172" s="4">
        <v>6.4420000000000002</v>
      </c>
    </row>
    <row r="1173" spans="1:8" x14ac:dyDescent="0.3">
      <c r="A1173" s="4">
        <v>9</v>
      </c>
      <c r="B1173" s="4" t="s">
        <v>23</v>
      </c>
      <c r="C1173" s="4">
        <v>481897.98</v>
      </c>
      <c r="D1173" s="4">
        <v>0</v>
      </c>
      <c r="E1173" s="4">
        <v>86.85</v>
      </c>
      <c r="F1173" s="4">
        <v>2.6920000000000002</v>
      </c>
      <c r="G1173" s="4">
        <v>215.20397560000001</v>
      </c>
      <c r="H1173" s="4">
        <v>6.4420000000000002</v>
      </c>
    </row>
    <row r="1174" spans="1:8" x14ac:dyDescent="0.3">
      <c r="A1174" s="4">
        <v>9</v>
      </c>
      <c r="B1174" s="4" t="s">
        <v>24</v>
      </c>
      <c r="C1174" s="4">
        <v>499325.38</v>
      </c>
      <c r="D1174" s="4">
        <v>0</v>
      </c>
      <c r="E1174" s="4">
        <v>86.3</v>
      </c>
      <c r="F1174" s="4">
        <v>2.6640000000000001</v>
      </c>
      <c r="G1174" s="4">
        <v>215.1619646</v>
      </c>
      <c r="H1174" s="4">
        <v>6.4420000000000002</v>
      </c>
    </row>
    <row r="1175" spans="1:8" x14ac:dyDescent="0.3">
      <c r="A1175" s="4">
        <v>9</v>
      </c>
      <c r="B1175" s="4" t="s">
        <v>25</v>
      </c>
      <c r="C1175" s="4">
        <v>506789.66</v>
      </c>
      <c r="D1175" s="4">
        <v>0</v>
      </c>
      <c r="E1175" s="4">
        <v>84.01</v>
      </c>
      <c r="F1175" s="4">
        <v>2.6190000000000002</v>
      </c>
      <c r="G1175" s="4">
        <v>215.1199536</v>
      </c>
      <c r="H1175" s="4">
        <v>6.4420000000000002</v>
      </c>
    </row>
    <row r="1176" spans="1:8" x14ac:dyDescent="0.3">
      <c r="A1176" s="4">
        <v>9</v>
      </c>
      <c r="B1176" s="4">
        <v>40246</v>
      </c>
      <c r="C1176" s="4">
        <v>511049.06</v>
      </c>
      <c r="D1176" s="4">
        <v>0</v>
      </c>
      <c r="E1176" s="4">
        <v>82.47</v>
      </c>
      <c r="F1176" s="4">
        <v>2.577</v>
      </c>
      <c r="G1176" s="4">
        <v>215.0779426</v>
      </c>
      <c r="H1176" s="4">
        <v>6.4420000000000002</v>
      </c>
    </row>
    <row r="1177" spans="1:8" x14ac:dyDescent="0.3">
      <c r="A1177" s="4">
        <v>9</v>
      </c>
      <c r="B1177" s="4">
        <v>40460</v>
      </c>
      <c r="C1177" s="4">
        <v>484835.2</v>
      </c>
      <c r="D1177" s="4">
        <v>1</v>
      </c>
      <c r="E1177" s="4">
        <v>77.7</v>
      </c>
      <c r="F1177" s="4">
        <v>2.5649999999999999</v>
      </c>
      <c r="G1177" s="4">
        <v>215.0359315</v>
      </c>
      <c r="H1177" s="4">
        <v>6.4420000000000002</v>
      </c>
    </row>
    <row r="1178" spans="1:8" x14ac:dyDescent="0.3">
      <c r="A1178" s="4">
        <v>9</v>
      </c>
      <c r="B1178" s="4" t="s">
        <v>26</v>
      </c>
      <c r="C1178" s="4">
        <v>463448.59</v>
      </c>
      <c r="D1178" s="4">
        <v>0</v>
      </c>
      <c r="E1178" s="4">
        <v>81.19</v>
      </c>
      <c r="F1178" s="4">
        <v>2.5819999999999999</v>
      </c>
      <c r="G1178" s="4">
        <v>215.06152850000001</v>
      </c>
      <c r="H1178" s="4">
        <v>6.4420000000000002</v>
      </c>
    </row>
    <row r="1179" spans="1:8" x14ac:dyDescent="0.3">
      <c r="A1179" s="4">
        <v>9</v>
      </c>
      <c r="B1179" s="4" t="s">
        <v>27</v>
      </c>
      <c r="C1179" s="4">
        <v>452905.22</v>
      </c>
      <c r="D1179" s="4">
        <v>0</v>
      </c>
      <c r="E1179" s="4">
        <v>77.150000000000006</v>
      </c>
      <c r="F1179" s="4">
        <v>2.6240000000000001</v>
      </c>
      <c r="G1179" s="4">
        <v>215.13783129999999</v>
      </c>
      <c r="H1179" s="4">
        <v>6.4420000000000002</v>
      </c>
    </row>
    <row r="1180" spans="1:8" x14ac:dyDescent="0.3">
      <c r="A1180" s="4">
        <v>9</v>
      </c>
      <c r="B1180" s="4">
        <v>40188</v>
      </c>
      <c r="C1180" s="4">
        <v>495692.19</v>
      </c>
      <c r="D1180" s="4">
        <v>0</v>
      </c>
      <c r="E1180" s="4">
        <v>69.08</v>
      </c>
      <c r="F1180" s="4">
        <v>2.6030000000000002</v>
      </c>
      <c r="G1180" s="4">
        <v>215.2141341</v>
      </c>
      <c r="H1180" s="4">
        <v>6.56</v>
      </c>
    </row>
    <row r="1181" spans="1:8" x14ac:dyDescent="0.3">
      <c r="A1181" s="4">
        <v>9</v>
      </c>
      <c r="B1181" s="4">
        <v>40400</v>
      </c>
      <c r="C1181" s="4">
        <v>505069.21</v>
      </c>
      <c r="D1181" s="4">
        <v>0</v>
      </c>
      <c r="E1181" s="4">
        <v>65.349999999999994</v>
      </c>
      <c r="F1181" s="4">
        <v>2.633</v>
      </c>
      <c r="G1181" s="4">
        <v>215.290437</v>
      </c>
      <c r="H1181" s="4">
        <v>6.56</v>
      </c>
    </row>
    <row r="1182" spans="1:8" x14ac:dyDescent="0.3">
      <c r="A1182" s="4">
        <v>9</v>
      </c>
      <c r="B1182" s="4" t="s">
        <v>28</v>
      </c>
      <c r="C1182" s="4">
        <v>454769.68</v>
      </c>
      <c r="D1182" s="4">
        <v>0</v>
      </c>
      <c r="E1182" s="4">
        <v>67.36</v>
      </c>
      <c r="F1182" s="4">
        <v>2.72</v>
      </c>
      <c r="G1182" s="4">
        <v>215.35899169999999</v>
      </c>
      <c r="H1182" s="4">
        <v>6.56</v>
      </c>
    </row>
    <row r="1183" spans="1:8" x14ac:dyDescent="0.3">
      <c r="A1183" s="4">
        <v>9</v>
      </c>
      <c r="B1183" s="4" t="s">
        <v>29</v>
      </c>
      <c r="C1183" s="4">
        <v>466322.76</v>
      </c>
      <c r="D1183" s="4">
        <v>0</v>
      </c>
      <c r="E1183" s="4">
        <v>69.989999999999995</v>
      </c>
      <c r="F1183" s="4">
        <v>2.7250000000000001</v>
      </c>
      <c r="G1183" s="4">
        <v>215.40817620000001</v>
      </c>
      <c r="H1183" s="4">
        <v>6.56</v>
      </c>
    </row>
    <row r="1184" spans="1:8" x14ac:dyDescent="0.3">
      <c r="A1184" s="4">
        <v>9</v>
      </c>
      <c r="B1184" s="4" t="s">
        <v>30</v>
      </c>
      <c r="C1184" s="4">
        <v>508801.61</v>
      </c>
      <c r="D1184" s="4">
        <v>0</v>
      </c>
      <c r="E1184" s="4">
        <v>64.430000000000007</v>
      </c>
      <c r="F1184" s="4">
        <v>2.7160000000000002</v>
      </c>
      <c r="G1184" s="4">
        <v>215.45736070000001</v>
      </c>
      <c r="H1184" s="4">
        <v>6.56</v>
      </c>
    </row>
    <row r="1185" spans="1:8" x14ac:dyDescent="0.3">
      <c r="A1185" s="4">
        <v>9</v>
      </c>
      <c r="B1185" s="4">
        <v>40309</v>
      </c>
      <c r="C1185" s="4">
        <v>517869.97</v>
      </c>
      <c r="D1185" s="4">
        <v>0</v>
      </c>
      <c r="E1185" s="4">
        <v>58.69</v>
      </c>
      <c r="F1185" s="4">
        <v>2.6890000000000001</v>
      </c>
      <c r="G1185" s="4">
        <v>215.50654520000001</v>
      </c>
      <c r="H1185" s="4">
        <v>6.56</v>
      </c>
    </row>
    <row r="1186" spans="1:8" x14ac:dyDescent="0.3">
      <c r="A1186" s="4">
        <v>9</v>
      </c>
      <c r="B1186" s="4">
        <v>40523</v>
      </c>
      <c r="C1186" s="4">
        <v>520846.68</v>
      </c>
      <c r="D1186" s="4">
        <v>0</v>
      </c>
      <c r="E1186" s="4">
        <v>61.59</v>
      </c>
      <c r="F1186" s="4">
        <v>2.7280000000000002</v>
      </c>
      <c r="G1186" s="4">
        <v>215.5557297</v>
      </c>
      <c r="H1186" s="4">
        <v>6.56</v>
      </c>
    </row>
    <row r="1187" spans="1:8" x14ac:dyDescent="0.3">
      <c r="A1187" s="4">
        <v>9</v>
      </c>
      <c r="B1187" s="4" t="s">
        <v>31</v>
      </c>
      <c r="C1187" s="4">
        <v>519823.3</v>
      </c>
      <c r="D1187" s="4">
        <v>0</v>
      </c>
      <c r="E1187" s="4">
        <v>49.96</v>
      </c>
      <c r="F1187" s="4">
        <v>2.7709999999999999</v>
      </c>
      <c r="G1187" s="4">
        <v>215.43728540000001</v>
      </c>
      <c r="H1187" s="4">
        <v>6.56</v>
      </c>
    </row>
    <row r="1188" spans="1:8" x14ac:dyDescent="0.3">
      <c r="A1188" s="4">
        <v>9</v>
      </c>
      <c r="B1188" s="4" t="s">
        <v>32</v>
      </c>
      <c r="C1188" s="4">
        <v>768070.53</v>
      </c>
      <c r="D1188" s="4">
        <v>1</v>
      </c>
      <c r="E1188" s="4">
        <v>60.18</v>
      </c>
      <c r="F1188" s="4">
        <v>2.7349999999999999</v>
      </c>
      <c r="G1188" s="4">
        <v>215.2909028</v>
      </c>
      <c r="H1188" s="4">
        <v>6.56</v>
      </c>
    </row>
    <row r="1189" spans="1:8" x14ac:dyDescent="0.3">
      <c r="A1189" s="4">
        <v>9</v>
      </c>
      <c r="B1189" s="4">
        <v>40249</v>
      </c>
      <c r="C1189" s="4">
        <v>578164.81999999995</v>
      </c>
      <c r="D1189" s="4">
        <v>0</v>
      </c>
      <c r="E1189" s="4">
        <v>49.89</v>
      </c>
      <c r="F1189" s="4">
        <v>2.7080000000000002</v>
      </c>
      <c r="G1189" s="4">
        <v>215.14452030000001</v>
      </c>
      <c r="H1189" s="4">
        <v>6.56</v>
      </c>
    </row>
    <row r="1190" spans="1:8" x14ac:dyDescent="0.3">
      <c r="A1190" s="4">
        <v>9</v>
      </c>
      <c r="B1190" s="4">
        <v>40463</v>
      </c>
      <c r="C1190" s="4">
        <v>618121.81999999995</v>
      </c>
      <c r="D1190" s="4">
        <v>0</v>
      </c>
      <c r="E1190" s="4">
        <v>46.1</v>
      </c>
      <c r="F1190" s="4">
        <v>2.843</v>
      </c>
      <c r="G1190" s="4">
        <v>214.99813779999999</v>
      </c>
      <c r="H1190" s="4">
        <v>6.56</v>
      </c>
    </row>
    <row r="1191" spans="1:8" x14ac:dyDescent="0.3">
      <c r="A1191" s="4">
        <v>9</v>
      </c>
      <c r="B1191" s="4" t="s">
        <v>33</v>
      </c>
      <c r="C1191" s="4">
        <v>685243.2</v>
      </c>
      <c r="D1191" s="4">
        <v>0</v>
      </c>
      <c r="E1191" s="4">
        <v>49.7</v>
      </c>
      <c r="F1191" s="4">
        <v>2.8690000000000002</v>
      </c>
      <c r="G1191" s="4">
        <v>214.93349370000001</v>
      </c>
      <c r="H1191" s="4">
        <v>6.56</v>
      </c>
    </row>
    <row r="1192" spans="1:8" x14ac:dyDescent="0.3">
      <c r="A1192" s="4">
        <v>9</v>
      </c>
      <c r="B1192" s="4" t="s">
        <v>34</v>
      </c>
      <c r="C1192" s="4">
        <v>873347.55</v>
      </c>
      <c r="D1192" s="4">
        <v>0</v>
      </c>
      <c r="E1192" s="4">
        <v>50.93</v>
      </c>
      <c r="F1192" s="4">
        <v>2.8860000000000001</v>
      </c>
      <c r="G1192" s="4">
        <v>214.93015339999999</v>
      </c>
      <c r="H1192" s="4">
        <v>6.56</v>
      </c>
    </row>
    <row r="1193" spans="1:8" x14ac:dyDescent="0.3">
      <c r="A1193" s="4">
        <v>9</v>
      </c>
      <c r="B1193" s="4" t="s">
        <v>35</v>
      </c>
      <c r="C1193" s="4">
        <v>459770.85</v>
      </c>
      <c r="D1193" s="4">
        <v>1</v>
      </c>
      <c r="E1193" s="4">
        <v>45.92</v>
      </c>
      <c r="F1193" s="4">
        <v>2.9430000000000001</v>
      </c>
      <c r="G1193" s="4">
        <v>214.9268131</v>
      </c>
      <c r="H1193" s="4">
        <v>6.56</v>
      </c>
    </row>
    <row r="1194" spans="1:8" x14ac:dyDescent="0.3">
      <c r="A1194" s="4">
        <v>9</v>
      </c>
      <c r="B1194" s="4">
        <v>40725</v>
      </c>
      <c r="C1194" s="4">
        <v>490981.78</v>
      </c>
      <c r="D1194" s="4">
        <v>0</v>
      </c>
      <c r="E1194" s="4">
        <v>41.82</v>
      </c>
      <c r="F1194" s="4">
        <v>2.976</v>
      </c>
      <c r="G1194" s="4">
        <v>214.92347290000001</v>
      </c>
      <c r="H1194" s="4">
        <v>6.4160000000000004</v>
      </c>
    </row>
    <row r="1195" spans="1:8" x14ac:dyDescent="0.3">
      <c r="A1195" s="4">
        <v>9</v>
      </c>
      <c r="B1195" s="4" t="s">
        <v>36</v>
      </c>
      <c r="C1195" s="4">
        <v>458086.69</v>
      </c>
      <c r="D1195" s="4">
        <v>0</v>
      </c>
      <c r="E1195" s="4">
        <v>36.43</v>
      </c>
      <c r="F1195" s="4">
        <v>2.9830000000000001</v>
      </c>
      <c r="G1195" s="4">
        <v>214.9749587</v>
      </c>
      <c r="H1195" s="4">
        <v>6.4160000000000004</v>
      </c>
    </row>
    <row r="1196" spans="1:8" x14ac:dyDescent="0.3">
      <c r="A1196" s="4">
        <v>9</v>
      </c>
      <c r="B1196" s="4" t="s">
        <v>37</v>
      </c>
      <c r="C1196" s="4">
        <v>454021.69</v>
      </c>
      <c r="D1196" s="4">
        <v>0</v>
      </c>
      <c r="E1196" s="4">
        <v>44.72</v>
      </c>
      <c r="F1196" s="4">
        <v>3.016</v>
      </c>
      <c r="G1196" s="4">
        <v>215.35540130000001</v>
      </c>
      <c r="H1196" s="4">
        <v>6.4160000000000004</v>
      </c>
    </row>
    <row r="1197" spans="1:8" x14ac:dyDescent="0.3">
      <c r="A1197" s="4">
        <v>9</v>
      </c>
      <c r="B1197" s="4" t="s">
        <v>38</v>
      </c>
      <c r="C1197" s="4">
        <v>463561.48</v>
      </c>
      <c r="D1197" s="4">
        <v>0</v>
      </c>
      <c r="E1197" s="4">
        <v>43.9</v>
      </c>
      <c r="F1197" s="4">
        <v>3.01</v>
      </c>
      <c r="G1197" s="4">
        <v>215.7358438</v>
      </c>
      <c r="H1197" s="4">
        <v>6.4160000000000004</v>
      </c>
    </row>
    <row r="1198" spans="1:8" x14ac:dyDescent="0.3">
      <c r="A1198" s="4">
        <v>9</v>
      </c>
      <c r="B1198" s="4">
        <v>40635</v>
      </c>
      <c r="C1198" s="4">
        <v>544612.28</v>
      </c>
      <c r="D1198" s="4">
        <v>0</v>
      </c>
      <c r="E1198" s="4">
        <v>31.82</v>
      </c>
      <c r="F1198" s="4">
        <v>2.9889999999999999</v>
      </c>
      <c r="G1198" s="4">
        <v>216.11628640000001</v>
      </c>
      <c r="H1198" s="4">
        <v>6.4160000000000004</v>
      </c>
    </row>
    <row r="1199" spans="1:8" x14ac:dyDescent="0.3">
      <c r="A1199" s="4">
        <v>9</v>
      </c>
      <c r="B1199" s="4">
        <v>40849</v>
      </c>
      <c r="C1199" s="4">
        <v>555279.02</v>
      </c>
      <c r="D1199" s="4">
        <v>1</v>
      </c>
      <c r="E1199" s="4">
        <v>34.130000000000003</v>
      </c>
      <c r="F1199" s="4">
        <v>3.0219999999999998</v>
      </c>
      <c r="G1199" s="4">
        <v>216.49672899999999</v>
      </c>
      <c r="H1199" s="4">
        <v>6.4160000000000004</v>
      </c>
    </row>
    <row r="1200" spans="1:8" x14ac:dyDescent="0.3">
      <c r="A1200" s="4">
        <v>9</v>
      </c>
      <c r="B1200" s="4" t="s">
        <v>39</v>
      </c>
      <c r="C1200" s="4">
        <v>610985.56000000006</v>
      </c>
      <c r="D1200" s="4">
        <v>0</v>
      </c>
      <c r="E1200" s="4">
        <v>58.5</v>
      </c>
      <c r="F1200" s="4">
        <v>3.0449999999999999</v>
      </c>
      <c r="G1200" s="4">
        <v>216.81548559999999</v>
      </c>
      <c r="H1200" s="4">
        <v>6.4160000000000004</v>
      </c>
    </row>
    <row r="1201" spans="1:8" x14ac:dyDescent="0.3">
      <c r="A1201" s="4">
        <v>9</v>
      </c>
      <c r="B1201" s="4" t="s">
        <v>40</v>
      </c>
      <c r="C1201" s="4">
        <v>513107.20000000001</v>
      </c>
      <c r="D1201" s="4">
        <v>0</v>
      </c>
      <c r="E1201" s="4">
        <v>59.01</v>
      </c>
      <c r="F1201" s="4">
        <v>3.0649999999999999</v>
      </c>
      <c r="G1201" s="4">
        <v>217.1095679</v>
      </c>
      <c r="H1201" s="4">
        <v>6.4160000000000004</v>
      </c>
    </row>
    <row r="1202" spans="1:8" x14ac:dyDescent="0.3">
      <c r="A1202" s="4">
        <v>9</v>
      </c>
      <c r="B1202" s="4">
        <v>40636</v>
      </c>
      <c r="C1202" s="4">
        <v>542016.18000000005</v>
      </c>
      <c r="D1202" s="4">
        <v>0</v>
      </c>
      <c r="E1202" s="4">
        <v>60.67</v>
      </c>
      <c r="F1202" s="4">
        <v>3.2879999999999998</v>
      </c>
      <c r="G1202" s="4">
        <v>217.40365030000001</v>
      </c>
      <c r="H1202" s="4">
        <v>6.4160000000000004</v>
      </c>
    </row>
    <row r="1203" spans="1:8" x14ac:dyDescent="0.3">
      <c r="A1203" s="4">
        <v>9</v>
      </c>
      <c r="B1203" s="4">
        <v>40850</v>
      </c>
      <c r="C1203" s="4">
        <v>517783.5</v>
      </c>
      <c r="D1203" s="4">
        <v>0</v>
      </c>
      <c r="E1203" s="4">
        <v>54.75</v>
      </c>
      <c r="F1203" s="4">
        <v>3.4590000000000001</v>
      </c>
      <c r="G1203" s="4">
        <v>217.69773259999999</v>
      </c>
      <c r="H1203" s="4">
        <v>6.4160000000000004</v>
      </c>
    </row>
    <row r="1204" spans="1:8" x14ac:dyDescent="0.3">
      <c r="A1204" s="4">
        <v>9</v>
      </c>
      <c r="B1204" s="4" t="s">
        <v>41</v>
      </c>
      <c r="C1204" s="4">
        <v>515226.11</v>
      </c>
      <c r="D1204" s="4">
        <v>0</v>
      </c>
      <c r="E1204" s="4">
        <v>63.82</v>
      </c>
      <c r="F1204" s="4">
        <v>3.488</v>
      </c>
      <c r="G1204" s="4">
        <v>217.95633710000001</v>
      </c>
      <c r="H1204" s="4">
        <v>6.4160000000000004</v>
      </c>
    </row>
    <row r="1205" spans="1:8" x14ac:dyDescent="0.3">
      <c r="A1205" s="4">
        <v>9</v>
      </c>
      <c r="B1205" s="4" t="s">
        <v>42</v>
      </c>
      <c r="C1205" s="4">
        <v>497488.4</v>
      </c>
      <c r="D1205" s="4">
        <v>0</v>
      </c>
      <c r="E1205" s="4">
        <v>68.790000000000006</v>
      </c>
      <c r="F1205" s="4">
        <v>3.4729999999999999</v>
      </c>
      <c r="G1205" s="4">
        <v>218.20075059999999</v>
      </c>
      <c r="H1205" s="4">
        <v>6.4160000000000004</v>
      </c>
    </row>
    <row r="1206" spans="1:8" x14ac:dyDescent="0.3">
      <c r="A1206" s="4">
        <v>9</v>
      </c>
      <c r="B1206" s="4">
        <v>40547</v>
      </c>
      <c r="C1206" s="4">
        <v>520962.14</v>
      </c>
      <c r="D1206" s="4">
        <v>0</v>
      </c>
      <c r="E1206" s="4">
        <v>56.12</v>
      </c>
      <c r="F1206" s="4">
        <v>3.524</v>
      </c>
      <c r="G1206" s="4">
        <v>218.44516400000001</v>
      </c>
      <c r="H1206" s="4">
        <v>6.38</v>
      </c>
    </row>
    <row r="1207" spans="1:8" x14ac:dyDescent="0.3">
      <c r="A1207" s="4">
        <v>9</v>
      </c>
      <c r="B1207" s="4">
        <v>40759</v>
      </c>
      <c r="C1207" s="4">
        <v>561625.92000000004</v>
      </c>
      <c r="D1207" s="4">
        <v>0</v>
      </c>
      <c r="E1207" s="4">
        <v>71.400000000000006</v>
      </c>
      <c r="F1207" s="4">
        <v>3.6219999999999999</v>
      </c>
      <c r="G1207" s="4">
        <v>218.68957750000001</v>
      </c>
      <c r="H1207" s="4">
        <v>6.38</v>
      </c>
    </row>
    <row r="1208" spans="1:8" x14ac:dyDescent="0.3">
      <c r="A1208" s="4">
        <v>9</v>
      </c>
      <c r="B1208" s="4" t="s">
        <v>43</v>
      </c>
      <c r="C1208" s="4">
        <v>528420.28</v>
      </c>
      <c r="D1208" s="4">
        <v>0</v>
      </c>
      <c r="E1208" s="4">
        <v>71.900000000000006</v>
      </c>
      <c r="F1208" s="4">
        <v>3.7429999999999999</v>
      </c>
      <c r="G1208" s="4">
        <v>218.91349349999999</v>
      </c>
      <c r="H1208" s="4">
        <v>6.38</v>
      </c>
    </row>
    <row r="1209" spans="1:8" x14ac:dyDescent="0.3">
      <c r="A1209" s="4">
        <v>9</v>
      </c>
      <c r="B1209" s="4" t="s">
        <v>44</v>
      </c>
      <c r="C1209" s="4">
        <v>549502.11</v>
      </c>
      <c r="D1209" s="4">
        <v>0</v>
      </c>
      <c r="E1209" s="4">
        <v>72.349999999999994</v>
      </c>
      <c r="F1209" s="4">
        <v>3.8069999999999999</v>
      </c>
      <c r="G1209" s="4">
        <v>219.0861659</v>
      </c>
      <c r="H1209" s="4">
        <v>6.38</v>
      </c>
    </row>
    <row r="1210" spans="1:8" x14ac:dyDescent="0.3">
      <c r="A1210" s="4">
        <v>9</v>
      </c>
      <c r="B1210" s="4" t="s">
        <v>45</v>
      </c>
      <c r="C1210" s="4">
        <v>532226.19999999995</v>
      </c>
      <c r="D1210" s="4">
        <v>0</v>
      </c>
      <c r="E1210" s="4">
        <v>70.849999999999994</v>
      </c>
      <c r="F1210" s="4">
        <v>3.81</v>
      </c>
      <c r="G1210" s="4">
        <v>219.25883820000001</v>
      </c>
      <c r="H1210" s="4">
        <v>6.38</v>
      </c>
    </row>
    <row r="1211" spans="1:8" x14ac:dyDescent="0.3">
      <c r="A1211" s="4">
        <v>9</v>
      </c>
      <c r="B1211" s="4">
        <v>40699</v>
      </c>
      <c r="C1211" s="4">
        <v>545251.1</v>
      </c>
      <c r="D1211" s="4">
        <v>0</v>
      </c>
      <c r="E1211" s="4">
        <v>62.2</v>
      </c>
      <c r="F1211" s="4">
        <v>3.9060000000000001</v>
      </c>
      <c r="G1211" s="4">
        <v>219.4315106</v>
      </c>
      <c r="H1211" s="4">
        <v>6.38</v>
      </c>
    </row>
    <row r="1212" spans="1:8" x14ac:dyDescent="0.3">
      <c r="A1212" s="4">
        <v>9</v>
      </c>
      <c r="B1212" s="4" t="s">
        <v>46</v>
      </c>
      <c r="C1212" s="4">
        <v>539126</v>
      </c>
      <c r="D1212" s="4">
        <v>0</v>
      </c>
      <c r="E1212" s="4">
        <v>77.66</v>
      </c>
      <c r="F1212" s="4">
        <v>3.899</v>
      </c>
      <c r="G1212" s="4">
        <v>219.60418290000001</v>
      </c>
      <c r="H1212" s="4">
        <v>6.38</v>
      </c>
    </row>
    <row r="1213" spans="1:8" x14ac:dyDescent="0.3">
      <c r="A1213" s="4">
        <v>9</v>
      </c>
      <c r="B1213" s="4" t="s">
        <v>47</v>
      </c>
      <c r="C1213" s="4">
        <v>518266.9</v>
      </c>
      <c r="D1213" s="4">
        <v>0</v>
      </c>
      <c r="E1213" s="4">
        <v>70.489999999999995</v>
      </c>
      <c r="F1213" s="4">
        <v>3.907</v>
      </c>
      <c r="G1213" s="4">
        <v>219.3622809</v>
      </c>
      <c r="H1213" s="4">
        <v>6.38</v>
      </c>
    </row>
    <row r="1214" spans="1:8" x14ac:dyDescent="0.3">
      <c r="A1214" s="4">
        <v>9</v>
      </c>
      <c r="B1214" s="4" t="s">
        <v>48</v>
      </c>
      <c r="C1214" s="4">
        <v>553834.04</v>
      </c>
      <c r="D1214" s="4">
        <v>0</v>
      </c>
      <c r="E1214" s="4">
        <v>80.42</v>
      </c>
      <c r="F1214" s="4">
        <v>3.786</v>
      </c>
      <c r="G1214" s="4">
        <v>219.1203788</v>
      </c>
      <c r="H1214" s="4">
        <v>6.38</v>
      </c>
    </row>
    <row r="1215" spans="1:8" x14ac:dyDescent="0.3">
      <c r="A1215" s="4">
        <v>9</v>
      </c>
      <c r="B1215" s="4">
        <v>40608</v>
      </c>
      <c r="C1215" s="4">
        <v>587004.29</v>
      </c>
      <c r="D1215" s="4">
        <v>0</v>
      </c>
      <c r="E1215" s="4">
        <v>85.8</v>
      </c>
      <c r="F1215" s="4">
        <v>3.6989999999999998</v>
      </c>
      <c r="G1215" s="4">
        <v>218.87847679999999</v>
      </c>
      <c r="H1215" s="4">
        <v>6.38</v>
      </c>
    </row>
    <row r="1216" spans="1:8" x14ac:dyDescent="0.3">
      <c r="A1216" s="4">
        <v>9</v>
      </c>
      <c r="B1216" s="4">
        <v>40822</v>
      </c>
      <c r="C1216" s="4">
        <v>550076.31999999995</v>
      </c>
      <c r="D1216" s="4">
        <v>0</v>
      </c>
      <c r="E1216" s="4">
        <v>85.81</v>
      </c>
      <c r="F1216" s="4">
        <v>3.6480000000000001</v>
      </c>
      <c r="G1216" s="4">
        <v>218.63657470000001</v>
      </c>
      <c r="H1216" s="4">
        <v>6.38</v>
      </c>
    </row>
    <row r="1217" spans="1:8" x14ac:dyDescent="0.3">
      <c r="A1217" s="4">
        <v>9</v>
      </c>
      <c r="B1217" s="4" t="s">
        <v>49</v>
      </c>
      <c r="C1217" s="4">
        <v>558671.14</v>
      </c>
      <c r="D1217" s="4">
        <v>0</v>
      </c>
      <c r="E1217" s="4">
        <v>89.15</v>
      </c>
      <c r="F1217" s="4">
        <v>3.637</v>
      </c>
      <c r="G1217" s="4">
        <v>218.5877333</v>
      </c>
      <c r="H1217" s="4">
        <v>6.38</v>
      </c>
    </row>
    <row r="1218" spans="1:8" x14ac:dyDescent="0.3">
      <c r="A1218" s="4">
        <v>9</v>
      </c>
      <c r="B1218" s="4" t="s">
        <v>50</v>
      </c>
      <c r="C1218" s="4">
        <v>538745.93000000005</v>
      </c>
      <c r="D1218" s="4">
        <v>0</v>
      </c>
      <c r="E1218" s="4">
        <v>86.74</v>
      </c>
      <c r="F1218" s="4">
        <v>3.5939999999999999</v>
      </c>
      <c r="G1218" s="4">
        <v>218.6836874</v>
      </c>
      <c r="H1218" s="4">
        <v>6.38</v>
      </c>
    </row>
    <row r="1219" spans="1:8" x14ac:dyDescent="0.3">
      <c r="A1219" s="4">
        <v>9</v>
      </c>
      <c r="B1219" s="4">
        <v>40550</v>
      </c>
      <c r="C1219" s="4">
        <v>537064.03</v>
      </c>
      <c r="D1219" s="4">
        <v>0</v>
      </c>
      <c r="E1219" s="4">
        <v>89.14</v>
      </c>
      <c r="F1219" s="4">
        <v>3.524</v>
      </c>
      <c r="G1219" s="4">
        <v>218.7796415</v>
      </c>
      <c r="H1219" s="4">
        <v>6.4039999999999999</v>
      </c>
    </row>
    <row r="1220" spans="1:8" x14ac:dyDescent="0.3">
      <c r="A1220" s="4">
        <v>9</v>
      </c>
      <c r="B1220" s="4">
        <v>40762</v>
      </c>
      <c r="C1220" s="4">
        <v>535983.13</v>
      </c>
      <c r="D1220" s="4">
        <v>0</v>
      </c>
      <c r="E1220" s="4">
        <v>89.04</v>
      </c>
      <c r="F1220" s="4">
        <v>3.48</v>
      </c>
      <c r="G1220" s="4">
        <v>218.8755955</v>
      </c>
      <c r="H1220" s="4">
        <v>6.4039999999999999</v>
      </c>
    </row>
    <row r="1221" spans="1:8" x14ac:dyDescent="0.3">
      <c r="A1221" s="4">
        <v>9</v>
      </c>
      <c r="B1221" s="4" t="s">
        <v>51</v>
      </c>
      <c r="C1221" s="4">
        <v>512834.04</v>
      </c>
      <c r="D1221" s="4">
        <v>0</v>
      </c>
      <c r="E1221" s="4">
        <v>90.45</v>
      </c>
      <c r="F1221" s="4">
        <v>3.5750000000000002</v>
      </c>
      <c r="G1221" s="4">
        <v>218.96072419999999</v>
      </c>
      <c r="H1221" s="4">
        <v>6.4039999999999999</v>
      </c>
    </row>
    <row r="1222" spans="1:8" x14ac:dyDescent="0.3">
      <c r="A1222" s="4">
        <v>9</v>
      </c>
      <c r="B1222" s="4" t="s">
        <v>52</v>
      </c>
      <c r="C1222" s="4">
        <v>491449.94</v>
      </c>
      <c r="D1222" s="4">
        <v>0</v>
      </c>
      <c r="E1222" s="4">
        <v>89.08</v>
      </c>
      <c r="F1222" s="4">
        <v>3.6509999999999998</v>
      </c>
      <c r="G1222" s="4">
        <v>219.0187895</v>
      </c>
      <c r="H1222" s="4">
        <v>6.4039999999999999</v>
      </c>
    </row>
    <row r="1223" spans="1:8" x14ac:dyDescent="0.3">
      <c r="A1223" s="4">
        <v>9</v>
      </c>
      <c r="B1223" s="4" t="s">
        <v>53</v>
      </c>
      <c r="C1223" s="4">
        <v>471449.98</v>
      </c>
      <c r="D1223" s="4">
        <v>0</v>
      </c>
      <c r="E1223" s="4">
        <v>91.1</v>
      </c>
      <c r="F1223" s="4">
        <v>3.6819999999999999</v>
      </c>
      <c r="G1223" s="4">
        <v>219.07685480000001</v>
      </c>
      <c r="H1223" s="4">
        <v>6.4039999999999999</v>
      </c>
    </row>
    <row r="1224" spans="1:8" x14ac:dyDescent="0.3">
      <c r="A1224" s="4">
        <v>9</v>
      </c>
      <c r="B1224" s="4">
        <v>40671</v>
      </c>
      <c r="C1224" s="4">
        <v>554879.67000000004</v>
      </c>
      <c r="D1224" s="4">
        <v>0</v>
      </c>
      <c r="E1224" s="4">
        <v>91.52</v>
      </c>
      <c r="F1224" s="4">
        <v>3.6840000000000002</v>
      </c>
      <c r="G1224" s="4">
        <v>219.13492009999999</v>
      </c>
      <c r="H1224" s="4">
        <v>6.4039999999999999</v>
      </c>
    </row>
    <row r="1225" spans="1:8" x14ac:dyDescent="0.3">
      <c r="A1225" s="4">
        <v>9</v>
      </c>
      <c r="B1225" s="4">
        <v>40885</v>
      </c>
      <c r="C1225" s="4">
        <v>520284.79</v>
      </c>
      <c r="D1225" s="4">
        <v>0</v>
      </c>
      <c r="E1225" s="4">
        <v>91.63</v>
      </c>
      <c r="F1225" s="4">
        <v>3.6379999999999999</v>
      </c>
      <c r="G1225" s="4">
        <v>219.1929854</v>
      </c>
      <c r="H1225" s="4">
        <v>6.4039999999999999</v>
      </c>
    </row>
    <row r="1226" spans="1:8" x14ac:dyDescent="0.3">
      <c r="A1226" s="4">
        <v>9</v>
      </c>
      <c r="B1226" s="4" t="s">
        <v>54</v>
      </c>
      <c r="C1226" s="4">
        <v>540819.43999999994</v>
      </c>
      <c r="D1226" s="4">
        <v>0</v>
      </c>
      <c r="E1226" s="4">
        <v>85.8</v>
      </c>
      <c r="F1226" s="4">
        <v>3.5539999999999998</v>
      </c>
      <c r="G1226" s="4">
        <v>219.25561089999999</v>
      </c>
      <c r="H1226" s="4">
        <v>6.4039999999999999</v>
      </c>
    </row>
    <row r="1227" spans="1:8" x14ac:dyDescent="0.3">
      <c r="A1227" s="4">
        <v>9</v>
      </c>
      <c r="B1227" s="4" t="s">
        <v>55</v>
      </c>
      <c r="C1227" s="4">
        <v>542663.53</v>
      </c>
      <c r="D1227" s="4">
        <v>0</v>
      </c>
      <c r="E1227" s="4">
        <v>88.95</v>
      </c>
      <c r="F1227" s="4">
        <v>3.5230000000000001</v>
      </c>
      <c r="G1227" s="4">
        <v>219.3189965</v>
      </c>
      <c r="H1227" s="4">
        <v>6.4039999999999999</v>
      </c>
    </row>
    <row r="1228" spans="1:8" x14ac:dyDescent="0.3">
      <c r="A1228" s="4">
        <v>9</v>
      </c>
      <c r="B1228" s="4">
        <v>40583</v>
      </c>
      <c r="C1228" s="4">
        <v>544643.32999999996</v>
      </c>
      <c r="D1228" s="4">
        <v>0</v>
      </c>
      <c r="E1228" s="4">
        <v>89.33</v>
      </c>
      <c r="F1228" s="4">
        <v>3.5329999999999999</v>
      </c>
      <c r="G1228" s="4">
        <v>219.38238200000001</v>
      </c>
      <c r="H1228" s="4">
        <v>6.4039999999999999</v>
      </c>
    </row>
    <row r="1229" spans="1:8" x14ac:dyDescent="0.3">
      <c r="A1229" s="4">
        <v>9</v>
      </c>
      <c r="B1229" s="4">
        <v>40795</v>
      </c>
      <c r="C1229" s="4">
        <v>528784.86</v>
      </c>
      <c r="D1229" s="4">
        <v>1</v>
      </c>
      <c r="E1229" s="4">
        <v>75.650000000000006</v>
      </c>
      <c r="F1229" s="4">
        <v>3.5459999999999998</v>
      </c>
      <c r="G1229" s="4">
        <v>219.44576749999999</v>
      </c>
      <c r="H1229" s="4">
        <v>6.4039999999999999</v>
      </c>
    </row>
    <row r="1230" spans="1:8" x14ac:dyDescent="0.3">
      <c r="A1230" s="4">
        <v>9</v>
      </c>
      <c r="B1230" s="4" t="s">
        <v>56</v>
      </c>
      <c r="C1230" s="4">
        <v>500274.03</v>
      </c>
      <c r="D1230" s="4">
        <v>0</v>
      </c>
      <c r="E1230" s="4">
        <v>77.95</v>
      </c>
      <c r="F1230" s="4">
        <v>3.5259999999999998</v>
      </c>
      <c r="G1230" s="4">
        <v>219.62978409999999</v>
      </c>
      <c r="H1230" s="4">
        <v>6.4039999999999999</v>
      </c>
    </row>
    <row r="1231" spans="1:8" x14ac:dyDescent="0.3">
      <c r="A1231" s="4">
        <v>9</v>
      </c>
      <c r="B1231" s="4" t="s">
        <v>57</v>
      </c>
      <c r="C1231" s="4">
        <v>506743.78</v>
      </c>
      <c r="D1231" s="4">
        <v>0</v>
      </c>
      <c r="E1231" s="4">
        <v>74.42</v>
      </c>
      <c r="F1231" s="4">
        <v>3.4670000000000001</v>
      </c>
      <c r="G1231" s="4">
        <v>219.9746423</v>
      </c>
      <c r="H1231" s="4">
        <v>6.4039999999999999</v>
      </c>
    </row>
    <row r="1232" spans="1:8" x14ac:dyDescent="0.3">
      <c r="A1232" s="4">
        <v>9</v>
      </c>
      <c r="B1232" s="4" t="s">
        <v>58</v>
      </c>
      <c r="C1232" s="4">
        <v>508567.03999999998</v>
      </c>
      <c r="D1232" s="4">
        <v>0</v>
      </c>
      <c r="E1232" s="4">
        <v>78.45</v>
      </c>
      <c r="F1232" s="4">
        <v>3.355</v>
      </c>
      <c r="G1232" s="4">
        <v>220.31950040000001</v>
      </c>
      <c r="H1232" s="4">
        <v>6.4039999999999999</v>
      </c>
    </row>
    <row r="1233" spans="1:8" x14ac:dyDescent="0.3">
      <c r="A1233" s="4">
        <v>9</v>
      </c>
      <c r="B1233" s="4">
        <v>40734</v>
      </c>
      <c r="C1233" s="4">
        <v>553836.98</v>
      </c>
      <c r="D1233" s="4">
        <v>0</v>
      </c>
      <c r="E1233" s="4">
        <v>72.62</v>
      </c>
      <c r="F1233" s="4">
        <v>3.2850000000000001</v>
      </c>
      <c r="G1233" s="4">
        <v>220.66435849999999</v>
      </c>
      <c r="H1233" s="4">
        <v>6.0540000000000003</v>
      </c>
    </row>
    <row r="1234" spans="1:8" x14ac:dyDescent="0.3">
      <c r="A1234" s="4">
        <v>9</v>
      </c>
      <c r="B1234" s="4" t="s">
        <v>59</v>
      </c>
      <c r="C1234" s="4">
        <v>529515.66</v>
      </c>
      <c r="D1234" s="4">
        <v>0</v>
      </c>
      <c r="E1234" s="4">
        <v>67.27</v>
      </c>
      <c r="F1234" s="4">
        <v>3.274</v>
      </c>
      <c r="G1234" s="4">
        <v>220.98368489999999</v>
      </c>
      <c r="H1234" s="4">
        <v>6.0540000000000003</v>
      </c>
    </row>
    <row r="1235" spans="1:8" x14ac:dyDescent="0.3">
      <c r="A1235" s="4">
        <v>9</v>
      </c>
      <c r="B1235" s="4" t="s">
        <v>60</v>
      </c>
      <c r="C1235" s="4">
        <v>557075.21</v>
      </c>
      <c r="D1235" s="4">
        <v>0</v>
      </c>
      <c r="E1235" s="4">
        <v>65.459999999999994</v>
      </c>
      <c r="F1235" s="4">
        <v>3.3530000000000002</v>
      </c>
      <c r="G1235" s="4">
        <v>221.1498206</v>
      </c>
      <c r="H1235" s="4">
        <v>6.0540000000000003</v>
      </c>
    </row>
    <row r="1236" spans="1:8" x14ac:dyDescent="0.3">
      <c r="A1236" s="4">
        <v>9</v>
      </c>
      <c r="B1236" s="4" t="s">
        <v>61</v>
      </c>
      <c r="C1236" s="4">
        <v>548527.49</v>
      </c>
      <c r="D1236" s="4">
        <v>0</v>
      </c>
      <c r="E1236" s="4">
        <v>63.96</v>
      </c>
      <c r="F1236" s="4">
        <v>3.3719999999999999</v>
      </c>
      <c r="G1236" s="4">
        <v>221.31595630000001</v>
      </c>
      <c r="H1236" s="4">
        <v>6.0540000000000003</v>
      </c>
    </row>
    <row r="1237" spans="1:8" x14ac:dyDescent="0.3">
      <c r="A1237" s="4">
        <v>9</v>
      </c>
      <c r="B1237" s="4">
        <v>40644</v>
      </c>
      <c r="C1237" s="4">
        <v>597855.06999999995</v>
      </c>
      <c r="D1237" s="4">
        <v>0</v>
      </c>
      <c r="E1237" s="4">
        <v>54.46</v>
      </c>
      <c r="F1237" s="4">
        <v>3.3319999999999999</v>
      </c>
      <c r="G1237" s="4">
        <v>221.48209209999999</v>
      </c>
      <c r="H1237" s="4">
        <v>6.0540000000000003</v>
      </c>
    </row>
    <row r="1238" spans="1:8" x14ac:dyDescent="0.3">
      <c r="A1238" s="4">
        <v>9</v>
      </c>
      <c r="B1238" s="4">
        <v>40858</v>
      </c>
      <c r="C1238" s="4">
        <v>594574.12</v>
      </c>
      <c r="D1238" s="4">
        <v>0</v>
      </c>
      <c r="E1238" s="4">
        <v>58.28</v>
      </c>
      <c r="F1238" s="4">
        <v>3.2970000000000002</v>
      </c>
      <c r="G1238" s="4">
        <v>221.6482278</v>
      </c>
      <c r="H1238" s="4">
        <v>6.0540000000000003</v>
      </c>
    </row>
    <row r="1239" spans="1:8" x14ac:dyDescent="0.3">
      <c r="A1239" s="4">
        <v>9</v>
      </c>
      <c r="B1239" s="4" t="s">
        <v>62</v>
      </c>
      <c r="C1239" s="4">
        <v>542414.27</v>
      </c>
      <c r="D1239" s="4">
        <v>0</v>
      </c>
      <c r="E1239" s="4">
        <v>58.8</v>
      </c>
      <c r="F1239" s="4">
        <v>3.3079999999999998</v>
      </c>
      <c r="G1239" s="4">
        <v>221.88039230000001</v>
      </c>
      <c r="H1239" s="4">
        <v>6.0540000000000003</v>
      </c>
    </row>
    <row r="1240" spans="1:8" x14ac:dyDescent="0.3">
      <c r="A1240" s="4">
        <v>9</v>
      </c>
      <c r="B1240" s="4" t="s">
        <v>63</v>
      </c>
      <c r="C1240" s="4">
        <v>814753.5</v>
      </c>
      <c r="D1240" s="4">
        <v>1</v>
      </c>
      <c r="E1240" s="4">
        <v>54.32</v>
      </c>
      <c r="F1240" s="4">
        <v>3.2360000000000002</v>
      </c>
      <c r="G1240" s="4">
        <v>222.13896829999999</v>
      </c>
      <c r="H1240" s="4">
        <v>6.0540000000000003</v>
      </c>
    </row>
    <row r="1241" spans="1:8" x14ac:dyDescent="0.3">
      <c r="A1241" s="4">
        <v>9</v>
      </c>
      <c r="B1241" s="4">
        <v>40586</v>
      </c>
      <c r="C1241" s="4">
        <v>613115.21</v>
      </c>
      <c r="D1241" s="4">
        <v>0</v>
      </c>
      <c r="E1241" s="4">
        <v>46.84</v>
      </c>
      <c r="F1241" s="4">
        <v>3.1720000000000002</v>
      </c>
      <c r="G1241" s="4">
        <v>222.39754429999999</v>
      </c>
      <c r="H1241" s="4">
        <v>6.0540000000000003</v>
      </c>
    </row>
    <row r="1242" spans="1:8" x14ac:dyDescent="0.3">
      <c r="A1242" s="4">
        <v>9</v>
      </c>
      <c r="B1242" s="4">
        <v>40798</v>
      </c>
      <c r="C1242" s="4">
        <v>630327.28</v>
      </c>
      <c r="D1242" s="4">
        <v>0</v>
      </c>
      <c r="E1242" s="4">
        <v>37.65</v>
      </c>
      <c r="F1242" s="4">
        <v>3.1579999999999999</v>
      </c>
      <c r="G1242" s="4">
        <v>222.6561203</v>
      </c>
      <c r="H1242" s="4">
        <v>6.0540000000000003</v>
      </c>
    </row>
    <row r="1243" spans="1:8" x14ac:dyDescent="0.3">
      <c r="A1243" s="4">
        <v>9</v>
      </c>
      <c r="B1243" s="4" t="s">
        <v>64</v>
      </c>
      <c r="C1243" s="4">
        <v>705557.97</v>
      </c>
      <c r="D1243" s="4">
        <v>0</v>
      </c>
      <c r="E1243" s="4">
        <v>47.31</v>
      </c>
      <c r="F1243" s="4">
        <v>3.1589999999999998</v>
      </c>
      <c r="G1243" s="4">
        <v>222.88254839999999</v>
      </c>
      <c r="H1243" s="4">
        <v>6.0540000000000003</v>
      </c>
    </row>
    <row r="1244" spans="1:8" x14ac:dyDescent="0.3">
      <c r="A1244" s="4">
        <v>9</v>
      </c>
      <c r="B1244" s="4" t="s">
        <v>65</v>
      </c>
      <c r="C1244" s="4">
        <v>905324.68</v>
      </c>
      <c r="D1244" s="4">
        <v>0</v>
      </c>
      <c r="E1244" s="4">
        <v>44.43</v>
      </c>
      <c r="F1244" s="4">
        <v>3.1120000000000001</v>
      </c>
      <c r="G1244" s="4">
        <v>223.0661125</v>
      </c>
      <c r="H1244" s="4">
        <v>6.0540000000000003</v>
      </c>
    </row>
    <row r="1245" spans="1:8" x14ac:dyDescent="0.3">
      <c r="A1245" s="4">
        <v>9</v>
      </c>
      <c r="B1245" s="4" t="s">
        <v>66</v>
      </c>
      <c r="C1245" s="4">
        <v>549788.36</v>
      </c>
      <c r="D1245" s="4">
        <v>1</v>
      </c>
      <c r="E1245" s="4">
        <v>43.41</v>
      </c>
      <c r="F1245" s="4">
        <v>3.129</v>
      </c>
      <c r="G1245" s="4">
        <v>223.24967659999999</v>
      </c>
      <c r="H1245" s="4">
        <v>6.0540000000000003</v>
      </c>
    </row>
    <row r="1246" spans="1:8" x14ac:dyDescent="0.3">
      <c r="A1246" s="4">
        <v>9</v>
      </c>
      <c r="B1246" s="4">
        <v>41061</v>
      </c>
      <c r="C1246" s="4">
        <v>519585.67</v>
      </c>
      <c r="D1246" s="4">
        <v>0</v>
      </c>
      <c r="E1246" s="4">
        <v>47.54</v>
      </c>
      <c r="F1246" s="4">
        <v>3.157</v>
      </c>
      <c r="G1246" s="4">
        <v>223.43324079999999</v>
      </c>
      <c r="H1246" s="4">
        <v>5.6669999999999998</v>
      </c>
    </row>
    <row r="1247" spans="1:8" x14ac:dyDescent="0.3">
      <c r="A1247" s="4">
        <v>9</v>
      </c>
      <c r="B1247" s="4" t="s">
        <v>67</v>
      </c>
      <c r="C1247" s="4">
        <v>474964.6</v>
      </c>
      <c r="D1247" s="4">
        <v>0</v>
      </c>
      <c r="E1247" s="4">
        <v>42.44</v>
      </c>
      <c r="F1247" s="4">
        <v>3.2610000000000001</v>
      </c>
      <c r="G1247" s="4">
        <v>223.61680490000001</v>
      </c>
      <c r="H1247" s="4">
        <v>5.6669999999999998</v>
      </c>
    </row>
    <row r="1248" spans="1:8" x14ac:dyDescent="0.3">
      <c r="A1248" s="4">
        <v>9</v>
      </c>
      <c r="B1248" s="4" t="s">
        <v>68</v>
      </c>
      <c r="C1248" s="4">
        <v>480130.04</v>
      </c>
      <c r="D1248" s="4">
        <v>0</v>
      </c>
      <c r="E1248" s="4">
        <v>51.56</v>
      </c>
      <c r="F1248" s="4">
        <v>3.2679999999999998</v>
      </c>
      <c r="G1248" s="4">
        <v>223.71142879999999</v>
      </c>
      <c r="H1248" s="4">
        <v>5.6669999999999998</v>
      </c>
    </row>
    <row r="1249" spans="1:8" x14ac:dyDescent="0.3">
      <c r="A1249" s="4">
        <v>9</v>
      </c>
      <c r="B1249" s="4" t="s">
        <v>69</v>
      </c>
      <c r="C1249" s="4">
        <v>482451.21</v>
      </c>
      <c r="D1249" s="4">
        <v>0</v>
      </c>
      <c r="E1249" s="4">
        <v>49.38</v>
      </c>
      <c r="F1249" s="4">
        <v>3.29</v>
      </c>
      <c r="G1249" s="4">
        <v>223.80605270000001</v>
      </c>
      <c r="H1249" s="4">
        <v>5.6669999999999998</v>
      </c>
    </row>
    <row r="1250" spans="1:8" x14ac:dyDescent="0.3">
      <c r="A1250" s="4">
        <v>9</v>
      </c>
      <c r="B1250" s="4">
        <v>40970</v>
      </c>
      <c r="C1250" s="4">
        <v>549967.89</v>
      </c>
      <c r="D1250" s="4">
        <v>0</v>
      </c>
      <c r="E1250" s="4">
        <v>54.43</v>
      </c>
      <c r="F1250" s="4">
        <v>3.36</v>
      </c>
      <c r="G1250" s="4">
        <v>223.9006766</v>
      </c>
      <c r="H1250" s="4">
        <v>5.6669999999999998</v>
      </c>
    </row>
    <row r="1251" spans="1:8" x14ac:dyDescent="0.3">
      <c r="A1251" s="4">
        <v>9</v>
      </c>
      <c r="B1251" s="4">
        <v>41184</v>
      </c>
      <c r="C1251" s="4">
        <v>609736.12</v>
      </c>
      <c r="D1251" s="4">
        <v>1</v>
      </c>
      <c r="E1251" s="4">
        <v>44.03</v>
      </c>
      <c r="F1251" s="4">
        <v>3.4089999999999998</v>
      </c>
      <c r="G1251" s="4">
        <v>223.99530060000001</v>
      </c>
      <c r="H1251" s="4">
        <v>5.6669999999999998</v>
      </c>
    </row>
    <row r="1252" spans="1:8" x14ac:dyDescent="0.3">
      <c r="A1252" s="4">
        <v>9</v>
      </c>
      <c r="B1252" s="4" t="s">
        <v>70</v>
      </c>
      <c r="C1252" s="4">
        <v>658965.05000000005</v>
      </c>
      <c r="D1252" s="4">
        <v>0</v>
      </c>
      <c r="E1252" s="4">
        <v>43.81</v>
      </c>
      <c r="F1252" s="4">
        <v>3.51</v>
      </c>
      <c r="G1252" s="4">
        <v>224.1588663</v>
      </c>
      <c r="H1252" s="4">
        <v>5.6669999999999998</v>
      </c>
    </row>
    <row r="1253" spans="1:8" x14ac:dyDescent="0.3">
      <c r="A1253" s="4">
        <v>9</v>
      </c>
      <c r="B1253" s="4" t="s">
        <v>71</v>
      </c>
      <c r="C1253" s="4">
        <v>563578.79</v>
      </c>
      <c r="D1253" s="4">
        <v>0</v>
      </c>
      <c r="E1253" s="4">
        <v>53.67</v>
      </c>
      <c r="F1253" s="4">
        <v>3.5550000000000002</v>
      </c>
      <c r="G1253" s="4">
        <v>224.37413839999999</v>
      </c>
      <c r="H1253" s="4">
        <v>5.6669999999999998</v>
      </c>
    </row>
    <row r="1254" spans="1:8" x14ac:dyDescent="0.3">
      <c r="A1254" s="4">
        <v>9</v>
      </c>
      <c r="B1254" s="4">
        <v>40942</v>
      </c>
      <c r="C1254" s="4">
        <v>619498.28</v>
      </c>
      <c r="D1254" s="4">
        <v>0</v>
      </c>
      <c r="E1254" s="4">
        <v>57.2</v>
      </c>
      <c r="F1254" s="4">
        <v>3.63</v>
      </c>
      <c r="G1254" s="4">
        <v>224.58941039999999</v>
      </c>
      <c r="H1254" s="4">
        <v>5.6669999999999998</v>
      </c>
    </row>
    <row r="1255" spans="1:8" x14ac:dyDescent="0.3">
      <c r="A1255" s="4">
        <v>9</v>
      </c>
      <c r="B1255" s="4">
        <v>41155</v>
      </c>
      <c r="C1255" s="4">
        <v>574955.94999999995</v>
      </c>
      <c r="D1255" s="4">
        <v>0</v>
      </c>
      <c r="E1255" s="4">
        <v>54.03</v>
      </c>
      <c r="F1255" s="4">
        <v>3.669</v>
      </c>
      <c r="G1255" s="4">
        <v>224.80468250000001</v>
      </c>
      <c r="H1255" s="4">
        <v>5.6669999999999998</v>
      </c>
    </row>
    <row r="1256" spans="1:8" x14ac:dyDescent="0.3">
      <c r="A1256" s="4">
        <v>9</v>
      </c>
      <c r="B1256" s="4" t="s">
        <v>72</v>
      </c>
      <c r="C1256" s="4">
        <v>550373.56999999995</v>
      </c>
      <c r="D1256" s="4">
        <v>0</v>
      </c>
      <c r="E1256" s="4">
        <v>59.94</v>
      </c>
      <c r="F1256" s="4">
        <v>3.734</v>
      </c>
      <c r="G1256" s="4">
        <v>224.9594902</v>
      </c>
      <c r="H1256" s="4">
        <v>5.6669999999999998</v>
      </c>
    </row>
    <row r="1257" spans="1:8" x14ac:dyDescent="0.3">
      <c r="A1257" s="4">
        <v>9</v>
      </c>
      <c r="B1257" s="4" t="s">
        <v>73</v>
      </c>
      <c r="C1257" s="4">
        <v>550791.31999999995</v>
      </c>
      <c r="D1257" s="4">
        <v>0</v>
      </c>
      <c r="E1257" s="4">
        <v>58.79</v>
      </c>
      <c r="F1257" s="4">
        <v>3.7869999999999999</v>
      </c>
      <c r="G1257" s="4">
        <v>225.0336786</v>
      </c>
      <c r="H1257" s="4">
        <v>5.6669999999999998</v>
      </c>
    </row>
    <row r="1258" spans="1:8" x14ac:dyDescent="0.3">
      <c r="A1258" s="4">
        <v>9</v>
      </c>
      <c r="B1258" s="4" t="s">
        <v>74</v>
      </c>
      <c r="C1258" s="4">
        <v>574985.37</v>
      </c>
      <c r="D1258" s="4">
        <v>0</v>
      </c>
      <c r="E1258" s="4">
        <v>67.87</v>
      </c>
      <c r="F1258" s="4">
        <v>3.8450000000000002</v>
      </c>
      <c r="G1258" s="4">
        <v>225.107867</v>
      </c>
      <c r="H1258" s="4">
        <v>5.6669999999999998</v>
      </c>
    </row>
    <row r="1259" spans="1:8" x14ac:dyDescent="0.3">
      <c r="A1259" s="4">
        <v>9</v>
      </c>
      <c r="B1259" s="4">
        <v>41064</v>
      </c>
      <c r="C1259" s="4">
        <v>677885.99</v>
      </c>
      <c r="D1259" s="4">
        <v>0</v>
      </c>
      <c r="E1259" s="4">
        <v>68.83</v>
      </c>
      <c r="F1259" s="4">
        <v>3.891</v>
      </c>
      <c r="G1259" s="4">
        <v>225.18205549999999</v>
      </c>
      <c r="H1259" s="4">
        <v>5.5389999999999997</v>
      </c>
    </row>
    <row r="1260" spans="1:8" x14ac:dyDescent="0.3">
      <c r="A1260" s="4">
        <v>9</v>
      </c>
      <c r="B1260" s="4" t="s">
        <v>75</v>
      </c>
      <c r="C1260" s="4">
        <v>578539.86</v>
      </c>
      <c r="D1260" s="4">
        <v>0</v>
      </c>
      <c r="E1260" s="4">
        <v>69.19</v>
      </c>
      <c r="F1260" s="4">
        <v>3.891</v>
      </c>
      <c r="G1260" s="4">
        <v>225.25624389999999</v>
      </c>
      <c r="H1260" s="4">
        <v>5.5389999999999997</v>
      </c>
    </row>
    <row r="1261" spans="1:8" x14ac:dyDescent="0.3">
      <c r="A1261" s="4">
        <v>9</v>
      </c>
      <c r="B1261" s="4" t="s">
        <v>76</v>
      </c>
      <c r="C1261" s="4">
        <v>542819.03</v>
      </c>
      <c r="D1261" s="4">
        <v>0</v>
      </c>
      <c r="E1261" s="4">
        <v>68.040000000000006</v>
      </c>
      <c r="F1261" s="4">
        <v>3.8769999999999998</v>
      </c>
      <c r="G1261" s="4">
        <v>225.3117488</v>
      </c>
      <c r="H1261" s="4">
        <v>5.5389999999999997</v>
      </c>
    </row>
    <row r="1262" spans="1:8" x14ac:dyDescent="0.3">
      <c r="A1262" s="4">
        <v>9</v>
      </c>
      <c r="B1262" s="4" t="s">
        <v>77</v>
      </c>
      <c r="C1262" s="4">
        <v>550414.99</v>
      </c>
      <c r="D1262" s="4">
        <v>0</v>
      </c>
      <c r="E1262" s="4">
        <v>73.069999999999993</v>
      </c>
      <c r="F1262" s="4">
        <v>3.8140000000000001</v>
      </c>
      <c r="G1262" s="4">
        <v>225.36725369999999</v>
      </c>
      <c r="H1262" s="4">
        <v>5.5389999999999997</v>
      </c>
    </row>
    <row r="1263" spans="1:8" x14ac:dyDescent="0.3">
      <c r="A1263" s="4">
        <v>9</v>
      </c>
      <c r="B1263" s="4">
        <v>41004</v>
      </c>
      <c r="C1263" s="4">
        <v>586289.07999999996</v>
      </c>
      <c r="D1263" s="4">
        <v>0</v>
      </c>
      <c r="E1263" s="4">
        <v>78.98</v>
      </c>
      <c r="F1263" s="4">
        <v>3.7490000000000001</v>
      </c>
      <c r="G1263" s="4">
        <v>225.42275849999999</v>
      </c>
      <c r="H1263" s="4">
        <v>5.5389999999999997</v>
      </c>
    </row>
    <row r="1264" spans="1:8" x14ac:dyDescent="0.3">
      <c r="A1264" s="4">
        <v>9</v>
      </c>
      <c r="B1264" s="4">
        <v>41218</v>
      </c>
      <c r="C1264" s="4">
        <v>592572.30000000005</v>
      </c>
      <c r="D1264" s="4">
        <v>0</v>
      </c>
      <c r="E1264" s="4">
        <v>70.94</v>
      </c>
      <c r="F1264" s="4">
        <v>3.6880000000000002</v>
      </c>
      <c r="G1264" s="4">
        <v>225.4782634</v>
      </c>
      <c r="H1264" s="4">
        <v>5.5389999999999997</v>
      </c>
    </row>
    <row r="1265" spans="1:8" x14ac:dyDescent="0.3">
      <c r="A1265" s="4">
        <v>9</v>
      </c>
      <c r="B1265" s="4" t="s">
        <v>78</v>
      </c>
      <c r="C1265" s="4">
        <v>571463.93000000005</v>
      </c>
      <c r="D1265" s="4">
        <v>0</v>
      </c>
      <c r="E1265" s="4">
        <v>69.52</v>
      </c>
      <c r="F1265" s="4">
        <v>3.63</v>
      </c>
      <c r="G1265" s="4">
        <v>225.49424980000001</v>
      </c>
      <c r="H1265" s="4">
        <v>5.5389999999999997</v>
      </c>
    </row>
    <row r="1266" spans="1:8" x14ac:dyDescent="0.3">
      <c r="A1266" s="4">
        <v>9</v>
      </c>
      <c r="B1266" s="4" t="s">
        <v>79</v>
      </c>
      <c r="C1266" s="4">
        <v>547226</v>
      </c>
      <c r="D1266" s="4">
        <v>0</v>
      </c>
      <c r="E1266" s="4">
        <v>79.69</v>
      </c>
      <c r="F1266" s="4">
        <v>3.5609999999999999</v>
      </c>
      <c r="G1266" s="4">
        <v>225.49442880000001</v>
      </c>
      <c r="H1266" s="4">
        <v>5.5389999999999997</v>
      </c>
    </row>
    <row r="1267" spans="1:8" x14ac:dyDescent="0.3">
      <c r="A1267" s="4">
        <v>9</v>
      </c>
      <c r="B1267" s="4">
        <v>40914</v>
      </c>
      <c r="C1267" s="4">
        <v>583648.59</v>
      </c>
      <c r="D1267" s="4">
        <v>0</v>
      </c>
      <c r="E1267" s="4">
        <v>80.260000000000005</v>
      </c>
      <c r="F1267" s="4">
        <v>3.5009999999999999</v>
      </c>
      <c r="G1267" s="4">
        <v>225.49460780000001</v>
      </c>
      <c r="H1267" s="4">
        <v>5.5389999999999997</v>
      </c>
    </row>
    <row r="1268" spans="1:8" x14ac:dyDescent="0.3">
      <c r="A1268" s="4">
        <v>9</v>
      </c>
      <c r="B1268" s="4">
        <v>41127</v>
      </c>
      <c r="C1268" s="4">
        <v>582525.42000000004</v>
      </c>
      <c r="D1268" s="4">
        <v>0</v>
      </c>
      <c r="E1268" s="4">
        <v>78.91</v>
      </c>
      <c r="F1268" s="4">
        <v>3.452</v>
      </c>
      <c r="G1268" s="4">
        <v>225.49478680000001</v>
      </c>
      <c r="H1268" s="4">
        <v>5.5389999999999997</v>
      </c>
    </row>
    <row r="1269" spans="1:8" x14ac:dyDescent="0.3">
      <c r="A1269" s="4">
        <v>9</v>
      </c>
      <c r="B1269" s="4" t="s">
        <v>80</v>
      </c>
      <c r="C1269" s="4">
        <v>564606.1</v>
      </c>
      <c r="D1269" s="4">
        <v>0</v>
      </c>
      <c r="E1269" s="4">
        <v>82.21</v>
      </c>
      <c r="F1269" s="4">
        <v>3.3929999999999998</v>
      </c>
      <c r="G1269" s="4">
        <v>225.50706339999999</v>
      </c>
      <c r="H1269" s="4">
        <v>5.5389999999999997</v>
      </c>
    </row>
    <row r="1270" spans="1:8" x14ac:dyDescent="0.3">
      <c r="A1270" s="4">
        <v>9</v>
      </c>
      <c r="B1270" s="4" t="s">
        <v>81</v>
      </c>
      <c r="C1270" s="4">
        <v>562173.12</v>
      </c>
      <c r="D1270" s="4">
        <v>0</v>
      </c>
      <c r="E1270" s="4">
        <v>81.05</v>
      </c>
      <c r="F1270" s="4">
        <v>3.3460000000000001</v>
      </c>
      <c r="G1270" s="4">
        <v>225.5495841</v>
      </c>
      <c r="H1270" s="4">
        <v>5.5389999999999997</v>
      </c>
    </row>
    <row r="1271" spans="1:8" x14ac:dyDescent="0.3">
      <c r="A1271" s="4">
        <v>9</v>
      </c>
      <c r="B1271" s="4" t="s">
        <v>82</v>
      </c>
      <c r="C1271" s="4">
        <v>544770.69999999995</v>
      </c>
      <c r="D1271" s="4">
        <v>0</v>
      </c>
      <c r="E1271" s="4">
        <v>87.18</v>
      </c>
      <c r="F1271" s="4">
        <v>3.286</v>
      </c>
      <c r="G1271" s="4">
        <v>225.59210490000001</v>
      </c>
      <c r="H1271" s="4">
        <v>5.5389999999999997</v>
      </c>
    </row>
    <row r="1272" spans="1:8" x14ac:dyDescent="0.3">
      <c r="A1272" s="4">
        <v>9</v>
      </c>
      <c r="B1272" s="4">
        <v>41067</v>
      </c>
      <c r="C1272" s="4">
        <v>578790.36</v>
      </c>
      <c r="D1272" s="4">
        <v>0</v>
      </c>
      <c r="E1272" s="4">
        <v>84.15</v>
      </c>
      <c r="F1272" s="4">
        <v>3.2269999999999999</v>
      </c>
      <c r="G1272" s="4">
        <v>225.63462559999999</v>
      </c>
      <c r="H1272" s="4">
        <v>5.2770000000000001</v>
      </c>
    </row>
    <row r="1273" spans="1:8" x14ac:dyDescent="0.3">
      <c r="A1273" s="4">
        <v>9</v>
      </c>
      <c r="B1273" s="4" t="s">
        <v>83</v>
      </c>
      <c r="C1273" s="4">
        <v>536537.64</v>
      </c>
      <c r="D1273" s="4">
        <v>0</v>
      </c>
      <c r="E1273" s="4">
        <v>82.39</v>
      </c>
      <c r="F1273" s="4">
        <v>3.2559999999999998</v>
      </c>
      <c r="G1273" s="4">
        <v>225.6771463</v>
      </c>
      <c r="H1273" s="4">
        <v>5.2770000000000001</v>
      </c>
    </row>
    <row r="1274" spans="1:8" x14ac:dyDescent="0.3">
      <c r="A1274" s="4">
        <v>9</v>
      </c>
      <c r="B1274" s="4" t="s">
        <v>84</v>
      </c>
      <c r="C1274" s="4">
        <v>513991.57</v>
      </c>
      <c r="D1274" s="4">
        <v>0</v>
      </c>
      <c r="E1274" s="4">
        <v>83.39</v>
      </c>
      <c r="F1274" s="4">
        <v>3.3109999999999999</v>
      </c>
      <c r="G1274" s="4">
        <v>225.68711210000001</v>
      </c>
      <c r="H1274" s="4">
        <v>5.2770000000000001</v>
      </c>
    </row>
    <row r="1275" spans="1:8" x14ac:dyDescent="0.3">
      <c r="A1275" s="4">
        <v>9</v>
      </c>
      <c r="B1275" s="4" t="s">
        <v>85</v>
      </c>
      <c r="C1275" s="4">
        <v>495951</v>
      </c>
      <c r="D1275" s="4">
        <v>0</v>
      </c>
      <c r="E1275" s="4">
        <v>86.41</v>
      </c>
      <c r="F1275" s="4">
        <v>3.407</v>
      </c>
      <c r="G1275" s="4">
        <v>225.69707790000001</v>
      </c>
      <c r="H1275" s="4">
        <v>5.2770000000000001</v>
      </c>
    </row>
    <row r="1276" spans="1:8" x14ac:dyDescent="0.3">
      <c r="A1276" s="4">
        <v>9</v>
      </c>
      <c r="B1276" s="4">
        <v>40976</v>
      </c>
      <c r="C1276" s="4">
        <v>533887.54</v>
      </c>
      <c r="D1276" s="4">
        <v>0</v>
      </c>
      <c r="E1276" s="4">
        <v>90.23</v>
      </c>
      <c r="F1276" s="4">
        <v>3.4169999999999998</v>
      </c>
      <c r="G1276" s="4">
        <v>225.70704370000001</v>
      </c>
      <c r="H1276" s="4">
        <v>5.2770000000000001</v>
      </c>
    </row>
    <row r="1277" spans="1:8" x14ac:dyDescent="0.3">
      <c r="A1277" s="4">
        <v>9</v>
      </c>
      <c r="B1277" s="4">
        <v>41190</v>
      </c>
      <c r="C1277" s="4">
        <v>538713.47</v>
      </c>
      <c r="D1277" s="4">
        <v>0</v>
      </c>
      <c r="E1277" s="4">
        <v>88.66</v>
      </c>
      <c r="F1277" s="4">
        <v>3.4940000000000002</v>
      </c>
      <c r="G1277" s="4">
        <v>225.71700939999999</v>
      </c>
      <c r="H1277" s="4">
        <v>5.2770000000000001</v>
      </c>
    </row>
    <row r="1278" spans="1:8" x14ac:dyDescent="0.3">
      <c r="A1278" s="4">
        <v>9</v>
      </c>
      <c r="B1278" s="4" t="s">
        <v>86</v>
      </c>
      <c r="C1278" s="4">
        <v>535153.47</v>
      </c>
      <c r="D1278" s="4">
        <v>0</v>
      </c>
      <c r="E1278" s="4">
        <v>86.37</v>
      </c>
      <c r="F1278" s="4">
        <v>3.5710000000000002</v>
      </c>
      <c r="G1278" s="4">
        <v>225.79953230000001</v>
      </c>
      <c r="H1278" s="4">
        <v>5.2770000000000001</v>
      </c>
    </row>
    <row r="1279" spans="1:8" x14ac:dyDescent="0.3">
      <c r="A1279" s="4">
        <v>9</v>
      </c>
      <c r="B1279" s="4" t="s">
        <v>87</v>
      </c>
      <c r="C1279" s="4">
        <v>572887.78</v>
      </c>
      <c r="D1279" s="4">
        <v>0</v>
      </c>
      <c r="E1279" s="4">
        <v>77.900000000000006</v>
      </c>
      <c r="F1279" s="4">
        <v>3.62</v>
      </c>
      <c r="G1279" s="4">
        <v>225.93647290000001</v>
      </c>
      <c r="H1279" s="4">
        <v>5.2770000000000001</v>
      </c>
    </row>
    <row r="1280" spans="1:8" x14ac:dyDescent="0.3">
      <c r="A1280" s="4">
        <v>9</v>
      </c>
      <c r="B1280" s="4" t="s">
        <v>88</v>
      </c>
      <c r="C1280" s="4">
        <v>576879.15</v>
      </c>
      <c r="D1280" s="4">
        <v>0</v>
      </c>
      <c r="E1280" s="4">
        <v>80.709999999999994</v>
      </c>
      <c r="F1280" s="4">
        <v>3.6379999999999999</v>
      </c>
      <c r="G1280" s="4">
        <v>226.07341349999999</v>
      </c>
      <c r="H1280" s="4">
        <v>5.2770000000000001</v>
      </c>
    </row>
    <row r="1281" spans="1:8" x14ac:dyDescent="0.3">
      <c r="A1281" s="4">
        <v>9</v>
      </c>
      <c r="B1281" s="4">
        <v>41099</v>
      </c>
      <c r="C1281" s="4">
        <v>565812.29</v>
      </c>
      <c r="D1281" s="4">
        <v>1</v>
      </c>
      <c r="E1281" s="4">
        <v>87.93</v>
      </c>
      <c r="F1281" s="4">
        <v>3.73</v>
      </c>
      <c r="G1281" s="4">
        <v>226.21035409999999</v>
      </c>
      <c r="H1281" s="4">
        <v>5.2770000000000001</v>
      </c>
    </row>
    <row r="1282" spans="1:8" x14ac:dyDescent="0.3">
      <c r="A1282" s="4">
        <v>9</v>
      </c>
      <c r="B1282" s="4" t="s">
        <v>89</v>
      </c>
      <c r="C1282" s="4">
        <v>523427.35</v>
      </c>
      <c r="D1282" s="4">
        <v>0</v>
      </c>
      <c r="E1282" s="4">
        <v>73.55</v>
      </c>
      <c r="F1282" s="4">
        <v>3.7170000000000001</v>
      </c>
      <c r="G1282" s="4">
        <v>226.35675449999999</v>
      </c>
      <c r="H1282" s="4">
        <v>5.2770000000000001</v>
      </c>
    </row>
    <row r="1283" spans="1:8" x14ac:dyDescent="0.3">
      <c r="A1283" s="4">
        <v>9</v>
      </c>
      <c r="B1283" s="4" t="s">
        <v>90</v>
      </c>
      <c r="C1283" s="4">
        <v>533756.88</v>
      </c>
      <c r="D1283" s="4">
        <v>0</v>
      </c>
      <c r="E1283" s="4">
        <v>69.92</v>
      </c>
      <c r="F1283" s="4">
        <v>3.7210000000000001</v>
      </c>
      <c r="G1283" s="4">
        <v>226.5599138</v>
      </c>
      <c r="H1283" s="4">
        <v>5.2770000000000001</v>
      </c>
    </row>
    <row r="1284" spans="1:8" x14ac:dyDescent="0.3">
      <c r="A1284" s="4">
        <v>9</v>
      </c>
      <c r="B1284" s="4" t="s">
        <v>91</v>
      </c>
      <c r="C1284" s="4">
        <v>516361.06</v>
      </c>
      <c r="D1284" s="4">
        <v>0</v>
      </c>
      <c r="E1284" s="4">
        <v>76.8</v>
      </c>
      <c r="F1284" s="4">
        <v>3.6659999999999999</v>
      </c>
      <c r="G1284" s="4">
        <v>226.76307320000001</v>
      </c>
      <c r="H1284" s="4">
        <v>5.2770000000000001</v>
      </c>
    </row>
    <row r="1285" spans="1:8" x14ac:dyDescent="0.3">
      <c r="A1285" s="4">
        <v>9</v>
      </c>
      <c r="B1285" s="4">
        <v>41039</v>
      </c>
      <c r="C1285" s="4">
        <v>606755.30000000005</v>
      </c>
      <c r="D1285" s="4">
        <v>0</v>
      </c>
      <c r="E1285" s="4">
        <v>66.61</v>
      </c>
      <c r="F1285" s="4">
        <v>3.617</v>
      </c>
      <c r="G1285" s="4">
        <v>226.96623249999999</v>
      </c>
      <c r="H1285" s="4">
        <v>4.9539999999999997</v>
      </c>
    </row>
    <row r="1286" spans="1:8" x14ac:dyDescent="0.3">
      <c r="A1286" s="4">
        <v>9</v>
      </c>
      <c r="B1286" s="4">
        <v>41253</v>
      </c>
      <c r="C1286" s="4">
        <v>558464.80000000005</v>
      </c>
      <c r="D1286" s="4">
        <v>0</v>
      </c>
      <c r="E1286" s="4">
        <v>60.09</v>
      </c>
      <c r="F1286" s="4">
        <v>3.601</v>
      </c>
      <c r="G1286" s="4">
        <v>227.16939189999999</v>
      </c>
      <c r="H1286" s="4">
        <v>4.9539999999999997</v>
      </c>
    </row>
    <row r="1287" spans="1:8" x14ac:dyDescent="0.3">
      <c r="A1287" s="4">
        <v>9</v>
      </c>
      <c r="B1287" s="4" t="s">
        <v>92</v>
      </c>
      <c r="C1287" s="4">
        <v>542009.46</v>
      </c>
      <c r="D1287" s="4">
        <v>0</v>
      </c>
      <c r="E1287" s="4">
        <v>68.010000000000005</v>
      </c>
      <c r="F1287" s="4">
        <v>3.5939999999999999</v>
      </c>
      <c r="G1287" s="4">
        <v>227.21428800000001</v>
      </c>
      <c r="H1287" s="4">
        <v>4.9539999999999997</v>
      </c>
    </row>
    <row r="1288" spans="1:8" x14ac:dyDescent="0.3">
      <c r="A1288" s="4">
        <v>9</v>
      </c>
      <c r="B1288" s="4" t="s">
        <v>93</v>
      </c>
      <c r="C1288" s="4">
        <v>549731.49</v>
      </c>
      <c r="D1288" s="4">
        <v>0</v>
      </c>
      <c r="E1288" s="4">
        <v>69.52</v>
      </c>
      <c r="F1288" s="4">
        <v>3.5059999999999998</v>
      </c>
      <c r="G1288" s="4">
        <v>227.23280679999999</v>
      </c>
      <c r="H1288" s="4">
        <v>4.9539999999999997</v>
      </c>
    </row>
    <row r="1289" spans="1:8" x14ac:dyDescent="0.3">
      <c r="A1289" s="4">
        <v>10</v>
      </c>
      <c r="B1289" s="4">
        <v>40300</v>
      </c>
      <c r="C1289" s="4">
        <v>2193048.75</v>
      </c>
      <c r="D1289" s="4">
        <v>0</v>
      </c>
      <c r="E1289" s="4">
        <v>54.34</v>
      </c>
      <c r="F1289" s="4">
        <v>2.9620000000000002</v>
      </c>
      <c r="G1289" s="4">
        <v>126.4420645</v>
      </c>
      <c r="H1289" s="4">
        <v>9.7650000000000006</v>
      </c>
    </row>
    <row r="1290" spans="1:8" x14ac:dyDescent="0.3">
      <c r="A1290" s="4">
        <v>10</v>
      </c>
      <c r="B1290" s="4">
        <v>40514</v>
      </c>
      <c r="C1290" s="4">
        <v>2176028.52</v>
      </c>
      <c r="D1290" s="4">
        <v>1</v>
      </c>
      <c r="E1290" s="4">
        <v>49.96</v>
      </c>
      <c r="F1290" s="4">
        <v>2.8279999999999998</v>
      </c>
      <c r="G1290" s="4">
        <v>126.49625810000001</v>
      </c>
      <c r="H1290" s="4">
        <v>9.7650000000000006</v>
      </c>
    </row>
    <row r="1291" spans="1:8" x14ac:dyDescent="0.3">
      <c r="A1291" s="4">
        <v>10</v>
      </c>
      <c r="B1291" s="4" t="s">
        <v>8</v>
      </c>
      <c r="C1291" s="4">
        <v>2113432.58</v>
      </c>
      <c r="D1291" s="4">
        <v>0</v>
      </c>
      <c r="E1291" s="4">
        <v>58.22</v>
      </c>
      <c r="F1291" s="4">
        <v>2.915</v>
      </c>
      <c r="G1291" s="4">
        <v>126.5262857</v>
      </c>
      <c r="H1291" s="4">
        <v>9.7650000000000006</v>
      </c>
    </row>
    <row r="1292" spans="1:8" x14ac:dyDescent="0.3">
      <c r="A1292" s="4">
        <v>10</v>
      </c>
      <c r="B1292" s="4" t="s">
        <v>9</v>
      </c>
      <c r="C1292" s="4">
        <v>2006774.96</v>
      </c>
      <c r="D1292" s="4">
        <v>0</v>
      </c>
      <c r="E1292" s="4">
        <v>52.77</v>
      </c>
      <c r="F1292" s="4">
        <v>2.8250000000000002</v>
      </c>
      <c r="G1292" s="4">
        <v>126.5522857</v>
      </c>
      <c r="H1292" s="4">
        <v>9.7650000000000006</v>
      </c>
    </row>
    <row r="1293" spans="1:8" x14ac:dyDescent="0.3">
      <c r="A1293" s="4">
        <v>10</v>
      </c>
      <c r="B1293" s="4">
        <v>40301</v>
      </c>
      <c r="C1293" s="4">
        <v>1987090.09</v>
      </c>
      <c r="D1293" s="4">
        <v>0</v>
      </c>
      <c r="E1293" s="4">
        <v>55.92</v>
      </c>
      <c r="F1293" s="4">
        <v>2.8769999999999998</v>
      </c>
      <c r="G1293" s="4">
        <v>126.5782857</v>
      </c>
      <c r="H1293" s="4">
        <v>9.7650000000000006</v>
      </c>
    </row>
    <row r="1294" spans="1:8" x14ac:dyDescent="0.3">
      <c r="A1294" s="4">
        <v>10</v>
      </c>
      <c r="B1294" s="4">
        <v>40515</v>
      </c>
      <c r="C1294" s="4">
        <v>1941346.13</v>
      </c>
      <c r="D1294" s="4">
        <v>0</v>
      </c>
      <c r="E1294" s="4">
        <v>52.33</v>
      </c>
      <c r="F1294" s="4">
        <v>3.0339999999999998</v>
      </c>
      <c r="G1294" s="4">
        <v>126.60428570000001</v>
      </c>
      <c r="H1294" s="4">
        <v>9.7650000000000006</v>
      </c>
    </row>
    <row r="1295" spans="1:8" x14ac:dyDescent="0.3">
      <c r="A1295" s="4">
        <v>10</v>
      </c>
      <c r="B1295" s="4" t="s">
        <v>10</v>
      </c>
      <c r="C1295" s="4">
        <v>1946875.06</v>
      </c>
      <c r="D1295" s="4">
        <v>0</v>
      </c>
      <c r="E1295" s="4">
        <v>61.46</v>
      </c>
      <c r="F1295" s="4">
        <v>3.0539999999999998</v>
      </c>
      <c r="G1295" s="4">
        <v>126.6066452</v>
      </c>
      <c r="H1295" s="4">
        <v>9.7650000000000006</v>
      </c>
    </row>
    <row r="1296" spans="1:8" x14ac:dyDescent="0.3">
      <c r="A1296" s="4">
        <v>10</v>
      </c>
      <c r="B1296" s="4" t="s">
        <v>11</v>
      </c>
      <c r="C1296" s="4">
        <v>1893532.46</v>
      </c>
      <c r="D1296" s="4">
        <v>0</v>
      </c>
      <c r="E1296" s="4">
        <v>60.05</v>
      </c>
      <c r="F1296" s="4">
        <v>2.98</v>
      </c>
      <c r="G1296" s="4">
        <v>126.6050645</v>
      </c>
      <c r="H1296" s="4">
        <v>9.7650000000000006</v>
      </c>
    </row>
    <row r="1297" spans="1:8" x14ac:dyDescent="0.3">
      <c r="A1297" s="4">
        <v>10</v>
      </c>
      <c r="B1297" s="4">
        <v>40213</v>
      </c>
      <c r="C1297" s="4">
        <v>2138651.9700000002</v>
      </c>
      <c r="D1297" s="4">
        <v>0</v>
      </c>
      <c r="E1297" s="4">
        <v>63.66</v>
      </c>
      <c r="F1297" s="4">
        <v>3.0859999999999999</v>
      </c>
      <c r="G1297" s="4">
        <v>126.6034839</v>
      </c>
      <c r="H1297" s="4">
        <v>9.5239999999999991</v>
      </c>
    </row>
    <row r="1298" spans="1:8" x14ac:dyDescent="0.3">
      <c r="A1298" s="4">
        <v>10</v>
      </c>
      <c r="B1298" s="4">
        <v>40425</v>
      </c>
      <c r="C1298" s="4">
        <v>2041069.37</v>
      </c>
      <c r="D1298" s="4">
        <v>0</v>
      </c>
      <c r="E1298" s="4">
        <v>65.290000000000006</v>
      </c>
      <c r="F1298" s="4">
        <v>3.004</v>
      </c>
      <c r="G1298" s="4">
        <v>126.6019032</v>
      </c>
      <c r="H1298" s="4">
        <v>9.5239999999999991</v>
      </c>
    </row>
    <row r="1299" spans="1:8" x14ac:dyDescent="0.3">
      <c r="A1299" s="4">
        <v>10</v>
      </c>
      <c r="B1299" s="4" t="s">
        <v>12</v>
      </c>
      <c r="C1299" s="4">
        <v>1826241.44</v>
      </c>
      <c r="D1299" s="4">
        <v>0</v>
      </c>
      <c r="E1299" s="4">
        <v>69.739999999999995</v>
      </c>
      <c r="F1299" s="4">
        <v>3.109</v>
      </c>
      <c r="G1299" s="4">
        <v>126.5621</v>
      </c>
      <c r="H1299" s="4">
        <v>9.5239999999999991</v>
      </c>
    </row>
    <row r="1300" spans="1:8" x14ac:dyDescent="0.3">
      <c r="A1300" s="4">
        <v>10</v>
      </c>
      <c r="B1300" s="4" t="s">
        <v>13</v>
      </c>
      <c r="C1300" s="4">
        <v>1829521.83</v>
      </c>
      <c r="D1300" s="4">
        <v>0</v>
      </c>
      <c r="E1300" s="4">
        <v>66.42</v>
      </c>
      <c r="F1300" s="4">
        <v>3.05</v>
      </c>
      <c r="G1300" s="4">
        <v>126.4713333</v>
      </c>
      <c r="H1300" s="4">
        <v>9.5239999999999991</v>
      </c>
    </row>
    <row r="1301" spans="1:8" x14ac:dyDescent="0.3">
      <c r="A1301" s="4">
        <v>10</v>
      </c>
      <c r="B1301" s="4" t="s">
        <v>14</v>
      </c>
      <c r="C1301" s="4">
        <v>1790694.59</v>
      </c>
      <c r="D1301" s="4">
        <v>0</v>
      </c>
      <c r="E1301" s="4">
        <v>69.760000000000005</v>
      </c>
      <c r="F1301" s="4">
        <v>3.105</v>
      </c>
      <c r="G1301" s="4">
        <v>126.3805667</v>
      </c>
      <c r="H1301" s="4">
        <v>9.5239999999999991</v>
      </c>
    </row>
    <row r="1302" spans="1:8" x14ac:dyDescent="0.3">
      <c r="A1302" s="4">
        <v>10</v>
      </c>
      <c r="B1302" s="4">
        <v>40364</v>
      </c>
      <c r="C1302" s="4">
        <v>1921432.16</v>
      </c>
      <c r="D1302" s="4">
        <v>0</v>
      </c>
      <c r="E1302" s="4">
        <v>71.06</v>
      </c>
      <c r="F1302" s="4">
        <v>3.1269999999999998</v>
      </c>
      <c r="G1302" s="4">
        <v>126.2898</v>
      </c>
      <c r="H1302" s="4">
        <v>9.5239999999999991</v>
      </c>
    </row>
    <row r="1303" spans="1:8" x14ac:dyDescent="0.3">
      <c r="A1303" s="4">
        <v>10</v>
      </c>
      <c r="B1303" s="4" t="s">
        <v>15</v>
      </c>
      <c r="C1303" s="4">
        <v>1808056.41</v>
      </c>
      <c r="D1303" s="4">
        <v>0</v>
      </c>
      <c r="E1303" s="4">
        <v>73.88</v>
      </c>
      <c r="F1303" s="4">
        <v>3.145</v>
      </c>
      <c r="G1303" s="4">
        <v>126.2085484</v>
      </c>
      <c r="H1303" s="4">
        <v>9.5239999999999991</v>
      </c>
    </row>
    <row r="1304" spans="1:8" x14ac:dyDescent="0.3">
      <c r="A1304" s="4">
        <v>10</v>
      </c>
      <c r="B1304" s="4" t="s">
        <v>16</v>
      </c>
      <c r="C1304" s="4">
        <v>1847613.58</v>
      </c>
      <c r="D1304" s="4">
        <v>0</v>
      </c>
      <c r="E1304" s="4">
        <v>78.319999999999993</v>
      </c>
      <c r="F1304" s="4">
        <v>3.12</v>
      </c>
      <c r="G1304" s="4">
        <v>126.1843871</v>
      </c>
      <c r="H1304" s="4">
        <v>9.5239999999999991</v>
      </c>
    </row>
    <row r="1305" spans="1:8" x14ac:dyDescent="0.3">
      <c r="A1305" s="4">
        <v>10</v>
      </c>
      <c r="B1305" s="4" t="s">
        <v>17</v>
      </c>
      <c r="C1305" s="4">
        <v>1904618.17</v>
      </c>
      <c r="D1305" s="4">
        <v>0</v>
      </c>
      <c r="E1305" s="4">
        <v>76.67</v>
      </c>
      <c r="F1305" s="4">
        <v>3.0579999999999998</v>
      </c>
      <c r="G1305" s="4">
        <v>126.16022580000001</v>
      </c>
      <c r="H1305" s="4">
        <v>9.5239999999999991</v>
      </c>
    </row>
    <row r="1306" spans="1:8" x14ac:dyDescent="0.3">
      <c r="A1306" s="4">
        <v>10</v>
      </c>
      <c r="B1306" s="4">
        <v>40274</v>
      </c>
      <c r="C1306" s="4">
        <v>1931406.28</v>
      </c>
      <c r="D1306" s="4">
        <v>0</v>
      </c>
      <c r="E1306" s="4">
        <v>82.82</v>
      </c>
      <c r="F1306" s="4">
        <v>2.9409999999999998</v>
      </c>
      <c r="G1306" s="4">
        <v>126.1360645</v>
      </c>
      <c r="H1306" s="4">
        <v>9.5239999999999991</v>
      </c>
    </row>
    <row r="1307" spans="1:8" x14ac:dyDescent="0.3">
      <c r="A1307" s="4">
        <v>10</v>
      </c>
      <c r="B1307" s="4">
        <v>40488</v>
      </c>
      <c r="C1307" s="4">
        <v>1827521.71</v>
      </c>
      <c r="D1307" s="4">
        <v>0</v>
      </c>
      <c r="E1307" s="4">
        <v>89.67</v>
      </c>
      <c r="F1307" s="4">
        <v>3.0569999999999999</v>
      </c>
      <c r="G1307" s="4">
        <v>126.1119032</v>
      </c>
      <c r="H1307" s="4">
        <v>9.5239999999999991</v>
      </c>
    </row>
    <row r="1308" spans="1:8" x14ac:dyDescent="0.3">
      <c r="A1308" s="4">
        <v>10</v>
      </c>
      <c r="B1308" s="4" t="s">
        <v>18</v>
      </c>
      <c r="C1308" s="4">
        <v>1837636.24</v>
      </c>
      <c r="D1308" s="4">
        <v>0</v>
      </c>
      <c r="E1308" s="4">
        <v>83.49</v>
      </c>
      <c r="F1308" s="4">
        <v>2.9350000000000001</v>
      </c>
      <c r="G1308" s="4">
        <v>126.114</v>
      </c>
      <c r="H1308" s="4">
        <v>9.5239999999999991</v>
      </c>
    </row>
    <row r="1309" spans="1:8" x14ac:dyDescent="0.3">
      <c r="A1309" s="4">
        <v>10</v>
      </c>
      <c r="B1309" s="4" t="s">
        <v>19</v>
      </c>
      <c r="C1309" s="4">
        <v>1768172.31</v>
      </c>
      <c r="D1309" s="4">
        <v>0</v>
      </c>
      <c r="E1309" s="4">
        <v>90.32</v>
      </c>
      <c r="F1309" s="4">
        <v>3.0840000000000001</v>
      </c>
      <c r="G1309" s="4">
        <v>126.1266</v>
      </c>
      <c r="H1309" s="4">
        <v>9.5239999999999991</v>
      </c>
    </row>
    <row r="1310" spans="1:8" x14ac:dyDescent="0.3">
      <c r="A1310" s="4">
        <v>10</v>
      </c>
      <c r="B1310" s="4">
        <v>40216</v>
      </c>
      <c r="C1310" s="4">
        <v>1845893.87</v>
      </c>
      <c r="D1310" s="4">
        <v>0</v>
      </c>
      <c r="E1310" s="4">
        <v>92.89</v>
      </c>
      <c r="F1310" s="4">
        <v>2.9780000000000002</v>
      </c>
      <c r="G1310" s="4">
        <v>126.1392</v>
      </c>
      <c r="H1310" s="4">
        <v>9.1989999999999998</v>
      </c>
    </row>
    <row r="1311" spans="1:8" x14ac:dyDescent="0.3">
      <c r="A1311" s="4">
        <v>10</v>
      </c>
      <c r="B1311" s="4">
        <v>40428</v>
      </c>
      <c r="C1311" s="4">
        <v>1769793.37</v>
      </c>
      <c r="D1311" s="4">
        <v>0</v>
      </c>
      <c r="E1311" s="4">
        <v>91.03</v>
      </c>
      <c r="F1311" s="4">
        <v>3.1</v>
      </c>
      <c r="G1311" s="4">
        <v>126.15179999999999</v>
      </c>
      <c r="H1311" s="4">
        <v>9.1989999999999998</v>
      </c>
    </row>
    <row r="1312" spans="1:8" x14ac:dyDescent="0.3">
      <c r="A1312" s="4">
        <v>10</v>
      </c>
      <c r="B1312" s="4" t="s">
        <v>20</v>
      </c>
      <c r="C1312" s="4">
        <v>1828052.47</v>
      </c>
      <c r="D1312" s="4">
        <v>0</v>
      </c>
      <c r="E1312" s="4">
        <v>91.8</v>
      </c>
      <c r="F1312" s="4">
        <v>2.9710000000000001</v>
      </c>
      <c r="G1312" s="4">
        <v>126.1498065</v>
      </c>
      <c r="H1312" s="4">
        <v>9.1989999999999998</v>
      </c>
    </row>
    <row r="1313" spans="1:8" x14ac:dyDescent="0.3">
      <c r="A1313" s="4">
        <v>10</v>
      </c>
      <c r="B1313" s="4" t="s">
        <v>21</v>
      </c>
      <c r="C1313" s="4">
        <v>1831676.03</v>
      </c>
      <c r="D1313" s="4">
        <v>0</v>
      </c>
      <c r="E1313" s="4">
        <v>88.44</v>
      </c>
      <c r="F1313" s="4">
        <v>3.1120000000000001</v>
      </c>
      <c r="G1313" s="4">
        <v>126.1283548</v>
      </c>
      <c r="H1313" s="4">
        <v>9.1989999999999998</v>
      </c>
    </row>
    <row r="1314" spans="1:8" x14ac:dyDescent="0.3">
      <c r="A1314" s="4">
        <v>10</v>
      </c>
      <c r="B1314" s="4" t="s">
        <v>22</v>
      </c>
      <c r="C1314" s="4">
        <v>1832664.03</v>
      </c>
      <c r="D1314" s="4">
        <v>0</v>
      </c>
      <c r="E1314" s="4">
        <v>85.03</v>
      </c>
      <c r="F1314" s="4">
        <v>3.0169999999999999</v>
      </c>
      <c r="G1314" s="4">
        <v>126.1069032</v>
      </c>
      <c r="H1314" s="4">
        <v>9.1989999999999998</v>
      </c>
    </row>
    <row r="1315" spans="1:8" x14ac:dyDescent="0.3">
      <c r="A1315" s="4">
        <v>10</v>
      </c>
      <c r="B1315" s="4">
        <v>40337</v>
      </c>
      <c r="C1315" s="4">
        <v>1949236.09</v>
      </c>
      <c r="D1315" s="4">
        <v>0</v>
      </c>
      <c r="E1315" s="4">
        <v>86.13</v>
      </c>
      <c r="F1315" s="4">
        <v>3.1230000000000002</v>
      </c>
      <c r="G1315" s="4">
        <v>126.0854516</v>
      </c>
      <c r="H1315" s="4">
        <v>9.1989999999999998</v>
      </c>
    </row>
    <row r="1316" spans="1:8" x14ac:dyDescent="0.3">
      <c r="A1316" s="4">
        <v>10</v>
      </c>
      <c r="B1316" s="4" t="s">
        <v>23</v>
      </c>
      <c r="C1316" s="4">
        <v>1962996.7</v>
      </c>
      <c r="D1316" s="4">
        <v>0</v>
      </c>
      <c r="E1316" s="4">
        <v>88.37</v>
      </c>
      <c r="F1316" s="4">
        <v>3.0489999999999999</v>
      </c>
      <c r="G1316" s="4">
        <v>126.06399999999999</v>
      </c>
      <c r="H1316" s="4">
        <v>9.1989999999999998</v>
      </c>
    </row>
    <row r="1317" spans="1:8" x14ac:dyDescent="0.3">
      <c r="A1317" s="4">
        <v>10</v>
      </c>
      <c r="B1317" s="4" t="s">
        <v>24</v>
      </c>
      <c r="C1317" s="4">
        <v>1983190.56</v>
      </c>
      <c r="D1317" s="4">
        <v>0</v>
      </c>
      <c r="E1317" s="4">
        <v>89.88</v>
      </c>
      <c r="F1317" s="4">
        <v>3.0409999999999999</v>
      </c>
      <c r="G1317" s="4">
        <v>126.0766452</v>
      </c>
      <c r="H1317" s="4">
        <v>9.1989999999999998</v>
      </c>
    </row>
    <row r="1318" spans="1:8" x14ac:dyDescent="0.3">
      <c r="A1318" s="4">
        <v>10</v>
      </c>
      <c r="B1318" s="4" t="s">
        <v>25</v>
      </c>
      <c r="C1318" s="4">
        <v>1727565.42</v>
      </c>
      <c r="D1318" s="4">
        <v>0</v>
      </c>
      <c r="E1318" s="4">
        <v>84.99</v>
      </c>
      <c r="F1318" s="4">
        <v>3.0219999999999998</v>
      </c>
      <c r="G1318" s="4">
        <v>126.0892903</v>
      </c>
      <c r="H1318" s="4">
        <v>9.1989999999999998</v>
      </c>
    </row>
    <row r="1319" spans="1:8" x14ac:dyDescent="0.3">
      <c r="A1319" s="4">
        <v>10</v>
      </c>
      <c r="B1319" s="4">
        <v>40246</v>
      </c>
      <c r="C1319" s="4">
        <v>1766331.45</v>
      </c>
      <c r="D1319" s="4">
        <v>0</v>
      </c>
      <c r="E1319" s="4">
        <v>83.8</v>
      </c>
      <c r="F1319" s="4">
        <v>3.0870000000000002</v>
      </c>
      <c r="G1319" s="4">
        <v>126.1019355</v>
      </c>
      <c r="H1319" s="4">
        <v>9.1989999999999998</v>
      </c>
    </row>
    <row r="1320" spans="1:8" x14ac:dyDescent="0.3">
      <c r="A1320" s="4">
        <v>10</v>
      </c>
      <c r="B1320" s="4">
        <v>40460</v>
      </c>
      <c r="C1320" s="4">
        <v>1720530.23</v>
      </c>
      <c r="D1320" s="4">
        <v>1</v>
      </c>
      <c r="E1320" s="4">
        <v>84.04</v>
      </c>
      <c r="F1320" s="4">
        <v>2.9609999999999999</v>
      </c>
      <c r="G1320" s="4">
        <v>126.1145806</v>
      </c>
      <c r="H1320" s="4">
        <v>9.1989999999999998</v>
      </c>
    </row>
    <row r="1321" spans="1:8" x14ac:dyDescent="0.3">
      <c r="A1321" s="4">
        <v>10</v>
      </c>
      <c r="B1321" s="4" t="s">
        <v>26</v>
      </c>
      <c r="C1321" s="4">
        <v>1716755.78</v>
      </c>
      <c r="D1321" s="4">
        <v>0</v>
      </c>
      <c r="E1321" s="4">
        <v>85.52</v>
      </c>
      <c r="F1321" s="4">
        <v>3.028</v>
      </c>
      <c r="G1321" s="4">
        <v>126.1454667</v>
      </c>
      <c r="H1321" s="4">
        <v>9.1989999999999998</v>
      </c>
    </row>
    <row r="1322" spans="1:8" x14ac:dyDescent="0.3">
      <c r="A1322" s="4">
        <v>10</v>
      </c>
      <c r="B1322" s="4" t="s">
        <v>27</v>
      </c>
      <c r="C1322" s="4">
        <v>1655036.75</v>
      </c>
      <c r="D1322" s="4">
        <v>0</v>
      </c>
      <c r="E1322" s="4">
        <v>85.75</v>
      </c>
      <c r="F1322" s="4">
        <v>2.9390000000000001</v>
      </c>
      <c r="G1322" s="4">
        <v>126.1900333</v>
      </c>
      <c r="H1322" s="4">
        <v>9.1989999999999998</v>
      </c>
    </row>
    <row r="1323" spans="1:8" x14ac:dyDescent="0.3">
      <c r="A1323" s="4">
        <v>10</v>
      </c>
      <c r="B1323" s="4">
        <v>40188</v>
      </c>
      <c r="C1323" s="4">
        <v>1645892.97</v>
      </c>
      <c r="D1323" s="4">
        <v>0</v>
      </c>
      <c r="E1323" s="4">
        <v>86.01</v>
      </c>
      <c r="F1323" s="4">
        <v>3.0009999999999999</v>
      </c>
      <c r="G1323" s="4">
        <v>126.2346</v>
      </c>
      <c r="H1323" s="4">
        <v>9.0030000000000001</v>
      </c>
    </row>
    <row r="1324" spans="1:8" x14ac:dyDescent="0.3">
      <c r="A1324" s="4">
        <v>10</v>
      </c>
      <c r="B1324" s="4">
        <v>40400</v>
      </c>
      <c r="C1324" s="4">
        <v>1772192.42</v>
      </c>
      <c r="D1324" s="4">
        <v>0</v>
      </c>
      <c r="E1324" s="4">
        <v>77.040000000000006</v>
      </c>
      <c r="F1324" s="4">
        <v>2.9239999999999999</v>
      </c>
      <c r="G1324" s="4">
        <v>126.2791667</v>
      </c>
      <c r="H1324" s="4">
        <v>9.0030000000000001</v>
      </c>
    </row>
    <row r="1325" spans="1:8" x14ac:dyDescent="0.3">
      <c r="A1325" s="4">
        <v>10</v>
      </c>
      <c r="B1325" s="4" t="s">
        <v>28</v>
      </c>
      <c r="C1325" s="4">
        <v>1703850.25</v>
      </c>
      <c r="D1325" s="4">
        <v>0</v>
      </c>
      <c r="E1325" s="4">
        <v>75.48</v>
      </c>
      <c r="F1325" s="4">
        <v>3.08</v>
      </c>
      <c r="G1325" s="4">
        <v>126.32667739999999</v>
      </c>
      <c r="H1325" s="4">
        <v>9.0030000000000001</v>
      </c>
    </row>
    <row r="1326" spans="1:8" x14ac:dyDescent="0.3">
      <c r="A1326" s="4">
        <v>10</v>
      </c>
      <c r="B1326" s="4" t="s">
        <v>29</v>
      </c>
      <c r="C1326" s="4">
        <v>1740234.06</v>
      </c>
      <c r="D1326" s="4">
        <v>0</v>
      </c>
      <c r="E1326" s="4">
        <v>68.12</v>
      </c>
      <c r="F1326" s="4">
        <v>3.0139999999999998</v>
      </c>
      <c r="G1326" s="4">
        <v>126.3815484</v>
      </c>
      <c r="H1326" s="4">
        <v>9.0030000000000001</v>
      </c>
    </row>
    <row r="1327" spans="1:8" x14ac:dyDescent="0.3">
      <c r="A1327" s="4">
        <v>10</v>
      </c>
      <c r="B1327" s="4" t="s">
        <v>30</v>
      </c>
      <c r="C1327" s="4">
        <v>1741308.56</v>
      </c>
      <c r="D1327" s="4">
        <v>0</v>
      </c>
      <c r="E1327" s="4">
        <v>68.760000000000005</v>
      </c>
      <c r="F1327" s="4">
        <v>3.13</v>
      </c>
      <c r="G1327" s="4">
        <v>126.43641940000001</v>
      </c>
      <c r="H1327" s="4">
        <v>9.0030000000000001</v>
      </c>
    </row>
    <row r="1328" spans="1:8" x14ac:dyDescent="0.3">
      <c r="A1328" s="4">
        <v>10</v>
      </c>
      <c r="B1328" s="4">
        <v>40309</v>
      </c>
      <c r="C1328" s="4">
        <v>1832211.96</v>
      </c>
      <c r="D1328" s="4">
        <v>0</v>
      </c>
      <c r="E1328" s="4">
        <v>71.040000000000006</v>
      </c>
      <c r="F1328" s="4">
        <v>3.0089999999999999</v>
      </c>
      <c r="G1328" s="4">
        <v>126.4912903</v>
      </c>
      <c r="H1328" s="4">
        <v>9.0030000000000001</v>
      </c>
    </row>
    <row r="1329" spans="1:8" x14ac:dyDescent="0.3">
      <c r="A1329" s="4">
        <v>10</v>
      </c>
      <c r="B1329" s="4">
        <v>40523</v>
      </c>
      <c r="C1329" s="4">
        <v>1895901.59</v>
      </c>
      <c r="D1329" s="4">
        <v>0</v>
      </c>
      <c r="E1329" s="4">
        <v>61.24</v>
      </c>
      <c r="F1329" s="4">
        <v>3.13</v>
      </c>
      <c r="G1329" s="4">
        <v>126.54616129999999</v>
      </c>
      <c r="H1329" s="4">
        <v>9.0030000000000001</v>
      </c>
    </row>
    <row r="1330" spans="1:8" x14ac:dyDescent="0.3">
      <c r="A1330" s="4">
        <v>10</v>
      </c>
      <c r="B1330" s="4" t="s">
        <v>31</v>
      </c>
      <c r="C1330" s="4">
        <v>1949177.13</v>
      </c>
      <c r="D1330" s="4">
        <v>0</v>
      </c>
      <c r="E1330" s="4">
        <v>58.83</v>
      </c>
      <c r="F1330" s="4">
        <v>3.0470000000000002</v>
      </c>
      <c r="G1330" s="4">
        <v>126.60720000000001</v>
      </c>
      <c r="H1330" s="4">
        <v>9.0030000000000001</v>
      </c>
    </row>
    <row r="1331" spans="1:8" x14ac:dyDescent="0.3">
      <c r="A1331" s="4">
        <v>10</v>
      </c>
      <c r="B1331" s="4" t="s">
        <v>32</v>
      </c>
      <c r="C1331" s="4">
        <v>2939946.38</v>
      </c>
      <c r="D1331" s="4">
        <v>1</v>
      </c>
      <c r="E1331" s="4">
        <v>55.33</v>
      </c>
      <c r="F1331" s="4">
        <v>3.1619999999999999</v>
      </c>
      <c r="G1331" s="4">
        <v>126.66926669999999</v>
      </c>
      <c r="H1331" s="4">
        <v>9.0030000000000001</v>
      </c>
    </row>
    <row r="1332" spans="1:8" x14ac:dyDescent="0.3">
      <c r="A1332" s="4">
        <v>10</v>
      </c>
      <c r="B1332" s="4">
        <v>40249</v>
      </c>
      <c r="C1332" s="4">
        <v>2251206.64</v>
      </c>
      <c r="D1332" s="4">
        <v>0</v>
      </c>
      <c r="E1332" s="4">
        <v>51.17</v>
      </c>
      <c r="F1332" s="4">
        <v>3.0409999999999999</v>
      </c>
      <c r="G1332" s="4">
        <v>126.7313333</v>
      </c>
      <c r="H1332" s="4">
        <v>9.0030000000000001</v>
      </c>
    </row>
    <row r="1333" spans="1:8" x14ac:dyDescent="0.3">
      <c r="A1333" s="4">
        <v>10</v>
      </c>
      <c r="B1333" s="4">
        <v>40463</v>
      </c>
      <c r="C1333" s="4">
        <v>2411790.21</v>
      </c>
      <c r="D1333" s="4">
        <v>0</v>
      </c>
      <c r="E1333" s="4">
        <v>60.51</v>
      </c>
      <c r="F1333" s="4">
        <v>3.0910000000000002</v>
      </c>
      <c r="G1333" s="4">
        <v>126.79340000000001</v>
      </c>
      <c r="H1333" s="4">
        <v>9.0030000000000001</v>
      </c>
    </row>
    <row r="1334" spans="1:8" x14ac:dyDescent="0.3">
      <c r="A1334" s="4">
        <v>10</v>
      </c>
      <c r="B1334" s="4" t="s">
        <v>33</v>
      </c>
      <c r="C1334" s="4">
        <v>2811646.85</v>
      </c>
      <c r="D1334" s="4">
        <v>0</v>
      </c>
      <c r="E1334" s="4">
        <v>59.15</v>
      </c>
      <c r="F1334" s="4">
        <v>3.125</v>
      </c>
      <c r="G1334" s="4">
        <v>126.8794839</v>
      </c>
      <c r="H1334" s="4">
        <v>9.0030000000000001</v>
      </c>
    </row>
    <row r="1335" spans="1:8" x14ac:dyDescent="0.3">
      <c r="A1335" s="4">
        <v>10</v>
      </c>
      <c r="B1335" s="4" t="s">
        <v>34</v>
      </c>
      <c r="C1335" s="4">
        <v>3749057.69</v>
      </c>
      <c r="D1335" s="4">
        <v>0</v>
      </c>
      <c r="E1335" s="4">
        <v>57.06</v>
      </c>
      <c r="F1335" s="4">
        <v>3.2360000000000002</v>
      </c>
      <c r="G1335" s="4">
        <v>126.9835806</v>
      </c>
      <c r="H1335" s="4">
        <v>9.0030000000000001</v>
      </c>
    </row>
    <row r="1336" spans="1:8" x14ac:dyDescent="0.3">
      <c r="A1336" s="4">
        <v>10</v>
      </c>
      <c r="B1336" s="4" t="s">
        <v>35</v>
      </c>
      <c r="C1336" s="4">
        <v>1707298.14</v>
      </c>
      <c r="D1336" s="4">
        <v>1</v>
      </c>
      <c r="E1336" s="4">
        <v>49.67</v>
      </c>
      <c r="F1336" s="4">
        <v>3.1480000000000001</v>
      </c>
      <c r="G1336" s="4">
        <v>127.0876774</v>
      </c>
      <c r="H1336" s="4">
        <v>9.0030000000000001</v>
      </c>
    </row>
    <row r="1337" spans="1:8" x14ac:dyDescent="0.3">
      <c r="A1337" s="4">
        <v>10</v>
      </c>
      <c r="B1337" s="4">
        <v>40725</v>
      </c>
      <c r="C1337" s="4">
        <v>1714309.9</v>
      </c>
      <c r="D1337" s="4">
        <v>0</v>
      </c>
      <c r="E1337" s="4">
        <v>43.43</v>
      </c>
      <c r="F1337" s="4">
        <v>3.2869999999999999</v>
      </c>
      <c r="G1337" s="4">
        <v>127.1917742</v>
      </c>
      <c r="H1337" s="4">
        <v>8.7439999999999998</v>
      </c>
    </row>
    <row r="1338" spans="1:8" x14ac:dyDescent="0.3">
      <c r="A1338" s="4">
        <v>10</v>
      </c>
      <c r="B1338" s="4" t="s">
        <v>36</v>
      </c>
      <c r="C1338" s="4">
        <v>1710803.59</v>
      </c>
      <c r="D1338" s="4">
        <v>0</v>
      </c>
      <c r="E1338" s="4">
        <v>49.98</v>
      </c>
      <c r="F1338" s="4">
        <v>3.3119999999999998</v>
      </c>
      <c r="G1338" s="4">
        <v>127.30093549999999</v>
      </c>
      <c r="H1338" s="4">
        <v>8.7439999999999998</v>
      </c>
    </row>
    <row r="1339" spans="1:8" x14ac:dyDescent="0.3">
      <c r="A1339" s="4">
        <v>10</v>
      </c>
      <c r="B1339" s="4" t="s">
        <v>37</v>
      </c>
      <c r="C1339" s="4">
        <v>1677556.18</v>
      </c>
      <c r="D1339" s="4">
        <v>0</v>
      </c>
      <c r="E1339" s="4">
        <v>56.75</v>
      </c>
      <c r="F1339" s="4">
        <v>3.3359999999999999</v>
      </c>
      <c r="G1339" s="4">
        <v>127.4404839</v>
      </c>
      <c r="H1339" s="4">
        <v>8.7439999999999998</v>
      </c>
    </row>
    <row r="1340" spans="1:8" x14ac:dyDescent="0.3">
      <c r="A1340" s="4">
        <v>10</v>
      </c>
      <c r="B1340" s="4" t="s">
        <v>38</v>
      </c>
      <c r="C1340" s="4">
        <v>1715769.05</v>
      </c>
      <c r="D1340" s="4">
        <v>0</v>
      </c>
      <c r="E1340" s="4">
        <v>53.03</v>
      </c>
      <c r="F1340" s="4">
        <v>3.2309999999999999</v>
      </c>
      <c r="G1340" s="4">
        <v>127.5800323</v>
      </c>
      <c r="H1340" s="4">
        <v>8.7439999999999998</v>
      </c>
    </row>
    <row r="1341" spans="1:8" x14ac:dyDescent="0.3">
      <c r="A1341" s="4">
        <v>10</v>
      </c>
      <c r="B1341" s="4">
        <v>40635</v>
      </c>
      <c r="C1341" s="4">
        <v>1968045.91</v>
      </c>
      <c r="D1341" s="4">
        <v>0</v>
      </c>
      <c r="E1341" s="4">
        <v>44.88</v>
      </c>
      <c r="F1341" s="4">
        <v>3.3479999999999999</v>
      </c>
      <c r="G1341" s="4">
        <v>127.7195806</v>
      </c>
      <c r="H1341" s="4">
        <v>8.7439999999999998</v>
      </c>
    </row>
    <row r="1342" spans="1:8" x14ac:dyDescent="0.3">
      <c r="A1342" s="4">
        <v>10</v>
      </c>
      <c r="B1342" s="4">
        <v>40849</v>
      </c>
      <c r="C1342" s="4">
        <v>2115408.31</v>
      </c>
      <c r="D1342" s="4">
        <v>1</v>
      </c>
      <c r="E1342" s="4">
        <v>51.51</v>
      </c>
      <c r="F1342" s="4">
        <v>3.3809999999999998</v>
      </c>
      <c r="G1342" s="4">
        <v>127.859129</v>
      </c>
      <c r="H1342" s="4">
        <v>8.7439999999999998</v>
      </c>
    </row>
    <row r="1343" spans="1:8" x14ac:dyDescent="0.3">
      <c r="A1343" s="4">
        <v>10</v>
      </c>
      <c r="B1343" s="4" t="s">
        <v>39</v>
      </c>
      <c r="C1343" s="4">
        <v>2106934.5499999998</v>
      </c>
      <c r="D1343" s="4">
        <v>0</v>
      </c>
      <c r="E1343" s="4">
        <v>61.77</v>
      </c>
      <c r="F1343" s="4">
        <v>3.43</v>
      </c>
      <c r="G1343" s="4">
        <v>127.99525</v>
      </c>
      <c r="H1343" s="4">
        <v>8.7439999999999998</v>
      </c>
    </row>
    <row r="1344" spans="1:8" x14ac:dyDescent="0.3">
      <c r="A1344" s="4">
        <v>10</v>
      </c>
      <c r="B1344" s="4" t="s">
        <v>40</v>
      </c>
      <c r="C1344" s="4">
        <v>1967996.71</v>
      </c>
      <c r="D1344" s="4">
        <v>0</v>
      </c>
      <c r="E1344" s="4">
        <v>53.59</v>
      </c>
      <c r="F1344" s="4">
        <v>3.3980000000000001</v>
      </c>
      <c r="G1344" s="4">
        <v>128.13</v>
      </c>
      <c r="H1344" s="4">
        <v>8.7439999999999998</v>
      </c>
    </row>
    <row r="1345" spans="1:8" x14ac:dyDescent="0.3">
      <c r="A1345" s="4">
        <v>10</v>
      </c>
      <c r="B1345" s="4">
        <v>40636</v>
      </c>
      <c r="C1345" s="4">
        <v>1958003.19</v>
      </c>
      <c r="D1345" s="4">
        <v>0</v>
      </c>
      <c r="E1345" s="4">
        <v>56.96</v>
      </c>
      <c r="F1345" s="4">
        <v>3.6739999999999999</v>
      </c>
      <c r="G1345" s="4">
        <v>128.26474999999999</v>
      </c>
      <c r="H1345" s="4">
        <v>8.7439999999999998</v>
      </c>
    </row>
    <row r="1346" spans="1:8" x14ac:dyDescent="0.3">
      <c r="A1346" s="4">
        <v>10</v>
      </c>
      <c r="B1346" s="4">
        <v>40850</v>
      </c>
      <c r="C1346" s="4">
        <v>1933469.15</v>
      </c>
      <c r="D1346" s="4">
        <v>0</v>
      </c>
      <c r="E1346" s="4">
        <v>64.22</v>
      </c>
      <c r="F1346" s="4">
        <v>3.63</v>
      </c>
      <c r="G1346" s="4">
        <v>128.39949999999999</v>
      </c>
      <c r="H1346" s="4">
        <v>8.7439999999999998</v>
      </c>
    </row>
    <row r="1347" spans="1:8" x14ac:dyDescent="0.3">
      <c r="A1347" s="4">
        <v>10</v>
      </c>
      <c r="B1347" s="4" t="s">
        <v>41</v>
      </c>
      <c r="C1347" s="4">
        <v>1884734.31</v>
      </c>
      <c r="D1347" s="4">
        <v>0</v>
      </c>
      <c r="E1347" s="4">
        <v>70.12</v>
      </c>
      <c r="F1347" s="4">
        <v>3.8919999999999999</v>
      </c>
      <c r="G1347" s="4">
        <v>128.5121935</v>
      </c>
      <c r="H1347" s="4">
        <v>8.7439999999999998</v>
      </c>
    </row>
    <row r="1348" spans="1:8" x14ac:dyDescent="0.3">
      <c r="A1348" s="4">
        <v>10</v>
      </c>
      <c r="B1348" s="4" t="s">
        <v>42</v>
      </c>
      <c r="C1348" s="4">
        <v>1815798.85</v>
      </c>
      <c r="D1348" s="4">
        <v>0</v>
      </c>
      <c r="E1348" s="4">
        <v>62.53</v>
      </c>
      <c r="F1348" s="4">
        <v>3.7160000000000002</v>
      </c>
      <c r="G1348" s="4">
        <v>128.61606449999999</v>
      </c>
      <c r="H1348" s="4">
        <v>8.7439999999999998</v>
      </c>
    </row>
    <row r="1349" spans="1:8" x14ac:dyDescent="0.3">
      <c r="A1349" s="4">
        <v>10</v>
      </c>
      <c r="B1349" s="4">
        <v>40547</v>
      </c>
      <c r="C1349" s="4">
        <v>1827733.18</v>
      </c>
      <c r="D1349" s="4">
        <v>0</v>
      </c>
      <c r="E1349" s="4">
        <v>67.64</v>
      </c>
      <c r="F1349" s="4">
        <v>3.7719999999999998</v>
      </c>
      <c r="G1349" s="4">
        <v>128.71993549999999</v>
      </c>
      <c r="H1349" s="4">
        <v>8.4939999999999998</v>
      </c>
    </row>
    <row r="1350" spans="1:8" x14ac:dyDescent="0.3">
      <c r="A1350" s="4">
        <v>10</v>
      </c>
      <c r="B1350" s="4">
        <v>40759</v>
      </c>
      <c r="C1350" s="4">
        <v>1870720.73</v>
      </c>
      <c r="D1350" s="4">
        <v>0</v>
      </c>
      <c r="E1350" s="4">
        <v>73.03</v>
      </c>
      <c r="F1350" s="4">
        <v>3.8180000000000001</v>
      </c>
      <c r="G1350" s="4">
        <v>128.82380649999999</v>
      </c>
      <c r="H1350" s="4">
        <v>8.4939999999999998</v>
      </c>
    </row>
    <row r="1351" spans="1:8" x14ac:dyDescent="0.3">
      <c r="A1351" s="4">
        <v>10</v>
      </c>
      <c r="B1351" s="4" t="s">
        <v>43</v>
      </c>
      <c r="C1351" s="4">
        <v>1781767.22</v>
      </c>
      <c r="D1351" s="4">
        <v>0</v>
      </c>
      <c r="E1351" s="4">
        <v>61.05</v>
      </c>
      <c r="F1351" s="4">
        <v>4.0890000000000004</v>
      </c>
      <c r="G1351" s="4">
        <v>128.9107333</v>
      </c>
      <c r="H1351" s="4">
        <v>8.4939999999999998</v>
      </c>
    </row>
    <row r="1352" spans="1:8" x14ac:dyDescent="0.3">
      <c r="A1352" s="4">
        <v>10</v>
      </c>
      <c r="B1352" s="4" t="s">
        <v>44</v>
      </c>
      <c r="C1352" s="4">
        <v>2004831.14</v>
      </c>
      <c r="D1352" s="4">
        <v>0</v>
      </c>
      <c r="E1352" s="4">
        <v>75.930000000000007</v>
      </c>
      <c r="F1352" s="4">
        <v>3.9169999999999998</v>
      </c>
      <c r="G1352" s="4">
        <v>128.95529999999999</v>
      </c>
      <c r="H1352" s="4">
        <v>8.4939999999999998</v>
      </c>
    </row>
    <row r="1353" spans="1:8" x14ac:dyDescent="0.3">
      <c r="A1353" s="4">
        <v>10</v>
      </c>
      <c r="B1353" s="4" t="s">
        <v>45</v>
      </c>
      <c r="C1353" s="4">
        <v>1873646.34</v>
      </c>
      <c r="D1353" s="4">
        <v>0</v>
      </c>
      <c r="E1353" s="4">
        <v>73.38</v>
      </c>
      <c r="F1353" s="4">
        <v>4.1509999999999998</v>
      </c>
      <c r="G1353" s="4">
        <v>128.99986670000001</v>
      </c>
      <c r="H1353" s="4">
        <v>8.4939999999999998</v>
      </c>
    </row>
    <row r="1354" spans="1:8" x14ac:dyDescent="0.3">
      <c r="A1354" s="4">
        <v>10</v>
      </c>
      <c r="B1354" s="4">
        <v>40699</v>
      </c>
      <c r="C1354" s="4">
        <v>1841369.99</v>
      </c>
      <c r="D1354" s="4">
        <v>0</v>
      </c>
      <c r="E1354" s="4">
        <v>73.56</v>
      </c>
      <c r="F1354" s="4">
        <v>4.1929999999999996</v>
      </c>
      <c r="G1354" s="4">
        <v>129.04443330000001</v>
      </c>
      <c r="H1354" s="4">
        <v>8.4939999999999998</v>
      </c>
    </row>
    <row r="1355" spans="1:8" x14ac:dyDescent="0.3">
      <c r="A1355" s="4">
        <v>10</v>
      </c>
      <c r="B1355" s="4" t="s">
        <v>46</v>
      </c>
      <c r="C1355" s="4">
        <v>1712995.44</v>
      </c>
      <c r="D1355" s="4">
        <v>0</v>
      </c>
      <c r="E1355" s="4">
        <v>74.040000000000006</v>
      </c>
      <c r="F1355" s="4">
        <v>4.202</v>
      </c>
      <c r="G1355" s="4">
        <v>129.089</v>
      </c>
      <c r="H1355" s="4">
        <v>8.4939999999999998</v>
      </c>
    </row>
    <row r="1356" spans="1:8" x14ac:dyDescent="0.3">
      <c r="A1356" s="4">
        <v>10</v>
      </c>
      <c r="B1356" s="4" t="s">
        <v>47</v>
      </c>
      <c r="C1356" s="4">
        <v>1720908.01</v>
      </c>
      <c r="D1356" s="4">
        <v>0</v>
      </c>
      <c r="E1356" s="4">
        <v>72.62</v>
      </c>
      <c r="F1356" s="4">
        <v>3.99</v>
      </c>
      <c r="G1356" s="4">
        <v>129.07567739999999</v>
      </c>
      <c r="H1356" s="4">
        <v>8.4939999999999998</v>
      </c>
    </row>
    <row r="1357" spans="1:8" x14ac:dyDescent="0.3">
      <c r="A1357" s="4">
        <v>10</v>
      </c>
      <c r="B1357" s="4" t="s">
        <v>48</v>
      </c>
      <c r="C1357" s="4">
        <v>1743000.38</v>
      </c>
      <c r="D1357" s="4">
        <v>0</v>
      </c>
      <c r="E1357" s="4">
        <v>78.62</v>
      </c>
      <c r="F1357" s="4">
        <v>3.9329999999999998</v>
      </c>
      <c r="G1357" s="4">
        <v>129.06235480000001</v>
      </c>
      <c r="H1357" s="4">
        <v>8.4939999999999998</v>
      </c>
    </row>
    <row r="1358" spans="1:8" x14ac:dyDescent="0.3">
      <c r="A1358" s="4">
        <v>10</v>
      </c>
      <c r="B1358" s="4">
        <v>40608</v>
      </c>
      <c r="C1358" s="4">
        <v>1792210.89</v>
      </c>
      <c r="D1358" s="4">
        <v>0</v>
      </c>
      <c r="E1358" s="4">
        <v>81.87</v>
      </c>
      <c r="F1358" s="4">
        <v>3.8929999999999998</v>
      </c>
      <c r="G1358" s="4">
        <v>129.04903229999999</v>
      </c>
      <c r="H1358" s="4">
        <v>8.4939999999999998</v>
      </c>
    </row>
    <row r="1359" spans="1:8" x14ac:dyDescent="0.3">
      <c r="A1359" s="4">
        <v>10</v>
      </c>
      <c r="B1359" s="4">
        <v>40822</v>
      </c>
      <c r="C1359" s="4">
        <v>1740063.1</v>
      </c>
      <c r="D1359" s="4">
        <v>0</v>
      </c>
      <c r="E1359" s="4">
        <v>84.57</v>
      </c>
      <c r="F1359" s="4">
        <v>3.9809999999999999</v>
      </c>
      <c r="G1359" s="4">
        <v>129.03570970000001</v>
      </c>
      <c r="H1359" s="4">
        <v>8.4939999999999998</v>
      </c>
    </row>
    <row r="1360" spans="1:8" x14ac:dyDescent="0.3">
      <c r="A1360" s="4">
        <v>10</v>
      </c>
      <c r="B1360" s="4" t="s">
        <v>49</v>
      </c>
      <c r="C1360" s="4">
        <v>1817934.76</v>
      </c>
      <c r="D1360" s="4">
        <v>0</v>
      </c>
      <c r="E1360" s="4">
        <v>87.96</v>
      </c>
      <c r="F1360" s="4">
        <v>3.9350000000000001</v>
      </c>
      <c r="G1360" s="4">
        <v>129.04320000000001</v>
      </c>
      <c r="H1360" s="4">
        <v>8.4939999999999998</v>
      </c>
    </row>
    <row r="1361" spans="1:8" x14ac:dyDescent="0.3">
      <c r="A1361" s="4">
        <v>10</v>
      </c>
      <c r="B1361" s="4" t="s">
        <v>50</v>
      </c>
      <c r="C1361" s="4">
        <v>1711813.13</v>
      </c>
      <c r="D1361" s="4">
        <v>0</v>
      </c>
      <c r="E1361" s="4">
        <v>90.69</v>
      </c>
      <c r="F1361" s="4">
        <v>3.8069999999999999</v>
      </c>
      <c r="G1361" s="4">
        <v>129.06630000000001</v>
      </c>
      <c r="H1361" s="4">
        <v>8.4939999999999998</v>
      </c>
    </row>
    <row r="1362" spans="1:8" x14ac:dyDescent="0.3">
      <c r="A1362" s="4">
        <v>10</v>
      </c>
      <c r="B1362" s="4">
        <v>40550</v>
      </c>
      <c r="C1362" s="4">
        <v>1751369.75</v>
      </c>
      <c r="D1362" s="4">
        <v>0</v>
      </c>
      <c r="E1362" s="4">
        <v>95.36</v>
      </c>
      <c r="F1362" s="4">
        <v>3.8420000000000001</v>
      </c>
      <c r="G1362" s="4">
        <v>129.08940000000001</v>
      </c>
      <c r="H1362" s="4">
        <v>8.2569999999999997</v>
      </c>
    </row>
    <row r="1363" spans="1:8" x14ac:dyDescent="0.3">
      <c r="A1363" s="4">
        <v>10</v>
      </c>
      <c r="B1363" s="4">
        <v>40762</v>
      </c>
      <c r="C1363" s="4">
        <v>1699708.38</v>
      </c>
      <c r="D1363" s="4">
        <v>0</v>
      </c>
      <c r="E1363" s="4">
        <v>88.57</v>
      </c>
      <c r="F1363" s="4">
        <v>3.7930000000000001</v>
      </c>
      <c r="G1363" s="4">
        <v>129.11250000000001</v>
      </c>
      <c r="H1363" s="4">
        <v>8.2569999999999997</v>
      </c>
    </row>
    <row r="1364" spans="1:8" x14ac:dyDescent="0.3">
      <c r="A1364" s="4">
        <v>10</v>
      </c>
      <c r="B1364" s="4" t="s">
        <v>51</v>
      </c>
      <c r="C1364" s="4">
        <v>1775068.4</v>
      </c>
      <c r="D1364" s="4">
        <v>0</v>
      </c>
      <c r="E1364" s="4">
        <v>86.01</v>
      </c>
      <c r="F1364" s="4">
        <v>3.7789999999999999</v>
      </c>
      <c r="G1364" s="4">
        <v>129.13383870000001</v>
      </c>
      <c r="H1364" s="4">
        <v>8.2569999999999997</v>
      </c>
    </row>
    <row r="1365" spans="1:8" x14ac:dyDescent="0.3">
      <c r="A1365" s="4">
        <v>10</v>
      </c>
      <c r="B1365" s="4" t="s">
        <v>52</v>
      </c>
      <c r="C1365" s="4">
        <v>1774342.61</v>
      </c>
      <c r="D1365" s="4">
        <v>0</v>
      </c>
      <c r="E1365" s="4">
        <v>88.59</v>
      </c>
      <c r="F1365" s="4">
        <v>3.6970000000000001</v>
      </c>
      <c r="G1365" s="4">
        <v>129.1507742</v>
      </c>
      <c r="H1365" s="4">
        <v>8.2569999999999997</v>
      </c>
    </row>
    <row r="1366" spans="1:8" x14ac:dyDescent="0.3">
      <c r="A1366" s="4">
        <v>10</v>
      </c>
      <c r="B1366" s="4" t="s">
        <v>53</v>
      </c>
      <c r="C1366" s="4">
        <v>1745841.33</v>
      </c>
      <c r="D1366" s="4">
        <v>0</v>
      </c>
      <c r="E1366" s="4">
        <v>86.75</v>
      </c>
      <c r="F1366" s="4">
        <v>3.694</v>
      </c>
      <c r="G1366" s="4">
        <v>129.16770969999999</v>
      </c>
      <c r="H1366" s="4">
        <v>8.2569999999999997</v>
      </c>
    </row>
    <row r="1367" spans="1:8" x14ac:dyDescent="0.3">
      <c r="A1367" s="4">
        <v>10</v>
      </c>
      <c r="B1367" s="4">
        <v>40671</v>
      </c>
      <c r="C1367" s="4">
        <v>1886299.98</v>
      </c>
      <c r="D1367" s="4">
        <v>0</v>
      </c>
      <c r="E1367" s="4">
        <v>89.8</v>
      </c>
      <c r="F1367" s="4">
        <v>3.8029999999999999</v>
      </c>
      <c r="G1367" s="4">
        <v>129.18464520000001</v>
      </c>
      <c r="H1367" s="4">
        <v>8.2569999999999997</v>
      </c>
    </row>
    <row r="1368" spans="1:8" x14ac:dyDescent="0.3">
      <c r="A1368" s="4">
        <v>10</v>
      </c>
      <c r="B1368" s="4">
        <v>40885</v>
      </c>
      <c r="C1368" s="4">
        <v>1917397.63</v>
      </c>
      <c r="D1368" s="4">
        <v>0</v>
      </c>
      <c r="E1368" s="4">
        <v>85.61</v>
      </c>
      <c r="F1368" s="4">
        <v>3.794</v>
      </c>
      <c r="G1368" s="4">
        <v>129.2015806</v>
      </c>
      <c r="H1368" s="4">
        <v>8.2569999999999997</v>
      </c>
    </row>
    <row r="1369" spans="1:8" x14ac:dyDescent="0.3">
      <c r="A1369" s="4">
        <v>10</v>
      </c>
      <c r="B1369" s="4" t="s">
        <v>54</v>
      </c>
      <c r="C1369" s="4">
        <v>1954849.68</v>
      </c>
      <c r="D1369" s="4">
        <v>0</v>
      </c>
      <c r="E1369" s="4">
        <v>87.4</v>
      </c>
      <c r="F1369" s="4">
        <v>3.7429999999999999</v>
      </c>
      <c r="G1369" s="4">
        <v>129.24058059999999</v>
      </c>
      <c r="H1369" s="4">
        <v>8.2569999999999997</v>
      </c>
    </row>
    <row r="1370" spans="1:8" x14ac:dyDescent="0.3">
      <c r="A1370" s="4">
        <v>10</v>
      </c>
      <c r="B1370" s="4" t="s">
        <v>55</v>
      </c>
      <c r="C1370" s="4">
        <v>1728399.07</v>
      </c>
      <c r="D1370" s="4">
        <v>0</v>
      </c>
      <c r="E1370" s="4">
        <v>91.59</v>
      </c>
      <c r="F1370" s="4">
        <v>3.6629999999999998</v>
      </c>
      <c r="G1370" s="4">
        <v>129.28325810000001</v>
      </c>
      <c r="H1370" s="4">
        <v>8.2569999999999997</v>
      </c>
    </row>
    <row r="1371" spans="1:8" x14ac:dyDescent="0.3">
      <c r="A1371" s="4">
        <v>10</v>
      </c>
      <c r="B1371" s="4">
        <v>40583</v>
      </c>
      <c r="C1371" s="4">
        <v>1758587.35</v>
      </c>
      <c r="D1371" s="4">
        <v>0</v>
      </c>
      <c r="E1371" s="4">
        <v>91.61</v>
      </c>
      <c r="F1371" s="4">
        <v>3.798</v>
      </c>
      <c r="G1371" s="4">
        <v>129.32593550000001</v>
      </c>
      <c r="H1371" s="4">
        <v>8.2569999999999997</v>
      </c>
    </row>
    <row r="1372" spans="1:8" x14ac:dyDescent="0.3">
      <c r="A1372" s="4">
        <v>10</v>
      </c>
      <c r="B1372" s="4">
        <v>40795</v>
      </c>
      <c r="C1372" s="4">
        <v>1670579.82</v>
      </c>
      <c r="D1372" s="4">
        <v>1</v>
      </c>
      <c r="E1372" s="4">
        <v>89.06</v>
      </c>
      <c r="F1372" s="4">
        <v>3.7709999999999999</v>
      </c>
      <c r="G1372" s="4">
        <v>129.36861289999999</v>
      </c>
      <c r="H1372" s="4">
        <v>8.2569999999999997</v>
      </c>
    </row>
    <row r="1373" spans="1:8" x14ac:dyDescent="0.3">
      <c r="A1373" s="4">
        <v>10</v>
      </c>
      <c r="B1373" s="4" t="s">
        <v>56</v>
      </c>
      <c r="C1373" s="4">
        <v>1650894.3</v>
      </c>
      <c r="D1373" s="4">
        <v>0</v>
      </c>
      <c r="E1373" s="4">
        <v>77.489999999999995</v>
      </c>
      <c r="F1373" s="4">
        <v>3.7839999999999998</v>
      </c>
      <c r="G1373" s="4">
        <v>129.4306</v>
      </c>
      <c r="H1373" s="4">
        <v>8.2569999999999997</v>
      </c>
    </row>
    <row r="1374" spans="1:8" x14ac:dyDescent="0.3">
      <c r="A1374" s="4">
        <v>10</v>
      </c>
      <c r="B1374" s="4" t="s">
        <v>57</v>
      </c>
      <c r="C1374" s="4">
        <v>1685910.53</v>
      </c>
      <c r="D1374" s="4">
        <v>0</v>
      </c>
      <c r="E1374" s="4">
        <v>82.51</v>
      </c>
      <c r="F1374" s="4">
        <v>3.7890000000000001</v>
      </c>
      <c r="G1374" s="4">
        <v>129.51833329999999</v>
      </c>
      <c r="H1374" s="4">
        <v>8.2569999999999997</v>
      </c>
    </row>
    <row r="1375" spans="1:8" x14ac:dyDescent="0.3">
      <c r="A1375" s="4">
        <v>10</v>
      </c>
      <c r="B1375" s="4" t="s">
        <v>58</v>
      </c>
      <c r="C1375" s="4">
        <v>1627707.31</v>
      </c>
      <c r="D1375" s="4">
        <v>0</v>
      </c>
      <c r="E1375" s="4">
        <v>82.27</v>
      </c>
      <c r="F1375" s="4">
        <v>3.8769999999999998</v>
      </c>
      <c r="G1375" s="4">
        <v>129.60606670000001</v>
      </c>
      <c r="H1375" s="4">
        <v>8.2569999999999997</v>
      </c>
    </row>
    <row r="1376" spans="1:8" x14ac:dyDescent="0.3">
      <c r="A1376" s="4">
        <v>10</v>
      </c>
      <c r="B1376" s="4">
        <v>40734</v>
      </c>
      <c r="C1376" s="4">
        <v>1788227.6</v>
      </c>
      <c r="D1376" s="4">
        <v>0</v>
      </c>
      <c r="E1376" s="4">
        <v>75.010000000000005</v>
      </c>
      <c r="F1376" s="4">
        <v>3.827</v>
      </c>
      <c r="G1376" s="4">
        <v>129.69380000000001</v>
      </c>
      <c r="H1376" s="4">
        <v>7.8739999999999997</v>
      </c>
    </row>
    <row r="1377" spans="1:8" x14ac:dyDescent="0.3">
      <c r="A1377" s="4">
        <v>10</v>
      </c>
      <c r="B1377" s="4" t="s">
        <v>59</v>
      </c>
      <c r="C1377" s="4">
        <v>1704753.02</v>
      </c>
      <c r="D1377" s="4">
        <v>0</v>
      </c>
      <c r="E1377" s="4">
        <v>70.27</v>
      </c>
      <c r="F1377" s="4">
        <v>3.698</v>
      </c>
      <c r="G1377" s="4">
        <v>129.77064519999999</v>
      </c>
      <c r="H1377" s="4">
        <v>7.8739999999999997</v>
      </c>
    </row>
    <row r="1378" spans="1:8" x14ac:dyDescent="0.3">
      <c r="A1378" s="4">
        <v>10</v>
      </c>
      <c r="B1378" s="4" t="s">
        <v>60</v>
      </c>
      <c r="C1378" s="4">
        <v>1745928.56</v>
      </c>
      <c r="D1378" s="4">
        <v>0</v>
      </c>
      <c r="E1378" s="4">
        <v>77.91</v>
      </c>
      <c r="F1378" s="4">
        <v>3.8420000000000001</v>
      </c>
      <c r="G1378" s="4">
        <v>129.78216130000001</v>
      </c>
      <c r="H1378" s="4">
        <v>7.8739999999999997</v>
      </c>
    </row>
    <row r="1379" spans="1:8" x14ac:dyDescent="0.3">
      <c r="A1379" s="4">
        <v>10</v>
      </c>
      <c r="B1379" s="4" t="s">
        <v>61</v>
      </c>
      <c r="C1379" s="4">
        <v>1771792.97</v>
      </c>
      <c r="D1379" s="4">
        <v>0</v>
      </c>
      <c r="E1379" s="4">
        <v>72.790000000000006</v>
      </c>
      <c r="F1379" s="4">
        <v>3.843</v>
      </c>
      <c r="G1379" s="4">
        <v>129.79367740000001</v>
      </c>
      <c r="H1379" s="4">
        <v>7.8739999999999997</v>
      </c>
    </row>
    <row r="1380" spans="1:8" x14ac:dyDescent="0.3">
      <c r="A1380" s="4">
        <v>10</v>
      </c>
      <c r="B1380" s="4">
        <v>40644</v>
      </c>
      <c r="C1380" s="4">
        <v>1904438.59</v>
      </c>
      <c r="D1380" s="4">
        <v>0</v>
      </c>
      <c r="E1380" s="4">
        <v>68.569999999999993</v>
      </c>
      <c r="F1380" s="4">
        <v>3.8279999999999998</v>
      </c>
      <c r="G1380" s="4">
        <v>129.8051935</v>
      </c>
      <c r="H1380" s="4">
        <v>7.8739999999999997</v>
      </c>
    </row>
    <row r="1381" spans="1:8" x14ac:dyDescent="0.3">
      <c r="A1381" s="4">
        <v>10</v>
      </c>
      <c r="B1381" s="4">
        <v>40858</v>
      </c>
      <c r="C1381" s="4">
        <v>2076570.84</v>
      </c>
      <c r="D1381" s="4">
        <v>0</v>
      </c>
      <c r="E1381" s="4">
        <v>55.28</v>
      </c>
      <c r="F1381" s="4">
        <v>3.677</v>
      </c>
      <c r="G1381" s="4">
        <v>129.81670969999999</v>
      </c>
      <c r="H1381" s="4">
        <v>7.8739999999999997</v>
      </c>
    </row>
    <row r="1382" spans="1:8" x14ac:dyDescent="0.3">
      <c r="A1382" s="4">
        <v>10</v>
      </c>
      <c r="B1382" s="4" t="s">
        <v>62</v>
      </c>
      <c r="C1382" s="4">
        <v>1869087.85</v>
      </c>
      <c r="D1382" s="4">
        <v>0</v>
      </c>
      <c r="E1382" s="4">
        <v>58.97</v>
      </c>
      <c r="F1382" s="4">
        <v>3.669</v>
      </c>
      <c r="G1382" s="4">
        <v>129.8268333</v>
      </c>
      <c r="H1382" s="4">
        <v>7.8739999999999997</v>
      </c>
    </row>
    <row r="1383" spans="1:8" x14ac:dyDescent="0.3">
      <c r="A1383" s="4">
        <v>10</v>
      </c>
      <c r="B1383" s="4" t="s">
        <v>63</v>
      </c>
      <c r="C1383" s="4">
        <v>2950198.64</v>
      </c>
      <c r="D1383" s="4">
        <v>1</v>
      </c>
      <c r="E1383" s="4">
        <v>60.68</v>
      </c>
      <c r="F1383" s="4">
        <v>3.76</v>
      </c>
      <c r="G1383" s="4">
        <v>129.8364</v>
      </c>
      <c r="H1383" s="4">
        <v>7.8739999999999997</v>
      </c>
    </row>
    <row r="1384" spans="1:8" x14ac:dyDescent="0.3">
      <c r="A1384" s="4">
        <v>10</v>
      </c>
      <c r="B1384" s="4">
        <v>40586</v>
      </c>
      <c r="C1384" s="4">
        <v>2068097.18</v>
      </c>
      <c r="D1384" s="4">
        <v>0</v>
      </c>
      <c r="E1384" s="4">
        <v>57.29</v>
      </c>
      <c r="F1384" s="4">
        <v>3.7010000000000001</v>
      </c>
      <c r="G1384" s="4">
        <v>129.84596669999999</v>
      </c>
      <c r="H1384" s="4">
        <v>7.8739999999999997</v>
      </c>
    </row>
    <row r="1385" spans="1:8" x14ac:dyDescent="0.3">
      <c r="A1385" s="4">
        <v>10</v>
      </c>
      <c r="B1385" s="4">
        <v>40798</v>
      </c>
      <c r="C1385" s="4">
        <v>2429310.9</v>
      </c>
      <c r="D1385" s="4">
        <v>0</v>
      </c>
      <c r="E1385" s="4">
        <v>42.58</v>
      </c>
      <c r="F1385" s="4">
        <v>3.6440000000000001</v>
      </c>
      <c r="G1385" s="4">
        <v>129.85553329999999</v>
      </c>
      <c r="H1385" s="4">
        <v>7.8739999999999997</v>
      </c>
    </row>
    <row r="1386" spans="1:8" x14ac:dyDescent="0.3">
      <c r="A1386" s="4">
        <v>10</v>
      </c>
      <c r="B1386" s="4" t="s">
        <v>64</v>
      </c>
      <c r="C1386" s="4">
        <v>2555031.1800000002</v>
      </c>
      <c r="D1386" s="4">
        <v>0</v>
      </c>
      <c r="E1386" s="4">
        <v>50.53</v>
      </c>
      <c r="F1386" s="4">
        <v>3.4889999999999999</v>
      </c>
      <c r="G1386" s="4">
        <v>129.8980645</v>
      </c>
      <c r="H1386" s="4">
        <v>7.8739999999999997</v>
      </c>
    </row>
    <row r="1387" spans="1:8" x14ac:dyDescent="0.3">
      <c r="A1387" s="4">
        <v>10</v>
      </c>
      <c r="B1387" s="4" t="s">
        <v>65</v>
      </c>
      <c r="C1387" s="4">
        <v>3487986.89</v>
      </c>
      <c r="D1387" s="4">
        <v>0</v>
      </c>
      <c r="E1387" s="4">
        <v>48.36</v>
      </c>
      <c r="F1387" s="4">
        <v>3.5409999999999999</v>
      </c>
      <c r="G1387" s="4">
        <v>129.98454839999999</v>
      </c>
      <c r="H1387" s="4">
        <v>7.8739999999999997</v>
      </c>
    </row>
    <row r="1388" spans="1:8" x14ac:dyDescent="0.3">
      <c r="A1388" s="4">
        <v>10</v>
      </c>
      <c r="B1388" s="4" t="s">
        <v>66</v>
      </c>
      <c r="C1388" s="4">
        <v>1930690.37</v>
      </c>
      <c r="D1388" s="4">
        <v>1</v>
      </c>
      <c r="E1388" s="4">
        <v>48.92</v>
      </c>
      <c r="F1388" s="4">
        <v>3.4279999999999999</v>
      </c>
      <c r="G1388" s="4">
        <v>130.07103230000001</v>
      </c>
      <c r="H1388" s="4">
        <v>7.8739999999999997</v>
      </c>
    </row>
    <row r="1389" spans="1:8" x14ac:dyDescent="0.3">
      <c r="A1389" s="4">
        <v>10</v>
      </c>
      <c r="B1389" s="4">
        <v>41061</v>
      </c>
      <c r="C1389" s="4">
        <v>1683401.78</v>
      </c>
      <c r="D1389" s="4">
        <v>0</v>
      </c>
      <c r="E1389" s="4">
        <v>59.85</v>
      </c>
      <c r="F1389" s="4">
        <v>3.4430000000000001</v>
      </c>
      <c r="G1389" s="4">
        <v>130.15751610000001</v>
      </c>
      <c r="H1389" s="4">
        <v>7.5449999999999999</v>
      </c>
    </row>
    <row r="1390" spans="1:8" x14ac:dyDescent="0.3">
      <c r="A1390" s="4">
        <v>10</v>
      </c>
      <c r="B1390" s="4" t="s">
        <v>67</v>
      </c>
      <c r="C1390" s="4">
        <v>1711562.73</v>
      </c>
      <c r="D1390" s="4">
        <v>0</v>
      </c>
      <c r="E1390" s="4">
        <v>51</v>
      </c>
      <c r="F1390" s="4">
        <v>3.4769999999999999</v>
      </c>
      <c r="G1390" s="4">
        <v>130.244</v>
      </c>
      <c r="H1390" s="4">
        <v>7.5449999999999999</v>
      </c>
    </row>
    <row r="1391" spans="1:8" x14ac:dyDescent="0.3">
      <c r="A1391" s="4">
        <v>10</v>
      </c>
      <c r="B1391" s="4" t="s">
        <v>68</v>
      </c>
      <c r="C1391" s="4">
        <v>1675562.94</v>
      </c>
      <c r="D1391" s="4">
        <v>0</v>
      </c>
      <c r="E1391" s="4">
        <v>54.51</v>
      </c>
      <c r="F1391" s="4">
        <v>3.66</v>
      </c>
      <c r="G1391" s="4">
        <v>130.27922580000001</v>
      </c>
      <c r="H1391" s="4">
        <v>7.5449999999999999</v>
      </c>
    </row>
    <row r="1392" spans="1:8" x14ac:dyDescent="0.3">
      <c r="A1392" s="4">
        <v>10</v>
      </c>
      <c r="B1392" s="4" t="s">
        <v>69</v>
      </c>
      <c r="C1392" s="4">
        <v>1632406</v>
      </c>
      <c r="D1392" s="4">
        <v>0</v>
      </c>
      <c r="E1392" s="4">
        <v>53.59</v>
      </c>
      <c r="F1392" s="4">
        <v>3.6749999999999998</v>
      </c>
      <c r="G1392" s="4">
        <v>130.31445160000001</v>
      </c>
      <c r="H1392" s="4">
        <v>7.5449999999999999</v>
      </c>
    </row>
    <row r="1393" spans="1:8" x14ac:dyDescent="0.3">
      <c r="A1393" s="4">
        <v>10</v>
      </c>
      <c r="B1393" s="4">
        <v>40970</v>
      </c>
      <c r="C1393" s="4">
        <v>1867403.01</v>
      </c>
      <c r="D1393" s="4">
        <v>0</v>
      </c>
      <c r="E1393" s="4">
        <v>56.85</v>
      </c>
      <c r="F1393" s="4">
        <v>3.5430000000000001</v>
      </c>
      <c r="G1393" s="4">
        <v>130.34967739999999</v>
      </c>
      <c r="H1393" s="4">
        <v>7.5449999999999999</v>
      </c>
    </row>
    <row r="1394" spans="1:8" x14ac:dyDescent="0.3">
      <c r="A1394" s="4">
        <v>10</v>
      </c>
      <c r="B1394" s="4">
        <v>41184</v>
      </c>
      <c r="C1394" s="4">
        <v>2218595.7999999998</v>
      </c>
      <c r="D1394" s="4">
        <v>1</v>
      </c>
      <c r="E1394" s="4">
        <v>55.73</v>
      </c>
      <c r="F1394" s="4">
        <v>3.722</v>
      </c>
      <c r="G1394" s="4">
        <v>130.3849032</v>
      </c>
      <c r="H1394" s="4">
        <v>7.5449999999999999</v>
      </c>
    </row>
    <row r="1395" spans="1:8" x14ac:dyDescent="0.3">
      <c r="A1395" s="4">
        <v>10</v>
      </c>
      <c r="B1395" s="4" t="s">
        <v>70</v>
      </c>
      <c r="C1395" s="4">
        <v>2168709.7599999998</v>
      </c>
      <c r="D1395" s="4">
        <v>0</v>
      </c>
      <c r="E1395" s="4">
        <v>54.12</v>
      </c>
      <c r="F1395" s="4">
        <v>3.7810000000000001</v>
      </c>
      <c r="G1395" s="4">
        <v>130.45462069999999</v>
      </c>
      <c r="H1395" s="4">
        <v>7.5449999999999999</v>
      </c>
    </row>
    <row r="1396" spans="1:8" x14ac:dyDescent="0.3">
      <c r="A1396" s="4">
        <v>10</v>
      </c>
      <c r="B1396" s="4" t="s">
        <v>71</v>
      </c>
      <c r="C1396" s="4">
        <v>2039415.74</v>
      </c>
      <c r="D1396" s="4">
        <v>0</v>
      </c>
      <c r="E1396" s="4">
        <v>56.02</v>
      </c>
      <c r="F1396" s="4">
        <v>3.95</v>
      </c>
      <c r="G1396" s="4">
        <v>130.55020690000001</v>
      </c>
      <c r="H1396" s="4">
        <v>7.5449999999999999</v>
      </c>
    </row>
    <row r="1397" spans="1:8" x14ac:dyDescent="0.3">
      <c r="A1397" s="4">
        <v>10</v>
      </c>
      <c r="B1397" s="4">
        <v>40942</v>
      </c>
      <c r="C1397" s="4">
        <v>1990371.02</v>
      </c>
      <c r="D1397" s="4">
        <v>0</v>
      </c>
      <c r="E1397" s="4">
        <v>57.62</v>
      </c>
      <c r="F1397" s="4">
        <v>3.8820000000000001</v>
      </c>
      <c r="G1397" s="4">
        <v>130.64579309999999</v>
      </c>
      <c r="H1397" s="4">
        <v>7.5449999999999999</v>
      </c>
    </row>
    <row r="1398" spans="1:8" x14ac:dyDescent="0.3">
      <c r="A1398" s="4">
        <v>10</v>
      </c>
      <c r="B1398" s="4">
        <v>41155</v>
      </c>
      <c r="C1398" s="4">
        <v>1917483.1</v>
      </c>
      <c r="D1398" s="4">
        <v>0</v>
      </c>
      <c r="E1398" s="4">
        <v>57.65</v>
      </c>
      <c r="F1398" s="4">
        <v>3.9630000000000001</v>
      </c>
      <c r="G1398" s="4">
        <v>130.74137930000001</v>
      </c>
      <c r="H1398" s="4">
        <v>7.5449999999999999</v>
      </c>
    </row>
    <row r="1399" spans="1:8" x14ac:dyDescent="0.3">
      <c r="A1399" s="4">
        <v>10</v>
      </c>
      <c r="B1399" s="4" t="s">
        <v>72</v>
      </c>
      <c r="C1399" s="4">
        <v>1930814.66</v>
      </c>
      <c r="D1399" s="4">
        <v>0</v>
      </c>
      <c r="E1399" s="4">
        <v>62.11</v>
      </c>
      <c r="F1399" s="4">
        <v>4.2729999999999997</v>
      </c>
      <c r="G1399" s="4">
        <v>130.82619349999999</v>
      </c>
      <c r="H1399" s="4">
        <v>7.5449999999999999</v>
      </c>
    </row>
    <row r="1400" spans="1:8" x14ac:dyDescent="0.3">
      <c r="A1400" s="4">
        <v>10</v>
      </c>
      <c r="B1400" s="4" t="s">
        <v>73</v>
      </c>
      <c r="C1400" s="4">
        <v>1837457.69</v>
      </c>
      <c r="D1400" s="4">
        <v>0</v>
      </c>
      <c r="E1400" s="4">
        <v>56.54</v>
      </c>
      <c r="F1400" s="4">
        <v>4.2880000000000003</v>
      </c>
      <c r="G1400" s="4">
        <v>130.89664519999999</v>
      </c>
      <c r="H1400" s="4">
        <v>7.5449999999999999</v>
      </c>
    </row>
    <row r="1401" spans="1:8" x14ac:dyDescent="0.3">
      <c r="A1401" s="4">
        <v>10</v>
      </c>
      <c r="B1401" s="4" t="s">
        <v>74</v>
      </c>
      <c r="C1401" s="4">
        <v>1815760.42</v>
      </c>
      <c r="D1401" s="4">
        <v>0</v>
      </c>
      <c r="E1401" s="4">
        <v>67.92</v>
      </c>
      <c r="F1401" s="4">
        <v>4.2939999999999996</v>
      </c>
      <c r="G1401" s="4">
        <v>130.96709680000001</v>
      </c>
      <c r="H1401" s="4">
        <v>7.5449999999999999</v>
      </c>
    </row>
    <row r="1402" spans="1:8" x14ac:dyDescent="0.3">
      <c r="A1402" s="4">
        <v>10</v>
      </c>
      <c r="B1402" s="4">
        <v>41064</v>
      </c>
      <c r="C1402" s="4">
        <v>2163384.17</v>
      </c>
      <c r="D1402" s="4">
        <v>0</v>
      </c>
      <c r="E1402" s="4">
        <v>65.989999999999995</v>
      </c>
      <c r="F1402" s="4">
        <v>4.282</v>
      </c>
      <c r="G1402" s="4">
        <v>131.03754839999999</v>
      </c>
      <c r="H1402" s="4">
        <v>7.3819999999999997</v>
      </c>
    </row>
    <row r="1403" spans="1:8" x14ac:dyDescent="0.3">
      <c r="A1403" s="4">
        <v>10</v>
      </c>
      <c r="B1403" s="4" t="s">
        <v>75</v>
      </c>
      <c r="C1403" s="4">
        <v>1974687.51</v>
      </c>
      <c r="D1403" s="4">
        <v>0</v>
      </c>
      <c r="E1403" s="4">
        <v>70.28</v>
      </c>
      <c r="F1403" s="4">
        <v>4.2539999999999996</v>
      </c>
      <c r="G1403" s="4">
        <v>131.108</v>
      </c>
      <c r="H1403" s="4">
        <v>7.3819999999999997</v>
      </c>
    </row>
    <row r="1404" spans="1:8" x14ac:dyDescent="0.3">
      <c r="A1404" s="4">
        <v>10</v>
      </c>
      <c r="B1404" s="4" t="s">
        <v>76</v>
      </c>
      <c r="C1404" s="4">
        <v>1777166.53</v>
      </c>
      <c r="D1404" s="4">
        <v>0</v>
      </c>
      <c r="E1404" s="4">
        <v>67.75</v>
      </c>
      <c r="F1404" s="4">
        <v>4.1109999999999998</v>
      </c>
      <c r="G1404" s="4">
        <v>131.11733330000001</v>
      </c>
      <c r="H1404" s="4">
        <v>7.3819999999999997</v>
      </c>
    </row>
    <row r="1405" spans="1:8" x14ac:dyDescent="0.3">
      <c r="A1405" s="4">
        <v>10</v>
      </c>
      <c r="B1405" s="4" t="s">
        <v>77</v>
      </c>
      <c r="C1405" s="4">
        <v>1712987.56</v>
      </c>
      <c r="D1405" s="4">
        <v>0</v>
      </c>
      <c r="E1405" s="4">
        <v>80.11</v>
      </c>
      <c r="F1405" s="4">
        <v>4.0880000000000001</v>
      </c>
      <c r="G1405" s="4">
        <v>131.12666669999999</v>
      </c>
      <c r="H1405" s="4">
        <v>7.3819999999999997</v>
      </c>
    </row>
    <row r="1406" spans="1:8" x14ac:dyDescent="0.3">
      <c r="A1406" s="4">
        <v>10</v>
      </c>
      <c r="B1406" s="4">
        <v>41004</v>
      </c>
      <c r="C1406" s="4">
        <v>1821364.42</v>
      </c>
      <c r="D1406" s="4">
        <v>0</v>
      </c>
      <c r="E1406" s="4">
        <v>77.02</v>
      </c>
      <c r="F1406" s="4">
        <v>4.0579999999999998</v>
      </c>
      <c r="G1406" s="4">
        <v>131.136</v>
      </c>
      <c r="H1406" s="4">
        <v>7.3819999999999997</v>
      </c>
    </row>
    <row r="1407" spans="1:8" x14ac:dyDescent="0.3">
      <c r="A1407" s="4">
        <v>10</v>
      </c>
      <c r="B1407" s="4">
        <v>41218</v>
      </c>
      <c r="C1407" s="4">
        <v>1792345.3</v>
      </c>
      <c r="D1407" s="4">
        <v>0</v>
      </c>
      <c r="E1407" s="4">
        <v>76.03</v>
      </c>
      <c r="F1407" s="4">
        <v>4.1859999999999999</v>
      </c>
      <c r="G1407" s="4">
        <v>131.1453333</v>
      </c>
      <c r="H1407" s="4">
        <v>7.3819999999999997</v>
      </c>
    </row>
    <row r="1408" spans="1:8" x14ac:dyDescent="0.3">
      <c r="A1408" s="4">
        <v>10</v>
      </c>
      <c r="B1408" s="4" t="s">
        <v>78</v>
      </c>
      <c r="C1408" s="4">
        <v>1795152.73</v>
      </c>
      <c r="D1408" s="4">
        <v>0</v>
      </c>
      <c r="E1408" s="4">
        <v>85.19</v>
      </c>
      <c r="F1408" s="4">
        <v>4.3079999999999998</v>
      </c>
      <c r="G1408" s="4">
        <v>131.09832259999999</v>
      </c>
      <c r="H1408" s="4">
        <v>7.3819999999999997</v>
      </c>
    </row>
    <row r="1409" spans="1:8" x14ac:dyDescent="0.3">
      <c r="A1409" s="4">
        <v>10</v>
      </c>
      <c r="B1409" s="4" t="s">
        <v>79</v>
      </c>
      <c r="C1409" s="4">
        <v>1830939.1</v>
      </c>
      <c r="D1409" s="4">
        <v>0</v>
      </c>
      <c r="E1409" s="4">
        <v>86.03</v>
      </c>
      <c r="F1409" s="4">
        <v>4.1269999999999998</v>
      </c>
      <c r="G1409" s="4">
        <v>131.02877419999999</v>
      </c>
      <c r="H1409" s="4">
        <v>7.3819999999999997</v>
      </c>
    </row>
    <row r="1410" spans="1:8" x14ac:dyDescent="0.3">
      <c r="A1410" s="4">
        <v>10</v>
      </c>
      <c r="B1410" s="4">
        <v>40914</v>
      </c>
      <c r="C1410" s="4">
        <v>1767471.48</v>
      </c>
      <c r="D1410" s="4">
        <v>0</v>
      </c>
      <c r="E1410" s="4">
        <v>80.06</v>
      </c>
      <c r="F1410" s="4">
        <v>4.2770000000000001</v>
      </c>
      <c r="G1410" s="4">
        <v>130.95922580000001</v>
      </c>
      <c r="H1410" s="4">
        <v>7.3819999999999997</v>
      </c>
    </row>
    <row r="1411" spans="1:8" x14ac:dyDescent="0.3">
      <c r="A1411" s="4">
        <v>10</v>
      </c>
      <c r="B1411" s="4">
        <v>41127</v>
      </c>
      <c r="C1411" s="4">
        <v>1840491.41</v>
      </c>
      <c r="D1411" s="4">
        <v>0</v>
      </c>
      <c r="E1411" s="4">
        <v>86.87</v>
      </c>
      <c r="F1411" s="4">
        <v>4.1029999999999998</v>
      </c>
      <c r="G1411" s="4">
        <v>130.88967740000001</v>
      </c>
      <c r="H1411" s="4">
        <v>7.3819999999999997</v>
      </c>
    </row>
    <row r="1412" spans="1:8" x14ac:dyDescent="0.3">
      <c r="A1412" s="4">
        <v>10</v>
      </c>
      <c r="B1412" s="4" t="s">
        <v>80</v>
      </c>
      <c r="C1412" s="4">
        <v>1811562.88</v>
      </c>
      <c r="D1412" s="4">
        <v>0</v>
      </c>
      <c r="E1412" s="4">
        <v>88.58</v>
      </c>
      <c r="F1412" s="4">
        <v>4.1440000000000001</v>
      </c>
      <c r="G1412" s="4">
        <v>130.82953330000001</v>
      </c>
      <c r="H1412" s="4">
        <v>7.3819999999999997</v>
      </c>
    </row>
    <row r="1413" spans="1:8" x14ac:dyDescent="0.3">
      <c r="A1413" s="4">
        <v>10</v>
      </c>
      <c r="B1413" s="4" t="s">
        <v>81</v>
      </c>
      <c r="C1413" s="4">
        <v>1755334.18</v>
      </c>
      <c r="D1413" s="4">
        <v>0</v>
      </c>
      <c r="E1413" s="4">
        <v>89.92</v>
      </c>
      <c r="F1413" s="4">
        <v>4.0140000000000002</v>
      </c>
      <c r="G1413" s="4">
        <v>130.7929</v>
      </c>
      <c r="H1413" s="4">
        <v>7.3819999999999997</v>
      </c>
    </row>
    <row r="1414" spans="1:8" x14ac:dyDescent="0.3">
      <c r="A1414" s="4">
        <v>10</v>
      </c>
      <c r="B1414" s="4" t="s">
        <v>82</v>
      </c>
      <c r="C1414" s="4">
        <v>1707481.9</v>
      </c>
      <c r="D1414" s="4">
        <v>0</v>
      </c>
      <c r="E1414" s="4">
        <v>91.36</v>
      </c>
      <c r="F1414" s="4">
        <v>3.875</v>
      </c>
      <c r="G1414" s="4">
        <v>130.7562667</v>
      </c>
      <c r="H1414" s="4">
        <v>7.3819999999999997</v>
      </c>
    </row>
    <row r="1415" spans="1:8" x14ac:dyDescent="0.3">
      <c r="A1415" s="4">
        <v>10</v>
      </c>
      <c r="B1415" s="4">
        <v>41067</v>
      </c>
      <c r="C1415" s="4">
        <v>1805999.79</v>
      </c>
      <c r="D1415" s="4">
        <v>0</v>
      </c>
      <c r="E1415" s="4">
        <v>86.87</v>
      </c>
      <c r="F1415" s="4">
        <v>3.6659999999999999</v>
      </c>
      <c r="G1415" s="4">
        <v>130.7196333</v>
      </c>
      <c r="H1415" s="4">
        <v>7.17</v>
      </c>
    </row>
    <row r="1416" spans="1:8" x14ac:dyDescent="0.3">
      <c r="A1416" s="4">
        <v>10</v>
      </c>
      <c r="B1416" s="4" t="s">
        <v>83</v>
      </c>
      <c r="C1416" s="4">
        <v>1765571.91</v>
      </c>
      <c r="D1416" s="4">
        <v>0</v>
      </c>
      <c r="E1416" s="4">
        <v>89.8</v>
      </c>
      <c r="F1416" s="4">
        <v>3.7229999999999999</v>
      </c>
      <c r="G1416" s="4">
        <v>130.68299999999999</v>
      </c>
      <c r="H1416" s="4">
        <v>7.17</v>
      </c>
    </row>
    <row r="1417" spans="1:8" x14ac:dyDescent="0.3">
      <c r="A1417" s="4">
        <v>10</v>
      </c>
      <c r="B1417" s="4" t="s">
        <v>84</v>
      </c>
      <c r="C1417" s="4">
        <v>1869967.03</v>
      </c>
      <c r="D1417" s="4">
        <v>0</v>
      </c>
      <c r="E1417" s="4">
        <v>84.45</v>
      </c>
      <c r="F1417" s="4">
        <v>3.589</v>
      </c>
      <c r="G1417" s="4">
        <v>130.70129030000001</v>
      </c>
      <c r="H1417" s="4">
        <v>7.17</v>
      </c>
    </row>
    <row r="1418" spans="1:8" x14ac:dyDescent="0.3">
      <c r="A1418" s="4">
        <v>10</v>
      </c>
      <c r="B1418" s="4" t="s">
        <v>85</v>
      </c>
      <c r="C1418" s="4">
        <v>1817603.66</v>
      </c>
      <c r="D1418" s="4">
        <v>0</v>
      </c>
      <c r="E1418" s="4">
        <v>83.98</v>
      </c>
      <c r="F1418" s="4">
        <v>3.7690000000000001</v>
      </c>
      <c r="G1418" s="4">
        <v>130.7195806</v>
      </c>
      <c r="H1418" s="4">
        <v>7.17</v>
      </c>
    </row>
    <row r="1419" spans="1:8" x14ac:dyDescent="0.3">
      <c r="A1419" s="4">
        <v>10</v>
      </c>
      <c r="B1419" s="4">
        <v>40976</v>
      </c>
      <c r="C1419" s="4">
        <v>1939440.09</v>
      </c>
      <c r="D1419" s="4">
        <v>0</v>
      </c>
      <c r="E1419" s="4">
        <v>84.76</v>
      </c>
      <c r="F1419" s="4">
        <v>3.5950000000000002</v>
      </c>
      <c r="G1419" s="4">
        <v>130.73787100000001</v>
      </c>
      <c r="H1419" s="4">
        <v>7.17</v>
      </c>
    </row>
    <row r="1420" spans="1:8" x14ac:dyDescent="0.3">
      <c r="A1420" s="4">
        <v>10</v>
      </c>
      <c r="B1420" s="4">
        <v>41190</v>
      </c>
      <c r="C1420" s="4">
        <v>1880436.94</v>
      </c>
      <c r="D1420" s="4">
        <v>0</v>
      </c>
      <c r="E1420" s="4">
        <v>90.78</v>
      </c>
      <c r="F1420" s="4">
        <v>3.8109999999999999</v>
      </c>
      <c r="G1420" s="4">
        <v>130.7561613</v>
      </c>
      <c r="H1420" s="4">
        <v>7.17</v>
      </c>
    </row>
    <row r="1421" spans="1:8" x14ac:dyDescent="0.3">
      <c r="A1421" s="4">
        <v>10</v>
      </c>
      <c r="B1421" s="4" t="s">
        <v>86</v>
      </c>
      <c r="C1421" s="4">
        <v>1827797.4</v>
      </c>
      <c r="D1421" s="4">
        <v>0</v>
      </c>
      <c r="E1421" s="4">
        <v>88.83</v>
      </c>
      <c r="F1421" s="4">
        <v>4.0019999999999998</v>
      </c>
      <c r="G1421" s="4">
        <v>130.79096770000001</v>
      </c>
      <c r="H1421" s="4">
        <v>7.17</v>
      </c>
    </row>
    <row r="1422" spans="1:8" x14ac:dyDescent="0.3">
      <c r="A1422" s="4">
        <v>10</v>
      </c>
      <c r="B1422" s="4" t="s">
        <v>87</v>
      </c>
      <c r="C1422" s="4">
        <v>1764984.15</v>
      </c>
      <c r="D1422" s="4">
        <v>0</v>
      </c>
      <c r="E1422" s="4">
        <v>82.5</v>
      </c>
      <c r="F1422" s="4">
        <v>4.0549999999999997</v>
      </c>
      <c r="G1422" s="4">
        <v>130.8381613</v>
      </c>
      <c r="H1422" s="4">
        <v>7.17</v>
      </c>
    </row>
    <row r="1423" spans="1:8" x14ac:dyDescent="0.3">
      <c r="A1423" s="4">
        <v>10</v>
      </c>
      <c r="B1423" s="4" t="s">
        <v>88</v>
      </c>
      <c r="C1423" s="4">
        <v>1650285.54</v>
      </c>
      <c r="D1423" s="4">
        <v>0</v>
      </c>
      <c r="E1423" s="4">
        <v>86.97</v>
      </c>
      <c r="F1423" s="4">
        <v>3.8860000000000001</v>
      </c>
      <c r="G1423" s="4">
        <v>130.88535479999999</v>
      </c>
      <c r="H1423" s="4">
        <v>7.17</v>
      </c>
    </row>
    <row r="1424" spans="1:8" x14ac:dyDescent="0.3">
      <c r="A1424" s="4">
        <v>10</v>
      </c>
      <c r="B1424" s="4">
        <v>41099</v>
      </c>
      <c r="C1424" s="4">
        <v>1708283.28</v>
      </c>
      <c r="D1424" s="4">
        <v>1</v>
      </c>
      <c r="E1424" s="4">
        <v>83.07</v>
      </c>
      <c r="F1424" s="4">
        <v>4.1239999999999997</v>
      </c>
      <c r="G1424" s="4">
        <v>130.9325484</v>
      </c>
      <c r="H1424" s="4">
        <v>7.17</v>
      </c>
    </row>
    <row r="1425" spans="1:8" x14ac:dyDescent="0.3">
      <c r="A1425" s="4">
        <v>10</v>
      </c>
      <c r="B1425" s="4" t="s">
        <v>89</v>
      </c>
      <c r="C1425" s="4">
        <v>1640168.99</v>
      </c>
      <c r="D1425" s="4">
        <v>0</v>
      </c>
      <c r="E1425" s="4">
        <v>78.47</v>
      </c>
      <c r="F1425" s="4">
        <v>3.9660000000000002</v>
      </c>
      <c r="G1425" s="4">
        <v>130.97766669999999</v>
      </c>
      <c r="H1425" s="4">
        <v>7.17</v>
      </c>
    </row>
    <row r="1426" spans="1:8" x14ac:dyDescent="0.3">
      <c r="A1426" s="4">
        <v>10</v>
      </c>
      <c r="B1426" s="4" t="s">
        <v>90</v>
      </c>
      <c r="C1426" s="4">
        <v>1671857.57</v>
      </c>
      <c r="D1426" s="4">
        <v>0</v>
      </c>
      <c r="E1426" s="4">
        <v>81.93</v>
      </c>
      <c r="F1426" s="4">
        <v>4.125</v>
      </c>
      <c r="G1426" s="4">
        <v>131.01033330000001</v>
      </c>
      <c r="H1426" s="4">
        <v>7.17</v>
      </c>
    </row>
    <row r="1427" spans="1:8" x14ac:dyDescent="0.3">
      <c r="A1427" s="4">
        <v>10</v>
      </c>
      <c r="B1427" s="4" t="s">
        <v>91</v>
      </c>
      <c r="C1427" s="4">
        <v>1694862.41</v>
      </c>
      <c r="D1427" s="4">
        <v>0</v>
      </c>
      <c r="E1427" s="4">
        <v>82.52</v>
      </c>
      <c r="F1427" s="4">
        <v>3.9660000000000002</v>
      </c>
      <c r="G1427" s="4">
        <v>131.04300000000001</v>
      </c>
      <c r="H1427" s="4">
        <v>7.17</v>
      </c>
    </row>
    <row r="1428" spans="1:8" x14ac:dyDescent="0.3">
      <c r="A1428" s="4">
        <v>10</v>
      </c>
      <c r="B1428" s="4">
        <v>41039</v>
      </c>
      <c r="C1428" s="4">
        <v>1758971.38</v>
      </c>
      <c r="D1428" s="4">
        <v>0</v>
      </c>
      <c r="E1428" s="4">
        <v>80.88</v>
      </c>
      <c r="F1428" s="4">
        <v>4.1319999999999997</v>
      </c>
      <c r="G1428" s="4">
        <v>131.0756667</v>
      </c>
      <c r="H1428" s="4">
        <v>6.9429999999999996</v>
      </c>
    </row>
    <row r="1429" spans="1:8" x14ac:dyDescent="0.3">
      <c r="A1429" s="4">
        <v>10</v>
      </c>
      <c r="B1429" s="4">
        <v>41253</v>
      </c>
      <c r="C1429" s="4">
        <v>1713889.11</v>
      </c>
      <c r="D1429" s="4">
        <v>0</v>
      </c>
      <c r="E1429" s="4">
        <v>76.03</v>
      </c>
      <c r="F1429" s="4">
        <v>4.468</v>
      </c>
      <c r="G1429" s="4">
        <v>131.1083333</v>
      </c>
      <c r="H1429" s="4">
        <v>6.9429999999999996</v>
      </c>
    </row>
    <row r="1430" spans="1:8" x14ac:dyDescent="0.3">
      <c r="A1430" s="4">
        <v>10</v>
      </c>
      <c r="B1430" s="4" t="s">
        <v>92</v>
      </c>
      <c r="C1430" s="4">
        <v>1734834.82</v>
      </c>
      <c r="D1430" s="4">
        <v>0</v>
      </c>
      <c r="E1430" s="4">
        <v>72.709999999999994</v>
      </c>
      <c r="F1430" s="4">
        <v>4.4489999999999998</v>
      </c>
      <c r="G1430" s="4">
        <v>131.14996769999999</v>
      </c>
      <c r="H1430" s="4">
        <v>6.9429999999999996</v>
      </c>
    </row>
    <row r="1431" spans="1:8" x14ac:dyDescent="0.3">
      <c r="A1431" s="4">
        <v>10</v>
      </c>
      <c r="B1431" s="4" t="s">
        <v>93</v>
      </c>
      <c r="C1431" s="4">
        <v>1744349.05</v>
      </c>
      <c r="D1431" s="4">
        <v>0</v>
      </c>
      <c r="E1431" s="4">
        <v>70.5</v>
      </c>
      <c r="F1431" s="4">
        <v>4.3010000000000002</v>
      </c>
      <c r="G1431" s="4">
        <v>131.19309680000001</v>
      </c>
      <c r="H1431" s="4">
        <v>6.9429999999999996</v>
      </c>
    </row>
    <row r="1432" spans="1:8" x14ac:dyDescent="0.3">
      <c r="A1432" s="4">
        <v>11</v>
      </c>
      <c r="B1432" s="4">
        <v>40300</v>
      </c>
      <c r="C1432" s="4">
        <v>1528008.64</v>
      </c>
      <c r="D1432" s="4">
        <v>0</v>
      </c>
      <c r="E1432" s="4">
        <v>46.04</v>
      </c>
      <c r="F1432" s="4">
        <v>2.5720000000000001</v>
      </c>
      <c r="G1432" s="4">
        <v>214.42488119999999</v>
      </c>
      <c r="H1432" s="4">
        <v>7.3680000000000003</v>
      </c>
    </row>
    <row r="1433" spans="1:8" x14ac:dyDescent="0.3">
      <c r="A1433" s="4">
        <v>11</v>
      </c>
      <c r="B1433" s="4">
        <v>40514</v>
      </c>
      <c r="C1433" s="4">
        <v>1574684.08</v>
      </c>
      <c r="D1433" s="4">
        <v>1</v>
      </c>
      <c r="E1433" s="4">
        <v>48.01</v>
      </c>
      <c r="F1433" s="4">
        <v>2.548</v>
      </c>
      <c r="G1433" s="4">
        <v>214.5747916</v>
      </c>
      <c r="H1433" s="4">
        <v>7.3680000000000003</v>
      </c>
    </row>
    <row r="1434" spans="1:8" x14ac:dyDescent="0.3">
      <c r="A1434" s="4">
        <v>11</v>
      </c>
      <c r="B1434" s="4" t="s">
        <v>8</v>
      </c>
      <c r="C1434" s="4">
        <v>1503298.7</v>
      </c>
      <c r="D1434" s="4">
        <v>0</v>
      </c>
      <c r="E1434" s="4">
        <v>48.3</v>
      </c>
      <c r="F1434" s="4">
        <v>2.5139999999999998</v>
      </c>
      <c r="G1434" s="4">
        <v>214.61988679999999</v>
      </c>
      <c r="H1434" s="4">
        <v>7.3680000000000003</v>
      </c>
    </row>
    <row r="1435" spans="1:8" x14ac:dyDescent="0.3">
      <c r="A1435" s="4">
        <v>11</v>
      </c>
      <c r="B1435" s="4" t="s">
        <v>9</v>
      </c>
      <c r="C1435" s="4">
        <v>1336404.6499999999</v>
      </c>
      <c r="D1435" s="4">
        <v>0</v>
      </c>
      <c r="E1435" s="4">
        <v>52.79</v>
      </c>
      <c r="F1435" s="4">
        <v>2.5609999999999999</v>
      </c>
      <c r="G1435" s="4">
        <v>214.64751269999999</v>
      </c>
      <c r="H1435" s="4">
        <v>7.3680000000000003</v>
      </c>
    </row>
    <row r="1436" spans="1:8" x14ac:dyDescent="0.3">
      <c r="A1436" s="4">
        <v>11</v>
      </c>
      <c r="B1436" s="4">
        <v>40301</v>
      </c>
      <c r="C1436" s="4">
        <v>1426622.65</v>
      </c>
      <c r="D1436" s="4">
        <v>0</v>
      </c>
      <c r="E1436" s="4">
        <v>53.96</v>
      </c>
      <c r="F1436" s="4">
        <v>2.625</v>
      </c>
      <c r="G1436" s="4">
        <v>214.6751386</v>
      </c>
      <c r="H1436" s="4">
        <v>7.3680000000000003</v>
      </c>
    </row>
    <row r="1437" spans="1:8" x14ac:dyDescent="0.3">
      <c r="A1437" s="4">
        <v>11</v>
      </c>
      <c r="B1437" s="4">
        <v>40515</v>
      </c>
      <c r="C1437" s="4">
        <v>1331883.1599999999</v>
      </c>
      <c r="D1437" s="4">
        <v>0</v>
      </c>
      <c r="E1437" s="4">
        <v>64.099999999999994</v>
      </c>
      <c r="F1437" s="4">
        <v>2.6669999999999998</v>
      </c>
      <c r="G1437" s="4">
        <v>214.70276459999999</v>
      </c>
      <c r="H1437" s="4">
        <v>7.3680000000000003</v>
      </c>
    </row>
    <row r="1438" spans="1:8" x14ac:dyDescent="0.3">
      <c r="A1438" s="4">
        <v>11</v>
      </c>
      <c r="B1438" s="4" t="s">
        <v>10</v>
      </c>
      <c r="C1438" s="4">
        <v>1364207</v>
      </c>
      <c r="D1438" s="4">
        <v>0</v>
      </c>
      <c r="E1438" s="4">
        <v>61.51</v>
      </c>
      <c r="F1438" s="4">
        <v>2.72</v>
      </c>
      <c r="G1438" s="4">
        <v>214.53012190000001</v>
      </c>
      <c r="H1438" s="4">
        <v>7.3680000000000003</v>
      </c>
    </row>
    <row r="1439" spans="1:8" x14ac:dyDescent="0.3">
      <c r="A1439" s="4">
        <v>11</v>
      </c>
      <c r="B1439" s="4" t="s">
        <v>11</v>
      </c>
      <c r="C1439" s="4">
        <v>1245624.27</v>
      </c>
      <c r="D1439" s="4">
        <v>0</v>
      </c>
      <c r="E1439" s="4">
        <v>58.09</v>
      </c>
      <c r="F1439" s="4">
        <v>2.7320000000000002</v>
      </c>
      <c r="G1439" s="4">
        <v>214.32410110000001</v>
      </c>
      <c r="H1439" s="4">
        <v>7.3680000000000003</v>
      </c>
    </row>
    <row r="1440" spans="1:8" x14ac:dyDescent="0.3">
      <c r="A1440" s="4">
        <v>11</v>
      </c>
      <c r="B1440" s="4">
        <v>40213</v>
      </c>
      <c r="C1440" s="4">
        <v>1446210.26</v>
      </c>
      <c r="D1440" s="4">
        <v>0</v>
      </c>
      <c r="E1440" s="4">
        <v>66.16</v>
      </c>
      <c r="F1440" s="4">
        <v>2.7189999999999999</v>
      </c>
      <c r="G1440" s="4">
        <v>214.1180803</v>
      </c>
      <c r="H1440" s="4">
        <v>7.343</v>
      </c>
    </row>
    <row r="1441" spans="1:8" x14ac:dyDescent="0.3">
      <c r="A1441" s="4">
        <v>11</v>
      </c>
      <c r="B1441" s="4">
        <v>40425</v>
      </c>
      <c r="C1441" s="4">
        <v>1470308.32</v>
      </c>
      <c r="D1441" s="4">
        <v>0</v>
      </c>
      <c r="E1441" s="4">
        <v>69.569999999999993</v>
      </c>
      <c r="F1441" s="4">
        <v>2.77</v>
      </c>
      <c r="G1441" s="4">
        <v>213.9120595</v>
      </c>
      <c r="H1441" s="4">
        <v>7.343</v>
      </c>
    </row>
    <row r="1442" spans="1:8" x14ac:dyDescent="0.3">
      <c r="A1442" s="4">
        <v>11</v>
      </c>
      <c r="B1442" s="4" t="s">
        <v>12</v>
      </c>
      <c r="C1442" s="4">
        <v>1323243.3500000001</v>
      </c>
      <c r="D1442" s="4">
        <v>0</v>
      </c>
      <c r="E1442" s="4">
        <v>67.81</v>
      </c>
      <c r="F1442" s="4">
        <v>2.8079999999999998</v>
      </c>
      <c r="G1442" s="4">
        <v>213.77268889999999</v>
      </c>
      <c r="H1442" s="4">
        <v>7.343</v>
      </c>
    </row>
    <row r="1443" spans="1:8" x14ac:dyDescent="0.3">
      <c r="A1443" s="4">
        <v>11</v>
      </c>
      <c r="B1443" s="4" t="s">
        <v>13</v>
      </c>
      <c r="C1443" s="4">
        <v>1283766.55</v>
      </c>
      <c r="D1443" s="4">
        <v>0</v>
      </c>
      <c r="E1443" s="4">
        <v>68.37</v>
      </c>
      <c r="F1443" s="4">
        <v>2.7949999999999999</v>
      </c>
      <c r="G1443" s="4">
        <v>213.72218520000001</v>
      </c>
      <c r="H1443" s="4">
        <v>7.343</v>
      </c>
    </row>
    <row r="1444" spans="1:8" x14ac:dyDescent="0.3">
      <c r="A1444" s="4">
        <v>11</v>
      </c>
      <c r="B1444" s="4" t="s">
        <v>14</v>
      </c>
      <c r="C1444" s="4">
        <v>1239766.8899999999</v>
      </c>
      <c r="D1444" s="4">
        <v>0</v>
      </c>
      <c r="E1444" s="4">
        <v>71.13</v>
      </c>
      <c r="F1444" s="4">
        <v>2.78</v>
      </c>
      <c r="G1444" s="4">
        <v>213.67168150000001</v>
      </c>
      <c r="H1444" s="4">
        <v>7.343</v>
      </c>
    </row>
    <row r="1445" spans="1:8" x14ac:dyDescent="0.3">
      <c r="A1445" s="4">
        <v>11</v>
      </c>
      <c r="B1445" s="4">
        <v>40364</v>
      </c>
      <c r="C1445" s="4">
        <v>1312329.78</v>
      </c>
      <c r="D1445" s="4">
        <v>0</v>
      </c>
      <c r="E1445" s="4">
        <v>75.569999999999993</v>
      </c>
      <c r="F1445" s="4">
        <v>2.835</v>
      </c>
      <c r="G1445" s="4">
        <v>213.6211778</v>
      </c>
      <c r="H1445" s="4">
        <v>7.343</v>
      </c>
    </row>
    <row r="1446" spans="1:8" x14ac:dyDescent="0.3">
      <c r="A1446" s="4">
        <v>11</v>
      </c>
      <c r="B1446" s="4" t="s">
        <v>15</v>
      </c>
      <c r="C1446" s="4">
        <v>1266796.1299999999</v>
      </c>
      <c r="D1446" s="4">
        <v>0</v>
      </c>
      <c r="E1446" s="4">
        <v>77.64</v>
      </c>
      <c r="F1446" s="4">
        <v>2.8540000000000001</v>
      </c>
      <c r="G1446" s="4">
        <v>213.61961389999999</v>
      </c>
      <c r="H1446" s="4">
        <v>7.343</v>
      </c>
    </row>
    <row r="1447" spans="1:8" x14ac:dyDescent="0.3">
      <c r="A1447" s="4">
        <v>11</v>
      </c>
      <c r="B1447" s="4" t="s">
        <v>16</v>
      </c>
      <c r="C1447" s="4">
        <v>1271646.6200000001</v>
      </c>
      <c r="D1447" s="4">
        <v>0</v>
      </c>
      <c r="E1447" s="4">
        <v>76.97</v>
      </c>
      <c r="F1447" s="4">
        <v>2.8260000000000001</v>
      </c>
      <c r="G1447" s="4">
        <v>213.91168859999999</v>
      </c>
      <c r="H1447" s="4">
        <v>7.343</v>
      </c>
    </row>
    <row r="1448" spans="1:8" x14ac:dyDescent="0.3">
      <c r="A1448" s="4">
        <v>11</v>
      </c>
      <c r="B1448" s="4" t="s">
        <v>17</v>
      </c>
      <c r="C1448" s="4">
        <v>1264272.52</v>
      </c>
      <c r="D1448" s="4">
        <v>0</v>
      </c>
      <c r="E1448" s="4">
        <v>79.69</v>
      </c>
      <c r="F1448" s="4">
        <v>2.7589999999999999</v>
      </c>
      <c r="G1448" s="4">
        <v>214.20376340000001</v>
      </c>
      <c r="H1448" s="4">
        <v>7.343</v>
      </c>
    </row>
    <row r="1449" spans="1:8" x14ac:dyDescent="0.3">
      <c r="A1449" s="4">
        <v>11</v>
      </c>
      <c r="B1449" s="4">
        <v>40274</v>
      </c>
      <c r="C1449" s="4">
        <v>1396322.19</v>
      </c>
      <c r="D1449" s="4">
        <v>0</v>
      </c>
      <c r="E1449" s="4">
        <v>79.66</v>
      </c>
      <c r="F1449" s="4">
        <v>2.7050000000000001</v>
      </c>
      <c r="G1449" s="4">
        <v>214.49583820000001</v>
      </c>
      <c r="H1449" s="4">
        <v>7.343</v>
      </c>
    </row>
    <row r="1450" spans="1:8" x14ac:dyDescent="0.3">
      <c r="A1450" s="4">
        <v>11</v>
      </c>
      <c r="B1450" s="4">
        <v>40488</v>
      </c>
      <c r="C1450" s="4">
        <v>1339570.8500000001</v>
      </c>
      <c r="D1450" s="4">
        <v>0</v>
      </c>
      <c r="E1450" s="4">
        <v>82.81</v>
      </c>
      <c r="F1450" s="4">
        <v>2.6680000000000001</v>
      </c>
      <c r="G1450" s="4">
        <v>214.787913</v>
      </c>
      <c r="H1450" s="4">
        <v>7.343</v>
      </c>
    </row>
    <row r="1451" spans="1:8" x14ac:dyDescent="0.3">
      <c r="A1451" s="4">
        <v>11</v>
      </c>
      <c r="B1451" s="4" t="s">
        <v>18</v>
      </c>
      <c r="C1451" s="4">
        <v>1336522.92</v>
      </c>
      <c r="D1451" s="4">
        <v>0</v>
      </c>
      <c r="E1451" s="4">
        <v>84.13</v>
      </c>
      <c r="F1451" s="4">
        <v>2.637</v>
      </c>
      <c r="G1451" s="4">
        <v>214.78582589999999</v>
      </c>
      <c r="H1451" s="4">
        <v>7.343</v>
      </c>
    </row>
    <row r="1452" spans="1:8" x14ac:dyDescent="0.3">
      <c r="A1452" s="4">
        <v>11</v>
      </c>
      <c r="B1452" s="4" t="s">
        <v>19</v>
      </c>
      <c r="C1452" s="4">
        <v>1262025.08</v>
      </c>
      <c r="D1452" s="4">
        <v>0</v>
      </c>
      <c r="E1452" s="4">
        <v>84.5</v>
      </c>
      <c r="F1452" s="4">
        <v>2.653</v>
      </c>
      <c r="G1452" s="4">
        <v>214.6660741</v>
      </c>
      <c r="H1452" s="4">
        <v>7.343</v>
      </c>
    </row>
    <row r="1453" spans="1:8" x14ac:dyDescent="0.3">
      <c r="A1453" s="4">
        <v>11</v>
      </c>
      <c r="B1453" s="4">
        <v>40216</v>
      </c>
      <c r="C1453" s="4">
        <v>1302600.1399999999</v>
      </c>
      <c r="D1453" s="4">
        <v>0</v>
      </c>
      <c r="E1453" s="4">
        <v>83.09</v>
      </c>
      <c r="F1453" s="4">
        <v>2.669</v>
      </c>
      <c r="G1453" s="4">
        <v>214.54632219999999</v>
      </c>
      <c r="H1453" s="4">
        <v>7.3460000000000001</v>
      </c>
    </row>
    <row r="1454" spans="1:8" x14ac:dyDescent="0.3">
      <c r="A1454" s="4">
        <v>11</v>
      </c>
      <c r="B1454" s="4">
        <v>40428</v>
      </c>
      <c r="C1454" s="4">
        <v>1280156.47</v>
      </c>
      <c r="D1454" s="4">
        <v>0</v>
      </c>
      <c r="E1454" s="4">
        <v>83.01</v>
      </c>
      <c r="F1454" s="4">
        <v>2.6419999999999999</v>
      </c>
      <c r="G1454" s="4">
        <v>214.4265704</v>
      </c>
      <c r="H1454" s="4">
        <v>7.3460000000000001</v>
      </c>
    </row>
    <row r="1455" spans="1:8" x14ac:dyDescent="0.3">
      <c r="A1455" s="4">
        <v>11</v>
      </c>
      <c r="B1455" s="4" t="s">
        <v>20</v>
      </c>
      <c r="C1455" s="4">
        <v>1290609.54</v>
      </c>
      <c r="D1455" s="4">
        <v>0</v>
      </c>
      <c r="E1455" s="4">
        <v>84.9</v>
      </c>
      <c r="F1455" s="4">
        <v>2.6230000000000002</v>
      </c>
      <c r="G1455" s="4">
        <v>214.41764760000001</v>
      </c>
      <c r="H1455" s="4">
        <v>7.3460000000000001</v>
      </c>
    </row>
    <row r="1456" spans="1:8" x14ac:dyDescent="0.3">
      <c r="A1456" s="4">
        <v>11</v>
      </c>
      <c r="B1456" s="4" t="s">
        <v>21</v>
      </c>
      <c r="C1456" s="4">
        <v>1244390.03</v>
      </c>
      <c r="D1456" s="4">
        <v>0</v>
      </c>
      <c r="E1456" s="4">
        <v>84.57</v>
      </c>
      <c r="F1456" s="4">
        <v>2.6080000000000001</v>
      </c>
      <c r="G1456" s="4">
        <v>214.55649679999999</v>
      </c>
      <c r="H1456" s="4">
        <v>7.3460000000000001</v>
      </c>
    </row>
    <row r="1457" spans="1:8" x14ac:dyDescent="0.3">
      <c r="A1457" s="4">
        <v>11</v>
      </c>
      <c r="B1457" s="4" t="s">
        <v>22</v>
      </c>
      <c r="C1457" s="4">
        <v>1250178.8899999999</v>
      </c>
      <c r="D1457" s="4">
        <v>0</v>
      </c>
      <c r="E1457" s="4">
        <v>83.26</v>
      </c>
      <c r="F1457" s="4">
        <v>2.64</v>
      </c>
      <c r="G1457" s="4">
        <v>214.695346</v>
      </c>
      <c r="H1457" s="4">
        <v>7.3460000000000001</v>
      </c>
    </row>
    <row r="1458" spans="1:8" x14ac:dyDescent="0.3">
      <c r="A1458" s="4">
        <v>11</v>
      </c>
      <c r="B1458" s="4">
        <v>40337</v>
      </c>
      <c r="C1458" s="4">
        <v>1369634.92</v>
      </c>
      <c r="D1458" s="4">
        <v>0</v>
      </c>
      <c r="E1458" s="4">
        <v>86.54</v>
      </c>
      <c r="F1458" s="4">
        <v>2.6269999999999998</v>
      </c>
      <c r="G1458" s="4">
        <v>214.83419520000001</v>
      </c>
      <c r="H1458" s="4">
        <v>7.3460000000000001</v>
      </c>
    </row>
    <row r="1459" spans="1:8" x14ac:dyDescent="0.3">
      <c r="A1459" s="4">
        <v>11</v>
      </c>
      <c r="B1459" s="4" t="s">
        <v>23</v>
      </c>
      <c r="C1459" s="4">
        <v>1384339.1</v>
      </c>
      <c r="D1459" s="4">
        <v>0</v>
      </c>
      <c r="E1459" s="4">
        <v>87.73</v>
      </c>
      <c r="F1459" s="4">
        <v>2.6920000000000002</v>
      </c>
      <c r="G1459" s="4">
        <v>214.97304439999999</v>
      </c>
      <c r="H1459" s="4">
        <v>7.3460000000000001</v>
      </c>
    </row>
    <row r="1460" spans="1:8" x14ac:dyDescent="0.3">
      <c r="A1460" s="4">
        <v>11</v>
      </c>
      <c r="B1460" s="4" t="s">
        <v>24</v>
      </c>
      <c r="C1460" s="4">
        <v>1430192.37</v>
      </c>
      <c r="D1460" s="4">
        <v>0</v>
      </c>
      <c r="E1460" s="4">
        <v>88.93</v>
      </c>
      <c r="F1460" s="4">
        <v>2.6640000000000001</v>
      </c>
      <c r="G1460" s="4">
        <v>214.9314191</v>
      </c>
      <c r="H1460" s="4">
        <v>7.3460000000000001</v>
      </c>
    </row>
    <row r="1461" spans="1:8" x14ac:dyDescent="0.3">
      <c r="A1461" s="4">
        <v>11</v>
      </c>
      <c r="B1461" s="4" t="s">
        <v>25</v>
      </c>
      <c r="C1461" s="4">
        <v>1311263.07</v>
      </c>
      <c r="D1461" s="4">
        <v>0</v>
      </c>
      <c r="E1461" s="4">
        <v>87.7</v>
      </c>
      <c r="F1461" s="4">
        <v>2.6190000000000002</v>
      </c>
      <c r="G1461" s="4">
        <v>214.88979380000001</v>
      </c>
      <c r="H1461" s="4">
        <v>7.3460000000000001</v>
      </c>
    </row>
    <row r="1462" spans="1:8" x14ac:dyDescent="0.3">
      <c r="A1462" s="4">
        <v>11</v>
      </c>
      <c r="B1462" s="4">
        <v>40246</v>
      </c>
      <c r="C1462" s="4">
        <v>1303914.27</v>
      </c>
      <c r="D1462" s="4">
        <v>0</v>
      </c>
      <c r="E1462" s="4">
        <v>84.94</v>
      </c>
      <c r="F1462" s="4">
        <v>2.577</v>
      </c>
      <c r="G1462" s="4">
        <v>214.84816850000001</v>
      </c>
      <c r="H1462" s="4">
        <v>7.3460000000000001</v>
      </c>
    </row>
    <row r="1463" spans="1:8" x14ac:dyDescent="0.3">
      <c r="A1463" s="4">
        <v>11</v>
      </c>
      <c r="B1463" s="4">
        <v>40460</v>
      </c>
      <c r="C1463" s="4">
        <v>1231428.46</v>
      </c>
      <c r="D1463" s="4">
        <v>1</v>
      </c>
      <c r="E1463" s="4">
        <v>81.93</v>
      </c>
      <c r="F1463" s="4">
        <v>2.5649999999999999</v>
      </c>
      <c r="G1463" s="4">
        <v>214.8065431</v>
      </c>
      <c r="H1463" s="4">
        <v>7.3460000000000001</v>
      </c>
    </row>
    <row r="1464" spans="1:8" x14ac:dyDescent="0.3">
      <c r="A1464" s="4">
        <v>11</v>
      </c>
      <c r="B1464" s="4" t="s">
        <v>26</v>
      </c>
      <c r="C1464" s="4">
        <v>1215676.31</v>
      </c>
      <c r="D1464" s="4">
        <v>0</v>
      </c>
      <c r="E1464" s="4">
        <v>83.04</v>
      </c>
      <c r="F1464" s="4">
        <v>2.5819999999999999</v>
      </c>
      <c r="G1464" s="4">
        <v>214.8322484</v>
      </c>
      <c r="H1464" s="4">
        <v>7.3460000000000001</v>
      </c>
    </row>
    <row r="1465" spans="1:8" x14ac:dyDescent="0.3">
      <c r="A1465" s="4">
        <v>11</v>
      </c>
      <c r="B1465" s="4" t="s">
        <v>27</v>
      </c>
      <c r="C1465" s="4">
        <v>1170103.25</v>
      </c>
      <c r="D1465" s="4">
        <v>0</v>
      </c>
      <c r="E1465" s="4">
        <v>77.36</v>
      </c>
      <c r="F1465" s="4">
        <v>2.6240000000000001</v>
      </c>
      <c r="G1465" s="4">
        <v>214.90845160000001</v>
      </c>
      <c r="H1465" s="4">
        <v>7.3460000000000001</v>
      </c>
    </row>
    <row r="1466" spans="1:8" x14ac:dyDescent="0.3">
      <c r="A1466" s="4">
        <v>11</v>
      </c>
      <c r="B1466" s="4">
        <v>40188</v>
      </c>
      <c r="C1466" s="4">
        <v>1182490.46</v>
      </c>
      <c r="D1466" s="4">
        <v>0</v>
      </c>
      <c r="E1466" s="4">
        <v>75.11</v>
      </c>
      <c r="F1466" s="4">
        <v>2.6030000000000002</v>
      </c>
      <c r="G1466" s="4">
        <v>214.98465479999999</v>
      </c>
      <c r="H1466" s="4">
        <v>7.5640000000000001</v>
      </c>
    </row>
    <row r="1467" spans="1:8" x14ac:dyDescent="0.3">
      <c r="A1467" s="4">
        <v>11</v>
      </c>
      <c r="B1467" s="4">
        <v>40400</v>
      </c>
      <c r="C1467" s="4">
        <v>1293472.8</v>
      </c>
      <c r="D1467" s="4">
        <v>0</v>
      </c>
      <c r="E1467" s="4">
        <v>68.709999999999994</v>
      </c>
      <c r="F1467" s="4">
        <v>2.633</v>
      </c>
      <c r="G1467" s="4">
        <v>215.060858</v>
      </c>
      <c r="H1467" s="4">
        <v>7.5640000000000001</v>
      </c>
    </row>
    <row r="1468" spans="1:8" x14ac:dyDescent="0.3">
      <c r="A1468" s="4">
        <v>11</v>
      </c>
      <c r="B1468" s="4" t="s">
        <v>28</v>
      </c>
      <c r="C1468" s="4">
        <v>1175003.67</v>
      </c>
      <c r="D1468" s="4">
        <v>0</v>
      </c>
      <c r="E1468" s="4">
        <v>71.459999999999994</v>
      </c>
      <c r="F1468" s="4">
        <v>2.72</v>
      </c>
      <c r="G1468" s="4">
        <v>215.12931140000001</v>
      </c>
      <c r="H1468" s="4">
        <v>7.5640000000000001</v>
      </c>
    </row>
    <row r="1469" spans="1:8" x14ac:dyDescent="0.3">
      <c r="A1469" s="4">
        <v>11</v>
      </c>
      <c r="B1469" s="4" t="s">
        <v>29</v>
      </c>
      <c r="C1469" s="4">
        <v>1169831.3799999999</v>
      </c>
      <c r="D1469" s="4">
        <v>0</v>
      </c>
      <c r="E1469" s="4">
        <v>72.599999999999994</v>
      </c>
      <c r="F1469" s="4">
        <v>2.7250000000000001</v>
      </c>
      <c r="G1469" s="4">
        <v>215.17839000000001</v>
      </c>
      <c r="H1469" s="4">
        <v>7.5640000000000001</v>
      </c>
    </row>
    <row r="1470" spans="1:8" x14ac:dyDescent="0.3">
      <c r="A1470" s="4">
        <v>11</v>
      </c>
      <c r="B1470" s="4" t="s">
        <v>30</v>
      </c>
      <c r="C1470" s="4">
        <v>1195036</v>
      </c>
      <c r="D1470" s="4">
        <v>0</v>
      </c>
      <c r="E1470" s="4">
        <v>74.209999999999994</v>
      </c>
      <c r="F1470" s="4">
        <v>2.7160000000000002</v>
      </c>
      <c r="G1470" s="4">
        <v>215.22746860000001</v>
      </c>
      <c r="H1470" s="4">
        <v>7.5640000000000001</v>
      </c>
    </row>
    <row r="1471" spans="1:8" x14ac:dyDescent="0.3">
      <c r="A1471" s="4">
        <v>11</v>
      </c>
      <c r="B1471" s="4">
        <v>40309</v>
      </c>
      <c r="C1471" s="4">
        <v>1332759.1299999999</v>
      </c>
      <c r="D1471" s="4">
        <v>0</v>
      </c>
      <c r="E1471" s="4">
        <v>64.41</v>
      </c>
      <c r="F1471" s="4">
        <v>2.6890000000000001</v>
      </c>
      <c r="G1471" s="4">
        <v>215.27654720000001</v>
      </c>
      <c r="H1471" s="4">
        <v>7.5640000000000001</v>
      </c>
    </row>
    <row r="1472" spans="1:8" x14ac:dyDescent="0.3">
      <c r="A1472" s="4">
        <v>11</v>
      </c>
      <c r="B1472" s="4">
        <v>40523</v>
      </c>
      <c r="C1472" s="4">
        <v>1281675.6000000001</v>
      </c>
      <c r="D1472" s="4">
        <v>0</v>
      </c>
      <c r="E1472" s="4">
        <v>63.74</v>
      </c>
      <c r="F1472" s="4">
        <v>2.7280000000000002</v>
      </c>
      <c r="G1472" s="4">
        <v>215.32562580000001</v>
      </c>
      <c r="H1472" s="4">
        <v>7.5640000000000001</v>
      </c>
    </row>
    <row r="1473" spans="1:8" x14ac:dyDescent="0.3">
      <c r="A1473" s="4">
        <v>11</v>
      </c>
      <c r="B1473" s="4" t="s">
        <v>31</v>
      </c>
      <c r="C1473" s="4">
        <v>1292346.57</v>
      </c>
      <c r="D1473" s="4">
        <v>0</v>
      </c>
      <c r="E1473" s="4">
        <v>58.63</v>
      </c>
      <c r="F1473" s="4">
        <v>2.7709999999999999</v>
      </c>
      <c r="G1473" s="4">
        <v>215.2074519</v>
      </c>
      <c r="H1473" s="4">
        <v>7.5640000000000001</v>
      </c>
    </row>
    <row r="1474" spans="1:8" x14ac:dyDescent="0.3">
      <c r="A1474" s="4">
        <v>11</v>
      </c>
      <c r="B1474" s="4" t="s">
        <v>32</v>
      </c>
      <c r="C1474" s="4">
        <v>1757242.51</v>
      </c>
      <c r="D1474" s="4">
        <v>1</v>
      </c>
      <c r="E1474" s="4">
        <v>69.900000000000006</v>
      </c>
      <c r="F1474" s="4">
        <v>2.7349999999999999</v>
      </c>
      <c r="G1474" s="4">
        <v>215.06140250000001</v>
      </c>
      <c r="H1474" s="4">
        <v>7.5640000000000001</v>
      </c>
    </row>
    <row r="1475" spans="1:8" x14ac:dyDescent="0.3">
      <c r="A1475" s="4">
        <v>11</v>
      </c>
      <c r="B1475" s="4">
        <v>40249</v>
      </c>
      <c r="C1475" s="4">
        <v>1380522.64</v>
      </c>
      <c r="D1475" s="4">
        <v>0</v>
      </c>
      <c r="E1475" s="4">
        <v>55.9</v>
      </c>
      <c r="F1475" s="4">
        <v>2.7080000000000002</v>
      </c>
      <c r="G1475" s="4">
        <v>214.9153531</v>
      </c>
      <c r="H1475" s="4">
        <v>7.5640000000000001</v>
      </c>
    </row>
    <row r="1476" spans="1:8" x14ac:dyDescent="0.3">
      <c r="A1476" s="4">
        <v>11</v>
      </c>
      <c r="B1476" s="4">
        <v>40463</v>
      </c>
      <c r="C1476" s="4">
        <v>1564516.43</v>
      </c>
      <c r="D1476" s="4">
        <v>0</v>
      </c>
      <c r="E1476" s="4">
        <v>53.33</v>
      </c>
      <c r="F1476" s="4">
        <v>2.843</v>
      </c>
      <c r="G1476" s="4">
        <v>214.76930369999999</v>
      </c>
      <c r="H1476" s="4">
        <v>7.5640000000000001</v>
      </c>
    </row>
    <row r="1477" spans="1:8" x14ac:dyDescent="0.3">
      <c r="A1477" s="4">
        <v>11</v>
      </c>
      <c r="B1477" s="4" t="s">
        <v>33</v>
      </c>
      <c r="C1477" s="4">
        <v>1843971.15</v>
      </c>
      <c r="D1477" s="4">
        <v>0</v>
      </c>
      <c r="E1477" s="4">
        <v>54.63</v>
      </c>
      <c r="F1477" s="4">
        <v>2.8690000000000002</v>
      </c>
      <c r="G1477" s="4">
        <v>214.70491899999999</v>
      </c>
      <c r="H1477" s="4">
        <v>7.5640000000000001</v>
      </c>
    </row>
    <row r="1478" spans="1:8" x14ac:dyDescent="0.3">
      <c r="A1478" s="4">
        <v>11</v>
      </c>
      <c r="B1478" s="4" t="s">
        <v>34</v>
      </c>
      <c r="C1478" s="4">
        <v>2306265.36</v>
      </c>
      <c r="D1478" s="4">
        <v>0</v>
      </c>
      <c r="E1478" s="4">
        <v>59.33</v>
      </c>
      <c r="F1478" s="4">
        <v>2.8860000000000001</v>
      </c>
      <c r="G1478" s="4">
        <v>214.70178279999999</v>
      </c>
      <c r="H1478" s="4">
        <v>7.5640000000000001</v>
      </c>
    </row>
    <row r="1479" spans="1:8" x14ac:dyDescent="0.3">
      <c r="A1479" s="4">
        <v>11</v>
      </c>
      <c r="B1479" s="4" t="s">
        <v>35</v>
      </c>
      <c r="C1479" s="4">
        <v>1172003.1000000001</v>
      </c>
      <c r="D1479" s="4">
        <v>1</v>
      </c>
      <c r="E1479" s="4">
        <v>55.03</v>
      </c>
      <c r="F1479" s="4">
        <v>2.9430000000000001</v>
      </c>
      <c r="G1479" s="4">
        <v>214.69864659999999</v>
      </c>
      <c r="H1479" s="4">
        <v>7.5640000000000001</v>
      </c>
    </row>
    <row r="1480" spans="1:8" x14ac:dyDescent="0.3">
      <c r="A1480" s="4">
        <v>11</v>
      </c>
      <c r="B1480" s="4">
        <v>40725</v>
      </c>
      <c r="C1480" s="4">
        <v>1178905.44</v>
      </c>
      <c r="D1480" s="4">
        <v>0</v>
      </c>
      <c r="E1480" s="4">
        <v>54.43</v>
      </c>
      <c r="F1480" s="4">
        <v>2.976</v>
      </c>
      <c r="G1480" s="4">
        <v>214.69551039999999</v>
      </c>
      <c r="H1480" s="4">
        <v>7.5510000000000002</v>
      </c>
    </row>
    <row r="1481" spans="1:8" x14ac:dyDescent="0.3">
      <c r="A1481" s="4">
        <v>11</v>
      </c>
      <c r="B1481" s="4" t="s">
        <v>36</v>
      </c>
      <c r="C1481" s="4">
        <v>1194449.78</v>
      </c>
      <c r="D1481" s="4">
        <v>0</v>
      </c>
      <c r="E1481" s="4">
        <v>45.34</v>
      </c>
      <c r="F1481" s="4">
        <v>2.9830000000000001</v>
      </c>
      <c r="G1481" s="4">
        <v>214.74707290000001</v>
      </c>
      <c r="H1481" s="4">
        <v>7.5510000000000002</v>
      </c>
    </row>
    <row r="1482" spans="1:8" x14ac:dyDescent="0.3">
      <c r="A1482" s="4">
        <v>11</v>
      </c>
      <c r="B1482" s="4" t="s">
        <v>37</v>
      </c>
      <c r="C1482" s="4">
        <v>1187776.19</v>
      </c>
      <c r="D1482" s="4">
        <v>0</v>
      </c>
      <c r="E1482" s="4">
        <v>51.51</v>
      </c>
      <c r="F1482" s="4">
        <v>3.016</v>
      </c>
      <c r="G1482" s="4">
        <v>215.12682749999999</v>
      </c>
      <c r="H1482" s="4">
        <v>7.5510000000000002</v>
      </c>
    </row>
    <row r="1483" spans="1:8" x14ac:dyDescent="0.3">
      <c r="A1483" s="4">
        <v>11</v>
      </c>
      <c r="B1483" s="4" t="s">
        <v>38</v>
      </c>
      <c r="C1483" s="4">
        <v>1100418.69</v>
      </c>
      <c r="D1483" s="4">
        <v>0</v>
      </c>
      <c r="E1483" s="4">
        <v>51.04</v>
      </c>
      <c r="F1483" s="4">
        <v>3.01</v>
      </c>
      <c r="G1483" s="4">
        <v>215.5065821</v>
      </c>
      <c r="H1483" s="4">
        <v>7.5510000000000002</v>
      </c>
    </row>
    <row r="1484" spans="1:8" x14ac:dyDescent="0.3">
      <c r="A1484" s="4">
        <v>11</v>
      </c>
      <c r="B1484" s="4">
        <v>40635</v>
      </c>
      <c r="C1484" s="4">
        <v>1422546.05</v>
      </c>
      <c r="D1484" s="4">
        <v>0</v>
      </c>
      <c r="E1484" s="4">
        <v>47.17</v>
      </c>
      <c r="F1484" s="4">
        <v>2.9889999999999999</v>
      </c>
      <c r="G1484" s="4">
        <v>215.88633669999999</v>
      </c>
      <c r="H1484" s="4">
        <v>7.5510000000000002</v>
      </c>
    </row>
    <row r="1485" spans="1:8" x14ac:dyDescent="0.3">
      <c r="A1485" s="4">
        <v>11</v>
      </c>
      <c r="B1485" s="4">
        <v>40849</v>
      </c>
      <c r="C1485" s="4">
        <v>1419236.9</v>
      </c>
      <c r="D1485" s="4">
        <v>1</v>
      </c>
      <c r="E1485" s="4">
        <v>44.61</v>
      </c>
      <c r="F1485" s="4">
        <v>3.0219999999999998</v>
      </c>
      <c r="G1485" s="4">
        <v>216.2660913</v>
      </c>
      <c r="H1485" s="4">
        <v>7.5510000000000002</v>
      </c>
    </row>
    <row r="1486" spans="1:8" x14ac:dyDescent="0.3">
      <c r="A1486" s="4">
        <v>11</v>
      </c>
      <c r="B1486" s="4" t="s">
        <v>39</v>
      </c>
      <c r="C1486" s="4">
        <v>1554747.15</v>
      </c>
      <c r="D1486" s="4">
        <v>0</v>
      </c>
      <c r="E1486" s="4">
        <v>61.5</v>
      </c>
      <c r="F1486" s="4">
        <v>3.0449999999999999</v>
      </c>
      <c r="G1486" s="4">
        <v>216.58435710000001</v>
      </c>
      <c r="H1486" s="4">
        <v>7.5510000000000002</v>
      </c>
    </row>
    <row r="1487" spans="1:8" x14ac:dyDescent="0.3">
      <c r="A1487" s="4">
        <v>11</v>
      </c>
      <c r="B1487" s="4" t="s">
        <v>40</v>
      </c>
      <c r="C1487" s="4">
        <v>1323999.3600000001</v>
      </c>
      <c r="D1487" s="4">
        <v>0</v>
      </c>
      <c r="E1487" s="4">
        <v>68.739999999999995</v>
      </c>
      <c r="F1487" s="4">
        <v>3.0649999999999999</v>
      </c>
      <c r="G1487" s="4">
        <v>216.8780275</v>
      </c>
      <c r="H1487" s="4">
        <v>7.5510000000000002</v>
      </c>
    </row>
    <row r="1488" spans="1:8" x14ac:dyDescent="0.3">
      <c r="A1488" s="4">
        <v>11</v>
      </c>
      <c r="B1488" s="4">
        <v>40636</v>
      </c>
      <c r="C1488" s="4">
        <v>1399456.99</v>
      </c>
      <c r="D1488" s="4">
        <v>0</v>
      </c>
      <c r="E1488" s="4">
        <v>66.5</v>
      </c>
      <c r="F1488" s="4">
        <v>3.2879999999999998</v>
      </c>
      <c r="G1488" s="4">
        <v>217.1716979</v>
      </c>
      <c r="H1488" s="4">
        <v>7.5510000000000002</v>
      </c>
    </row>
    <row r="1489" spans="1:8" x14ac:dyDescent="0.3">
      <c r="A1489" s="4">
        <v>11</v>
      </c>
      <c r="B1489" s="4">
        <v>40850</v>
      </c>
      <c r="C1489" s="4">
        <v>1314557.31</v>
      </c>
      <c r="D1489" s="4">
        <v>0</v>
      </c>
      <c r="E1489" s="4">
        <v>63.29</v>
      </c>
      <c r="F1489" s="4">
        <v>3.4590000000000001</v>
      </c>
      <c r="G1489" s="4">
        <v>217.46536829999999</v>
      </c>
      <c r="H1489" s="4">
        <v>7.5510000000000002</v>
      </c>
    </row>
    <row r="1490" spans="1:8" x14ac:dyDescent="0.3">
      <c r="A1490" s="4">
        <v>11</v>
      </c>
      <c r="B1490" s="4" t="s">
        <v>41</v>
      </c>
      <c r="C1490" s="4">
        <v>1391813.69</v>
      </c>
      <c r="D1490" s="4">
        <v>0</v>
      </c>
      <c r="E1490" s="4">
        <v>70.17</v>
      </c>
      <c r="F1490" s="4">
        <v>3.488</v>
      </c>
      <c r="G1490" s="4">
        <v>217.7235226</v>
      </c>
      <c r="H1490" s="4">
        <v>7.5510000000000002</v>
      </c>
    </row>
    <row r="1491" spans="1:8" x14ac:dyDescent="0.3">
      <c r="A1491" s="4">
        <v>11</v>
      </c>
      <c r="B1491" s="4" t="s">
        <v>42</v>
      </c>
      <c r="C1491" s="4">
        <v>1229777.24</v>
      </c>
      <c r="D1491" s="4">
        <v>0</v>
      </c>
      <c r="E1491" s="4">
        <v>73.739999999999995</v>
      </c>
      <c r="F1491" s="4">
        <v>3.4729999999999999</v>
      </c>
      <c r="G1491" s="4">
        <v>217.96747049999999</v>
      </c>
      <c r="H1491" s="4">
        <v>7.5510000000000002</v>
      </c>
    </row>
    <row r="1492" spans="1:8" x14ac:dyDescent="0.3">
      <c r="A1492" s="4">
        <v>11</v>
      </c>
      <c r="B1492" s="4">
        <v>40547</v>
      </c>
      <c r="C1492" s="4">
        <v>1258674.1200000001</v>
      </c>
      <c r="D1492" s="4">
        <v>0</v>
      </c>
      <c r="E1492" s="4">
        <v>69.099999999999994</v>
      </c>
      <c r="F1492" s="4">
        <v>3.524</v>
      </c>
      <c r="G1492" s="4">
        <v>218.21141840000001</v>
      </c>
      <c r="H1492" s="4">
        <v>7.5739999999999998</v>
      </c>
    </row>
    <row r="1493" spans="1:8" x14ac:dyDescent="0.3">
      <c r="A1493" s="4">
        <v>11</v>
      </c>
      <c r="B1493" s="4">
        <v>40759</v>
      </c>
      <c r="C1493" s="4">
        <v>1327401.06</v>
      </c>
      <c r="D1493" s="4">
        <v>0</v>
      </c>
      <c r="E1493" s="4">
        <v>73.569999999999993</v>
      </c>
      <c r="F1493" s="4">
        <v>3.6219999999999999</v>
      </c>
      <c r="G1493" s="4">
        <v>218.45536630000001</v>
      </c>
      <c r="H1493" s="4">
        <v>7.5739999999999998</v>
      </c>
    </row>
    <row r="1494" spans="1:8" x14ac:dyDescent="0.3">
      <c r="A1494" s="4">
        <v>11</v>
      </c>
      <c r="B1494" s="4" t="s">
        <v>43</v>
      </c>
      <c r="C1494" s="4">
        <v>1312905.8</v>
      </c>
      <c r="D1494" s="4">
        <v>0</v>
      </c>
      <c r="E1494" s="4">
        <v>76.64</v>
      </c>
      <c r="F1494" s="4">
        <v>3.7429999999999999</v>
      </c>
      <c r="G1494" s="4">
        <v>218.67886419999999</v>
      </c>
      <c r="H1494" s="4">
        <v>7.5739999999999998</v>
      </c>
    </row>
    <row r="1495" spans="1:8" x14ac:dyDescent="0.3">
      <c r="A1495" s="4">
        <v>11</v>
      </c>
      <c r="B1495" s="4" t="s">
        <v>44</v>
      </c>
      <c r="C1495" s="4">
        <v>1388118.53</v>
      </c>
      <c r="D1495" s="4">
        <v>0</v>
      </c>
      <c r="E1495" s="4">
        <v>78.31</v>
      </c>
      <c r="F1495" s="4">
        <v>3.8069999999999999</v>
      </c>
      <c r="G1495" s="4">
        <v>218.851237</v>
      </c>
      <c r="H1495" s="4">
        <v>7.5739999999999998</v>
      </c>
    </row>
    <row r="1496" spans="1:8" x14ac:dyDescent="0.3">
      <c r="A1496" s="4">
        <v>11</v>
      </c>
      <c r="B1496" s="4" t="s">
        <v>45</v>
      </c>
      <c r="C1496" s="4">
        <v>1357589.89</v>
      </c>
      <c r="D1496" s="4">
        <v>0</v>
      </c>
      <c r="E1496" s="4">
        <v>79.97</v>
      </c>
      <c r="F1496" s="4">
        <v>3.81</v>
      </c>
      <c r="G1496" s="4">
        <v>219.0236099</v>
      </c>
      <c r="H1496" s="4">
        <v>7.5739999999999998</v>
      </c>
    </row>
    <row r="1497" spans="1:8" x14ac:dyDescent="0.3">
      <c r="A1497" s="4">
        <v>11</v>
      </c>
      <c r="B1497" s="4">
        <v>40699</v>
      </c>
      <c r="C1497" s="4">
        <v>1331453.4099999999</v>
      </c>
      <c r="D1497" s="4">
        <v>0</v>
      </c>
      <c r="E1497" s="4">
        <v>71.39</v>
      </c>
      <c r="F1497" s="4">
        <v>3.9060000000000001</v>
      </c>
      <c r="G1497" s="4">
        <v>219.1959827</v>
      </c>
      <c r="H1497" s="4">
        <v>7.5739999999999998</v>
      </c>
    </row>
    <row r="1498" spans="1:8" x14ac:dyDescent="0.3">
      <c r="A1498" s="4">
        <v>11</v>
      </c>
      <c r="B1498" s="4" t="s">
        <v>46</v>
      </c>
      <c r="C1498" s="4">
        <v>1277959.42</v>
      </c>
      <c r="D1498" s="4">
        <v>0</v>
      </c>
      <c r="E1498" s="4">
        <v>80.930000000000007</v>
      </c>
      <c r="F1498" s="4">
        <v>3.899</v>
      </c>
      <c r="G1498" s="4">
        <v>219.3683556</v>
      </c>
      <c r="H1498" s="4">
        <v>7.5739999999999998</v>
      </c>
    </row>
    <row r="1499" spans="1:8" x14ac:dyDescent="0.3">
      <c r="A1499" s="4">
        <v>11</v>
      </c>
      <c r="B1499" s="4" t="s">
        <v>47</v>
      </c>
      <c r="C1499" s="4">
        <v>1239466.97</v>
      </c>
      <c r="D1499" s="4">
        <v>0</v>
      </c>
      <c r="E1499" s="4">
        <v>76.97</v>
      </c>
      <c r="F1499" s="4">
        <v>3.907</v>
      </c>
      <c r="G1499" s="4">
        <v>219.127216</v>
      </c>
      <c r="H1499" s="4">
        <v>7.5739999999999998</v>
      </c>
    </row>
    <row r="1500" spans="1:8" x14ac:dyDescent="0.3">
      <c r="A1500" s="4">
        <v>11</v>
      </c>
      <c r="B1500" s="4" t="s">
        <v>48</v>
      </c>
      <c r="C1500" s="4">
        <v>1216876.52</v>
      </c>
      <c r="D1500" s="4">
        <v>0</v>
      </c>
      <c r="E1500" s="4">
        <v>85.61</v>
      </c>
      <c r="F1500" s="4">
        <v>3.786</v>
      </c>
      <c r="G1500" s="4">
        <v>218.8860765</v>
      </c>
      <c r="H1500" s="4">
        <v>7.5739999999999998</v>
      </c>
    </row>
    <row r="1501" spans="1:8" x14ac:dyDescent="0.3">
      <c r="A1501" s="4">
        <v>11</v>
      </c>
      <c r="B1501" s="4">
        <v>40608</v>
      </c>
      <c r="C1501" s="4">
        <v>1343637</v>
      </c>
      <c r="D1501" s="4">
        <v>0</v>
      </c>
      <c r="E1501" s="4">
        <v>86.14</v>
      </c>
      <c r="F1501" s="4">
        <v>3.6989999999999998</v>
      </c>
      <c r="G1501" s="4">
        <v>218.6449369</v>
      </c>
      <c r="H1501" s="4">
        <v>7.5739999999999998</v>
      </c>
    </row>
    <row r="1502" spans="1:8" x14ac:dyDescent="0.3">
      <c r="A1502" s="4">
        <v>11</v>
      </c>
      <c r="B1502" s="4">
        <v>40822</v>
      </c>
      <c r="C1502" s="4">
        <v>1314626.75</v>
      </c>
      <c r="D1502" s="4">
        <v>0</v>
      </c>
      <c r="E1502" s="4">
        <v>85.79</v>
      </c>
      <c r="F1502" s="4">
        <v>3.6480000000000001</v>
      </c>
      <c r="G1502" s="4">
        <v>218.4037974</v>
      </c>
      <c r="H1502" s="4">
        <v>7.5739999999999998</v>
      </c>
    </row>
    <row r="1503" spans="1:8" x14ac:dyDescent="0.3">
      <c r="A1503" s="4">
        <v>11</v>
      </c>
      <c r="B1503" s="4" t="s">
        <v>49</v>
      </c>
      <c r="C1503" s="4">
        <v>1337506.74</v>
      </c>
      <c r="D1503" s="4">
        <v>0</v>
      </c>
      <c r="E1503" s="4">
        <v>87.9</v>
      </c>
      <c r="F1503" s="4">
        <v>3.637</v>
      </c>
      <c r="G1503" s="4">
        <v>218.35517479999999</v>
      </c>
      <c r="H1503" s="4">
        <v>7.5739999999999998</v>
      </c>
    </row>
    <row r="1504" spans="1:8" x14ac:dyDescent="0.3">
      <c r="A1504" s="4">
        <v>11</v>
      </c>
      <c r="B1504" s="4" t="s">
        <v>50</v>
      </c>
      <c r="C1504" s="4">
        <v>1254587.8400000001</v>
      </c>
      <c r="D1504" s="4">
        <v>0</v>
      </c>
      <c r="E1504" s="4">
        <v>86.13</v>
      </c>
      <c r="F1504" s="4">
        <v>3.5939999999999999</v>
      </c>
      <c r="G1504" s="4">
        <v>218.45094</v>
      </c>
      <c r="H1504" s="4">
        <v>7.5739999999999998</v>
      </c>
    </row>
    <row r="1505" spans="1:8" x14ac:dyDescent="0.3">
      <c r="A1505" s="4">
        <v>11</v>
      </c>
      <c r="B1505" s="4">
        <v>40550</v>
      </c>
      <c r="C1505" s="4">
        <v>1297472.06</v>
      </c>
      <c r="D1505" s="4">
        <v>0</v>
      </c>
      <c r="E1505" s="4">
        <v>86.43</v>
      </c>
      <c r="F1505" s="4">
        <v>3.524</v>
      </c>
      <c r="G1505" s="4">
        <v>218.54670519999999</v>
      </c>
      <c r="H1505" s="4">
        <v>7.5670000000000002</v>
      </c>
    </row>
    <row r="1506" spans="1:8" x14ac:dyDescent="0.3">
      <c r="A1506" s="4">
        <v>11</v>
      </c>
      <c r="B1506" s="4">
        <v>40762</v>
      </c>
      <c r="C1506" s="4">
        <v>1334627.96</v>
      </c>
      <c r="D1506" s="4">
        <v>0</v>
      </c>
      <c r="E1506" s="4">
        <v>87.17</v>
      </c>
      <c r="F1506" s="4">
        <v>3.48</v>
      </c>
      <c r="G1506" s="4">
        <v>218.64247040000001</v>
      </c>
      <c r="H1506" s="4">
        <v>7.5670000000000002</v>
      </c>
    </row>
    <row r="1507" spans="1:8" x14ac:dyDescent="0.3">
      <c r="A1507" s="4">
        <v>11</v>
      </c>
      <c r="B1507" s="4" t="s">
        <v>51</v>
      </c>
      <c r="C1507" s="4">
        <v>1266546.73</v>
      </c>
      <c r="D1507" s="4">
        <v>0</v>
      </c>
      <c r="E1507" s="4">
        <v>88.3</v>
      </c>
      <c r="F1507" s="4">
        <v>3.5750000000000002</v>
      </c>
      <c r="G1507" s="4">
        <v>218.72752159999999</v>
      </c>
      <c r="H1507" s="4">
        <v>7.5670000000000002</v>
      </c>
    </row>
    <row r="1508" spans="1:8" x14ac:dyDescent="0.3">
      <c r="A1508" s="4">
        <v>11</v>
      </c>
      <c r="B1508" s="4" t="s">
        <v>52</v>
      </c>
      <c r="C1508" s="4">
        <v>1290576.44</v>
      </c>
      <c r="D1508" s="4">
        <v>0</v>
      </c>
      <c r="E1508" s="4">
        <v>87.8</v>
      </c>
      <c r="F1508" s="4">
        <v>3.6509999999999998</v>
      </c>
      <c r="G1508" s="4">
        <v>218.78578809999999</v>
      </c>
      <c r="H1508" s="4">
        <v>7.5670000000000002</v>
      </c>
    </row>
    <row r="1509" spans="1:8" x14ac:dyDescent="0.3">
      <c r="A1509" s="4">
        <v>11</v>
      </c>
      <c r="B1509" s="4" t="s">
        <v>53</v>
      </c>
      <c r="C1509" s="4">
        <v>1212938.67</v>
      </c>
      <c r="D1509" s="4">
        <v>0</v>
      </c>
      <c r="E1509" s="4">
        <v>89.46</v>
      </c>
      <c r="F1509" s="4">
        <v>3.6819999999999999</v>
      </c>
      <c r="G1509" s="4">
        <v>218.8440545</v>
      </c>
      <c r="H1509" s="4">
        <v>7.5670000000000002</v>
      </c>
    </row>
    <row r="1510" spans="1:8" x14ac:dyDescent="0.3">
      <c r="A1510" s="4">
        <v>11</v>
      </c>
      <c r="B1510" s="4">
        <v>40671</v>
      </c>
      <c r="C1510" s="4">
        <v>1403198.94</v>
      </c>
      <c r="D1510" s="4">
        <v>0</v>
      </c>
      <c r="E1510" s="4">
        <v>90.04</v>
      </c>
      <c r="F1510" s="4">
        <v>3.6840000000000002</v>
      </c>
      <c r="G1510" s="4">
        <v>218.90232090000001</v>
      </c>
      <c r="H1510" s="4">
        <v>7.5670000000000002</v>
      </c>
    </row>
    <row r="1511" spans="1:8" x14ac:dyDescent="0.3">
      <c r="A1511" s="4">
        <v>11</v>
      </c>
      <c r="B1511" s="4">
        <v>40885</v>
      </c>
      <c r="C1511" s="4">
        <v>1354188.43</v>
      </c>
      <c r="D1511" s="4">
        <v>0</v>
      </c>
      <c r="E1511" s="4">
        <v>90.3</v>
      </c>
      <c r="F1511" s="4">
        <v>3.6379999999999999</v>
      </c>
      <c r="G1511" s="4">
        <v>218.96058729999999</v>
      </c>
      <c r="H1511" s="4">
        <v>7.5670000000000002</v>
      </c>
    </row>
    <row r="1512" spans="1:8" x14ac:dyDescent="0.3">
      <c r="A1512" s="4">
        <v>11</v>
      </c>
      <c r="B1512" s="4" t="s">
        <v>54</v>
      </c>
      <c r="C1512" s="4">
        <v>1484169.74</v>
      </c>
      <c r="D1512" s="4">
        <v>0</v>
      </c>
      <c r="E1512" s="4">
        <v>89.51</v>
      </c>
      <c r="F1512" s="4">
        <v>3.5539999999999998</v>
      </c>
      <c r="G1512" s="4">
        <v>219.02327099999999</v>
      </c>
      <c r="H1512" s="4">
        <v>7.5670000000000002</v>
      </c>
    </row>
    <row r="1513" spans="1:8" x14ac:dyDescent="0.3">
      <c r="A1513" s="4">
        <v>11</v>
      </c>
      <c r="B1513" s="4" t="s">
        <v>55</v>
      </c>
      <c r="C1513" s="4">
        <v>1304706.75</v>
      </c>
      <c r="D1513" s="4">
        <v>0</v>
      </c>
      <c r="E1513" s="4">
        <v>89.09</v>
      </c>
      <c r="F1513" s="4">
        <v>3.5230000000000001</v>
      </c>
      <c r="G1513" s="4">
        <v>219.08669080000001</v>
      </c>
      <c r="H1513" s="4">
        <v>7.5670000000000002</v>
      </c>
    </row>
    <row r="1514" spans="1:8" x14ac:dyDescent="0.3">
      <c r="A1514" s="4">
        <v>11</v>
      </c>
      <c r="B1514" s="4">
        <v>40583</v>
      </c>
      <c r="C1514" s="4">
        <v>1297792.4099999999</v>
      </c>
      <c r="D1514" s="4">
        <v>0</v>
      </c>
      <c r="E1514" s="4">
        <v>91.44</v>
      </c>
      <c r="F1514" s="4">
        <v>3.5329999999999999</v>
      </c>
      <c r="G1514" s="4">
        <v>219.1501106</v>
      </c>
      <c r="H1514" s="4">
        <v>7.5670000000000002</v>
      </c>
    </row>
    <row r="1515" spans="1:8" x14ac:dyDescent="0.3">
      <c r="A1515" s="4">
        <v>11</v>
      </c>
      <c r="B1515" s="4">
        <v>40795</v>
      </c>
      <c r="C1515" s="4">
        <v>1249439.95</v>
      </c>
      <c r="D1515" s="4">
        <v>1</v>
      </c>
      <c r="E1515" s="4">
        <v>84.91</v>
      </c>
      <c r="F1515" s="4">
        <v>3.5459999999999998</v>
      </c>
      <c r="G1515" s="4">
        <v>219.21353049999999</v>
      </c>
      <c r="H1515" s="4">
        <v>7.5670000000000002</v>
      </c>
    </row>
    <row r="1516" spans="1:8" x14ac:dyDescent="0.3">
      <c r="A1516" s="4">
        <v>11</v>
      </c>
      <c r="B1516" s="4" t="s">
        <v>56</v>
      </c>
      <c r="C1516" s="4">
        <v>1270816.01</v>
      </c>
      <c r="D1516" s="4">
        <v>0</v>
      </c>
      <c r="E1516" s="4">
        <v>85.11</v>
      </c>
      <c r="F1516" s="4">
        <v>3.5259999999999998</v>
      </c>
      <c r="G1516" s="4">
        <v>219.3972867</v>
      </c>
      <c r="H1516" s="4">
        <v>7.5670000000000002</v>
      </c>
    </row>
    <row r="1517" spans="1:8" x14ac:dyDescent="0.3">
      <c r="A1517" s="4">
        <v>11</v>
      </c>
      <c r="B1517" s="4" t="s">
        <v>57</v>
      </c>
      <c r="C1517" s="4">
        <v>1235775.1499999999</v>
      </c>
      <c r="D1517" s="4">
        <v>0</v>
      </c>
      <c r="E1517" s="4">
        <v>82.14</v>
      </c>
      <c r="F1517" s="4">
        <v>3.4670000000000001</v>
      </c>
      <c r="G1517" s="4">
        <v>219.7414914</v>
      </c>
      <c r="H1517" s="4">
        <v>7.5670000000000002</v>
      </c>
    </row>
    <row r="1518" spans="1:8" x14ac:dyDescent="0.3">
      <c r="A1518" s="4">
        <v>11</v>
      </c>
      <c r="B1518" s="4" t="s">
        <v>58</v>
      </c>
      <c r="C1518" s="4">
        <v>1190515.83</v>
      </c>
      <c r="D1518" s="4">
        <v>0</v>
      </c>
      <c r="E1518" s="4">
        <v>84.4</v>
      </c>
      <c r="F1518" s="4">
        <v>3.355</v>
      </c>
      <c r="G1518" s="4">
        <v>220.08569600000001</v>
      </c>
      <c r="H1518" s="4">
        <v>7.5670000000000002</v>
      </c>
    </row>
    <row r="1519" spans="1:8" x14ac:dyDescent="0.3">
      <c r="A1519" s="4">
        <v>11</v>
      </c>
      <c r="B1519" s="4">
        <v>40734</v>
      </c>
      <c r="C1519" s="4">
        <v>1346271.06</v>
      </c>
      <c r="D1519" s="4">
        <v>0</v>
      </c>
      <c r="E1519" s="4">
        <v>76.97</v>
      </c>
      <c r="F1519" s="4">
        <v>3.2850000000000001</v>
      </c>
      <c r="G1519" s="4">
        <v>220.42990069999999</v>
      </c>
      <c r="H1519" s="4">
        <v>7.1970000000000001</v>
      </c>
    </row>
    <row r="1520" spans="1:8" x14ac:dyDescent="0.3">
      <c r="A1520" s="4">
        <v>11</v>
      </c>
      <c r="B1520" s="4" t="s">
        <v>59</v>
      </c>
      <c r="C1520" s="4">
        <v>1286388.96</v>
      </c>
      <c r="D1520" s="4">
        <v>0</v>
      </c>
      <c r="E1520" s="4">
        <v>75.56</v>
      </c>
      <c r="F1520" s="4">
        <v>3.274</v>
      </c>
      <c r="G1520" s="4">
        <v>220.74861670000001</v>
      </c>
      <c r="H1520" s="4">
        <v>7.1970000000000001</v>
      </c>
    </row>
    <row r="1521" spans="1:8" x14ac:dyDescent="0.3">
      <c r="A1521" s="4">
        <v>11</v>
      </c>
      <c r="B1521" s="4" t="s">
        <v>60</v>
      </c>
      <c r="C1521" s="4">
        <v>1325107.53</v>
      </c>
      <c r="D1521" s="4">
        <v>0</v>
      </c>
      <c r="E1521" s="4">
        <v>70.91</v>
      </c>
      <c r="F1521" s="4">
        <v>3.3530000000000002</v>
      </c>
      <c r="G1521" s="4">
        <v>220.9144005</v>
      </c>
      <c r="H1521" s="4">
        <v>7.1970000000000001</v>
      </c>
    </row>
    <row r="1522" spans="1:8" x14ac:dyDescent="0.3">
      <c r="A1522" s="4">
        <v>11</v>
      </c>
      <c r="B1522" s="4" t="s">
        <v>61</v>
      </c>
      <c r="C1522" s="4">
        <v>1310684.1000000001</v>
      </c>
      <c r="D1522" s="4">
        <v>0</v>
      </c>
      <c r="E1522" s="4">
        <v>72.66</v>
      </c>
      <c r="F1522" s="4">
        <v>3.3719999999999999</v>
      </c>
      <c r="G1522" s="4">
        <v>221.08018419999999</v>
      </c>
      <c r="H1522" s="4">
        <v>7.1970000000000001</v>
      </c>
    </row>
    <row r="1523" spans="1:8" x14ac:dyDescent="0.3">
      <c r="A1523" s="4">
        <v>11</v>
      </c>
      <c r="B1523" s="4">
        <v>40644</v>
      </c>
      <c r="C1523" s="4">
        <v>1458287.38</v>
      </c>
      <c r="D1523" s="4">
        <v>0</v>
      </c>
      <c r="E1523" s="4">
        <v>61.13</v>
      </c>
      <c r="F1523" s="4">
        <v>3.3319999999999999</v>
      </c>
      <c r="G1523" s="4">
        <v>221.245968</v>
      </c>
      <c r="H1523" s="4">
        <v>7.1970000000000001</v>
      </c>
    </row>
    <row r="1524" spans="1:8" x14ac:dyDescent="0.3">
      <c r="A1524" s="4">
        <v>11</v>
      </c>
      <c r="B1524" s="4">
        <v>40858</v>
      </c>
      <c r="C1524" s="4">
        <v>1366053.69</v>
      </c>
      <c r="D1524" s="4">
        <v>0</v>
      </c>
      <c r="E1524" s="4">
        <v>64.2</v>
      </c>
      <c r="F1524" s="4">
        <v>3.2970000000000002</v>
      </c>
      <c r="G1524" s="4">
        <v>221.4117517</v>
      </c>
      <c r="H1524" s="4">
        <v>7.1970000000000001</v>
      </c>
    </row>
    <row r="1525" spans="1:8" x14ac:dyDescent="0.3">
      <c r="A1525" s="4">
        <v>11</v>
      </c>
      <c r="B1525" s="4" t="s">
        <v>62</v>
      </c>
      <c r="C1525" s="4">
        <v>1315091.6299999999</v>
      </c>
      <c r="D1525" s="4">
        <v>0</v>
      </c>
      <c r="E1525" s="4">
        <v>66.17</v>
      </c>
      <c r="F1525" s="4">
        <v>3.3079999999999998</v>
      </c>
      <c r="G1525" s="4">
        <v>221.64328520000001</v>
      </c>
      <c r="H1525" s="4">
        <v>7.1970000000000001</v>
      </c>
    </row>
    <row r="1526" spans="1:8" x14ac:dyDescent="0.3">
      <c r="A1526" s="4">
        <v>11</v>
      </c>
      <c r="B1526" s="4" t="s">
        <v>63</v>
      </c>
      <c r="C1526" s="4">
        <v>1848953.48</v>
      </c>
      <c r="D1526" s="4">
        <v>1</v>
      </c>
      <c r="E1526" s="4">
        <v>70.03</v>
      </c>
      <c r="F1526" s="4">
        <v>3.2360000000000002</v>
      </c>
      <c r="G1526" s="4">
        <v>221.9011185</v>
      </c>
      <c r="H1526" s="4">
        <v>7.1970000000000001</v>
      </c>
    </row>
    <row r="1527" spans="1:8" x14ac:dyDescent="0.3">
      <c r="A1527" s="4">
        <v>11</v>
      </c>
      <c r="B1527" s="4">
        <v>40586</v>
      </c>
      <c r="C1527" s="4">
        <v>1399322.44</v>
      </c>
      <c r="D1527" s="4">
        <v>0</v>
      </c>
      <c r="E1527" s="4">
        <v>56.89</v>
      </c>
      <c r="F1527" s="4">
        <v>3.1720000000000002</v>
      </c>
      <c r="G1527" s="4">
        <v>222.15895190000001</v>
      </c>
      <c r="H1527" s="4">
        <v>7.1970000000000001</v>
      </c>
    </row>
    <row r="1528" spans="1:8" x14ac:dyDescent="0.3">
      <c r="A1528" s="4">
        <v>11</v>
      </c>
      <c r="B1528" s="4">
        <v>40798</v>
      </c>
      <c r="C1528" s="4">
        <v>1646655.94</v>
      </c>
      <c r="D1528" s="4">
        <v>0</v>
      </c>
      <c r="E1528" s="4">
        <v>50.63</v>
      </c>
      <c r="F1528" s="4">
        <v>3.1579999999999999</v>
      </c>
      <c r="G1528" s="4">
        <v>222.41678519999999</v>
      </c>
      <c r="H1528" s="4">
        <v>7.1970000000000001</v>
      </c>
    </row>
    <row r="1529" spans="1:8" x14ac:dyDescent="0.3">
      <c r="A1529" s="4">
        <v>11</v>
      </c>
      <c r="B1529" s="4" t="s">
        <v>64</v>
      </c>
      <c r="C1529" s="4">
        <v>1783910.06</v>
      </c>
      <c r="D1529" s="4">
        <v>0</v>
      </c>
      <c r="E1529" s="4">
        <v>59.69</v>
      </c>
      <c r="F1529" s="4">
        <v>3.1589999999999998</v>
      </c>
      <c r="G1529" s="4">
        <v>222.64264180000001</v>
      </c>
      <c r="H1529" s="4">
        <v>7.1970000000000001</v>
      </c>
    </row>
    <row r="1530" spans="1:8" x14ac:dyDescent="0.3">
      <c r="A1530" s="4">
        <v>11</v>
      </c>
      <c r="B1530" s="4" t="s">
        <v>65</v>
      </c>
      <c r="C1530" s="4">
        <v>2213518.5</v>
      </c>
      <c r="D1530" s="4">
        <v>0</v>
      </c>
      <c r="E1530" s="4">
        <v>54.29</v>
      </c>
      <c r="F1530" s="4">
        <v>3.1120000000000001</v>
      </c>
      <c r="G1530" s="4">
        <v>222.82586280000001</v>
      </c>
      <c r="H1530" s="4">
        <v>7.1970000000000001</v>
      </c>
    </row>
    <row r="1531" spans="1:8" x14ac:dyDescent="0.3">
      <c r="A1531" s="4">
        <v>11</v>
      </c>
      <c r="B1531" s="4" t="s">
        <v>66</v>
      </c>
      <c r="C1531" s="4">
        <v>1352084.21</v>
      </c>
      <c r="D1531" s="4">
        <v>1</v>
      </c>
      <c r="E1531" s="4">
        <v>48.86</v>
      </c>
      <c r="F1531" s="4">
        <v>3.129</v>
      </c>
      <c r="G1531" s="4">
        <v>223.00908390000001</v>
      </c>
      <c r="H1531" s="4">
        <v>7.1970000000000001</v>
      </c>
    </row>
    <row r="1532" spans="1:8" x14ac:dyDescent="0.3">
      <c r="A1532" s="4">
        <v>11</v>
      </c>
      <c r="B1532" s="4">
        <v>41061</v>
      </c>
      <c r="C1532" s="4">
        <v>1283885.55</v>
      </c>
      <c r="D1532" s="4">
        <v>0</v>
      </c>
      <c r="E1532" s="4">
        <v>54.44</v>
      </c>
      <c r="F1532" s="4">
        <v>3.157</v>
      </c>
      <c r="G1532" s="4">
        <v>223.19230490000001</v>
      </c>
      <c r="H1532" s="4">
        <v>6.8330000000000002</v>
      </c>
    </row>
    <row r="1533" spans="1:8" x14ac:dyDescent="0.3">
      <c r="A1533" s="4">
        <v>11</v>
      </c>
      <c r="B1533" s="4" t="s">
        <v>67</v>
      </c>
      <c r="C1533" s="4">
        <v>1264736.5900000001</v>
      </c>
      <c r="D1533" s="4">
        <v>0</v>
      </c>
      <c r="E1533" s="4">
        <v>53.1</v>
      </c>
      <c r="F1533" s="4">
        <v>3.2610000000000001</v>
      </c>
      <c r="G1533" s="4">
        <v>223.37552590000001</v>
      </c>
      <c r="H1533" s="4">
        <v>6.8330000000000002</v>
      </c>
    </row>
    <row r="1534" spans="1:8" x14ac:dyDescent="0.3">
      <c r="A1534" s="4">
        <v>11</v>
      </c>
      <c r="B1534" s="4" t="s">
        <v>68</v>
      </c>
      <c r="C1534" s="4">
        <v>1207303.29</v>
      </c>
      <c r="D1534" s="4">
        <v>0</v>
      </c>
      <c r="E1534" s="4">
        <v>56.43</v>
      </c>
      <c r="F1534" s="4">
        <v>3.2679999999999998</v>
      </c>
      <c r="G1534" s="4">
        <v>223.47005519999999</v>
      </c>
      <c r="H1534" s="4">
        <v>6.8330000000000002</v>
      </c>
    </row>
    <row r="1535" spans="1:8" x14ac:dyDescent="0.3">
      <c r="A1535" s="4">
        <v>11</v>
      </c>
      <c r="B1535" s="4" t="s">
        <v>69</v>
      </c>
      <c r="C1535" s="4">
        <v>1162675.8500000001</v>
      </c>
      <c r="D1535" s="4">
        <v>0</v>
      </c>
      <c r="E1535" s="4">
        <v>58.36</v>
      </c>
      <c r="F1535" s="4">
        <v>3.29</v>
      </c>
      <c r="G1535" s="4">
        <v>223.5645845</v>
      </c>
      <c r="H1535" s="4">
        <v>6.8330000000000002</v>
      </c>
    </row>
    <row r="1536" spans="1:8" x14ac:dyDescent="0.3">
      <c r="A1536" s="4">
        <v>11</v>
      </c>
      <c r="B1536" s="4">
        <v>40970</v>
      </c>
      <c r="C1536" s="4">
        <v>1376732.18</v>
      </c>
      <c r="D1536" s="4">
        <v>0</v>
      </c>
      <c r="E1536" s="4">
        <v>60.24</v>
      </c>
      <c r="F1536" s="4">
        <v>3.36</v>
      </c>
      <c r="G1536" s="4">
        <v>223.65911370000001</v>
      </c>
      <c r="H1536" s="4">
        <v>6.8330000000000002</v>
      </c>
    </row>
    <row r="1537" spans="1:8" x14ac:dyDescent="0.3">
      <c r="A1537" s="4">
        <v>11</v>
      </c>
      <c r="B1537" s="4">
        <v>41184</v>
      </c>
      <c r="C1537" s="4">
        <v>1574287.76</v>
      </c>
      <c r="D1537" s="4">
        <v>1</v>
      </c>
      <c r="E1537" s="4">
        <v>52.23</v>
      </c>
      <c r="F1537" s="4">
        <v>3.4089999999999998</v>
      </c>
      <c r="G1537" s="4">
        <v>223.75364300000001</v>
      </c>
      <c r="H1537" s="4">
        <v>6.8330000000000002</v>
      </c>
    </row>
    <row r="1538" spans="1:8" x14ac:dyDescent="0.3">
      <c r="A1538" s="4">
        <v>11</v>
      </c>
      <c r="B1538" s="4" t="s">
        <v>70</v>
      </c>
      <c r="C1538" s="4">
        <v>1569607.94</v>
      </c>
      <c r="D1538" s="4">
        <v>0</v>
      </c>
      <c r="E1538" s="4">
        <v>52.77</v>
      </c>
      <c r="F1538" s="4">
        <v>3.51</v>
      </c>
      <c r="G1538" s="4">
        <v>223.9170153</v>
      </c>
      <c r="H1538" s="4">
        <v>6.8330000000000002</v>
      </c>
    </row>
    <row r="1539" spans="1:8" x14ac:dyDescent="0.3">
      <c r="A1539" s="4">
        <v>11</v>
      </c>
      <c r="B1539" s="4" t="s">
        <v>71</v>
      </c>
      <c r="C1539" s="4">
        <v>1379473.03</v>
      </c>
      <c r="D1539" s="4">
        <v>0</v>
      </c>
      <c r="E1539" s="4">
        <v>61.11</v>
      </c>
      <c r="F1539" s="4">
        <v>3.5550000000000002</v>
      </c>
      <c r="G1539" s="4">
        <v>224.13201989999999</v>
      </c>
      <c r="H1539" s="4">
        <v>6.8330000000000002</v>
      </c>
    </row>
    <row r="1540" spans="1:8" x14ac:dyDescent="0.3">
      <c r="A1540" s="4">
        <v>11</v>
      </c>
      <c r="B1540" s="4">
        <v>40942</v>
      </c>
      <c r="C1540" s="4">
        <v>1438383.44</v>
      </c>
      <c r="D1540" s="4">
        <v>0</v>
      </c>
      <c r="E1540" s="4">
        <v>62.61</v>
      </c>
      <c r="F1540" s="4">
        <v>3.63</v>
      </c>
      <c r="G1540" s="4">
        <v>224.3470245</v>
      </c>
      <c r="H1540" s="4">
        <v>6.8330000000000002</v>
      </c>
    </row>
    <row r="1541" spans="1:8" x14ac:dyDescent="0.3">
      <c r="A1541" s="4">
        <v>11</v>
      </c>
      <c r="B1541" s="4">
        <v>41155</v>
      </c>
      <c r="C1541" s="4">
        <v>1413382.76</v>
      </c>
      <c r="D1541" s="4">
        <v>0</v>
      </c>
      <c r="E1541" s="4">
        <v>61.44</v>
      </c>
      <c r="F1541" s="4">
        <v>3.669</v>
      </c>
      <c r="G1541" s="4">
        <v>224.56202909999999</v>
      </c>
      <c r="H1541" s="4">
        <v>6.8330000000000002</v>
      </c>
    </row>
    <row r="1542" spans="1:8" x14ac:dyDescent="0.3">
      <c r="A1542" s="4">
        <v>11</v>
      </c>
      <c r="B1542" s="4" t="s">
        <v>72</v>
      </c>
      <c r="C1542" s="4">
        <v>1441884.28</v>
      </c>
      <c r="D1542" s="4">
        <v>0</v>
      </c>
      <c r="E1542" s="4">
        <v>64.209999999999994</v>
      </c>
      <c r="F1542" s="4">
        <v>3.734</v>
      </c>
      <c r="G1542" s="4">
        <v>224.7166953</v>
      </c>
      <c r="H1542" s="4">
        <v>6.8330000000000002</v>
      </c>
    </row>
    <row r="1543" spans="1:8" x14ac:dyDescent="0.3">
      <c r="A1543" s="4">
        <v>11</v>
      </c>
      <c r="B1543" s="4" t="s">
        <v>73</v>
      </c>
      <c r="C1543" s="4">
        <v>1300593.6100000001</v>
      </c>
      <c r="D1543" s="4">
        <v>0</v>
      </c>
      <c r="E1543" s="4">
        <v>67.16</v>
      </c>
      <c r="F1543" s="4">
        <v>3.7869999999999999</v>
      </c>
      <c r="G1543" s="4">
        <v>224.7909104</v>
      </c>
      <c r="H1543" s="4">
        <v>6.8330000000000002</v>
      </c>
    </row>
    <row r="1544" spans="1:8" x14ac:dyDescent="0.3">
      <c r="A1544" s="4">
        <v>11</v>
      </c>
      <c r="B1544" s="4" t="s">
        <v>74</v>
      </c>
      <c r="C1544" s="4">
        <v>1300104.03</v>
      </c>
      <c r="D1544" s="4">
        <v>0</v>
      </c>
      <c r="E1544" s="4">
        <v>70.23</v>
      </c>
      <c r="F1544" s="4">
        <v>3.8450000000000002</v>
      </c>
      <c r="G1544" s="4">
        <v>224.86512540000001</v>
      </c>
      <c r="H1544" s="4">
        <v>6.8330000000000002</v>
      </c>
    </row>
    <row r="1545" spans="1:8" x14ac:dyDescent="0.3">
      <c r="A1545" s="4">
        <v>11</v>
      </c>
      <c r="B1545" s="4">
        <v>41064</v>
      </c>
      <c r="C1545" s="4">
        <v>1596325.01</v>
      </c>
      <c r="D1545" s="4">
        <v>0</v>
      </c>
      <c r="E1545" s="4">
        <v>74.19</v>
      </c>
      <c r="F1545" s="4">
        <v>3.891</v>
      </c>
      <c r="G1545" s="4">
        <v>224.93934049999999</v>
      </c>
      <c r="H1545" s="4">
        <v>6.6639999999999997</v>
      </c>
    </row>
    <row r="1546" spans="1:8" x14ac:dyDescent="0.3">
      <c r="A1546" s="4">
        <v>11</v>
      </c>
      <c r="B1546" s="4" t="s">
        <v>75</v>
      </c>
      <c r="C1546" s="4">
        <v>1472752.01</v>
      </c>
      <c r="D1546" s="4">
        <v>0</v>
      </c>
      <c r="E1546" s="4">
        <v>72.739999999999995</v>
      </c>
      <c r="F1546" s="4">
        <v>3.891</v>
      </c>
      <c r="G1546" s="4">
        <v>225.01355559999999</v>
      </c>
      <c r="H1546" s="4">
        <v>6.6639999999999997</v>
      </c>
    </row>
    <row r="1547" spans="1:8" x14ac:dyDescent="0.3">
      <c r="A1547" s="4">
        <v>11</v>
      </c>
      <c r="B1547" s="4" t="s">
        <v>76</v>
      </c>
      <c r="C1547" s="4">
        <v>1315356.99</v>
      </c>
      <c r="D1547" s="4">
        <v>0</v>
      </c>
      <c r="E1547" s="4">
        <v>71.97</v>
      </c>
      <c r="F1547" s="4">
        <v>3.8769999999999998</v>
      </c>
      <c r="G1547" s="4">
        <v>225.06895410000001</v>
      </c>
      <c r="H1547" s="4">
        <v>6.6639999999999997</v>
      </c>
    </row>
    <row r="1548" spans="1:8" x14ac:dyDescent="0.3">
      <c r="A1548" s="4">
        <v>11</v>
      </c>
      <c r="B1548" s="4" t="s">
        <v>77</v>
      </c>
      <c r="C1548" s="4">
        <v>1236238.29</v>
      </c>
      <c r="D1548" s="4">
        <v>0</v>
      </c>
      <c r="E1548" s="4">
        <v>73.400000000000006</v>
      </c>
      <c r="F1548" s="4">
        <v>3.8140000000000001</v>
      </c>
      <c r="G1548" s="4">
        <v>225.12435260000001</v>
      </c>
      <c r="H1548" s="4">
        <v>6.6639999999999997</v>
      </c>
    </row>
    <row r="1549" spans="1:8" x14ac:dyDescent="0.3">
      <c r="A1549" s="4">
        <v>11</v>
      </c>
      <c r="B1549" s="4">
        <v>41004</v>
      </c>
      <c r="C1549" s="4">
        <v>1370251.22</v>
      </c>
      <c r="D1549" s="4">
        <v>0</v>
      </c>
      <c r="E1549" s="4">
        <v>79.069999999999993</v>
      </c>
      <c r="F1549" s="4">
        <v>3.7490000000000001</v>
      </c>
      <c r="G1549" s="4">
        <v>225.1797511</v>
      </c>
      <c r="H1549" s="4">
        <v>6.6639999999999997</v>
      </c>
    </row>
    <row r="1550" spans="1:8" x14ac:dyDescent="0.3">
      <c r="A1550" s="4">
        <v>11</v>
      </c>
      <c r="B1550" s="4">
        <v>41218</v>
      </c>
      <c r="C1550" s="4">
        <v>1300147.07</v>
      </c>
      <c r="D1550" s="4">
        <v>0</v>
      </c>
      <c r="E1550" s="4">
        <v>75.13</v>
      </c>
      <c r="F1550" s="4">
        <v>3.6880000000000002</v>
      </c>
      <c r="G1550" s="4">
        <v>225.2351496</v>
      </c>
      <c r="H1550" s="4">
        <v>6.6639999999999997</v>
      </c>
    </row>
    <row r="1551" spans="1:8" x14ac:dyDescent="0.3">
      <c r="A1551" s="4">
        <v>11</v>
      </c>
      <c r="B1551" s="4" t="s">
        <v>78</v>
      </c>
      <c r="C1551" s="4">
        <v>1352442.31</v>
      </c>
      <c r="D1551" s="4">
        <v>0</v>
      </c>
      <c r="E1551" s="4">
        <v>72.53</v>
      </c>
      <c r="F1551" s="4">
        <v>3.63</v>
      </c>
      <c r="G1551" s="4">
        <v>225.25120240000001</v>
      </c>
      <c r="H1551" s="4">
        <v>6.6639999999999997</v>
      </c>
    </row>
    <row r="1552" spans="1:8" x14ac:dyDescent="0.3">
      <c r="A1552" s="4">
        <v>11</v>
      </c>
      <c r="B1552" s="4" t="s">
        <v>79</v>
      </c>
      <c r="C1552" s="4">
        <v>1297335.8700000001</v>
      </c>
      <c r="D1552" s="4">
        <v>0</v>
      </c>
      <c r="E1552" s="4">
        <v>78.44</v>
      </c>
      <c r="F1552" s="4">
        <v>3.5609999999999999</v>
      </c>
      <c r="G1552" s="4">
        <v>225.25151679999999</v>
      </c>
      <c r="H1552" s="4">
        <v>6.6639999999999997</v>
      </c>
    </row>
    <row r="1553" spans="1:8" x14ac:dyDescent="0.3">
      <c r="A1553" s="4">
        <v>11</v>
      </c>
      <c r="B1553" s="4">
        <v>40914</v>
      </c>
      <c r="C1553" s="4">
        <v>1361595.33</v>
      </c>
      <c r="D1553" s="4">
        <v>0</v>
      </c>
      <c r="E1553" s="4">
        <v>81.67</v>
      </c>
      <c r="F1553" s="4">
        <v>3.5009999999999999</v>
      </c>
      <c r="G1553" s="4">
        <v>225.25183129999999</v>
      </c>
      <c r="H1553" s="4">
        <v>6.6639999999999997</v>
      </c>
    </row>
    <row r="1554" spans="1:8" x14ac:dyDescent="0.3">
      <c r="A1554" s="4">
        <v>11</v>
      </c>
      <c r="B1554" s="4">
        <v>41127</v>
      </c>
      <c r="C1554" s="4">
        <v>1414343.53</v>
      </c>
      <c r="D1554" s="4">
        <v>0</v>
      </c>
      <c r="E1554" s="4">
        <v>82.1</v>
      </c>
      <c r="F1554" s="4">
        <v>3.452</v>
      </c>
      <c r="G1554" s="4">
        <v>225.25214579999999</v>
      </c>
      <c r="H1554" s="4">
        <v>6.6639999999999997</v>
      </c>
    </row>
    <row r="1555" spans="1:8" x14ac:dyDescent="0.3">
      <c r="A1555" s="4">
        <v>11</v>
      </c>
      <c r="B1555" s="4" t="s">
        <v>80</v>
      </c>
      <c r="C1555" s="4">
        <v>1417875.42</v>
      </c>
      <c r="D1555" s="4">
        <v>0</v>
      </c>
      <c r="E1555" s="4">
        <v>84.97</v>
      </c>
      <c r="F1555" s="4">
        <v>3.3929999999999998</v>
      </c>
      <c r="G1555" s="4">
        <v>225.26447949999999</v>
      </c>
      <c r="H1555" s="4">
        <v>6.6639999999999997</v>
      </c>
    </row>
    <row r="1556" spans="1:8" x14ac:dyDescent="0.3">
      <c r="A1556" s="4">
        <v>11</v>
      </c>
      <c r="B1556" s="4" t="s">
        <v>81</v>
      </c>
      <c r="C1556" s="4">
        <v>1355680.3</v>
      </c>
      <c r="D1556" s="4">
        <v>0</v>
      </c>
      <c r="E1556" s="4">
        <v>83.26</v>
      </c>
      <c r="F1556" s="4">
        <v>3.3460000000000001</v>
      </c>
      <c r="G1556" s="4">
        <v>225.3068615</v>
      </c>
      <c r="H1556" s="4">
        <v>6.6639999999999997</v>
      </c>
    </row>
    <row r="1557" spans="1:8" x14ac:dyDescent="0.3">
      <c r="A1557" s="4">
        <v>11</v>
      </c>
      <c r="B1557" s="4" t="s">
        <v>82</v>
      </c>
      <c r="C1557" s="4">
        <v>1297028.6000000001</v>
      </c>
      <c r="D1557" s="4">
        <v>0</v>
      </c>
      <c r="E1557" s="4">
        <v>87.86</v>
      </c>
      <c r="F1557" s="4">
        <v>3.286</v>
      </c>
      <c r="G1557" s="4">
        <v>225.3492435</v>
      </c>
      <c r="H1557" s="4">
        <v>6.6639999999999997</v>
      </c>
    </row>
    <row r="1558" spans="1:8" x14ac:dyDescent="0.3">
      <c r="A1558" s="4">
        <v>11</v>
      </c>
      <c r="B1558" s="4">
        <v>41067</v>
      </c>
      <c r="C1558" s="4">
        <v>1461129.94</v>
      </c>
      <c r="D1558" s="4">
        <v>0</v>
      </c>
      <c r="E1558" s="4">
        <v>83.44</v>
      </c>
      <c r="F1558" s="4">
        <v>3.2269999999999999</v>
      </c>
      <c r="G1558" s="4">
        <v>225.39162540000001</v>
      </c>
      <c r="H1558" s="4">
        <v>6.3339999999999996</v>
      </c>
    </row>
    <row r="1559" spans="1:8" x14ac:dyDescent="0.3">
      <c r="A1559" s="4">
        <v>11</v>
      </c>
      <c r="B1559" s="4" t="s">
        <v>83</v>
      </c>
      <c r="C1559" s="4">
        <v>1320239.51</v>
      </c>
      <c r="D1559" s="4">
        <v>0</v>
      </c>
      <c r="E1559" s="4">
        <v>82.46</v>
      </c>
      <c r="F1559" s="4">
        <v>3.2559999999999998</v>
      </c>
      <c r="G1559" s="4">
        <v>225.43400740000001</v>
      </c>
      <c r="H1559" s="4">
        <v>6.3339999999999996</v>
      </c>
    </row>
    <row r="1560" spans="1:8" x14ac:dyDescent="0.3">
      <c r="A1560" s="4">
        <v>11</v>
      </c>
      <c r="B1560" s="4" t="s">
        <v>84</v>
      </c>
      <c r="C1560" s="4">
        <v>1344483.81</v>
      </c>
      <c r="D1560" s="4">
        <v>0</v>
      </c>
      <c r="E1560" s="4">
        <v>82.41</v>
      </c>
      <c r="F1560" s="4">
        <v>3.3109999999999999</v>
      </c>
      <c r="G1560" s="4">
        <v>225.44388269999999</v>
      </c>
      <c r="H1560" s="4">
        <v>6.3339999999999996</v>
      </c>
    </row>
    <row r="1561" spans="1:8" x14ac:dyDescent="0.3">
      <c r="A1561" s="4">
        <v>11</v>
      </c>
      <c r="B1561" s="4" t="s">
        <v>85</v>
      </c>
      <c r="C1561" s="4">
        <v>1272395.02</v>
      </c>
      <c r="D1561" s="4">
        <v>0</v>
      </c>
      <c r="E1561" s="4">
        <v>85.43</v>
      </c>
      <c r="F1561" s="4">
        <v>3.407</v>
      </c>
      <c r="G1561" s="4">
        <v>225.4537579</v>
      </c>
      <c r="H1561" s="4">
        <v>6.3339999999999996</v>
      </c>
    </row>
    <row r="1562" spans="1:8" x14ac:dyDescent="0.3">
      <c r="A1562" s="4">
        <v>11</v>
      </c>
      <c r="B1562" s="4">
        <v>40976</v>
      </c>
      <c r="C1562" s="4">
        <v>1399341.07</v>
      </c>
      <c r="D1562" s="4">
        <v>0</v>
      </c>
      <c r="E1562" s="4">
        <v>86.94</v>
      </c>
      <c r="F1562" s="4">
        <v>3.4169999999999998</v>
      </c>
      <c r="G1562" s="4">
        <v>225.4636332</v>
      </c>
      <c r="H1562" s="4">
        <v>6.3339999999999996</v>
      </c>
    </row>
    <row r="1563" spans="1:8" x14ac:dyDescent="0.3">
      <c r="A1563" s="4">
        <v>11</v>
      </c>
      <c r="B1563" s="4">
        <v>41190</v>
      </c>
      <c r="C1563" s="4">
        <v>1388973.65</v>
      </c>
      <c r="D1563" s="4">
        <v>0</v>
      </c>
      <c r="E1563" s="4">
        <v>86.21</v>
      </c>
      <c r="F1563" s="4">
        <v>3.4940000000000002</v>
      </c>
      <c r="G1563" s="4">
        <v>225.47350850000001</v>
      </c>
      <c r="H1563" s="4">
        <v>6.3339999999999996</v>
      </c>
    </row>
    <row r="1564" spans="1:8" x14ac:dyDescent="0.3">
      <c r="A1564" s="4">
        <v>11</v>
      </c>
      <c r="B1564" s="4" t="s">
        <v>86</v>
      </c>
      <c r="C1564" s="4">
        <v>1421307.2</v>
      </c>
      <c r="D1564" s="4">
        <v>0</v>
      </c>
      <c r="E1564" s="4">
        <v>87.73</v>
      </c>
      <c r="F1564" s="4">
        <v>3.5710000000000002</v>
      </c>
      <c r="G1564" s="4">
        <v>225.55586640000001</v>
      </c>
      <c r="H1564" s="4">
        <v>6.3339999999999996</v>
      </c>
    </row>
    <row r="1565" spans="1:8" x14ac:dyDescent="0.3">
      <c r="A1565" s="4">
        <v>11</v>
      </c>
      <c r="B1565" s="4" t="s">
        <v>87</v>
      </c>
      <c r="C1565" s="4">
        <v>1409515.73</v>
      </c>
      <c r="D1565" s="4">
        <v>0</v>
      </c>
      <c r="E1565" s="4">
        <v>83.17</v>
      </c>
      <c r="F1565" s="4">
        <v>3.62</v>
      </c>
      <c r="G1565" s="4">
        <v>225.69258640000001</v>
      </c>
      <c r="H1565" s="4">
        <v>6.3339999999999996</v>
      </c>
    </row>
    <row r="1566" spans="1:8" x14ac:dyDescent="0.3">
      <c r="A1566" s="4">
        <v>11</v>
      </c>
      <c r="B1566" s="4" t="s">
        <v>88</v>
      </c>
      <c r="C1566" s="4">
        <v>1372872.35</v>
      </c>
      <c r="D1566" s="4">
        <v>0</v>
      </c>
      <c r="E1566" s="4">
        <v>86.49</v>
      </c>
      <c r="F1566" s="4">
        <v>3.6379999999999999</v>
      </c>
      <c r="G1566" s="4">
        <v>225.82930630000001</v>
      </c>
      <c r="H1566" s="4">
        <v>6.3339999999999996</v>
      </c>
    </row>
    <row r="1567" spans="1:8" x14ac:dyDescent="0.3">
      <c r="A1567" s="4">
        <v>11</v>
      </c>
      <c r="B1567" s="4">
        <v>41099</v>
      </c>
      <c r="C1567" s="4">
        <v>1304584.3999999999</v>
      </c>
      <c r="D1567" s="4">
        <v>1</v>
      </c>
      <c r="E1567" s="4">
        <v>85.17</v>
      </c>
      <c r="F1567" s="4">
        <v>3.73</v>
      </c>
      <c r="G1567" s="4">
        <v>225.96602630000001</v>
      </c>
      <c r="H1567" s="4">
        <v>6.3339999999999996</v>
      </c>
    </row>
    <row r="1568" spans="1:8" x14ac:dyDescent="0.3">
      <c r="A1568" s="4">
        <v>11</v>
      </c>
      <c r="B1568" s="4" t="s">
        <v>89</v>
      </c>
      <c r="C1568" s="4">
        <v>1267675.05</v>
      </c>
      <c r="D1568" s="4">
        <v>0</v>
      </c>
      <c r="E1568" s="4">
        <v>79.61</v>
      </c>
      <c r="F1568" s="4">
        <v>3.7170000000000001</v>
      </c>
      <c r="G1568" s="4">
        <v>226.1122067</v>
      </c>
      <c r="H1568" s="4">
        <v>6.3339999999999996</v>
      </c>
    </row>
    <row r="1569" spans="1:8" x14ac:dyDescent="0.3">
      <c r="A1569" s="4">
        <v>11</v>
      </c>
      <c r="B1569" s="4" t="s">
        <v>90</v>
      </c>
      <c r="C1569" s="4">
        <v>1326132.98</v>
      </c>
      <c r="D1569" s="4">
        <v>0</v>
      </c>
      <c r="E1569" s="4">
        <v>73.64</v>
      </c>
      <c r="F1569" s="4">
        <v>3.7210000000000001</v>
      </c>
      <c r="G1569" s="4">
        <v>226.31514960000001</v>
      </c>
      <c r="H1569" s="4">
        <v>6.3339999999999996</v>
      </c>
    </row>
    <row r="1570" spans="1:8" x14ac:dyDescent="0.3">
      <c r="A1570" s="4">
        <v>11</v>
      </c>
      <c r="B1570" s="4" t="s">
        <v>91</v>
      </c>
      <c r="C1570" s="4">
        <v>1227430.73</v>
      </c>
      <c r="D1570" s="4">
        <v>0</v>
      </c>
      <c r="E1570" s="4">
        <v>77.67</v>
      </c>
      <c r="F1570" s="4">
        <v>3.6659999999999999</v>
      </c>
      <c r="G1570" s="4">
        <v>226.51809259999999</v>
      </c>
      <c r="H1570" s="4">
        <v>6.3339999999999996</v>
      </c>
    </row>
    <row r="1571" spans="1:8" x14ac:dyDescent="0.3">
      <c r="A1571" s="4">
        <v>11</v>
      </c>
      <c r="B1571" s="4">
        <v>41039</v>
      </c>
      <c r="C1571" s="4">
        <v>1422794.26</v>
      </c>
      <c r="D1571" s="4">
        <v>0</v>
      </c>
      <c r="E1571" s="4">
        <v>73.37</v>
      </c>
      <c r="F1571" s="4">
        <v>3.617</v>
      </c>
      <c r="G1571" s="4">
        <v>226.72103559999999</v>
      </c>
      <c r="H1571" s="4">
        <v>6.0339999999999998</v>
      </c>
    </row>
    <row r="1572" spans="1:8" x14ac:dyDescent="0.3">
      <c r="A1572" s="4">
        <v>11</v>
      </c>
      <c r="B1572" s="4">
        <v>41253</v>
      </c>
      <c r="C1572" s="4">
        <v>1311965.0900000001</v>
      </c>
      <c r="D1572" s="4">
        <v>0</v>
      </c>
      <c r="E1572" s="4">
        <v>69.94</v>
      </c>
      <c r="F1572" s="4">
        <v>3.601</v>
      </c>
      <c r="G1572" s="4">
        <v>226.9239785</v>
      </c>
      <c r="H1572" s="4">
        <v>6.0339999999999998</v>
      </c>
    </row>
    <row r="1573" spans="1:8" x14ac:dyDescent="0.3">
      <c r="A1573" s="4">
        <v>11</v>
      </c>
      <c r="B1573" s="4" t="s">
        <v>92</v>
      </c>
      <c r="C1573" s="4">
        <v>1232073.18</v>
      </c>
      <c r="D1573" s="4">
        <v>0</v>
      </c>
      <c r="E1573" s="4">
        <v>73.77</v>
      </c>
      <c r="F1573" s="4">
        <v>3.5939999999999999</v>
      </c>
      <c r="G1573" s="4">
        <v>226.96884420000001</v>
      </c>
      <c r="H1573" s="4">
        <v>6.0339999999999998</v>
      </c>
    </row>
    <row r="1574" spans="1:8" x14ac:dyDescent="0.3">
      <c r="A1574" s="4">
        <v>11</v>
      </c>
      <c r="B1574" s="4" t="s">
        <v>93</v>
      </c>
      <c r="C1574" s="4">
        <v>1200729.45</v>
      </c>
      <c r="D1574" s="4">
        <v>0</v>
      </c>
      <c r="E1574" s="4">
        <v>74.260000000000005</v>
      </c>
      <c r="F1574" s="4">
        <v>3.5059999999999998</v>
      </c>
      <c r="G1574" s="4">
        <v>226.9873637</v>
      </c>
      <c r="H1574" s="4">
        <v>6.0339999999999998</v>
      </c>
    </row>
    <row r="1575" spans="1:8" x14ac:dyDescent="0.3">
      <c r="A1575" s="4">
        <v>12</v>
      </c>
      <c r="B1575" s="4">
        <v>40300</v>
      </c>
      <c r="C1575" s="4">
        <v>1100046.3700000001</v>
      </c>
      <c r="D1575" s="4">
        <v>0</v>
      </c>
      <c r="E1575" s="4">
        <v>49.47</v>
      </c>
      <c r="F1575" s="4">
        <v>2.9620000000000002</v>
      </c>
      <c r="G1575" s="4">
        <v>126.4420645</v>
      </c>
      <c r="H1575" s="4">
        <v>13.975</v>
      </c>
    </row>
    <row r="1576" spans="1:8" x14ac:dyDescent="0.3">
      <c r="A1576" s="4">
        <v>12</v>
      </c>
      <c r="B1576" s="4">
        <v>40514</v>
      </c>
      <c r="C1576" s="4">
        <v>1117863.33</v>
      </c>
      <c r="D1576" s="4">
        <v>1</v>
      </c>
      <c r="E1576" s="4">
        <v>47.87</v>
      </c>
      <c r="F1576" s="4">
        <v>2.9460000000000002</v>
      </c>
      <c r="G1576" s="4">
        <v>126.49625810000001</v>
      </c>
      <c r="H1576" s="4">
        <v>13.975</v>
      </c>
    </row>
    <row r="1577" spans="1:8" x14ac:dyDescent="0.3">
      <c r="A1577" s="4">
        <v>12</v>
      </c>
      <c r="B1577" s="4" t="s">
        <v>8</v>
      </c>
      <c r="C1577" s="4">
        <v>1095421.6499999999</v>
      </c>
      <c r="D1577" s="4">
        <v>0</v>
      </c>
      <c r="E1577" s="4">
        <v>54.83</v>
      </c>
      <c r="F1577" s="4">
        <v>2.915</v>
      </c>
      <c r="G1577" s="4">
        <v>126.5262857</v>
      </c>
      <c r="H1577" s="4">
        <v>13.975</v>
      </c>
    </row>
    <row r="1578" spans="1:8" x14ac:dyDescent="0.3">
      <c r="A1578" s="4">
        <v>12</v>
      </c>
      <c r="B1578" s="4" t="s">
        <v>9</v>
      </c>
      <c r="C1578" s="4">
        <v>1048617.17</v>
      </c>
      <c r="D1578" s="4">
        <v>0</v>
      </c>
      <c r="E1578" s="4">
        <v>50.23</v>
      </c>
      <c r="F1578" s="4">
        <v>2.8250000000000002</v>
      </c>
      <c r="G1578" s="4">
        <v>126.5522857</v>
      </c>
      <c r="H1578" s="4">
        <v>13.975</v>
      </c>
    </row>
    <row r="1579" spans="1:8" x14ac:dyDescent="0.3">
      <c r="A1579" s="4">
        <v>12</v>
      </c>
      <c r="B1579" s="4">
        <v>40301</v>
      </c>
      <c r="C1579" s="4">
        <v>1077018.27</v>
      </c>
      <c r="D1579" s="4">
        <v>0</v>
      </c>
      <c r="E1579" s="4">
        <v>53.77</v>
      </c>
      <c r="F1579" s="4">
        <v>2.9870000000000001</v>
      </c>
      <c r="G1579" s="4">
        <v>126.5782857</v>
      </c>
      <c r="H1579" s="4">
        <v>13.975</v>
      </c>
    </row>
    <row r="1580" spans="1:8" x14ac:dyDescent="0.3">
      <c r="A1580" s="4">
        <v>12</v>
      </c>
      <c r="B1580" s="4">
        <v>40515</v>
      </c>
      <c r="C1580" s="4">
        <v>985594.23</v>
      </c>
      <c r="D1580" s="4">
        <v>0</v>
      </c>
      <c r="E1580" s="4">
        <v>50.11</v>
      </c>
      <c r="F1580" s="4">
        <v>2.9249999999999998</v>
      </c>
      <c r="G1580" s="4">
        <v>126.60428570000001</v>
      </c>
      <c r="H1580" s="4">
        <v>13.975</v>
      </c>
    </row>
    <row r="1581" spans="1:8" x14ac:dyDescent="0.3">
      <c r="A1581" s="4">
        <v>12</v>
      </c>
      <c r="B1581" s="4" t="s">
        <v>10</v>
      </c>
      <c r="C1581" s="4">
        <v>972088.34</v>
      </c>
      <c r="D1581" s="4">
        <v>0</v>
      </c>
      <c r="E1581" s="4">
        <v>59.57</v>
      </c>
      <c r="F1581" s="4">
        <v>3.0539999999999998</v>
      </c>
      <c r="G1581" s="4">
        <v>126.6066452</v>
      </c>
      <c r="H1581" s="4">
        <v>13.975</v>
      </c>
    </row>
    <row r="1582" spans="1:8" x14ac:dyDescent="0.3">
      <c r="A1582" s="4">
        <v>12</v>
      </c>
      <c r="B1582" s="4" t="s">
        <v>11</v>
      </c>
      <c r="C1582" s="4">
        <v>981615.81</v>
      </c>
      <c r="D1582" s="4">
        <v>0</v>
      </c>
      <c r="E1582" s="4">
        <v>60.06</v>
      </c>
      <c r="F1582" s="4">
        <v>3.0830000000000002</v>
      </c>
      <c r="G1582" s="4">
        <v>126.6050645</v>
      </c>
      <c r="H1582" s="4">
        <v>13.975</v>
      </c>
    </row>
    <row r="1583" spans="1:8" x14ac:dyDescent="0.3">
      <c r="A1583" s="4">
        <v>12</v>
      </c>
      <c r="B1583" s="4">
        <v>40213</v>
      </c>
      <c r="C1583" s="4">
        <v>1011822.3</v>
      </c>
      <c r="D1583" s="4">
        <v>0</v>
      </c>
      <c r="E1583" s="4">
        <v>59.84</v>
      </c>
      <c r="F1583" s="4">
        <v>3.0859999999999999</v>
      </c>
      <c r="G1583" s="4">
        <v>126.6034839</v>
      </c>
      <c r="H1583" s="4">
        <v>14.099</v>
      </c>
    </row>
    <row r="1584" spans="1:8" x14ac:dyDescent="0.3">
      <c r="A1584" s="4">
        <v>12</v>
      </c>
      <c r="B1584" s="4">
        <v>40425</v>
      </c>
      <c r="C1584" s="4">
        <v>1041238.87</v>
      </c>
      <c r="D1584" s="4">
        <v>0</v>
      </c>
      <c r="E1584" s="4">
        <v>59.25</v>
      </c>
      <c r="F1584" s="4">
        <v>3.09</v>
      </c>
      <c r="G1584" s="4">
        <v>126.6019032</v>
      </c>
      <c r="H1584" s="4">
        <v>14.099</v>
      </c>
    </row>
    <row r="1585" spans="1:8" x14ac:dyDescent="0.3">
      <c r="A1585" s="4">
        <v>12</v>
      </c>
      <c r="B1585" s="4" t="s">
        <v>12</v>
      </c>
      <c r="C1585" s="4">
        <v>957997.52</v>
      </c>
      <c r="D1585" s="4">
        <v>0</v>
      </c>
      <c r="E1585" s="4">
        <v>64.95</v>
      </c>
      <c r="F1585" s="4">
        <v>3.109</v>
      </c>
      <c r="G1585" s="4">
        <v>126.5621</v>
      </c>
      <c r="H1585" s="4">
        <v>14.099</v>
      </c>
    </row>
    <row r="1586" spans="1:8" x14ac:dyDescent="0.3">
      <c r="A1586" s="4">
        <v>12</v>
      </c>
      <c r="B1586" s="4" t="s">
        <v>13</v>
      </c>
      <c r="C1586" s="4">
        <v>993833.44</v>
      </c>
      <c r="D1586" s="4">
        <v>0</v>
      </c>
      <c r="E1586" s="4">
        <v>64.55</v>
      </c>
      <c r="F1586" s="4">
        <v>3.05</v>
      </c>
      <c r="G1586" s="4">
        <v>126.4713333</v>
      </c>
      <c r="H1586" s="4">
        <v>14.099</v>
      </c>
    </row>
    <row r="1587" spans="1:8" x14ac:dyDescent="0.3">
      <c r="A1587" s="4">
        <v>12</v>
      </c>
      <c r="B1587" s="4" t="s">
        <v>14</v>
      </c>
      <c r="C1587" s="4">
        <v>954220.22</v>
      </c>
      <c r="D1587" s="4">
        <v>0</v>
      </c>
      <c r="E1587" s="4">
        <v>67.38</v>
      </c>
      <c r="F1587" s="4">
        <v>3.105</v>
      </c>
      <c r="G1587" s="4">
        <v>126.3805667</v>
      </c>
      <c r="H1587" s="4">
        <v>14.099</v>
      </c>
    </row>
    <row r="1588" spans="1:8" x14ac:dyDescent="0.3">
      <c r="A1588" s="4">
        <v>12</v>
      </c>
      <c r="B1588" s="4">
        <v>40364</v>
      </c>
      <c r="C1588" s="4">
        <v>1043240.27</v>
      </c>
      <c r="D1588" s="4">
        <v>0</v>
      </c>
      <c r="E1588" s="4">
        <v>70.150000000000006</v>
      </c>
      <c r="F1588" s="4">
        <v>3.1269999999999998</v>
      </c>
      <c r="G1588" s="4">
        <v>126.2898</v>
      </c>
      <c r="H1588" s="4">
        <v>14.099</v>
      </c>
    </row>
    <row r="1589" spans="1:8" x14ac:dyDescent="0.3">
      <c r="A1589" s="4">
        <v>12</v>
      </c>
      <c r="B1589" s="4" t="s">
        <v>15</v>
      </c>
      <c r="C1589" s="4">
        <v>966054.97</v>
      </c>
      <c r="D1589" s="4">
        <v>0</v>
      </c>
      <c r="E1589" s="4">
        <v>68.44</v>
      </c>
      <c r="F1589" s="4">
        <v>3.145</v>
      </c>
      <c r="G1589" s="4">
        <v>126.2085484</v>
      </c>
      <c r="H1589" s="4">
        <v>14.099</v>
      </c>
    </row>
    <row r="1590" spans="1:8" x14ac:dyDescent="0.3">
      <c r="A1590" s="4">
        <v>12</v>
      </c>
      <c r="B1590" s="4" t="s">
        <v>16</v>
      </c>
      <c r="C1590" s="4">
        <v>958374.56</v>
      </c>
      <c r="D1590" s="4">
        <v>0</v>
      </c>
      <c r="E1590" s="4">
        <v>76.2</v>
      </c>
      <c r="F1590" s="4">
        <v>3.12</v>
      </c>
      <c r="G1590" s="4">
        <v>126.1843871</v>
      </c>
      <c r="H1590" s="4">
        <v>14.099</v>
      </c>
    </row>
    <row r="1591" spans="1:8" x14ac:dyDescent="0.3">
      <c r="A1591" s="4">
        <v>12</v>
      </c>
      <c r="B1591" s="4" t="s">
        <v>17</v>
      </c>
      <c r="C1591" s="4">
        <v>955451.16</v>
      </c>
      <c r="D1591" s="4">
        <v>0</v>
      </c>
      <c r="E1591" s="4">
        <v>67.84</v>
      </c>
      <c r="F1591" s="4">
        <v>3.0579999999999998</v>
      </c>
      <c r="G1591" s="4">
        <v>126.16022580000001</v>
      </c>
      <c r="H1591" s="4">
        <v>14.099</v>
      </c>
    </row>
    <row r="1592" spans="1:8" x14ac:dyDescent="0.3">
      <c r="A1592" s="4">
        <v>12</v>
      </c>
      <c r="B1592" s="4">
        <v>40274</v>
      </c>
      <c r="C1592" s="4">
        <v>1049357.3600000001</v>
      </c>
      <c r="D1592" s="4">
        <v>0</v>
      </c>
      <c r="E1592" s="4">
        <v>81.39</v>
      </c>
      <c r="F1592" s="4">
        <v>2.9409999999999998</v>
      </c>
      <c r="G1592" s="4">
        <v>126.1360645</v>
      </c>
      <c r="H1592" s="4">
        <v>14.099</v>
      </c>
    </row>
    <row r="1593" spans="1:8" x14ac:dyDescent="0.3">
      <c r="A1593" s="4">
        <v>12</v>
      </c>
      <c r="B1593" s="4">
        <v>40488</v>
      </c>
      <c r="C1593" s="4">
        <v>1016039.71</v>
      </c>
      <c r="D1593" s="4">
        <v>0</v>
      </c>
      <c r="E1593" s="4">
        <v>90.84</v>
      </c>
      <c r="F1593" s="4">
        <v>2.9489999999999998</v>
      </c>
      <c r="G1593" s="4">
        <v>126.1119032</v>
      </c>
      <c r="H1593" s="4">
        <v>14.099</v>
      </c>
    </row>
    <row r="1594" spans="1:8" x14ac:dyDescent="0.3">
      <c r="A1594" s="4">
        <v>12</v>
      </c>
      <c r="B1594" s="4" t="s">
        <v>18</v>
      </c>
      <c r="C1594" s="4">
        <v>956211.19999999995</v>
      </c>
      <c r="D1594" s="4">
        <v>0</v>
      </c>
      <c r="E1594" s="4">
        <v>81.06</v>
      </c>
      <c r="F1594" s="4">
        <v>3.0430000000000001</v>
      </c>
      <c r="G1594" s="4">
        <v>126.114</v>
      </c>
      <c r="H1594" s="4">
        <v>14.099</v>
      </c>
    </row>
    <row r="1595" spans="1:8" x14ac:dyDescent="0.3">
      <c r="A1595" s="4">
        <v>12</v>
      </c>
      <c r="B1595" s="4" t="s">
        <v>19</v>
      </c>
      <c r="C1595" s="4">
        <v>958007.69</v>
      </c>
      <c r="D1595" s="4">
        <v>0</v>
      </c>
      <c r="E1595" s="4">
        <v>87.27</v>
      </c>
      <c r="F1595" s="4">
        <v>3.0840000000000001</v>
      </c>
      <c r="G1595" s="4">
        <v>126.1266</v>
      </c>
      <c r="H1595" s="4">
        <v>14.099</v>
      </c>
    </row>
    <row r="1596" spans="1:8" x14ac:dyDescent="0.3">
      <c r="A1596" s="4">
        <v>12</v>
      </c>
      <c r="B1596" s="4">
        <v>40216</v>
      </c>
      <c r="C1596" s="4">
        <v>951957.31</v>
      </c>
      <c r="D1596" s="4">
        <v>0</v>
      </c>
      <c r="E1596" s="4">
        <v>91.98</v>
      </c>
      <c r="F1596" s="4">
        <v>3.105</v>
      </c>
      <c r="G1596" s="4">
        <v>126.1392</v>
      </c>
      <c r="H1596" s="4">
        <v>14.18</v>
      </c>
    </row>
    <row r="1597" spans="1:8" x14ac:dyDescent="0.3">
      <c r="A1597" s="4">
        <v>12</v>
      </c>
      <c r="B1597" s="4">
        <v>40428</v>
      </c>
      <c r="C1597" s="4">
        <v>943506.28</v>
      </c>
      <c r="D1597" s="4">
        <v>0</v>
      </c>
      <c r="E1597" s="4">
        <v>90.37</v>
      </c>
      <c r="F1597" s="4">
        <v>3.1</v>
      </c>
      <c r="G1597" s="4">
        <v>126.15179999999999</v>
      </c>
      <c r="H1597" s="4">
        <v>14.18</v>
      </c>
    </row>
    <row r="1598" spans="1:8" x14ac:dyDescent="0.3">
      <c r="A1598" s="4">
        <v>12</v>
      </c>
      <c r="B1598" s="4" t="s">
        <v>20</v>
      </c>
      <c r="C1598" s="4">
        <v>916402.76</v>
      </c>
      <c r="D1598" s="4">
        <v>0</v>
      </c>
      <c r="E1598" s="4">
        <v>97.18</v>
      </c>
      <c r="F1598" s="4">
        <v>3.0939999999999999</v>
      </c>
      <c r="G1598" s="4">
        <v>126.1498065</v>
      </c>
      <c r="H1598" s="4">
        <v>14.18</v>
      </c>
    </row>
    <row r="1599" spans="1:8" x14ac:dyDescent="0.3">
      <c r="A1599" s="4">
        <v>12</v>
      </c>
      <c r="B1599" s="4" t="s">
        <v>21</v>
      </c>
      <c r="C1599" s="4">
        <v>912403.67</v>
      </c>
      <c r="D1599" s="4">
        <v>0</v>
      </c>
      <c r="E1599" s="4">
        <v>99.22</v>
      </c>
      <c r="F1599" s="4">
        <v>3.1120000000000001</v>
      </c>
      <c r="G1599" s="4">
        <v>126.1283548</v>
      </c>
      <c r="H1599" s="4">
        <v>14.18</v>
      </c>
    </row>
    <row r="1600" spans="1:8" x14ac:dyDescent="0.3">
      <c r="A1600" s="4">
        <v>12</v>
      </c>
      <c r="B1600" s="4" t="s">
        <v>22</v>
      </c>
      <c r="C1600" s="4">
        <v>913548.25</v>
      </c>
      <c r="D1600" s="4">
        <v>0</v>
      </c>
      <c r="E1600" s="4">
        <v>96.31</v>
      </c>
      <c r="F1600" s="4">
        <v>3.0169999999999999</v>
      </c>
      <c r="G1600" s="4">
        <v>126.1069032</v>
      </c>
      <c r="H1600" s="4">
        <v>14.18</v>
      </c>
    </row>
    <row r="1601" spans="1:8" x14ac:dyDescent="0.3">
      <c r="A1601" s="4">
        <v>12</v>
      </c>
      <c r="B1601" s="4">
        <v>40337</v>
      </c>
      <c r="C1601" s="4">
        <v>967576.95</v>
      </c>
      <c r="D1601" s="4">
        <v>0</v>
      </c>
      <c r="E1601" s="4">
        <v>92.95</v>
      </c>
      <c r="F1601" s="4">
        <v>3.1230000000000002</v>
      </c>
      <c r="G1601" s="4">
        <v>126.0854516</v>
      </c>
      <c r="H1601" s="4">
        <v>14.18</v>
      </c>
    </row>
    <row r="1602" spans="1:8" x14ac:dyDescent="0.3">
      <c r="A1602" s="4">
        <v>12</v>
      </c>
      <c r="B1602" s="4" t="s">
        <v>23</v>
      </c>
      <c r="C1602" s="4">
        <v>928264.4</v>
      </c>
      <c r="D1602" s="4">
        <v>0</v>
      </c>
      <c r="E1602" s="4">
        <v>87.01</v>
      </c>
      <c r="F1602" s="4">
        <v>3.1589999999999998</v>
      </c>
      <c r="G1602" s="4">
        <v>126.06399999999999</v>
      </c>
      <c r="H1602" s="4">
        <v>14.18</v>
      </c>
    </row>
    <row r="1603" spans="1:8" x14ac:dyDescent="0.3">
      <c r="A1603" s="4">
        <v>12</v>
      </c>
      <c r="B1603" s="4" t="s">
        <v>24</v>
      </c>
      <c r="C1603" s="4">
        <v>948447.34</v>
      </c>
      <c r="D1603" s="4">
        <v>0</v>
      </c>
      <c r="E1603" s="4">
        <v>92.81</v>
      </c>
      <c r="F1603" s="4">
        <v>3.0409999999999999</v>
      </c>
      <c r="G1603" s="4">
        <v>126.0766452</v>
      </c>
      <c r="H1603" s="4">
        <v>14.18</v>
      </c>
    </row>
    <row r="1604" spans="1:8" x14ac:dyDescent="0.3">
      <c r="A1604" s="4">
        <v>12</v>
      </c>
      <c r="B1604" s="4" t="s">
        <v>25</v>
      </c>
      <c r="C1604" s="4">
        <v>1004516.46</v>
      </c>
      <c r="D1604" s="4">
        <v>0</v>
      </c>
      <c r="E1604" s="4">
        <v>93.19</v>
      </c>
      <c r="F1604" s="4">
        <v>3.129</v>
      </c>
      <c r="G1604" s="4">
        <v>126.0892903</v>
      </c>
      <c r="H1604" s="4">
        <v>14.18</v>
      </c>
    </row>
    <row r="1605" spans="1:8" x14ac:dyDescent="0.3">
      <c r="A1605" s="4">
        <v>12</v>
      </c>
      <c r="B1605" s="4">
        <v>40246</v>
      </c>
      <c r="C1605" s="4">
        <v>1075758.55</v>
      </c>
      <c r="D1605" s="4">
        <v>0</v>
      </c>
      <c r="E1605" s="4">
        <v>83.12</v>
      </c>
      <c r="F1605" s="4">
        <v>3.0870000000000002</v>
      </c>
      <c r="G1605" s="4">
        <v>126.1019355</v>
      </c>
      <c r="H1605" s="4">
        <v>14.18</v>
      </c>
    </row>
    <row r="1606" spans="1:8" x14ac:dyDescent="0.3">
      <c r="A1606" s="4">
        <v>12</v>
      </c>
      <c r="B1606" s="4">
        <v>40460</v>
      </c>
      <c r="C1606" s="4">
        <v>903119.03</v>
      </c>
      <c r="D1606" s="4">
        <v>1</v>
      </c>
      <c r="E1606" s="4">
        <v>83.63</v>
      </c>
      <c r="F1606" s="4">
        <v>3.044</v>
      </c>
      <c r="G1606" s="4">
        <v>126.1145806</v>
      </c>
      <c r="H1606" s="4">
        <v>14.18</v>
      </c>
    </row>
    <row r="1607" spans="1:8" x14ac:dyDescent="0.3">
      <c r="A1607" s="4">
        <v>12</v>
      </c>
      <c r="B1607" s="4" t="s">
        <v>26</v>
      </c>
      <c r="C1607" s="4">
        <v>852882.61</v>
      </c>
      <c r="D1607" s="4">
        <v>0</v>
      </c>
      <c r="E1607" s="4">
        <v>82.45</v>
      </c>
      <c r="F1607" s="4">
        <v>3.028</v>
      </c>
      <c r="G1607" s="4">
        <v>126.1454667</v>
      </c>
      <c r="H1607" s="4">
        <v>14.18</v>
      </c>
    </row>
    <row r="1608" spans="1:8" x14ac:dyDescent="0.3">
      <c r="A1608" s="4">
        <v>12</v>
      </c>
      <c r="B1608" s="4" t="s">
        <v>27</v>
      </c>
      <c r="C1608" s="4">
        <v>851919.34</v>
      </c>
      <c r="D1608" s="4">
        <v>0</v>
      </c>
      <c r="E1608" s="4">
        <v>81.77</v>
      </c>
      <c r="F1608" s="4">
        <v>2.9390000000000001</v>
      </c>
      <c r="G1608" s="4">
        <v>126.1900333</v>
      </c>
      <c r="H1608" s="4">
        <v>14.18</v>
      </c>
    </row>
    <row r="1609" spans="1:8" x14ac:dyDescent="0.3">
      <c r="A1609" s="4">
        <v>12</v>
      </c>
      <c r="B1609" s="4">
        <v>40188</v>
      </c>
      <c r="C1609" s="4">
        <v>850936.26</v>
      </c>
      <c r="D1609" s="4">
        <v>0</v>
      </c>
      <c r="E1609" s="4">
        <v>85.2</v>
      </c>
      <c r="F1609" s="4">
        <v>3.0009999999999999</v>
      </c>
      <c r="G1609" s="4">
        <v>126.2346</v>
      </c>
      <c r="H1609" s="4">
        <v>14.313000000000001</v>
      </c>
    </row>
    <row r="1610" spans="1:8" x14ac:dyDescent="0.3">
      <c r="A1610" s="4">
        <v>12</v>
      </c>
      <c r="B1610" s="4">
        <v>40400</v>
      </c>
      <c r="C1610" s="4">
        <v>918335.68</v>
      </c>
      <c r="D1610" s="4">
        <v>0</v>
      </c>
      <c r="E1610" s="4">
        <v>71.819999999999993</v>
      </c>
      <c r="F1610" s="4">
        <v>3.0129999999999999</v>
      </c>
      <c r="G1610" s="4">
        <v>126.2791667</v>
      </c>
      <c r="H1610" s="4">
        <v>14.313000000000001</v>
      </c>
    </row>
    <row r="1611" spans="1:8" x14ac:dyDescent="0.3">
      <c r="A1611" s="4">
        <v>12</v>
      </c>
      <c r="B1611" s="4" t="s">
        <v>28</v>
      </c>
      <c r="C1611" s="4">
        <v>862419.84</v>
      </c>
      <c r="D1611" s="4">
        <v>0</v>
      </c>
      <c r="E1611" s="4">
        <v>75</v>
      </c>
      <c r="F1611" s="4">
        <v>2.976</v>
      </c>
      <c r="G1611" s="4">
        <v>126.32667739999999</v>
      </c>
      <c r="H1611" s="4">
        <v>14.313000000000001</v>
      </c>
    </row>
    <row r="1612" spans="1:8" x14ac:dyDescent="0.3">
      <c r="A1612" s="4">
        <v>12</v>
      </c>
      <c r="B1612" s="4" t="s">
        <v>29</v>
      </c>
      <c r="C1612" s="4">
        <v>857883.46</v>
      </c>
      <c r="D1612" s="4">
        <v>0</v>
      </c>
      <c r="E1612" s="4">
        <v>68.849999999999994</v>
      </c>
      <c r="F1612" s="4">
        <v>3.0139999999999998</v>
      </c>
      <c r="G1612" s="4">
        <v>126.3815484</v>
      </c>
      <c r="H1612" s="4">
        <v>14.313000000000001</v>
      </c>
    </row>
    <row r="1613" spans="1:8" x14ac:dyDescent="0.3">
      <c r="A1613" s="4">
        <v>12</v>
      </c>
      <c r="B1613" s="4" t="s">
        <v>30</v>
      </c>
      <c r="C1613" s="4">
        <v>955294.7</v>
      </c>
      <c r="D1613" s="4">
        <v>0</v>
      </c>
      <c r="E1613" s="4">
        <v>61.09</v>
      </c>
      <c r="F1613" s="4">
        <v>3.016</v>
      </c>
      <c r="G1613" s="4">
        <v>126.43641940000001</v>
      </c>
      <c r="H1613" s="4">
        <v>14.313000000000001</v>
      </c>
    </row>
    <row r="1614" spans="1:8" x14ac:dyDescent="0.3">
      <c r="A1614" s="4">
        <v>12</v>
      </c>
      <c r="B1614" s="4">
        <v>40309</v>
      </c>
      <c r="C1614" s="4">
        <v>929690.71</v>
      </c>
      <c r="D1614" s="4">
        <v>0</v>
      </c>
      <c r="E1614" s="4">
        <v>65.489999999999995</v>
      </c>
      <c r="F1614" s="4">
        <v>3.129</v>
      </c>
      <c r="G1614" s="4">
        <v>126.4912903</v>
      </c>
      <c r="H1614" s="4">
        <v>14.313000000000001</v>
      </c>
    </row>
    <row r="1615" spans="1:8" x14ac:dyDescent="0.3">
      <c r="A1615" s="4">
        <v>12</v>
      </c>
      <c r="B1615" s="4">
        <v>40523</v>
      </c>
      <c r="C1615" s="4">
        <v>942475.24</v>
      </c>
      <c r="D1615" s="4">
        <v>0</v>
      </c>
      <c r="E1615" s="4">
        <v>57.79</v>
      </c>
      <c r="F1615" s="4">
        <v>3.13</v>
      </c>
      <c r="G1615" s="4">
        <v>126.54616129999999</v>
      </c>
      <c r="H1615" s="4">
        <v>14.313000000000001</v>
      </c>
    </row>
    <row r="1616" spans="1:8" x14ac:dyDescent="0.3">
      <c r="A1616" s="4">
        <v>12</v>
      </c>
      <c r="B1616" s="4" t="s">
        <v>31</v>
      </c>
      <c r="C1616" s="4">
        <v>894493.7</v>
      </c>
      <c r="D1616" s="4">
        <v>0</v>
      </c>
      <c r="E1616" s="4">
        <v>58.18</v>
      </c>
      <c r="F1616" s="4">
        <v>3.161</v>
      </c>
      <c r="G1616" s="4">
        <v>126.60720000000001</v>
      </c>
      <c r="H1616" s="4">
        <v>14.313000000000001</v>
      </c>
    </row>
    <row r="1617" spans="1:8" x14ac:dyDescent="0.3">
      <c r="A1617" s="4">
        <v>12</v>
      </c>
      <c r="B1617" s="4" t="s">
        <v>32</v>
      </c>
      <c r="C1617" s="4">
        <v>1601377.41</v>
      </c>
      <c r="D1617" s="4">
        <v>1</v>
      </c>
      <c r="E1617" s="4">
        <v>47.66</v>
      </c>
      <c r="F1617" s="4">
        <v>3.1619999999999999</v>
      </c>
      <c r="G1617" s="4">
        <v>126.66926669999999</v>
      </c>
      <c r="H1617" s="4">
        <v>14.313000000000001</v>
      </c>
    </row>
    <row r="1618" spans="1:8" x14ac:dyDescent="0.3">
      <c r="A1618" s="4">
        <v>12</v>
      </c>
      <c r="B1618" s="4">
        <v>40249</v>
      </c>
      <c r="C1618" s="4">
        <v>1069533.17</v>
      </c>
      <c r="D1618" s="4">
        <v>0</v>
      </c>
      <c r="E1618" s="4">
        <v>43.33</v>
      </c>
      <c r="F1618" s="4">
        <v>3.0409999999999999</v>
      </c>
      <c r="G1618" s="4">
        <v>126.7313333</v>
      </c>
      <c r="H1618" s="4">
        <v>14.313000000000001</v>
      </c>
    </row>
    <row r="1619" spans="1:8" x14ac:dyDescent="0.3">
      <c r="A1619" s="4">
        <v>12</v>
      </c>
      <c r="B1619" s="4">
        <v>40463</v>
      </c>
      <c r="C1619" s="4">
        <v>1121934.1499999999</v>
      </c>
      <c r="D1619" s="4">
        <v>0</v>
      </c>
      <c r="E1619" s="4">
        <v>50.01</v>
      </c>
      <c r="F1619" s="4">
        <v>3.2029999999999998</v>
      </c>
      <c r="G1619" s="4">
        <v>126.79340000000001</v>
      </c>
      <c r="H1619" s="4">
        <v>14.313000000000001</v>
      </c>
    </row>
    <row r="1620" spans="1:8" x14ac:dyDescent="0.3">
      <c r="A1620" s="4">
        <v>12</v>
      </c>
      <c r="B1620" s="4" t="s">
        <v>33</v>
      </c>
      <c r="C1620" s="4">
        <v>1295605.3500000001</v>
      </c>
      <c r="D1620" s="4">
        <v>0</v>
      </c>
      <c r="E1620" s="4">
        <v>52.77</v>
      </c>
      <c r="F1620" s="4">
        <v>3.2360000000000002</v>
      </c>
      <c r="G1620" s="4">
        <v>126.8794839</v>
      </c>
      <c r="H1620" s="4">
        <v>14.313000000000001</v>
      </c>
    </row>
    <row r="1621" spans="1:8" x14ac:dyDescent="0.3">
      <c r="A1621" s="4">
        <v>12</v>
      </c>
      <c r="B1621" s="4" t="s">
        <v>34</v>
      </c>
      <c r="C1621" s="4">
        <v>1768249.89</v>
      </c>
      <c r="D1621" s="4">
        <v>0</v>
      </c>
      <c r="E1621" s="4">
        <v>52.02</v>
      </c>
      <c r="F1621" s="4">
        <v>3.2360000000000002</v>
      </c>
      <c r="G1621" s="4">
        <v>126.9835806</v>
      </c>
      <c r="H1621" s="4">
        <v>14.313000000000001</v>
      </c>
    </row>
    <row r="1622" spans="1:8" x14ac:dyDescent="0.3">
      <c r="A1622" s="4">
        <v>12</v>
      </c>
      <c r="B1622" s="4" t="s">
        <v>35</v>
      </c>
      <c r="C1622" s="4">
        <v>891736.91</v>
      </c>
      <c r="D1622" s="4">
        <v>1</v>
      </c>
      <c r="E1622" s="4">
        <v>45.64</v>
      </c>
      <c r="F1622" s="4">
        <v>3.1480000000000001</v>
      </c>
      <c r="G1622" s="4">
        <v>127.0876774</v>
      </c>
      <c r="H1622" s="4">
        <v>14.313000000000001</v>
      </c>
    </row>
    <row r="1623" spans="1:8" x14ac:dyDescent="0.3">
      <c r="A1623" s="4">
        <v>12</v>
      </c>
      <c r="B1623" s="4">
        <v>40725</v>
      </c>
      <c r="C1623" s="4">
        <v>910110.24</v>
      </c>
      <c r="D1623" s="4">
        <v>0</v>
      </c>
      <c r="E1623" s="4">
        <v>37.64</v>
      </c>
      <c r="F1623" s="4">
        <v>3.2869999999999999</v>
      </c>
      <c r="G1623" s="4">
        <v>127.1917742</v>
      </c>
      <c r="H1623" s="4">
        <v>14.021000000000001</v>
      </c>
    </row>
    <row r="1624" spans="1:8" x14ac:dyDescent="0.3">
      <c r="A1624" s="4">
        <v>12</v>
      </c>
      <c r="B1624" s="4" t="s">
        <v>36</v>
      </c>
      <c r="C1624" s="4">
        <v>812011.8</v>
      </c>
      <c r="D1624" s="4">
        <v>0</v>
      </c>
      <c r="E1624" s="4">
        <v>43.15</v>
      </c>
      <c r="F1624" s="4">
        <v>3.3119999999999998</v>
      </c>
      <c r="G1624" s="4">
        <v>127.30093549999999</v>
      </c>
      <c r="H1624" s="4">
        <v>14.021000000000001</v>
      </c>
    </row>
    <row r="1625" spans="1:8" x14ac:dyDescent="0.3">
      <c r="A1625" s="4">
        <v>12</v>
      </c>
      <c r="B1625" s="4" t="s">
        <v>37</v>
      </c>
      <c r="C1625" s="4">
        <v>802105.5</v>
      </c>
      <c r="D1625" s="4">
        <v>0</v>
      </c>
      <c r="E1625" s="4">
        <v>53.53</v>
      </c>
      <c r="F1625" s="4">
        <v>3.2229999999999999</v>
      </c>
      <c r="G1625" s="4">
        <v>127.4404839</v>
      </c>
      <c r="H1625" s="4">
        <v>14.021000000000001</v>
      </c>
    </row>
    <row r="1626" spans="1:8" x14ac:dyDescent="0.3">
      <c r="A1626" s="4">
        <v>12</v>
      </c>
      <c r="B1626" s="4" t="s">
        <v>38</v>
      </c>
      <c r="C1626" s="4">
        <v>873119.06</v>
      </c>
      <c r="D1626" s="4">
        <v>0</v>
      </c>
      <c r="E1626" s="4">
        <v>50.74</v>
      </c>
      <c r="F1626" s="4">
        <v>3.3420000000000001</v>
      </c>
      <c r="G1626" s="4">
        <v>127.5800323</v>
      </c>
      <c r="H1626" s="4">
        <v>14.021000000000001</v>
      </c>
    </row>
    <row r="1627" spans="1:8" x14ac:dyDescent="0.3">
      <c r="A1627" s="4">
        <v>12</v>
      </c>
      <c r="B1627" s="4">
        <v>40635</v>
      </c>
      <c r="C1627" s="4">
        <v>1046068.17</v>
      </c>
      <c r="D1627" s="4">
        <v>0</v>
      </c>
      <c r="E1627" s="4">
        <v>45.14</v>
      </c>
      <c r="F1627" s="4">
        <v>3.3479999999999999</v>
      </c>
      <c r="G1627" s="4">
        <v>127.7195806</v>
      </c>
      <c r="H1627" s="4">
        <v>14.021000000000001</v>
      </c>
    </row>
    <row r="1628" spans="1:8" x14ac:dyDescent="0.3">
      <c r="A1628" s="4">
        <v>12</v>
      </c>
      <c r="B1628" s="4">
        <v>40849</v>
      </c>
      <c r="C1628" s="4">
        <v>1086421.57</v>
      </c>
      <c r="D1628" s="4">
        <v>1</v>
      </c>
      <c r="E1628" s="4">
        <v>51.3</v>
      </c>
      <c r="F1628" s="4">
        <v>3.3809999999999998</v>
      </c>
      <c r="G1628" s="4">
        <v>127.859129</v>
      </c>
      <c r="H1628" s="4">
        <v>14.021000000000001</v>
      </c>
    </row>
    <row r="1629" spans="1:8" x14ac:dyDescent="0.3">
      <c r="A1629" s="4">
        <v>12</v>
      </c>
      <c r="B1629" s="4" t="s">
        <v>39</v>
      </c>
      <c r="C1629" s="4">
        <v>1128485.1000000001</v>
      </c>
      <c r="D1629" s="4">
        <v>0</v>
      </c>
      <c r="E1629" s="4">
        <v>53.35</v>
      </c>
      <c r="F1629" s="4">
        <v>3.43</v>
      </c>
      <c r="G1629" s="4">
        <v>127.99525</v>
      </c>
      <c r="H1629" s="4">
        <v>14.021000000000001</v>
      </c>
    </row>
    <row r="1630" spans="1:8" x14ac:dyDescent="0.3">
      <c r="A1630" s="4">
        <v>12</v>
      </c>
      <c r="B1630" s="4" t="s">
        <v>40</v>
      </c>
      <c r="C1630" s="4">
        <v>1046203.72</v>
      </c>
      <c r="D1630" s="4">
        <v>0</v>
      </c>
      <c r="E1630" s="4">
        <v>48.45</v>
      </c>
      <c r="F1630" s="4">
        <v>3.53</v>
      </c>
      <c r="G1630" s="4">
        <v>128.13</v>
      </c>
      <c r="H1630" s="4">
        <v>14.021000000000001</v>
      </c>
    </row>
    <row r="1631" spans="1:8" x14ac:dyDescent="0.3">
      <c r="A1631" s="4">
        <v>12</v>
      </c>
      <c r="B1631" s="4">
        <v>40636</v>
      </c>
      <c r="C1631" s="4">
        <v>1085248.21</v>
      </c>
      <c r="D1631" s="4">
        <v>0</v>
      </c>
      <c r="E1631" s="4">
        <v>51.72</v>
      </c>
      <c r="F1631" s="4">
        <v>3.6739999999999999</v>
      </c>
      <c r="G1631" s="4">
        <v>128.26474999999999</v>
      </c>
      <c r="H1631" s="4">
        <v>14.021000000000001</v>
      </c>
    </row>
    <row r="1632" spans="1:8" x14ac:dyDescent="0.3">
      <c r="A1632" s="4">
        <v>12</v>
      </c>
      <c r="B1632" s="4">
        <v>40850</v>
      </c>
      <c r="C1632" s="4">
        <v>997672.62</v>
      </c>
      <c r="D1632" s="4">
        <v>0</v>
      </c>
      <c r="E1632" s="4">
        <v>57.75</v>
      </c>
      <c r="F1632" s="4">
        <v>3.8180000000000001</v>
      </c>
      <c r="G1632" s="4">
        <v>128.39949999999999</v>
      </c>
      <c r="H1632" s="4">
        <v>14.021000000000001</v>
      </c>
    </row>
    <row r="1633" spans="1:8" x14ac:dyDescent="0.3">
      <c r="A1633" s="4">
        <v>12</v>
      </c>
      <c r="B1633" s="4" t="s">
        <v>41</v>
      </c>
      <c r="C1633" s="4">
        <v>1009502.01</v>
      </c>
      <c r="D1633" s="4">
        <v>0</v>
      </c>
      <c r="E1633" s="4">
        <v>64.209999999999994</v>
      </c>
      <c r="F1633" s="4">
        <v>3.6920000000000002</v>
      </c>
      <c r="G1633" s="4">
        <v>128.5121935</v>
      </c>
      <c r="H1633" s="4">
        <v>14.021000000000001</v>
      </c>
    </row>
    <row r="1634" spans="1:8" x14ac:dyDescent="0.3">
      <c r="A1634" s="4">
        <v>12</v>
      </c>
      <c r="B1634" s="4" t="s">
        <v>42</v>
      </c>
      <c r="C1634" s="4">
        <v>954107.32</v>
      </c>
      <c r="D1634" s="4">
        <v>0</v>
      </c>
      <c r="E1634" s="4">
        <v>54.4</v>
      </c>
      <c r="F1634" s="4">
        <v>3.9089999999999998</v>
      </c>
      <c r="G1634" s="4">
        <v>128.61606449999999</v>
      </c>
      <c r="H1634" s="4">
        <v>14.021000000000001</v>
      </c>
    </row>
    <row r="1635" spans="1:8" x14ac:dyDescent="0.3">
      <c r="A1635" s="4">
        <v>12</v>
      </c>
      <c r="B1635" s="4">
        <v>40547</v>
      </c>
      <c r="C1635" s="4">
        <v>1005463.49</v>
      </c>
      <c r="D1635" s="4">
        <v>0</v>
      </c>
      <c r="E1635" s="4">
        <v>63.63</v>
      </c>
      <c r="F1635" s="4">
        <v>3.7719999999999998</v>
      </c>
      <c r="G1635" s="4">
        <v>128.71993549999999</v>
      </c>
      <c r="H1635" s="4">
        <v>13.736000000000001</v>
      </c>
    </row>
    <row r="1636" spans="1:8" x14ac:dyDescent="0.3">
      <c r="A1636" s="4">
        <v>12</v>
      </c>
      <c r="B1636" s="4">
        <v>40759</v>
      </c>
      <c r="C1636" s="4">
        <v>998362.05</v>
      </c>
      <c r="D1636" s="4">
        <v>0</v>
      </c>
      <c r="E1636" s="4">
        <v>64.47</v>
      </c>
      <c r="F1636" s="4">
        <v>4.0030000000000001</v>
      </c>
      <c r="G1636" s="4">
        <v>128.82380649999999</v>
      </c>
      <c r="H1636" s="4">
        <v>13.736000000000001</v>
      </c>
    </row>
    <row r="1637" spans="1:8" x14ac:dyDescent="0.3">
      <c r="A1637" s="4">
        <v>12</v>
      </c>
      <c r="B1637" s="4" t="s">
        <v>43</v>
      </c>
      <c r="C1637" s="4">
        <v>990951.77</v>
      </c>
      <c r="D1637" s="4">
        <v>0</v>
      </c>
      <c r="E1637" s="4">
        <v>57.63</v>
      </c>
      <c r="F1637" s="4">
        <v>3.8679999999999999</v>
      </c>
      <c r="G1637" s="4">
        <v>128.9107333</v>
      </c>
      <c r="H1637" s="4">
        <v>13.736000000000001</v>
      </c>
    </row>
    <row r="1638" spans="1:8" x14ac:dyDescent="0.3">
      <c r="A1638" s="4">
        <v>12</v>
      </c>
      <c r="B1638" s="4" t="s">
        <v>44</v>
      </c>
      <c r="C1638" s="4">
        <v>1016019.47</v>
      </c>
      <c r="D1638" s="4">
        <v>0</v>
      </c>
      <c r="E1638" s="4">
        <v>72.12</v>
      </c>
      <c r="F1638" s="4">
        <v>4.1340000000000003</v>
      </c>
      <c r="G1638" s="4">
        <v>128.95529999999999</v>
      </c>
      <c r="H1638" s="4">
        <v>13.736000000000001</v>
      </c>
    </row>
    <row r="1639" spans="1:8" x14ac:dyDescent="0.3">
      <c r="A1639" s="4">
        <v>12</v>
      </c>
      <c r="B1639" s="4" t="s">
        <v>45</v>
      </c>
      <c r="C1639" s="4">
        <v>994966.1</v>
      </c>
      <c r="D1639" s="4">
        <v>0</v>
      </c>
      <c r="E1639" s="4">
        <v>68.27</v>
      </c>
      <c r="F1639" s="4">
        <v>4.1509999999999998</v>
      </c>
      <c r="G1639" s="4">
        <v>128.99986670000001</v>
      </c>
      <c r="H1639" s="4">
        <v>13.736000000000001</v>
      </c>
    </row>
    <row r="1640" spans="1:8" x14ac:dyDescent="0.3">
      <c r="A1640" s="4">
        <v>12</v>
      </c>
      <c r="B1640" s="4">
        <v>40699</v>
      </c>
      <c r="C1640" s="4">
        <v>1021154.48</v>
      </c>
      <c r="D1640" s="4">
        <v>0</v>
      </c>
      <c r="E1640" s="4">
        <v>68.400000000000006</v>
      </c>
      <c r="F1640" s="4">
        <v>4.1929999999999996</v>
      </c>
      <c r="G1640" s="4">
        <v>129.04443330000001</v>
      </c>
      <c r="H1640" s="4">
        <v>13.736000000000001</v>
      </c>
    </row>
    <row r="1641" spans="1:8" x14ac:dyDescent="0.3">
      <c r="A1641" s="4">
        <v>12</v>
      </c>
      <c r="B1641" s="4" t="s">
        <v>46</v>
      </c>
      <c r="C1641" s="4">
        <v>977033.5</v>
      </c>
      <c r="D1641" s="4">
        <v>0</v>
      </c>
      <c r="E1641" s="4">
        <v>70.930000000000007</v>
      </c>
      <c r="F1641" s="4">
        <v>4.202</v>
      </c>
      <c r="G1641" s="4">
        <v>129.089</v>
      </c>
      <c r="H1641" s="4">
        <v>13.736000000000001</v>
      </c>
    </row>
    <row r="1642" spans="1:8" x14ac:dyDescent="0.3">
      <c r="A1642" s="4">
        <v>12</v>
      </c>
      <c r="B1642" s="4" t="s">
        <v>47</v>
      </c>
      <c r="C1642" s="4">
        <v>924134.99</v>
      </c>
      <c r="D1642" s="4">
        <v>0</v>
      </c>
      <c r="E1642" s="4">
        <v>66.59</v>
      </c>
      <c r="F1642" s="4">
        <v>4.1689999999999996</v>
      </c>
      <c r="G1642" s="4">
        <v>129.07567739999999</v>
      </c>
      <c r="H1642" s="4">
        <v>13.736000000000001</v>
      </c>
    </row>
    <row r="1643" spans="1:8" x14ac:dyDescent="0.3">
      <c r="A1643" s="4">
        <v>12</v>
      </c>
      <c r="B1643" s="4" t="s">
        <v>48</v>
      </c>
      <c r="C1643" s="4">
        <v>964332.51</v>
      </c>
      <c r="D1643" s="4">
        <v>0</v>
      </c>
      <c r="E1643" s="4">
        <v>76.67</v>
      </c>
      <c r="F1643" s="4">
        <v>4.0869999999999997</v>
      </c>
      <c r="G1643" s="4">
        <v>129.06235480000001</v>
      </c>
      <c r="H1643" s="4">
        <v>13.736000000000001</v>
      </c>
    </row>
    <row r="1644" spans="1:8" x14ac:dyDescent="0.3">
      <c r="A1644" s="4">
        <v>12</v>
      </c>
      <c r="B1644" s="4">
        <v>40608</v>
      </c>
      <c r="C1644" s="4">
        <v>970328.68</v>
      </c>
      <c r="D1644" s="4">
        <v>0</v>
      </c>
      <c r="E1644" s="4">
        <v>71.81</v>
      </c>
      <c r="F1644" s="4">
        <v>4.0309999999999997</v>
      </c>
      <c r="G1644" s="4">
        <v>129.04903229999999</v>
      </c>
      <c r="H1644" s="4">
        <v>13.736000000000001</v>
      </c>
    </row>
    <row r="1645" spans="1:8" x14ac:dyDescent="0.3">
      <c r="A1645" s="4">
        <v>12</v>
      </c>
      <c r="B1645" s="4">
        <v>40822</v>
      </c>
      <c r="C1645" s="4">
        <v>996937.95</v>
      </c>
      <c r="D1645" s="4">
        <v>0</v>
      </c>
      <c r="E1645" s="4">
        <v>78.72</v>
      </c>
      <c r="F1645" s="4">
        <v>3.9809999999999999</v>
      </c>
      <c r="G1645" s="4">
        <v>129.03570970000001</v>
      </c>
      <c r="H1645" s="4">
        <v>13.736000000000001</v>
      </c>
    </row>
    <row r="1646" spans="1:8" x14ac:dyDescent="0.3">
      <c r="A1646" s="4">
        <v>12</v>
      </c>
      <c r="B1646" s="4" t="s">
        <v>49</v>
      </c>
      <c r="C1646" s="4">
        <v>986504.93</v>
      </c>
      <c r="D1646" s="4">
        <v>0</v>
      </c>
      <c r="E1646" s="4">
        <v>86.84</v>
      </c>
      <c r="F1646" s="4">
        <v>3.9350000000000001</v>
      </c>
      <c r="G1646" s="4">
        <v>129.04320000000001</v>
      </c>
      <c r="H1646" s="4">
        <v>13.736000000000001</v>
      </c>
    </row>
    <row r="1647" spans="1:8" x14ac:dyDescent="0.3">
      <c r="A1647" s="4">
        <v>12</v>
      </c>
      <c r="B1647" s="4" t="s">
        <v>50</v>
      </c>
      <c r="C1647" s="4">
        <v>997282.75</v>
      </c>
      <c r="D1647" s="4">
        <v>0</v>
      </c>
      <c r="E1647" s="4">
        <v>88.95</v>
      </c>
      <c r="F1647" s="4">
        <v>3.8980000000000001</v>
      </c>
      <c r="G1647" s="4">
        <v>129.06630000000001</v>
      </c>
      <c r="H1647" s="4">
        <v>13.736000000000001</v>
      </c>
    </row>
    <row r="1648" spans="1:8" x14ac:dyDescent="0.3">
      <c r="A1648" s="4">
        <v>12</v>
      </c>
      <c r="B1648" s="4">
        <v>40550</v>
      </c>
      <c r="C1648" s="4">
        <v>961993.34</v>
      </c>
      <c r="D1648" s="4">
        <v>0</v>
      </c>
      <c r="E1648" s="4">
        <v>89.85</v>
      </c>
      <c r="F1648" s="4">
        <v>3.8420000000000001</v>
      </c>
      <c r="G1648" s="4">
        <v>129.08940000000001</v>
      </c>
      <c r="H1648" s="4">
        <v>13.503</v>
      </c>
    </row>
    <row r="1649" spans="1:8" x14ac:dyDescent="0.3">
      <c r="A1649" s="4">
        <v>12</v>
      </c>
      <c r="B1649" s="4">
        <v>40762</v>
      </c>
      <c r="C1649" s="4">
        <v>943717.38</v>
      </c>
      <c r="D1649" s="4">
        <v>0</v>
      </c>
      <c r="E1649" s="4">
        <v>89.9</v>
      </c>
      <c r="F1649" s="4">
        <v>3.7050000000000001</v>
      </c>
      <c r="G1649" s="4">
        <v>129.11250000000001</v>
      </c>
      <c r="H1649" s="4">
        <v>13.503</v>
      </c>
    </row>
    <row r="1650" spans="1:8" x14ac:dyDescent="0.3">
      <c r="A1650" s="4">
        <v>12</v>
      </c>
      <c r="B1650" s="4" t="s">
        <v>51</v>
      </c>
      <c r="C1650" s="4">
        <v>936001.98</v>
      </c>
      <c r="D1650" s="4">
        <v>0</v>
      </c>
      <c r="E1650" s="4">
        <v>88.1</v>
      </c>
      <c r="F1650" s="4">
        <v>3.6920000000000002</v>
      </c>
      <c r="G1650" s="4">
        <v>129.13383870000001</v>
      </c>
      <c r="H1650" s="4">
        <v>13.503</v>
      </c>
    </row>
    <row r="1651" spans="1:8" x14ac:dyDescent="0.3">
      <c r="A1651" s="4">
        <v>12</v>
      </c>
      <c r="B1651" s="4" t="s">
        <v>52</v>
      </c>
      <c r="C1651" s="4">
        <v>922231.92</v>
      </c>
      <c r="D1651" s="4">
        <v>0</v>
      </c>
      <c r="E1651" s="4">
        <v>91.17</v>
      </c>
      <c r="F1651" s="4">
        <v>3.794</v>
      </c>
      <c r="G1651" s="4">
        <v>129.1507742</v>
      </c>
      <c r="H1651" s="4">
        <v>13.503</v>
      </c>
    </row>
    <row r="1652" spans="1:8" x14ac:dyDescent="0.3">
      <c r="A1652" s="4">
        <v>12</v>
      </c>
      <c r="B1652" s="4" t="s">
        <v>53</v>
      </c>
      <c r="C1652" s="4">
        <v>890547.07</v>
      </c>
      <c r="D1652" s="4">
        <v>0</v>
      </c>
      <c r="E1652" s="4">
        <v>93.29</v>
      </c>
      <c r="F1652" s="4">
        <v>3.8050000000000002</v>
      </c>
      <c r="G1652" s="4">
        <v>129.16770969999999</v>
      </c>
      <c r="H1652" s="4">
        <v>13.503</v>
      </c>
    </row>
    <row r="1653" spans="1:8" x14ac:dyDescent="0.3">
      <c r="A1653" s="4">
        <v>12</v>
      </c>
      <c r="B1653" s="4">
        <v>40671</v>
      </c>
      <c r="C1653" s="4">
        <v>988712.52</v>
      </c>
      <c r="D1653" s="4">
        <v>0</v>
      </c>
      <c r="E1653" s="4">
        <v>90.61</v>
      </c>
      <c r="F1653" s="4">
        <v>3.8029999999999999</v>
      </c>
      <c r="G1653" s="4">
        <v>129.18464520000001</v>
      </c>
      <c r="H1653" s="4">
        <v>13.503</v>
      </c>
    </row>
    <row r="1654" spans="1:8" x14ac:dyDescent="0.3">
      <c r="A1654" s="4">
        <v>12</v>
      </c>
      <c r="B1654" s="4">
        <v>40885</v>
      </c>
      <c r="C1654" s="4">
        <v>955913.68</v>
      </c>
      <c r="D1654" s="4">
        <v>0</v>
      </c>
      <c r="E1654" s="4">
        <v>91.04</v>
      </c>
      <c r="F1654" s="4">
        <v>3.7010000000000001</v>
      </c>
      <c r="G1654" s="4">
        <v>129.2015806</v>
      </c>
      <c r="H1654" s="4">
        <v>13.503</v>
      </c>
    </row>
    <row r="1655" spans="1:8" x14ac:dyDescent="0.3">
      <c r="A1655" s="4">
        <v>12</v>
      </c>
      <c r="B1655" s="4" t="s">
        <v>54</v>
      </c>
      <c r="C1655" s="4">
        <v>966817.24</v>
      </c>
      <c r="D1655" s="4">
        <v>0</v>
      </c>
      <c r="E1655" s="4">
        <v>91.74</v>
      </c>
      <c r="F1655" s="4">
        <v>3.7429999999999999</v>
      </c>
      <c r="G1655" s="4">
        <v>129.24058059999999</v>
      </c>
      <c r="H1655" s="4">
        <v>13.503</v>
      </c>
    </row>
    <row r="1656" spans="1:8" x14ac:dyDescent="0.3">
      <c r="A1656" s="4">
        <v>12</v>
      </c>
      <c r="B1656" s="4" t="s">
        <v>55</v>
      </c>
      <c r="C1656" s="4">
        <v>1017593.47</v>
      </c>
      <c r="D1656" s="4">
        <v>0</v>
      </c>
      <c r="E1656" s="4">
        <v>94.61</v>
      </c>
      <c r="F1656" s="4">
        <v>3.74</v>
      </c>
      <c r="G1656" s="4">
        <v>129.28325810000001</v>
      </c>
      <c r="H1656" s="4">
        <v>13.503</v>
      </c>
    </row>
    <row r="1657" spans="1:8" x14ac:dyDescent="0.3">
      <c r="A1657" s="4">
        <v>12</v>
      </c>
      <c r="B1657" s="4">
        <v>40583</v>
      </c>
      <c r="C1657" s="4">
        <v>1052051.45</v>
      </c>
      <c r="D1657" s="4">
        <v>0</v>
      </c>
      <c r="E1657" s="4">
        <v>93.66</v>
      </c>
      <c r="F1657" s="4">
        <v>3.798</v>
      </c>
      <c r="G1657" s="4">
        <v>129.32593550000001</v>
      </c>
      <c r="H1657" s="4">
        <v>13.503</v>
      </c>
    </row>
    <row r="1658" spans="1:8" x14ac:dyDescent="0.3">
      <c r="A1658" s="4">
        <v>12</v>
      </c>
      <c r="B1658" s="4">
        <v>40795</v>
      </c>
      <c r="C1658" s="4">
        <v>922850.57</v>
      </c>
      <c r="D1658" s="4">
        <v>1</v>
      </c>
      <c r="E1658" s="4">
        <v>88</v>
      </c>
      <c r="F1658" s="4">
        <v>3.9129999999999998</v>
      </c>
      <c r="G1658" s="4">
        <v>129.36861289999999</v>
      </c>
      <c r="H1658" s="4">
        <v>13.503</v>
      </c>
    </row>
    <row r="1659" spans="1:8" x14ac:dyDescent="0.3">
      <c r="A1659" s="4">
        <v>12</v>
      </c>
      <c r="B1659" s="4" t="s">
        <v>56</v>
      </c>
      <c r="C1659" s="4">
        <v>889290.23</v>
      </c>
      <c r="D1659" s="4">
        <v>0</v>
      </c>
      <c r="E1659" s="4">
        <v>76.36</v>
      </c>
      <c r="F1659" s="4">
        <v>3.9180000000000001</v>
      </c>
      <c r="G1659" s="4">
        <v>129.4306</v>
      </c>
      <c r="H1659" s="4">
        <v>13.503</v>
      </c>
    </row>
    <row r="1660" spans="1:8" x14ac:dyDescent="0.3">
      <c r="A1660" s="4">
        <v>12</v>
      </c>
      <c r="B1660" s="4" t="s">
        <v>57</v>
      </c>
      <c r="C1660" s="4">
        <v>871692.74</v>
      </c>
      <c r="D1660" s="4">
        <v>0</v>
      </c>
      <c r="E1660" s="4">
        <v>82.95</v>
      </c>
      <c r="F1660" s="4">
        <v>3.7890000000000001</v>
      </c>
      <c r="G1660" s="4">
        <v>129.51833329999999</v>
      </c>
      <c r="H1660" s="4">
        <v>13.503</v>
      </c>
    </row>
    <row r="1661" spans="1:8" x14ac:dyDescent="0.3">
      <c r="A1661" s="4">
        <v>12</v>
      </c>
      <c r="B1661" s="4" t="s">
        <v>58</v>
      </c>
      <c r="C1661" s="4">
        <v>866401.45</v>
      </c>
      <c r="D1661" s="4">
        <v>0</v>
      </c>
      <c r="E1661" s="4">
        <v>83.26</v>
      </c>
      <c r="F1661" s="4">
        <v>3.8769999999999998</v>
      </c>
      <c r="G1661" s="4">
        <v>129.60606670000001</v>
      </c>
      <c r="H1661" s="4">
        <v>13.503</v>
      </c>
    </row>
    <row r="1662" spans="1:8" x14ac:dyDescent="0.3">
      <c r="A1662" s="4">
        <v>12</v>
      </c>
      <c r="B1662" s="4">
        <v>40734</v>
      </c>
      <c r="C1662" s="4">
        <v>951244.66</v>
      </c>
      <c r="D1662" s="4">
        <v>0</v>
      </c>
      <c r="E1662" s="4">
        <v>70.44</v>
      </c>
      <c r="F1662" s="4">
        <v>3.827</v>
      </c>
      <c r="G1662" s="4">
        <v>129.69380000000001</v>
      </c>
      <c r="H1662" s="4">
        <v>12.89</v>
      </c>
    </row>
    <row r="1663" spans="1:8" x14ac:dyDescent="0.3">
      <c r="A1663" s="4">
        <v>12</v>
      </c>
      <c r="B1663" s="4" t="s">
        <v>59</v>
      </c>
      <c r="C1663" s="4">
        <v>927600.01</v>
      </c>
      <c r="D1663" s="4">
        <v>0</v>
      </c>
      <c r="E1663" s="4">
        <v>67.31</v>
      </c>
      <c r="F1663" s="4">
        <v>3.8050000000000002</v>
      </c>
      <c r="G1663" s="4">
        <v>129.77064519999999</v>
      </c>
      <c r="H1663" s="4">
        <v>12.89</v>
      </c>
    </row>
    <row r="1664" spans="1:8" x14ac:dyDescent="0.3">
      <c r="A1664" s="4">
        <v>12</v>
      </c>
      <c r="B1664" s="4" t="s">
        <v>60</v>
      </c>
      <c r="C1664" s="4">
        <v>938604.58</v>
      </c>
      <c r="D1664" s="4">
        <v>0</v>
      </c>
      <c r="E1664" s="4">
        <v>73.05</v>
      </c>
      <c r="F1664" s="4">
        <v>3.8420000000000001</v>
      </c>
      <c r="G1664" s="4">
        <v>129.78216130000001</v>
      </c>
      <c r="H1664" s="4">
        <v>12.89</v>
      </c>
    </row>
    <row r="1665" spans="1:8" x14ac:dyDescent="0.3">
      <c r="A1665" s="4">
        <v>12</v>
      </c>
      <c r="B1665" s="4" t="s">
        <v>61</v>
      </c>
      <c r="C1665" s="4">
        <v>990926.38</v>
      </c>
      <c r="D1665" s="4">
        <v>0</v>
      </c>
      <c r="E1665" s="4">
        <v>67.41</v>
      </c>
      <c r="F1665" s="4">
        <v>3.7269999999999999</v>
      </c>
      <c r="G1665" s="4">
        <v>129.79367740000001</v>
      </c>
      <c r="H1665" s="4">
        <v>12.89</v>
      </c>
    </row>
    <row r="1666" spans="1:8" x14ac:dyDescent="0.3">
      <c r="A1666" s="4">
        <v>12</v>
      </c>
      <c r="B1666" s="4">
        <v>40644</v>
      </c>
      <c r="C1666" s="4">
        <v>1051944.79</v>
      </c>
      <c r="D1666" s="4">
        <v>0</v>
      </c>
      <c r="E1666" s="4">
        <v>59.77</v>
      </c>
      <c r="F1666" s="4">
        <v>3.8279999999999998</v>
      </c>
      <c r="G1666" s="4">
        <v>129.8051935</v>
      </c>
      <c r="H1666" s="4">
        <v>12.89</v>
      </c>
    </row>
    <row r="1667" spans="1:8" x14ac:dyDescent="0.3">
      <c r="A1667" s="4">
        <v>12</v>
      </c>
      <c r="B1667" s="4">
        <v>40858</v>
      </c>
      <c r="C1667" s="4">
        <v>1095091.53</v>
      </c>
      <c r="D1667" s="4">
        <v>0</v>
      </c>
      <c r="E1667" s="4">
        <v>48.76</v>
      </c>
      <c r="F1667" s="4">
        <v>3.8239999999999998</v>
      </c>
      <c r="G1667" s="4">
        <v>129.81670969999999</v>
      </c>
      <c r="H1667" s="4">
        <v>12.89</v>
      </c>
    </row>
    <row r="1668" spans="1:8" x14ac:dyDescent="0.3">
      <c r="A1668" s="4">
        <v>12</v>
      </c>
      <c r="B1668" s="4" t="s">
        <v>62</v>
      </c>
      <c r="C1668" s="4">
        <v>970641.34</v>
      </c>
      <c r="D1668" s="4">
        <v>0</v>
      </c>
      <c r="E1668" s="4">
        <v>54.2</v>
      </c>
      <c r="F1668" s="4">
        <v>3.8130000000000002</v>
      </c>
      <c r="G1668" s="4">
        <v>129.8268333</v>
      </c>
      <c r="H1668" s="4">
        <v>12.89</v>
      </c>
    </row>
    <row r="1669" spans="1:8" x14ac:dyDescent="0.3">
      <c r="A1669" s="4">
        <v>12</v>
      </c>
      <c r="B1669" s="4" t="s">
        <v>63</v>
      </c>
      <c r="C1669" s="4">
        <v>1591920.42</v>
      </c>
      <c r="D1669" s="4">
        <v>1</v>
      </c>
      <c r="E1669" s="4">
        <v>53.25</v>
      </c>
      <c r="F1669" s="4">
        <v>3.6219999999999999</v>
      </c>
      <c r="G1669" s="4">
        <v>129.8364</v>
      </c>
      <c r="H1669" s="4">
        <v>12.89</v>
      </c>
    </row>
    <row r="1670" spans="1:8" x14ac:dyDescent="0.3">
      <c r="A1670" s="4">
        <v>12</v>
      </c>
      <c r="B1670" s="4">
        <v>40586</v>
      </c>
      <c r="C1670" s="4">
        <v>1071383.1000000001</v>
      </c>
      <c r="D1670" s="4">
        <v>0</v>
      </c>
      <c r="E1670" s="4">
        <v>52.5</v>
      </c>
      <c r="F1670" s="4">
        <v>3.7010000000000001</v>
      </c>
      <c r="G1670" s="4">
        <v>129.84596669999999</v>
      </c>
      <c r="H1670" s="4">
        <v>12.89</v>
      </c>
    </row>
    <row r="1671" spans="1:8" x14ac:dyDescent="0.3">
      <c r="A1671" s="4">
        <v>12</v>
      </c>
      <c r="B1671" s="4">
        <v>40798</v>
      </c>
      <c r="C1671" s="4">
        <v>1189646.45</v>
      </c>
      <c r="D1671" s="4">
        <v>0</v>
      </c>
      <c r="E1671" s="4">
        <v>42.17</v>
      </c>
      <c r="F1671" s="4">
        <v>3.6440000000000001</v>
      </c>
      <c r="G1671" s="4">
        <v>129.85553329999999</v>
      </c>
      <c r="H1671" s="4">
        <v>12.89</v>
      </c>
    </row>
    <row r="1672" spans="1:8" x14ac:dyDescent="0.3">
      <c r="A1672" s="4">
        <v>12</v>
      </c>
      <c r="B1672" s="4" t="s">
        <v>64</v>
      </c>
      <c r="C1672" s="4">
        <v>1293404.18</v>
      </c>
      <c r="D1672" s="4">
        <v>0</v>
      </c>
      <c r="E1672" s="4">
        <v>43.29</v>
      </c>
      <c r="F1672" s="4">
        <v>3.6</v>
      </c>
      <c r="G1672" s="4">
        <v>129.8980645</v>
      </c>
      <c r="H1672" s="4">
        <v>12.89</v>
      </c>
    </row>
    <row r="1673" spans="1:8" x14ac:dyDescent="0.3">
      <c r="A1673" s="4">
        <v>12</v>
      </c>
      <c r="B1673" s="4" t="s">
        <v>65</v>
      </c>
      <c r="C1673" s="4">
        <v>1617612.03</v>
      </c>
      <c r="D1673" s="4">
        <v>0</v>
      </c>
      <c r="E1673" s="4">
        <v>45.4</v>
      </c>
      <c r="F1673" s="4">
        <v>3.5409999999999999</v>
      </c>
      <c r="G1673" s="4">
        <v>129.98454839999999</v>
      </c>
      <c r="H1673" s="4">
        <v>12.89</v>
      </c>
    </row>
    <row r="1674" spans="1:8" x14ac:dyDescent="0.3">
      <c r="A1674" s="4">
        <v>12</v>
      </c>
      <c r="B1674" s="4" t="s">
        <v>66</v>
      </c>
      <c r="C1674" s="4">
        <v>1111638.07</v>
      </c>
      <c r="D1674" s="4">
        <v>1</v>
      </c>
      <c r="E1674" s="4">
        <v>44.64</v>
      </c>
      <c r="F1674" s="4">
        <v>3.4279999999999999</v>
      </c>
      <c r="G1674" s="4">
        <v>130.07103230000001</v>
      </c>
      <c r="H1674" s="4">
        <v>12.89</v>
      </c>
    </row>
    <row r="1675" spans="1:8" x14ac:dyDescent="0.3">
      <c r="A1675" s="4">
        <v>12</v>
      </c>
      <c r="B1675" s="4">
        <v>41061</v>
      </c>
      <c r="C1675" s="4">
        <v>945823.65</v>
      </c>
      <c r="D1675" s="4">
        <v>0</v>
      </c>
      <c r="E1675" s="4">
        <v>50.43</v>
      </c>
      <c r="F1675" s="4">
        <v>3.5990000000000002</v>
      </c>
      <c r="G1675" s="4">
        <v>130.15751610000001</v>
      </c>
      <c r="H1675" s="4">
        <v>12.186999999999999</v>
      </c>
    </row>
    <row r="1676" spans="1:8" x14ac:dyDescent="0.3">
      <c r="A1676" s="4">
        <v>12</v>
      </c>
      <c r="B1676" s="4" t="s">
        <v>67</v>
      </c>
      <c r="C1676" s="4">
        <v>865467.86</v>
      </c>
      <c r="D1676" s="4">
        <v>0</v>
      </c>
      <c r="E1676" s="4">
        <v>48.07</v>
      </c>
      <c r="F1676" s="4">
        <v>3.657</v>
      </c>
      <c r="G1676" s="4">
        <v>130.244</v>
      </c>
      <c r="H1676" s="4">
        <v>12.186999999999999</v>
      </c>
    </row>
    <row r="1677" spans="1:8" x14ac:dyDescent="0.3">
      <c r="A1677" s="4">
        <v>12</v>
      </c>
      <c r="B1677" s="4" t="s">
        <v>68</v>
      </c>
      <c r="C1677" s="4">
        <v>855922.64</v>
      </c>
      <c r="D1677" s="4">
        <v>0</v>
      </c>
      <c r="E1677" s="4">
        <v>46.2</v>
      </c>
      <c r="F1677" s="4">
        <v>3.66</v>
      </c>
      <c r="G1677" s="4">
        <v>130.27922580000001</v>
      </c>
      <c r="H1677" s="4">
        <v>12.186999999999999</v>
      </c>
    </row>
    <row r="1678" spans="1:8" x14ac:dyDescent="0.3">
      <c r="A1678" s="4">
        <v>12</v>
      </c>
      <c r="B1678" s="4" t="s">
        <v>69</v>
      </c>
      <c r="C1678" s="4">
        <v>888203.69</v>
      </c>
      <c r="D1678" s="4">
        <v>0</v>
      </c>
      <c r="E1678" s="4">
        <v>50.43</v>
      </c>
      <c r="F1678" s="4">
        <v>3.6749999999999998</v>
      </c>
      <c r="G1678" s="4">
        <v>130.31445160000001</v>
      </c>
      <c r="H1678" s="4">
        <v>12.186999999999999</v>
      </c>
    </row>
    <row r="1679" spans="1:8" x14ac:dyDescent="0.3">
      <c r="A1679" s="4">
        <v>12</v>
      </c>
      <c r="B1679" s="4">
        <v>40970</v>
      </c>
      <c r="C1679" s="4">
        <v>1058767.95</v>
      </c>
      <c r="D1679" s="4">
        <v>0</v>
      </c>
      <c r="E1679" s="4">
        <v>50.58</v>
      </c>
      <c r="F1679" s="4">
        <v>3.702</v>
      </c>
      <c r="G1679" s="4">
        <v>130.34967739999999</v>
      </c>
      <c r="H1679" s="4">
        <v>12.186999999999999</v>
      </c>
    </row>
    <row r="1680" spans="1:8" x14ac:dyDescent="0.3">
      <c r="A1680" s="4">
        <v>12</v>
      </c>
      <c r="B1680" s="4">
        <v>41184</v>
      </c>
      <c r="C1680" s="4">
        <v>1199330.8500000001</v>
      </c>
      <c r="D1680" s="4">
        <v>1</v>
      </c>
      <c r="E1680" s="4">
        <v>52.27</v>
      </c>
      <c r="F1680" s="4">
        <v>3.722</v>
      </c>
      <c r="G1680" s="4">
        <v>130.3849032</v>
      </c>
      <c r="H1680" s="4">
        <v>12.186999999999999</v>
      </c>
    </row>
    <row r="1681" spans="1:8" x14ac:dyDescent="0.3">
      <c r="A1681" s="4">
        <v>12</v>
      </c>
      <c r="B1681" s="4" t="s">
        <v>70</v>
      </c>
      <c r="C1681" s="4">
        <v>1240048.8500000001</v>
      </c>
      <c r="D1681" s="4">
        <v>0</v>
      </c>
      <c r="E1681" s="4">
        <v>51.8</v>
      </c>
      <c r="F1681" s="4">
        <v>3.7810000000000001</v>
      </c>
      <c r="G1681" s="4">
        <v>130.45462069999999</v>
      </c>
      <c r="H1681" s="4">
        <v>12.186999999999999</v>
      </c>
    </row>
    <row r="1682" spans="1:8" x14ac:dyDescent="0.3">
      <c r="A1682" s="4">
        <v>12</v>
      </c>
      <c r="B1682" s="4" t="s">
        <v>71</v>
      </c>
      <c r="C1682" s="4">
        <v>1112034.72</v>
      </c>
      <c r="D1682" s="4">
        <v>0</v>
      </c>
      <c r="E1682" s="4">
        <v>53.13</v>
      </c>
      <c r="F1682" s="4">
        <v>3.95</v>
      </c>
      <c r="G1682" s="4">
        <v>130.55020690000001</v>
      </c>
      <c r="H1682" s="4">
        <v>12.186999999999999</v>
      </c>
    </row>
    <row r="1683" spans="1:8" x14ac:dyDescent="0.3">
      <c r="A1683" s="4">
        <v>12</v>
      </c>
      <c r="B1683" s="4">
        <v>40942</v>
      </c>
      <c r="C1683" s="4">
        <v>1147636.96</v>
      </c>
      <c r="D1683" s="4">
        <v>0</v>
      </c>
      <c r="E1683" s="4">
        <v>52.27</v>
      </c>
      <c r="F1683" s="4">
        <v>4.1779999999999999</v>
      </c>
      <c r="G1683" s="4">
        <v>130.64579309999999</v>
      </c>
      <c r="H1683" s="4">
        <v>12.186999999999999</v>
      </c>
    </row>
    <row r="1684" spans="1:8" x14ac:dyDescent="0.3">
      <c r="A1684" s="4">
        <v>12</v>
      </c>
      <c r="B1684" s="4">
        <v>41155</v>
      </c>
      <c r="C1684" s="4">
        <v>1113208.57</v>
      </c>
      <c r="D1684" s="4">
        <v>0</v>
      </c>
      <c r="E1684" s="4">
        <v>54.54</v>
      </c>
      <c r="F1684" s="4">
        <v>4.25</v>
      </c>
      <c r="G1684" s="4">
        <v>130.74137930000001</v>
      </c>
      <c r="H1684" s="4">
        <v>12.186999999999999</v>
      </c>
    </row>
    <row r="1685" spans="1:8" x14ac:dyDescent="0.3">
      <c r="A1685" s="4">
        <v>12</v>
      </c>
      <c r="B1685" s="4" t="s">
        <v>72</v>
      </c>
      <c r="C1685" s="4">
        <v>1088498.52</v>
      </c>
      <c r="D1685" s="4">
        <v>0</v>
      </c>
      <c r="E1685" s="4">
        <v>64.44</v>
      </c>
      <c r="F1685" s="4">
        <v>4.2729999999999997</v>
      </c>
      <c r="G1685" s="4">
        <v>130.82619349999999</v>
      </c>
      <c r="H1685" s="4">
        <v>12.186999999999999</v>
      </c>
    </row>
    <row r="1686" spans="1:8" x14ac:dyDescent="0.3">
      <c r="A1686" s="4">
        <v>12</v>
      </c>
      <c r="B1686" s="4" t="s">
        <v>73</v>
      </c>
      <c r="C1686" s="4">
        <v>1045419.87</v>
      </c>
      <c r="D1686" s="4">
        <v>0</v>
      </c>
      <c r="E1686" s="4">
        <v>56.26</v>
      </c>
      <c r="F1686" s="4">
        <v>4.0380000000000003</v>
      </c>
      <c r="G1686" s="4">
        <v>130.89664519999999</v>
      </c>
      <c r="H1686" s="4">
        <v>12.186999999999999</v>
      </c>
    </row>
    <row r="1687" spans="1:8" x14ac:dyDescent="0.3">
      <c r="A1687" s="4">
        <v>12</v>
      </c>
      <c r="B1687" s="4" t="s">
        <v>74</v>
      </c>
      <c r="C1687" s="4">
        <v>1025382.22</v>
      </c>
      <c r="D1687" s="4">
        <v>0</v>
      </c>
      <c r="E1687" s="4">
        <v>64.36</v>
      </c>
      <c r="F1687" s="4">
        <v>4.2939999999999996</v>
      </c>
      <c r="G1687" s="4">
        <v>130.96709680000001</v>
      </c>
      <c r="H1687" s="4">
        <v>12.186999999999999</v>
      </c>
    </row>
    <row r="1688" spans="1:8" x14ac:dyDescent="0.3">
      <c r="A1688" s="4">
        <v>12</v>
      </c>
      <c r="B1688" s="4">
        <v>41064</v>
      </c>
      <c r="C1688" s="4">
        <v>1128765.71</v>
      </c>
      <c r="D1688" s="4">
        <v>0</v>
      </c>
      <c r="E1688" s="4">
        <v>64.05</v>
      </c>
      <c r="F1688" s="4">
        <v>4.1210000000000004</v>
      </c>
      <c r="G1688" s="4">
        <v>131.03754839999999</v>
      </c>
      <c r="H1688" s="4">
        <v>11.627000000000001</v>
      </c>
    </row>
    <row r="1689" spans="1:8" x14ac:dyDescent="0.3">
      <c r="A1689" s="4">
        <v>12</v>
      </c>
      <c r="B1689" s="4" t="s">
        <v>75</v>
      </c>
      <c r="C1689" s="4">
        <v>1083811.19</v>
      </c>
      <c r="D1689" s="4">
        <v>0</v>
      </c>
      <c r="E1689" s="4">
        <v>64.28</v>
      </c>
      <c r="F1689" s="4">
        <v>4.2539999999999996</v>
      </c>
      <c r="G1689" s="4">
        <v>131.108</v>
      </c>
      <c r="H1689" s="4">
        <v>11.627000000000001</v>
      </c>
    </row>
    <row r="1690" spans="1:8" x14ac:dyDescent="0.3">
      <c r="A1690" s="4">
        <v>12</v>
      </c>
      <c r="B1690" s="4" t="s">
        <v>76</v>
      </c>
      <c r="C1690" s="4">
        <v>1006486.96</v>
      </c>
      <c r="D1690" s="4">
        <v>0</v>
      </c>
      <c r="E1690" s="4">
        <v>66.73</v>
      </c>
      <c r="F1690" s="4">
        <v>4.2220000000000004</v>
      </c>
      <c r="G1690" s="4">
        <v>131.11733330000001</v>
      </c>
      <c r="H1690" s="4">
        <v>11.627000000000001</v>
      </c>
    </row>
    <row r="1691" spans="1:8" x14ac:dyDescent="0.3">
      <c r="A1691" s="4">
        <v>12</v>
      </c>
      <c r="B1691" s="4" t="s">
        <v>77</v>
      </c>
      <c r="C1691" s="4">
        <v>1004252.38</v>
      </c>
      <c r="D1691" s="4">
        <v>0</v>
      </c>
      <c r="E1691" s="4">
        <v>77.989999999999995</v>
      </c>
      <c r="F1691" s="4">
        <v>4.1929999999999996</v>
      </c>
      <c r="G1691" s="4">
        <v>131.12666669999999</v>
      </c>
      <c r="H1691" s="4">
        <v>11.627000000000001</v>
      </c>
    </row>
    <row r="1692" spans="1:8" x14ac:dyDescent="0.3">
      <c r="A1692" s="4">
        <v>12</v>
      </c>
      <c r="B1692" s="4">
        <v>41004</v>
      </c>
      <c r="C1692" s="4">
        <v>1073433.69</v>
      </c>
      <c r="D1692" s="4">
        <v>0</v>
      </c>
      <c r="E1692" s="4">
        <v>76.03</v>
      </c>
      <c r="F1692" s="4">
        <v>4.1710000000000003</v>
      </c>
      <c r="G1692" s="4">
        <v>131.136</v>
      </c>
      <c r="H1692" s="4">
        <v>11.627000000000001</v>
      </c>
    </row>
    <row r="1693" spans="1:8" x14ac:dyDescent="0.3">
      <c r="A1693" s="4">
        <v>12</v>
      </c>
      <c r="B1693" s="4">
        <v>41218</v>
      </c>
      <c r="C1693" s="4">
        <v>1041995.22</v>
      </c>
      <c r="D1693" s="4">
        <v>0</v>
      </c>
      <c r="E1693" s="4">
        <v>77.27</v>
      </c>
      <c r="F1693" s="4">
        <v>4.1859999999999999</v>
      </c>
      <c r="G1693" s="4">
        <v>131.1453333</v>
      </c>
      <c r="H1693" s="4">
        <v>11.627000000000001</v>
      </c>
    </row>
    <row r="1694" spans="1:8" x14ac:dyDescent="0.3">
      <c r="A1694" s="4">
        <v>12</v>
      </c>
      <c r="B1694" s="4" t="s">
        <v>78</v>
      </c>
      <c r="C1694" s="4">
        <v>1020486.05</v>
      </c>
      <c r="D1694" s="4">
        <v>0</v>
      </c>
      <c r="E1694" s="4">
        <v>84.51</v>
      </c>
      <c r="F1694" s="4">
        <v>4.1100000000000003</v>
      </c>
      <c r="G1694" s="4">
        <v>131.09832259999999</v>
      </c>
      <c r="H1694" s="4">
        <v>11.627000000000001</v>
      </c>
    </row>
    <row r="1695" spans="1:8" x14ac:dyDescent="0.3">
      <c r="A1695" s="4">
        <v>12</v>
      </c>
      <c r="B1695" s="4" t="s">
        <v>79</v>
      </c>
      <c r="C1695" s="4">
        <v>991514.21</v>
      </c>
      <c r="D1695" s="4">
        <v>0</v>
      </c>
      <c r="E1695" s="4">
        <v>83.84</v>
      </c>
      <c r="F1695" s="4">
        <v>4.2930000000000001</v>
      </c>
      <c r="G1695" s="4">
        <v>131.02877419999999</v>
      </c>
      <c r="H1695" s="4">
        <v>11.627000000000001</v>
      </c>
    </row>
    <row r="1696" spans="1:8" x14ac:dyDescent="0.3">
      <c r="A1696" s="4">
        <v>12</v>
      </c>
      <c r="B1696" s="4">
        <v>40914</v>
      </c>
      <c r="C1696" s="4">
        <v>981345.2</v>
      </c>
      <c r="D1696" s="4">
        <v>0</v>
      </c>
      <c r="E1696" s="4">
        <v>78.11</v>
      </c>
      <c r="F1696" s="4">
        <v>4.2770000000000001</v>
      </c>
      <c r="G1696" s="4">
        <v>130.95922580000001</v>
      </c>
      <c r="H1696" s="4">
        <v>11.627000000000001</v>
      </c>
    </row>
    <row r="1697" spans="1:8" x14ac:dyDescent="0.3">
      <c r="A1697" s="4">
        <v>12</v>
      </c>
      <c r="B1697" s="4">
        <v>41127</v>
      </c>
      <c r="C1697" s="4">
        <v>1086231.47</v>
      </c>
      <c r="D1697" s="4">
        <v>0</v>
      </c>
      <c r="E1697" s="4">
        <v>84.83</v>
      </c>
      <c r="F1697" s="4">
        <v>4.1029999999999998</v>
      </c>
      <c r="G1697" s="4">
        <v>130.88967740000001</v>
      </c>
      <c r="H1697" s="4">
        <v>11.627000000000001</v>
      </c>
    </row>
    <row r="1698" spans="1:8" x14ac:dyDescent="0.3">
      <c r="A1698" s="4">
        <v>12</v>
      </c>
      <c r="B1698" s="4" t="s">
        <v>80</v>
      </c>
      <c r="C1698" s="4">
        <v>1019555.51</v>
      </c>
      <c r="D1698" s="4">
        <v>0</v>
      </c>
      <c r="E1698" s="4">
        <v>85.94</v>
      </c>
      <c r="F1698" s="4">
        <v>4.1440000000000001</v>
      </c>
      <c r="G1698" s="4">
        <v>130.82953330000001</v>
      </c>
      <c r="H1698" s="4">
        <v>11.627000000000001</v>
      </c>
    </row>
    <row r="1699" spans="1:8" x14ac:dyDescent="0.3">
      <c r="A1699" s="4">
        <v>12</v>
      </c>
      <c r="B1699" s="4" t="s">
        <v>81</v>
      </c>
      <c r="C1699" s="4">
        <v>981386.25</v>
      </c>
      <c r="D1699" s="4">
        <v>0</v>
      </c>
      <c r="E1699" s="4">
        <v>91.61</v>
      </c>
      <c r="F1699" s="4">
        <v>4.0140000000000002</v>
      </c>
      <c r="G1699" s="4">
        <v>130.7929</v>
      </c>
      <c r="H1699" s="4">
        <v>11.627000000000001</v>
      </c>
    </row>
    <row r="1700" spans="1:8" x14ac:dyDescent="0.3">
      <c r="A1700" s="4">
        <v>12</v>
      </c>
      <c r="B1700" s="4" t="s">
        <v>82</v>
      </c>
      <c r="C1700" s="4">
        <v>943124.74</v>
      </c>
      <c r="D1700" s="4">
        <v>0</v>
      </c>
      <c r="E1700" s="4">
        <v>90.47</v>
      </c>
      <c r="F1700" s="4">
        <v>3.875</v>
      </c>
      <c r="G1700" s="4">
        <v>130.7562667</v>
      </c>
      <c r="H1700" s="4">
        <v>11.627000000000001</v>
      </c>
    </row>
    <row r="1701" spans="1:8" x14ac:dyDescent="0.3">
      <c r="A1701" s="4">
        <v>12</v>
      </c>
      <c r="B1701" s="4">
        <v>41067</v>
      </c>
      <c r="C1701" s="4">
        <v>1014898.78</v>
      </c>
      <c r="D1701" s="4">
        <v>0</v>
      </c>
      <c r="E1701" s="4">
        <v>89.13</v>
      </c>
      <c r="F1701" s="4">
        <v>3.7650000000000001</v>
      </c>
      <c r="G1701" s="4">
        <v>130.7196333</v>
      </c>
      <c r="H1701" s="4">
        <v>10.926</v>
      </c>
    </row>
    <row r="1702" spans="1:8" x14ac:dyDescent="0.3">
      <c r="A1702" s="4">
        <v>12</v>
      </c>
      <c r="B1702" s="4" t="s">
        <v>83</v>
      </c>
      <c r="C1702" s="4">
        <v>960312.75</v>
      </c>
      <c r="D1702" s="4">
        <v>0</v>
      </c>
      <c r="E1702" s="4">
        <v>95.61</v>
      </c>
      <c r="F1702" s="4">
        <v>3.7229999999999999</v>
      </c>
      <c r="G1702" s="4">
        <v>130.68299999999999</v>
      </c>
      <c r="H1702" s="4">
        <v>10.926</v>
      </c>
    </row>
    <row r="1703" spans="1:8" x14ac:dyDescent="0.3">
      <c r="A1703" s="4">
        <v>12</v>
      </c>
      <c r="B1703" s="4" t="s">
        <v>84</v>
      </c>
      <c r="C1703" s="4">
        <v>941550.34</v>
      </c>
      <c r="D1703" s="4">
        <v>0</v>
      </c>
      <c r="E1703" s="4">
        <v>85.53</v>
      </c>
      <c r="F1703" s="4">
        <v>3.726</v>
      </c>
      <c r="G1703" s="4">
        <v>130.70129030000001</v>
      </c>
      <c r="H1703" s="4">
        <v>10.926</v>
      </c>
    </row>
    <row r="1704" spans="1:8" x14ac:dyDescent="0.3">
      <c r="A1704" s="4">
        <v>12</v>
      </c>
      <c r="B1704" s="4" t="s">
        <v>85</v>
      </c>
      <c r="C1704" s="4">
        <v>916967.92</v>
      </c>
      <c r="D1704" s="4">
        <v>0</v>
      </c>
      <c r="E1704" s="4">
        <v>93.47</v>
      </c>
      <c r="F1704" s="4">
        <v>3.7690000000000001</v>
      </c>
      <c r="G1704" s="4">
        <v>130.7195806</v>
      </c>
      <c r="H1704" s="4">
        <v>10.926</v>
      </c>
    </row>
    <row r="1705" spans="1:8" x14ac:dyDescent="0.3">
      <c r="A1705" s="4">
        <v>12</v>
      </c>
      <c r="B1705" s="4">
        <v>40976</v>
      </c>
      <c r="C1705" s="4">
        <v>958667.23</v>
      </c>
      <c r="D1705" s="4">
        <v>0</v>
      </c>
      <c r="E1705" s="4">
        <v>88.16</v>
      </c>
      <c r="F1705" s="4">
        <v>3.76</v>
      </c>
      <c r="G1705" s="4">
        <v>130.73787100000001</v>
      </c>
      <c r="H1705" s="4">
        <v>10.926</v>
      </c>
    </row>
    <row r="1706" spans="1:8" x14ac:dyDescent="0.3">
      <c r="A1706" s="4">
        <v>12</v>
      </c>
      <c r="B1706" s="4">
        <v>41190</v>
      </c>
      <c r="C1706" s="4">
        <v>984689.9</v>
      </c>
      <c r="D1706" s="4">
        <v>0</v>
      </c>
      <c r="E1706" s="4">
        <v>95.91</v>
      </c>
      <c r="F1706" s="4">
        <v>3.8109999999999999</v>
      </c>
      <c r="G1706" s="4">
        <v>130.7561613</v>
      </c>
      <c r="H1706" s="4">
        <v>10.926</v>
      </c>
    </row>
    <row r="1707" spans="1:8" x14ac:dyDescent="0.3">
      <c r="A1707" s="4">
        <v>12</v>
      </c>
      <c r="B1707" s="4" t="s">
        <v>86</v>
      </c>
      <c r="C1707" s="4">
        <v>1005003.12</v>
      </c>
      <c r="D1707" s="4">
        <v>0</v>
      </c>
      <c r="E1707" s="4">
        <v>94.87</v>
      </c>
      <c r="F1707" s="4">
        <v>4.0019999999999998</v>
      </c>
      <c r="G1707" s="4">
        <v>130.79096770000001</v>
      </c>
      <c r="H1707" s="4">
        <v>10.926</v>
      </c>
    </row>
    <row r="1708" spans="1:8" x14ac:dyDescent="0.3">
      <c r="A1708" s="4">
        <v>12</v>
      </c>
      <c r="B1708" s="4" t="s">
        <v>87</v>
      </c>
      <c r="C1708" s="4">
        <v>1048101.39</v>
      </c>
      <c r="D1708" s="4">
        <v>0</v>
      </c>
      <c r="E1708" s="4">
        <v>85.32</v>
      </c>
      <c r="F1708" s="4">
        <v>4.0549999999999997</v>
      </c>
      <c r="G1708" s="4">
        <v>130.8381613</v>
      </c>
      <c r="H1708" s="4">
        <v>10.926</v>
      </c>
    </row>
    <row r="1709" spans="1:8" x14ac:dyDescent="0.3">
      <c r="A1709" s="4">
        <v>12</v>
      </c>
      <c r="B1709" s="4" t="s">
        <v>88</v>
      </c>
      <c r="C1709" s="4">
        <v>1061943.49</v>
      </c>
      <c r="D1709" s="4">
        <v>0</v>
      </c>
      <c r="E1709" s="4">
        <v>89.78</v>
      </c>
      <c r="F1709" s="4">
        <v>4.093</v>
      </c>
      <c r="G1709" s="4">
        <v>130.88535479999999</v>
      </c>
      <c r="H1709" s="4">
        <v>10.926</v>
      </c>
    </row>
    <row r="1710" spans="1:8" x14ac:dyDescent="0.3">
      <c r="A1710" s="4">
        <v>12</v>
      </c>
      <c r="B1710" s="4">
        <v>41099</v>
      </c>
      <c r="C1710" s="4">
        <v>955146.04</v>
      </c>
      <c r="D1710" s="4">
        <v>1</v>
      </c>
      <c r="E1710" s="4">
        <v>88.52</v>
      </c>
      <c r="F1710" s="4">
        <v>4.1239999999999997</v>
      </c>
      <c r="G1710" s="4">
        <v>130.9325484</v>
      </c>
      <c r="H1710" s="4">
        <v>10.926</v>
      </c>
    </row>
    <row r="1711" spans="1:8" x14ac:dyDescent="0.3">
      <c r="A1711" s="4">
        <v>12</v>
      </c>
      <c r="B1711" s="4" t="s">
        <v>89</v>
      </c>
      <c r="C1711" s="4">
        <v>885892.37</v>
      </c>
      <c r="D1711" s="4">
        <v>0</v>
      </c>
      <c r="E1711" s="4">
        <v>83.64</v>
      </c>
      <c r="F1711" s="4">
        <v>4.133</v>
      </c>
      <c r="G1711" s="4">
        <v>130.97766669999999</v>
      </c>
      <c r="H1711" s="4">
        <v>10.926</v>
      </c>
    </row>
    <row r="1712" spans="1:8" x14ac:dyDescent="0.3">
      <c r="A1712" s="4">
        <v>12</v>
      </c>
      <c r="B1712" s="4" t="s">
        <v>90</v>
      </c>
      <c r="C1712" s="4">
        <v>922735.37</v>
      </c>
      <c r="D1712" s="4">
        <v>0</v>
      </c>
      <c r="E1712" s="4">
        <v>82.97</v>
      </c>
      <c r="F1712" s="4">
        <v>4.125</v>
      </c>
      <c r="G1712" s="4">
        <v>131.01033330000001</v>
      </c>
      <c r="H1712" s="4">
        <v>10.926</v>
      </c>
    </row>
    <row r="1713" spans="1:8" x14ac:dyDescent="0.3">
      <c r="A1713" s="4">
        <v>12</v>
      </c>
      <c r="B1713" s="4" t="s">
        <v>91</v>
      </c>
      <c r="C1713" s="4">
        <v>880415.67</v>
      </c>
      <c r="D1713" s="4">
        <v>0</v>
      </c>
      <c r="E1713" s="4">
        <v>81.22</v>
      </c>
      <c r="F1713" s="4">
        <v>3.9660000000000002</v>
      </c>
      <c r="G1713" s="4">
        <v>131.04300000000001</v>
      </c>
      <c r="H1713" s="4">
        <v>10.926</v>
      </c>
    </row>
    <row r="1714" spans="1:8" x14ac:dyDescent="0.3">
      <c r="A1714" s="4">
        <v>12</v>
      </c>
      <c r="B1714" s="4">
        <v>41039</v>
      </c>
      <c r="C1714" s="4">
        <v>979825.92</v>
      </c>
      <c r="D1714" s="4">
        <v>0</v>
      </c>
      <c r="E1714" s="4">
        <v>81.61</v>
      </c>
      <c r="F1714" s="4">
        <v>3.9660000000000002</v>
      </c>
      <c r="G1714" s="4">
        <v>131.0756667</v>
      </c>
      <c r="H1714" s="4">
        <v>10.199</v>
      </c>
    </row>
    <row r="1715" spans="1:8" x14ac:dyDescent="0.3">
      <c r="A1715" s="4">
        <v>12</v>
      </c>
      <c r="B1715" s="4">
        <v>41253</v>
      </c>
      <c r="C1715" s="4">
        <v>934917.47</v>
      </c>
      <c r="D1715" s="4">
        <v>0</v>
      </c>
      <c r="E1715" s="4">
        <v>71.739999999999995</v>
      </c>
      <c r="F1715" s="4">
        <v>4.468</v>
      </c>
      <c r="G1715" s="4">
        <v>131.1083333</v>
      </c>
      <c r="H1715" s="4">
        <v>10.199</v>
      </c>
    </row>
    <row r="1716" spans="1:8" x14ac:dyDescent="0.3">
      <c r="A1716" s="4">
        <v>12</v>
      </c>
      <c r="B1716" s="4" t="s">
        <v>92</v>
      </c>
      <c r="C1716" s="4">
        <v>960945.43</v>
      </c>
      <c r="D1716" s="4">
        <v>0</v>
      </c>
      <c r="E1716" s="4">
        <v>68.66</v>
      </c>
      <c r="F1716" s="4">
        <v>4.4489999999999998</v>
      </c>
      <c r="G1716" s="4">
        <v>131.14996769999999</v>
      </c>
      <c r="H1716" s="4">
        <v>10.199</v>
      </c>
    </row>
    <row r="1717" spans="1:8" x14ac:dyDescent="0.3">
      <c r="A1717" s="4">
        <v>12</v>
      </c>
      <c r="B1717" s="4" t="s">
        <v>93</v>
      </c>
      <c r="C1717" s="4">
        <v>974697.6</v>
      </c>
      <c r="D1717" s="4">
        <v>0</v>
      </c>
      <c r="E1717" s="4">
        <v>65.95</v>
      </c>
      <c r="F1717" s="4">
        <v>4.3010000000000002</v>
      </c>
      <c r="G1717" s="4">
        <v>131.19309680000001</v>
      </c>
      <c r="H1717" s="4">
        <v>10.199</v>
      </c>
    </row>
    <row r="1718" spans="1:8" x14ac:dyDescent="0.3">
      <c r="A1718" s="4">
        <v>13</v>
      </c>
      <c r="B1718" s="4">
        <v>40300</v>
      </c>
      <c r="C1718" s="4">
        <v>1967220.53</v>
      </c>
      <c r="D1718" s="4">
        <v>0</v>
      </c>
      <c r="E1718" s="4">
        <v>31.53</v>
      </c>
      <c r="F1718" s="4">
        <v>2.6659999999999999</v>
      </c>
      <c r="G1718" s="4">
        <v>126.4420645</v>
      </c>
      <c r="H1718" s="4">
        <v>8.3160000000000007</v>
      </c>
    </row>
    <row r="1719" spans="1:8" x14ac:dyDescent="0.3">
      <c r="A1719" s="4">
        <v>13</v>
      </c>
      <c r="B1719" s="4">
        <v>40514</v>
      </c>
      <c r="C1719" s="4">
        <v>2030933.46</v>
      </c>
      <c r="D1719" s="4">
        <v>1</v>
      </c>
      <c r="E1719" s="4">
        <v>33.159999999999997</v>
      </c>
      <c r="F1719" s="4">
        <v>2.6709999999999998</v>
      </c>
      <c r="G1719" s="4">
        <v>126.49625810000001</v>
      </c>
      <c r="H1719" s="4">
        <v>8.3160000000000007</v>
      </c>
    </row>
    <row r="1720" spans="1:8" x14ac:dyDescent="0.3">
      <c r="A1720" s="4">
        <v>13</v>
      </c>
      <c r="B1720" s="4" t="s">
        <v>8</v>
      </c>
      <c r="C1720" s="4">
        <v>1970274.64</v>
      </c>
      <c r="D1720" s="4">
        <v>0</v>
      </c>
      <c r="E1720" s="4">
        <v>35.700000000000003</v>
      </c>
      <c r="F1720" s="4">
        <v>2.6539999999999999</v>
      </c>
      <c r="G1720" s="4">
        <v>126.5262857</v>
      </c>
      <c r="H1720" s="4">
        <v>8.3160000000000007</v>
      </c>
    </row>
    <row r="1721" spans="1:8" x14ac:dyDescent="0.3">
      <c r="A1721" s="4">
        <v>13</v>
      </c>
      <c r="B1721" s="4" t="s">
        <v>9</v>
      </c>
      <c r="C1721" s="4">
        <v>1817850.32</v>
      </c>
      <c r="D1721" s="4">
        <v>0</v>
      </c>
      <c r="E1721" s="4">
        <v>29.98</v>
      </c>
      <c r="F1721" s="4">
        <v>2.6669999999999998</v>
      </c>
      <c r="G1721" s="4">
        <v>126.5522857</v>
      </c>
      <c r="H1721" s="4">
        <v>8.3160000000000007</v>
      </c>
    </row>
    <row r="1722" spans="1:8" x14ac:dyDescent="0.3">
      <c r="A1722" s="4">
        <v>13</v>
      </c>
      <c r="B1722" s="4">
        <v>40301</v>
      </c>
      <c r="C1722" s="4">
        <v>1939980.43</v>
      </c>
      <c r="D1722" s="4">
        <v>0</v>
      </c>
      <c r="E1722" s="4">
        <v>40.65</v>
      </c>
      <c r="F1722" s="4">
        <v>2.681</v>
      </c>
      <c r="G1722" s="4">
        <v>126.5782857</v>
      </c>
      <c r="H1722" s="4">
        <v>8.3160000000000007</v>
      </c>
    </row>
    <row r="1723" spans="1:8" x14ac:dyDescent="0.3">
      <c r="A1723" s="4">
        <v>13</v>
      </c>
      <c r="B1723" s="4">
        <v>40515</v>
      </c>
      <c r="C1723" s="4">
        <v>1840686.94</v>
      </c>
      <c r="D1723" s="4">
        <v>0</v>
      </c>
      <c r="E1723" s="4">
        <v>37.619999999999997</v>
      </c>
      <c r="F1723" s="4">
        <v>2.7330000000000001</v>
      </c>
      <c r="G1723" s="4">
        <v>126.60428570000001</v>
      </c>
      <c r="H1723" s="4">
        <v>8.3160000000000007</v>
      </c>
    </row>
    <row r="1724" spans="1:8" x14ac:dyDescent="0.3">
      <c r="A1724" s="4">
        <v>13</v>
      </c>
      <c r="B1724" s="4" t="s">
        <v>10</v>
      </c>
      <c r="C1724" s="4">
        <v>1879794.89</v>
      </c>
      <c r="D1724" s="4">
        <v>0</v>
      </c>
      <c r="E1724" s="4">
        <v>42.49</v>
      </c>
      <c r="F1724" s="4">
        <v>2.782</v>
      </c>
      <c r="G1724" s="4">
        <v>126.6066452</v>
      </c>
      <c r="H1724" s="4">
        <v>8.3160000000000007</v>
      </c>
    </row>
    <row r="1725" spans="1:8" x14ac:dyDescent="0.3">
      <c r="A1725" s="4">
        <v>13</v>
      </c>
      <c r="B1725" s="4" t="s">
        <v>11</v>
      </c>
      <c r="C1725" s="4">
        <v>1882095.98</v>
      </c>
      <c r="D1725" s="4">
        <v>0</v>
      </c>
      <c r="E1725" s="4">
        <v>41.48</v>
      </c>
      <c r="F1725" s="4">
        <v>2.819</v>
      </c>
      <c r="G1725" s="4">
        <v>126.6050645</v>
      </c>
      <c r="H1725" s="4">
        <v>8.3160000000000007</v>
      </c>
    </row>
    <row r="1726" spans="1:8" x14ac:dyDescent="0.3">
      <c r="A1726" s="4">
        <v>13</v>
      </c>
      <c r="B1726" s="4">
        <v>40213</v>
      </c>
      <c r="C1726" s="4">
        <v>2142482.14</v>
      </c>
      <c r="D1726" s="4">
        <v>0</v>
      </c>
      <c r="E1726" s="4">
        <v>42.15</v>
      </c>
      <c r="F1726" s="4">
        <v>2.8420000000000001</v>
      </c>
      <c r="G1726" s="4">
        <v>126.6034839</v>
      </c>
      <c r="H1726" s="4">
        <v>8.1069999999999993</v>
      </c>
    </row>
    <row r="1727" spans="1:8" x14ac:dyDescent="0.3">
      <c r="A1727" s="4">
        <v>13</v>
      </c>
      <c r="B1727" s="4">
        <v>40425</v>
      </c>
      <c r="C1727" s="4">
        <v>1898321.33</v>
      </c>
      <c r="D1727" s="4">
        <v>0</v>
      </c>
      <c r="E1727" s="4">
        <v>38.97</v>
      </c>
      <c r="F1727" s="4">
        <v>2.8769999999999998</v>
      </c>
      <c r="G1727" s="4">
        <v>126.6019032</v>
      </c>
      <c r="H1727" s="4">
        <v>8.1069999999999993</v>
      </c>
    </row>
    <row r="1728" spans="1:8" x14ac:dyDescent="0.3">
      <c r="A1728" s="4">
        <v>13</v>
      </c>
      <c r="B1728" s="4" t="s">
        <v>12</v>
      </c>
      <c r="C1728" s="4">
        <v>1819660.44</v>
      </c>
      <c r="D1728" s="4">
        <v>0</v>
      </c>
      <c r="E1728" s="4">
        <v>50.39</v>
      </c>
      <c r="F1728" s="4">
        <v>2.915</v>
      </c>
      <c r="G1728" s="4">
        <v>126.5621</v>
      </c>
      <c r="H1728" s="4">
        <v>8.1069999999999993</v>
      </c>
    </row>
    <row r="1729" spans="1:8" x14ac:dyDescent="0.3">
      <c r="A1729" s="4">
        <v>13</v>
      </c>
      <c r="B1729" s="4" t="s">
        <v>13</v>
      </c>
      <c r="C1729" s="4">
        <v>1909330.77</v>
      </c>
      <c r="D1729" s="4">
        <v>0</v>
      </c>
      <c r="E1729" s="4">
        <v>55.66</v>
      </c>
      <c r="F1729" s="4">
        <v>2.9359999999999999</v>
      </c>
      <c r="G1729" s="4">
        <v>126.4713333</v>
      </c>
      <c r="H1729" s="4">
        <v>8.1069999999999993</v>
      </c>
    </row>
    <row r="1730" spans="1:8" x14ac:dyDescent="0.3">
      <c r="A1730" s="4">
        <v>13</v>
      </c>
      <c r="B1730" s="4" t="s">
        <v>14</v>
      </c>
      <c r="C1730" s="4">
        <v>1785823.37</v>
      </c>
      <c r="D1730" s="4">
        <v>0</v>
      </c>
      <c r="E1730" s="4">
        <v>48.33</v>
      </c>
      <c r="F1730" s="4">
        <v>2.9409999999999998</v>
      </c>
      <c r="G1730" s="4">
        <v>126.3805667</v>
      </c>
      <c r="H1730" s="4">
        <v>8.1069999999999993</v>
      </c>
    </row>
    <row r="1731" spans="1:8" x14ac:dyDescent="0.3">
      <c r="A1731" s="4">
        <v>13</v>
      </c>
      <c r="B1731" s="4">
        <v>40364</v>
      </c>
      <c r="C1731" s="4">
        <v>2005478.46</v>
      </c>
      <c r="D1731" s="4">
        <v>0</v>
      </c>
      <c r="E1731" s="4">
        <v>44.42</v>
      </c>
      <c r="F1731" s="4">
        <v>2.948</v>
      </c>
      <c r="G1731" s="4">
        <v>126.2898</v>
      </c>
      <c r="H1731" s="4">
        <v>8.1069999999999993</v>
      </c>
    </row>
    <row r="1732" spans="1:8" x14ac:dyDescent="0.3">
      <c r="A1732" s="4">
        <v>13</v>
      </c>
      <c r="B1732" s="4" t="s">
        <v>15</v>
      </c>
      <c r="C1732" s="4">
        <v>1890273.44</v>
      </c>
      <c r="D1732" s="4">
        <v>0</v>
      </c>
      <c r="E1732" s="4">
        <v>50.15</v>
      </c>
      <c r="F1732" s="4">
        <v>2.9620000000000002</v>
      </c>
      <c r="G1732" s="4">
        <v>126.2085484</v>
      </c>
      <c r="H1732" s="4">
        <v>8.1069999999999993</v>
      </c>
    </row>
    <row r="1733" spans="1:8" x14ac:dyDescent="0.3">
      <c r="A1733" s="4">
        <v>13</v>
      </c>
      <c r="B1733" s="4" t="s">
        <v>16</v>
      </c>
      <c r="C1733" s="4">
        <v>1853657.6</v>
      </c>
      <c r="D1733" s="4">
        <v>0</v>
      </c>
      <c r="E1733" s="4">
        <v>57.71</v>
      </c>
      <c r="F1733" s="4">
        <v>2.95</v>
      </c>
      <c r="G1733" s="4">
        <v>126.1843871</v>
      </c>
      <c r="H1733" s="4">
        <v>8.1069999999999993</v>
      </c>
    </row>
    <row r="1734" spans="1:8" x14ac:dyDescent="0.3">
      <c r="A1734" s="4">
        <v>13</v>
      </c>
      <c r="B1734" s="4" t="s">
        <v>17</v>
      </c>
      <c r="C1734" s="4">
        <v>1877358.86</v>
      </c>
      <c r="D1734" s="4">
        <v>0</v>
      </c>
      <c r="E1734" s="4">
        <v>53.11</v>
      </c>
      <c r="F1734" s="4">
        <v>2.9079999999999999</v>
      </c>
      <c r="G1734" s="4">
        <v>126.16022580000001</v>
      </c>
      <c r="H1734" s="4">
        <v>8.1069999999999993</v>
      </c>
    </row>
    <row r="1735" spans="1:8" x14ac:dyDescent="0.3">
      <c r="A1735" s="4">
        <v>13</v>
      </c>
      <c r="B1735" s="4">
        <v>40274</v>
      </c>
      <c r="C1735" s="4">
        <v>2022705.22</v>
      </c>
      <c r="D1735" s="4">
        <v>0</v>
      </c>
      <c r="E1735" s="4">
        <v>59.85</v>
      </c>
      <c r="F1735" s="4">
        <v>2.871</v>
      </c>
      <c r="G1735" s="4">
        <v>126.1360645</v>
      </c>
      <c r="H1735" s="4">
        <v>8.1069999999999993</v>
      </c>
    </row>
    <row r="1736" spans="1:8" x14ac:dyDescent="0.3">
      <c r="A1736" s="4">
        <v>13</v>
      </c>
      <c r="B1736" s="4">
        <v>40488</v>
      </c>
      <c r="C1736" s="4">
        <v>2037880.96</v>
      </c>
      <c r="D1736" s="4">
        <v>0</v>
      </c>
      <c r="E1736" s="4">
        <v>65.239999999999995</v>
      </c>
      <c r="F1736" s="4">
        <v>2.8410000000000002</v>
      </c>
      <c r="G1736" s="4">
        <v>126.1119032</v>
      </c>
      <c r="H1736" s="4">
        <v>8.1069999999999993</v>
      </c>
    </row>
    <row r="1737" spans="1:8" x14ac:dyDescent="0.3">
      <c r="A1737" s="4">
        <v>13</v>
      </c>
      <c r="B1737" s="4" t="s">
        <v>18</v>
      </c>
      <c r="C1737" s="4">
        <v>2003435.31</v>
      </c>
      <c r="D1737" s="4">
        <v>0</v>
      </c>
      <c r="E1737" s="4">
        <v>58.41</v>
      </c>
      <c r="F1737" s="4">
        <v>2.819</v>
      </c>
      <c r="G1737" s="4">
        <v>126.114</v>
      </c>
      <c r="H1737" s="4">
        <v>8.1069999999999993</v>
      </c>
    </row>
    <row r="1738" spans="1:8" x14ac:dyDescent="0.3">
      <c r="A1738" s="4">
        <v>13</v>
      </c>
      <c r="B1738" s="4" t="s">
        <v>19</v>
      </c>
      <c r="C1738" s="4">
        <v>1970340.25</v>
      </c>
      <c r="D1738" s="4">
        <v>0</v>
      </c>
      <c r="E1738" s="4">
        <v>71.83</v>
      </c>
      <c r="F1738" s="4">
        <v>2.82</v>
      </c>
      <c r="G1738" s="4">
        <v>126.1266</v>
      </c>
      <c r="H1738" s="4">
        <v>8.1069999999999993</v>
      </c>
    </row>
    <row r="1739" spans="1:8" x14ac:dyDescent="0.3">
      <c r="A1739" s="4">
        <v>13</v>
      </c>
      <c r="B1739" s="4">
        <v>40216</v>
      </c>
      <c r="C1739" s="4">
        <v>2018314.71</v>
      </c>
      <c r="D1739" s="4">
        <v>0</v>
      </c>
      <c r="E1739" s="4">
        <v>78.819999999999993</v>
      </c>
      <c r="F1739" s="4">
        <v>2.8140000000000001</v>
      </c>
      <c r="G1739" s="4">
        <v>126.1392</v>
      </c>
      <c r="H1739" s="4">
        <v>7.9509999999999996</v>
      </c>
    </row>
    <row r="1740" spans="1:8" x14ac:dyDescent="0.3">
      <c r="A1740" s="4">
        <v>13</v>
      </c>
      <c r="B1740" s="4">
        <v>40428</v>
      </c>
      <c r="C1740" s="4">
        <v>1870843.9</v>
      </c>
      <c r="D1740" s="4">
        <v>0</v>
      </c>
      <c r="E1740" s="4">
        <v>71.33</v>
      </c>
      <c r="F1740" s="4">
        <v>2.802</v>
      </c>
      <c r="G1740" s="4">
        <v>126.15179999999999</v>
      </c>
      <c r="H1740" s="4">
        <v>7.9509999999999996</v>
      </c>
    </row>
    <row r="1741" spans="1:8" x14ac:dyDescent="0.3">
      <c r="A1741" s="4">
        <v>13</v>
      </c>
      <c r="B1741" s="4" t="s">
        <v>20</v>
      </c>
      <c r="C1741" s="4">
        <v>1932231.05</v>
      </c>
      <c r="D1741" s="4">
        <v>0</v>
      </c>
      <c r="E1741" s="4">
        <v>77.790000000000006</v>
      </c>
      <c r="F1741" s="4">
        <v>2.7909999999999999</v>
      </c>
      <c r="G1741" s="4">
        <v>126.1498065</v>
      </c>
      <c r="H1741" s="4">
        <v>7.9509999999999996</v>
      </c>
    </row>
    <row r="1742" spans="1:8" x14ac:dyDescent="0.3">
      <c r="A1742" s="4">
        <v>13</v>
      </c>
      <c r="B1742" s="4" t="s">
        <v>21</v>
      </c>
      <c r="C1742" s="4">
        <v>1907351.2</v>
      </c>
      <c r="D1742" s="4">
        <v>0</v>
      </c>
      <c r="E1742" s="4">
        <v>82.27</v>
      </c>
      <c r="F1742" s="4">
        <v>2.7970000000000002</v>
      </c>
      <c r="G1742" s="4">
        <v>126.1283548</v>
      </c>
      <c r="H1742" s="4">
        <v>7.9509999999999996</v>
      </c>
    </row>
    <row r="1743" spans="1:8" x14ac:dyDescent="0.3">
      <c r="A1743" s="4">
        <v>13</v>
      </c>
      <c r="B1743" s="4" t="s">
        <v>22</v>
      </c>
      <c r="C1743" s="4">
        <v>1817887.23</v>
      </c>
      <c r="D1743" s="4">
        <v>0</v>
      </c>
      <c r="E1743" s="4">
        <v>78.94</v>
      </c>
      <c r="F1743" s="4">
        <v>2.7970000000000002</v>
      </c>
      <c r="G1743" s="4">
        <v>126.1069032</v>
      </c>
      <c r="H1743" s="4">
        <v>7.9509999999999996</v>
      </c>
    </row>
    <row r="1744" spans="1:8" x14ac:dyDescent="0.3">
      <c r="A1744" s="4">
        <v>13</v>
      </c>
      <c r="B1744" s="4">
        <v>40337</v>
      </c>
      <c r="C1744" s="4">
        <v>1969121.45</v>
      </c>
      <c r="D1744" s="4">
        <v>0</v>
      </c>
      <c r="E1744" s="4">
        <v>81.239999999999995</v>
      </c>
      <c r="F1744" s="4">
        <v>2.802</v>
      </c>
      <c r="G1744" s="4">
        <v>126.0854516</v>
      </c>
      <c r="H1744" s="4">
        <v>7.9509999999999996</v>
      </c>
    </row>
    <row r="1745" spans="1:8" x14ac:dyDescent="0.3">
      <c r="A1745" s="4">
        <v>13</v>
      </c>
      <c r="B1745" s="4" t="s">
        <v>23</v>
      </c>
      <c r="C1745" s="4">
        <v>1877592.55</v>
      </c>
      <c r="D1745" s="4">
        <v>0</v>
      </c>
      <c r="E1745" s="4">
        <v>74.930000000000007</v>
      </c>
      <c r="F1745" s="4">
        <v>2.8370000000000002</v>
      </c>
      <c r="G1745" s="4">
        <v>126.06399999999999</v>
      </c>
      <c r="H1745" s="4">
        <v>7.9509999999999996</v>
      </c>
    </row>
    <row r="1746" spans="1:8" x14ac:dyDescent="0.3">
      <c r="A1746" s="4">
        <v>13</v>
      </c>
      <c r="B1746" s="4" t="s">
        <v>24</v>
      </c>
      <c r="C1746" s="4">
        <v>1997397.63</v>
      </c>
      <c r="D1746" s="4">
        <v>0</v>
      </c>
      <c r="E1746" s="4">
        <v>76.34</v>
      </c>
      <c r="F1746" s="4">
        <v>2.85</v>
      </c>
      <c r="G1746" s="4">
        <v>126.0766452</v>
      </c>
      <c r="H1746" s="4">
        <v>7.9509999999999996</v>
      </c>
    </row>
    <row r="1747" spans="1:8" x14ac:dyDescent="0.3">
      <c r="A1747" s="4">
        <v>13</v>
      </c>
      <c r="B1747" s="4" t="s">
        <v>25</v>
      </c>
      <c r="C1747" s="4">
        <v>1908278.27</v>
      </c>
      <c r="D1747" s="4">
        <v>0</v>
      </c>
      <c r="E1747" s="4">
        <v>75.31</v>
      </c>
      <c r="F1747" s="4">
        <v>2.8540000000000001</v>
      </c>
      <c r="G1747" s="4">
        <v>126.0892903</v>
      </c>
      <c r="H1747" s="4">
        <v>7.9509999999999996</v>
      </c>
    </row>
    <row r="1748" spans="1:8" x14ac:dyDescent="0.3">
      <c r="A1748" s="4">
        <v>13</v>
      </c>
      <c r="B1748" s="4">
        <v>40246</v>
      </c>
      <c r="C1748" s="4">
        <v>1911852.58</v>
      </c>
      <c r="D1748" s="4">
        <v>0</v>
      </c>
      <c r="E1748" s="4">
        <v>65.709999999999994</v>
      </c>
      <c r="F1748" s="4">
        <v>2.8679999999999999</v>
      </c>
      <c r="G1748" s="4">
        <v>126.1019355</v>
      </c>
      <c r="H1748" s="4">
        <v>7.9509999999999996</v>
      </c>
    </row>
    <row r="1749" spans="1:8" x14ac:dyDescent="0.3">
      <c r="A1749" s="4">
        <v>13</v>
      </c>
      <c r="B1749" s="4">
        <v>40460</v>
      </c>
      <c r="C1749" s="4">
        <v>1772143.94</v>
      </c>
      <c r="D1749" s="4">
        <v>1</v>
      </c>
      <c r="E1749" s="4">
        <v>65.739999999999995</v>
      </c>
      <c r="F1749" s="4">
        <v>2.87</v>
      </c>
      <c r="G1749" s="4">
        <v>126.1145806</v>
      </c>
      <c r="H1749" s="4">
        <v>7.9509999999999996</v>
      </c>
    </row>
    <row r="1750" spans="1:8" x14ac:dyDescent="0.3">
      <c r="A1750" s="4">
        <v>13</v>
      </c>
      <c r="B1750" s="4" t="s">
        <v>26</v>
      </c>
      <c r="C1750" s="4">
        <v>1790279.74</v>
      </c>
      <c r="D1750" s="4">
        <v>0</v>
      </c>
      <c r="E1750" s="4">
        <v>66.84</v>
      </c>
      <c r="F1750" s="4">
        <v>2.875</v>
      </c>
      <c r="G1750" s="4">
        <v>126.1454667</v>
      </c>
      <c r="H1750" s="4">
        <v>7.9509999999999996</v>
      </c>
    </row>
    <row r="1751" spans="1:8" x14ac:dyDescent="0.3">
      <c r="A1751" s="4">
        <v>13</v>
      </c>
      <c r="B1751" s="4" t="s">
        <v>27</v>
      </c>
      <c r="C1751" s="4">
        <v>1705655.09</v>
      </c>
      <c r="D1751" s="4">
        <v>0</v>
      </c>
      <c r="E1751" s="4">
        <v>68.22</v>
      </c>
      <c r="F1751" s="4">
        <v>2.8719999999999999</v>
      </c>
      <c r="G1751" s="4">
        <v>126.1900333</v>
      </c>
      <c r="H1751" s="4">
        <v>7.9509999999999996</v>
      </c>
    </row>
    <row r="1752" spans="1:8" x14ac:dyDescent="0.3">
      <c r="A1752" s="4">
        <v>13</v>
      </c>
      <c r="B1752" s="4">
        <v>40188</v>
      </c>
      <c r="C1752" s="4">
        <v>1765584.48</v>
      </c>
      <c r="D1752" s="4">
        <v>0</v>
      </c>
      <c r="E1752" s="4">
        <v>68.739999999999995</v>
      </c>
      <c r="F1752" s="4">
        <v>2.8530000000000002</v>
      </c>
      <c r="G1752" s="4">
        <v>126.2346</v>
      </c>
      <c r="H1752" s="4">
        <v>7.7949999999999999</v>
      </c>
    </row>
    <row r="1753" spans="1:8" x14ac:dyDescent="0.3">
      <c r="A1753" s="4">
        <v>13</v>
      </c>
      <c r="B1753" s="4">
        <v>40400</v>
      </c>
      <c r="C1753" s="4">
        <v>1871924.07</v>
      </c>
      <c r="D1753" s="4">
        <v>0</v>
      </c>
      <c r="E1753" s="4">
        <v>63.03</v>
      </c>
      <c r="F1753" s="4">
        <v>2.8410000000000002</v>
      </c>
      <c r="G1753" s="4">
        <v>126.2791667</v>
      </c>
      <c r="H1753" s="4">
        <v>7.7949999999999999</v>
      </c>
    </row>
    <row r="1754" spans="1:8" x14ac:dyDescent="0.3">
      <c r="A1754" s="4">
        <v>13</v>
      </c>
      <c r="B1754" s="4" t="s">
        <v>28</v>
      </c>
      <c r="C1754" s="4">
        <v>1851431.06</v>
      </c>
      <c r="D1754" s="4">
        <v>0</v>
      </c>
      <c r="E1754" s="4">
        <v>54.12</v>
      </c>
      <c r="F1754" s="4">
        <v>2.8450000000000002</v>
      </c>
      <c r="G1754" s="4">
        <v>126.32667739999999</v>
      </c>
      <c r="H1754" s="4">
        <v>7.7949999999999999</v>
      </c>
    </row>
    <row r="1755" spans="1:8" x14ac:dyDescent="0.3">
      <c r="A1755" s="4">
        <v>13</v>
      </c>
      <c r="B1755" s="4" t="s">
        <v>29</v>
      </c>
      <c r="C1755" s="4">
        <v>1796949.59</v>
      </c>
      <c r="D1755" s="4">
        <v>0</v>
      </c>
      <c r="E1755" s="4">
        <v>56.89</v>
      </c>
      <c r="F1755" s="4">
        <v>2.8490000000000002</v>
      </c>
      <c r="G1755" s="4">
        <v>126.3815484</v>
      </c>
      <c r="H1755" s="4">
        <v>7.7949999999999999</v>
      </c>
    </row>
    <row r="1756" spans="1:8" x14ac:dyDescent="0.3">
      <c r="A1756" s="4">
        <v>13</v>
      </c>
      <c r="B1756" s="4" t="s">
        <v>30</v>
      </c>
      <c r="C1756" s="4">
        <v>1887895.07</v>
      </c>
      <c r="D1756" s="4">
        <v>0</v>
      </c>
      <c r="E1756" s="4">
        <v>45.12</v>
      </c>
      <c r="F1756" s="4">
        <v>2.8410000000000002</v>
      </c>
      <c r="G1756" s="4">
        <v>126.43641940000001</v>
      </c>
      <c r="H1756" s="4">
        <v>7.7949999999999999</v>
      </c>
    </row>
    <row r="1757" spans="1:8" x14ac:dyDescent="0.3">
      <c r="A1757" s="4">
        <v>13</v>
      </c>
      <c r="B1757" s="4">
        <v>40309</v>
      </c>
      <c r="C1757" s="4">
        <v>1854967.66</v>
      </c>
      <c r="D1757" s="4">
        <v>0</v>
      </c>
      <c r="E1757" s="4">
        <v>49.96</v>
      </c>
      <c r="F1757" s="4">
        <v>2.831</v>
      </c>
      <c r="G1757" s="4">
        <v>126.4912903</v>
      </c>
      <c r="H1757" s="4">
        <v>7.7949999999999999</v>
      </c>
    </row>
    <row r="1758" spans="1:8" x14ac:dyDescent="0.3">
      <c r="A1758" s="4">
        <v>13</v>
      </c>
      <c r="B1758" s="4">
        <v>40523</v>
      </c>
      <c r="C1758" s="4">
        <v>1939964.63</v>
      </c>
      <c r="D1758" s="4">
        <v>0</v>
      </c>
      <c r="E1758" s="4">
        <v>42.55</v>
      </c>
      <c r="F1758" s="4">
        <v>2.831</v>
      </c>
      <c r="G1758" s="4">
        <v>126.54616129999999</v>
      </c>
      <c r="H1758" s="4">
        <v>7.7949999999999999</v>
      </c>
    </row>
    <row r="1759" spans="1:8" x14ac:dyDescent="0.3">
      <c r="A1759" s="4">
        <v>13</v>
      </c>
      <c r="B1759" s="4" t="s">
        <v>31</v>
      </c>
      <c r="C1759" s="4">
        <v>1925393.91</v>
      </c>
      <c r="D1759" s="4">
        <v>0</v>
      </c>
      <c r="E1759" s="4">
        <v>42</v>
      </c>
      <c r="F1759" s="4">
        <v>2.8420000000000001</v>
      </c>
      <c r="G1759" s="4">
        <v>126.60720000000001</v>
      </c>
      <c r="H1759" s="4">
        <v>7.7949999999999999</v>
      </c>
    </row>
    <row r="1760" spans="1:8" x14ac:dyDescent="0.3">
      <c r="A1760" s="4">
        <v>13</v>
      </c>
      <c r="B1760" s="4" t="s">
        <v>32</v>
      </c>
      <c r="C1760" s="4">
        <v>2766400.05</v>
      </c>
      <c r="D1760" s="4">
        <v>1</v>
      </c>
      <c r="E1760" s="4">
        <v>28.22</v>
      </c>
      <c r="F1760" s="4">
        <v>2.83</v>
      </c>
      <c r="G1760" s="4">
        <v>126.66926669999999</v>
      </c>
      <c r="H1760" s="4">
        <v>7.7949999999999999</v>
      </c>
    </row>
    <row r="1761" spans="1:8" x14ac:dyDescent="0.3">
      <c r="A1761" s="4">
        <v>13</v>
      </c>
      <c r="B1761" s="4">
        <v>40249</v>
      </c>
      <c r="C1761" s="4">
        <v>2083379.89</v>
      </c>
      <c r="D1761" s="4">
        <v>0</v>
      </c>
      <c r="E1761" s="4">
        <v>25.8</v>
      </c>
      <c r="F1761" s="4">
        <v>2.8119999999999998</v>
      </c>
      <c r="G1761" s="4">
        <v>126.7313333</v>
      </c>
      <c r="H1761" s="4">
        <v>7.7949999999999999</v>
      </c>
    </row>
    <row r="1762" spans="1:8" x14ac:dyDescent="0.3">
      <c r="A1762" s="4">
        <v>13</v>
      </c>
      <c r="B1762" s="4">
        <v>40463</v>
      </c>
      <c r="C1762" s="4">
        <v>2461468.35</v>
      </c>
      <c r="D1762" s="4">
        <v>0</v>
      </c>
      <c r="E1762" s="4">
        <v>36.78</v>
      </c>
      <c r="F1762" s="4">
        <v>2.8170000000000002</v>
      </c>
      <c r="G1762" s="4">
        <v>126.79340000000001</v>
      </c>
      <c r="H1762" s="4">
        <v>7.7949999999999999</v>
      </c>
    </row>
    <row r="1763" spans="1:8" x14ac:dyDescent="0.3">
      <c r="A1763" s="4">
        <v>13</v>
      </c>
      <c r="B1763" s="4" t="s">
        <v>33</v>
      </c>
      <c r="C1763" s="4">
        <v>2771646.81</v>
      </c>
      <c r="D1763" s="4">
        <v>0</v>
      </c>
      <c r="E1763" s="4">
        <v>35.21</v>
      </c>
      <c r="F1763" s="4">
        <v>2.8420000000000001</v>
      </c>
      <c r="G1763" s="4">
        <v>126.8794839</v>
      </c>
      <c r="H1763" s="4">
        <v>7.7949999999999999</v>
      </c>
    </row>
    <row r="1764" spans="1:8" x14ac:dyDescent="0.3">
      <c r="A1764" s="4">
        <v>13</v>
      </c>
      <c r="B1764" s="4" t="s">
        <v>34</v>
      </c>
      <c r="C1764" s="4">
        <v>3595903.2</v>
      </c>
      <c r="D1764" s="4">
        <v>0</v>
      </c>
      <c r="E1764" s="4">
        <v>34.9</v>
      </c>
      <c r="F1764" s="4">
        <v>2.8460000000000001</v>
      </c>
      <c r="G1764" s="4">
        <v>126.9835806</v>
      </c>
      <c r="H1764" s="4">
        <v>7.7949999999999999</v>
      </c>
    </row>
    <row r="1765" spans="1:8" x14ac:dyDescent="0.3">
      <c r="A1765" s="4">
        <v>13</v>
      </c>
      <c r="B1765" s="4" t="s">
        <v>35</v>
      </c>
      <c r="C1765" s="4">
        <v>1675292</v>
      </c>
      <c r="D1765" s="4">
        <v>1</v>
      </c>
      <c r="E1765" s="4">
        <v>26.79</v>
      </c>
      <c r="F1765" s="4">
        <v>2.8679999999999999</v>
      </c>
      <c r="G1765" s="4">
        <v>127.0876774</v>
      </c>
      <c r="H1765" s="4">
        <v>7.7949999999999999</v>
      </c>
    </row>
    <row r="1766" spans="1:8" x14ac:dyDescent="0.3">
      <c r="A1766" s="4">
        <v>13</v>
      </c>
      <c r="B1766" s="4">
        <v>40725</v>
      </c>
      <c r="C1766" s="4">
        <v>1744544.39</v>
      </c>
      <c r="D1766" s="4">
        <v>0</v>
      </c>
      <c r="E1766" s="4">
        <v>16.940000000000001</v>
      </c>
      <c r="F1766" s="4">
        <v>2.891</v>
      </c>
      <c r="G1766" s="4">
        <v>127.1917742</v>
      </c>
      <c r="H1766" s="4">
        <v>7.47</v>
      </c>
    </row>
    <row r="1767" spans="1:8" x14ac:dyDescent="0.3">
      <c r="A1767" s="4">
        <v>13</v>
      </c>
      <c r="B1767" s="4" t="s">
        <v>36</v>
      </c>
      <c r="C1767" s="4">
        <v>1682316.31</v>
      </c>
      <c r="D1767" s="4">
        <v>0</v>
      </c>
      <c r="E1767" s="4">
        <v>20.6</v>
      </c>
      <c r="F1767" s="4">
        <v>2.903</v>
      </c>
      <c r="G1767" s="4">
        <v>127.30093549999999</v>
      </c>
      <c r="H1767" s="4">
        <v>7.47</v>
      </c>
    </row>
    <row r="1768" spans="1:8" x14ac:dyDescent="0.3">
      <c r="A1768" s="4">
        <v>13</v>
      </c>
      <c r="B1768" s="4" t="s">
        <v>37</v>
      </c>
      <c r="C1768" s="4">
        <v>1770177.37</v>
      </c>
      <c r="D1768" s="4">
        <v>0</v>
      </c>
      <c r="E1768" s="4">
        <v>34.799999999999997</v>
      </c>
      <c r="F1768" s="4">
        <v>2.9340000000000002</v>
      </c>
      <c r="G1768" s="4">
        <v>127.4404839</v>
      </c>
      <c r="H1768" s="4">
        <v>7.47</v>
      </c>
    </row>
    <row r="1769" spans="1:8" x14ac:dyDescent="0.3">
      <c r="A1769" s="4">
        <v>13</v>
      </c>
      <c r="B1769" s="4" t="s">
        <v>38</v>
      </c>
      <c r="C1769" s="4">
        <v>1633663.12</v>
      </c>
      <c r="D1769" s="4">
        <v>0</v>
      </c>
      <c r="E1769" s="4">
        <v>31.64</v>
      </c>
      <c r="F1769" s="4">
        <v>2.96</v>
      </c>
      <c r="G1769" s="4">
        <v>127.5800323</v>
      </c>
      <c r="H1769" s="4">
        <v>7.47</v>
      </c>
    </row>
    <row r="1770" spans="1:8" x14ac:dyDescent="0.3">
      <c r="A1770" s="4">
        <v>13</v>
      </c>
      <c r="B1770" s="4">
        <v>40635</v>
      </c>
      <c r="C1770" s="4">
        <v>1848186.58</v>
      </c>
      <c r="D1770" s="4">
        <v>0</v>
      </c>
      <c r="E1770" s="4">
        <v>23.35</v>
      </c>
      <c r="F1770" s="4">
        <v>2.9740000000000002</v>
      </c>
      <c r="G1770" s="4">
        <v>127.7195806</v>
      </c>
      <c r="H1770" s="4">
        <v>7.47</v>
      </c>
    </row>
    <row r="1771" spans="1:8" x14ac:dyDescent="0.3">
      <c r="A1771" s="4">
        <v>13</v>
      </c>
      <c r="B1771" s="4">
        <v>40849</v>
      </c>
      <c r="C1771" s="4">
        <v>1944438.9</v>
      </c>
      <c r="D1771" s="4">
        <v>1</v>
      </c>
      <c r="E1771" s="4">
        <v>30.83</v>
      </c>
      <c r="F1771" s="4">
        <v>3.0339999999999998</v>
      </c>
      <c r="G1771" s="4">
        <v>127.859129</v>
      </c>
      <c r="H1771" s="4">
        <v>7.47</v>
      </c>
    </row>
    <row r="1772" spans="1:8" x14ac:dyDescent="0.3">
      <c r="A1772" s="4">
        <v>13</v>
      </c>
      <c r="B1772" s="4" t="s">
        <v>39</v>
      </c>
      <c r="C1772" s="4">
        <v>2003480.59</v>
      </c>
      <c r="D1772" s="4">
        <v>0</v>
      </c>
      <c r="E1772" s="4">
        <v>40.85</v>
      </c>
      <c r="F1772" s="4">
        <v>3.0619999999999998</v>
      </c>
      <c r="G1772" s="4">
        <v>127.99525</v>
      </c>
      <c r="H1772" s="4">
        <v>7.47</v>
      </c>
    </row>
    <row r="1773" spans="1:8" x14ac:dyDescent="0.3">
      <c r="A1773" s="4">
        <v>13</v>
      </c>
      <c r="B1773" s="4" t="s">
        <v>40</v>
      </c>
      <c r="C1773" s="4">
        <v>1831933.95</v>
      </c>
      <c r="D1773" s="4">
        <v>0</v>
      </c>
      <c r="E1773" s="4">
        <v>33.17</v>
      </c>
      <c r="F1773" s="4">
        <v>3.12</v>
      </c>
      <c r="G1773" s="4">
        <v>128.13</v>
      </c>
      <c r="H1773" s="4">
        <v>7.47</v>
      </c>
    </row>
    <row r="1774" spans="1:8" x14ac:dyDescent="0.3">
      <c r="A1774" s="4">
        <v>13</v>
      </c>
      <c r="B1774" s="4">
        <v>40636</v>
      </c>
      <c r="C1774" s="4">
        <v>1894960.68</v>
      </c>
      <c r="D1774" s="4">
        <v>0</v>
      </c>
      <c r="E1774" s="4">
        <v>34.229999999999997</v>
      </c>
      <c r="F1774" s="4">
        <v>3.23</v>
      </c>
      <c r="G1774" s="4">
        <v>128.26474999999999</v>
      </c>
      <c r="H1774" s="4">
        <v>7.47</v>
      </c>
    </row>
    <row r="1775" spans="1:8" x14ac:dyDescent="0.3">
      <c r="A1775" s="4">
        <v>13</v>
      </c>
      <c r="B1775" s="4">
        <v>40850</v>
      </c>
      <c r="C1775" s="4">
        <v>1852432.58</v>
      </c>
      <c r="D1775" s="4">
        <v>0</v>
      </c>
      <c r="E1775" s="4">
        <v>41.28</v>
      </c>
      <c r="F1775" s="4">
        <v>3.3460000000000001</v>
      </c>
      <c r="G1775" s="4">
        <v>128.39949999999999</v>
      </c>
      <c r="H1775" s="4">
        <v>7.47</v>
      </c>
    </row>
    <row r="1776" spans="1:8" x14ac:dyDescent="0.3">
      <c r="A1776" s="4">
        <v>13</v>
      </c>
      <c r="B1776" s="4" t="s">
        <v>41</v>
      </c>
      <c r="C1776" s="4">
        <v>1852443.78</v>
      </c>
      <c r="D1776" s="4">
        <v>0</v>
      </c>
      <c r="E1776" s="4">
        <v>44.69</v>
      </c>
      <c r="F1776" s="4">
        <v>3.407</v>
      </c>
      <c r="G1776" s="4">
        <v>128.5121935</v>
      </c>
      <c r="H1776" s="4">
        <v>7.47</v>
      </c>
    </row>
    <row r="1777" spans="1:8" x14ac:dyDescent="0.3">
      <c r="A1777" s="4">
        <v>13</v>
      </c>
      <c r="B1777" s="4" t="s">
        <v>42</v>
      </c>
      <c r="C1777" s="4">
        <v>1807545.43</v>
      </c>
      <c r="D1777" s="4">
        <v>0</v>
      </c>
      <c r="E1777" s="4">
        <v>42.38</v>
      </c>
      <c r="F1777" s="4">
        <v>3.4350000000000001</v>
      </c>
      <c r="G1777" s="4">
        <v>128.61606449999999</v>
      </c>
      <c r="H1777" s="4">
        <v>7.47</v>
      </c>
    </row>
    <row r="1778" spans="1:8" x14ac:dyDescent="0.3">
      <c r="A1778" s="4">
        <v>13</v>
      </c>
      <c r="B1778" s="4">
        <v>40547</v>
      </c>
      <c r="C1778" s="4">
        <v>1864238.64</v>
      </c>
      <c r="D1778" s="4">
        <v>0</v>
      </c>
      <c r="E1778" s="4">
        <v>42.49</v>
      </c>
      <c r="F1778" s="4">
        <v>3.4870000000000001</v>
      </c>
      <c r="G1778" s="4">
        <v>128.71993549999999</v>
      </c>
      <c r="H1778" s="4">
        <v>7.1929999999999996</v>
      </c>
    </row>
    <row r="1779" spans="1:8" x14ac:dyDescent="0.3">
      <c r="A1779" s="4">
        <v>13</v>
      </c>
      <c r="B1779" s="4">
        <v>40759</v>
      </c>
      <c r="C1779" s="4">
        <v>1887465.04</v>
      </c>
      <c r="D1779" s="4">
        <v>0</v>
      </c>
      <c r="E1779" s="4">
        <v>42.75</v>
      </c>
      <c r="F1779" s="4">
        <v>3.5470000000000002</v>
      </c>
      <c r="G1779" s="4">
        <v>128.82380649999999</v>
      </c>
      <c r="H1779" s="4">
        <v>7.1929999999999996</v>
      </c>
    </row>
    <row r="1780" spans="1:8" x14ac:dyDescent="0.3">
      <c r="A1780" s="4">
        <v>13</v>
      </c>
      <c r="B1780" s="4" t="s">
        <v>43</v>
      </c>
      <c r="C1780" s="4">
        <v>1950994.04</v>
      </c>
      <c r="D1780" s="4">
        <v>0</v>
      </c>
      <c r="E1780" s="4">
        <v>41.72</v>
      </c>
      <c r="F1780" s="4">
        <v>3.6160000000000001</v>
      </c>
      <c r="G1780" s="4">
        <v>128.9107333</v>
      </c>
      <c r="H1780" s="4">
        <v>7.1929999999999996</v>
      </c>
    </row>
    <row r="1781" spans="1:8" x14ac:dyDescent="0.3">
      <c r="A1781" s="4">
        <v>13</v>
      </c>
      <c r="B1781" s="4" t="s">
        <v>44</v>
      </c>
      <c r="C1781" s="4">
        <v>2124316.34</v>
      </c>
      <c r="D1781" s="4">
        <v>0</v>
      </c>
      <c r="E1781" s="4">
        <v>47.55</v>
      </c>
      <c r="F1781" s="4">
        <v>3.6549999999999998</v>
      </c>
      <c r="G1781" s="4">
        <v>128.95529999999999</v>
      </c>
      <c r="H1781" s="4">
        <v>7.1929999999999996</v>
      </c>
    </row>
    <row r="1782" spans="1:8" x14ac:dyDescent="0.3">
      <c r="A1782" s="4">
        <v>13</v>
      </c>
      <c r="B1782" s="4" t="s">
        <v>45</v>
      </c>
      <c r="C1782" s="4">
        <v>1895583.12</v>
      </c>
      <c r="D1782" s="4">
        <v>0</v>
      </c>
      <c r="E1782" s="4">
        <v>43.85</v>
      </c>
      <c r="F1782" s="4">
        <v>3.6829999999999998</v>
      </c>
      <c r="G1782" s="4">
        <v>128.99986670000001</v>
      </c>
      <c r="H1782" s="4">
        <v>7.1929999999999996</v>
      </c>
    </row>
    <row r="1783" spans="1:8" x14ac:dyDescent="0.3">
      <c r="A1783" s="4">
        <v>13</v>
      </c>
      <c r="B1783" s="4">
        <v>40699</v>
      </c>
      <c r="C1783" s="4">
        <v>1986380.4</v>
      </c>
      <c r="D1783" s="4">
        <v>0</v>
      </c>
      <c r="E1783" s="4">
        <v>47.75</v>
      </c>
      <c r="F1783" s="4">
        <v>3.7440000000000002</v>
      </c>
      <c r="G1783" s="4">
        <v>129.04443330000001</v>
      </c>
      <c r="H1783" s="4">
        <v>7.1929999999999996</v>
      </c>
    </row>
    <row r="1784" spans="1:8" x14ac:dyDescent="0.3">
      <c r="A1784" s="4">
        <v>13</v>
      </c>
      <c r="B1784" s="4" t="s">
        <v>46</v>
      </c>
      <c r="C1784" s="4">
        <v>1958823.56</v>
      </c>
      <c r="D1784" s="4">
        <v>0</v>
      </c>
      <c r="E1784" s="4">
        <v>52.4</v>
      </c>
      <c r="F1784" s="4">
        <v>3.77</v>
      </c>
      <c r="G1784" s="4">
        <v>129.089</v>
      </c>
      <c r="H1784" s="4">
        <v>7.1929999999999996</v>
      </c>
    </row>
    <row r="1785" spans="1:8" x14ac:dyDescent="0.3">
      <c r="A1785" s="4">
        <v>13</v>
      </c>
      <c r="B1785" s="4" t="s">
        <v>47</v>
      </c>
      <c r="C1785" s="4">
        <v>1860923.55</v>
      </c>
      <c r="D1785" s="4">
        <v>0</v>
      </c>
      <c r="E1785" s="4">
        <v>52.12</v>
      </c>
      <c r="F1785" s="4">
        <v>3.802</v>
      </c>
      <c r="G1785" s="4">
        <v>129.07567739999999</v>
      </c>
      <c r="H1785" s="4">
        <v>7.1929999999999996</v>
      </c>
    </row>
    <row r="1786" spans="1:8" x14ac:dyDescent="0.3">
      <c r="A1786" s="4">
        <v>13</v>
      </c>
      <c r="B1786" s="4" t="s">
        <v>48</v>
      </c>
      <c r="C1786" s="4">
        <v>1866369.93</v>
      </c>
      <c r="D1786" s="4">
        <v>0</v>
      </c>
      <c r="E1786" s="4">
        <v>54.62</v>
      </c>
      <c r="F1786" s="4">
        <v>3.778</v>
      </c>
      <c r="G1786" s="4">
        <v>129.06235480000001</v>
      </c>
      <c r="H1786" s="4">
        <v>7.1929999999999996</v>
      </c>
    </row>
    <row r="1787" spans="1:8" x14ac:dyDescent="0.3">
      <c r="A1787" s="4">
        <v>13</v>
      </c>
      <c r="B1787" s="4">
        <v>40608</v>
      </c>
      <c r="C1787" s="4">
        <v>1935593.87</v>
      </c>
      <c r="D1787" s="4">
        <v>0</v>
      </c>
      <c r="E1787" s="4">
        <v>52.76</v>
      </c>
      <c r="F1787" s="4">
        <v>3.7519999999999998</v>
      </c>
      <c r="G1787" s="4">
        <v>129.04903229999999</v>
      </c>
      <c r="H1787" s="4">
        <v>7.1929999999999996</v>
      </c>
    </row>
    <row r="1788" spans="1:8" x14ac:dyDescent="0.3">
      <c r="A1788" s="4">
        <v>13</v>
      </c>
      <c r="B1788" s="4">
        <v>40822</v>
      </c>
      <c r="C1788" s="4">
        <v>1997816.98</v>
      </c>
      <c r="D1788" s="4">
        <v>0</v>
      </c>
      <c r="E1788" s="4">
        <v>61.39</v>
      </c>
      <c r="F1788" s="4">
        <v>3.7320000000000002</v>
      </c>
      <c r="G1788" s="4">
        <v>129.03570970000001</v>
      </c>
      <c r="H1788" s="4">
        <v>7.1929999999999996</v>
      </c>
    </row>
    <row r="1789" spans="1:8" x14ac:dyDescent="0.3">
      <c r="A1789" s="4">
        <v>13</v>
      </c>
      <c r="B1789" s="4" t="s">
        <v>49</v>
      </c>
      <c r="C1789" s="4">
        <v>2086433.49</v>
      </c>
      <c r="D1789" s="4">
        <v>0</v>
      </c>
      <c r="E1789" s="4">
        <v>63.35</v>
      </c>
      <c r="F1789" s="4">
        <v>3.7040000000000002</v>
      </c>
      <c r="G1789" s="4">
        <v>129.04320000000001</v>
      </c>
      <c r="H1789" s="4">
        <v>7.1929999999999996</v>
      </c>
    </row>
    <row r="1790" spans="1:8" x14ac:dyDescent="0.3">
      <c r="A1790" s="4">
        <v>13</v>
      </c>
      <c r="B1790" s="4" t="s">
        <v>50</v>
      </c>
      <c r="C1790" s="4">
        <v>2009163.08</v>
      </c>
      <c r="D1790" s="4">
        <v>0</v>
      </c>
      <c r="E1790" s="4">
        <v>66.38</v>
      </c>
      <c r="F1790" s="4">
        <v>3.6680000000000001</v>
      </c>
      <c r="G1790" s="4">
        <v>129.06630000000001</v>
      </c>
      <c r="H1790" s="4">
        <v>7.1929999999999996</v>
      </c>
    </row>
    <row r="1791" spans="1:8" x14ac:dyDescent="0.3">
      <c r="A1791" s="4">
        <v>13</v>
      </c>
      <c r="B1791" s="4">
        <v>40550</v>
      </c>
      <c r="C1791" s="4">
        <v>2048035.74</v>
      </c>
      <c r="D1791" s="4">
        <v>0</v>
      </c>
      <c r="E1791" s="4">
        <v>74.290000000000006</v>
      </c>
      <c r="F1791" s="4">
        <v>3.613</v>
      </c>
      <c r="G1791" s="4">
        <v>129.08940000000001</v>
      </c>
      <c r="H1791" s="4">
        <v>6.8769999999999998</v>
      </c>
    </row>
    <row r="1792" spans="1:8" x14ac:dyDescent="0.3">
      <c r="A1792" s="4">
        <v>13</v>
      </c>
      <c r="B1792" s="4">
        <v>40762</v>
      </c>
      <c r="C1792" s="4">
        <v>2021699.38</v>
      </c>
      <c r="D1792" s="4">
        <v>0</v>
      </c>
      <c r="E1792" s="4">
        <v>77.3</v>
      </c>
      <c r="F1792" s="4">
        <v>3.5630000000000002</v>
      </c>
      <c r="G1792" s="4">
        <v>129.11250000000001</v>
      </c>
      <c r="H1792" s="4">
        <v>6.8769999999999998</v>
      </c>
    </row>
    <row r="1793" spans="1:8" x14ac:dyDescent="0.3">
      <c r="A1793" s="4">
        <v>13</v>
      </c>
      <c r="B1793" s="4" t="s">
        <v>51</v>
      </c>
      <c r="C1793" s="4">
        <v>1956813.31</v>
      </c>
      <c r="D1793" s="4">
        <v>0</v>
      </c>
      <c r="E1793" s="4">
        <v>75.59</v>
      </c>
      <c r="F1793" s="4">
        <v>3.5529999999999999</v>
      </c>
      <c r="G1793" s="4">
        <v>129.13383870000001</v>
      </c>
      <c r="H1793" s="4">
        <v>6.8769999999999998</v>
      </c>
    </row>
    <row r="1794" spans="1:8" x14ac:dyDescent="0.3">
      <c r="A1794" s="4">
        <v>13</v>
      </c>
      <c r="B1794" s="4" t="s">
        <v>52</v>
      </c>
      <c r="C1794" s="4">
        <v>1987089.36</v>
      </c>
      <c r="D1794" s="4">
        <v>0</v>
      </c>
      <c r="E1794" s="4">
        <v>78.5</v>
      </c>
      <c r="F1794" s="4">
        <v>3.5630000000000002</v>
      </c>
      <c r="G1794" s="4">
        <v>129.1507742</v>
      </c>
      <c r="H1794" s="4">
        <v>6.8769999999999998</v>
      </c>
    </row>
    <row r="1795" spans="1:8" x14ac:dyDescent="0.3">
      <c r="A1795" s="4">
        <v>13</v>
      </c>
      <c r="B1795" s="4" t="s">
        <v>53</v>
      </c>
      <c r="C1795" s="4">
        <v>1880785.69</v>
      </c>
      <c r="D1795" s="4">
        <v>0</v>
      </c>
      <c r="E1795" s="4">
        <v>77.62</v>
      </c>
      <c r="F1795" s="4">
        <v>3.5739999999999998</v>
      </c>
      <c r="G1795" s="4">
        <v>129.16770969999999</v>
      </c>
      <c r="H1795" s="4">
        <v>6.8769999999999998</v>
      </c>
    </row>
    <row r="1796" spans="1:8" x14ac:dyDescent="0.3">
      <c r="A1796" s="4">
        <v>13</v>
      </c>
      <c r="B1796" s="4">
        <v>40671</v>
      </c>
      <c r="C1796" s="4">
        <v>2076231.8</v>
      </c>
      <c r="D1796" s="4">
        <v>0</v>
      </c>
      <c r="E1796" s="4">
        <v>75.56</v>
      </c>
      <c r="F1796" s="4">
        <v>3.5950000000000002</v>
      </c>
      <c r="G1796" s="4">
        <v>129.18464520000001</v>
      </c>
      <c r="H1796" s="4">
        <v>6.8769999999999998</v>
      </c>
    </row>
    <row r="1797" spans="1:8" x14ac:dyDescent="0.3">
      <c r="A1797" s="4">
        <v>13</v>
      </c>
      <c r="B1797" s="4">
        <v>40885</v>
      </c>
      <c r="C1797" s="4">
        <v>1970341.38</v>
      </c>
      <c r="D1797" s="4">
        <v>0</v>
      </c>
      <c r="E1797" s="4">
        <v>75.95</v>
      </c>
      <c r="F1797" s="4">
        <v>3.6059999999999999</v>
      </c>
      <c r="G1797" s="4">
        <v>129.2015806</v>
      </c>
      <c r="H1797" s="4">
        <v>6.8769999999999998</v>
      </c>
    </row>
    <row r="1798" spans="1:8" x14ac:dyDescent="0.3">
      <c r="A1798" s="4">
        <v>13</v>
      </c>
      <c r="B1798" s="4" t="s">
        <v>54</v>
      </c>
      <c r="C1798" s="4">
        <v>2090340.98</v>
      </c>
      <c r="D1798" s="4">
        <v>0</v>
      </c>
      <c r="E1798" s="4">
        <v>76.680000000000007</v>
      </c>
      <c r="F1798" s="4">
        <v>3.5779999999999998</v>
      </c>
      <c r="G1798" s="4">
        <v>129.24058059999999</v>
      </c>
      <c r="H1798" s="4">
        <v>6.8769999999999998</v>
      </c>
    </row>
    <row r="1799" spans="1:8" x14ac:dyDescent="0.3">
      <c r="A1799" s="4">
        <v>13</v>
      </c>
      <c r="B1799" s="4" t="s">
        <v>55</v>
      </c>
      <c r="C1799" s="4">
        <v>2035244.54</v>
      </c>
      <c r="D1799" s="4">
        <v>0</v>
      </c>
      <c r="E1799" s="4">
        <v>81.53</v>
      </c>
      <c r="F1799" s="4">
        <v>3.57</v>
      </c>
      <c r="G1799" s="4">
        <v>129.28325810000001</v>
      </c>
      <c r="H1799" s="4">
        <v>6.8769999999999998</v>
      </c>
    </row>
    <row r="1800" spans="1:8" x14ac:dyDescent="0.3">
      <c r="A1800" s="4">
        <v>13</v>
      </c>
      <c r="B1800" s="4">
        <v>40583</v>
      </c>
      <c r="C1800" s="4">
        <v>1953628.82</v>
      </c>
      <c r="D1800" s="4">
        <v>0</v>
      </c>
      <c r="E1800" s="4">
        <v>77</v>
      </c>
      <c r="F1800" s="4">
        <v>3.58</v>
      </c>
      <c r="G1800" s="4">
        <v>129.32593550000001</v>
      </c>
      <c r="H1800" s="4">
        <v>6.8769999999999998</v>
      </c>
    </row>
    <row r="1801" spans="1:8" x14ac:dyDescent="0.3">
      <c r="A1801" s="4">
        <v>13</v>
      </c>
      <c r="B1801" s="4">
        <v>40795</v>
      </c>
      <c r="C1801" s="4">
        <v>1872921.31</v>
      </c>
      <c r="D1801" s="4">
        <v>1</v>
      </c>
      <c r="E1801" s="4">
        <v>70.19</v>
      </c>
      <c r="F1801" s="4">
        <v>3.6190000000000002</v>
      </c>
      <c r="G1801" s="4">
        <v>129.36861289999999</v>
      </c>
      <c r="H1801" s="4">
        <v>6.8769999999999998</v>
      </c>
    </row>
    <row r="1802" spans="1:8" x14ac:dyDescent="0.3">
      <c r="A1802" s="4">
        <v>13</v>
      </c>
      <c r="B1802" s="4" t="s">
        <v>56</v>
      </c>
      <c r="C1802" s="4">
        <v>1923223.82</v>
      </c>
      <c r="D1802" s="4">
        <v>0</v>
      </c>
      <c r="E1802" s="4">
        <v>67.540000000000006</v>
      </c>
      <c r="F1802" s="4">
        <v>3.641</v>
      </c>
      <c r="G1802" s="4">
        <v>129.4306</v>
      </c>
      <c r="H1802" s="4">
        <v>6.8769999999999998</v>
      </c>
    </row>
    <row r="1803" spans="1:8" x14ac:dyDescent="0.3">
      <c r="A1803" s="4">
        <v>13</v>
      </c>
      <c r="B1803" s="4" t="s">
        <v>57</v>
      </c>
      <c r="C1803" s="4">
        <v>1847430.96</v>
      </c>
      <c r="D1803" s="4">
        <v>0</v>
      </c>
      <c r="E1803" s="4">
        <v>63.6</v>
      </c>
      <c r="F1803" s="4">
        <v>3.6480000000000001</v>
      </c>
      <c r="G1803" s="4">
        <v>129.51833329999999</v>
      </c>
      <c r="H1803" s="4">
        <v>6.8769999999999998</v>
      </c>
    </row>
    <row r="1804" spans="1:8" x14ac:dyDescent="0.3">
      <c r="A1804" s="4">
        <v>13</v>
      </c>
      <c r="B1804" s="4" t="s">
        <v>58</v>
      </c>
      <c r="C1804" s="4">
        <v>1835662.69</v>
      </c>
      <c r="D1804" s="4">
        <v>0</v>
      </c>
      <c r="E1804" s="4">
        <v>68.28</v>
      </c>
      <c r="F1804" s="4">
        <v>3.6230000000000002</v>
      </c>
      <c r="G1804" s="4">
        <v>129.60606670000001</v>
      </c>
      <c r="H1804" s="4">
        <v>6.8769999999999998</v>
      </c>
    </row>
    <row r="1805" spans="1:8" x14ac:dyDescent="0.3">
      <c r="A1805" s="4">
        <v>13</v>
      </c>
      <c r="B1805" s="4">
        <v>40734</v>
      </c>
      <c r="C1805" s="4">
        <v>2067232.56</v>
      </c>
      <c r="D1805" s="4">
        <v>0</v>
      </c>
      <c r="E1805" s="4">
        <v>60.62</v>
      </c>
      <c r="F1805" s="4">
        <v>3.5920000000000001</v>
      </c>
      <c r="G1805" s="4">
        <v>129.69380000000001</v>
      </c>
      <c r="H1805" s="4">
        <v>6.3920000000000003</v>
      </c>
    </row>
    <row r="1806" spans="1:8" x14ac:dyDescent="0.3">
      <c r="A1806" s="4">
        <v>13</v>
      </c>
      <c r="B1806" s="4" t="s">
        <v>59</v>
      </c>
      <c r="C1806" s="4">
        <v>1929659.07</v>
      </c>
      <c r="D1806" s="4">
        <v>0</v>
      </c>
      <c r="E1806" s="4">
        <v>51.74</v>
      </c>
      <c r="F1806" s="4">
        <v>3.5670000000000002</v>
      </c>
      <c r="G1806" s="4">
        <v>129.77064519999999</v>
      </c>
      <c r="H1806" s="4">
        <v>6.3920000000000003</v>
      </c>
    </row>
    <row r="1807" spans="1:8" x14ac:dyDescent="0.3">
      <c r="A1807" s="4">
        <v>13</v>
      </c>
      <c r="B1807" s="4" t="s">
        <v>60</v>
      </c>
      <c r="C1807" s="4">
        <v>1973544.27</v>
      </c>
      <c r="D1807" s="4">
        <v>0</v>
      </c>
      <c r="E1807" s="4">
        <v>54.66</v>
      </c>
      <c r="F1807" s="4">
        <v>3.5790000000000002</v>
      </c>
      <c r="G1807" s="4">
        <v>129.78216130000001</v>
      </c>
      <c r="H1807" s="4">
        <v>6.3920000000000003</v>
      </c>
    </row>
    <row r="1808" spans="1:8" x14ac:dyDescent="0.3">
      <c r="A1808" s="4">
        <v>13</v>
      </c>
      <c r="B1808" s="4" t="s">
        <v>61</v>
      </c>
      <c r="C1808" s="4">
        <v>1948733.81</v>
      </c>
      <c r="D1808" s="4">
        <v>0</v>
      </c>
      <c r="E1808" s="4">
        <v>47.41</v>
      </c>
      <c r="F1808" s="4">
        <v>3.5670000000000002</v>
      </c>
      <c r="G1808" s="4">
        <v>129.79367740000001</v>
      </c>
      <c r="H1808" s="4">
        <v>6.3920000000000003</v>
      </c>
    </row>
    <row r="1809" spans="1:8" x14ac:dyDescent="0.3">
      <c r="A1809" s="4">
        <v>13</v>
      </c>
      <c r="B1809" s="4">
        <v>40644</v>
      </c>
      <c r="C1809" s="4">
        <v>2036317.54</v>
      </c>
      <c r="D1809" s="4">
        <v>0</v>
      </c>
      <c r="E1809" s="4">
        <v>43.51</v>
      </c>
      <c r="F1809" s="4">
        <v>3.5379999999999998</v>
      </c>
      <c r="G1809" s="4">
        <v>129.8051935</v>
      </c>
      <c r="H1809" s="4">
        <v>6.3920000000000003</v>
      </c>
    </row>
    <row r="1810" spans="1:8" x14ac:dyDescent="0.3">
      <c r="A1810" s="4">
        <v>13</v>
      </c>
      <c r="B1810" s="4">
        <v>40858</v>
      </c>
      <c r="C1810" s="4">
        <v>2111592.09</v>
      </c>
      <c r="D1810" s="4">
        <v>0</v>
      </c>
      <c r="E1810" s="4">
        <v>33.799999999999997</v>
      </c>
      <c r="F1810" s="4">
        <v>3.5129999999999999</v>
      </c>
      <c r="G1810" s="4">
        <v>129.81670969999999</v>
      </c>
      <c r="H1810" s="4">
        <v>6.3920000000000003</v>
      </c>
    </row>
    <row r="1811" spans="1:8" x14ac:dyDescent="0.3">
      <c r="A1811" s="4">
        <v>13</v>
      </c>
      <c r="B1811" s="4" t="s">
        <v>62</v>
      </c>
      <c r="C1811" s="4">
        <v>2016323.51</v>
      </c>
      <c r="D1811" s="4">
        <v>0</v>
      </c>
      <c r="E1811" s="4">
        <v>40.65</v>
      </c>
      <c r="F1811" s="4">
        <v>3.4889999999999999</v>
      </c>
      <c r="G1811" s="4">
        <v>129.8268333</v>
      </c>
      <c r="H1811" s="4">
        <v>6.3920000000000003</v>
      </c>
    </row>
    <row r="1812" spans="1:8" x14ac:dyDescent="0.3">
      <c r="A1812" s="4">
        <v>13</v>
      </c>
      <c r="B1812" s="4" t="s">
        <v>63</v>
      </c>
      <c r="C1812" s="4">
        <v>2864170.61</v>
      </c>
      <c r="D1812" s="4">
        <v>1</v>
      </c>
      <c r="E1812" s="4">
        <v>38.89</v>
      </c>
      <c r="F1812" s="4">
        <v>3.4449999999999998</v>
      </c>
      <c r="G1812" s="4">
        <v>129.8364</v>
      </c>
      <c r="H1812" s="4">
        <v>6.3920000000000003</v>
      </c>
    </row>
    <row r="1813" spans="1:8" x14ac:dyDescent="0.3">
      <c r="A1813" s="4">
        <v>13</v>
      </c>
      <c r="B1813" s="4">
        <v>40586</v>
      </c>
      <c r="C1813" s="4">
        <v>2051315.66</v>
      </c>
      <c r="D1813" s="4">
        <v>0</v>
      </c>
      <c r="E1813" s="4">
        <v>33.94</v>
      </c>
      <c r="F1813" s="4">
        <v>3.3889999999999998</v>
      </c>
      <c r="G1813" s="4">
        <v>129.84596669999999</v>
      </c>
      <c r="H1813" s="4">
        <v>6.3920000000000003</v>
      </c>
    </row>
    <row r="1814" spans="1:8" x14ac:dyDescent="0.3">
      <c r="A1814" s="4">
        <v>13</v>
      </c>
      <c r="B1814" s="4">
        <v>40798</v>
      </c>
      <c r="C1814" s="4">
        <v>2462779.06</v>
      </c>
      <c r="D1814" s="4">
        <v>0</v>
      </c>
      <c r="E1814" s="4">
        <v>24.82</v>
      </c>
      <c r="F1814" s="4">
        <v>3.3410000000000002</v>
      </c>
      <c r="G1814" s="4">
        <v>129.85553329999999</v>
      </c>
      <c r="H1814" s="4">
        <v>6.3920000000000003</v>
      </c>
    </row>
    <row r="1815" spans="1:8" x14ac:dyDescent="0.3">
      <c r="A1815" s="4">
        <v>13</v>
      </c>
      <c r="B1815" s="4" t="s">
        <v>64</v>
      </c>
      <c r="C1815" s="4">
        <v>2760346.71</v>
      </c>
      <c r="D1815" s="4">
        <v>0</v>
      </c>
      <c r="E1815" s="4">
        <v>27.85</v>
      </c>
      <c r="F1815" s="4">
        <v>3.282</v>
      </c>
      <c r="G1815" s="4">
        <v>129.8980645</v>
      </c>
      <c r="H1815" s="4">
        <v>6.3920000000000003</v>
      </c>
    </row>
    <row r="1816" spans="1:8" x14ac:dyDescent="0.3">
      <c r="A1816" s="4">
        <v>13</v>
      </c>
      <c r="B1816" s="4" t="s">
        <v>65</v>
      </c>
      <c r="C1816" s="4">
        <v>3556766.03</v>
      </c>
      <c r="D1816" s="4">
        <v>0</v>
      </c>
      <c r="E1816" s="4">
        <v>24.76</v>
      </c>
      <c r="F1816" s="4">
        <v>3.1859999999999999</v>
      </c>
      <c r="G1816" s="4">
        <v>129.98454839999999</v>
      </c>
      <c r="H1816" s="4">
        <v>6.3920000000000003</v>
      </c>
    </row>
    <row r="1817" spans="1:8" x14ac:dyDescent="0.3">
      <c r="A1817" s="4">
        <v>13</v>
      </c>
      <c r="B1817" s="4" t="s">
        <v>66</v>
      </c>
      <c r="C1817" s="4">
        <v>1969056.91</v>
      </c>
      <c r="D1817" s="4">
        <v>1</v>
      </c>
      <c r="E1817" s="4">
        <v>31.53</v>
      </c>
      <c r="F1817" s="4">
        <v>3.1190000000000002</v>
      </c>
      <c r="G1817" s="4">
        <v>130.07103230000001</v>
      </c>
      <c r="H1817" s="4">
        <v>6.3920000000000003</v>
      </c>
    </row>
    <row r="1818" spans="1:8" x14ac:dyDescent="0.3">
      <c r="A1818" s="4">
        <v>13</v>
      </c>
      <c r="B1818" s="4">
        <v>41061</v>
      </c>
      <c r="C1818" s="4">
        <v>1865752.78</v>
      </c>
      <c r="D1818" s="4">
        <v>0</v>
      </c>
      <c r="E1818" s="4">
        <v>33.799999999999997</v>
      </c>
      <c r="F1818" s="4">
        <v>3.08</v>
      </c>
      <c r="G1818" s="4">
        <v>130.15751610000001</v>
      </c>
      <c r="H1818" s="4">
        <v>6.1040000000000001</v>
      </c>
    </row>
    <row r="1819" spans="1:8" x14ac:dyDescent="0.3">
      <c r="A1819" s="4">
        <v>13</v>
      </c>
      <c r="B1819" s="4" t="s">
        <v>67</v>
      </c>
      <c r="C1819" s="4">
        <v>1794962.64</v>
      </c>
      <c r="D1819" s="4">
        <v>0</v>
      </c>
      <c r="E1819" s="4">
        <v>25.61</v>
      </c>
      <c r="F1819" s="4">
        <v>3.056</v>
      </c>
      <c r="G1819" s="4">
        <v>130.244</v>
      </c>
      <c r="H1819" s="4">
        <v>6.1040000000000001</v>
      </c>
    </row>
    <row r="1820" spans="1:8" x14ac:dyDescent="0.3">
      <c r="A1820" s="4">
        <v>13</v>
      </c>
      <c r="B1820" s="4" t="s">
        <v>68</v>
      </c>
      <c r="C1820" s="4">
        <v>1811606.21</v>
      </c>
      <c r="D1820" s="4">
        <v>0</v>
      </c>
      <c r="E1820" s="4">
        <v>32.71</v>
      </c>
      <c r="F1820" s="4">
        <v>3.0470000000000002</v>
      </c>
      <c r="G1820" s="4">
        <v>130.27922580000001</v>
      </c>
      <c r="H1820" s="4">
        <v>6.1040000000000001</v>
      </c>
    </row>
    <row r="1821" spans="1:8" x14ac:dyDescent="0.3">
      <c r="A1821" s="4">
        <v>13</v>
      </c>
      <c r="B1821" s="4" t="s">
        <v>69</v>
      </c>
      <c r="C1821" s="4">
        <v>1733983.09</v>
      </c>
      <c r="D1821" s="4">
        <v>0</v>
      </c>
      <c r="E1821" s="4">
        <v>34.32</v>
      </c>
      <c r="F1821" s="4">
        <v>3.0579999999999998</v>
      </c>
      <c r="G1821" s="4">
        <v>130.31445160000001</v>
      </c>
      <c r="H1821" s="4">
        <v>6.1040000000000001</v>
      </c>
    </row>
    <row r="1822" spans="1:8" x14ac:dyDescent="0.3">
      <c r="A1822" s="4">
        <v>13</v>
      </c>
      <c r="B1822" s="4">
        <v>40970</v>
      </c>
      <c r="C1822" s="4">
        <v>1927780.74</v>
      </c>
      <c r="D1822" s="4">
        <v>0</v>
      </c>
      <c r="E1822" s="4">
        <v>31.39</v>
      </c>
      <c r="F1822" s="4">
        <v>3.077</v>
      </c>
      <c r="G1822" s="4">
        <v>130.34967739999999</v>
      </c>
      <c r="H1822" s="4">
        <v>6.1040000000000001</v>
      </c>
    </row>
    <row r="1823" spans="1:8" x14ac:dyDescent="0.3">
      <c r="A1823" s="4">
        <v>13</v>
      </c>
      <c r="B1823" s="4">
        <v>41184</v>
      </c>
      <c r="C1823" s="4">
        <v>2069284.57</v>
      </c>
      <c r="D1823" s="4">
        <v>1</v>
      </c>
      <c r="E1823" s="4">
        <v>33.729999999999997</v>
      </c>
      <c r="F1823" s="4">
        <v>3.1160000000000001</v>
      </c>
      <c r="G1823" s="4">
        <v>130.3849032</v>
      </c>
      <c r="H1823" s="4">
        <v>6.1040000000000001</v>
      </c>
    </row>
    <row r="1824" spans="1:8" x14ac:dyDescent="0.3">
      <c r="A1824" s="4">
        <v>13</v>
      </c>
      <c r="B1824" s="4" t="s">
        <v>70</v>
      </c>
      <c r="C1824" s="4">
        <v>2214477.06</v>
      </c>
      <c r="D1824" s="4">
        <v>0</v>
      </c>
      <c r="E1824" s="4">
        <v>36.57</v>
      </c>
      <c r="F1824" s="4">
        <v>3.1190000000000002</v>
      </c>
      <c r="G1824" s="4">
        <v>130.45462069999999</v>
      </c>
      <c r="H1824" s="4">
        <v>6.1040000000000001</v>
      </c>
    </row>
    <row r="1825" spans="1:8" x14ac:dyDescent="0.3">
      <c r="A1825" s="4">
        <v>13</v>
      </c>
      <c r="B1825" s="4" t="s">
        <v>71</v>
      </c>
      <c r="C1825" s="4">
        <v>1929768.03</v>
      </c>
      <c r="D1825" s="4">
        <v>0</v>
      </c>
      <c r="E1825" s="4">
        <v>35.380000000000003</v>
      </c>
      <c r="F1825" s="4">
        <v>3.145</v>
      </c>
      <c r="G1825" s="4">
        <v>130.55020690000001</v>
      </c>
      <c r="H1825" s="4">
        <v>6.1040000000000001</v>
      </c>
    </row>
    <row r="1826" spans="1:8" x14ac:dyDescent="0.3">
      <c r="A1826" s="4">
        <v>13</v>
      </c>
      <c r="B1826" s="4">
        <v>40942</v>
      </c>
      <c r="C1826" s="4">
        <v>1969742.76</v>
      </c>
      <c r="D1826" s="4">
        <v>0</v>
      </c>
      <c r="E1826" s="4">
        <v>32.36</v>
      </c>
      <c r="F1826" s="4">
        <v>3.242</v>
      </c>
      <c r="G1826" s="4">
        <v>130.64579309999999</v>
      </c>
      <c r="H1826" s="4">
        <v>6.1040000000000001</v>
      </c>
    </row>
    <row r="1827" spans="1:8" x14ac:dyDescent="0.3">
      <c r="A1827" s="4">
        <v>13</v>
      </c>
      <c r="B1827" s="4">
        <v>41155</v>
      </c>
      <c r="C1827" s="4">
        <v>1986445.65</v>
      </c>
      <c r="D1827" s="4">
        <v>0</v>
      </c>
      <c r="E1827" s="4">
        <v>38.24</v>
      </c>
      <c r="F1827" s="4">
        <v>3.38</v>
      </c>
      <c r="G1827" s="4">
        <v>130.74137930000001</v>
      </c>
      <c r="H1827" s="4">
        <v>6.1040000000000001</v>
      </c>
    </row>
    <row r="1828" spans="1:8" x14ac:dyDescent="0.3">
      <c r="A1828" s="4">
        <v>13</v>
      </c>
      <c r="B1828" s="4" t="s">
        <v>72</v>
      </c>
      <c r="C1828" s="4">
        <v>2025582.62</v>
      </c>
      <c r="D1828" s="4">
        <v>0</v>
      </c>
      <c r="E1828" s="4">
        <v>52.5</v>
      </c>
      <c r="F1828" s="4">
        <v>3.5289999999999999</v>
      </c>
      <c r="G1828" s="4">
        <v>130.82619349999999</v>
      </c>
      <c r="H1828" s="4">
        <v>6.1040000000000001</v>
      </c>
    </row>
    <row r="1829" spans="1:8" x14ac:dyDescent="0.3">
      <c r="A1829" s="4">
        <v>13</v>
      </c>
      <c r="B1829" s="4" t="s">
        <v>73</v>
      </c>
      <c r="C1829" s="4">
        <v>1904421.74</v>
      </c>
      <c r="D1829" s="4">
        <v>0</v>
      </c>
      <c r="E1829" s="4">
        <v>47.83</v>
      </c>
      <c r="F1829" s="4">
        <v>3.6709999999999998</v>
      </c>
      <c r="G1829" s="4">
        <v>130.89664519999999</v>
      </c>
      <c r="H1829" s="4">
        <v>6.1040000000000001</v>
      </c>
    </row>
    <row r="1830" spans="1:8" x14ac:dyDescent="0.3">
      <c r="A1830" s="4">
        <v>13</v>
      </c>
      <c r="B1830" s="4" t="s">
        <v>74</v>
      </c>
      <c r="C1830" s="4">
        <v>1948982.7</v>
      </c>
      <c r="D1830" s="4">
        <v>0</v>
      </c>
      <c r="E1830" s="4">
        <v>53.2</v>
      </c>
      <c r="F1830" s="4">
        <v>3.734</v>
      </c>
      <c r="G1830" s="4">
        <v>130.96709680000001</v>
      </c>
      <c r="H1830" s="4">
        <v>6.1040000000000001</v>
      </c>
    </row>
    <row r="1831" spans="1:8" x14ac:dyDescent="0.3">
      <c r="A1831" s="4">
        <v>13</v>
      </c>
      <c r="B1831" s="4">
        <v>41064</v>
      </c>
      <c r="C1831" s="4">
        <v>2271614.7599999998</v>
      </c>
      <c r="D1831" s="4">
        <v>0</v>
      </c>
      <c r="E1831" s="4">
        <v>48.85</v>
      </c>
      <c r="F1831" s="4">
        <v>3.7930000000000001</v>
      </c>
      <c r="G1831" s="4">
        <v>131.03754839999999</v>
      </c>
      <c r="H1831" s="4">
        <v>5.9649999999999999</v>
      </c>
    </row>
    <row r="1832" spans="1:8" x14ac:dyDescent="0.3">
      <c r="A1832" s="4">
        <v>13</v>
      </c>
      <c r="B1832" s="4" t="s">
        <v>75</v>
      </c>
      <c r="C1832" s="4">
        <v>2057637.86</v>
      </c>
      <c r="D1832" s="4">
        <v>0</v>
      </c>
      <c r="E1832" s="4">
        <v>51.7</v>
      </c>
      <c r="F1832" s="4">
        <v>3.8330000000000002</v>
      </c>
      <c r="G1832" s="4">
        <v>131.108</v>
      </c>
      <c r="H1832" s="4">
        <v>5.9649999999999999</v>
      </c>
    </row>
    <row r="1833" spans="1:8" x14ac:dyDescent="0.3">
      <c r="A1833" s="4">
        <v>13</v>
      </c>
      <c r="B1833" s="4" t="s">
        <v>76</v>
      </c>
      <c r="C1833" s="4">
        <v>1955689.12</v>
      </c>
      <c r="D1833" s="4">
        <v>0</v>
      </c>
      <c r="E1833" s="4">
        <v>50.24</v>
      </c>
      <c r="F1833" s="4">
        <v>3.8450000000000002</v>
      </c>
      <c r="G1833" s="4">
        <v>131.11733330000001</v>
      </c>
      <c r="H1833" s="4">
        <v>5.9649999999999999</v>
      </c>
    </row>
    <row r="1834" spans="1:8" x14ac:dyDescent="0.3">
      <c r="A1834" s="4">
        <v>13</v>
      </c>
      <c r="B1834" s="4" t="s">
        <v>77</v>
      </c>
      <c r="C1834" s="4">
        <v>1970121.65</v>
      </c>
      <c r="D1834" s="4">
        <v>0</v>
      </c>
      <c r="E1834" s="4">
        <v>64.8</v>
      </c>
      <c r="F1834" s="4">
        <v>3.8420000000000001</v>
      </c>
      <c r="G1834" s="4">
        <v>131.12666669999999</v>
      </c>
      <c r="H1834" s="4">
        <v>5.9649999999999999</v>
      </c>
    </row>
    <row r="1835" spans="1:8" x14ac:dyDescent="0.3">
      <c r="A1835" s="4">
        <v>13</v>
      </c>
      <c r="B1835" s="4">
        <v>41004</v>
      </c>
      <c r="C1835" s="4">
        <v>1995994.51</v>
      </c>
      <c r="D1835" s="4">
        <v>0</v>
      </c>
      <c r="E1835" s="4">
        <v>54.41</v>
      </c>
      <c r="F1835" s="4">
        <v>3.831</v>
      </c>
      <c r="G1835" s="4">
        <v>131.136</v>
      </c>
      <c r="H1835" s="4">
        <v>5.9649999999999999</v>
      </c>
    </row>
    <row r="1836" spans="1:8" x14ac:dyDescent="0.3">
      <c r="A1836" s="4">
        <v>13</v>
      </c>
      <c r="B1836" s="4">
        <v>41218</v>
      </c>
      <c r="C1836" s="4">
        <v>2080764.17</v>
      </c>
      <c r="D1836" s="4">
        <v>0</v>
      </c>
      <c r="E1836" s="4">
        <v>56.47</v>
      </c>
      <c r="F1836" s="4">
        <v>3.8090000000000002</v>
      </c>
      <c r="G1836" s="4">
        <v>131.1453333</v>
      </c>
      <c r="H1836" s="4">
        <v>5.9649999999999999</v>
      </c>
    </row>
    <row r="1837" spans="1:8" x14ac:dyDescent="0.3">
      <c r="A1837" s="4">
        <v>13</v>
      </c>
      <c r="B1837" s="4" t="s">
        <v>78</v>
      </c>
      <c r="C1837" s="4">
        <v>2131900.5499999998</v>
      </c>
      <c r="D1837" s="4">
        <v>0</v>
      </c>
      <c r="E1837" s="4">
        <v>65.17</v>
      </c>
      <c r="F1837" s="4">
        <v>3.8079999999999998</v>
      </c>
      <c r="G1837" s="4">
        <v>131.09832259999999</v>
      </c>
      <c r="H1837" s="4">
        <v>5.9649999999999999</v>
      </c>
    </row>
    <row r="1838" spans="1:8" x14ac:dyDescent="0.3">
      <c r="A1838" s="4">
        <v>13</v>
      </c>
      <c r="B1838" s="4" t="s">
        <v>79</v>
      </c>
      <c r="C1838" s="4">
        <v>2043349.41</v>
      </c>
      <c r="D1838" s="4">
        <v>0</v>
      </c>
      <c r="E1838" s="4">
        <v>62.39</v>
      </c>
      <c r="F1838" s="4">
        <v>3.8010000000000002</v>
      </c>
      <c r="G1838" s="4">
        <v>131.02877419999999</v>
      </c>
      <c r="H1838" s="4">
        <v>5.9649999999999999</v>
      </c>
    </row>
    <row r="1839" spans="1:8" x14ac:dyDescent="0.3">
      <c r="A1839" s="4">
        <v>13</v>
      </c>
      <c r="B1839" s="4">
        <v>40914</v>
      </c>
      <c r="C1839" s="4">
        <v>2035431.39</v>
      </c>
      <c r="D1839" s="4">
        <v>0</v>
      </c>
      <c r="E1839" s="4">
        <v>61.11</v>
      </c>
      <c r="F1839" s="4">
        <v>3.7879999999999998</v>
      </c>
      <c r="G1839" s="4">
        <v>130.95922580000001</v>
      </c>
      <c r="H1839" s="4">
        <v>5.9649999999999999</v>
      </c>
    </row>
    <row r="1840" spans="1:8" x14ac:dyDescent="0.3">
      <c r="A1840" s="4">
        <v>13</v>
      </c>
      <c r="B1840" s="4">
        <v>41127</v>
      </c>
      <c r="C1840" s="4">
        <v>2182437.9</v>
      </c>
      <c r="D1840" s="4">
        <v>0</v>
      </c>
      <c r="E1840" s="4">
        <v>68.400000000000006</v>
      </c>
      <c r="F1840" s="4">
        <v>3.7759999999999998</v>
      </c>
      <c r="G1840" s="4">
        <v>130.88967740000001</v>
      </c>
      <c r="H1840" s="4">
        <v>5.9649999999999999</v>
      </c>
    </row>
    <row r="1841" spans="1:8" x14ac:dyDescent="0.3">
      <c r="A1841" s="4">
        <v>13</v>
      </c>
      <c r="B1841" s="4" t="s">
        <v>80</v>
      </c>
      <c r="C1841" s="4">
        <v>2152229.11</v>
      </c>
      <c r="D1841" s="4">
        <v>0</v>
      </c>
      <c r="E1841" s="4">
        <v>65.97</v>
      </c>
      <c r="F1841" s="4">
        <v>3.7559999999999998</v>
      </c>
      <c r="G1841" s="4">
        <v>130.82953330000001</v>
      </c>
      <c r="H1841" s="4">
        <v>5.9649999999999999</v>
      </c>
    </row>
    <row r="1842" spans="1:8" x14ac:dyDescent="0.3">
      <c r="A1842" s="4">
        <v>13</v>
      </c>
      <c r="B1842" s="4" t="s">
        <v>81</v>
      </c>
      <c r="C1842" s="4">
        <v>2094373</v>
      </c>
      <c r="D1842" s="4">
        <v>0</v>
      </c>
      <c r="E1842" s="4">
        <v>72.89</v>
      </c>
      <c r="F1842" s="4">
        <v>3.7370000000000001</v>
      </c>
      <c r="G1842" s="4">
        <v>130.7929</v>
      </c>
      <c r="H1842" s="4">
        <v>5.9649999999999999</v>
      </c>
    </row>
    <row r="1843" spans="1:8" x14ac:dyDescent="0.3">
      <c r="A1843" s="4">
        <v>13</v>
      </c>
      <c r="B1843" s="4" t="s">
        <v>82</v>
      </c>
      <c r="C1843" s="4">
        <v>2037663.71</v>
      </c>
      <c r="D1843" s="4">
        <v>0</v>
      </c>
      <c r="E1843" s="4">
        <v>82</v>
      </c>
      <c r="F1843" s="4">
        <v>3.681</v>
      </c>
      <c r="G1843" s="4">
        <v>130.7562667</v>
      </c>
      <c r="H1843" s="4">
        <v>5.9649999999999999</v>
      </c>
    </row>
    <row r="1844" spans="1:8" x14ac:dyDescent="0.3">
      <c r="A1844" s="4">
        <v>13</v>
      </c>
      <c r="B1844" s="4">
        <v>41067</v>
      </c>
      <c r="C1844" s="4">
        <v>2184980.35</v>
      </c>
      <c r="D1844" s="4">
        <v>0</v>
      </c>
      <c r="E1844" s="4">
        <v>79.23</v>
      </c>
      <c r="F1844" s="4">
        <v>3.63</v>
      </c>
      <c r="G1844" s="4">
        <v>130.7196333</v>
      </c>
      <c r="H1844" s="4">
        <v>5.7649999999999997</v>
      </c>
    </row>
    <row r="1845" spans="1:8" x14ac:dyDescent="0.3">
      <c r="A1845" s="4">
        <v>13</v>
      </c>
      <c r="B1845" s="4" t="s">
        <v>83</v>
      </c>
      <c r="C1845" s="4">
        <v>2002750.99</v>
      </c>
      <c r="D1845" s="4">
        <v>0</v>
      </c>
      <c r="E1845" s="4">
        <v>83.68</v>
      </c>
      <c r="F1845" s="4">
        <v>3.5950000000000002</v>
      </c>
      <c r="G1845" s="4">
        <v>130.68299999999999</v>
      </c>
      <c r="H1845" s="4">
        <v>5.7649999999999997</v>
      </c>
    </row>
    <row r="1846" spans="1:8" x14ac:dyDescent="0.3">
      <c r="A1846" s="4">
        <v>13</v>
      </c>
      <c r="B1846" s="4" t="s">
        <v>84</v>
      </c>
      <c r="C1846" s="4">
        <v>2053089.32</v>
      </c>
      <c r="D1846" s="4">
        <v>0</v>
      </c>
      <c r="E1846" s="4">
        <v>75.69</v>
      </c>
      <c r="F1846" s="4">
        <v>3.556</v>
      </c>
      <c r="G1846" s="4">
        <v>130.70129030000001</v>
      </c>
      <c r="H1846" s="4">
        <v>5.7649999999999997</v>
      </c>
    </row>
    <row r="1847" spans="1:8" x14ac:dyDescent="0.3">
      <c r="A1847" s="4">
        <v>13</v>
      </c>
      <c r="B1847" s="4" t="s">
        <v>85</v>
      </c>
      <c r="C1847" s="4">
        <v>1914430.53</v>
      </c>
      <c r="D1847" s="4">
        <v>0</v>
      </c>
      <c r="E1847" s="4">
        <v>80.42</v>
      </c>
      <c r="F1847" s="4">
        <v>3.5369999999999999</v>
      </c>
      <c r="G1847" s="4">
        <v>130.7195806</v>
      </c>
      <c r="H1847" s="4">
        <v>5.7649999999999997</v>
      </c>
    </row>
    <row r="1848" spans="1:8" x14ac:dyDescent="0.3">
      <c r="A1848" s="4">
        <v>13</v>
      </c>
      <c r="B1848" s="4">
        <v>40976</v>
      </c>
      <c r="C1848" s="4">
        <v>2044148.23</v>
      </c>
      <c r="D1848" s="4">
        <v>0</v>
      </c>
      <c r="E1848" s="4">
        <v>81.99</v>
      </c>
      <c r="F1848" s="4">
        <v>3.512</v>
      </c>
      <c r="G1848" s="4">
        <v>130.73787100000001</v>
      </c>
      <c r="H1848" s="4">
        <v>5.7649999999999997</v>
      </c>
    </row>
    <row r="1849" spans="1:8" x14ac:dyDescent="0.3">
      <c r="A1849" s="4">
        <v>13</v>
      </c>
      <c r="B1849" s="4">
        <v>41190</v>
      </c>
      <c r="C1849" s="4">
        <v>2041019.92</v>
      </c>
      <c r="D1849" s="4">
        <v>0</v>
      </c>
      <c r="E1849" s="4">
        <v>81.69</v>
      </c>
      <c r="F1849" s="4">
        <v>3.5089999999999999</v>
      </c>
      <c r="G1849" s="4">
        <v>130.7561613</v>
      </c>
      <c r="H1849" s="4">
        <v>5.7649999999999997</v>
      </c>
    </row>
    <row r="1850" spans="1:8" x14ac:dyDescent="0.3">
      <c r="A1850" s="4">
        <v>13</v>
      </c>
      <c r="B1850" s="4" t="s">
        <v>86</v>
      </c>
      <c r="C1850" s="4">
        <v>2095769.18</v>
      </c>
      <c r="D1850" s="4">
        <v>0</v>
      </c>
      <c r="E1850" s="4">
        <v>79.400000000000006</v>
      </c>
      <c r="F1850" s="4">
        <v>3.5449999999999999</v>
      </c>
      <c r="G1850" s="4">
        <v>130.79096770000001</v>
      </c>
      <c r="H1850" s="4">
        <v>5.7649999999999997</v>
      </c>
    </row>
    <row r="1851" spans="1:8" x14ac:dyDescent="0.3">
      <c r="A1851" s="4">
        <v>13</v>
      </c>
      <c r="B1851" s="4" t="s">
        <v>87</v>
      </c>
      <c r="C1851" s="4">
        <v>2059458.25</v>
      </c>
      <c r="D1851" s="4">
        <v>0</v>
      </c>
      <c r="E1851" s="4">
        <v>77.37</v>
      </c>
      <c r="F1851" s="4">
        <v>3.5819999999999999</v>
      </c>
      <c r="G1851" s="4">
        <v>130.8381613</v>
      </c>
      <c r="H1851" s="4">
        <v>5.7649999999999997</v>
      </c>
    </row>
    <row r="1852" spans="1:8" x14ac:dyDescent="0.3">
      <c r="A1852" s="4">
        <v>13</v>
      </c>
      <c r="B1852" s="4" t="s">
        <v>88</v>
      </c>
      <c r="C1852" s="4">
        <v>2073855.42</v>
      </c>
      <c r="D1852" s="4">
        <v>0</v>
      </c>
      <c r="E1852" s="4">
        <v>79.180000000000007</v>
      </c>
      <c r="F1852" s="4">
        <v>3.6240000000000001</v>
      </c>
      <c r="G1852" s="4">
        <v>130.88535479999999</v>
      </c>
      <c r="H1852" s="4">
        <v>5.7649999999999997</v>
      </c>
    </row>
    <row r="1853" spans="1:8" x14ac:dyDescent="0.3">
      <c r="A1853" s="4">
        <v>13</v>
      </c>
      <c r="B1853" s="4">
        <v>41099</v>
      </c>
      <c r="C1853" s="4">
        <v>2165796.31</v>
      </c>
      <c r="D1853" s="4">
        <v>1</v>
      </c>
      <c r="E1853" s="4">
        <v>70.650000000000006</v>
      </c>
      <c r="F1853" s="4">
        <v>3.6890000000000001</v>
      </c>
      <c r="G1853" s="4">
        <v>130.9325484</v>
      </c>
      <c r="H1853" s="4">
        <v>5.7649999999999997</v>
      </c>
    </row>
    <row r="1854" spans="1:8" x14ac:dyDescent="0.3">
      <c r="A1854" s="4">
        <v>13</v>
      </c>
      <c r="B1854" s="4" t="s">
        <v>89</v>
      </c>
      <c r="C1854" s="4">
        <v>1919917.03</v>
      </c>
      <c r="D1854" s="4">
        <v>0</v>
      </c>
      <c r="E1854" s="4">
        <v>68.55</v>
      </c>
      <c r="F1854" s="4">
        <v>3.7490000000000001</v>
      </c>
      <c r="G1854" s="4">
        <v>130.97766669999999</v>
      </c>
      <c r="H1854" s="4">
        <v>5.7649999999999997</v>
      </c>
    </row>
    <row r="1855" spans="1:8" x14ac:dyDescent="0.3">
      <c r="A1855" s="4">
        <v>13</v>
      </c>
      <c r="B1855" s="4" t="s">
        <v>90</v>
      </c>
      <c r="C1855" s="4">
        <v>1938379.66</v>
      </c>
      <c r="D1855" s="4">
        <v>0</v>
      </c>
      <c r="E1855" s="4">
        <v>67.959999999999994</v>
      </c>
      <c r="F1855" s="4">
        <v>3.8210000000000002</v>
      </c>
      <c r="G1855" s="4">
        <v>131.01033330000001</v>
      </c>
      <c r="H1855" s="4">
        <v>5.7649999999999997</v>
      </c>
    </row>
    <row r="1856" spans="1:8" x14ac:dyDescent="0.3">
      <c r="A1856" s="4">
        <v>13</v>
      </c>
      <c r="B1856" s="4" t="s">
        <v>91</v>
      </c>
      <c r="C1856" s="4">
        <v>1927664.11</v>
      </c>
      <c r="D1856" s="4">
        <v>0</v>
      </c>
      <c r="E1856" s="4">
        <v>64.8</v>
      </c>
      <c r="F1856" s="4">
        <v>3.8210000000000002</v>
      </c>
      <c r="G1856" s="4">
        <v>131.04300000000001</v>
      </c>
      <c r="H1856" s="4">
        <v>5.7649999999999997</v>
      </c>
    </row>
    <row r="1857" spans="1:8" x14ac:dyDescent="0.3">
      <c r="A1857" s="4">
        <v>13</v>
      </c>
      <c r="B1857" s="4">
        <v>41039</v>
      </c>
      <c r="C1857" s="4">
        <v>2041918.74</v>
      </c>
      <c r="D1857" s="4">
        <v>0</v>
      </c>
      <c r="E1857" s="4">
        <v>61.79</v>
      </c>
      <c r="F1857" s="4">
        <v>3.8149999999999999</v>
      </c>
      <c r="G1857" s="4">
        <v>131.0756667</v>
      </c>
      <c r="H1857" s="4">
        <v>5.6210000000000004</v>
      </c>
    </row>
    <row r="1858" spans="1:8" x14ac:dyDescent="0.3">
      <c r="A1858" s="4">
        <v>13</v>
      </c>
      <c r="B1858" s="4">
        <v>41253</v>
      </c>
      <c r="C1858" s="4">
        <v>1999079.44</v>
      </c>
      <c r="D1858" s="4">
        <v>0</v>
      </c>
      <c r="E1858" s="4">
        <v>55.1</v>
      </c>
      <c r="F1858" s="4">
        <v>3.7970000000000002</v>
      </c>
      <c r="G1858" s="4">
        <v>131.1083333</v>
      </c>
      <c r="H1858" s="4">
        <v>5.6210000000000004</v>
      </c>
    </row>
    <row r="1859" spans="1:8" x14ac:dyDescent="0.3">
      <c r="A1859" s="4">
        <v>13</v>
      </c>
      <c r="B1859" s="4" t="s">
        <v>92</v>
      </c>
      <c r="C1859" s="4">
        <v>2018010.15</v>
      </c>
      <c r="D1859" s="4">
        <v>0</v>
      </c>
      <c r="E1859" s="4">
        <v>52.06</v>
      </c>
      <c r="F1859" s="4">
        <v>3.7810000000000001</v>
      </c>
      <c r="G1859" s="4">
        <v>131.14996769999999</v>
      </c>
      <c r="H1859" s="4">
        <v>5.6210000000000004</v>
      </c>
    </row>
    <row r="1860" spans="1:8" x14ac:dyDescent="0.3">
      <c r="A1860" s="4">
        <v>13</v>
      </c>
      <c r="B1860" s="4" t="s">
        <v>93</v>
      </c>
      <c r="C1860" s="4">
        <v>2035189.66</v>
      </c>
      <c r="D1860" s="4">
        <v>0</v>
      </c>
      <c r="E1860" s="4">
        <v>46.97</v>
      </c>
      <c r="F1860" s="4">
        <v>3.7549999999999999</v>
      </c>
      <c r="G1860" s="4">
        <v>131.19309680000001</v>
      </c>
      <c r="H1860" s="4">
        <v>5.6210000000000004</v>
      </c>
    </row>
    <row r="1861" spans="1:8" x14ac:dyDescent="0.3">
      <c r="A1861" s="4">
        <v>14</v>
      </c>
      <c r="B1861" s="4">
        <v>40300</v>
      </c>
      <c r="C1861" s="4">
        <v>2623469.9500000002</v>
      </c>
      <c r="D1861" s="4">
        <v>0</v>
      </c>
      <c r="E1861" s="4">
        <v>27.31</v>
      </c>
      <c r="F1861" s="4">
        <v>2.7839999999999998</v>
      </c>
      <c r="G1861" s="4">
        <v>181.8711898</v>
      </c>
      <c r="H1861" s="4">
        <v>8.9920000000000009</v>
      </c>
    </row>
    <row r="1862" spans="1:8" x14ac:dyDescent="0.3">
      <c r="A1862" s="4">
        <v>14</v>
      </c>
      <c r="B1862" s="4">
        <v>40514</v>
      </c>
      <c r="C1862" s="4">
        <v>1704218.84</v>
      </c>
      <c r="D1862" s="4">
        <v>1</v>
      </c>
      <c r="E1862" s="4">
        <v>27.73</v>
      </c>
      <c r="F1862" s="4">
        <v>2.7730000000000001</v>
      </c>
      <c r="G1862" s="4">
        <v>181.98231699999999</v>
      </c>
      <c r="H1862" s="4">
        <v>8.9920000000000009</v>
      </c>
    </row>
    <row r="1863" spans="1:8" x14ac:dyDescent="0.3">
      <c r="A1863" s="4">
        <v>14</v>
      </c>
      <c r="B1863" s="4" t="s">
        <v>8</v>
      </c>
      <c r="C1863" s="4">
        <v>2204556.7000000002</v>
      </c>
      <c r="D1863" s="4">
        <v>0</v>
      </c>
      <c r="E1863" s="4">
        <v>31.27</v>
      </c>
      <c r="F1863" s="4">
        <v>2.7450000000000001</v>
      </c>
      <c r="G1863" s="4">
        <v>182.0347816</v>
      </c>
      <c r="H1863" s="4">
        <v>8.9920000000000009</v>
      </c>
    </row>
    <row r="1864" spans="1:8" x14ac:dyDescent="0.3">
      <c r="A1864" s="4">
        <v>14</v>
      </c>
      <c r="B1864" s="4" t="s">
        <v>9</v>
      </c>
      <c r="C1864" s="4">
        <v>2095591.63</v>
      </c>
      <c r="D1864" s="4">
        <v>0</v>
      </c>
      <c r="E1864" s="4">
        <v>34.89</v>
      </c>
      <c r="F1864" s="4">
        <v>2.754</v>
      </c>
      <c r="G1864" s="4">
        <v>182.0774691</v>
      </c>
      <c r="H1864" s="4">
        <v>8.9920000000000009</v>
      </c>
    </row>
    <row r="1865" spans="1:8" x14ac:dyDescent="0.3">
      <c r="A1865" s="4">
        <v>14</v>
      </c>
      <c r="B1865" s="4">
        <v>40301</v>
      </c>
      <c r="C1865" s="4">
        <v>2237544.75</v>
      </c>
      <c r="D1865" s="4">
        <v>0</v>
      </c>
      <c r="E1865" s="4">
        <v>37.130000000000003</v>
      </c>
      <c r="F1865" s="4">
        <v>2.7770000000000001</v>
      </c>
      <c r="G1865" s="4">
        <v>182.1201566</v>
      </c>
      <c r="H1865" s="4">
        <v>8.9920000000000009</v>
      </c>
    </row>
    <row r="1866" spans="1:8" x14ac:dyDescent="0.3">
      <c r="A1866" s="4">
        <v>14</v>
      </c>
      <c r="B1866" s="4">
        <v>40515</v>
      </c>
      <c r="C1866" s="4">
        <v>2156035.06</v>
      </c>
      <c r="D1866" s="4">
        <v>0</v>
      </c>
      <c r="E1866" s="4">
        <v>45.8</v>
      </c>
      <c r="F1866" s="4">
        <v>2.8180000000000001</v>
      </c>
      <c r="G1866" s="4">
        <v>182.1628441</v>
      </c>
      <c r="H1866" s="4">
        <v>8.9920000000000009</v>
      </c>
    </row>
    <row r="1867" spans="1:8" x14ac:dyDescent="0.3">
      <c r="A1867" s="4">
        <v>14</v>
      </c>
      <c r="B1867" s="4" t="s">
        <v>10</v>
      </c>
      <c r="C1867" s="4">
        <v>2066219.3</v>
      </c>
      <c r="D1867" s="4">
        <v>0</v>
      </c>
      <c r="E1867" s="4">
        <v>48.79</v>
      </c>
      <c r="F1867" s="4">
        <v>2.8439999999999999</v>
      </c>
      <c r="G1867" s="4">
        <v>182.0779857</v>
      </c>
      <c r="H1867" s="4">
        <v>8.9920000000000009</v>
      </c>
    </row>
    <row r="1868" spans="1:8" x14ac:dyDescent="0.3">
      <c r="A1868" s="4">
        <v>14</v>
      </c>
      <c r="B1868" s="4" t="s">
        <v>11</v>
      </c>
      <c r="C1868" s="4">
        <v>2050396.27</v>
      </c>
      <c r="D1868" s="4">
        <v>0</v>
      </c>
      <c r="E1868" s="4">
        <v>54.36</v>
      </c>
      <c r="F1868" s="4">
        <v>2.8540000000000001</v>
      </c>
      <c r="G1868" s="4">
        <v>181.97186970000001</v>
      </c>
      <c r="H1868" s="4">
        <v>8.9920000000000009</v>
      </c>
    </row>
    <row r="1869" spans="1:8" x14ac:dyDescent="0.3">
      <c r="A1869" s="4">
        <v>14</v>
      </c>
      <c r="B1869" s="4">
        <v>40213</v>
      </c>
      <c r="C1869" s="4">
        <v>2495630.5099999998</v>
      </c>
      <c r="D1869" s="4">
        <v>0</v>
      </c>
      <c r="E1869" s="4">
        <v>47.74</v>
      </c>
      <c r="F1869" s="4">
        <v>2.85</v>
      </c>
      <c r="G1869" s="4">
        <v>181.8657537</v>
      </c>
      <c r="H1869" s="4">
        <v>8.8989999999999991</v>
      </c>
    </row>
    <row r="1870" spans="1:8" x14ac:dyDescent="0.3">
      <c r="A1870" s="4">
        <v>14</v>
      </c>
      <c r="B1870" s="4">
        <v>40425</v>
      </c>
      <c r="C1870" s="4">
        <v>2258781.2799999998</v>
      </c>
      <c r="D1870" s="4">
        <v>0</v>
      </c>
      <c r="E1870" s="4">
        <v>65.45</v>
      </c>
      <c r="F1870" s="4">
        <v>2.8690000000000002</v>
      </c>
      <c r="G1870" s="4">
        <v>181.75963770000001</v>
      </c>
      <c r="H1870" s="4">
        <v>8.8989999999999991</v>
      </c>
    </row>
    <row r="1871" spans="1:8" x14ac:dyDescent="0.3">
      <c r="A1871" s="4">
        <v>14</v>
      </c>
      <c r="B1871" s="4" t="s">
        <v>12</v>
      </c>
      <c r="C1871" s="4">
        <v>2121788.61</v>
      </c>
      <c r="D1871" s="4">
        <v>0</v>
      </c>
      <c r="E1871" s="4">
        <v>54.28</v>
      </c>
      <c r="F1871" s="4">
        <v>2.899</v>
      </c>
      <c r="G1871" s="4">
        <v>181.6924769</v>
      </c>
      <c r="H1871" s="4">
        <v>8.8989999999999991</v>
      </c>
    </row>
    <row r="1872" spans="1:8" x14ac:dyDescent="0.3">
      <c r="A1872" s="4">
        <v>14</v>
      </c>
      <c r="B1872" s="4" t="s">
        <v>13</v>
      </c>
      <c r="C1872" s="4">
        <v>2138144.91</v>
      </c>
      <c r="D1872" s="4">
        <v>0</v>
      </c>
      <c r="E1872" s="4">
        <v>53.47</v>
      </c>
      <c r="F1872" s="4">
        <v>2.9020000000000001</v>
      </c>
      <c r="G1872" s="4">
        <v>181.6772564</v>
      </c>
      <c r="H1872" s="4">
        <v>8.8989999999999991</v>
      </c>
    </row>
    <row r="1873" spans="1:8" x14ac:dyDescent="0.3">
      <c r="A1873" s="4">
        <v>14</v>
      </c>
      <c r="B1873" s="4" t="s">
        <v>14</v>
      </c>
      <c r="C1873" s="4">
        <v>2082355.12</v>
      </c>
      <c r="D1873" s="4">
        <v>0</v>
      </c>
      <c r="E1873" s="4">
        <v>53.15</v>
      </c>
      <c r="F1873" s="4">
        <v>2.9209999999999998</v>
      </c>
      <c r="G1873" s="4">
        <v>181.66203590000001</v>
      </c>
      <c r="H1873" s="4">
        <v>8.8989999999999991</v>
      </c>
    </row>
    <row r="1874" spans="1:8" x14ac:dyDescent="0.3">
      <c r="A1874" s="4">
        <v>14</v>
      </c>
      <c r="B1874" s="4">
        <v>40364</v>
      </c>
      <c r="C1874" s="4">
        <v>2370116.52</v>
      </c>
      <c r="D1874" s="4">
        <v>0</v>
      </c>
      <c r="E1874" s="4">
        <v>70.75</v>
      </c>
      <c r="F1874" s="4">
        <v>2.9660000000000002</v>
      </c>
      <c r="G1874" s="4">
        <v>181.64681540000001</v>
      </c>
      <c r="H1874" s="4">
        <v>8.8989999999999991</v>
      </c>
    </row>
    <row r="1875" spans="1:8" x14ac:dyDescent="0.3">
      <c r="A1875" s="4">
        <v>14</v>
      </c>
      <c r="B1875" s="4" t="s">
        <v>15</v>
      </c>
      <c r="C1875" s="4">
        <v>2129771.13</v>
      </c>
      <c r="D1875" s="4">
        <v>0</v>
      </c>
      <c r="E1875" s="4">
        <v>54.26</v>
      </c>
      <c r="F1875" s="4">
        <v>2.9820000000000002</v>
      </c>
      <c r="G1875" s="4">
        <v>181.6612792</v>
      </c>
      <c r="H1875" s="4">
        <v>8.8989999999999991</v>
      </c>
    </row>
    <row r="1876" spans="1:8" x14ac:dyDescent="0.3">
      <c r="A1876" s="4">
        <v>14</v>
      </c>
      <c r="B1876" s="4" t="s">
        <v>16</v>
      </c>
      <c r="C1876" s="4">
        <v>2108187.1</v>
      </c>
      <c r="D1876" s="4">
        <v>0</v>
      </c>
      <c r="E1876" s="4">
        <v>62.62</v>
      </c>
      <c r="F1876" s="4">
        <v>2.9580000000000002</v>
      </c>
      <c r="G1876" s="4">
        <v>181.85384859999999</v>
      </c>
      <c r="H1876" s="4">
        <v>8.8989999999999991</v>
      </c>
    </row>
    <row r="1877" spans="1:8" x14ac:dyDescent="0.3">
      <c r="A1877" s="4">
        <v>14</v>
      </c>
      <c r="B1877" s="4" t="s">
        <v>17</v>
      </c>
      <c r="C1877" s="4">
        <v>2227152.16</v>
      </c>
      <c r="D1877" s="4">
        <v>0</v>
      </c>
      <c r="E1877" s="4">
        <v>69.27</v>
      </c>
      <c r="F1877" s="4">
        <v>2.899</v>
      </c>
      <c r="G1877" s="4">
        <v>182.04641810000001</v>
      </c>
      <c r="H1877" s="4">
        <v>8.8989999999999991</v>
      </c>
    </row>
    <row r="1878" spans="1:8" x14ac:dyDescent="0.3">
      <c r="A1878" s="4">
        <v>14</v>
      </c>
      <c r="B1878" s="4">
        <v>40274</v>
      </c>
      <c r="C1878" s="4">
        <v>2363601.4700000002</v>
      </c>
      <c r="D1878" s="4">
        <v>0</v>
      </c>
      <c r="E1878" s="4">
        <v>75.930000000000007</v>
      </c>
      <c r="F1878" s="4">
        <v>2.847</v>
      </c>
      <c r="G1878" s="4">
        <v>182.2389876</v>
      </c>
      <c r="H1878" s="4">
        <v>8.8989999999999991</v>
      </c>
    </row>
    <row r="1879" spans="1:8" x14ac:dyDescent="0.3">
      <c r="A1879" s="4">
        <v>14</v>
      </c>
      <c r="B1879" s="4">
        <v>40488</v>
      </c>
      <c r="C1879" s="4">
        <v>2249570.04</v>
      </c>
      <c r="D1879" s="4">
        <v>0</v>
      </c>
      <c r="E1879" s="4">
        <v>69.709999999999994</v>
      </c>
      <c r="F1879" s="4">
        <v>2.8090000000000002</v>
      </c>
      <c r="G1879" s="4">
        <v>182.43155709999999</v>
      </c>
      <c r="H1879" s="4">
        <v>8.8989999999999991</v>
      </c>
    </row>
    <row r="1880" spans="1:8" x14ac:dyDescent="0.3">
      <c r="A1880" s="4">
        <v>14</v>
      </c>
      <c r="B1880" s="4" t="s">
        <v>18</v>
      </c>
      <c r="C1880" s="4">
        <v>2248645.59</v>
      </c>
      <c r="D1880" s="4">
        <v>0</v>
      </c>
      <c r="E1880" s="4">
        <v>72.62</v>
      </c>
      <c r="F1880" s="4">
        <v>2.78</v>
      </c>
      <c r="G1880" s="4">
        <v>182.4424199</v>
      </c>
      <c r="H1880" s="4">
        <v>8.8989999999999991</v>
      </c>
    </row>
    <row r="1881" spans="1:8" x14ac:dyDescent="0.3">
      <c r="A1881" s="4">
        <v>14</v>
      </c>
      <c r="B1881" s="4" t="s">
        <v>19</v>
      </c>
      <c r="C1881" s="4">
        <v>2246179.91</v>
      </c>
      <c r="D1881" s="4">
        <v>0</v>
      </c>
      <c r="E1881" s="4">
        <v>79.319999999999993</v>
      </c>
      <c r="F1881" s="4">
        <v>2.8079999999999998</v>
      </c>
      <c r="G1881" s="4">
        <v>182.38059999999999</v>
      </c>
      <c r="H1881" s="4">
        <v>8.8989999999999991</v>
      </c>
    </row>
    <row r="1882" spans="1:8" x14ac:dyDescent="0.3">
      <c r="A1882" s="4">
        <v>14</v>
      </c>
      <c r="B1882" s="4">
        <v>40216</v>
      </c>
      <c r="C1882" s="4">
        <v>2334788.42</v>
      </c>
      <c r="D1882" s="4">
        <v>0</v>
      </c>
      <c r="E1882" s="4">
        <v>76.61</v>
      </c>
      <c r="F1882" s="4">
        <v>2.8149999999999999</v>
      </c>
      <c r="G1882" s="4">
        <v>182.3187801</v>
      </c>
      <c r="H1882" s="4">
        <v>8.7430000000000003</v>
      </c>
    </row>
    <row r="1883" spans="1:8" x14ac:dyDescent="0.3">
      <c r="A1883" s="4">
        <v>14</v>
      </c>
      <c r="B1883" s="4">
        <v>40428</v>
      </c>
      <c r="C1883" s="4">
        <v>2236209.13</v>
      </c>
      <c r="D1883" s="4">
        <v>0</v>
      </c>
      <c r="E1883" s="4">
        <v>82.45</v>
      </c>
      <c r="F1883" s="4">
        <v>2.7930000000000001</v>
      </c>
      <c r="G1883" s="4">
        <v>182.2569603</v>
      </c>
      <c r="H1883" s="4">
        <v>8.7430000000000003</v>
      </c>
    </row>
    <row r="1884" spans="1:8" x14ac:dyDescent="0.3">
      <c r="A1884" s="4">
        <v>14</v>
      </c>
      <c r="B1884" s="4" t="s">
        <v>20</v>
      </c>
      <c r="C1884" s="4">
        <v>2130287.27</v>
      </c>
      <c r="D1884" s="4">
        <v>0</v>
      </c>
      <c r="E1884" s="4">
        <v>77.84</v>
      </c>
      <c r="F1884" s="4">
        <v>2.7829999999999999</v>
      </c>
      <c r="G1884" s="4">
        <v>182.26044110000001</v>
      </c>
      <c r="H1884" s="4">
        <v>8.7430000000000003</v>
      </c>
    </row>
    <row r="1885" spans="1:8" x14ac:dyDescent="0.3">
      <c r="A1885" s="4">
        <v>14</v>
      </c>
      <c r="B1885" s="4" t="s">
        <v>21</v>
      </c>
      <c r="C1885" s="4">
        <v>2044155.39</v>
      </c>
      <c r="D1885" s="4">
        <v>0</v>
      </c>
      <c r="E1885" s="4">
        <v>81.459999999999994</v>
      </c>
      <c r="F1885" s="4">
        <v>2.7709999999999999</v>
      </c>
      <c r="G1885" s="4">
        <v>182.3509895</v>
      </c>
      <c r="H1885" s="4">
        <v>8.7430000000000003</v>
      </c>
    </row>
    <row r="1886" spans="1:8" x14ac:dyDescent="0.3">
      <c r="A1886" s="4">
        <v>14</v>
      </c>
      <c r="B1886" s="4" t="s">
        <v>22</v>
      </c>
      <c r="C1886" s="4">
        <v>2054843.28</v>
      </c>
      <c r="D1886" s="4">
        <v>0</v>
      </c>
      <c r="E1886" s="4">
        <v>79.78</v>
      </c>
      <c r="F1886" s="4">
        <v>2.7810000000000001</v>
      </c>
      <c r="G1886" s="4">
        <v>182.44153779999999</v>
      </c>
      <c r="H1886" s="4">
        <v>8.7430000000000003</v>
      </c>
    </row>
    <row r="1887" spans="1:8" x14ac:dyDescent="0.3">
      <c r="A1887" s="4">
        <v>14</v>
      </c>
      <c r="B1887" s="4">
        <v>40337</v>
      </c>
      <c r="C1887" s="4">
        <v>2219813.5</v>
      </c>
      <c r="D1887" s="4">
        <v>0</v>
      </c>
      <c r="E1887" s="4">
        <v>77.17</v>
      </c>
      <c r="F1887" s="4">
        <v>2.7839999999999998</v>
      </c>
      <c r="G1887" s="4">
        <v>182.53208620000001</v>
      </c>
      <c r="H1887" s="4">
        <v>8.7430000000000003</v>
      </c>
    </row>
    <row r="1888" spans="1:8" x14ac:dyDescent="0.3">
      <c r="A1888" s="4">
        <v>14</v>
      </c>
      <c r="B1888" s="4" t="s">
        <v>23</v>
      </c>
      <c r="C1888" s="4">
        <v>2052984.81</v>
      </c>
      <c r="D1888" s="4">
        <v>0</v>
      </c>
      <c r="E1888" s="4">
        <v>78.44</v>
      </c>
      <c r="F1888" s="4">
        <v>2.8050000000000002</v>
      </c>
      <c r="G1888" s="4">
        <v>182.6226346</v>
      </c>
      <c r="H1888" s="4">
        <v>8.7430000000000003</v>
      </c>
    </row>
    <row r="1889" spans="1:8" x14ac:dyDescent="0.3">
      <c r="A1889" s="4">
        <v>14</v>
      </c>
      <c r="B1889" s="4" t="s">
        <v>24</v>
      </c>
      <c r="C1889" s="4">
        <v>2057138.31</v>
      </c>
      <c r="D1889" s="4">
        <v>0</v>
      </c>
      <c r="E1889" s="4">
        <v>76.010000000000005</v>
      </c>
      <c r="F1889" s="4">
        <v>2.7789999999999999</v>
      </c>
      <c r="G1889" s="4">
        <v>182.61652050000001</v>
      </c>
      <c r="H1889" s="4">
        <v>8.7430000000000003</v>
      </c>
    </row>
    <row r="1890" spans="1:8" x14ac:dyDescent="0.3">
      <c r="A1890" s="4">
        <v>14</v>
      </c>
      <c r="B1890" s="4" t="s">
        <v>25</v>
      </c>
      <c r="C1890" s="4">
        <v>2020332.07</v>
      </c>
      <c r="D1890" s="4">
        <v>0</v>
      </c>
      <c r="E1890" s="4">
        <v>71.36</v>
      </c>
      <c r="F1890" s="4">
        <v>2.7549999999999999</v>
      </c>
      <c r="G1890" s="4">
        <v>182.61040629999999</v>
      </c>
      <c r="H1890" s="4">
        <v>8.7430000000000003</v>
      </c>
    </row>
    <row r="1891" spans="1:8" x14ac:dyDescent="0.3">
      <c r="A1891" s="4">
        <v>14</v>
      </c>
      <c r="B1891" s="4">
        <v>40246</v>
      </c>
      <c r="C1891" s="4">
        <v>2182563.66</v>
      </c>
      <c r="D1891" s="4">
        <v>0</v>
      </c>
      <c r="E1891" s="4">
        <v>78.37</v>
      </c>
      <c r="F1891" s="4">
        <v>2.7149999999999999</v>
      </c>
      <c r="G1891" s="4">
        <v>182.6042922</v>
      </c>
      <c r="H1891" s="4">
        <v>8.7430000000000003</v>
      </c>
    </row>
    <row r="1892" spans="1:8" x14ac:dyDescent="0.3">
      <c r="A1892" s="4">
        <v>14</v>
      </c>
      <c r="B1892" s="4">
        <v>40460</v>
      </c>
      <c r="C1892" s="4">
        <v>2191767.7599999998</v>
      </c>
      <c r="D1892" s="4">
        <v>1</v>
      </c>
      <c r="E1892" s="4">
        <v>70.87</v>
      </c>
      <c r="F1892" s="4">
        <v>2.6989999999999998</v>
      </c>
      <c r="G1892" s="4">
        <v>182.59817799999999</v>
      </c>
      <c r="H1892" s="4">
        <v>8.7430000000000003</v>
      </c>
    </row>
    <row r="1893" spans="1:8" x14ac:dyDescent="0.3">
      <c r="A1893" s="4">
        <v>14</v>
      </c>
      <c r="B1893" s="4" t="s">
        <v>26</v>
      </c>
      <c r="C1893" s="4">
        <v>1953539.85</v>
      </c>
      <c r="D1893" s="4">
        <v>0</v>
      </c>
      <c r="E1893" s="4">
        <v>66.55</v>
      </c>
      <c r="F1893" s="4">
        <v>2.706</v>
      </c>
      <c r="G1893" s="4">
        <v>182.62250900000001</v>
      </c>
      <c r="H1893" s="4">
        <v>8.7430000000000003</v>
      </c>
    </row>
    <row r="1894" spans="1:8" x14ac:dyDescent="0.3">
      <c r="A1894" s="4">
        <v>14</v>
      </c>
      <c r="B1894" s="4" t="s">
        <v>27</v>
      </c>
      <c r="C1894" s="4">
        <v>1879891.13</v>
      </c>
      <c r="D1894" s="4">
        <v>0</v>
      </c>
      <c r="E1894" s="4">
        <v>68.59</v>
      </c>
      <c r="F1894" s="4">
        <v>2.7130000000000001</v>
      </c>
      <c r="G1894" s="4">
        <v>182.6696737</v>
      </c>
      <c r="H1894" s="4">
        <v>8.7430000000000003</v>
      </c>
    </row>
    <row r="1895" spans="1:8" x14ac:dyDescent="0.3">
      <c r="A1895" s="4">
        <v>14</v>
      </c>
      <c r="B1895" s="4">
        <v>40188</v>
      </c>
      <c r="C1895" s="4">
        <v>1855703.66</v>
      </c>
      <c r="D1895" s="4">
        <v>0</v>
      </c>
      <c r="E1895" s="4">
        <v>70.58</v>
      </c>
      <c r="F1895" s="4">
        <v>2.7069999999999999</v>
      </c>
      <c r="G1895" s="4">
        <v>182.71683849999999</v>
      </c>
      <c r="H1895" s="4">
        <v>8.7240000000000002</v>
      </c>
    </row>
    <row r="1896" spans="1:8" x14ac:dyDescent="0.3">
      <c r="A1896" s="4">
        <v>14</v>
      </c>
      <c r="B1896" s="4">
        <v>40400</v>
      </c>
      <c r="C1896" s="4">
        <v>2091663.2</v>
      </c>
      <c r="D1896" s="4">
        <v>0</v>
      </c>
      <c r="E1896" s="4">
        <v>56.49</v>
      </c>
      <c r="F1896" s="4">
        <v>2.7639999999999998</v>
      </c>
      <c r="G1896" s="4">
        <v>182.76400319999999</v>
      </c>
      <c r="H1896" s="4">
        <v>8.7240000000000002</v>
      </c>
    </row>
    <row r="1897" spans="1:8" x14ac:dyDescent="0.3">
      <c r="A1897" s="4">
        <v>14</v>
      </c>
      <c r="B1897" s="4" t="s">
        <v>28</v>
      </c>
      <c r="C1897" s="4">
        <v>1932162.63</v>
      </c>
      <c r="D1897" s="4">
        <v>0</v>
      </c>
      <c r="E1897" s="4">
        <v>58.61</v>
      </c>
      <c r="F1897" s="4">
        <v>2.8679999999999999</v>
      </c>
      <c r="G1897" s="4">
        <v>182.81062030000001</v>
      </c>
      <c r="H1897" s="4">
        <v>8.7240000000000002</v>
      </c>
    </row>
    <row r="1898" spans="1:8" x14ac:dyDescent="0.3">
      <c r="A1898" s="4">
        <v>14</v>
      </c>
      <c r="B1898" s="4" t="s">
        <v>29</v>
      </c>
      <c r="C1898" s="4">
        <v>1936621.09</v>
      </c>
      <c r="D1898" s="4">
        <v>0</v>
      </c>
      <c r="E1898" s="4">
        <v>53.15</v>
      </c>
      <c r="F1898" s="4">
        <v>2.9169999999999998</v>
      </c>
      <c r="G1898" s="4">
        <v>182.85586850000001</v>
      </c>
      <c r="H1898" s="4">
        <v>8.7240000000000002</v>
      </c>
    </row>
    <row r="1899" spans="1:8" x14ac:dyDescent="0.3">
      <c r="A1899" s="4">
        <v>14</v>
      </c>
      <c r="B1899" s="4" t="s">
        <v>30</v>
      </c>
      <c r="C1899" s="4">
        <v>1984768.34</v>
      </c>
      <c r="D1899" s="4">
        <v>0</v>
      </c>
      <c r="E1899" s="4">
        <v>61.3</v>
      </c>
      <c r="F1899" s="4">
        <v>2.9209999999999998</v>
      </c>
      <c r="G1899" s="4">
        <v>182.90111659999999</v>
      </c>
      <c r="H1899" s="4">
        <v>8.7240000000000002</v>
      </c>
    </row>
    <row r="1900" spans="1:8" x14ac:dyDescent="0.3">
      <c r="A1900" s="4">
        <v>14</v>
      </c>
      <c r="B1900" s="4">
        <v>40309</v>
      </c>
      <c r="C1900" s="4">
        <v>2078417.47</v>
      </c>
      <c r="D1900" s="4">
        <v>0</v>
      </c>
      <c r="E1900" s="4">
        <v>45.65</v>
      </c>
      <c r="F1900" s="4">
        <v>2.9169999999999998</v>
      </c>
      <c r="G1900" s="4">
        <v>182.9463648</v>
      </c>
      <c r="H1900" s="4">
        <v>8.7240000000000002</v>
      </c>
    </row>
    <row r="1901" spans="1:8" x14ac:dyDescent="0.3">
      <c r="A1901" s="4">
        <v>14</v>
      </c>
      <c r="B1901" s="4">
        <v>40523</v>
      </c>
      <c r="C1901" s="4">
        <v>2092189.06</v>
      </c>
      <c r="D1901" s="4">
        <v>0</v>
      </c>
      <c r="E1901" s="4">
        <v>46.14</v>
      </c>
      <c r="F1901" s="4">
        <v>2.931</v>
      </c>
      <c r="G1901" s="4">
        <v>182.99161290000001</v>
      </c>
      <c r="H1901" s="4">
        <v>8.7240000000000002</v>
      </c>
    </row>
    <row r="1902" spans="1:8" x14ac:dyDescent="0.3">
      <c r="A1902" s="4">
        <v>14</v>
      </c>
      <c r="B1902" s="4" t="s">
        <v>31</v>
      </c>
      <c r="C1902" s="4">
        <v>1968462.58</v>
      </c>
      <c r="D1902" s="4">
        <v>0</v>
      </c>
      <c r="E1902" s="4">
        <v>50.02</v>
      </c>
      <c r="F1902" s="4">
        <v>3</v>
      </c>
      <c r="G1902" s="4">
        <v>182.89893850000001</v>
      </c>
      <c r="H1902" s="4">
        <v>8.7240000000000002</v>
      </c>
    </row>
    <row r="1903" spans="1:8" x14ac:dyDescent="0.3">
      <c r="A1903" s="4">
        <v>14</v>
      </c>
      <c r="B1903" s="4" t="s">
        <v>32</v>
      </c>
      <c r="C1903" s="4">
        <v>2921709.71</v>
      </c>
      <c r="D1903" s="4">
        <v>1</v>
      </c>
      <c r="E1903" s="4">
        <v>46.15</v>
      </c>
      <c r="F1903" s="4">
        <v>3.0390000000000001</v>
      </c>
      <c r="G1903" s="4">
        <v>182.7832769</v>
      </c>
      <c r="H1903" s="4">
        <v>8.7240000000000002</v>
      </c>
    </row>
    <row r="1904" spans="1:8" x14ac:dyDescent="0.3">
      <c r="A1904" s="4">
        <v>14</v>
      </c>
      <c r="B1904" s="4">
        <v>40249</v>
      </c>
      <c r="C1904" s="4">
        <v>2258489.63</v>
      </c>
      <c r="D1904" s="4">
        <v>0</v>
      </c>
      <c r="E1904" s="4">
        <v>40.93</v>
      </c>
      <c r="F1904" s="4">
        <v>3.0459999999999998</v>
      </c>
      <c r="G1904" s="4">
        <v>182.66761539999999</v>
      </c>
      <c r="H1904" s="4">
        <v>8.7240000000000002</v>
      </c>
    </row>
    <row r="1905" spans="1:8" x14ac:dyDescent="0.3">
      <c r="A1905" s="4">
        <v>14</v>
      </c>
      <c r="B1905" s="4">
        <v>40463</v>
      </c>
      <c r="C1905" s="4">
        <v>2600519.2599999998</v>
      </c>
      <c r="D1905" s="4">
        <v>0</v>
      </c>
      <c r="E1905" s="4">
        <v>30.54</v>
      </c>
      <c r="F1905" s="4">
        <v>3.109</v>
      </c>
      <c r="G1905" s="4">
        <v>182.55195380000001</v>
      </c>
      <c r="H1905" s="4">
        <v>8.7240000000000002</v>
      </c>
    </row>
    <row r="1906" spans="1:8" x14ac:dyDescent="0.3">
      <c r="A1906" s="4">
        <v>14</v>
      </c>
      <c r="B1906" s="4" t="s">
        <v>33</v>
      </c>
      <c r="C1906" s="4">
        <v>2762861.41</v>
      </c>
      <c r="D1906" s="4">
        <v>0</v>
      </c>
      <c r="E1906" s="4">
        <v>30.51</v>
      </c>
      <c r="F1906" s="4">
        <v>3.14</v>
      </c>
      <c r="G1906" s="4">
        <v>182.517732</v>
      </c>
      <c r="H1906" s="4">
        <v>8.7240000000000002</v>
      </c>
    </row>
    <row r="1907" spans="1:8" x14ac:dyDescent="0.3">
      <c r="A1907" s="4">
        <v>14</v>
      </c>
      <c r="B1907" s="4" t="s">
        <v>34</v>
      </c>
      <c r="C1907" s="4">
        <v>3818686.45</v>
      </c>
      <c r="D1907" s="4">
        <v>0</v>
      </c>
      <c r="E1907" s="4">
        <v>30.59</v>
      </c>
      <c r="F1907" s="4">
        <v>3.141</v>
      </c>
      <c r="G1907" s="4">
        <v>182.54459</v>
      </c>
      <c r="H1907" s="4">
        <v>8.7240000000000002</v>
      </c>
    </row>
    <row r="1908" spans="1:8" x14ac:dyDescent="0.3">
      <c r="A1908" s="4">
        <v>14</v>
      </c>
      <c r="B1908" s="4" t="s">
        <v>35</v>
      </c>
      <c r="C1908" s="4">
        <v>1623716.46</v>
      </c>
      <c r="D1908" s="4">
        <v>1</v>
      </c>
      <c r="E1908" s="4">
        <v>29.67</v>
      </c>
      <c r="F1908" s="4">
        <v>3.1789999999999998</v>
      </c>
      <c r="G1908" s="4">
        <v>182.57144790000001</v>
      </c>
      <c r="H1908" s="4">
        <v>8.7240000000000002</v>
      </c>
    </row>
    <row r="1909" spans="1:8" x14ac:dyDescent="0.3">
      <c r="A1909" s="4">
        <v>14</v>
      </c>
      <c r="B1909" s="4">
        <v>40725</v>
      </c>
      <c r="C1909" s="4">
        <v>1864746.1</v>
      </c>
      <c r="D1909" s="4">
        <v>0</v>
      </c>
      <c r="E1909" s="4">
        <v>34.32</v>
      </c>
      <c r="F1909" s="4">
        <v>3.1930000000000001</v>
      </c>
      <c r="G1909" s="4">
        <v>182.59830579999999</v>
      </c>
      <c r="H1909" s="4">
        <v>8.5489999999999995</v>
      </c>
    </row>
    <row r="1910" spans="1:8" x14ac:dyDescent="0.3">
      <c r="A1910" s="4">
        <v>14</v>
      </c>
      <c r="B1910" s="4" t="s">
        <v>36</v>
      </c>
      <c r="C1910" s="4">
        <v>1699095.9</v>
      </c>
      <c r="D1910" s="4">
        <v>0</v>
      </c>
      <c r="E1910" s="4">
        <v>24.78</v>
      </c>
      <c r="F1910" s="4">
        <v>3.2050000000000001</v>
      </c>
      <c r="G1910" s="4">
        <v>182.65857819999999</v>
      </c>
      <c r="H1910" s="4">
        <v>8.5489999999999995</v>
      </c>
    </row>
    <row r="1911" spans="1:8" x14ac:dyDescent="0.3">
      <c r="A1911" s="4">
        <v>14</v>
      </c>
      <c r="B1911" s="4" t="s">
        <v>37</v>
      </c>
      <c r="C1911" s="4">
        <v>1743188.87</v>
      </c>
      <c r="D1911" s="4">
        <v>0</v>
      </c>
      <c r="E1911" s="4">
        <v>30.55</v>
      </c>
      <c r="F1911" s="4">
        <v>3.2290000000000001</v>
      </c>
      <c r="G1911" s="4">
        <v>182.9193368</v>
      </c>
      <c r="H1911" s="4">
        <v>8.5489999999999995</v>
      </c>
    </row>
    <row r="1912" spans="1:8" x14ac:dyDescent="0.3">
      <c r="A1912" s="4">
        <v>14</v>
      </c>
      <c r="B1912" s="4" t="s">
        <v>38</v>
      </c>
      <c r="C1912" s="4">
        <v>1613718.38</v>
      </c>
      <c r="D1912" s="4">
        <v>0</v>
      </c>
      <c r="E1912" s="4">
        <v>24.05</v>
      </c>
      <c r="F1912" s="4">
        <v>3.2370000000000001</v>
      </c>
      <c r="G1912" s="4">
        <v>183.18009549999999</v>
      </c>
      <c r="H1912" s="4">
        <v>8.5489999999999995</v>
      </c>
    </row>
    <row r="1913" spans="1:8" x14ac:dyDescent="0.3">
      <c r="A1913" s="4">
        <v>14</v>
      </c>
      <c r="B1913" s="4">
        <v>40635</v>
      </c>
      <c r="C1913" s="4">
        <v>1995891.87</v>
      </c>
      <c r="D1913" s="4">
        <v>0</v>
      </c>
      <c r="E1913" s="4">
        <v>28.73</v>
      </c>
      <c r="F1913" s="4">
        <v>3.2309999999999999</v>
      </c>
      <c r="G1913" s="4">
        <v>183.44085419999999</v>
      </c>
      <c r="H1913" s="4">
        <v>8.5489999999999995</v>
      </c>
    </row>
    <row r="1914" spans="1:8" x14ac:dyDescent="0.3">
      <c r="A1914" s="4">
        <v>14</v>
      </c>
      <c r="B1914" s="4">
        <v>40849</v>
      </c>
      <c r="C1914" s="4">
        <v>1980405.03</v>
      </c>
      <c r="D1914" s="4">
        <v>1</v>
      </c>
      <c r="E1914" s="4">
        <v>30.3</v>
      </c>
      <c r="F1914" s="4">
        <v>3.2389999999999999</v>
      </c>
      <c r="G1914" s="4">
        <v>183.70161289999999</v>
      </c>
      <c r="H1914" s="4">
        <v>8.5489999999999995</v>
      </c>
    </row>
    <row r="1915" spans="1:8" x14ac:dyDescent="0.3">
      <c r="A1915" s="4">
        <v>14</v>
      </c>
      <c r="B1915" s="4" t="s">
        <v>39</v>
      </c>
      <c r="C1915" s="4">
        <v>2019031.67</v>
      </c>
      <c r="D1915" s="4">
        <v>0</v>
      </c>
      <c r="E1915" s="4">
        <v>40.700000000000003</v>
      </c>
      <c r="F1915" s="4">
        <v>3.2450000000000001</v>
      </c>
      <c r="G1915" s="4">
        <v>183.93713529999999</v>
      </c>
      <c r="H1915" s="4">
        <v>8.5489999999999995</v>
      </c>
    </row>
    <row r="1916" spans="1:8" x14ac:dyDescent="0.3">
      <c r="A1916" s="4">
        <v>14</v>
      </c>
      <c r="B1916" s="4" t="s">
        <v>40</v>
      </c>
      <c r="C1916" s="4">
        <v>1875708.88</v>
      </c>
      <c r="D1916" s="4">
        <v>0</v>
      </c>
      <c r="E1916" s="4">
        <v>35.78</v>
      </c>
      <c r="F1916" s="4">
        <v>3.274</v>
      </c>
      <c r="G1916" s="4">
        <v>184.16256319999999</v>
      </c>
      <c r="H1916" s="4">
        <v>8.5489999999999995</v>
      </c>
    </row>
    <row r="1917" spans="1:8" x14ac:dyDescent="0.3">
      <c r="A1917" s="4">
        <v>14</v>
      </c>
      <c r="B1917" s="4">
        <v>40636</v>
      </c>
      <c r="C1917" s="4">
        <v>2041215.61</v>
      </c>
      <c r="D1917" s="4">
        <v>0</v>
      </c>
      <c r="E1917" s="4">
        <v>38.65</v>
      </c>
      <c r="F1917" s="4">
        <v>3.4329999999999998</v>
      </c>
      <c r="G1917" s="4">
        <v>184.38799109999999</v>
      </c>
      <c r="H1917" s="4">
        <v>8.5489999999999995</v>
      </c>
    </row>
    <row r="1918" spans="1:8" x14ac:dyDescent="0.3">
      <c r="A1918" s="4">
        <v>14</v>
      </c>
      <c r="B1918" s="4">
        <v>40850</v>
      </c>
      <c r="C1918" s="4">
        <v>1931104.67</v>
      </c>
      <c r="D1918" s="4">
        <v>0</v>
      </c>
      <c r="E1918" s="4">
        <v>45.01</v>
      </c>
      <c r="F1918" s="4">
        <v>3.5819999999999999</v>
      </c>
      <c r="G1918" s="4">
        <v>184.61341899999999</v>
      </c>
      <c r="H1918" s="4">
        <v>8.5489999999999995</v>
      </c>
    </row>
    <row r="1919" spans="1:8" x14ac:dyDescent="0.3">
      <c r="A1919" s="4">
        <v>14</v>
      </c>
      <c r="B1919" s="4" t="s">
        <v>41</v>
      </c>
      <c r="C1919" s="4">
        <v>1932491.42</v>
      </c>
      <c r="D1919" s="4">
        <v>0</v>
      </c>
      <c r="E1919" s="4">
        <v>46.66</v>
      </c>
      <c r="F1919" s="4">
        <v>3.6309999999999998</v>
      </c>
      <c r="G1919" s="4">
        <v>184.809719</v>
      </c>
      <c r="H1919" s="4">
        <v>8.5489999999999995</v>
      </c>
    </row>
    <row r="1920" spans="1:8" x14ac:dyDescent="0.3">
      <c r="A1920" s="4">
        <v>14</v>
      </c>
      <c r="B1920" s="4" t="s">
        <v>42</v>
      </c>
      <c r="C1920" s="4">
        <v>1879451.23</v>
      </c>
      <c r="D1920" s="4">
        <v>0</v>
      </c>
      <c r="E1920" s="4">
        <v>41.76</v>
      </c>
      <c r="F1920" s="4">
        <v>3.625</v>
      </c>
      <c r="G1920" s="4">
        <v>184.99436789999999</v>
      </c>
      <c r="H1920" s="4">
        <v>8.5489999999999995</v>
      </c>
    </row>
    <row r="1921" spans="1:8" x14ac:dyDescent="0.3">
      <c r="A1921" s="4">
        <v>14</v>
      </c>
      <c r="B1921" s="4">
        <v>40547</v>
      </c>
      <c r="C1921" s="4">
        <v>1869110.55</v>
      </c>
      <c r="D1921" s="4">
        <v>0</v>
      </c>
      <c r="E1921" s="4">
        <v>37.270000000000003</v>
      </c>
      <c r="F1921" s="4">
        <v>3.6379999999999999</v>
      </c>
      <c r="G1921" s="4">
        <v>185.17901670000001</v>
      </c>
      <c r="H1921" s="4">
        <v>8.5210000000000008</v>
      </c>
    </row>
    <row r="1922" spans="1:8" x14ac:dyDescent="0.3">
      <c r="A1922" s="4">
        <v>14</v>
      </c>
      <c r="B1922" s="4">
        <v>40759</v>
      </c>
      <c r="C1922" s="4">
        <v>2037798.88</v>
      </c>
      <c r="D1922" s="4">
        <v>0</v>
      </c>
      <c r="E1922" s="4">
        <v>48.71</v>
      </c>
      <c r="F1922" s="4">
        <v>3.72</v>
      </c>
      <c r="G1922" s="4">
        <v>185.36366559999999</v>
      </c>
      <c r="H1922" s="4">
        <v>8.5210000000000008</v>
      </c>
    </row>
    <row r="1923" spans="1:8" x14ac:dyDescent="0.3">
      <c r="A1923" s="4">
        <v>14</v>
      </c>
      <c r="B1923" s="4" t="s">
        <v>43</v>
      </c>
      <c r="C1923" s="4">
        <v>1974960.86</v>
      </c>
      <c r="D1923" s="4">
        <v>0</v>
      </c>
      <c r="E1923" s="4">
        <v>53.69</v>
      </c>
      <c r="F1923" s="4">
        <v>3.8210000000000002</v>
      </c>
      <c r="G1923" s="4">
        <v>185.5339821</v>
      </c>
      <c r="H1923" s="4">
        <v>8.5210000000000008</v>
      </c>
    </row>
    <row r="1924" spans="1:8" x14ac:dyDescent="0.3">
      <c r="A1924" s="4">
        <v>14</v>
      </c>
      <c r="B1924" s="4" t="s">
        <v>44</v>
      </c>
      <c r="C1924" s="4">
        <v>2256461.39</v>
      </c>
      <c r="D1924" s="4">
        <v>0</v>
      </c>
      <c r="E1924" s="4">
        <v>53.04</v>
      </c>
      <c r="F1924" s="4">
        <v>3.8919999999999999</v>
      </c>
      <c r="G1924" s="4">
        <v>185.6684673</v>
      </c>
      <c r="H1924" s="4">
        <v>8.5210000000000008</v>
      </c>
    </row>
    <row r="1925" spans="1:8" x14ac:dyDescent="0.3">
      <c r="A1925" s="4">
        <v>14</v>
      </c>
      <c r="B1925" s="4" t="s">
        <v>45</v>
      </c>
      <c r="C1925" s="4">
        <v>1930617.64</v>
      </c>
      <c r="D1925" s="4">
        <v>0</v>
      </c>
      <c r="E1925" s="4">
        <v>66.180000000000007</v>
      </c>
      <c r="F1925" s="4">
        <v>3.9620000000000002</v>
      </c>
      <c r="G1925" s="4">
        <v>185.8029526</v>
      </c>
      <c r="H1925" s="4">
        <v>8.5210000000000008</v>
      </c>
    </row>
    <row r="1926" spans="1:8" x14ac:dyDescent="0.3">
      <c r="A1926" s="4">
        <v>14</v>
      </c>
      <c r="B1926" s="4">
        <v>40699</v>
      </c>
      <c r="C1926" s="4">
        <v>2095599.93</v>
      </c>
      <c r="D1926" s="4">
        <v>0</v>
      </c>
      <c r="E1926" s="4">
        <v>58.21</v>
      </c>
      <c r="F1926" s="4">
        <v>4.0460000000000003</v>
      </c>
      <c r="G1926" s="4">
        <v>185.9374378</v>
      </c>
      <c r="H1926" s="4">
        <v>8.5210000000000008</v>
      </c>
    </row>
    <row r="1927" spans="1:8" x14ac:dyDescent="0.3">
      <c r="A1927" s="4">
        <v>14</v>
      </c>
      <c r="B1927" s="4" t="s">
        <v>46</v>
      </c>
      <c r="C1927" s="4">
        <v>2004330.3</v>
      </c>
      <c r="D1927" s="4">
        <v>0</v>
      </c>
      <c r="E1927" s="4">
        <v>60.38</v>
      </c>
      <c r="F1927" s="4">
        <v>4.0659999999999998</v>
      </c>
      <c r="G1927" s="4">
        <v>186.07192309999999</v>
      </c>
      <c r="H1927" s="4">
        <v>8.5210000000000008</v>
      </c>
    </row>
    <row r="1928" spans="1:8" x14ac:dyDescent="0.3">
      <c r="A1928" s="4">
        <v>14</v>
      </c>
      <c r="B1928" s="4" t="s">
        <v>47</v>
      </c>
      <c r="C1928" s="4">
        <v>1959967.8</v>
      </c>
      <c r="D1928" s="4">
        <v>0</v>
      </c>
      <c r="E1928" s="4">
        <v>62.28</v>
      </c>
      <c r="F1928" s="4">
        <v>4.0620000000000003</v>
      </c>
      <c r="G1928" s="4">
        <v>185.96611540000001</v>
      </c>
      <c r="H1928" s="4">
        <v>8.5210000000000008</v>
      </c>
    </row>
    <row r="1929" spans="1:8" x14ac:dyDescent="0.3">
      <c r="A1929" s="4">
        <v>14</v>
      </c>
      <c r="B1929" s="4" t="s">
        <v>48</v>
      </c>
      <c r="C1929" s="4">
        <v>2080694.24</v>
      </c>
      <c r="D1929" s="4">
        <v>0</v>
      </c>
      <c r="E1929" s="4">
        <v>69.7</v>
      </c>
      <c r="F1929" s="4">
        <v>3.9849999999999999</v>
      </c>
      <c r="G1929" s="4">
        <v>185.86030769999999</v>
      </c>
      <c r="H1929" s="4">
        <v>8.5210000000000008</v>
      </c>
    </row>
    <row r="1930" spans="1:8" x14ac:dyDescent="0.3">
      <c r="A1930" s="4">
        <v>14</v>
      </c>
      <c r="B1930" s="4">
        <v>40608</v>
      </c>
      <c r="C1930" s="4">
        <v>2079899.47</v>
      </c>
      <c r="D1930" s="4">
        <v>0</v>
      </c>
      <c r="E1930" s="4">
        <v>76.38</v>
      </c>
      <c r="F1930" s="4">
        <v>3.9220000000000002</v>
      </c>
      <c r="G1930" s="4">
        <v>185.75450000000001</v>
      </c>
      <c r="H1930" s="4">
        <v>8.5210000000000008</v>
      </c>
    </row>
    <row r="1931" spans="1:8" x14ac:dyDescent="0.3">
      <c r="A1931" s="4">
        <v>14</v>
      </c>
      <c r="B1931" s="4">
        <v>40822</v>
      </c>
      <c r="C1931" s="4">
        <v>2132446</v>
      </c>
      <c r="D1931" s="4">
        <v>0</v>
      </c>
      <c r="E1931" s="4">
        <v>73.88</v>
      </c>
      <c r="F1931" s="4">
        <v>3.8809999999999998</v>
      </c>
      <c r="G1931" s="4">
        <v>185.64869229999999</v>
      </c>
      <c r="H1931" s="4">
        <v>8.5210000000000008</v>
      </c>
    </row>
    <row r="1932" spans="1:8" x14ac:dyDescent="0.3">
      <c r="A1932" s="4">
        <v>14</v>
      </c>
      <c r="B1932" s="4" t="s">
        <v>49</v>
      </c>
      <c r="C1932" s="4">
        <v>2082083.34</v>
      </c>
      <c r="D1932" s="4">
        <v>0</v>
      </c>
      <c r="E1932" s="4">
        <v>69.319999999999993</v>
      </c>
      <c r="F1932" s="4">
        <v>3.8420000000000001</v>
      </c>
      <c r="G1932" s="4">
        <v>185.67193330000001</v>
      </c>
      <c r="H1932" s="4">
        <v>8.5210000000000008</v>
      </c>
    </row>
    <row r="1933" spans="1:8" x14ac:dyDescent="0.3">
      <c r="A1933" s="4">
        <v>14</v>
      </c>
      <c r="B1933" s="4" t="s">
        <v>50</v>
      </c>
      <c r="C1933" s="4">
        <v>2069523.52</v>
      </c>
      <c r="D1933" s="4">
        <v>0</v>
      </c>
      <c r="E1933" s="4">
        <v>74.849999999999994</v>
      </c>
      <c r="F1933" s="4">
        <v>3.8039999999999998</v>
      </c>
      <c r="G1933" s="4">
        <v>185.79196089999999</v>
      </c>
      <c r="H1933" s="4">
        <v>8.5210000000000008</v>
      </c>
    </row>
    <row r="1934" spans="1:8" x14ac:dyDescent="0.3">
      <c r="A1934" s="4">
        <v>14</v>
      </c>
      <c r="B1934" s="4">
        <v>40550</v>
      </c>
      <c r="C1934" s="4">
        <v>2074668.19</v>
      </c>
      <c r="D1934" s="4">
        <v>0</v>
      </c>
      <c r="E1934" s="4">
        <v>74.040000000000006</v>
      </c>
      <c r="F1934" s="4">
        <v>3.7480000000000002</v>
      </c>
      <c r="G1934" s="4">
        <v>185.91198850000001</v>
      </c>
      <c r="H1934" s="4">
        <v>8.625</v>
      </c>
    </row>
    <row r="1935" spans="1:8" x14ac:dyDescent="0.3">
      <c r="A1935" s="4">
        <v>14</v>
      </c>
      <c r="B1935" s="4">
        <v>40762</v>
      </c>
      <c r="C1935" s="4">
        <v>2063401.06</v>
      </c>
      <c r="D1935" s="4">
        <v>0</v>
      </c>
      <c r="E1935" s="4">
        <v>77.489999999999995</v>
      </c>
      <c r="F1935" s="4">
        <v>3.7109999999999999</v>
      </c>
      <c r="G1935" s="4">
        <v>186.032016</v>
      </c>
      <c r="H1935" s="4">
        <v>8.625</v>
      </c>
    </row>
    <row r="1936" spans="1:8" x14ac:dyDescent="0.3">
      <c r="A1936" s="4">
        <v>14</v>
      </c>
      <c r="B1936" s="4" t="s">
        <v>51</v>
      </c>
      <c r="C1936" s="4">
        <v>1953544.76</v>
      </c>
      <c r="D1936" s="4">
        <v>0</v>
      </c>
      <c r="E1936" s="4">
        <v>78.47</v>
      </c>
      <c r="F1936" s="4">
        <v>3.76</v>
      </c>
      <c r="G1936" s="4">
        <v>186.13998079999999</v>
      </c>
      <c r="H1936" s="4">
        <v>8.625</v>
      </c>
    </row>
    <row r="1937" spans="1:8" x14ac:dyDescent="0.3">
      <c r="A1937" s="4">
        <v>14</v>
      </c>
      <c r="B1937" s="4" t="s">
        <v>52</v>
      </c>
      <c r="C1937" s="4">
        <v>1882070.88</v>
      </c>
      <c r="D1937" s="4">
        <v>0</v>
      </c>
      <c r="E1937" s="4">
        <v>82.33</v>
      </c>
      <c r="F1937" s="4">
        <v>3.8109999999999999</v>
      </c>
      <c r="G1937" s="4">
        <v>186.21778850000001</v>
      </c>
      <c r="H1937" s="4">
        <v>8.625</v>
      </c>
    </row>
    <row r="1938" spans="1:8" x14ac:dyDescent="0.3">
      <c r="A1938" s="4">
        <v>14</v>
      </c>
      <c r="B1938" s="4" t="s">
        <v>53</v>
      </c>
      <c r="C1938" s="4">
        <v>1871021.01</v>
      </c>
      <c r="D1938" s="4">
        <v>0</v>
      </c>
      <c r="E1938" s="4">
        <v>81.31</v>
      </c>
      <c r="F1938" s="4">
        <v>3.8290000000000002</v>
      </c>
      <c r="G1938" s="4">
        <v>186.29559620000001</v>
      </c>
      <c r="H1938" s="4">
        <v>8.625</v>
      </c>
    </row>
    <row r="1939" spans="1:8" x14ac:dyDescent="0.3">
      <c r="A1939" s="4">
        <v>14</v>
      </c>
      <c r="B1939" s="4">
        <v>40671</v>
      </c>
      <c r="C1939" s="4">
        <v>2066020.69</v>
      </c>
      <c r="D1939" s="4">
        <v>0</v>
      </c>
      <c r="E1939" s="4">
        <v>78.22</v>
      </c>
      <c r="F1939" s="4">
        <v>3.8420000000000001</v>
      </c>
      <c r="G1939" s="4">
        <v>186.37340380000001</v>
      </c>
      <c r="H1939" s="4">
        <v>8.625</v>
      </c>
    </row>
    <row r="1940" spans="1:8" x14ac:dyDescent="0.3">
      <c r="A1940" s="4">
        <v>14</v>
      </c>
      <c r="B1940" s="4">
        <v>40885</v>
      </c>
      <c r="C1940" s="4">
        <v>1928773.82</v>
      </c>
      <c r="D1940" s="4">
        <v>0</v>
      </c>
      <c r="E1940" s="4">
        <v>77</v>
      </c>
      <c r="F1940" s="4">
        <v>3.8119999999999998</v>
      </c>
      <c r="G1940" s="4">
        <v>186.4512115</v>
      </c>
      <c r="H1940" s="4">
        <v>8.625</v>
      </c>
    </row>
    <row r="1941" spans="1:8" x14ac:dyDescent="0.3">
      <c r="A1941" s="4">
        <v>14</v>
      </c>
      <c r="B1941" s="4" t="s">
        <v>54</v>
      </c>
      <c r="C1941" s="4">
        <v>1896873.99</v>
      </c>
      <c r="D1941" s="4">
        <v>0</v>
      </c>
      <c r="E1941" s="4">
        <v>72.98</v>
      </c>
      <c r="F1941" s="4">
        <v>3.7469999999999999</v>
      </c>
      <c r="G1941" s="4">
        <v>186.5093071</v>
      </c>
      <c r="H1941" s="4">
        <v>8.625</v>
      </c>
    </row>
    <row r="1942" spans="1:8" x14ac:dyDescent="0.3">
      <c r="A1942" s="4">
        <v>14</v>
      </c>
      <c r="B1942" s="4" t="s">
        <v>55</v>
      </c>
      <c r="C1942" s="4">
        <v>2273470.62</v>
      </c>
      <c r="D1942" s="4">
        <v>0</v>
      </c>
      <c r="E1942" s="4">
        <v>72.55</v>
      </c>
      <c r="F1942" s="4">
        <v>3.7040000000000002</v>
      </c>
      <c r="G1942" s="4">
        <v>186.5641172</v>
      </c>
      <c r="H1942" s="4">
        <v>8.625</v>
      </c>
    </row>
    <row r="1943" spans="1:8" x14ac:dyDescent="0.3">
      <c r="A1943" s="4">
        <v>14</v>
      </c>
      <c r="B1943" s="4">
        <v>40583</v>
      </c>
      <c r="C1943" s="4">
        <v>1750891.47</v>
      </c>
      <c r="D1943" s="4">
        <v>0</v>
      </c>
      <c r="E1943" s="4">
        <v>70.63</v>
      </c>
      <c r="F1943" s="4">
        <v>3.7029999999999998</v>
      </c>
      <c r="G1943" s="4">
        <v>186.61892739999999</v>
      </c>
      <c r="H1943" s="4">
        <v>8.625</v>
      </c>
    </row>
    <row r="1944" spans="1:8" x14ac:dyDescent="0.3">
      <c r="A1944" s="4">
        <v>14</v>
      </c>
      <c r="B1944" s="4">
        <v>40795</v>
      </c>
      <c r="C1944" s="4">
        <v>2202742.9</v>
      </c>
      <c r="D1944" s="4">
        <v>1</v>
      </c>
      <c r="E1944" s="4">
        <v>71.48</v>
      </c>
      <c r="F1944" s="4">
        <v>3.738</v>
      </c>
      <c r="G1944" s="4">
        <v>186.67373760000001</v>
      </c>
      <c r="H1944" s="4">
        <v>8.625</v>
      </c>
    </row>
    <row r="1945" spans="1:8" x14ac:dyDescent="0.3">
      <c r="A1945" s="4">
        <v>14</v>
      </c>
      <c r="B1945" s="4" t="s">
        <v>56</v>
      </c>
      <c r="C1945" s="4">
        <v>1864637.89</v>
      </c>
      <c r="D1945" s="4">
        <v>0</v>
      </c>
      <c r="E1945" s="4">
        <v>69.17</v>
      </c>
      <c r="F1945" s="4">
        <v>3.742</v>
      </c>
      <c r="G1945" s="4">
        <v>186.80240000000001</v>
      </c>
      <c r="H1945" s="4">
        <v>8.625</v>
      </c>
    </row>
    <row r="1946" spans="1:8" x14ac:dyDescent="0.3">
      <c r="A1946" s="4">
        <v>14</v>
      </c>
      <c r="B1946" s="4" t="s">
        <v>57</v>
      </c>
      <c r="C1946" s="4">
        <v>1871555.64</v>
      </c>
      <c r="D1946" s="4">
        <v>0</v>
      </c>
      <c r="E1946" s="4">
        <v>63.75</v>
      </c>
      <c r="F1946" s="4">
        <v>3.7109999999999999</v>
      </c>
      <c r="G1946" s="4">
        <v>187.02953210000001</v>
      </c>
      <c r="H1946" s="4">
        <v>8.625</v>
      </c>
    </row>
    <row r="1947" spans="1:8" x14ac:dyDescent="0.3">
      <c r="A1947" s="4">
        <v>14</v>
      </c>
      <c r="B1947" s="4" t="s">
        <v>58</v>
      </c>
      <c r="C1947" s="4">
        <v>1809989.29</v>
      </c>
      <c r="D1947" s="4">
        <v>0</v>
      </c>
      <c r="E1947" s="4">
        <v>70.66</v>
      </c>
      <c r="F1947" s="4">
        <v>3.645</v>
      </c>
      <c r="G1947" s="4">
        <v>187.25666409999999</v>
      </c>
      <c r="H1947" s="4">
        <v>8.625</v>
      </c>
    </row>
    <row r="1948" spans="1:8" x14ac:dyDescent="0.3">
      <c r="A1948" s="4">
        <v>14</v>
      </c>
      <c r="B1948" s="4">
        <v>40734</v>
      </c>
      <c r="C1948" s="4">
        <v>2078796.76</v>
      </c>
      <c r="D1948" s="4">
        <v>0</v>
      </c>
      <c r="E1948" s="4">
        <v>55.82</v>
      </c>
      <c r="F1948" s="4">
        <v>3.5830000000000002</v>
      </c>
      <c r="G1948" s="4">
        <v>187.4837962</v>
      </c>
      <c r="H1948" s="4">
        <v>8.5229999999999997</v>
      </c>
    </row>
    <row r="1949" spans="1:8" x14ac:dyDescent="0.3">
      <c r="A1949" s="4">
        <v>14</v>
      </c>
      <c r="B1949" s="4" t="s">
        <v>59</v>
      </c>
      <c r="C1949" s="4">
        <v>1890870.75</v>
      </c>
      <c r="D1949" s="4">
        <v>0</v>
      </c>
      <c r="E1949" s="4">
        <v>63.82</v>
      </c>
      <c r="F1949" s="4">
        <v>3.5409999999999999</v>
      </c>
      <c r="G1949" s="4">
        <v>187.69174810000001</v>
      </c>
      <c r="H1949" s="4">
        <v>8.5229999999999997</v>
      </c>
    </row>
    <row r="1950" spans="1:8" x14ac:dyDescent="0.3">
      <c r="A1950" s="4">
        <v>14</v>
      </c>
      <c r="B1950" s="4" t="s">
        <v>60</v>
      </c>
      <c r="C1950" s="4">
        <v>2009004.59</v>
      </c>
      <c r="D1950" s="4">
        <v>0</v>
      </c>
      <c r="E1950" s="4">
        <v>59.6</v>
      </c>
      <c r="F1950" s="4">
        <v>3.57</v>
      </c>
      <c r="G1950" s="4">
        <v>187.78461970000001</v>
      </c>
      <c r="H1950" s="4">
        <v>8.5229999999999997</v>
      </c>
    </row>
    <row r="1951" spans="1:8" x14ac:dyDescent="0.3">
      <c r="A1951" s="4">
        <v>14</v>
      </c>
      <c r="B1951" s="4" t="s">
        <v>61</v>
      </c>
      <c r="C1951" s="4">
        <v>2056846.12</v>
      </c>
      <c r="D1951" s="4">
        <v>0</v>
      </c>
      <c r="E1951" s="4">
        <v>51.78</v>
      </c>
      <c r="F1951" s="4">
        <v>3.569</v>
      </c>
      <c r="G1951" s="4">
        <v>187.8774913</v>
      </c>
      <c r="H1951" s="4">
        <v>8.5229999999999997</v>
      </c>
    </row>
    <row r="1952" spans="1:8" x14ac:dyDescent="0.3">
      <c r="A1952" s="4">
        <v>14</v>
      </c>
      <c r="B1952" s="4">
        <v>40644</v>
      </c>
      <c r="C1952" s="4">
        <v>2174056.71</v>
      </c>
      <c r="D1952" s="4">
        <v>0</v>
      </c>
      <c r="E1952" s="4">
        <v>43.92</v>
      </c>
      <c r="F1952" s="4">
        <v>3.5510000000000002</v>
      </c>
      <c r="G1952" s="4">
        <v>187.9703629</v>
      </c>
      <c r="H1952" s="4">
        <v>8.5229999999999997</v>
      </c>
    </row>
    <row r="1953" spans="1:8" x14ac:dyDescent="0.3">
      <c r="A1953" s="4">
        <v>14</v>
      </c>
      <c r="B1953" s="4">
        <v>40858</v>
      </c>
      <c r="C1953" s="4">
        <v>2081534.65</v>
      </c>
      <c r="D1953" s="4">
        <v>0</v>
      </c>
      <c r="E1953" s="4">
        <v>47.65</v>
      </c>
      <c r="F1953" s="4">
        <v>3.53</v>
      </c>
      <c r="G1953" s="4">
        <v>188.06323449999999</v>
      </c>
      <c r="H1953" s="4">
        <v>8.5229999999999997</v>
      </c>
    </row>
    <row r="1954" spans="1:8" x14ac:dyDescent="0.3">
      <c r="A1954" s="4">
        <v>14</v>
      </c>
      <c r="B1954" s="4" t="s">
        <v>62</v>
      </c>
      <c r="C1954" s="4">
        <v>1969360.72</v>
      </c>
      <c r="D1954" s="4">
        <v>0</v>
      </c>
      <c r="E1954" s="4">
        <v>51.34</v>
      </c>
      <c r="F1954" s="4">
        <v>3.53</v>
      </c>
      <c r="G1954" s="4">
        <v>188.1983654</v>
      </c>
      <c r="H1954" s="4">
        <v>8.5229999999999997</v>
      </c>
    </row>
    <row r="1955" spans="1:8" x14ac:dyDescent="0.3">
      <c r="A1955" s="4">
        <v>14</v>
      </c>
      <c r="B1955" s="4" t="s">
        <v>63</v>
      </c>
      <c r="C1955" s="4">
        <v>2685351.81</v>
      </c>
      <c r="D1955" s="4">
        <v>1</v>
      </c>
      <c r="E1955" s="4">
        <v>48.71</v>
      </c>
      <c r="F1955" s="4">
        <v>3.492</v>
      </c>
      <c r="G1955" s="4">
        <v>188.35040000000001</v>
      </c>
      <c r="H1955" s="4">
        <v>8.5229999999999997</v>
      </c>
    </row>
    <row r="1956" spans="1:8" x14ac:dyDescent="0.3">
      <c r="A1956" s="4">
        <v>14</v>
      </c>
      <c r="B1956" s="4">
        <v>40586</v>
      </c>
      <c r="C1956" s="4">
        <v>2143080.5699999998</v>
      </c>
      <c r="D1956" s="4">
        <v>0</v>
      </c>
      <c r="E1956" s="4">
        <v>50.19</v>
      </c>
      <c r="F1956" s="4">
        <v>3.452</v>
      </c>
      <c r="G1956" s="4">
        <v>188.50243459999999</v>
      </c>
      <c r="H1956" s="4">
        <v>8.5229999999999997</v>
      </c>
    </row>
    <row r="1957" spans="1:8" x14ac:dyDescent="0.3">
      <c r="A1957" s="4">
        <v>14</v>
      </c>
      <c r="B1957" s="4">
        <v>40798</v>
      </c>
      <c r="C1957" s="4">
        <v>2470581.29</v>
      </c>
      <c r="D1957" s="4">
        <v>0</v>
      </c>
      <c r="E1957" s="4">
        <v>46.57</v>
      </c>
      <c r="F1957" s="4">
        <v>3.415</v>
      </c>
      <c r="G1957" s="4">
        <v>188.65446919999999</v>
      </c>
      <c r="H1957" s="4">
        <v>8.5229999999999997</v>
      </c>
    </row>
    <row r="1958" spans="1:8" x14ac:dyDescent="0.3">
      <c r="A1958" s="4">
        <v>14</v>
      </c>
      <c r="B1958" s="4" t="s">
        <v>64</v>
      </c>
      <c r="C1958" s="4">
        <v>2594363.09</v>
      </c>
      <c r="D1958" s="4">
        <v>0</v>
      </c>
      <c r="E1958" s="4">
        <v>39.93</v>
      </c>
      <c r="F1958" s="4">
        <v>3.4129999999999998</v>
      </c>
      <c r="G1958" s="4">
        <v>188.7979349</v>
      </c>
      <c r="H1958" s="4">
        <v>8.5229999999999997</v>
      </c>
    </row>
    <row r="1959" spans="1:8" x14ac:dyDescent="0.3">
      <c r="A1959" s="4">
        <v>14</v>
      </c>
      <c r="B1959" s="4" t="s">
        <v>65</v>
      </c>
      <c r="C1959" s="4">
        <v>3369068.99</v>
      </c>
      <c r="D1959" s="4">
        <v>0</v>
      </c>
      <c r="E1959" s="4">
        <v>42.27</v>
      </c>
      <c r="F1959" s="4">
        <v>3.3889999999999998</v>
      </c>
      <c r="G1959" s="4">
        <v>188.9299752</v>
      </c>
      <c r="H1959" s="4">
        <v>8.5229999999999997</v>
      </c>
    </row>
    <row r="1960" spans="1:8" x14ac:dyDescent="0.3">
      <c r="A1960" s="4">
        <v>14</v>
      </c>
      <c r="B1960" s="4" t="s">
        <v>66</v>
      </c>
      <c r="C1960" s="4">
        <v>1914148.89</v>
      </c>
      <c r="D1960" s="4">
        <v>1</v>
      </c>
      <c r="E1960" s="4">
        <v>37.79</v>
      </c>
      <c r="F1960" s="4">
        <v>3.3889999999999998</v>
      </c>
      <c r="G1960" s="4">
        <v>189.0620155</v>
      </c>
      <c r="H1960" s="4">
        <v>8.5229999999999997</v>
      </c>
    </row>
    <row r="1961" spans="1:8" x14ac:dyDescent="0.3">
      <c r="A1961" s="4">
        <v>14</v>
      </c>
      <c r="B1961" s="4">
        <v>41061</v>
      </c>
      <c r="C1961" s="4">
        <v>1859144.96</v>
      </c>
      <c r="D1961" s="4">
        <v>0</v>
      </c>
      <c r="E1961" s="4">
        <v>35.880000000000003</v>
      </c>
      <c r="F1961" s="4">
        <v>3.4220000000000002</v>
      </c>
      <c r="G1961" s="4">
        <v>189.1940558</v>
      </c>
      <c r="H1961" s="4">
        <v>8.4239999999999995</v>
      </c>
    </row>
    <row r="1962" spans="1:8" x14ac:dyDescent="0.3">
      <c r="A1962" s="4">
        <v>14</v>
      </c>
      <c r="B1962" s="4" t="s">
        <v>67</v>
      </c>
      <c r="C1962" s="4">
        <v>1696248.27</v>
      </c>
      <c r="D1962" s="4">
        <v>0</v>
      </c>
      <c r="E1962" s="4">
        <v>41.18</v>
      </c>
      <c r="F1962" s="4">
        <v>3.5129999999999999</v>
      </c>
      <c r="G1962" s="4">
        <v>189.32609619999999</v>
      </c>
      <c r="H1962" s="4">
        <v>8.4239999999999995</v>
      </c>
    </row>
    <row r="1963" spans="1:8" x14ac:dyDescent="0.3">
      <c r="A1963" s="4">
        <v>14</v>
      </c>
      <c r="B1963" s="4" t="s">
        <v>68</v>
      </c>
      <c r="C1963" s="4">
        <v>1789113.32</v>
      </c>
      <c r="D1963" s="4">
        <v>0</v>
      </c>
      <c r="E1963" s="4">
        <v>31.85</v>
      </c>
      <c r="F1963" s="4">
        <v>3.5329999999999999</v>
      </c>
      <c r="G1963" s="4">
        <v>189.4214733</v>
      </c>
      <c r="H1963" s="4">
        <v>8.4239999999999995</v>
      </c>
    </row>
    <row r="1964" spans="1:8" x14ac:dyDescent="0.3">
      <c r="A1964" s="4">
        <v>14</v>
      </c>
      <c r="B1964" s="4" t="s">
        <v>69</v>
      </c>
      <c r="C1964" s="4">
        <v>1595362.27</v>
      </c>
      <c r="D1964" s="4">
        <v>0</v>
      </c>
      <c r="E1964" s="4">
        <v>37.93</v>
      </c>
      <c r="F1964" s="4">
        <v>3.5670000000000002</v>
      </c>
      <c r="G1964" s="4">
        <v>189.5168505</v>
      </c>
      <c r="H1964" s="4">
        <v>8.4239999999999995</v>
      </c>
    </row>
    <row r="1965" spans="1:8" x14ac:dyDescent="0.3">
      <c r="A1965" s="4">
        <v>14</v>
      </c>
      <c r="B1965" s="4">
        <v>40970</v>
      </c>
      <c r="C1965" s="4">
        <v>1877410.36</v>
      </c>
      <c r="D1965" s="4">
        <v>0</v>
      </c>
      <c r="E1965" s="4">
        <v>42.96</v>
      </c>
      <c r="F1965" s="4">
        <v>3.617</v>
      </c>
      <c r="G1965" s="4">
        <v>189.61222770000001</v>
      </c>
      <c r="H1965" s="4">
        <v>8.4239999999999995</v>
      </c>
    </row>
    <row r="1966" spans="1:8" x14ac:dyDescent="0.3">
      <c r="A1966" s="4">
        <v>14</v>
      </c>
      <c r="B1966" s="4">
        <v>41184</v>
      </c>
      <c r="C1966" s="4">
        <v>2077256.24</v>
      </c>
      <c r="D1966" s="4">
        <v>1</v>
      </c>
      <c r="E1966" s="4">
        <v>37</v>
      </c>
      <c r="F1966" s="4">
        <v>3.64</v>
      </c>
      <c r="G1966" s="4">
        <v>189.70760480000001</v>
      </c>
      <c r="H1966" s="4">
        <v>8.4239999999999995</v>
      </c>
    </row>
    <row r="1967" spans="1:8" x14ac:dyDescent="0.3">
      <c r="A1967" s="4">
        <v>14</v>
      </c>
      <c r="B1967" s="4" t="s">
        <v>70</v>
      </c>
      <c r="C1967" s="4">
        <v>2020550.99</v>
      </c>
      <c r="D1967" s="4">
        <v>0</v>
      </c>
      <c r="E1967" s="4">
        <v>36.85</v>
      </c>
      <c r="F1967" s="4">
        <v>3.6949999999999998</v>
      </c>
      <c r="G1967" s="4">
        <v>189.84248339999999</v>
      </c>
      <c r="H1967" s="4">
        <v>8.4239999999999995</v>
      </c>
    </row>
    <row r="1968" spans="1:8" x14ac:dyDescent="0.3">
      <c r="A1968" s="4">
        <v>14</v>
      </c>
      <c r="B1968" s="4" t="s">
        <v>71</v>
      </c>
      <c r="C1968" s="4">
        <v>1875040.16</v>
      </c>
      <c r="D1968" s="4">
        <v>0</v>
      </c>
      <c r="E1968" s="4">
        <v>42.86</v>
      </c>
      <c r="F1968" s="4">
        <v>3.7389999999999999</v>
      </c>
      <c r="G1968" s="4">
        <v>190.0069881</v>
      </c>
      <c r="H1968" s="4">
        <v>8.4239999999999995</v>
      </c>
    </row>
    <row r="1969" spans="1:8" x14ac:dyDescent="0.3">
      <c r="A1969" s="4">
        <v>14</v>
      </c>
      <c r="B1969" s="4">
        <v>40942</v>
      </c>
      <c r="C1969" s="4">
        <v>1926004.99</v>
      </c>
      <c r="D1969" s="4">
        <v>0</v>
      </c>
      <c r="E1969" s="4">
        <v>41.55</v>
      </c>
      <c r="F1969" s="4">
        <v>3.8159999999999998</v>
      </c>
      <c r="G1969" s="4">
        <v>190.17149269999999</v>
      </c>
      <c r="H1969" s="4">
        <v>8.4239999999999995</v>
      </c>
    </row>
    <row r="1970" spans="1:8" x14ac:dyDescent="0.3">
      <c r="A1970" s="4">
        <v>14</v>
      </c>
      <c r="B1970" s="4">
        <v>41155</v>
      </c>
      <c r="C1970" s="4">
        <v>2020839.31</v>
      </c>
      <c r="D1970" s="4">
        <v>0</v>
      </c>
      <c r="E1970" s="4">
        <v>45.52</v>
      </c>
      <c r="F1970" s="4">
        <v>3.8479999999999999</v>
      </c>
      <c r="G1970" s="4">
        <v>190.3359973</v>
      </c>
      <c r="H1970" s="4">
        <v>8.4239999999999995</v>
      </c>
    </row>
    <row r="1971" spans="1:8" x14ac:dyDescent="0.3">
      <c r="A1971" s="4">
        <v>14</v>
      </c>
      <c r="B1971" s="4" t="s">
        <v>72</v>
      </c>
      <c r="C1971" s="4">
        <v>1941040.5</v>
      </c>
      <c r="D1971" s="4">
        <v>0</v>
      </c>
      <c r="E1971" s="4">
        <v>50.56</v>
      </c>
      <c r="F1971" s="4">
        <v>3.8620000000000001</v>
      </c>
      <c r="G1971" s="4">
        <v>190.4618964</v>
      </c>
      <c r="H1971" s="4">
        <v>8.4239999999999995</v>
      </c>
    </row>
    <row r="1972" spans="1:8" x14ac:dyDescent="0.3">
      <c r="A1972" s="4">
        <v>14</v>
      </c>
      <c r="B1972" s="4" t="s">
        <v>73</v>
      </c>
      <c r="C1972" s="4">
        <v>1893447.71</v>
      </c>
      <c r="D1972" s="4">
        <v>0</v>
      </c>
      <c r="E1972" s="4">
        <v>59.45</v>
      </c>
      <c r="F1972" s="4">
        <v>3.9</v>
      </c>
      <c r="G1972" s="4">
        <v>190.5363213</v>
      </c>
      <c r="H1972" s="4">
        <v>8.4239999999999995</v>
      </c>
    </row>
    <row r="1973" spans="1:8" x14ac:dyDescent="0.3">
      <c r="A1973" s="4">
        <v>14</v>
      </c>
      <c r="B1973" s="4" t="s">
        <v>74</v>
      </c>
      <c r="C1973" s="4">
        <v>1905033.01</v>
      </c>
      <c r="D1973" s="4">
        <v>0</v>
      </c>
      <c r="E1973" s="4">
        <v>50.04</v>
      </c>
      <c r="F1973" s="4">
        <v>3.9529999999999998</v>
      </c>
      <c r="G1973" s="4">
        <v>190.61074629999999</v>
      </c>
      <c r="H1973" s="4">
        <v>8.4239999999999995</v>
      </c>
    </row>
    <row r="1974" spans="1:8" x14ac:dyDescent="0.3">
      <c r="A1974" s="4">
        <v>14</v>
      </c>
      <c r="B1974" s="4">
        <v>41064</v>
      </c>
      <c r="C1974" s="4">
        <v>2376022.2599999998</v>
      </c>
      <c r="D1974" s="4">
        <v>0</v>
      </c>
      <c r="E1974" s="4">
        <v>49.73</v>
      </c>
      <c r="F1974" s="4">
        <v>3.996</v>
      </c>
      <c r="G1974" s="4">
        <v>190.68517120000001</v>
      </c>
      <c r="H1974" s="4">
        <v>8.5670000000000002</v>
      </c>
    </row>
    <row r="1975" spans="1:8" x14ac:dyDescent="0.3">
      <c r="A1975" s="4">
        <v>14</v>
      </c>
      <c r="B1975" s="4" t="s">
        <v>75</v>
      </c>
      <c r="C1975" s="4">
        <v>1912909.69</v>
      </c>
      <c r="D1975" s="4">
        <v>0</v>
      </c>
      <c r="E1975" s="4">
        <v>51.83</v>
      </c>
      <c r="F1975" s="4">
        <v>4.0439999999999996</v>
      </c>
      <c r="G1975" s="4">
        <v>190.7595962</v>
      </c>
      <c r="H1975" s="4">
        <v>8.5670000000000002</v>
      </c>
    </row>
    <row r="1976" spans="1:8" x14ac:dyDescent="0.3">
      <c r="A1976" s="4">
        <v>14</v>
      </c>
      <c r="B1976" s="4" t="s">
        <v>76</v>
      </c>
      <c r="C1976" s="4">
        <v>1875686.44</v>
      </c>
      <c r="D1976" s="4">
        <v>0</v>
      </c>
      <c r="E1976" s="4">
        <v>63.13</v>
      </c>
      <c r="F1976" s="4">
        <v>4.0270000000000001</v>
      </c>
      <c r="G1976" s="4">
        <v>190.81380129999999</v>
      </c>
      <c r="H1976" s="4">
        <v>8.5670000000000002</v>
      </c>
    </row>
    <row r="1977" spans="1:8" x14ac:dyDescent="0.3">
      <c r="A1977" s="4">
        <v>14</v>
      </c>
      <c r="B1977" s="4" t="s">
        <v>77</v>
      </c>
      <c r="C1977" s="4">
        <v>1784029.95</v>
      </c>
      <c r="D1977" s="4">
        <v>0</v>
      </c>
      <c r="E1977" s="4">
        <v>53.2</v>
      </c>
      <c r="F1977" s="4">
        <v>4.0039999999999996</v>
      </c>
      <c r="G1977" s="4">
        <v>190.86800640000001</v>
      </c>
      <c r="H1977" s="4">
        <v>8.5670000000000002</v>
      </c>
    </row>
    <row r="1978" spans="1:8" x14ac:dyDescent="0.3">
      <c r="A1978" s="4">
        <v>14</v>
      </c>
      <c r="B1978" s="4">
        <v>41004</v>
      </c>
      <c r="C1978" s="4">
        <v>1949354.29</v>
      </c>
      <c r="D1978" s="4">
        <v>0</v>
      </c>
      <c r="E1978" s="4">
        <v>55.21</v>
      </c>
      <c r="F1978" s="4">
        <v>3.9510000000000001</v>
      </c>
      <c r="G1978" s="4">
        <v>190.9222115</v>
      </c>
      <c r="H1978" s="4">
        <v>8.5670000000000002</v>
      </c>
    </row>
    <row r="1979" spans="1:8" x14ac:dyDescent="0.3">
      <c r="A1979" s="4">
        <v>14</v>
      </c>
      <c r="B1979" s="4">
        <v>41218</v>
      </c>
      <c r="C1979" s="4">
        <v>1987531.05</v>
      </c>
      <c r="D1979" s="4">
        <v>0</v>
      </c>
      <c r="E1979" s="4">
        <v>61.24</v>
      </c>
      <c r="F1979" s="4">
        <v>3.8889999999999998</v>
      </c>
      <c r="G1979" s="4">
        <v>190.97641669999999</v>
      </c>
      <c r="H1979" s="4">
        <v>8.5670000000000002</v>
      </c>
    </row>
    <row r="1980" spans="1:8" x14ac:dyDescent="0.3">
      <c r="A1980" s="4">
        <v>14</v>
      </c>
      <c r="B1980" s="4" t="s">
        <v>78</v>
      </c>
      <c r="C1980" s="4">
        <v>1932233.17</v>
      </c>
      <c r="D1980" s="4">
        <v>0</v>
      </c>
      <c r="E1980" s="4">
        <v>66.3</v>
      </c>
      <c r="F1980" s="4">
        <v>3.8479999999999999</v>
      </c>
      <c r="G1980" s="4">
        <v>190.99644789999999</v>
      </c>
      <c r="H1980" s="4">
        <v>8.5670000000000002</v>
      </c>
    </row>
    <row r="1981" spans="1:8" x14ac:dyDescent="0.3">
      <c r="A1981" s="4">
        <v>14</v>
      </c>
      <c r="B1981" s="4" t="s">
        <v>79</v>
      </c>
      <c r="C1981" s="4">
        <v>2030869.61</v>
      </c>
      <c r="D1981" s="4">
        <v>0</v>
      </c>
      <c r="E1981" s="4">
        <v>67.209999999999994</v>
      </c>
      <c r="F1981" s="4">
        <v>3.798</v>
      </c>
      <c r="G1981" s="4">
        <v>191.00280960000001</v>
      </c>
      <c r="H1981" s="4">
        <v>8.5670000000000002</v>
      </c>
    </row>
    <row r="1982" spans="1:8" x14ac:dyDescent="0.3">
      <c r="A1982" s="4">
        <v>14</v>
      </c>
      <c r="B1982" s="4">
        <v>40914</v>
      </c>
      <c r="C1982" s="4">
        <v>2049485.49</v>
      </c>
      <c r="D1982" s="4">
        <v>0</v>
      </c>
      <c r="E1982" s="4">
        <v>74.48</v>
      </c>
      <c r="F1982" s="4">
        <v>3.742</v>
      </c>
      <c r="G1982" s="4">
        <v>191.0091712</v>
      </c>
      <c r="H1982" s="4">
        <v>8.5670000000000002</v>
      </c>
    </row>
    <row r="1983" spans="1:8" x14ac:dyDescent="0.3">
      <c r="A1983" s="4">
        <v>14</v>
      </c>
      <c r="B1983" s="4">
        <v>41127</v>
      </c>
      <c r="C1983" s="4">
        <v>2099615.88</v>
      </c>
      <c r="D1983" s="4">
        <v>0</v>
      </c>
      <c r="E1983" s="4">
        <v>64.3</v>
      </c>
      <c r="F1983" s="4">
        <v>3.6890000000000001</v>
      </c>
      <c r="G1983" s="4">
        <v>191.01553290000001</v>
      </c>
      <c r="H1983" s="4">
        <v>8.5670000000000002</v>
      </c>
    </row>
    <row r="1984" spans="1:8" x14ac:dyDescent="0.3">
      <c r="A1984" s="4">
        <v>14</v>
      </c>
      <c r="B1984" s="4" t="s">
        <v>80</v>
      </c>
      <c r="C1984" s="4">
        <v>1905733.68</v>
      </c>
      <c r="D1984" s="4">
        <v>0</v>
      </c>
      <c r="E1984" s="4">
        <v>71.930000000000007</v>
      </c>
      <c r="F1984" s="4">
        <v>3.62</v>
      </c>
      <c r="G1984" s="4">
        <v>191.02997310000001</v>
      </c>
      <c r="H1984" s="4">
        <v>8.5670000000000002</v>
      </c>
    </row>
    <row r="1985" spans="1:8" x14ac:dyDescent="0.3">
      <c r="A1985" s="4">
        <v>14</v>
      </c>
      <c r="B1985" s="4" t="s">
        <v>81</v>
      </c>
      <c r="C1985" s="4">
        <v>1660228.88</v>
      </c>
      <c r="D1985" s="4">
        <v>0</v>
      </c>
      <c r="E1985" s="4">
        <v>74.22</v>
      </c>
      <c r="F1985" s="4">
        <v>3.5640000000000001</v>
      </c>
      <c r="G1985" s="4">
        <v>191.06460960000001</v>
      </c>
      <c r="H1985" s="4">
        <v>8.5670000000000002</v>
      </c>
    </row>
    <row r="1986" spans="1:8" x14ac:dyDescent="0.3">
      <c r="A1986" s="4">
        <v>14</v>
      </c>
      <c r="B1986" s="4" t="s">
        <v>82</v>
      </c>
      <c r="C1986" s="4">
        <v>1591835.02</v>
      </c>
      <c r="D1986" s="4">
        <v>0</v>
      </c>
      <c r="E1986" s="4">
        <v>75.22</v>
      </c>
      <c r="F1986" s="4">
        <v>3.5059999999999998</v>
      </c>
      <c r="G1986" s="4">
        <v>191.09924620000001</v>
      </c>
      <c r="H1986" s="4">
        <v>8.5670000000000002</v>
      </c>
    </row>
    <row r="1987" spans="1:8" x14ac:dyDescent="0.3">
      <c r="A1987" s="4">
        <v>14</v>
      </c>
      <c r="B1987" s="4">
        <v>41067</v>
      </c>
      <c r="C1987" s="4">
        <v>1862128.95</v>
      </c>
      <c r="D1987" s="4">
        <v>0</v>
      </c>
      <c r="E1987" s="4">
        <v>82.99</v>
      </c>
      <c r="F1987" s="4">
        <v>3.4750000000000001</v>
      </c>
      <c r="G1987" s="4">
        <v>191.13388269999999</v>
      </c>
      <c r="H1987" s="4">
        <v>8.6839999999999993</v>
      </c>
    </row>
    <row r="1988" spans="1:8" x14ac:dyDescent="0.3">
      <c r="A1988" s="4">
        <v>14</v>
      </c>
      <c r="B1988" s="4" t="s">
        <v>83</v>
      </c>
      <c r="C1988" s="4">
        <v>1544422.35</v>
      </c>
      <c r="D1988" s="4">
        <v>0</v>
      </c>
      <c r="E1988" s="4">
        <v>79.97</v>
      </c>
      <c r="F1988" s="4">
        <v>3.5230000000000001</v>
      </c>
      <c r="G1988" s="4">
        <v>191.16851919999999</v>
      </c>
      <c r="H1988" s="4">
        <v>8.6839999999999993</v>
      </c>
    </row>
    <row r="1989" spans="1:8" x14ac:dyDescent="0.3">
      <c r="A1989" s="4">
        <v>14</v>
      </c>
      <c r="B1989" s="4" t="s">
        <v>84</v>
      </c>
      <c r="C1989" s="4">
        <v>1553250.16</v>
      </c>
      <c r="D1989" s="4">
        <v>0</v>
      </c>
      <c r="E1989" s="4">
        <v>78.89</v>
      </c>
      <c r="F1989" s="4">
        <v>3.5670000000000002</v>
      </c>
      <c r="G1989" s="4">
        <v>191.16704279999999</v>
      </c>
      <c r="H1989" s="4">
        <v>8.6839999999999993</v>
      </c>
    </row>
    <row r="1990" spans="1:8" x14ac:dyDescent="0.3">
      <c r="A1990" s="4">
        <v>14</v>
      </c>
      <c r="B1990" s="4" t="s">
        <v>85</v>
      </c>
      <c r="C1990" s="4">
        <v>1479514.66</v>
      </c>
      <c r="D1990" s="4">
        <v>0</v>
      </c>
      <c r="E1990" s="4">
        <v>77.2</v>
      </c>
      <c r="F1990" s="4">
        <v>3.6469999999999998</v>
      </c>
      <c r="G1990" s="4">
        <v>191.16556639999999</v>
      </c>
      <c r="H1990" s="4">
        <v>8.6839999999999993</v>
      </c>
    </row>
    <row r="1991" spans="1:8" x14ac:dyDescent="0.3">
      <c r="A1991" s="4">
        <v>14</v>
      </c>
      <c r="B1991" s="4">
        <v>40976</v>
      </c>
      <c r="C1991" s="4">
        <v>1656886.46</v>
      </c>
      <c r="D1991" s="4">
        <v>0</v>
      </c>
      <c r="E1991" s="4">
        <v>76.58</v>
      </c>
      <c r="F1991" s="4">
        <v>3.6539999999999999</v>
      </c>
      <c r="G1991" s="4">
        <v>191.16408999999999</v>
      </c>
      <c r="H1991" s="4">
        <v>8.6839999999999993</v>
      </c>
    </row>
    <row r="1992" spans="1:8" x14ac:dyDescent="0.3">
      <c r="A1992" s="4">
        <v>14</v>
      </c>
      <c r="B1992" s="4">
        <v>41190</v>
      </c>
      <c r="C1992" s="4">
        <v>1648570.03</v>
      </c>
      <c r="D1992" s="4">
        <v>0</v>
      </c>
      <c r="E1992" s="4">
        <v>78.650000000000006</v>
      </c>
      <c r="F1992" s="4">
        <v>3.722</v>
      </c>
      <c r="G1992" s="4">
        <v>191.16261349999999</v>
      </c>
      <c r="H1992" s="4">
        <v>8.6839999999999993</v>
      </c>
    </row>
    <row r="1993" spans="1:8" x14ac:dyDescent="0.3">
      <c r="A1993" s="4">
        <v>14</v>
      </c>
      <c r="B1993" s="4" t="s">
        <v>86</v>
      </c>
      <c r="C1993" s="4">
        <v>1660433.3</v>
      </c>
      <c r="D1993" s="4">
        <v>0</v>
      </c>
      <c r="E1993" s="4">
        <v>75.709999999999994</v>
      </c>
      <c r="F1993" s="4">
        <v>3.8069999999999999</v>
      </c>
      <c r="G1993" s="4">
        <v>191.22849189999999</v>
      </c>
      <c r="H1993" s="4">
        <v>8.6839999999999993</v>
      </c>
    </row>
    <row r="1994" spans="1:8" x14ac:dyDescent="0.3">
      <c r="A1994" s="4">
        <v>14</v>
      </c>
      <c r="B1994" s="4" t="s">
        <v>87</v>
      </c>
      <c r="C1994" s="4">
        <v>1621841.33</v>
      </c>
      <c r="D1994" s="4">
        <v>0</v>
      </c>
      <c r="E1994" s="4">
        <v>72.62</v>
      </c>
      <c r="F1994" s="4">
        <v>3.8340000000000001</v>
      </c>
      <c r="G1994" s="4">
        <v>191.3448865</v>
      </c>
      <c r="H1994" s="4">
        <v>8.6839999999999993</v>
      </c>
    </row>
    <row r="1995" spans="1:8" x14ac:dyDescent="0.3">
      <c r="A1995" s="4">
        <v>14</v>
      </c>
      <c r="B1995" s="4" t="s">
        <v>88</v>
      </c>
      <c r="C1995" s="4">
        <v>1613342.19</v>
      </c>
      <c r="D1995" s="4">
        <v>0</v>
      </c>
      <c r="E1995" s="4">
        <v>75.09</v>
      </c>
      <c r="F1995" s="4">
        <v>3.867</v>
      </c>
      <c r="G1995" s="4">
        <v>191.46128100000001</v>
      </c>
      <c r="H1995" s="4">
        <v>8.6839999999999993</v>
      </c>
    </row>
    <row r="1996" spans="1:8" x14ac:dyDescent="0.3">
      <c r="A1996" s="4">
        <v>14</v>
      </c>
      <c r="B1996" s="4">
        <v>41099</v>
      </c>
      <c r="C1996" s="4">
        <v>1904512.34</v>
      </c>
      <c r="D1996" s="4">
        <v>1</v>
      </c>
      <c r="E1996" s="4">
        <v>75.7</v>
      </c>
      <c r="F1996" s="4">
        <v>3.911</v>
      </c>
      <c r="G1996" s="4">
        <v>191.57767559999999</v>
      </c>
      <c r="H1996" s="4">
        <v>8.6839999999999993</v>
      </c>
    </row>
    <row r="1997" spans="1:8" x14ac:dyDescent="0.3">
      <c r="A1997" s="4">
        <v>14</v>
      </c>
      <c r="B1997" s="4" t="s">
        <v>89</v>
      </c>
      <c r="C1997" s="4">
        <v>1554794.22</v>
      </c>
      <c r="D1997" s="4">
        <v>0</v>
      </c>
      <c r="E1997" s="4">
        <v>67.87</v>
      </c>
      <c r="F1997" s="4">
        <v>3.948</v>
      </c>
      <c r="G1997" s="4">
        <v>191.69985</v>
      </c>
      <c r="H1997" s="4">
        <v>8.6839999999999993</v>
      </c>
    </row>
    <row r="1998" spans="1:8" x14ac:dyDescent="0.3">
      <c r="A1998" s="4">
        <v>14</v>
      </c>
      <c r="B1998" s="4" t="s">
        <v>90</v>
      </c>
      <c r="C1998" s="4">
        <v>1565352.46</v>
      </c>
      <c r="D1998" s="4">
        <v>0</v>
      </c>
      <c r="E1998" s="4">
        <v>65.319999999999993</v>
      </c>
      <c r="F1998" s="4">
        <v>4.0380000000000003</v>
      </c>
      <c r="G1998" s="4">
        <v>191.85670379999999</v>
      </c>
      <c r="H1998" s="4">
        <v>8.6839999999999993</v>
      </c>
    </row>
    <row r="1999" spans="1:8" x14ac:dyDescent="0.3">
      <c r="A1999" s="4">
        <v>14</v>
      </c>
      <c r="B1999" s="4" t="s">
        <v>91</v>
      </c>
      <c r="C1999" s="4">
        <v>1522512.2</v>
      </c>
      <c r="D1999" s="4">
        <v>0</v>
      </c>
      <c r="E1999" s="4">
        <v>64.88</v>
      </c>
      <c r="F1999" s="4">
        <v>3.9969999999999999</v>
      </c>
      <c r="G1999" s="4">
        <v>192.01355770000001</v>
      </c>
      <c r="H1999" s="4">
        <v>8.6839999999999993</v>
      </c>
    </row>
    <row r="2000" spans="1:8" x14ac:dyDescent="0.3">
      <c r="A2000" s="4">
        <v>14</v>
      </c>
      <c r="B2000" s="4">
        <v>41039</v>
      </c>
      <c r="C2000" s="4">
        <v>1687592.16</v>
      </c>
      <c r="D2000" s="4">
        <v>0</v>
      </c>
      <c r="E2000" s="4">
        <v>64.89</v>
      </c>
      <c r="F2000" s="4">
        <v>3.9849999999999999</v>
      </c>
      <c r="G2000" s="4">
        <v>192.1704115</v>
      </c>
      <c r="H2000" s="4">
        <v>8.6669999999999998</v>
      </c>
    </row>
    <row r="2001" spans="1:8" x14ac:dyDescent="0.3">
      <c r="A2001" s="4">
        <v>14</v>
      </c>
      <c r="B2001" s="4">
        <v>41253</v>
      </c>
      <c r="C2001" s="4">
        <v>1639585.61</v>
      </c>
      <c r="D2001" s="4">
        <v>0</v>
      </c>
      <c r="E2001" s="4">
        <v>54.47</v>
      </c>
      <c r="F2001" s="4">
        <v>4</v>
      </c>
      <c r="G2001" s="4">
        <v>192.32726539999999</v>
      </c>
      <c r="H2001" s="4">
        <v>8.6669999999999998</v>
      </c>
    </row>
    <row r="2002" spans="1:8" x14ac:dyDescent="0.3">
      <c r="A2002" s="4">
        <v>14</v>
      </c>
      <c r="B2002" s="4" t="s">
        <v>92</v>
      </c>
      <c r="C2002" s="4">
        <v>1590274.72</v>
      </c>
      <c r="D2002" s="4">
        <v>0</v>
      </c>
      <c r="E2002" s="4">
        <v>56.47</v>
      </c>
      <c r="F2002" s="4">
        <v>3.9689999999999999</v>
      </c>
      <c r="G2002" s="4">
        <v>192.3308542</v>
      </c>
      <c r="H2002" s="4">
        <v>8.6669999999999998</v>
      </c>
    </row>
    <row r="2003" spans="1:8" x14ac:dyDescent="0.3">
      <c r="A2003" s="4">
        <v>14</v>
      </c>
      <c r="B2003" s="4" t="s">
        <v>93</v>
      </c>
      <c r="C2003" s="4">
        <v>1704357.62</v>
      </c>
      <c r="D2003" s="4">
        <v>0</v>
      </c>
      <c r="E2003" s="4">
        <v>58.85</v>
      </c>
      <c r="F2003" s="4">
        <v>3.8820000000000001</v>
      </c>
      <c r="G2003" s="4">
        <v>192.3088989</v>
      </c>
      <c r="H2003" s="4">
        <v>8.6669999999999998</v>
      </c>
    </row>
    <row r="2004" spans="1:8" x14ac:dyDescent="0.3">
      <c r="A2004" s="4">
        <v>15</v>
      </c>
      <c r="B2004" s="4">
        <v>40300</v>
      </c>
      <c r="C2004" s="4">
        <v>652122.43999999994</v>
      </c>
      <c r="D2004" s="4">
        <v>0</v>
      </c>
      <c r="E2004" s="4">
        <v>19.829999999999998</v>
      </c>
      <c r="F2004" s="4">
        <v>2.9540000000000002</v>
      </c>
      <c r="G2004" s="4">
        <v>131.5279032</v>
      </c>
      <c r="H2004" s="4">
        <v>8.35</v>
      </c>
    </row>
    <row r="2005" spans="1:8" x14ac:dyDescent="0.3">
      <c r="A2005" s="4">
        <v>15</v>
      </c>
      <c r="B2005" s="4">
        <v>40514</v>
      </c>
      <c r="C2005" s="4">
        <v>682447.1</v>
      </c>
      <c r="D2005" s="4">
        <v>1</v>
      </c>
      <c r="E2005" s="4">
        <v>22</v>
      </c>
      <c r="F2005" s="4">
        <v>2.94</v>
      </c>
      <c r="G2005" s="4">
        <v>131.58661290000001</v>
      </c>
      <c r="H2005" s="4">
        <v>8.35</v>
      </c>
    </row>
    <row r="2006" spans="1:8" x14ac:dyDescent="0.3">
      <c r="A2006" s="4">
        <v>15</v>
      </c>
      <c r="B2006" s="4" t="s">
        <v>8</v>
      </c>
      <c r="C2006" s="4">
        <v>660838.75</v>
      </c>
      <c r="D2006" s="4">
        <v>0</v>
      </c>
      <c r="E2006" s="4">
        <v>27.54</v>
      </c>
      <c r="F2006" s="4">
        <v>2.9089999999999998</v>
      </c>
      <c r="G2006" s="4">
        <v>131.637</v>
      </c>
      <c r="H2006" s="4">
        <v>8.35</v>
      </c>
    </row>
    <row r="2007" spans="1:8" x14ac:dyDescent="0.3">
      <c r="A2007" s="4">
        <v>15</v>
      </c>
      <c r="B2007" s="4" t="s">
        <v>9</v>
      </c>
      <c r="C2007" s="4">
        <v>564883.19999999995</v>
      </c>
      <c r="D2007" s="4">
        <v>0</v>
      </c>
      <c r="E2007" s="4">
        <v>29.87</v>
      </c>
      <c r="F2007" s="4">
        <v>2.91</v>
      </c>
      <c r="G2007" s="4">
        <v>131.68600000000001</v>
      </c>
      <c r="H2007" s="4">
        <v>8.35</v>
      </c>
    </row>
    <row r="2008" spans="1:8" x14ac:dyDescent="0.3">
      <c r="A2008" s="4">
        <v>15</v>
      </c>
      <c r="B2008" s="4">
        <v>40301</v>
      </c>
      <c r="C2008" s="4">
        <v>605325.43000000005</v>
      </c>
      <c r="D2008" s="4">
        <v>0</v>
      </c>
      <c r="E2008" s="4">
        <v>31.79</v>
      </c>
      <c r="F2008" s="4">
        <v>2.919</v>
      </c>
      <c r="G2008" s="4">
        <v>131.73500000000001</v>
      </c>
      <c r="H2008" s="4">
        <v>8.35</v>
      </c>
    </row>
    <row r="2009" spans="1:8" x14ac:dyDescent="0.3">
      <c r="A2009" s="4">
        <v>15</v>
      </c>
      <c r="B2009" s="4">
        <v>40515</v>
      </c>
      <c r="C2009" s="4">
        <v>604173.59</v>
      </c>
      <c r="D2009" s="4">
        <v>0</v>
      </c>
      <c r="E2009" s="4">
        <v>41.39</v>
      </c>
      <c r="F2009" s="4">
        <v>2.9380000000000002</v>
      </c>
      <c r="G2009" s="4">
        <v>131.78399999999999</v>
      </c>
      <c r="H2009" s="4">
        <v>8.35</v>
      </c>
    </row>
    <row r="2010" spans="1:8" x14ac:dyDescent="0.3">
      <c r="A2010" s="4">
        <v>15</v>
      </c>
      <c r="B2010" s="4" t="s">
        <v>10</v>
      </c>
      <c r="C2010" s="4">
        <v>593710.67000000004</v>
      </c>
      <c r="D2010" s="4">
        <v>0</v>
      </c>
      <c r="E2010" s="4">
        <v>44.69</v>
      </c>
      <c r="F2010" s="4">
        <v>2.96</v>
      </c>
      <c r="G2010" s="4">
        <v>131.8242903</v>
      </c>
      <c r="H2010" s="4">
        <v>8.35</v>
      </c>
    </row>
    <row r="2011" spans="1:8" x14ac:dyDescent="0.3">
      <c r="A2011" s="4">
        <v>15</v>
      </c>
      <c r="B2011" s="4" t="s">
        <v>11</v>
      </c>
      <c r="C2011" s="4">
        <v>592111.49</v>
      </c>
      <c r="D2011" s="4">
        <v>0</v>
      </c>
      <c r="E2011" s="4">
        <v>39.53</v>
      </c>
      <c r="F2011" s="4">
        <v>2.9630000000000001</v>
      </c>
      <c r="G2011" s="4">
        <v>131.86312899999999</v>
      </c>
      <c r="H2011" s="4">
        <v>8.35</v>
      </c>
    </row>
    <row r="2012" spans="1:8" x14ac:dyDescent="0.3">
      <c r="A2012" s="4">
        <v>15</v>
      </c>
      <c r="B2012" s="4">
        <v>40213</v>
      </c>
      <c r="C2012" s="4">
        <v>718470.71</v>
      </c>
      <c r="D2012" s="4">
        <v>0</v>
      </c>
      <c r="E2012" s="4">
        <v>45.27</v>
      </c>
      <c r="F2012" s="4">
        <v>2.9569999999999999</v>
      </c>
      <c r="G2012" s="4">
        <v>131.9019677</v>
      </c>
      <c r="H2012" s="4">
        <v>8.1850000000000005</v>
      </c>
    </row>
    <row r="2013" spans="1:8" x14ac:dyDescent="0.3">
      <c r="A2013" s="4">
        <v>15</v>
      </c>
      <c r="B2013" s="4">
        <v>40425</v>
      </c>
      <c r="C2013" s="4">
        <v>634605.77</v>
      </c>
      <c r="D2013" s="4">
        <v>0</v>
      </c>
      <c r="E2013" s="4">
        <v>57.77</v>
      </c>
      <c r="F2013" s="4">
        <v>2.992</v>
      </c>
      <c r="G2013" s="4">
        <v>131.94080650000001</v>
      </c>
      <c r="H2013" s="4">
        <v>8.1850000000000005</v>
      </c>
    </row>
    <row r="2014" spans="1:8" x14ac:dyDescent="0.3">
      <c r="A2014" s="4">
        <v>15</v>
      </c>
      <c r="B2014" s="4" t="s">
        <v>12</v>
      </c>
      <c r="C2014" s="4">
        <v>641208.65</v>
      </c>
      <c r="D2014" s="4">
        <v>0</v>
      </c>
      <c r="E2014" s="4">
        <v>49.63</v>
      </c>
      <c r="F2014" s="4">
        <v>3.01</v>
      </c>
      <c r="G2014" s="4">
        <v>131.98089999999999</v>
      </c>
      <c r="H2014" s="4">
        <v>8.1850000000000005</v>
      </c>
    </row>
    <row r="2015" spans="1:8" x14ac:dyDescent="0.3">
      <c r="A2015" s="4">
        <v>15</v>
      </c>
      <c r="B2015" s="4" t="s">
        <v>13</v>
      </c>
      <c r="C2015" s="4">
        <v>643097.59999999998</v>
      </c>
      <c r="D2015" s="4">
        <v>0</v>
      </c>
      <c r="E2015" s="4">
        <v>46.54</v>
      </c>
      <c r="F2015" s="4">
        <v>3.0209999999999999</v>
      </c>
      <c r="G2015" s="4">
        <v>132.0226667</v>
      </c>
      <c r="H2015" s="4">
        <v>8.1850000000000005</v>
      </c>
    </row>
    <row r="2016" spans="1:8" x14ac:dyDescent="0.3">
      <c r="A2016" s="4">
        <v>15</v>
      </c>
      <c r="B2016" s="4" t="s">
        <v>14</v>
      </c>
      <c r="C2016" s="4">
        <v>570791.11</v>
      </c>
      <c r="D2016" s="4">
        <v>0</v>
      </c>
      <c r="E2016" s="4">
        <v>49.09</v>
      </c>
      <c r="F2016" s="4">
        <v>3.0419999999999998</v>
      </c>
      <c r="G2016" s="4">
        <v>132.06443329999999</v>
      </c>
      <c r="H2016" s="4">
        <v>8.1850000000000005</v>
      </c>
    </row>
    <row r="2017" spans="1:8" x14ac:dyDescent="0.3">
      <c r="A2017" s="4">
        <v>15</v>
      </c>
      <c r="B2017" s="4">
        <v>40364</v>
      </c>
      <c r="C2017" s="4">
        <v>661348.88</v>
      </c>
      <c r="D2017" s="4">
        <v>0</v>
      </c>
      <c r="E2017" s="4">
        <v>63.16</v>
      </c>
      <c r="F2017" s="4">
        <v>3.0950000000000002</v>
      </c>
      <c r="G2017" s="4">
        <v>132.1062</v>
      </c>
      <c r="H2017" s="4">
        <v>8.1850000000000005</v>
      </c>
    </row>
    <row r="2018" spans="1:8" x14ac:dyDescent="0.3">
      <c r="A2018" s="4">
        <v>15</v>
      </c>
      <c r="B2018" s="4" t="s">
        <v>15</v>
      </c>
      <c r="C2018" s="4">
        <v>594385.19999999995</v>
      </c>
      <c r="D2018" s="4">
        <v>0</v>
      </c>
      <c r="E2018" s="4">
        <v>47.13</v>
      </c>
      <c r="F2018" s="4">
        <v>3.1120000000000001</v>
      </c>
      <c r="G2018" s="4">
        <v>132.152129</v>
      </c>
      <c r="H2018" s="4">
        <v>8.1850000000000005</v>
      </c>
    </row>
    <row r="2019" spans="1:8" x14ac:dyDescent="0.3">
      <c r="A2019" s="4">
        <v>15</v>
      </c>
      <c r="B2019" s="4" t="s">
        <v>16</v>
      </c>
      <c r="C2019" s="4">
        <v>616598.1</v>
      </c>
      <c r="D2019" s="4">
        <v>0</v>
      </c>
      <c r="E2019" s="4">
        <v>59.09</v>
      </c>
      <c r="F2019" s="4">
        <v>3.0960000000000001</v>
      </c>
      <c r="G2019" s="4">
        <v>132.2230323</v>
      </c>
      <c r="H2019" s="4">
        <v>8.1850000000000005</v>
      </c>
    </row>
    <row r="2020" spans="1:8" x14ac:dyDescent="0.3">
      <c r="A2020" s="4">
        <v>15</v>
      </c>
      <c r="B2020" s="4" t="s">
        <v>17</v>
      </c>
      <c r="C2020" s="4">
        <v>744772.88</v>
      </c>
      <c r="D2020" s="4">
        <v>0</v>
      </c>
      <c r="E2020" s="4">
        <v>70.61</v>
      </c>
      <c r="F2020" s="4">
        <v>3.0459999999999998</v>
      </c>
      <c r="G2020" s="4">
        <v>132.2939355</v>
      </c>
      <c r="H2020" s="4">
        <v>8.1850000000000005</v>
      </c>
    </row>
    <row r="2021" spans="1:8" x14ac:dyDescent="0.3">
      <c r="A2021" s="4">
        <v>15</v>
      </c>
      <c r="B2021" s="4">
        <v>40274</v>
      </c>
      <c r="C2021" s="4">
        <v>693192.5</v>
      </c>
      <c r="D2021" s="4">
        <v>0</v>
      </c>
      <c r="E2021" s="4">
        <v>69.989999999999995</v>
      </c>
      <c r="F2021" s="4">
        <v>3.0059999999999998</v>
      </c>
      <c r="G2021" s="4">
        <v>132.36483870000001</v>
      </c>
      <c r="H2021" s="4">
        <v>8.1850000000000005</v>
      </c>
    </row>
    <row r="2022" spans="1:8" x14ac:dyDescent="0.3">
      <c r="A2022" s="4">
        <v>15</v>
      </c>
      <c r="B2022" s="4">
        <v>40488</v>
      </c>
      <c r="C2022" s="4">
        <v>619337.29</v>
      </c>
      <c r="D2022" s="4">
        <v>0</v>
      </c>
      <c r="E2022" s="4">
        <v>61.04</v>
      </c>
      <c r="F2022" s="4">
        <v>2.972</v>
      </c>
      <c r="G2022" s="4">
        <v>132.43574190000001</v>
      </c>
      <c r="H2022" s="4">
        <v>8.1850000000000005</v>
      </c>
    </row>
    <row r="2023" spans="1:8" x14ac:dyDescent="0.3">
      <c r="A2023" s="4">
        <v>15</v>
      </c>
      <c r="B2023" s="4" t="s">
        <v>18</v>
      </c>
      <c r="C2023" s="4">
        <v>652329.53</v>
      </c>
      <c r="D2023" s="4">
        <v>0</v>
      </c>
      <c r="E2023" s="4">
        <v>65.83</v>
      </c>
      <c r="F2023" s="4">
        <v>2.9420000000000002</v>
      </c>
      <c r="G2023" s="4">
        <v>132.47333330000001</v>
      </c>
      <c r="H2023" s="4">
        <v>8.1850000000000005</v>
      </c>
    </row>
    <row r="2024" spans="1:8" x14ac:dyDescent="0.3">
      <c r="A2024" s="4">
        <v>15</v>
      </c>
      <c r="B2024" s="4" t="s">
        <v>19</v>
      </c>
      <c r="C2024" s="4">
        <v>672194.03</v>
      </c>
      <c r="D2024" s="4">
        <v>0</v>
      </c>
      <c r="E2024" s="4">
        <v>72.790000000000006</v>
      </c>
      <c r="F2024" s="4">
        <v>2.9580000000000002</v>
      </c>
      <c r="G2024" s="4">
        <v>132.49760000000001</v>
      </c>
      <c r="H2024" s="4">
        <v>8.1850000000000005</v>
      </c>
    </row>
    <row r="2025" spans="1:8" x14ac:dyDescent="0.3">
      <c r="A2025" s="4">
        <v>15</v>
      </c>
      <c r="B2025" s="4">
        <v>40216</v>
      </c>
      <c r="C2025" s="4">
        <v>709337.11</v>
      </c>
      <c r="D2025" s="4">
        <v>0</v>
      </c>
      <c r="E2025" s="4">
        <v>66.13</v>
      </c>
      <c r="F2025" s="4">
        <v>2.9580000000000002</v>
      </c>
      <c r="G2025" s="4">
        <v>132.5218667</v>
      </c>
      <c r="H2025" s="4">
        <v>8.0990000000000002</v>
      </c>
    </row>
    <row r="2026" spans="1:8" x14ac:dyDescent="0.3">
      <c r="A2026" s="4">
        <v>15</v>
      </c>
      <c r="B2026" s="4">
        <v>40428</v>
      </c>
      <c r="C2026" s="4">
        <v>691497.62</v>
      </c>
      <c r="D2026" s="4">
        <v>0</v>
      </c>
      <c r="E2026" s="4">
        <v>77.33</v>
      </c>
      <c r="F2026" s="4">
        <v>2.94</v>
      </c>
      <c r="G2026" s="4">
        <v>132.54613330000001</v>
      </c>
      <c r="H2026" s="4">
        <v>8.0990000000000002</v>
      </c>
    </row>
    <row r="2027" spans="1:8" x14ac:dyDescent="0.3">
      <c r="A2027" s="4">
        <v>15</v>
      </c>
      <c r="B2027" s="4" t="s">
        <v>20</v>
      </c>
      <c r="C2027" s="4">
        <v>633203.68999999994</v>
      </c>
      <c r="D2027" s="4">
        <v>0</v>
      </c>
      <c r="E2027" s="4">
        <v>72.83</v>
      </c>
      <c r="F2027" s="4">
        <v>2.9329999999999998</v>
      </c>
      <c r="G2027" s="4">
        <v>132.5667742</v>
      </c>
      <c r="H2027" s="4">
        <v>8.0990000000000002</v>
      </c>
    </row>
    <row r="2028" spans="1:8" x14ac:dyDescent="0.3">
      <c r="A2028" s="4">
        <v>15</v>
      </c>
      <c r="B2028" s="4" t="s">
        <v>21</v>
      </c>
      <c r="C2028" s="4">
        <v>598553.43000000005</v>
      </c>
      <c r="D2028" s="4">
        <v>0</v>
      </c>
      <c r="E2028" s="4">
        <v>73.2</v>
      </c>
      <c r="F2028" s="4">
        <v>2.9239999999999999</v>
      </c>
      <c r="G2028" s="4">
        <v>132.5825806</v>
      </c>
      <c r="H2028" s="4">
        <v>8.0990000000000002</v>
      </c>
    </row>
    <row r="2029" spans="1:8" x14ac:dyDescent="0.3">
      <c r="A2029" s="4">
        <v>15</v>
      </c>
      <c r="B2029" s="4" t="s">
        <v>22</v>
      </c>
      <c r="C2029" s="4">
        <v>619224.06000000006</v>
      </c>
      <c r="D2029" s="4">
        <v>0</v>
      </c>
      <c r="E2029" s="4">
        <v>72.040000000000006</v>
      </c>
      <c r="F2029" s="4">
        <v>2.9319999999999999</v>
      </c>
      <c r="G2029" s="4">
        <v>132.5983871</v>
      </c>
      <c r="H2029" s="4">
        <v>8.0990000000000002</v>
      </c>
    </row>
    <row r="2030" spans="1:8" x14ac:dyDescent="0.3">
      <c r="A2030" s="4">
        <v>15</v>
      </c>
      <c r="B2030" s="4">
        <v>40337</v>
      </c>
      <c r="C2030" s="4">
        <v>639651.24</v>
      </c>
      <c r="D2030" s="4">
        <v>0</v>
      </c>
      <c r="E2030" s="4">
        <v>72.7</v>
      </c>
      <c r="F2030" s="4">
        <v>2.9420000000000002</v>
      </c>
      <c r="G2030" s="4">
        <v>132.6141935</v>
      </c>
      <c r="H2030" s="4">
        <v>8.0990000000000002</v>
      </c>
    </row>
    <row r="2031" spans="1:8" x14ac:dyDescent="0.3">
      <c r="A2031" s="4">
        <v>15</v>
      </c>
      <c r="B2031" s="4" t="s">
        <v>23</v>
      </c>
      <c r="C2031" s="4">
        <v>622437.07999999996</v>
      </c>
      <c r="D2031" s="4">
        <v>0</v>
      </c>
      <c r="E2031" s="4">
        <v>72.17</v>
      </c>
      <c r="F2031" s="4">
        <v>2.923</v>
      </c>
      <c r="G2031" s="4">
        <v>132.63</v>
      </c>
      <c r="H2031" s="4">
        <v>8.0990000000000002</v>
      </c>
    </row>
    <row r="2032" spans="1:8" x14ac:dyDescent="0.3">
      <c r="A2032" s="4">
        <v>15</v>
      </c>
      <c r="B2032" s="4" t="s">
        <v>24</v>
      </c>
      <c r="C2032" s="4">
        <v>637090.43999999994</v>
      </c>
      <c r="D2032" s="4">
        <v>0</v>
      </c>
      <c r="E2032" s="4">
        <v>71.099999999999994</v>
      </c>
      <c r="F2032" s="4">
        <v>2.9129999999999998</v>
      </c>
      <c r="G2032" s="4">
        <v>132.66161289999999</v>
      </c>
      <c r="H2032" s="4">
        <v>8.0990000000000002</v>
      </c>
    </row>
    <row r="2033" spans="1:8" x14ac:dyDescent="0.3">
      <c r="A2033" s="4">
        <v>15</v>
      </c>
      <c r="B2033" s="4" t="s">
        <v>25</v>
      </c>
      <c r="C2033" s="4">
        <v>649791.15</v>
      </c>
      <c r="D2033" s="4">
        <v>0</v>
      </c>
      <c r="E2033" s="4">
        <v>65.069999999999993</v>
      </c>
      <c r="F2033" s="4">
        <v>2.8849999999999998</v>
      </c>
      <c r="G2033" s="4">
        <v>132.69322579999999</v>
      </c>
      <c r="H2033" s="4">
        <v>8.0990000000000002</v>
      </c>
    </row>
    <row r="2034" spans="1:8" x14ac:dyDescent="0.3">
      <c r="A2034" s="4">
        <v>15</v>
      </c>
      <c r="B2034" s="4">
        <v>40246</v>
      </c>
      <c r="C2034" s="4">
        <v>638647.21</v>
      </c>
      <c r="D2034" s="4">
        <v>0</v>
      </c>
      <c r="E2034" s="4">
        <v>73.17</v>
      </c>
      <c r="F2034" s="4">
        <v>2.86</v>
      </c>
      <c r="G2034" s="4">
        <v>132.72483869999999</v>
      </c>
      <c r="H2034" s="4">
        <v>8.0990000000000002</v>
      </c>
    </row>
    <row r="2035" spans="1:8" x14ac:dyDescent="0.3">
      <c r="A2035" s="4">
        <v>15</v>
      </c>
      <c r="B2035" s="4">
        <v>40460</v>
      </c>
      <c r="C2035" s="4">
        <v>641965.19999999995</v>
      </c>
      <c r="D2035" s="4">
        <v>1</v>
      </c>
      <c r="E2035" s="4">
        <v>62.36</v>
      </c>
      <c r="F2035" s="4">
        <v>2.8370000000000002</v>
      </c>
      <c r="G2035" s="4">
        <v>132.75645159999999</v>
      </c>
      <c r="H2035" s="4">
        <v>8.0990000000000002</v>
      </c>
    </row>
    <row r="2036" spans="1:8" x14ac:dyDescent="0.3">
      <c r="A2036" s="4">
        <v>15</v>
      </c>
      <c r="B2036" s="4" t="s">
        <v>26</v>
      </c>
      <c r="C2036" s="4">
        <v>583210.87</v>
      </c>
      <c r="D2036" s="4">
        <v>0</v>
      </c>
      <c r="E2036" s="4">
        <v>57.94</v>
      </c>
      <c r="F2036" s="4">
        <v>2.8460000000000001</v>
      </c>
      <c r="G2036" s="4">
        <v>132.76706669999999</v>
      </c>
      <c r="H2036" s="4">
        <v>8.0990000000000002</v>
      </c>
    </row>
    <row r="2037" spans="1:8" x14ac:dyDescent="0.3">
      <c r="A2037" s="4">
        <v>15</v>
      </c>
      <c r="B2037" s="4" t="s">
        <v>27</v>
      </c>
      <c r="C2037" s="4">
        <v>548542.47</v>
      </c>
      <c r="D2037" s="4">
        <v>0</v>
      </c>
      <c r="E2037" s="4">
        <v>62.53</v>
      </c>
      <c r="F2037" s="4">
        <v>2.8370000000000002</v>
      </c>
      <c r="G2037" s="4">
        <v>132.76193330000001</v>
      </c>
      <c r="H2037" s="4">
        <v>8.0990000000000002</v>
      </c>
    </row>
    <row r="2038" spans="1:8" x14ac:dyDescent="0.3">
      <c r="A2038" s="4">
        <v>15</v>
      </c>
      <c r="B2038" s="4">
        <v>40188</v>
      </c>
      <c r="C2038" s="4">
        <v>566945.94999999995</v>
      </c>
      <c r="D2038" s="4">
        <v>0</v>
      </c>
      <c r="E2038" s="4">
        <v>59.69</v>
      </c>
      <c r="F2038" s="4">
        <v>2.84</v>
      </c>
      <c r="G2038" s="4">
        <v>132.7568</v>
      </c>
      <c r="H2038" s="4">
        <v>8.0670000000000002</v>
      </c>
    </row>
    <row r="2039" spans="1:8" x14ac:dyDescent="0.3">
      <c r="A2039" s="4">
        <v>15</v>
      </c>
      <c r="B2039" s="4">
        <v>40400</v>
      </c>
      <c r="C2039" s="4">
        <v>591603.79</v>
      </c>
      <c r="D2039" s="4">
        <v>0</v>
      </c>
      <c r="E2039" s="4">
        <v>52.19</v>
      </c>
      <c r="F2039" s="4">
        <v>2.903</v>
      </c>
      <c r="G2039" s="4">
        <v>132.75166669999999</v>
      </c>
      <c r="H2039" s="4">
        <v>8.0670000000000002</v>
      </c>
    </row>
    <row r="2040" spans="1:8" x14ac:dyDescent="0.3">
      <c r="A2040" s="4">
        <v>15</v>
      </c>
      <c r="B2040" s="4" t="s">
        <v>28</v>
      </c>
      <c r="C2040" s="4">
        <v>577011.26</v>
      </c>
      <c r="D2040" s="4">
        <v>0</v>
      </c>
      <c r="E2040" s="4">
        <v>49.96</v>
      </c>
      <c r="F2040" s="4">
        <v>2.9990000000000001</v>
      </c>
      <c r="G2040" s="4">
        <v>132.7633548</v>
      </c>
      <c r="H2040" s="4">
        <v>8.0670000000000002</v>
      </c>
    </row>
    <row r="2041" spans="1:8" x14ac:dyDescent="0.3">
      <c r="A2041" s="4">
        <v>15</v>
      </c>
      <c r="B2041" s="4" t="s">
        <v>29</v>
      </c>
      <c r="C2041" s="4">
        <v>600395.73</v>
      </c>
      <c r="D2041" s="4">
        <v>0</v>
      </c>
      <c r="E2041" s="4">
        <v>47.1</v>
      </c>
      <c r="F2041" s="4">
        <v>3.0489999999999999</v>
      </c>
      <c r="G2041" s="4">
        <v>132.8170968</v>
      </c>
      <c r="H2041" s="4">
        <v>8.0670000000000002</v>
      </c>
    </row>
    <row r="2042" spans="1:8" x14ac:dyDescent="0.3">
      <c r="A2042" s="4">
        <v>15</v>
      </c>
      <c r="B2042" s="4" t="s">
        <v>30</v>
      </c>
      <c r="C2042" s="4">
        <v>598301.5</v>
      </c>
      <c r="D2042" s="4">
        <v>0</v>
      </c>
      <c r="E2042" s="4">
        <v>55.09</v>
      </c>
      <c r="F2042" s="4">
        <v>3.0550000000000002</v>
      </c>
      <c r="G2042" s="4">
        <v>132.87083870000001</v>
      </c>
      <c r="H2042" s="4">
        <v>8.0670000000000002</v>
      </c>
    </row>
    <row r="2043" spans="1:8" x14ac:dyDescent="0.3">
      <c r="A2043" s="4">
        <v>15</v>
      </c>
      <c r="B2043" s="4">
        <v>40309</v>
      </c>
      <c r="C2043" s="4">
        <v>612987.64</v>
      </c>
      <c r="D2043" s="4">
        <v>0</v>
      </c>
      <c r="E2043" s="4">
        <v>40.29</v>
      </c>
      <c r="F2043" s="4">
        <v>3.0489999999999999</v>
      </c>
      <c r="G2043" s="4">
        <v>132.92458060000001</v>
      </c>
      <c r="H2043" s="4">
        <v>8.0670000000000002</v>
      </c>
    </row>
    <row r="2044" spans="1:8" x14ac:dyDescent="0.3">
      <c r="A2044" s="4">
        <v>15</v>
      </c>
      <c r="B2044" s="4">
        <v>40523</v>
      </c>
      <c r="C2044" s="4">
        <v>619639.74</v>
      </c>
      <c r="D2044" s="4">
        <v>0</v>
      </c>
      <c r="E2044" s="4">
        <v>39.630000000000003</v>
      </c>
      <c r="F2044" s="4">
        <v>3.0649999999999999</v>
      </c>
      <c r="G2044" s="4">
        <v>132.97832260000001</v>
      </c>
      <c r="H2044" s="4">
        <v>8.0670000000000002</v>
      </c>
    </row>
    <row r="2045" spans="1:8" x14ac:dyDescent="0.3">
      <c r="A2045" s="4">
        <v>15</v>
      </c>
      <c r="B2045" s="4" t="s">
        <v>31</v>
      </c>
      <c r="C2045" s="4">
        <v>608200.81000000006</v>
      </c>
      <c r="D2045" s="4">
        <v>0</v>
      </c>
      <c r="E2045" s="4">
        <v>44.1</v>
      </c>
      <c r="F2045" s="4">
        <v>3.1379999999999999</v>
      </c>
      <c r="G2045" s="4">
        <v>132.91720000000001</v>
      </c>
      <c r="H2045" s="4">
        <v>8.0670000000000002</v>
      </c>
    </row>
    <row r="2046" spans="1:8" x14ac:dyDescent="0.3">
      <c r="A2046" s="4">
        <v>15</v>
      </c>
      <c r="B2046" s="4" t="s">
        <v>32</v>
      </c>
      <c r="C2046" s="4">
        <v>1120018.92</v>
      </c>
      <c r="D2046" s="4">
        <v>1</v>
      </c>
      <c r="E2046" s="4">
        <v>40.71</v>
      </c>
      <c r="F2046" s="4">
        <v>3.1859999999999999</v>
      </c>
      <c r="G2046" s="4">
        <v>132.8369333</v>
      </c>
      <c r="H2046" s="4">
        <v>8.0670000000000002</v>
      </c>
    </row>
    <row r="2047" spans="1:8" x14ac:dyDescent="0.3">
      <c r="A2047" s="4">
        <v>15</v>
      </c>
      <c r="B2047" s="4">
        <v>40249</v>
      </c>
      <c r="C2047" s="4">
        <v>754134.95</v>
      </c>
      <c r="D2047" s="4">
        <v>0</v>
      </c>
      <c r="E2047" s="4">
        <v>36</v>
      </c>
      <c r="F2047" s="4">
        <v>3.2</v>
      </c>
      <c r="G2047" s="4">
        <v>132.75666670000001</v>
      </c>
      <c r="H2047" s="4">
        <v>8.0670000000000002</v>
      </c>
    </row>
    <row r="2048" spans="1:8" x14ac:dyDescent="0.3">
      <c r="A2048" s="4">
        <v>15</v>
      </c>
      <c r="B2048" s="4">
        <v>40463</v>
      </c>
      <c r="C2048" s="4">
        <v>847294.04</v>
      </c>
      <c r="D2048" s="4">
        <v>0</v>
      </c>
      <c r="E2048" s="4">
        <v>23.97</v>
      </c>
      <c r="F2048" s="4">
        <v>3.2549999999999999</v>
      </c>
      <c r="G2048" s="4">
        <v>132.6764</v>
      </c>
      <c r="H2048" s="4">
        <v>8.0670000000000002</v>
      </c>
    </row>
    <row r="2049" spans="1:8" x14ac:dyDescent="0.3">
      <c r="A2049" s="4">
        <v>15</v>
      </c>
      <c r="B2049" s="4" t="s">
        <v>33</v>
      </c>
      <c r="C2049" s="4">
        <v>983825.15</v>
      </c>
      <c r="D2049" s="4">
        <v>0</v>
      </c>
      <c r="E2049" s="4">
        <v>25.3</v>
      </c>
      <c r="F2049" s="4">
        <v>3.3010000000000002</v>
      </c>
      <c r="G2049" s="4">
        <v>132.6804516</v>
      </c>
      <c r="H2049" s="4">
        <v>8.0670000000000002</v>
      </c>
    </row>
    <row r="2050" spans="1:8" x14ac:dyDescent="0.3">
      <c r="A2050" s="4">
        <v>15</v>
      </c>
      <c r="B2050" s="4" t="s">
        <v>34</v>
      </c>
      <c r="C2050" s="4">
        <v>1368318.17</v>
      </c>
      <c r="D2050" s="4">
        <v>0</v>
      </c>
      <c r="E2050" s="4">
        <v>25.07</v>
      </c>
      <c r="F2050" s="4">
        <v>3.3090000000000002</v>
      </c>
      <c r="G2050" s="4">
        <v>132.74774189999999</v>
      </c>
      <c r="H2050" s="4">
        <v>8.0670000000000002</v>
      </c>
    </row>
    <row r="2051" spans="1:8" x14ac:dyDescent="0.3">
      <c r="A2051" s="4">
        <v>15</v>
      </c>
      <c r="B2051" s="4" t="s">
        <v>35</v>
      </c>
      <c r="C2051" s="4">
        <v>543754.17000000004</v>
      </c>
      <c r="D2051" s="4">
        <v>1</v>
      </c>
      <c r="E2051" s="4">
        <v>26.54</v>
      </c>
      <c r="F2051" s="4">
        <v>3.3359999999999999</v>
      </c>
      <c r="G2051" s="4">
        <v>132.81503230000001</v>
      </c>
      <c r="H2051" s="4">
        <v>8.0670000000000002</v>
      </c>
    </row>
    <row r="2052" spans="1:8" x14ac:dyDescent="0.3">
      <c r="A2052" s="4">
        <v>15</v>
      </c>
      <c r="B2052" s="4">
        <v>40725</v>
      </c>
      <c r="C2052" s="4">
        <v>509640.77</v>
      </c>
      <c r="D2052" s="4">
        <v>0</v>
      </c>
      <c r="E2052" s="4">
        <v>30.53</v>
      </c>
      <c r="F2052" s="4">
        <v>3.351</v>
      </c>
      <c r="G2052" s="4">
        <v>132.88232260000001</v>
      </c>
      <c r="H2052" s="4">
        <v>7.7709999999999999</v>
      </c>
    </row>
    <row r="2053" spans="1:8" x14ac:dyDescent="0.3">
      <c r="A2053" s="4">
        <v>15</v>
      </c>
      <c r="B2053" s="4" t="s">
        <v>36</v>
      </c>
      <c r="C2053" s="4">
        <v>479424.2</v>
      </c>
      <c r="D2053" s="4">
        <v>0</v>
      </c>
      <c r="E2053" s="4">
        <v>19.53</v>
      </c>
      <c r="F2053" s="4">
        <v>3.367</v>
      </c>
      <c r="G2053" s="4">
        <v>132.9510645</v>
      </c>
      <c r="H2053" s="4">
        <v>7.7709999999999999</v>
      </c>
    </row>
    <row r="2054" spans="1:8" x14ac:dyDescent="0.3">
      <c r="A2054" s="4">
        <v>15</v>
      </c>
      <c r="B2054" s="4" t="s">
        <v>37</v>
      </c>
      <c r="C2054" s="4">
        <v>487311.03</v>
      </c>
      <c r="D2054" s="4">
        <v>0</v>
      </c>
      <c r="E2054" s="4">
        <v>21.84</v>
      </c>
      <c r="F2054" s="4">
        <v>3.391</v>
      </c>
      <c r="G2054" s="4">
        <v>133.02851609999999</v>
      </c>
      <c r="H2054" s="4">
        <v>7.7709999999999999</v>
      </c>
    </row>
    <row r="2055" spans="1:8" x14ac:dyDescent="0.3">
      <c r="A2055" s="4">
        <v>15</v>
      </c>
      <c r="B2055" s="4" t="s">
        <v>38</v>
      </c>
      <c r="C2055" s="4">
        <v>481119.6</v>
      </c>
      <c r="D2055" s="4">
        <v>0</v>
      </c>
      <c r="E2055" s="4">
        <v>19.61</v>
      </c>
      <c r="F2055" s="4">
        <v>3.4020000000000001</v>
      </c>
      <c r="G2055" s="4">
        <v>133.10596770000001</v>
      </c>
      <c r="H2055" s="4">
        <v>7.7709999999999999</v>
      </c>
    </row>
    <row r="2056" spans="1:8" x14ac:dyDescent="0.3">
      <c r="A2056" s="4">
        <v>15</v>
      </c>
      <c r="B2056" s="4">
        <v>40635</v>
      </c>
      <c r="C2056" s="4">
        <v>556550.85</v>
      </c>
      <c r="D2056" s="4">
        <v>0</v>
      </c>
      <c r="E2056" s="4">
        <v>20.69</v>
      </c>
      <c r="F2056" s="4">
        <v>3.4</v>
      </c>
      <c r="G2056" s="4">
        <v>133.18341939999999</v>
      </c>
      <c r="H2056" s="4">
        <v>7.7709999999999999</v>
      </c>
    </row>
    <row r="2057" spans="1:8" x14ac:dyDescent="0.3">
      <c r="A2057" s="4">
        <v>15</v>
      </c>
      <c r="B2057" s="4">
        <v>40849</v>
      </c>
      <c r="C2057" s="4">
        <v>582864.35</v>
      </c>
      <c r="D2057" s="4">
        <v>1</v>
      </c>
      <c r="E2057" s="4">
        <v>21.64</v>
      </c>
      <c r="F2057" s="4">
        <v>3.4159999999999999</v>
      </c>
      <c r="G2057" s="4">
        <v>133.26087100000001</v>
      </c>
      <c r="H2057" s="4">
        <v>7.7709999999999999</v>
      </c>
    </row>
    <row r="2058" spans="1:8" x14ac:dyDescent="0.3">
      <c r="A2058" s="4">
        <v>15</v>
      </c>
      <c r="B2058" s="4" t="s">
        <v>39</v>
      </c>
      <c r="C2058" s="4">
        <v>649993.5</v>
      </c>
      <c r="D2058" s="4">
        <v>0</v>
      </c>
      <c r="E2058" s="4">
        <v>33.06</v>
      </c>
      <c r="F2058" s="4">
        <v>3.42</v>
      </c>
      <c r="G2058" s="4">
        <v>133.37014289999999</v>
      </c>
      <c r="H2058" s="4">
        <v>7.7709999999999999</v>
      </c>
    </row>
    <row r="2059" spans="1:8" x14ac:dyDescent="0.3">
      <c r="A2059" s="4">
        <v>15</v>
      </c>
      <c r="B2059" s="4" t="s">
        <v>40</v>
      </c>
      <c r="C2059" s="4">
        <v>547564.09</v>
      </c>
      <c r="D2059" s="4">
        <v>0</v>
      </c>
      <c r="E2059" s="4">
        <v>20.87</v>
      </c>
      <c r="F2059" s="4">
        <v>3.452</v>
      </c>
      <c r="G2059" s="4">
        <v>133.4921429</v>
      </c>
      <c r="H2059" s="4">
        <v>7.7709999999999999</v>
      </c>
    </row>
    <row r="2060" spans="1:8" x14ac:dyDescent="0.3">
      <c r="A2060" s="4">
        <v>15</v>
      </c>
      <c r="B2060" s="4">
        <v>40636</v>
      </c>
      <c r="C2060" s="4">
        <v>573374.49</v>
      </c>
      <c r="D2060" s="4">
        <v>0</v>
      </c>
      <c r="E2060" s="4">
        <v>28.16</v>
      </c>
      <c r="F2060" s="4">
        <v>3.605</v>
      </c>
      <c r="G2060" s="4">
        <v>133.61414289999999</v>
      </c>
      <c r="H2060" s="4">
        <v>7.7709999999999999</v>
      </c>
    </row>
    <row r="2061" spans="1:8" x14ac:dyDescent="0.3">
      <c r="A2061" s="4">
        <v>15</v>
      </c>
      <c r="B2061" s="4">
        <v>40850</v>
      </c>
      <c r="C2061" s="4">
        <v>537035.28</v>
      </c>
      <c r="D2061" s="4">
        <v>0</v>
      </c>
      <c r="E2061" s="4">
        <v>34.270000000000003</v>
      </c>
      <c r="F2061" s="4">
        <v>3.7519999999999998</v>
      </c>
      <c r="G2061" s="4">
        <v>133.7361429</v>
      </c>
      <c r="H2061" s="4">
        <v>7.7709999999999999</v>
      </c>
    </row>
    <row r="2062" spans="1:8" x14ac:dyDescent="0.3">
      <c r="A2062" s="4">
        <v>15</v>
      </c>
      <c r="B2062" s="4" t="s">
        <v>41</v>
      </c>
      <c r="C2062" s="4">
        <v>551553.99</v>
      </c>
      <c r="D2062" s="4">
        <v>0</v>
      </c>
      <c r="E2062" s="4">
        <v>40.229999999999997</v>
      </c>
      <c r="F2062" s="4">
        <v>3.7959999999999998</v>
      </c>
      <c r="G2062" s="4">
        <v>133.8492258</v>
      </c>
      <c r="H2062" s="4">
        <v>7.7709999999999999</v>
      </c>
    </row>
    <row r="2063" spans="1:8" x14ac:dyDescent="0.3">
      <c r="A2063" s="4">
        <v>15</v>
      </c>
      <c r="B2063" s="4" t="s">
        <v>42</v>
      </c>
      <c r="C2063" s="4">
        <v>527389.28</v>
      </c>
      <c r="D2063" s="4">
        <v>0</v>
      </c>
      <c r="E2063" s="4">
        <v>32.630000000000003</v>
      </c>
      <c r="F2063" s="4">
        <v>3.7890000000000001</v>
      </c>
      <c r="G2063" s="4">
        <v>133.95874190000001</v>
      </c>
      <c r="H2063" s="4">
        <v>7.7709999999999999</v>
      </c>
    </row>
    <row r="2064" spans="1:8" x14ac:dyDescent="0.3">
      <c r="A2064" s="4">
        <v>15</v>
      </c>
      <c r="B2064" s="4">
        <v>40547</v>
      </c>
      <c r="C2064" s="4">
        <v>542556.05000000005</v>
      </c>
      <c r="D2064" s="4">
        <v>0</v>
      </c>
      <c r="E2064" s="4">
        <v>30.34</v>
      </c>
      <c r="F2064" s="4">
        <v>3.8109999999999999</v>
      </c>
      <c r="G2064" s="4">
        <v>134.06825810000001</v>
      </c>
      <c r="H2064" s="4">
        <v>7.6580000000000004</v>
      </c>
    </row>
    <row r="2065" spans="1:8" x14ac:dyDescent="0.3">
      <c r="A2065" s="4">
        <v>15</v>
      </c>
      <c r="B2065" s="4">
        <v>40759</v>
      </c>
      <c r="C2065" s="4">
        <v>587370.81000000006</v>
      </c>
      <c r="D2065" s="4">
        <v>0</v>
      </c>
      <c r="E2065" s="4">
        <v>40.94</v>
      </c>
      <c r="F2065" s="4">
        <v>3.895</v>
      </c>
      <c r="G2065" s="4">
        <v>134.17777419999999</v>
      </c>
      <c r="H2065" s="4">
        <v>7.6580000000000004</v>
      </c>
    </row>
    <row r="2066" spans="1:8" x14ac:dyDescent="0.3">
      <c r="A2066" s="4">
        <v>15</v>
      </c>
      <c r="B2066" s="4" t="s">
        <v>43</v>
      </c>
      <c r="C2066" s="4">
        <v>607691.36</v>
      </c>
      <c r="D2066" s="4">
        <v>0</v>
      </c>
      <c r="E2066" s="4">
        <v>48.63</v>
      </c>
      <c r="F2066" s="4">
        <v>3.9809999999999999</v>
      </c>
      <c r="G2066" s="4">
        <v>134.2784667</v>
      </c>
      <c r="H2066" s="4">
        <v>7.6580000000000004</v>
      </c>
    </row>
    <row r="2067" spans="1:8" x14ac:dyDescent="0.3">
      <c r="A2067" s="4">
        <v>15</v>
      </c>
      <c r="B2067" s="4" t="s">
        <v>44</v>
      </c>
      <c r="C2067" s="4">
        <v>655318.26</v>
      </c>
      <c r="D2067" s="4">
        <v>0</v>
      </c>
      <c r="E2067" s="4">
        <v>41.37</v>
      </c>
      <c r="F2067" s="4">
        <v>4.0609999999999999</v>
      </c>
      <c r="G2067" s="4">
        <v>134.3571</v>
      </c>
      <c r="H2067" s="4">
        <v>7.6580000000000004</v>
      </c>
    </row>
    <row r="2068" spans="1:8" x14ac:dyDescent="0.3">
      <c r="A2068" s="4">
        <v>15</v>
      </c>
      <c r="B2068" s="4" t="s">
        <v>45</v>
      </c>
      <c r="C2068" s="4">
        <v>560764.41</v>
      </c>
      <c r="D2068" s="4">
        <v>0</v>
      </c>
      <c r="E2068" s="4">
        <v>55.46</v>
      </c>
      <c r="F2068" s="4">
        <v>4.117</v>
      </c>
      <c r="G2068" s="4">
        <v>134.43573330000001</v>
      </c>
      <c r="H2068" s="4">
        <v>7.6580000000000004</v>
      </c>
    </row>
    <row r="2069" spans="1:8" x14ac:dyDescent="0.3">
      <c r="A2069" s="4">
        <v>15</v>
      </c>
      <c r="B2069" s="4">
        <v>40699</v>
      </c>
      <c r="C2069" s="4">
        <v>630522.67000000004</v>
      </c>
      <c r="D2069" s="4">
        <v>0</v>
      </c>
      <c r="E2069" s="4">
        <v>49.87</v>
      </c>
      <c r="F2069" s="4">
        <v>4.1920000000000002</v>
      </c>
      <c r="G2069" s="4">
        <v>134.51436670000001</v>
      </c>
      <c r="H2069" s="4">
        <v>7.6580000000000004</v>
      </c>
    </row>
    <row r="2070" spans="1:8" x14ac:dyDescent="0.3">
      <c r="A2070" s="4">
        <v>15</v>
      </c>
      <c r="B2070" s="4" t="s">
        <v>46</v>
      </c>
      <c r="C2070" s="4">
        <v>630482.91</v>
      </c>
      <c r="D2070" s="4">
        <v>0</v>
      </c>
      <c r="E2070" s="4">
        <v>57.07</v>
      </c>
      <c r="F2070" s="4">
        <v>4.2110000000000003</v>
      </c>
      <c r="G2070" s="4">
        <v>134.59299999999999</v>
      </c>
      <c r="H2070" s="4">
        <v>7.6580000000000004</v>
      </c>
    </row>
    <row r="2071" spans="1:8" x14ac:dyDescent="0.3">
      <c r="A2071" s="4">
        <v>15</v>
      </c>
      <c r="B2071" s="4" t="s">
        <v>47</v>
      </c>
      <c r="C2071" s="4">
        <v>593941.9</v>
      </c>
      <c r="D2071" s="4">
        <v>0</v>
      </c>
      <c r="E2071" s="4">
        <v>57.19</v>
      </c>
      <c r="F2071" s="4">
        <v>4.202</v>
      </c>
      <c r="G2071" s="4">
        <v>134.68038709999999</v>
      </c>
      <c r="H2071" s="4">
        <v>7.6580000000000004</v>
      </c>
    </row>
    <row r="2072" spans="1:8" x14ac:dyDescent="0.3">
      <c r="A2072" s="4">
        <v>15</v>
      </c>
      <c r="B2072" s="4" t="s">
        <v>48</v>
      </c>
      <c r="C2072" s="4">
        <v>636193.24</v>
      </c>
      <c r="D2072" s="4">
        <v>0</v>
      </c>
      <c r="E2072" s="4">
        <v>65.87</v>
      </c>
      <c r="F2072" s="4">
        <v>4.1340000000000003</v>
      </c>
      <c r="G2072" s="4">
        <v>134.76777419999999</v>
      </c>
      <c r="H2072" s="4">
        <v>7.6580000000000004</v>
      </c>
    </row>
    <row r="2073" spans="1:8" x14ac:dyDescent="0.3">
      <c r="A2073" s="4">
        <v>15</v>
      </c>
      <c r="B2073" s="4">
        <v>40608</v>
      </c>
      <c r="C2073" s="4">
        <v>695396.19</v>
      </c>
      <c r="D2073" s="4">
        <v>0</v>
      </c>
      <c r="E2073" s="4">
        <v>69.8</v>
      </c>
      <c r="F2073" s="4">
        <v>4.069</v>
      </c>
      <c r="G2073" s="4">
        <v>134.85516129999999</v>
      </c>
      <c r="H2073" s="4">
        <v>7.6580000000000004</v>
      </c>
    </row>
    <row r="2074" spans="1:8" x14ac:dyDescent="0.3">
      <c r="A2074" s="4">
        <v>15</v>
      </c>
      <c r="B2074" s="4">
        <v>40822</v>
      </c>
      <c r="C2074" s="4">
        <v>642679.81000000006</v>
      </c>
      <c r="D2074" s="4">
        <v>0</v>
      </c>
      <c r="E2074" s="4">
        <v>69.86</v>
      </c>
      <c r="F2074" s="4">
        <v>4.0250000000000004</v>
      </c>
      <c r="G2074" s="4">
        <v>134.94254839999999</v>
      </c>
      <c r="H2074" s="4">
        <v>7.6580000000000004</v>
      </c>
    </row>
    <row r="2075" spans="1:8" x14ac:dyDescent="0.3">
      <c r="A2075" s="4">
        <v>15</v>
      </c>
      <c r="B2075" s="4" t="s">
        <v>49</v>
      </c>
      <c r="C2075" s="4">
        <v>639928.85</v>
      </c>
      <c r="D2075" s="4">
        <v>0</v>
      </c>
      <c r="E2075" s="4">
        <v>63.9</v>
      </c>
      <c r="F2075" s="4">
        <v>3.9889999999999999</v>
      </c>
      <c r="G2075" s="4">
        <v>135.08373330000001</v>
      </c>
      <c r="H2075" s="4">
        <v>7.6580000000000004</v>
      </c>
    </row>
    <row r="2076" spans="1:8" x14ac:dyDescent="0.3">
      <c r="A2076" s="4">
        <v>15</v>
      </c>
      <c r="B2076" s="4" t="s">
        <v>50</v>
      </c>
      <c r="C2076" s="4">
        <v>656594.94999999995</v>
      </c>
      <c r="D2076" s="4">
        <v>0</v>
      </c>
      <c r="E2076" s="4">
        <v>69.959999999999994</v>
      </c>
      <c r="F2076" s="4">
        <v>3.964</v>
      </c>
      <c r="G2076" s="4">
        <v>135.26526670000001</v>
      </c>
      <c r="H2076" s="4">
        <v>7.6580000000000004</v>
      </c>
    </row>
    <row r="2077" spans="1:8" x14ac:dyDescent="0.3">
      <c r="A2077" s="4">
        <v>15</v>
      </c>
      <c r="B2077" s="4">
        <v>40550</v>
      </c>
      <c r="C2077" s="4">
        <v>674669.16</v>
      </c>
      <c r="D2077" s="4">
        <v>0</v>
      </c>
      <c r="E2077" s="4">
        <v>67.430000000000007</v>
      </c>
      <c r="F2077" s="4">
        <v>3.9159999999999999</v>
      </c>
      <c r="G2077" s="4">
        <v>135.4468</v>
      </c>
      <c r="H2077" s="4">
        <v>7.806</v>
      </c>
    </row>
    <row r="2078" spans="1:8" x14ac:dyDescent="0.3">
      <c r="A2078" s="4">
        <v>15</v>
      </c>
      <c r="B2078" s="4">
        <v>40762</v>
      </c>
      <c r="C2078" s="4">
        <v>635118.48</v>
      </c>
      <c r="D2078" s="4">
        <v>0</v>
      </c>
      <c r="E2078" s="4">
        <v>73.47</v>
      </c>
      <c r="F2078" s="4">
        <v>3.8860000000000001</v>
      </c>
      <c r="G2078" s="4">
        <v>135.62833330000001</v>
      </c>
      <c r="H2078" s="4">
        <v>7.806</v>
      </c>
    </row>
    <row r="2079" spans="1:8" x14ac:dyDescent="0.3">
      <c r="A2079" s="4">
        <v>15</v>
      </c>
      <c r="B2079" s="4" t="s">
        <v>51</v>
      </c>
      <c r="C2079" s="4">
        <v>624114.56000000006</v>
      </c>
      <c r="D2079" s="4">
        <v>0</v>
      </c>
      <c r="E2079" s="4">
        <v>73.34</v>
      </c>
      <c r="F2079" s="4">
        <v>3.915</v>
      </c>
      <c r="G2079" s="4">
        <v>135.7837419</v>
      </c>
      <c r="H2079" s="4">
        <v>7.806</v>
      </c>
    </row>
    <row r="2080" spans="1:8" x14ac:dyDescent="0.3">
      <c r="A2080" s="4">
        <v>15</v>
      </c>
      <c r="B2080" s="4" t="s">
        <v>52</v>
      </c>
      <c r="C2080" s="4">
        <v>607475.43999999994</v>
      </c>
      <c r="D2080" s="4">
        <v>0</v>
      </c>
      <c r="E2080" s="4">
        <v>79.97</v>
      </c>
      <c r="F2080" s="4">
        <v>3.972</v>
      </c>
      <c r="G2080" s="4">
        <v>135.87383869999999</v>
      </c>
      <c r="H2080" s="4">
        <v>7.806</v>
      </c>
    </row>
    <row r="2081" spans="1:8" x14ac:dyDescent="0.3">
      <c r="A2081" s="4">
        <v>15</v>
      </c>
      <c r="B2081" s="4" t="s">
        <v>53</v>
      </c>
      <c r="C2081" s="4">
        <v>577511.02</v>
      </c>
      <c r="D2081" s="4">
        <v>0</v>
      </c>
      <c r="E2081" s="4">
        <v>74.67</v>
      </c>
      <c r="F2081" s="4">
        <v>4.0039999999999996</v>
      </c>
      <c r="G2081" s="4">
        <v>135.96393549999999</v>
      </c>
      <c r="H2081" s="4">
        <v>7.806</v>
      </c>
    </row>
    <row r="2082" spans="1:8" x14ac:dyDescent="0.3">
      <c r="A2082" s="4">
        <v>15</v>
      </c>
      <c r="B2082" s="4">
        <v>40671</v>
      </c>
      <c r="C2082" s="4">
        <v>607961.21</v>
      </c>
      <c r="D2082" s="4">
        <v>0</v>
      </c>
      <c r="E2082" s="4">
        <v>73.63</v>
      </c>
      <c r="F2082" s="4">
        <v>4.0199999999999996</v>
      </c>
      <c r="G2082" s="4">
        <v>136.05403229999999</v>
      </c>
      <c r="H2082" s="4">
        <v>7.806</v>
      </c>
    </row>
    <row r="2083" spans="1:8" x14ac:dyDescent="0.3">
      <c r="A2083" s="4">
        <v>15</v>
      </c>
      <c r="B2083" s="4">
        <v>40885</v>
      </c>
      <c r="C2083" s="4">
        <v>590836.37</v>
      </c>
      <c r="D2083" s="4">
        <v>0</v>
      </c>
      <c r="E2083" s="4">
        <v>70.63</v>
      </c>
      <c r="F2083" s="4">
        <v>3.9950000000000001</v>
      </c>
      <c r="G2083" s="4">
        <v>136.14412899999999</v>
      </c>
      <c r="H2083" s="4">
        <v>7.806</v>
      </c>
    </row>
    <row r="2084" spans="1:8" x14ac:dyDescent="0.3">
      <c r="A2084" s="4">
        <v>15</v>
      </c>
      <c r="B2084" s="4" t="s">
        <v>54</v>
      </c>
      <c r="C2084" s="4">
        <v>599488.98</v>
      </c>
      <c r="D2084" s="4">
        <v>0</v>
      </c>
      <c r="E2084" s="4">
        <v>70.41</v>
      </c>
      <c r="F2084" s="4">
        <v>3.9420000000000002</v>
      </c>
      <c r="G2084" s="4">
        <v>136.18312900000001</v>
      </c>
      <c r="H2084" s="4">
        <v>7.806</v>
      </c>
    </row>
    <row r="2085" spans="1:8" x14ac:dyDescent="0.3">
      <c r="A2085" s="4">
        <v>15</v>
      </c>
      <c r="B2085" s="4" t="s">
        <v>55</v>
      </c>
      <c r="C2085" s="4">
        <v>605413.17000000004</v>
      </c>
      <c r="D2085" s="4">
        <v>0</v>
      </c>
      <c r="E2085" s="4">
        <v>69.19</v>
      </c>
      <c r="F2085" s="4">
        <v>3.9060000000000001</v>
      </c>
      <c r="G2085" s="4">
        <v>136.21361289999999</v>
      </c>
      <c r="H2085" s="4">
        <v>7.806</v>
      </c>
    </row>
    <row r="2086" spans="1:8" x14ac:dyDescent="0.3">
      <c r="A2086" s="4">
        <v>15</v>
      </c>
      <c r="B2086" s="4">
        <v>40583</v>
      </c>
      <c r="C2086" s="4">
        <v>649159.68000000005</v>
      </c>
      <c r="D2086" s="4">
        <v>0</v>
      </c>
      <c r="E2086" s="4">
        <v>67.63</v>
      </c>
      <c r="F2086" s="4">
        <v>3.879</v>
      </c>
      <c r="G2086" s="4">
        <v>136.24409679999999</v>
      </c>
      <c r="H2086" s="4">
        <v>7.806</v>
      </c>
    </row>
    <row r="2087" spans="1:8" x14ac:dyDescent="0.3">
      <c r="A2087" s="4">
        <v>15</v>
      </c>
      <c r="B2087" s="4">
        <v>40795</v>
      </c>
      <c r="C2087" s="4">
        <v>607593.51</v>
      </c>
      <c r="D2087" s="4">
        <v>1</v>
      </c>
      <c r="E2087" s="4">
        <v>67.59</v>
      </c>
      <c r="F2087" s="4">
        <v>3.93</v>
      </c>
      <c r="G2087" s="4">
        <v>136.27458060000001</v>
      </c>
      <c r="H2087" s="4">
        <v>7.806</v>
      </c>
    </row>
    <row r="2088" spans="1:8" x14ac:dyDescent="0.3">
      <c r="A2088" s="4">
        <v>15</v>
      </c>
      <c r="B2088" s="4" t="s">
        <v>56</v>
      </c>
      <c r="C2088" s="4">
        <v>545052.34</v>
      </c>
      <c r="D2088" s="4">
        <v>0</v>
      </c>
      <c r="E2088" s="4">
        <v>62.1</v>
      </c>
      <c r="F2088" s="4">
        <v>3.9369999999999998</v>
      </c>
      <c r="G2088" s="4">
        <v>136.31450000000001</v>
      </c>
      <c r="H2088" s="4">
        <v>7.806</v>
      </c>
    </row>
    <row r="2089" spans="1:8" x14ac:dyDescent="0.3">
      <c r="A2089" s="4">
        <v>15</v>
      </c>
      <c r="B2089" s="4" t="s">
        <v>57</v>
      </c>
      <c r="C2089" s="4">
        <v>545570.86</v>
      </c>
      <c r="D2089" s="4">
        <v>0</v>
      </c>
      <c r="E2089" s="4">
        <v>59</v>
      </c>
      <c r="F2089" s="4">
        <v>3.899</v>
      </c>
      <c r="G2089" s="4">
        <v>136.36699999999999</v>
      </c>
      <c r="H2089" s="4">
        <v>7.806</v>
      </c>
    </row>
    <row r="2090" spans="1:8" x14ac:dyDescent="0.3">
      <c r="A2090" s="4">
        <v>15</v>
      </c>
      <c r="B2090" s="4" t="s">
        <v>58</v>
      </c>
      <c r="C2090" s="4">
        <v>521297.31</v>
      </c>
      <c r="D2090" s="4">
        <v>0</v>
      </c>
      <c r="E2090" s="4">
        <v>64.87</v>
      </c>
      <c r="F2090" s="4">
        <v>3.8580000000000001</v>
      </c>
      <c r="G2090" s="4">
        <v>136.4195</v>
      </c>
      <c r="H2090" s="4">
        <v>7.806</v>
      </c>
    </row>
    <row r="2091" spans="1:8" x14ac:dyDescent="0.3">
      <c r="A2091" s="4">
        <v>15</v>
      </c>
      <c r="B2091" s="4">
        <v>40734</v>
      </c>
      <c r="C2091" s="4">
        <v>579068.88</v>
      </c>
      <c r="D2091" s="4">
        <v>0</v>
      </c>
      <c r="E2091" s="4">
        <v>51.24</v>
      </c>
      <c r="F2091" s="4">
        <v>3.7749999999999999</v>
      </c>
      <c r="G2091" s="4">
        <v>136.47200000000001</v>
      </c>
      <c r="H2091" s="4">
        <v>7.8659999999999997</v>
      </c>
    </row>
    <row r="2092" spans="1:8" x14ac:dyDescent="0.3">
      <c r="A2092" s="4">
        <v>15</v>
      </c>
      <c r="B2092" s="4" t="s">
        <v>59</v>
      </c>
      <c r="C2092" s="4">
        <v>537300.93999999994</v>
      </c>
      <c r="D2092" s="4">
        <v>0</v>
      </c>
      <c r="E2092" s="4">
        <v>61.3</v>
      </c>
      <c r="F2092" s="4">
        <v>3.7440000000000002</v>
      </c>
      <c r="G2092" s="4">
        <v>136.51509680000001</v>
      </c>
      <c r="H2092" s="4">
        <v>7.8659999999999997</v>
      </c>
    </row>
    <row r="2093" spans="1:8" x14ac:dyDescent="0.3">
      <c r="A2093" s="4">
        <v>15</v>
      </c>
      <c r="B2093" s="4" t="s">
        <v>60</v>
      </c>
      <c r="C2093" s="4">
        <v>603318.89</v>
      </c>
      <c r="D2093" s="4">
        <v>0</v>
      </c>
      <c r="E2093" s="4">
        <v>51.67</v>
      </c>
      <c r="F2093" s="4">
        <v>3.7570000000000001</v>
      </c>
      <c r="G2093" s="4">
        <v>136.5017742</v>
      </c>
      <c r="H2093" s="4">
        <v>7.8659999999999997</v>
      </c>
    </row>
    <row r="2094" spans="1:8" x14ac:dyDescent="0.3">
      <c r="A2094" s="4">
        <v>15</v>
      </c>
      <c r="B2094" s="4" t="s">
        <v>61</v>
      </c>
      <c r="C2094" s="4">
        <v>589842.68999999994</v>
      </c>
      <c r="D2094" s="4">
        <v>0</v>
      </c>
      <c r="E2094" s="4">
        <v>45.54</v>
      </c>
      <c r="F2094" s="4">
        <v>3.7570000000000001</v>
      </c>
      <c r="G2094" s="4">
        <v>136.48845159999999</v>
      </c>
      <c r="H2094" s="4">
        <v>7.8659999999999997</v>
      </c>
    </row>
    <row r="2095" spans="1:8" x14ac:dyDescent="0.3">
      <c r="A2095" s="4">
        <v>15</v>
      </c>
      <c r="B2095" s="4">
        <v>40644</v>
      </c>
      <c r="C2095" s="4">
        <v>615121.78</v>
      </c>
      <c r="D2095" s="4">
        <v>0</v>
      </c>
      <c r="E2095" s="4">
        <v>43.39</v>
      </c>
      <c r="F2095" s="4">
        <v>3.738</v>
      </c>
      <c r="G2095" s="4">
        <v>136.47512900000001</v>
      </c>
      <c r="H2095" s="4">
        <v>7.8659999999999997</v>
      </c>
    </row>
    <row r="2096" spans="1:8" x14ac:dyDescent="0.3">
      <c r="A2096" s="4">
        <v>15</v>
      </c>
      <c r="B2096" s="4">
        <v>40858</v>
      </c>
      <c r="C2096" s="4">
        <v>618949.81999999995</v>
      </c>
      <c r="D2096" s="4">
        <v>0</v>
      </c>
      <c r="E2096" s="4">
        <v>47.13</v>
      </c>
      <c r="F2096" s="4">
        <v>3.7189999999999999</v>
      </c>
      <c r="G2096" s="4">
        <v>136.46180649999999</v>
      </c>
      <c r="H2096" s="4">
        <v>7.8659999999999997</v>
      </c>
    </row>
    <row r="2097" spans="1:8" x14ac:dyDescent="0.3">
      <c r="A2097" s="4">
        <v>15</v>
      </c>
      <c r="B2097" s="4" t="s">
        <v>62</v>
      </c>
      <c r="C2097" s="4">
        <v>597856.51</v>
      </c>
      <c r="D2097" s="4">
        <v>0</v>
      </c>
      <c r="E2097" s="4">
        <v>46.53</v>
      </c>
      <c r="F2097" s="4">
        <v>3.7170000000000001</v>
      </c>
      <c r="G2097" s="4">
        <v>136.46666669999999</v>
      </c>
      <c r="H2097" s="4">
        <v>7.8659999999999997</v>
      </c>
    </row>
    <row r="2098" spans="1:8" x14ac:dyDescent="0.3">
      <c r="A2098" s="4">
        <v>15</v>
      </c>
      <c r="B2098" s="4" t="s">
        <v>63</v>
      </c>
      <c r="C2098" s="4">
        <v>1066478.1000000001</v>
      </c>
      <c r="D2098" s="4">
        <v>1</v>
      </c>
      <c r="E2098" s="4">
        <v>41.1</v>
      </c>
      <c r="F2098" s="4">
        <v>3.6890000000000001</v>
      </c>
      <c r="G2098" s="4">
        <v>136.47880000000001</v>
      </c>
      <c r="H2098" s="4">
        <v>7.8659999999999997</v>
      </c>
    </row>
    <row r="2099" spans="1:8" x14ac:dyDescent="0.3">
      <c r="A2099" s="4">
        <v>15</v>
      </c>
      <c r="B2099" s="4">
        <v>40586</v>
      </c>
      <c r="C2099" s="4">
        <v>699028.66</v>
      </c>
      <c r="D2099" s="4">
        <v>0</v>
      </c>
      <c r="E2099" s="4">
        <v>45.67</v>
      </c>
      <c r="F2099" s="4">
        <v>3.6659999999999999</v>
      </c>
      <c r="G2099" s="4">
        <v>136.49093329999999</v>
      </c>
      <c r="H2099" s="4">
        <v>7.8659999999999997</v>
      </c>
    </row>
    <row r="2100" spans="1:8" x14ac:dyDescent="0.3">
      <c r="A2100" s="4">
        <v>15</v>
      </c>
      <c r="B2100" s="4">
        <v>40798</v>
      </c>
      <c r="C2100" s="4">
        <v>764565.55</v>
      </c>
      <c r="D2100" s="4">
        <v>0</v>
      </c>
      <c r="E2100" s="4">
        <v>38.53</v>
      </c>
      <c r="F2100" s="4">
        <v>3.6269999999999998</v>
      </c>
      <c r="G2100" s="4">
        <v>136.50306670000001</v>
      </c>
      <c r="H2100" s="4">
        <v>7.8659999999999997</v>
      </c>
    </row>
    <row r="2101" spans="1:8" x14ac:dyDescent="0.3">
      <c r="A2101" s="4">
        <v>15</v>
      </c>
      <c r="B2101" s="4" t="s">
        <v>64</v>
      </c>
      <c r="C2101" s="4">
        <v>870415.49</v>
      </c>
      <c r="D2101" s="4">
        <v>0</v>
      </c>
      <c r="E2101" s="4">
        <v>35.49</v>
      </c>
      <c r="F2101" s="4">
        <v>3.6110000000000002</v>
      </c>
      <c r="G2101" s="4">
        <v>136.53351610000001</v>
      </c>
      <c r="H2101" s="4">
        <v>7.8659999999999997</v>
      </c>
    </row>
    <row r="2102" spans="1:8" x14ac:dyDescent="0.3">
      <c r="A2102" s="4">
        <v>15</v>
      </c>
      <c r="B2102" s="4" t="s">
        <v>65</v>
      </c>
      <c r="C2102" s="4">
        <v>1182691.8700000001</v>
      </c>
      <c r="D2102" s="4">
        <v>0</v>
      </c>
      <c r="E2102" s="4">
        <v>34.93</v>
      </c>
      <c r="F2102" s="4">
        <v>3.5870000000000002</v>
      </c>
      <c r="G2102" s="4">
        <v>136.58838710000001</v>
      </c>
      <c r="H2102" s="4">
        <v>7.8659999999999997</v>
      </c>
    </row>
    <row r="2103" spans="1:8" x14ac:dyDescent="0.3">
      <c r="A2103" s="4">
        <v>15</v>
      </c>
      <c r="B2103" s="4" t="s">
        <v>66</v>
      </c>
      <c r="C2103" s="4">
        <v>603460.79</v>
      </c>
      <c r="D2103" s="4">
        <v>1</v>
      </c>
      <c r="E2103" s="4">
        <v>31.44</v>
      </c>
      <c r="F2103" s="4">
        <v>3.5659999999999998</v>
      </c>
      <c r="G2103" s="4">
        <v>136.6432581</v>
      </c>
      <c r="H2103" s="4">
        <v>7.8659999999999997</v>
      </c>
    </row>
    <row r="2104" spans="1:8" x14ac:dyDescent="0.3">
      <c r="A2104" s="4">
        <v>15</v>
      </c>
      <c r="B2104" s="4">
        <v>41061</v>
      </c>
      <c r="C2104" s="4">
        <v>516087.65</v>
      </c>
      <c r="D2104" s="4">
        <v>0</v>
      </c>
      <c r="E2104" s="4">
        <v>30.24</v>
      </c>
      <c r="F2104" s="4">
        <v>3.585</v>
      </c>
      <c r="G2104" s="4">
        <v>136.69812899999999</v>
      </c>
      <c r="H2104" s="4">
        <v>7.9429999999999996</v>
      </c>
    </row>
    <row r="2105" spans="1:8" x14ac:dyDescent="0.3">
      <c r="A2105" s="4">
        <v>15</v>
      </c>
      <c r="B2105" s="4" t="s">
        <v>67</v>
      </c>
      <c r="C2105" s="4">
        <v>454183.42</v>
      </c>
      <c r="D2105" s="4">
        <v>0</v>
      </c>
      <c r="E2105" s="4">
        <v>36.26</v>
      </c>
      <c r="F2105" s="4">
        <v>3.6659999999999999</v>
      </c>
      <c r="G2105" s="4">
        <v>136.75299999999999</v>
      </c>
      <c r="H2105" s="4">
        <v>7.9429999999999996</v>
      </c>
    </row>
    <row r="2106" spans="1:8" x14ac:dyDescent="0.3">
      <c r="A2106" s="4">
        <v>15</v>
      </c>
      <c r="B2106" s="4" t="s">
        <v>68</v>
      </c>
      <c r="C2106" s="4">
        <v>492721.85</v>
      </c>
      <c r="D2106" s="4">
        <v>0</v>
      </c>
      <c r="E2106" s="4">
        <v>21.39</v>
      </c>
      <c r="F2106" s="4">
        <v>3.7050000000000001</v>
      </c>
      <c r="G2106" s="4">
        <v>136.85641939999999</v>
      </c>
      <c r="H2106" s="4">
        <v>7.9429999999999996</v>
      </c>
    </row>
    <row r="2107" spans="1:8" x14ac:dyDescent="0.3">
      <c r="A2107" s="4">
        <v>15</v>
      </c>
      <c r="B2107" s="4" t="s">
        <v>69</v>
      </c>
      <c r="C2107" s="4">
        <v>466045.63</v>
      </c>
      <c r="D2107" s="4">
        <v>0</v>
      </c>
      <c r="E2107" s="4">
        <v>30.87</v>
      </c>
      <c r="F2107" s="4">
        <v>3.7370000000000001</v>
      </c>
      <c r="G2107" s="4">
        <v>136.95983870000001</v>
      </c>
      <c r="H2107" s="4">
        <v>7.9429999999999996</v>
      </c>
    </row>
    <row r="2108" spans="1:8" x14ac:dyDescent="0.3">
      <c r="A2108" s="4">
        <v>15</v>
      </c>
      <c r="B2108" s="4">
        <v>40970</v>
      </c>
      <c r="C2108" s="4">
        <v>523831.64</v>
      </c>
      <c r="D2108" s="4">
        <v>0</v>
      </c>
      <c r="E2108" s="4">
        <v>35.299999999999997</v>
      </c>
      <c r="F2108" s="4">
        <v>3.7959999999999998</v>
      </c>
      <c r="G2108" s="4">
        <v>137.06325810000001</v>
      </c>
      <c r="H2108" s="4">
        <v>7.9429999999999996</v>
      </c>
    </row>
    <row r="2109" spans="1:8" x14ac:dyDescent="0.3">
      <c r="A2109" s="4">
        <v>15</v>
      </c>
      <c r="B2109" s="4">
        <v>41184</v>
      </c>
      <c r="C2109" s="4">
        <v>628218.22</v>
      </c>
      <c r="D2109" s="4">
        <v>1</v>
      </c>
      <c r="E2109" s="4">
        <v>31.91</v>
      </c>
      <c r="F2109" s="4">
        <v>3.8260000000000001</v>
      </c>
      <c r="G2109" s="4">
        <v>137.1666774</v>
      </c>
      <c r="H2109" s="4">
        <v>7.9429999999999996</v>
      </c>
    </row>
    <row r="2110" spans="1:8" x14ac:dyDescent="0.3">
      <c r="A2110" s="4">
        <v>15</v>
      </c>
      <c r="B2110" s="4" t="s">
        <v>70</v>
      </c>
      <c r="C2110" s="4">
        <v>598502.82999999996</v>
      </c>
      <c r="D2110" s="4">
        <v>0</v>
      </c>
      <c r="E2110" s="4">
        <v>30.26</v>
      </c>
      <c r="F2110" s="4">
        <v>3.8740000000000001</v>
      </c>
      <c r="G2110" s="4">
        <v>137.25831030000001</v>
      </c>
      <c r="H2110" s="4">
        <v>7.9429999999999996</v>
      </c>
    </row>
    <row r="2111" spans="1:8" x14ac:dyDescent="0.3">
      <c r="A2111" s="4">
        <v>15</v>
      </c>
      <c r="B2111" s="4" t="s">
        <v>71</v>
      </c>
      <c r="C2111" s="4">
        <v>561137.06000000006</v>
      </c>
      <c r="D2111" s="4">
        <v>0</v>
      </c>
      <c r="E2111" s="4">
        <v>33.18</v>
      </c>
      <c r="F2111" s="4">
        <v>3.9169999999999998</v>
      </c>
      <c r="G2111" s="4">
        <v>137.34110340000001</v>
      </c>
      <c r="H2111" s="4">
        <v>7.9429999999999996</v>
      </c>
    </row>
    <row r="2112" spans="1:8" x14ac:dyDescent="0.3">
      <c r="A2112" s="4">
        <v>15</v>
      </c>
      <c r="B2112" s="4">
        <v>40942</v>
      </c>
      <c r="C2112" s="4">
        <v>541292.64</v>
      </c>
      <c r="D2112" s="4">
        <v>0</v>
      </c>
      <c r="E2112" s="4">
        <v>33.24</v>
      </c>
      <c r="F2112" s="4">
        <v>3.9830000000000001</v>
      </c>
      <c r="G2112" s="4">
        <v>137.42389660000001</v>
      </c>
      <c r="H2112" s="4">
        <v>7.9429999999999996</v>
      </c>
    </row>
    <row r="2113" spans="1:8" x14ac:dyDescent="0.3">
      <c r="A2113" s="4">
        <v>15</v>
      </c>
      <c r="B2113" s="4">
        <v>41155</v>
      </c>
      <c r="C2113" s="4">
        <v>545120.67000000004</v>
      </c>
      <c r="D2113" s="4">
        <v>0</v>
      </c>
      <c r="E2113" s="4">
        <v>36.97</v>
      </c>
      <c r="F2113" s="4">
        <v>4.0209999999999999</v>
      </c>
      <c r="G2113" s="4">
        <v>137.50668970000001</v>
      </c>
      <c r="H2113" s="4">
        <v>7.9429999999999996</v>
      </c>
    </row>
    <row r="2114" spans="1:8" x14ac:dyDescent="0.3">
      <c r="A2114" s="4">
        <v>15</v>
      </c>
      <c r="B2114" s="4" t="s">
        <v>72</v>
      </c>
      <c r="C2114" s="4">
        <v>570611.23</v>
      </c>
      <c r="D2114" s="4">
        <v>0</v>
      </c>
      <c r="E2114" s="4">
        <v>47.42</v>
      </c>
      <c r="F2114" s="4">
        <v>4.0209999999999999</v>
      </c>
      <c r="G2114" s="4">
        <v>137.58438709999999</v>
      </c>
      <c r="H2114" s="4">
        <v>7.9429999999999996</v>
      </c>
    </row>
    <row r="2115" spans="1:8" x14ac:dyDescent="0.3">
      <c r="A2115" s="4">
        <v>15</v>
      </c>
      <c r="B2115" s="4" t="s">
        <v>73</v>
      </c>
      <c r="C2115" s="4">
        <v>565481.88</v>
      </c>
      <c r="D2115" s="4">
        <v>0</v>
      </c>
      <c r="E2115" s="4">
        <v>58.92</v>
      </c>
      <c r="F2115" s="4">
        <v>4.0540000000000003</v>
      </c>
      <c r="G2115" s="4">
        <v>137.65529029999999</v>
      </c>
      <c r="H2115" s="4">
        <v>7.9429999999999996</v>
      </c>
    </row>
    <row r="2116" spans="1:8" x14ac:dyDescent="0.3">
      <c r="A2116" s="4">
        <v>15</v>
      </c>
      <c r="B2116" s="4" t="s">
        <v>74</v>
      </c>
      <c r="C2116" s="4">
        <v>557547.25</v>
      </c>
      <c r="D2116" s="4">
        <v>0</v>
      </c>
      <c r="E2116" s="4">
        <v>42.65</v>
      </c>
      <c r="F2116" s="4">
        <v>4.0979999999999999</v>
      </c>
      <c r="G2116" s="4">
        <v>137.72619349999999</v>
      </c>
      <c r="H2116" s="4">
        <v>7.9429999999999996</v>
      </c>
    </row>
    <row r="2117" spans="1:8" x14ac:dyDescent="0.3">
      <c r="A2117" s="4">
        <v>15</v>
      </c>
      <c r="B2117" s="4">
        <v>41064</v>
      </c>
      <c r="C2117" s="4">
        <v>659950.36</v>
      </c>
      <c r="D2117" s="4">
        <v>0</v>
      </c>
      <c r="E2117" s="4">
        <v>40.01</v>
      </c>
      <c r="F2117" s="4">
        <v>4.1429999999999998</v>
      </c>
      <c r="G2117" s="4">
        <v>137.79709679999999</v>
      </c>
      <c r="H2117" s="4">
        <v>8.15</v>
      </c>
    </row>
    <row r="2118" spans="1:8" x14ac:dyDescent="0.3">
      <c r="A2118" s="4">
        <v>15</v>
      </c>
      <c r="B2118" s="4" t="s">
        <v>75</v>
      </c>
      <c r="C2118" s="4">
        <v>558585.13</v>
      </c>
      <c r="D2118" s="4">
        <v>0</v>
      </c>
      <c r="E2118" s="4">
        <v>43.52</v>
      </c>
      <c r="F2118" s="4">
        <v>4.1870000000000003</v>
      </c>
      <c r="G2118" s="4">
        <v>137.86799999999999</v>
      </c>
      <c r="H2118" s="4">
        <v>8.15</v>
      </c>
    </row>
    <row r="2119" spans="1:8" x14ac:dyDescent="0.3">
      <c r="A2119" s="4">
        <v>15</v>
      </c>
      <c r="B2119" s="4" t="s">
        <v>76</v>
      </c>
      <c r="C2119" s="4">
        <v>534780.56999999995</v>
      </c>
      <c r="D2119" s="4">
        <v>0</v>
      </c>
      <c r="E2119" s="4">
        <v>54.47</v>
      </c>
      <c r="F2119" s="4">
        <v>4.17</v>
      </c>
      <c r="G2119" s="4">
        <v>137.92306669999999</v>
      </c>
      <c r="H2119" s="4">
        <v>8.15</v>
      </c>
    </row>
    <row r="2120" spans="1:8" x14ac:dyDescent="0.3">
      <c r="A2120" s="4">
        <v>15</v>
      </c>
      <c r="B2120" s="4" t="s">
        <v>77</v>
      </c>
      <c r="C2120" s="4">
        <v>527402.62</v>
      </c>
      <c r="D2120" s="4">
        <v>0</v>
      </c>
      <c r="E2120" s="4">
        <v>41.57</v>
      </c>
      <c r="F2120" s="4">
        <v>4.1630000000000003</v>
      </c>
      <c r="G2120" s="4">
        <v>137.9781333</v>
      </c>
      <c r="H2120" s="4">
        <v>8.15</v>
      </c>
    </row>
    <row r="2121" spans="1:8" x14ac:dyDescent="0.3">
      <c r="A2121" s="4">
        <v>15</v>
      </c>
      <c r="B2121" s="4">
        <v>41004</v>
      </c>
      <c r="C2121" s="4">
        <v>577868.38</v>
      </c>
      <c r="D2121" s="4">
        <v>0</v>
      </c>
      <c r="E2121" s="4">
        <v>51.04</v>
      </c>
      <c r="F2121" s="4">
        <v>4.1239999999999997</v>
      </c>
      <c r="G2121" s="4">
        <v>138.03319999999999</v>
      </c>
      <c r="H2121" s="4">
        <v>8.15</v>
      </c>
    </row>
    <row r="2122" spans="1:8" x14ac:dyDescent="0.3">
      <c r="A2122" s="4">
        <v>15</v>
      </c>
      <c r="B2122" s="4">
        <v>41218</v>
      </c>
      <c r="C2122" s="4">
        <v>579539.94999999995</v>
      </c>
      <c r="D2122" s="4">
        <v>0</v>
      </c>
      <c r="E2122" s="4">
        <v>54.23</v>
      </c>
      <c r="F2122" s="4">
        <v>4.0549999999999997</v>
      </c>
      <c r="G2122" s="4">
        <v>138.08826669999999</v>
      </c>
      <c r="H2122" s="4">
        <v>8.15</v>
      </c>
    </row>
    <row r="2123" spans="1:8" x14ac:dyDescent="0.3">
      <c r="A2123" s="4">
        <v>15</v>
      </c>
      <c r="B2123" s="4" t="s">
        <v>78</v>
      </c>
      <c r="C2123" s="4">
        <v>600050.98</v>
      </c>
      <c r="D2123" s="4">
        <v>0</v>
      </c>
      <c r="E2123" s="4">
        <v>58.84</v>
      </c>
      <c r="F2123" s="4">
        <v>4.0289999999999999</v>
      </c>
      <c r="G2123" s="4">
        <v>138.1065806</v>
      </c>
      <c r="H2123" s="4">
        <v>8.15</v>
      </c>
    </row>
    <row r="2124" spans="1:8" x14ac:dyDescent="0.3">
      <c r="A2124" s="4">
        <v>15</v>
      </c>
      <c r="B2124" s="4" t="s">
        <v>79</v>
      </c>
      <c r="C2124" s="4">
        <v>693780.42</v>
      </c>
      <c r="D2124" s="4">
        <v>0</v>
      </c>
      <c r="E2124" s="4">
        <v>67.97</v>
      </c>
      <c r="F2124" s="4">
        <v>3.9790000000000001</v>
      </c>
      <c r="G2124" s="4">
        <v>138.11019350000001</v>
      </c>
      <c r="H2124" s="4">
        <v>8.15</v>
      </c>
    </row>
    <row r="2125" spans="1:8" x14ac:dyDescent="0.3">
      <c r="A2125" s="4">
        <v>15</v>
      </c>
      <c r="B2125" s="4">
        <v>40914</v>
      </c>
      <c r="C2125" s="4">
        <v>663971.26</v>
      </c>
      <c r="D2125" s="4">
        <v>0</v>
      </c>
      <c r="E2125" s="4">
        <v>67.61</v>
      </c>
      <c r="F2125" s="4">
        <v>3.915</v>
      </c>
      <c r="G2125" s="4">
        <v>138.11380650000001</v>
      </c>
      <c r="H2125" s="4">
        <v>8.15</v>
      </c>
    </row>
    <row r="2126" spans="1:8" x14ac:dyDescent="0.3">
      <c r="A2126" s="4">
        <v>15</v>
      </c>
      <c r="B2126" s="4">
        <v>41127</v>
      </c>
      <c r="C2126" s="4">
        <v>611390.67000000004</v>
      </c>
      <c r="D2126" s="4">
        <v>0</v>
      </c>
      <c r="E2126" s="4">
        <v>59.35</v>
      </c>
      <c r="F2126" s="4">
        <v>3.871</v>
      </c>
      <c r="G2126" s="4">
        <v>138.11741939999999</v>
      </c>
      <c r="H2126" s="4">
        <v>8.15</v>
      </c>
    </row>
    <row r="2127" spans="1:8" x14ac:dyDescent="0.3">
      <c r="A2127" s="4">
        <v>15</v>
      </c>
      <c r="B2127" s="4" t="s">
        <v>80</v>
      </c>
      <c r="C2127" s="4">
        <v>636737.65</v>
      </c>
      <c r="D2127" s="4">
        <v>0</v>
      </c>
      <c r="E2127" s="4">
        <v>67.7</v>
      </c>
      <c r="F2127" s="4">
        <v>3.786</v>
      </c>
      <c r="G2127" s="4">
        <v>138.12953329999999</v>
      </c>
      <c r="H2127" s="4">
        <v>8.15</v>
      </c>
    </row>
    <row r="2128" spans="1:8" x14ac:dyDescent="0.3">
      <c r="A2128" s="4">
        <v>15</v>
      </c>
      <c r="B2128" s="4" t="s">
        <v>81</v>
      </c>
      <c r="C2128" s="4">
        <v>687085.6</v>
      </c>
      <c r="D2128" s="4">
        <v>0</v>
      </c>
      <c r="E2128" s="4">
        <v>74.28</v>
      </c>
      <c r="F2128" s="4">
        <v>3.722</v>
      </c>
      <c r="G2128" s="4">
        <v>138.16290000000001</v>
      </c>
      <c r="H2128" s="4">
        <v>8.15</v>
      </c>
    </row>
    <row r="2129" spans="1:8" x14ac:dyDescent="0.3">
      <c r="A2129" s="4">
        <v>15</v>
      </c>
      <c r="B2129" s="4" t="s">
        <v>82</v>
      </c>
      <c r="C2129" s="4">
        <v>624099.48</v>
      </c>
      <c r="D2129" s="4">
        <v>0</v>
      </c>
      <c r="E2129" s="4">
        <v>68.91</v>
      </c>
      <c r="F2129" s="4">
        <v>3.6669999999999998</v>
      </c>
      <c r="G2129" s="4">
        <v>138.1962667</v>
      </c>
      <c r="H2129" s="4">
        <v>8.15</v>
      </c>
    </row>
    <row r="2130" spans="1:8" x14ac:dyDescent="0.3">
      <c r="A2130" s="4">
        <v>15</v>
      </c>
      <c r="B2130" s="4">
        <v>41067</v>
      </c>
      <c r="C2130" s="4">
        <v>678024.75</v>
      </c>
      <c r="D2130" s="4">
        <v>0</v>
      </c>
      <c r="E2130" s="4">
        <v>74.64</v>
      </c>
      <c r="F2130" s="4">
        <v>3.6459999999999999</v>
      </c>
      <c r="G2130" s="4">
        <v>138.22963329999999</v>
      </c>
      <c r="H2130" s="4">
        <v>8.1929999999999996</v>
      </c>
    </row>
    <row r="2131" spans="1:8" x14ac:dyDescent="0.3">
      <c r="A2131" s="4">
        <v>15</v>
      </c>
      <c r="B2131" s="4" t="s">
        <v>83</v>
      </c>
      <c r="C2131" s="4">
        <v>591335.5</v>
      </c>
      <c r="D2131" s="4">
        <v>0</v>
      </c>
      <c r="E2131" s="4">
        <v>72.62</v>
      </c>
      <c r="F2131" s="4">
        <v>3.6890000000000001</v>
      </c>
      <c r="G2131" s="4">
        <v>138.26300000000001</v>
      </c>
      <c r="H2131" s="4">
        <v>8.1929999999999996</v>
      </c>
    </row>
    <row r="2132" spans="1:8" x14ac:dyDescent="0.3">
      <c r="A2132" s="4">
        <v>15</v>
      </c>
      <c r="B2132" s="4" t="s">
        <v>84</v>
      </c>
      <c r="C2132" s="4">
        <v>592369.22</v>
      </c>
      <c r="D2132" s="4">
        <v>0</v>
      </c>
      <c r="E2132" s="4">
        <v>75.31</v>
      </c>
      <c r="F2132" s="4">
        <v>3.7320000000000002</v>
      </c>
      <c r="G2132" s="4">
        <v>138.2331935</v>
      </c>
      <c r="H2132" s="4">
        <v>8.1929999999999996</v>
      </c>
    </row>
    <row r="2133" spans="1:8" x14ac:dyDescent="0.3">
      <c r="A2133" s="4">
        <v>15</v>
      </c>
      <c r="B2133" s="4" t="s">
        <v>85</v>
      </c>
      <c r="C2133" s="4">
        <v>571190.82999999996</v>
      </c>
      <c r="D2133" s="4">
        <v>0</v>
      </c>
      <c r="E2133" s="4">
        <v>73.900000000000006</v>
      </c>
      <c r="F2133" s="4">
        <v>3.82</v>
      </c>
      <c r="G2133" s="4">
        <v>138.20338709999999</v>
      </c>
      <c r="H2133" s="4">
        <v>8.1929999999999996</v>
      </c>
    </row>
    <row r="2134" spans="1:8" x14ac:dyDescent="0.3">
      <c r="A2134" s="4">
        <v>15</v>
      </c>
      <c r="B2134" s="4">
        <v>40976</v>
      </c>
      <c r="C2134" s="4">
        <v>590739.62</v>
      </c>
      <c r="D2134" s="4">
        <v>0</v>
      </c>
      <c r="E2134" s="4">
        <v>73.13</v>
      </c>
      <c r="F2134" s="4">
        <v>3.819</v>
      </c>
      <c r="G2134" s="4">
        <v>138.17358060000001</v>
      </c>
      <c r="H2134" s="4">
        <v>8.1929999999999996</v>
      </c>
    </row>
    <row r="2135" spans="1:8" x14ac:dyDescent="0.3">
      <c r="A2135" s="4">
        <v>15</v>
      </c>
      <c r="B2135" s="4">
        <v>41190</v>
      </c>
      <c r="C2135" s="4">
        <v>590453.63</v>
      </c>
      <c r="D2135" s="4">
        <v>0</v>
      </c>
      <c r="E2135" s="4">
        <v>73.989999999999995</v>
      </c>
      <c r="F2135" s="4">
        <v>3.863</v>
      </c>
      <c r="G2135" s="4">
        <v>138.1437742</v>
      </c>
      <c r="H2135" s="4">
        <v>8.1929999999999996</v>
      </c>
    </row>
    <row r="2136" spans="1:8" x14ac:dyDescent="0.3">
      <c r="A2136" s="4">
        <v>15</v>
      </c>
      <c r="B2136" s="4" t="s">
        <v>86</v>
      </c>
      <c r="C2136" s="4">
        <v>579738.19999999995</v>
      </c>
      <c r="D2136" s="4">
        <v>0</v>
      </c>
      <c r="E2136" s="4">
        <v>70.290000000000006</v>
      </c>
      <c r="F2136" s="4">
        <v>3.9630000000000001</v>
      </c>
      <c r="G2136" s="4">
        <v>138.18570969999999</v>
      </c>
      <c r="H2136" s="4">
        <v>8.1929999999999996</v>
      </c>
    </row>
    <row r="2137" spans="1:8" x14ac:dyDescent="0.3">
      <c r="A2137" s="4">
        <v>15</v>
      </c>
      <c r="B2137" s="4" t="s">
        <v>87</v>
      </c>
      <c r="C2137" s="4">
        <v>606210.77</v>
      </c>
      <c r="D2137" s="4">
        <v>0</v>
      </c>
      <c r="E2137" s="4">
        <v>66.98</v>
      </c>
      <c r="F2137" s="4">
        <v>3.9969999999999999</v>
      </c>
      <c r="G2137" s="4">
        <v>138.2814516</v>
      </c>
      <c r="H2137" s="4">
        <v>8.1929999999999996</v>
      </c>
    </row>
    <row r="2138" spans="1:8" x14ac:dyDescent="0.3">
      <c r="A2138" s="4">
        <v>15</v>
      </c>
      <c r="B2138" s="4" t="s">
        <v>88</v>
      </c>
      <c r="C2138" s="4">
        <v>610185.31999999995</v>
      </c>
      <c r="D2138" s="4">
        <v>0</v>
      </c>
      <c r="E2138" s="4">
        <v>71.42</v>
      </c>
      <c r="F2138" s="4">
        <v>4.0259999999999998</v>
      </c>
      <c r="G2138" s="4">
        <v>138.3771935</v>
      </c>
      <c r="H2138" s="4">
        <v>8.1929999999999996</v>
      </c>
    </row>
    <row r="2139" spans="1:8" x14ac:dyDescent="0.3">
      <c r="A2139" s="4">
        <v>15</v>
      </c>
      <c r="B2139" s="4">
        <v>41099</v>
      </c>
      <c r="C2139" s="4">
        <v>587259.81999999995</v>
      </c>
      <c r="D2139" s="4">
        <v>1</v>
      </c>
      <c r="E2139" s="4">
        <v>71.61</v>
      </c>
      <c r="F2139" s="4">
        <v>4.0759999999999996</v>
      </c>
      <c r="G2139" s="4">
        <v>138.47293550000001</v>
      </c>
      <c r="H2139" s="4">
        <v>8.1929999999999996</v>
      </c>
    </row>
    <row r="2140" spans="1:8" x14ac:dyDescent="0.3">
      <c r="A2140" s="4">
        <v>15</v>
      </c>
      <c r="B2140" s="4" t="s">
        <v>89</v>
      </c>
      <c r="C2140" s="4">
        <v>527509.76000000001</v>
      </c>
      <c r="D2140" s="4">
        <v>0</v>
      </c>
      <c r="E2140" s="4">
        <v>65.44</v>
      </c>
      <c r="F2140" s="4">
        <v>4.0880000000000001</v>
      </c>
      <c r="G2140" s="4">
        <v>138.56729999999999</v>
      </c>
      <c r="H2140" s="4">
        <v>8.1929999999999996</v>
      </c>
    </row>
    <row r="2141" spans="1:8" x14ac:dyDescent="0.3">
      <c r="A2141" s="4">
        <v>15</v>
      </c>
      <c r="B2141" s="4" t="s">
        <v>90</v>
      </c>
      <c r="C2141" s="4">
        <v>533161.64</v>
      </c>
      <c r="D2141" s="4">
        <v>0</v>
      </c>
      <c r="E2141" s="4">
        <v>60.34</v>
      </c>
      <c r="F2141" s="4">
        <v>4.2030000000000003</v>
      </c>
      <c r="G2141" s="4">
        <v>138.6534</v>
      </c>
      <c r="H2141" s="4">
        <v>8.1929999999999996</v>
      </c>
    </row>
    <row r="2142" spans="1:8" x14ac:dyDescent="0.3">
      <c r="A2142" s="4">
        <v>15</v>
      </c>
      <c r="B2142" s="4" t="s">
        <v>91</v>
      </c>
      <c r="C2142" s="4">
        <v>553901.97</v>
      </c>
      <c r="D2142" s="4">
        <v>0</v>
      </c>
      <c r="E2142" s="4">
        <v>57.13</v>
      </c>
      <c r="F2142" s="4">
        <v>4.1580000000000004</v>
      </c>
      <c r="G2142" s="4">
        <v>138.73949999999999</v>
      </c>
      <c r="H2142" s="4">
        <v>8.1929999999999996</v>
      </c>
    </row>
    <row r="2143" spans="1:8" x14ac:dyDescent="0.3">
      <c r="A2143" s="4">
        <v>15</v>
      </c>
      <c r="B2143" s="4">
        <v>41039</v>
      </c>
      <c r="C2143" s="4">
        <v>573498.64</v>
      </c>
      <c r="D2143" s="4">
        <v>0</v>
      </c>
      <c r="E2143" s="4">
        <v>59.57</v>
      </c>
      <c r="F2143" s="4">
        <v>4.1509999999999998</v>
      </c>
      <c r="G2143" s="4">
        <v>138.82560000000001</v>
      </c>
      <c r="H2143" s="4">
        <v>7.992</v>
      </c>
    </row>
    <row r="2144" spans="1:8" x14ac:dyDescent="0.3">
      <c r="A2144" s="4">
        <v>15</v>
      </c>
      <c r="B2144" s="4">
        <v>41253</v>
      </c>
      <c r="C2144" s="4">
        <v>551799.63</v>
      </c>
      <c r="D2144" s="4">
        <v>0</v>
      </c>
      <c r="E2144" s="4">
        <v>49.12</v>
      </c>
      <c r="F2144" s="4">
        <v>4.1859999999999999</v>
      </c>
      <c r="G2144" s="4">
        <v>138.9117</v>
      </c>
      <c r="H2144" s="4">
        <v>7.992</v>
      </c>
    </row>
    <row r="2145" spans="1:8" x14ac:dyDescent="0.3">
      <c r="A2145" s="4">
        <v>15</v>
      </c>
      <c r="B2145" s="4" t="s">
        <v>92</v>
      </c>
      <c r="C2145" s="4">
        <v>555652.77</v>
      </c>
      <c r="D2145" s="4">
        <v>0</v>
      </c>
      <c r="E2145" s="4">
        <v>52.89</v>
      </c>
      <c r="F2145" s="4">
        <v>4.1529999999999996</v>
      </c>
      <c r="G2145" s="4">
        <v>138.83361289999999</v>
      </c>
      <c r="H2145" s="4">
        <v>7.992</v>
      </c>
    </row>
    <row r="2146" spans="1:8" x14ac:dyDescent="0.3">
      <c r="A2146" s="4">
        <v>15</v>
      </c>
      <c r="B2146" s="4" t="s">
        <v>93</v>
      </c>
      <c r="C2146" s="4">
        <v>558473.6</v>
      </c>
      <c r="D2146" s="4">
        <v>0</v>
      </c>
      <c r="E2146" s="4">
        <v>55.75</v>
      </c>
      <c r="F2146" s="4">
        <v>4.0709999999999997</v>
      </c>
      <c r="G2146" s="4">
        <v>138.72816130000001</v>
      </c>
      <c r="H2146" s="4">
        <v>7.992</v>
      </c>
    </row>
    <row r="2147" spans="1:8" x14ac:dyDescent="0.3">
      <c r="A2147" s="4">
        <v>16</v>
      </c>
      <c r="B2147" s="4">
        <v>40300</v>
      </c>
      <c r="C2147" s="4">
        <v>477409.3</v>
      </c>
      <c r="D2147" s="4">
        <v>0</v>
      </c>
      <c r="E2147" s="4">
        <v>19.79</v>
      </c>
      <c r="F2147" s="4">
        <v>2.58</v>
      </c>
      <c r="G2147" s="4">
        <v>189.38169740000001</v>
      </c>
      <c r="H2147" s="4">
        <v>7.0389999999999997</v>
      </c>
    </row>
    <row r="2148" spans="1:8" x14ac:dyDescent="0.3">
      <c r="A2148" s="4">
        <v>16</v>
      </c>
      <c r="B2148" s="4">
        <v>40514</v>
      </c>
      <c r="C2148" s="4">
        <v>472044.28</v>
      </c>
      <c r="D2148" s="4">
        <v>1</v>
      </c>
      <c r="E2148" s="4">
        <v>20.87</v>
      </c>
      <c r="F2148" s="4">
        <v>2.5720000000000001</v>
      </c>
      <c r="G2148" s="4">
        <v>189.46427249999999</v>
      </c>
      <c r="H2148" s="4">
        <v>7.0389999999999997</v>
      </c>
    </row>
    <row r="2149" spans="1:8" x14ac:dyDescent="0.3">
      <c r="A2149" s="4">
        <v>16</v>
      </c>
      <c r="B2149" s="4" t="s">
        <v>8</v>
      </c>
      <c r="C2149" s="4">
        <v>469868.7</v>
      </c>
      <c r="D2149" s="4">
        <v>0</v>
      </c>
      <c r="E2149" s="4">
        <v>21.13</v>
      </c>
      <c r="F2149" s="4">
        <v>2.5499999999999998</v>
      </c>
      <c r="G2149" s="4">
        <v>189.53409980000001</v>
      </c>
      <c r="H2149" s="4">
        <v>7.0389999999999997</v>
      </c>
    </row>
    <row r="2150" spans="1:8" x14ac:dyDescent="0.3">
      <c r="A2150" s="4">
        <v>16</v>
      </c>
      <c r="B2150" s="4" t="s">
        <v>9</v>
      </c>
      <c r="C2150" s="4">
        <v>443242.17</v>
      </c>
      <c r="D2150" s="4">
        <v>0</v>
      </c>
      <c r="E2150" s="4">
        <v>18.12</v>
      </c>
      <c r="F2150" s="4">
        <v>2.5859999999999999</v>
      </c>
      <c r="G2150" s="4">
        <v>189.6018023</v>
      </c>
      <c r="H2150" s="4">
        <v>7.0389999999999997</v>
      </c>
    </row>
    <row r="2151" spans="1:8" x14ac:dyDescent="0.3">
      <c r="A2151" s="4">
        <v>16</v>
      </c>
      <c r="B2151" s="4">
        <v>40301</v>
      </c>
      <c r="C2151" s="4">
        <v>444181.85</v>
      </c>
      <c r="D2151" s="4">
        <v>0</v>
      </c>
      <c r="E2151" s="4">
        <v>27.92</v>
      </c>
      <c r="F2151" s="4">
        <v>2.62</v>
      </c>
      <c r="G2151" s="4">
        <v>189.66950489999999</v>
      </c>
      <c r="H2151" s="4">
        <v>7.0389999999999997</v>
      </c>
    </row>
    <row r="2152" spans="1:8" x14ac:dyDescent="0.3">
      <c r="A2152" s="4">
        <v>16</v>
      </c>
      <c r="B2152" s="4">
        <v>40515</v>
      </c>
      <c r="C2152" s="4">
        <v>445393.74</v>
      </c>
      <c r="D2152" s="4">
        <v>0</v>
      </c>
      <c r="E2152" s="4">
        <v>28.64</v>
      </c>
      <c r="F2152" s="4">
        <v>2.6840000000000002</v>
      </c>
      <c r="G2152" s="4">
        <v>189.73720750000001</v>
      </c>
      <c r="H2152" s="4">
        <v>7.0389999999999997</v>
      </c>
    </row>
    <row r="2153" spans="1:8" x14ac:dyDescent="0.3">
      <c r="A2153" s="4">
        <v>16</v>
      </c>
      <c r="B2153" s="4" t="s">
        <v>10</v>
      </c>
      <c r="C2153" s="4">
        <v>504307.35</v>
      </c>
      <c r="D2153" s="4">
        <v>0</v>
      </c>
      <c r="E2153" s="4">
        <v>33.450000000000003</v>
      </c>
      <c r="F2153" s="4">
        <v>2.6920000000000002</v>
      </c>
      <c r="G2153" s="4">
        <v>189.734262</v>
      </c>
      <c r="H2153" s="4">
        <v>7.0389999999999997</v>
      </c>
    </row>
    <row r="2154" spans="1:8" x14ac:dyDescent="0.3">
      <c r="A2154" s="4">
        <v>16</v>
      </c>
      <c r="B2154" s="4" t="s">
        <v>11</v>
      </c>
      <c r="C2154" s="4">
        <v>483177.2</v>
      </c>
      <c r="D2154" s="4">
        <v>0</v>
      </c>
      <c r="E2154" s="4">
        <v>29.88</v>
      </c>
      <c r="F2154" s="4">
        <v>2.7170000000000001</v>
      </c>
      <c r="G2154" s="4">
        <v>189.71954170000001</v>
      </c>
      <c r="H2154" s="4">
        <v>7.0389999999999997</v>
      </c>
    </row>
    <row r="2155" spans="1:8" x14ac:dyDescent="0.3">
      <c r="A2155" s="4">
        <v>16</v>
      </c>
      <c r="B2155" s="4">
        <v>40213</v>
      </c>
      <c r="C2155" s="4">
        <v>490503.69</v>
      </c>
      <c r="D2155" s="4">
        <v>0</v>
      </c>
      <c r="E2155" s="4">
        <v>36.19</v>
      </c>
      <c r="F2155" s="4">
        <v>2.7250000000000001</v>
      </c>
      <c r="G2155" s="4">
        <v>189.70482150000001</v>
      </c>
      <c r="H2155" s="4">
        <v>6.8419999999999996</v>
      </c>
    </row>
    <row r="2156" spans="1:8" x14ac:dyDescent="0.3">
      <c r="A2156" s="4">
        <v>16</v>
      </c>
      <c r="B2156" s="4">
        <v>40425</v>
      </c>
      <c r="C2156" s="4">
        <v>424083.99</v>
      </c>
      <c r="D2156" s="4">
        <v>0</v>
      </c>
      <c r="E2156" s="4">
        <v>34.21</v>
      </c>
      <c r="F2156" s="4">
        <v>2.75</v>
      </c>
      <c r="G2156" s="4">
        <v>189.69010119999999</v>
      </c>
      <c r="H2156" s="4">
        <v>6.8419999999999996</v>
      </c>
    </row>
    <row r="2157" spans="1:8" x14ac:dyDescent="0.3">
      <c r="A2157" s="4">
        <v>16</v>
      </c>
      <c r="B2157" s="4" t="s">
        <v>12</v>
      </c>
      <c r="C2157" s="4">
        <v>436312.41</v>
      </c>
      <c r="D2157" s="4">
        <v>0</v>
      </c>
      <c r="E2157" s="4">
        <v>45.69</v>
      </c>
      <c r="F2157" s="4">
        <v>2.7650000000000001</v>
      </c>
      <c r="G2157" s="4">
        <v>189.66288449999999</v>
      </c>
      <c r="H2157" s="4">
        <v>6.8419999999999996</v>
      </c>
    </row>
    <row r="2158" spans="1:8" x14ac:dyDescent="0.3">
      <c r="A2158" s="4">
        <v>16</v>
      </c>
      <c r="B2158" s="4" t="s">
        <v>13</v>
      </c>
      <c r="C2158" s="4">
        <v>370230.94</v>
      </c>
      <c r="D2158" s="4">
        <v>0</v>
      </c>
      <c r="E2158" s="4">
        <v>44.9</v>
      </c>
      <c r="F2158" s="4">
        <v>2.7759999999999998</v>
      </c>
      <c r="G2158" s="4">
        <v>189.6190057</v>
      </c>
      <c r="H2158" s="4">
        <v>6.8419999999999996</v>
      </c>
    </row>
    <row r="2159" spans="1:8" x14ac:dyDescent="0.3">
      <c r="A2159" s="4">
        <v>16</v>
      </c>
      <c r="B2159" s="4" t="s">
        <v>14</v>
      </c>
      <c r="C2159" s="4">
        <v>383550.93</v>
      </c>
      <c r="D2159" s="4">
        <v>0</v>
      </c>
      <c r="E2159" s="4">
        <v>37.75</v>
      </c>
      <c r="F2159" s="4">
        <v>2.766</v>
      </c>
      <c r="G2159" s="4">
        <v>189.57512700000001</v>
      </c>
      <c r="H2159" s="4">
        <v>6.8419999999999996</v>
      </c>
    </row>
    <row r="2160" spans="1:8" x14ac:dyDescent="0.3">
      <c r="A2160" s="4">
        <v>16</v>
      </c>
      <c r="B2160" s="4">
        <v>40364</v>
      </c>
      <c r="C2160" s="4">
        <v>403217.22</v>
      </c>
      <c r="D2160" s="4">
        <v>0</v>
      </c>
      <c r="E2160" s="4">
        <v>37.43</v>
      </c>
      <c r="F2160" s="4">
        <v>2.7709999999999999</v>
      </c>
      <c r="G2160" s="4">
        <v>189.53124829999999</v>
      </c>
      <c r="H2160" s="4">
        <v>6.8419999999999996</v>
      </c>
    </row>
    <row r="2161" spans="1:8" x14ac:dyDescent="0.3">
      <c r="A2161" s="4">
        <v>16</v>
      </c>
      <c r="B2161" s="4" t="s">
        <v>15</v>
      </c>
      <c r="C2161" s="4">
        <v>401770.9</v>
      </c>
      <c r="D2161" s="4">
        <v>0</v>
      </c>
      <c r="E2161" s="4">
        <v>41.26</v>
      </c>
      <c r="F2161" s="4">
        <v>2.7879999999999998</v>
      </c>
      <c r="G2161" s="4">
        <v>189.49041159999999</v>
      </c>
      <c r="H2161" s="4">
        <v>6.8419999999999996</v>
      </c>
    </row>
    <row r="2162" spans="1:8" x14ac:dyDescent="0.3">
      <c r="A2162" s="4">
        <v>16</v>
      </c>
      <c r="B2162" s="4" t="s">
        <v>16</v>
      </c>
      <c r="C2162" s="4">
        <v>435300.51</v>
      </c>
      <c r="D2162" s="4">
        <v>0</v>
      </c>
      <c r="E2162" s="4">
        <v>47.34</v>
      </c>
      <c r="F2162" s="4">
        <v>2.7759999999999998</v>
      </c>
      <c r="G2162" s="4">
        <v>189.467827</v>
      </c>
      <c r="H2162" s="4">
        <v>6.8419999999999996</v>
      </c>
    </row>
    <row r="2163" spans="1:8" x14ac:dyDescent="0.3">
      <c r="A2163" s="4">
        <v>16</v>
      </c>
      <c r="B2163" s="4" t="s">
        <v>17</v>
      </c>
      <c r="C2163" s="4">
        <v>479430</v>
      </c>
      <c r="D2163" s="4">
        <v>0</v>
      </c>
      <c r="E2163" s="4">
        <v>52.08</v>
      </c>
      <c r="F2163" s="4">
        <v>2.7370000000000001</v>
      </c>
      <c r="G2163" s="4">
        <v>189.44524250000001</v>
      </c>
      <c r="H2163" s="4">
        <v>6.8419999999999996</v>
      </c>
    </row>
    <row r="2164" spans="1:8" x14ac:dyDescent="0.3">
      <c r="A2164" s="4">
        <v>16</v>
      </c>
      <c r="B2164" s="4">
        <v>40274</v>
      </c>
      <c r="C2164" s="4">
        <v>516295.81</v>
      </c>
      <c r="D2164" s="4">
        <v>0</v>
      </c>
      <c r="E2164" s="4">
        <v>53.76</v>
      </c>
      <c r="F2164" s="4">
        <v>2.7</v>
      </c>
      <c r="G2164" s="4">
        <v>189.42265800000001</v>
      </c>
      <c r="H2164" s="4">
        <v>6.8419999999999996</v>
      </c>
    </row>
    <row r="2165" spans="1:8" x14ac:dyDescent="0.3">
      <c r="A2165" s="4">
        <v>16</v>
      </c>
      <c r="B2165" s="4">
        <v>40488</v>
      </c>
      <c r="C2165" s="4">
        <v>535587.31000000006</v>
      </c>
      <c r="D2165" s="4">
        <v>0</v>
      </c>
      <c r="E2165" s="4">
        <v>62.63</v>
      </c>
      <c r="F2165" s="4">
        <v>2.6840000000000002</v>
      </c>
      <c r="G2165" s="4">
        <v>189.4000734</v>
      </c>
      <c r="H2165" s="4">
        <v>6.8419999999999996</v>
      </c>
    </row>
    <row r="2166" spans="1:8" x14ac:dyDescent="0.3">
      <c r="A2166" s="4">
        <v>16</v>
      </c>
      <c r="B2166" s="4" t="s">
        <v>18</v>
      </c>
      <c r="C2166" s="4">
        <v>540149.85</v>
      </c>
      <c r="D2166" s="4">
        <v>0</v>
      </c>
      <c r="E2166" s="4">
        <v>52.4</v>
      </c>
      <c r="F2166" s="4">
        <v>2.6739999999999999</v>
      </c>
      <c r="G2166" s="4">
        <v>189.41852589999999</v>
      </c>
      <c r="H2166" s="4">
        <v>6.8419999999999996</v>
      </c>
    </row>
    <row r="2167" spans="1:8" x14ac:dyDescent="0.3">
      <c r="A2167" s="4">
        <v>16</v>
      </c>
      <c r="B2167" s="4" t="s">
        <v>19</v>
      </c>
      <c r="C2167" s="4">
        <v>546554.96</v>
      </c>
      <c r="D2167" s="4">
        <v>0</v>
      </c>
      <c r="E2167" s="4">
        <v>62.37</v>
      </c>
      <c r="F2167" s="4">
        <v>2.7149999999999999</v>
      </c>
      <c r="G2167" s="4">
        <v>189.4533931</v>
      </c>
      <c r="H2167" s="4">
        <v>6.8419999999999996</v>
      </c>
    </row>
    <row r="2168" spans="1:8" x14ac:dyDescent="0.3">
      <c r="A2168" s="4">
        <v>16</v>
      </c>
      <c r="B2168" s="4">
        <v>40216</v>
      </c>
      <c r="C2168" s="4">
        <v>610641.42000000004</v>
      </c>
      <c r="D2168" s="4">
        <v>0</v>
      </c>
      <c r="E2168" s="4">
        <v>64.44</v>
      </c>
      <c r="F2168" s="4">
        <v>2.7280000000000002</v>
      </c>
      <c r="G2168" s="4">
        <v>189.48826030000001</v>
      </c>
      <c r="H2168" s="4">
        <v>6.8680000000000003</v>
      </c>
    </row>
    <row r="2169" spans="1:8" x14ac:dyDescent="0.3">
      <c r="A2169" s="4">
        <v>16</v>
      </c>
      <c r="B2169" s="4">
        <v>40428</v>
      </c>
      <c r="C2169" s="4">
        <v>614253.32999999996</v>
      </c>
      <c r="D2169" s="4">
        <v>0</v>
      </c>
      <c r="E2169" s="4">
        <v>61.79</v>
      </c>
      <c r="F2169" s="4">
        <v>2.7109999999999999</v>
      </c>
      <c r="G2169" s="4">
        <v>189.52312760000001</v>
      </c>
      <c r="H2169" s="4">
        <v>6.8680000000000003</v>
      </c>
    </row>
    <row r="2170" spans="1:8" x14ac:dyDescent="0.3">
      <c r="A2170" s="4">
        <v>16</v>
      </c>
      <c r="B2170" s="4" t="s">
        <v>20</v>
      </c>
      <c r="C2170" s="4">
        <v>586583.68999999994</v>
      </c>
      <c r="D2170" s="4">
        <v>0</v>
      </c>
      <c r="E2170" s="4">
        <v>67.680000000000007</v>
      </c>
      <c r="F2170" s="4">
        <v>2.6989999999999998</v>
      </c>
      <c r="G2170" s="4">
        <v>189.6125456</v>
      </c>
      <c r="H2170" s="4">
        <v>6.8680000000000003</v>
      </c>
    </row>
    <row r="2171" spans="1:8" x14ac:dyDescent="0.3">
      <c r="A2171" s="4">
        <v>16</v>
      </c>
      <c r="B2171" s="4" t="s">
        <v>21</v>
      </c>
      <c r="C2171" s="4">
        <v>588344.18000000005</v>
      </c>
      <c r="D2171" s="4">
        <v>0</v>
      </c>
      <c r="E2171" s="4">
        <v>70.67</v>
      </c>
      <c r="F2171" s="4">
        <v>2.6909999999999998</v>
      </c>
      <c r="G2171" s="4">
        <v>189.774698</v>
      </c>
      <c r="H2171" s="4">
        <v>6.8680000000000003</v>
      </c>
    </row>
    <row r="2172" spans="1:8" x14ac:dyDescent="0.3">
      <c r="A2172" s="4">
        <v>16</v>
      </c>
      <c r="B2172" s="4" t="s">
        <v>22</v>
      </c>
      <c r="C2172" s="4">
        <v>562633.67000000004</v>
      </c>
      <c r="D2172" s="4">
        <v>0</v>
      </c>
      <c r="E2172" s="4">
        <v>70.709999999999994</v>
      </c>
      <c r="F2172" s="4">
        <v>2.69</v>
      </c>
      <c r="G2172" s="4">
        <v>189.9368504</v>
      </c>
      <c r="H2172" s="4">
        <v>6.8680000000000003</v>
      </c>
    </row>
    <row r="2173" spans="1:8" x14ac:dyDescent="0.3">
      <c r="A2173" s="4">
        <v>16</v>
      </c>
      <c r="B2173" s="4">
        <v>40337</v>
      </c>
      <c r="C2173" s="4">
        <v>586936.44999999995</v>
      </c>
      <c r="D2173" s="4">
        <v>0</v>
      </c>
      <c r="E2173" s="4">
        <v>67.42</v>
      </c>
      <c r="F2173" s="4">
        <v>2.69</v>
      </c>
      <c r="G2173" s="4">
        <v>190.09900279999999</v>
      </c>
      <c r="H2173" s="4">
        <v>6.8680000000000003</v>
      </c>
    </row>
    <row r="2174" spans="1:8" x14ac:dyDescent="0.3">
      <c r="A2174" s="4">
        <v>16</v>
      </c>
      <c r="B2174" s="4" t="s">
        <v>23</v>
      </c>
      <c r="C2174" s="4">
        <v>543757.97</v>
      </c>
      <c r="D2174" s="4">
        <v>0</v>
      </c>
      <c r="E2174" s="4">
        <v>63.91</v>
      </c>
      <c r="F2174" s="4">
        <v>2.7229999999999999</v>
      </c>
      <c r="G2174" s="4">
        <v>190.26115519999999</v>
      </c>
      <c r="H2174" s="4">
        <v>6.8680000000000003</v>
      </c>
    </row>
    <row r="2175" spans="1:8" x14ac:dyDescent="0.3">
      <c r="A2175" s="4">
        <v>16</v>
      </c>
      <c r="B2175" s="4" t="s">
        <v>24</v>
      </c>
      <c r="C2175" s="4">
        <v>521516.96</v>
      </c>
      <c r="D2175" s="4">
        <v>0</v>
      </c>
      <c r="E2175" s="4">
        <v>63.59</v>
      </c>
      <c r="F2175" s="4">
        <v>2.7320000000000002</v>
      </c>
      <c r="G2175" s="4">
        <v>190.29482369999999</v>
      </c>
      <c r="H2175" s="4">
        <v>6.8680000000000003</v>
      </c>
    </row>
    <row r="2176" spans="1:8" x14ac:dyDescent="0.3">
      <c r="A2176" s="4">
        <v>16</v>
      </c>
      <c r="B2176" s="4" t="s">
        <v>25</v>
      </c>
      <c r="C2176" s="4">
        <v>581010.52</v>
      </c>
      <c r="D2176" s="4">
        <v>0</v>
      </c>
      <c r="E2176" s="4">
        <v>65.66</v>
      </c>
      <c r="F2176" s="4">
        <v>2.7309999999999999</v>
      </c>
      <c r="G2176" s="4">
        <v>190.3284922</v>
      </c>
      <c r="H2176" s="4">
        <v>6.8680000000000003</v>
      </c>
    </row>
    <row r="2177" spans="1:8" x14ac:dyDescent="0.3">
      <c r="A2177" s="4">
        <v>16</v>
      </c>
      <c r="B2177" s="4">
        <v>40246</v>
      </c>
      <c r="C2177" s="4">
        <v>542087.89</v>
      </c>
      <c r="D2177" s="4">
        <v>0</v>
      </c>
      <c r="E2177" s="4">
        <v>58.02</v>
      </c>
      <c r="F2177" s="4">
        <v>2.7730000000000001</v>
      </c>
      <c r="G2177" s="4">
        <v>190.3621607</v>
      </c>
      <c r="H2177" s="4">
        <v>6.8680000000000003</v>
      </c>
    </row>
    <row r="2178" spans="1:8" x14ac:dyDescent="0.3">
      <c r="A2178" s="4">
        <v>16</v>
      </c>
      <c r="B2178" s="4">
        <v>40460</v>
      </c>
      <c r="C2178" s="4">
        <v>537518.56999999995</v>
      </c>
      <c r="D2178" s="4">
        <v>1</v>
      </c>
      <c r="E2178" s="4">
        <v>57.24</v>
      </c>
      <c r="F2178" s="4">
        <v>2.78</v>
      </c>
      <c r="G2178" s="4">
        <v>190.3958293</v>
      </c>
      <c r="H2178" s="4">
        <v>6.8680000000000003</v>
      </c>
    </row>
    <row r="2179" spans="1:8" x14ac:dyDescent="0.3">
      <c r="A2179" s="4">
        <v>16</v>
      </c>
      <c r="B2179" s="4" t="s">
        <v>26</v>
      </c>
      <c r="C2179" s="4">
        <v>522049.52</v>
      </c>
      <c r="D2179" s="4">
        <v>0</v>
      </c>
      <c r="E2179" s="4">
        <v>56.55</v>
      </c>
      <c r="F2179" s="4">
        <v>2.8</v>
      </c>
      <c r="G2179" s="4">
        <v>190.46882869999999</v>
      </c>
      <c r="H2179" s="4">
        <v>6.8680000000000003</v>
      </c>
    </row>
    <row r="2180" spans="1:8" x14ac:dyDescent="0.3">
      <c r="A2180" s="4">
        <v>16</v>
      </c>
      <c r="B2180" s="4" t="s">
        <v>27</v>
      </c>
      <c r="C2180" s="4">
        <v>511330.32</v>
      </c>
      <c r="D2180" s="4">
        <v>0</v>
      </c>
      <c r="E2180" s="4">
        <v>58.19</v>
      </c>
      <c r="F2180" s="4">
        <v>2.7930000000000001</v>
      </c>
      <c r="G2180" s="4">
        <v>190.5713264</v>
      </c>
      <c r="H2180" s="4">
        <v>6.8680000000000003</v>
      </c>
    </row>
    <row r="2181" spans="1:8" x14ac:dyDescent="0.3">
      <c r="A2181" s="4">
        <v>16</v>
      </c>
      <c r="B2181" s="4">
        <v>40188</v>
      </c>
      <c r="C2181" s="4">
        <v>463977.54</v>
      </c>
      <c r="D2181" s="4">
        <v>0</v>
      </c>
      <c r="E2181" s="4">
        <v>59.39</v>
      </c>
      <c r="F2181" s="4">
        <v>2.7589999999999999</v>
      </c>
      <c r="G2181" s="4">
        <v>190.67382409999999</v>
      </c>
      <c r="H2181" s="4">
        <v>6.9859999999999998</v>
      </c>
    </row>
    <row r="2182" spans="1:8" x14ac:dyDescent="0.3">
      <c r="A2182" s="4">
        <v>16</v>
      </c>
      <c r="B2182" s="4">
        <v>40400</v>
      </c>
      <c r="C2182" s="4">
        <v>442894.2</v>
      </c>
      <c r="D2182" s="4">
        <v>0</v>
      </c>
      <c r="E2182" s="4">
        <v>54.29</v>
      </c>
      <c r="F2182" s="4">
        <v>2.7450000000000001</v>
      </c>
      <c r="G2182" s="4">
        <v>190.77632180000001</v>
      </c>
      <c r="H2182" s="4">
        <v>6.9859999999999998</v>
      </c>
    </row>
    <row r="2183" spans="1:8" x14ac:dyDescent="0.3">
      <c r="A2183" s="4">
        <v>16</v>
      </c>
      <c r="B2183" s="4" t="s">
        <v>28</v>
      </c>
      <c r="C2183" s="4">
        <v>452169.28</v>
      </c>
      <c r="D2183" s="4">
        <v>0</v>
      </c>
      <c r="E2183" s="4">
        <v>45</v>
      </c>
      <c r="F2183" s="4">
        <v>2.762</v>
      </c>
      <c r="G2183" s="4">
        <v>190.8623087</v>
      </c>
      <c r="H2183" s="4">
        <v>6.9859999999999998</v>
      </c>
    </row>
    <row r="2184" spans="1:8" x14ac:dyDescent="0.3">
      <c r="A2184" s="4">
        <v>16</v>
      </c>
      <c r="B2184" s="4" t="s">
        <v>29</v>
      </c>
      <c r="C2184" s="4">
        <v>541216.92000000004</v>
      </c>
      <c r="D2184" s="4">
        <v>0</v>
      </c>
      <c r="E2184" s="4">
        <v>45.85</v>
      </c>
      <c r="F2184" s="4">
        <v>2.762</v>
      </c>
      <c r="G2184" s="4">
        <v>190.9070184</v>
      </c>
      <c r="H2184" s="4">
        <v>6.9859999999999998</v>
      </c>
    </row>
    <row r="2185" spans="1:8" x14ac:dyDescent="0.3">
      <c r="A2185" s="4">
        <v>16</v>
      </c>
      <c r="B2185" s="4" t="s">
        <v>30</v>
      </c>
      <c r="C2185" s="4">
        <v>495022.51</v>
      </c>
      <c r="D2185" s="4">
        <v>0</v>
      </c>
      <c r="E2185" s="4">
        <v>35.76</v>
      </c>
      <c r="F2185" s="4">
        <v>2.7480000000000002</v>
      </c>
      <c r="G2185" s="4">
        <v>190.951728</v>
      </c>
      <c r="H2185" s="4">
        <v>6.9859999999999998</v>
      </c>
    </row>
    <row r="2186" spans="1:8" x14ac:dyDescent="0.3">
      <c r="A2186" s="4">
        <v>16</v>
      </c>
      <c r="B2186" s="4">
        <v>40309</v>
      </c>
      <c r="C2186" s="4">
        <v>446905.02</v>
      </c>
      <c r="D2186" s="4">
        <v>0</v>
      </c>
      <c r="E2186" s="4">
        <v>39.94</v>
      </c>
      <c r="F2186" s="4">
        <v>2.7290000000000001</v>
      </c>
      <c r="G2186" s="4">
        <v>190.9964377</v>
      </c>
      <c r="H2186" s="4">
        <v>6.9859999999999998</v>
      </c>
    </row>
    <row r="2187" spans="1:8" x14ac:dyDescent="0.3">
      <c r="A2187" s="4">
        <v>16</v>
      </c>
      <c r="B2187" s="4">
        <v>40523</v>
      </c>
      <c r="C2187" s="4">
        <v>453632.76</v>
      </c>
      <c r="D2187" s="4">
        <v>0</v>
      </c>
      <c r="E2187" s="4">
        <v>34.04</v>
      </c>
      <c r="F2187" s="4">
        <v>2.7370000000000001</v>
      </c>
      <c r="G2187" s="4">
        <v>191.0411474</v>
      </c>
      <c r="H2187" s="4">
        <v>6.9859999999999998</v>
      </c>
    </row>
    <row r="2188" spans="1:8" x14ac:dyDescent="0.3">
      <c r="A2188" s="4">
        <v>16</v>
      </c>
      <c r="B2188" s="4" t="s">
        <v>31</v>
      </c>
      <c r="C2188" s="4">
        <v>458634.68</v>
      </c>
      <c r="D2188" s="4">
        <v>0</v>
      </c>
      <c r="E2188" s="4">
        <v>27.26</v>
      </c>
      <c r="F2188" s="4">
        <v>2.758</v>
      </c>
      <c r="G2188" s="4">
        <v>191.03121719999999</v>
      </c>
      <c r="H2188" s="4">
        <v>6.9859999999999998</v>
      </c>
    </row>
    <row r="2189" spans="1:8" x14ac:dyDescent="0.3">
      <c r="A2189" s="4">
        <v>16</v>
      </c>
      <c r="B2189" s="4" t="s">
        <v>32</v>
      </c>
      <c r="C2189" s="4">
        <v>651837.77</v>
      </c>
      <c r="D2189" s="4">
        <v>1</v>
      </c>
      <c r="E2189" s="4">
        <v>23.46</v>
      </c>
      <c r="F2189" s="4">
        <v>2.742</v>
      </c>
      <c r="G2189" s="4">
        <v>191.0121805</v>
      </c>
      <c r="H2189" s="4">
        <v>6.9859999999999998</v>
      </c>
    </row>
    <row r="2190" spans="1:8" x14ac:dyDescent="0.3">
      <c r="A2190" s="4">
        <v>16</v>
      </c>
      <c r="B2190" s="4">
        <v>40249</v>
      </c>
      <c r="C2190" s="4">
        <v>512260.59</v>
      </c>
      <c r="D2190" s="4">
        <v>0</v>
      </c>
      <c r="E2190" s="4">
        <v>23.68</v>
      </c>
      <c r="F2190" s="4">
        <v>2.7120000000000002</v>
      </c>
      <c r="G2190" s="4">
        <v>190.99314369999999</v>
      </c>
      <c r="H2190" s="4">
        <v>6.9859999999999998</v>
      </c>
    </row>
    <row r="2191" spans="1:8" x14ac:dyDescent="0.3">
      <c r="A2191" s="4">
        <v>16</v>
      </c>
      <c r="B2191" s="4">
        <v>40463</v>
      </c>
      <c r="C2191" s="4">
        <v>570103.64</v>
      </c>
      <c r="D2191" s="4">
        <v>0</v>
      </c>
      <c r="E2191" s="4">
        <v>32.020000000000003</v>
      </c>
      <c r="F2191" s="4">
        <v>2.7280000000000002</v>
      </c>
      <c r="G2191" s="4">
        <v>190.97410690000001</v>
      </c>
      <c r="H2191" s="4">
        <v>6.9859999999999998</v>
      </c>
    </row>
    <row r="2192" spans="1:8" x14ac:dyDescent="0.3">
      <c r="A2192" s="4">
        <v>16</v>
      </c>
      <c r="B2192" s="4" t="s">
        <v>33</v>
      </c>
      <c r="C2192" s="4">
        <v>648652.01</v>
      </c>
      <c r="D2192" s="4">
        <v>0</v>
      </c>
      <c r="E2192" s="4">
        <v>26.01</v>
      </c>
      <c r="F2192" s="4">
        <v>2.778</v>
      </c>
      <c r="G2192" s="4">
        <v>191.0303376</v>
      </c>
      <c r="H2192" s="4">
        <v>6.9859999999999998</v>
      </c>
    </row>
    <row r="2193" spans="1:8" x14ac:dyDescent="0.3">
      <c r="A2193" s="4">
        <v>16</v>
      </c>
      <c r="B2193" s="4" t="s">
        <v>34</v>
      </c>
      <c r="C2193" s="4">
        <v>1004730.69</v>
      </c>
      <c r="D2193" s="4">
        <v>0</v>
      </c>
      <c r="E2193" s="4">
        <v>32.46</v>
      </c>
      <c r="F2193" s="4">
        <v>2.7810000000000001</v>
      </c>
      <c r="G2193" s="4">
        <v>191.14301889999999</v>
      </c>
      <c r="H2193" s="4">
        <v>6.9859999999999998</v>
      </c>
    </row>
    <row r="2194" spans="1:8" x14ac:dyDescent="0.3">
      <c r="A2194" s="4">
        <v>16</v>
      </c>
      <c r="B2194" s="4" t="s">
        <v>35</v>
      </c>
      <c r="C2194" s="4">
        <v>575317.38</v>
      </c>
      <c r="D2194" s="4">
        <v>1</v>
      </c>
      <c r="E2194" s="4">
        <v>19.66</v>
      </c>
      <c r="F2194" s="4">
        <v>2.8290000000000002</v>
      </c>
      <c r="G2194" s="4">
        <v>191.25570020000001</v>
      </c>
      <c r="H2194" s="4">
        <v>6.9859999999999998</v>
      </c>
    </row>
    <row r="2195" spans="1:8" x14ac:dyDescent="0.3">
      <c r="A2195" s="4">
        <v>16</v>
      </c>
      <c r="B2195" s="4">
        <v>40725</v>
      </c>
      <c r="C2195" s="4">
        <v>573545.96</v>
      </c>
      <c r="D2195" s="4">
        <v>0</v>
      </c>
      <c r="E2195" s="4">
        <v>12.39</v>
      </c>
      <c r="F2195" s="4">
        <v>2.8820000000000001</v>
      </c>
      <c r="G2195" s="4">
        <v>191.3683815</v>
      </c>
      <c r="H2195" s="4">
        <v>6.6139999999999999</v>
      </c>
    </row>
    <row r="2196" spans="1:8" x14ac:dyDescent="0.3">
      <c r="A2196" s="4">
        <v>16</v>
      </c>
      <c r="B2196" s="4" t="s">
        <v>36</v>
      </c>
      <c r="C2196" s="4">
        <v>470365.59</v>
      </c>
      <c r="D2196" s="4">
        <v>0</v>
      </c>
      <c r="E2196" s="4">
        <v>17.46</v>
      </c>
      <c r="F2196" s="4">
        <v>2.911</v>
      </c>
      <c r="G2196" s="4">
        <v>191.47849389999999</v>
      </c>
      <c r="H2196" s="4">
        <v>6.6139999999999999</v>
      </c>
    </row>
    <row r="2197" spans="1:8" x14ac:dyDescent="0.3">
      <c r="A2197" s="4">
        <v>16</v>
      </c>
      <c r="B2197" s="4" t="s">
        <v>37</v>
      </c>
      <c r="C2197" s="4">
        <v>462888.13</v>
      </c>
      <c r="D2197" s="4">
        <v>0</v>
      </c>
      <c r="E2197" s="4">
        <v>28.6</v>
      </c>
      <c r="F2197" s="4">
        <v>2.9729999999999999</v>
      </c>
      <c r="G2197" s="4">
        <v>191.57319240000001</v>
      </c>
      <c r="H2197" s="4">
        <v>6.6139999999999999</v>
      </c>
    </row>
    <row r="2198" spans="1:8" x14ac:dyDescent="0.3">
      <c r="A2198" s="4">
        <v>16</v>
      </c>
      <c r="B2198" s="4" t="s">
        <v>38</v>
      </c>
      <c r="C2198" s="4">
        <v>448391.99</v>
      </c>
      <c r="D2198" s="4">
        <v>0</v>
      </c>
      <c r="E2198" s="4">
        <v>20.8</v>
      </c>
      <c r="F2198" s="4">
        <v>3.008</v>
      </c>
      <c r="G2198" s="4">
        <v>191.667891</v>
      </c>
      <c r="H2198" s="4">
        <v>6.6139999999999999</v>
      </c>
    </row>
    <row r="2199" spans="1:8" x14ac:dyDescent="0.3">
      <c r="A2199" s="4">
        <v>16</v>
      </c>
      <c r="B2199" s="4">
        <v>40635</v>
      </c>
      <c r="C2199" s="4">
        <v>479263.15</v>
      </c>
      <c r="D2199" s="4">
        <v>0</v>
      </c>
      <c r="E2199" s="4">
        <v>13.64</v>
      </c>
      <c r="F2199" s="4">
        <v>3.0110000000000001</v>
      </c>
      <c r="G2199" s="4">
        <v>191.76258949999999</v>
      </c>
      <c r="H2199" s="4">
        <v>6.6139999999999999</v>
      </c>
    </row>
    <row r="2200" spans="1:8" x14ac:dyDescent="0.3">
      <c r="A2200" s="4">
        <v>16</v>
      </c>
      <c r="B2200" s="4">
        <v>40849</v>
      </c>
      <c r="C2200" s="4">
        <v>466806.89</v>
      </c>
      <c r="D2200" s="4">
        <v>1</v>
      </c>
      <c r="E2200" s="4">
        <v>15.02</v>
      </c>
      <c r="F2200" s="4">
        <v>3.0369999999999999</v>
      </c>
      <c r="G2200" s="4">
        <v>191.85728810000001</v>
      </c>
      <c r="H2200" s="4">
        <v>6.6139999999999999</v>
      </c>
    </row>
    <row r="2201" spans="1:8" x14ac:dyDescent="0.3">
      <c r="A2201" s="4">
        <v>16</v>
      </c>
      <c r="B2201" s="4" t="s">
        <v>39</v>
      </c>
      <c r="C2201" s="4">
        <v>491179.79</v>
      </c>
      <c r="D2201" s="4">
        <v>0</v>
      </c>
      <c r="E2201" s="4">
        <v>27.18</v>
      </c>
      <c r="F2201" s="4">
        <v>3.0510000000000002</v>
      </c>
      <c r="G2201" s="4">
        <v>191.9178331</v>
      </c>
      <c r="H2201" s="4">
        <v>6.6139999999999999</v>
      </c>
    </row>
    <row r="2202" spans="1:8" x14ac:dyDescent="0.3">
      <c r="A2202" s="4">
        <v>16</v>
      </c>
      <c r="B2202" s="4" t="s">
        <v>40</v>
      </c>
      <c r="C2202" s="4">
        <v>475201.64</v>
      </c>
      <c r="D2202" s="4">
        <v>0</v>
      </c>
      <c r="E2202" s="4">
        <v>26.15</v>
      </c>
      <c r="F2202" s="4">
        <v>3.101</v>
      </c>
      <c r="G2202" s="4">
        <v>191.9647167</v>
      </c>
      <c r="H2202" s="4">
        <v>6.6139999999999999</v>
      </c>
    </row>
    <row r="2203" spans="1:8" x14ac:dyDescent="0.3">
      <c r="A2203" s="4">
        <v>16</v>
      </c>
      <c r="B2203" s="4">
        <v>40636</v>
      </c>
      <c r="C2203" s="4">
        <v>484829.07</v>
      </c>
      <c r="D2203" s="4">
        <v>0</v>
      </c>
      <c r="E2203" s="4">
        <v>31.77</v>
      </c>
      <c r="F2203" s="4">
        <v>3.2320000000000002</v>
      </c>
      <c r="G2203" s="4">
        <v>192.01160039999999</v>
      </c>
      <c r="H2203" s="4">
        <v>6.6139999999999999</v>
      </c>
    </row>
    <row r="2204" spans="1:8" x14ac:dyDescent="0.3">
      <c r="A2204" s="4">
        <v>16</v>
      </c>
      <c r="B2204" s="4">
        <v>40850</v>
      </c>
      <c r="C2204" s="4">
        <v>457504.35</v>
      </c>
      <c r="D2204" s="4">
        <v>0</v>
      </c>
      <c r="E2204" s="4">
        <v>29.36</v>
      </c>
      <c r="F2204" s="4">
        <v>3.3719999999999999</v>
      </c>
      <c r="G2204" s="4">
        <v>192.05848399999999</v>
      </c>
      <c r="H2204" s="4">
        <v>6.6139999999999999</v>
      </c>
    </row>
    <row r="2205" spans="1:8" x14ac:dyDescent="0.3">
      <c r="A2205" s="4">
        <v>16</v>
      </c>
      <c r="B2205" s="4" t="s">
        <v>41</v>
      </c>
      <c r="C2205" s="4">
        <v>497373.49</v>
      </c>
      <c r="D2205" s="4">
        <v>0</v>
      </c>
      <c r="E2205" s="4">
        <v>36.5</v>
      </c>
      <c r="F2205" s="4">
        <v>3.4060000000000001</v>
      </c>
      <c r="G2205" s="4">
        <v>192.12379809999999</v>
      </c>
      <c r="H2205" s="4">
        <v>6.6139999999999999</v>
      </c>
    </row>
    <row r="2206" spans="1:8" x14ac:dyDescent="0.3">
      <c r="A2206" s="4">
        <v>16</v>
      </c>
      <c r="B2206" s="4" t="s">
        <v>42</v>
      </c>
      <c r="C2206" s="4">
        <v>465279.68</v>
      </c>
      <c r="D2206" s="4">
        <v>0</v>
      </c>
      <c r="E2206" s="4">
        <v>32.61</v>
      </c>
      <c r="F2206" s="4">
        <v>3.4140000000000001</v>
      </c>
      <c r="G2206" s="4">
        <v>192.1964844</v>
      </c>
      <c r="H2206" s="4">
        <v>6.6139999999999999</v>
      </c>
    </row>
    <row r="2207" spans="1:8" x14ac:dyDescent="0.3">
      <c r="A2207" s="4">
        <v>16</v>
      </c>
      <c r="B2207" s="4">
        <v>40547</v>
      </c>
      <c r="C2207" s="4">
        <v>459756.11</v>
      </c>
      <c r="D2207" s="4">
        <v>0</v>
      </c>
      <c r="E2207" s="4">
        <v>35.75</v>
      </c>
      <c r="F2207" s="4">
        <v>3.4609999999999999</v>
      </c>
      <c r="G2207" s="4">
        <v>192.26917069999999</v>
      </c>
      <c r="H2207" s="4">
        <v>6.3390000000000004</v>
      </c>
    </row>
    <row r="2208" spans="1:8" x14ac:dyDescent="0.3">
      <c r="A2208" s="4">
        <v>16</v>
      </c>
      <c r="B2208" s="4">
        <v>40759</v>
      </c>
      <c r="C2208" s="4">
        <v>439276.5</v>
      </c>
      <c r="D2208" s="4">
        <v>0</v>
      </c>
      <c r="E2208" s="4">
        <v>38.04</v>
      </c>
      <c r="F2208" s="4">
        <v>3.532</v>
      </c>
      <c r="G2208" s="4">
        <v>192.3418571</v>
      </c>
      <c r="H2208" s="4">
        <v>6.3390000000000004</v>
      </c>
    </row>
    <row r="2209" spans="1:8" x14ac:dyDescent="0.3">
      <c r="A2209" s="4">
        <v>16</v>
      </c>
      <c r="B2209" s="4" t="s">
        <v>43</v>
      </c>
      <c r="C2209" s="4">
        <v>427855.24</v>
      </c>
      <c r="D2209" s="4">
        <v>0</v>
      </c>
      <c r="E2209" s="4">
        <v>34.590000000000003</v>
      </c>
      <c r="F2209" s="4">
        <v>3.6110000000000002</v>
      </c>
      <c r="G2209" s="4">
        <v>192.42259540000001</v>
      </c>
      <c r="H2209" s="4">
        <v>6.3390000000000004</v>
      </c>
    </row>
    <row r="2210" spans="1:8" x14ac:dyDescent="0.3">
      <c r="A2210" s="4">
        <v>16</v>
      </c>
      <c r="B2210" s="4" t="s">
        <v>44</v>
      </c>
      <c r="C2210" s="4">
        <v>368600</v>
      </c>
      <c r="D2210" s="4">
        <v>0</v>
      </c>
      <c r="E2210" s="4">
        <v>40.74</v>
      </c>
      <c r="F2210" s="4">
        <v>3.6360000000000001</v>
      </c>
      <c r="G2210" s="4">
        <v>192.5234638</v>
      </c>
      <c r="H2210" s="4">
        <v>6.3390000000000004</v>
      </c>
    </row>
    <row r="2211" spans="1:8" x14ac:dyDescent="0.3">
      <c r="A2211" s="4">
        <v>16</v>
      </c>
      <c r="B2211" s="4" t="s">
        <v>45</v>
      </c>
      <c r="C2211" s="4">
        <v>378100.31</v>
      </c>
      <c r="D2211" s="4">
        <v>0</v>
      </c>
      <c r="E2211" s="4">
        <v>37.770000000000003</v>
      </c>
      <c r="F2211" s="4">
        <v>3.6629999999999998</v>
      </c>
      <c r="G2211" s="4">
        <v>192.6243322</v>
      </c>
      <c r="H2211" s="4">
        <v>6.3390000000000004</v>
      </c>
    </row>
    <row r="2212" spans="1:8" x14ac:dyDescent="0.3">
      <c r="A2212" s="4">
        <v>16</v>
      </c>
      <c r="B2212" s="4">
        <v>40699</v>
      </c>
      <c r="C2212" s="4">
        <v>423805.22</v>
      </c>
      <c r="D2212" s="4">
        <v>0</v>
      </c>
      <c r="E2212" s="4">
        <v>38.64</v>
      </c>
      <c r="F2212" s="4">
        <v>3.7349999999999999</v>
      </c>
      <c r="G2212" s="4">
        <v>192.72520059999999</v>
      </c>
      <c r="H2212" s="4">
        <v>6.3390000000000004</v>
      </c>
    </row>
    <row r="2213" spans="1:8" x14ac:dyDescent="0.3">
      <c r="A2213" s="4">
        <v>16</v>
      </c>
      <c r="B2213" s="4" t="s">
        <v>46</v>
      </c>
      <c r="C2213" s="4">
        <v>410406.95</v>
      </c>
      <c r="D2213" s="4">
        <v>0</v>
      </c>
      <c r="E2213" s="4">
        <v>43.29</v>
      </c>
      <c r="F2213" s="4">
        <v>3.7669999999999999</v>
      </c>
      <c r="G2213" s="4">
        <v>192.82606899999999</v>
      </c>
      <c r="H2213" s="4">
        <v>6.3390000000000004</v>
      </c>
    </row>
    <row r="2214" spans="1:8" x14ac:dyDescent="0.3">
      <c r="A2214" s="4">
        <v>16</v>
      </c>
      <c r="B2214" s="4" t="s">
        <v>47</v>
      </c>
      <c r="C2214" s="4">
        <v>435397.19</v>
      </c>
      <c r="D2214" s="4">
        <v>0</v>
      </c>
      <c r="E2214" s="4">
        <v>43.95</v>
      </c>
      <c r="F2214" s="4">
        <v>3.8279999999999998</v>
      </c>
      <c r="G2214" s="4">
        <v>192.83131700000001</v>
      </c>
      <c r="H2214" s="4">
        <v>6.3390000000000004</v>
      </c>
    </row>
    <row r="2215" spans="1:8" x14ac:dyDescent="0.3">
      <c r="A2215" s="4">
        <v>16</v>
      </c>
      <c r="B2215" s="4" t="s">
        <v>48</v>
      </c>
      <c r="C2215" s="4">
        <v>444718.68</v>
      </c>
      <c r="D2215" s="4">
        <v>0</v>
      </c>
      <c r="E2215" s="4">
        <v>45.17</v>
      </c>
      <c r="F2215" s="4">
        <v>3.7949999999999999</v>
      </c>
      <c r="G2215" s="4">
        <v>192.8365651</v>
      </c>
      <c r="H2215" s="4">
        <v>6.3390000000000004</v>
      </c>
    </row>
    <row r="2216" spans="1:8" x14ac:dyDescent="0.3">
      <c r="A2216" s="4">
        <v>16</v>
      </c>
      <c r="B2216" s="4">
        <v>40608</v>
      </c>
      <c r="C2216" s="4">
        <v>531080.31000000006</v>
      </c>
      <c r="D2216" s="4">
        <v>0</v>
      </c>
      <c r="E2216" s="4">
        <v>54.08</v>
      </c>
      <c r="F2216" s="4">
        <v>3.7629999999999999</v>
      </c>
      <c r="G2216" s="4">
        <v>192.8418131</v>
      </c>
      <c r="H2216" s="4">
        <v>6.3390000000000004</v>
      </c>
    </row>
    <row r="2217" spans="1:8" x14ac:dyDescent="0.3">
      <c r="A2217" s="4">
        <v>16</v>
      </c>
      <c r="B2217" s="4">
        <v>40822</v>
      </c>
      <c r="C2217" s="4">
        <v>600952.06000000006</v>
      </c>
      <c r="D2217" s="4">
        <v>0</v>
      </c>
      <c r="E2217" s="4">
        <v>55.78</v>
      </c>
      <c r="F2217" s="4">
        <v>3.7349999999999999</v>
      </c>
      <c r="G2217" s="4">
        <v>192.84706120000001</v>
      </c>
      <c r="H2217" s="4">
        <v>6.3390000000000004</v>
      </c>
    </row>
    <row r="2218" spans="1:8" x14ac:dyDescent="0.3">
      <c r="A2218" s="4">
        <v>16</v>
      </c>
      <c r="B2218" s="4" t="s">
        <v>49</v>
      </c>
      <c r="C2218" s="4">
        <v>581546.23</v>
      </c>
      <c r="D2218" s="4">
        <v>0</v>
      </c>
      <c r="E2218" s="4">
        <v>58.34</v>
      </c>
      <c r="F2218" s="4">
        <v>3.6970000000000001</v>
      </c>
      <c r="G2218" s="4">
        <v>192.90347589999999</v>
      </c>
      <c r="H2218" s="4">
        <v>6.3390000000000004</v>
      </c>
    </row>
    <row r="2219" spans="1:8" x14ac:dyDescent="0.3">
      <c r="A2219" s="4">
        <v>16</v>
      </c>
      <c r="B2219" s="4" t="s">
        <v>50</v>
      </c>
      <c r="C2219" s="4">
        <v>569105.03</v>
      </c>
      <c r="D2219" s="4">
        <v>0</v>
      </c>
      <c r="E2219" s="4">
        <v>54.36</v>
      </c>
      <c r="F2219" s="4">
        <v>3.661</v>
      </c>
      <c r="G2219" s="4">
        <v>192.9982655</v>
      </c>
      <c r="H2219" s="4">
        <v>6.3390000000000004</v>
      </c>
    </row>
    <row r="2220" spans="1:8" x14ac:dyDescent="0.3">
      <c r="A2220" s="4">
        <v>16</v>
      </c>
      <c r="B2220" s="4">
        <v>40550</v>
      </c>
      <c r="C2220" s="4">
        <v>608737.56000000006</v>
      </c>
      <c r="D2220" s="4">
        <v>0</v>
      </c>
      <c r="E2220" s="4">
        <v>63.59</v>
      </c>
      <c r="F2220" s="4">
        <v>3.597</v>
      </c>
      <c r="G2220" s="4">
        <v>193.09305520000001</v>
      </c>
      <c r="H2220" s="4">
        <v>6.3380000000000001</v>
      </c>
    </row>
    <row r="2221" spans="1:8" x14ac:dyDescent="0.3">
      <c r="A2221" s="4">
        <v>16</v>
      </c>
      <c r="B2221" s="4">
        <v>40762</v>
      </c>
      <c r="C2221" s="4">
        <v>634634.66</v>
      </c>
      <c r="D2221" s="4">
        <v>0</v>
      </c>
      <c r="E2221" s="4">
        <v>65</v>
      </c>
      <c r="F2221" s="4">
        <v>3.54</v>
      </c>
      <c r="G2221" s="4">
        <v>193.18784479999999</v>
      </c>
      <c r="H2221" s="4">
        <v>6.3380000000000001</v>
      </c>
    </row>
    <row r="2222" spans="1:8" x14ac:dyDescent="0.3">
      <c r="A2222" s="4">
        <v>16</v>
      </c>
      <c r="B2222" s="4" t="s">
        <v>51</v>
      </c>
      <c r="C2222" s="4">
        <v>586841.77</v>
      </c>
      <c r="D2222" s="4">
        <v>0</v>
      </c>
      <c r="E2222" s="4">
        <v>65.16</v>
      </c>
      <c r="F2222" s="4">
        <v>3.532</v>
      </c>
      <c r="G2222" s="4">
        <v>193.3125484</v>
      </c>
      <c r="H2222" s="4">
        <v>6.3380000000000001</v>
      </c>
    </row>
    <row r="2223" spans="1:8" x14ac:dyDescent="0.3">
      <c r="A2223" s="4">
        <v>16</v>
      </c>
      <c r="B2223" s="4" t="s">
        <v>52</v>
      </c>
      <c r="C2223" s="4">
        <v>581758.22</v>
      </c>
      <c r="D2223" s="4">
        <v>0</v>
      </c>
      <c r="E2223" s="4">
        <v>65.36</v>
      </c>
      <c r="F2223" s="4">
        <v>3.5449999999999999</v>
      </c>
      <c r="G2223" s="4">
        <v>193.51203670000001</v>
      </c>
      <c r="H2223" s="4">
        <v>6.3380000000000001</v>
      </c>
    </row>
    <row r="2224" spans="1:8" x14ac:dyDescent="0.3">
      <c r="A2224" s="4">
        <v>16</v>
      </c>
      <c r="B2224" s="4" t="s">
        <v>53</v>
      </c>
      <c r="C2224" s="4">
        <v>582381.94999999995</v>
      </c>
      <c r="D2224" s="4">
        <v>0</v>
      </c>
      <c r="E2224" s="4">
        <v>66.84</v>
      </c>
      <c r="F2224" s="4">
        <v>3.5470000000000002</v>
      </c>
      <c r="G2224" s="4">
        <v>193.71152499999999</v>
      </c>
      <c r="H2224" s="4">
        <v>6.3380000000000001</v>
      </c>
    </row>
    <row r="2225" spans="1:8" x14ac:dyDescent="0.3">
      <c r="A2225" s="4">
        <v>16</v>
      </c>
      <c r="B2225" s="4">
        <v>40671</v>
      </c>
      <c r="C2225" s="4">
        <v>592981.32999999996</v>
      </c>
      <c r="D2225" s="4">
        <v>0</v>
      </c>
      <c r="E2225" s="4">
        <v>63.96</v>
      </c>
      <c r="F2225" s="4">
        <v>3.5539999999999998</v>
      </c>
      <c r="G2225" s="4">
        <v>193.91101330000001</v>
      </c>
      <c r="H2225" s="4">
        <v>6.3380000000000001</v>
      </c>
    </row>
    <row r="2226" spans="1:8" x14ac:dyDescent="0.3">
      <c r="A2226" s="4">
        <v>16</v>
      </c>
      <c r="B2226" s="4">
        <v>40885</v>
      </c>
      <c r="C2226" s="4">
        <v>563884.47</v>
      </c>
      <c r="D2226" s="4">
        <v>0</v>
      </c>
      <c r="E2226" s="4">
        <v>67.09</v>
      </c>
      <c r="F2226" s="4">
        <v>3.5419999999999998</v>
      </c>
      <c r="G2226" s="4">
        <v>194.11050169999999</v>
      </c>
      <c r="H2226" s="4">
        <v>6.3380000000000001</v>
      </c>
    </row>
    <row r="2227" spans="1:8" x14ac:dyDescent="0.3">
      <c r="A2227" s="4">
        <v>16</v>
      </c>
      <c r="B2227" s="4" t="s">
        <v>54</v>
      </c>
      <c r="C2227" s="4">
        <v>554630.42000000004</v>
      </c>
      <c r="D2227" s="4">
        <v>0</v>
      </c>
      <c r="E2227" s="4">
        <v>68.83</v>
      </c>
      <c r="F2227" s="4">
        <v>3.4990000000000001</v>
      </c>
      <c r="G2227" s="4">
        <v>194.25006339999999</v>
      </c>
      <c r="H2227" s="4">
        <v>6.3380000000000001</v>
      </c>
    </row>
    <row r="2228" spans="1:8" x14ac:dyDescent="0.3">
      <c r="A2228" s="4">
        <v>16</v>
      </c>
      <c r="B2228" s="4" t="s">
        <v>55</v>
      </c>
      <c r="C2228" s="4">
        <v>557312.01</v>
      </c>
      <c r="D2228" s="4">
        <v>0</v>
      </c>
      <c r="E2228" s="4">
        <v>67.510000000000005</v>
      </c>
      <c r="F2228" s="4">
        <v>3.4849999999999999</v>
      </c>
      <c r="G2228" s="4">
        <v>194.37963740000001</v>
      </c>
      <c r="H2228" s="4">
        <v>6.3380000000000001</v>
      </c>
    </row>
    <row r="2229" spans="1:8" x14ac:dyDescent="0.3">
      <c r="A2229" s="4">
        <v>16</v>
      </c>
      <c r="B2229" s="4">
        <v>40583</v>
      </c>
      <c r="C2229" s="4">
        <v>580805.32999999996</v>
      </c>
      <c r="D2229" s="4">
        <v>0</v>
      </c>
      <c r="E2229" s="4">
        <v>63.44</v>
      </c>
      <c r="F2229" s="4">
        <v>3.5110000000000001</v>
      </c>
      <c r="G2229" s="4">
        <v>194.5092113</v>
      </c>
      <c r="H2229" s="4">
        <v>6.3380000000000001</v>
      </c>
    </row>
    <row r="2230" spans="1:8" x14ac:dyDescent="0.3">
      <c r="A2230" s="4">
        <v>16</v>
      </c>
      <c r="B2230" s="4">
        <v>40795</v>
      </c>
      <c r="C2230" s="4">
        <v>574622.56000000006</v>
      </c>
      <c r="D2230" s="4">
        <v>1</v>
      </c>
      <c r="E2230" s="4">
        <v>56.99</v>
      </c>
      <c r="F2230" s="4">
        <v>3.5659999999999998</v>
      </c>
      <c r="G2230" s="4">
        <v>194.6387853</v>
      </c>
      <c r="H2230" s="4">
        <v>6.3380000000000001</v>
      </c>
    </row>
    <row r="2231" spans="1:8" x14ac:dyDescent="0.3">
      <c r="A2231" s="4">
        <v>16</v>
      </c>
      <c r="B2231" s="4" t="s">
        <v>56</v>
      </c>
      <c r="C2231" s="4">
        <v>539081.09</v>
      </c>
      <c r="D2231" s="4">
        <v>0</v>
      </c>
      <c r="E2231" s="4">
        <v>53.68</v>
      </c>
      <c r="F2231" s="4">
        <v>3.5960000000000001</v>
      </c>
      <c r="G2231" s="4">
        <v>194.7419707</v>
      </c>
      <c r="H2231" s="4">
        <v>6.3380000000000001</v>
      </c>
    </row>
    <row r="2232" spans="1:8" x14ac:dyDescent="0.3">
      <c r="A2232" s="4">
        <v>16</v>
      </c>
      <c r="B2232" s="4" t="s">
        <v>57</v>
      </c>
      <c r="C2232" s="4">
        <v>504856.97</v>
      </c>
      <c r="D2232" s="4">
        <v>0</v>
      </c>
      <c r="E2232" s="4">
        <v>50.39</v>
      </c>
      <c r="F2232" s="4">
        <v>3.581</v>
      </c>
      <c r="G2232" s="4">
        <v>194.8099713</v>
      </c>
      <c r="H2232" s="4">
        <v>6.3380000000000001</v>
      </c>
    </row>
    <row r="2233" spans="1:8" x14ac:dyDescent="0.3">
      <c r="A2233" s="4">
        <v>16</v>
      </c>
      <c r="B2233" s="4" t="s">
        <v>58</v>
      </c>
      <c r="C2233" s="4">
        <v>450075.31</v>
      </c>
      <c r="D2233" s="4">
        <v>0</v>
      </c>
      <c r="E2233" s="4">
        <v>57.61</v>
      </c>
      <c r="F2233" s="4">
        <v>3.5379999999999998</v>
      </c>
      <c r="G2233" s="4">
        <v>194.87797180000001</v>
      </c>
      <c r="H2233" s="4">
        <v>6.3380000000000001</v>
      </c>
    </row>
    <row r="2234" spans="1:8" x14ac:dyDescent="0.3">
      <c r="A2234" s="4">
        <v>16</v>
      </c>
      <c r="B2234" s="4">
        <v>40734</v>
      </c>
      <c r="C2234" s="4">
        <v>482926.93</v>
      </c>
      <c r="D2234" s="4">
        <v>0</v>
      </c>
      <c r="E2234" s="4">
        <v>48.91</v>
      </c>
      <c r="F2234" s="4">
        <v>3.4980000000000002</v>
      </c>
      <c r="G2234" s="4">
        <v>194.94597239999999</v>
      </c>
      <c r="H2234" s="4">
        <v>6.2320000000000002</v>
      </c>
    </row>
    <row r="2235" spans="1:8" x14ac:dyDescent="0.3">
      <c r="A2235" s="4">
        <v>16</v>
      </c>
      <c r="B2235" s="4" t="s">
        <v>59</v>
      </c>
      <c r="C2235" s="4">
        <v>498241.06</v>
      </c>
      <c r="D2235" s="4">
        <v>0</v>
      </c>
      <c r="E2235" s="4">
        <v>39.97</v>
      </c>
      <c r="F2235" s="4">
        <v>3.4910000000000001</v>
      </c>
      <c r="G2235" s="4">
        <v>195.0261012</v>
      </c>
      <c r="H2235" s="4">
        <v>6.2320000000000002</v>
      </c>
    </row>
    <row r="2236" spans="1:8" x14ac:dyDescent="0.3">
      <c r="A2236" s="4">
        <v>16</v>
      </c>
      <c r="B2236" s="4" t="s">
        <v>60</v>
      </c>
      <c r="C2236" s="4">
        <v>560104.16</v>
      </c>
      <c r="D2236" s="4">
        <v>0</v>
      </c>
      <c r="E2236" s="4">
        <v>46.99</v>
      </c>
      <c r="F2236" s="4">
        <v>3.548</v>
      </c>
      <c r="G2236" s="4">
        <v>195.17899940000001</v>
      </c>
      <c r="H2236" s="4">
        <v>6.2320000000000002</v>
      </c>
    </row>
    <row r="2237" spans="1:8" x14ac:dyDescent="0.3">
      <c r="A2237" s="4">
        <v>16</v>
      </c>
      <c r="B2237" s="4" t="s">
        <v>61</v>
      </c>
      <c r="C2237" s="4">
        <v>505918.21</v>
      </c>
      <c r="D2237" s="4">
        <v>0</v>
      </c>
      <c r="E2237" s="4">
        <v>41.97</v>
      </c>
      <c r="F2237" s="4">
        <v>3.55</v>
      </c>
      <c r="G2237" s="4">
        <v>195.33189770000001</v>
      </c>
      <c r="H2237" s="4">
        <v>6.2320000000000002</v>
      </c>
    </row>
    <row r="2238" spans="1:8" x14ac:dyDescent="0.3">
      <c r="A2238" s="4">
        <v>16</v>
      </c>
      <c r="B2238" s="4">
        <v>40644</v>
      </c>
      <c r="C2238" s="4">
        <v>511059.95</v>
      </c>
      <c r="D2238" s="4">
        <v>0</v>
      </c>
      <c r="E2238" s="4">
        <v>33.43</v>
      </c>
      <c r="F2238" s="4">
        <v>3.5270000000000001</v>
      </c>
      <c r="G2238" s="4">
        <v>195.48479589999999</v>
      </c>
      <c r="H2238" s="4">
        <v>6.2320000000000002</v>
      </c>
    </row>
    <row r="2239" spans="1:8" x14ac:dyDescent="0.3">
      <c r="A2239" s="4">
        <v>16</v>
      </c>
      <c r="B2239" s="4">
        <v>40858</v>
      </c>
      <c r="C2239" s="4">
        <v>513181.31</v>
      </c>
      <c r="D2239" s="4">
        <v>0</v>
      </c>
      <c r="E2239" s="4">
        <v>29.56</v>
      </c>
      <c r="F2239" s="4">
        <v>3.5049999999999999</v>
      </c>
      <c r="G2239" s="4">
        <v>195.6376941</v>
      </c>
      <c r="H2239" s="4">
        <v>6.2320000000000002</v>
      </c>
    </row>
    <row r="2240" spans="1:8" x14ac:dyDescent="0.3">
      <c r="A2240" s="4">
        <v>16</v>
      </c>
      <c r="B2240" s="4" t="s">
        <v>62</v>
      </c>
      <c r="C2240" s="4">
        <v>480353.64</v>
      </c>
      <c r="D2240" s="4">
        <v>0</v>
      </c>
      <c r="E2240" s="4">
        <v>31.73</v>
      </c>
      <c r="F2240" s="4">
        <v>3.4790000000000001</v>
      </c>
      <c r="G2240" s="4">
        <v>195.7184713</v>
      </c>
      <c r="H2240" s="4">
        <v>6.2320000000000002</v>
      </c>
    </row>
    <row r="2241" spans="1:8" x14ac:dyDescent="0.3">
      <c r="A2241" s="4">
        <v>16</v>
      </c>
      <c r="B2241" s="4" t="s">
        <v>63</v>
      </c>
      <c r="C2241" s="4">
        <v>712422.40000000002</v>
      </c>
      <c r="D2241" s="4">
        <v>1</v>
      </c>
      <c r="E2241" s="4">
        <v>31.39</v>
      </c>
      <c r="F2241" s="4">
        <v>3.4239999999999999</v>
      </c>
      <c r="G2241" s="4">
        <v>195.7704</v>
      </c>
      <c r="H2241" s="4">
        <v>6.2320000000000002</v>
      </c>
    </row>
    <row r="2242" spans="1:8" x14ac:dyDescent="0.3">
      <c r="A2242" s="4">
        <v>16</v>
      </c>
      <c r="B2242" s="4">
        <v>40586</v>
      </c>
      <c r="C2242" s="4">
        <v>530492.84</v>
      </c>
      <c r="D2242" s="4">
        <v>0</v>
      </c>
      <c r="E2242" s="4">
        <v>27.83</v>
      </c>
      <c r="F2242" s="4">
        <v>3.3780000000000001</v>
      </c>
      <c r="G2242" s="4">
        <v>195.82232870000001</v>
      </c>
      <c r="H2242" s="4">
        <v>6.2320000000000002</v>
      </c>
    </row>
    <row r="2243" spans="1:8" x14ac:dyDescent="0.3">
      <c r="A2243" s="4">
        <v>16</v>
      </c>
      <c r="B2243" s="4">
        <v>40798</v>
      </c>
      <c r="C2243" s="4">
        <v>574798.86</v>
      </c>
      <c r="D2243" s="4">
        <v>0</v>
      </c>
      <c r="E2243" s="4">
        <v>14.44</v>
      </c>
      <c r="F2243" s="4">
        <v>3.331</v>
      </c>
      <c r="G2243" s="4">
        <v>195.8742575</v>
      </c>
      <c r="H2243" s="4">
        <v>6.2320000000000002</v>
      </c>
    </row>
    <row r="2244" spans="1:8" x14ac:dyDescent="0.3">
      <c r="A2244" s="4">
        <v>16</v>
      </c>
      <c r="B2244" s="4" t="s">
        <v>64</v>
      </c>
      <c r="C2244" s="4">
        <v>679481.9</v>
      </c>
      <c r="D2244" s="4">
        <v>0</v>
      </c>
      <c r="E2244" s="4">
        <v>22.5</v>
      </c>
      <c r="F2244" s="4">
        <v>3.266</v>
      </c>
      <c r="G2244" s="4">
        <v>195.98416850000001</v>
      </c>
      <c r="H2244" s="4">
        <v>6.2320000000000002</v>
      </c>
    </row>
    <row r="2245" spans="1:8" x14ac:dyDescent="0.3">
      <c r="A2245" s="4">
        <v>16</v>
      </c>
      <c r="B2245" s="4" t="s">
        <v>65</v>
      </c>
      <c r="C2245" s="4">
        <v>950691.96</v>
      </c>
      <c r="D2245" s="4">
        <v>0</v>
      </c>
      <c r="E2245" s="4">
        <v>20.79</v>
      </c>
      <c r="F2245" s="4">
        <v>3.173</v>
      </c>
      <c r="G2245" s="4">
        <v>196.17138929999999</v>
      </c>
      <c r="H2245" s="4">
        <v>6.2320000000000002</v>
      </c>
    </row>
    <row r="2246" spans="1:8" x14ac:dyDescent="0.3">
      <c r="A2246" s="4">
        <v>16</v>
      </c>
      <c r="B2246" s="4" t="s">
        <v>66</v>
      </c>
      <c r="C2246" s="4">
        <v>665861.06000000006</v>
      </c>
      <c r="D2246" s="4">
        <v>1</v>
      </c>
      <c r="E2246" s="4">
        <v>23.91</v>
      </c>
      <c r="F2246" s="4">
        <v>3.1190000000000002</v>
      </c>
      <c r="G2246" s="4">
        <v>196.35861009999999</v>
      </c>
      <c r="H2246" s="4">
        <v>6.2320000000000002</v>
      </c>
    </row>
    <row r="2247" spans="1:8" x14ac:dyDescent="0.3">
      <c r="A2247" s="4">
        <v>16</v>
      </c>
      <c r="B2247" s="4">
        <v>41061</v>
      </c>
      <c r="C2247" s="4">
        <v>564538.06999999995</v>
      </c>
      <c r="D2247" s="4">
        <v>0</v>
      </c>
      <c r="E2247" s="4">
        <v>26.49</v>
      </c>
      <c r="F2247" s="4">
        <v>3.0950000000000002</v>
      </c>
      <c r="G2247" s="4">
        <v>196.5458309</v>
      </c>
      <c r="H2247" s="4">
        <v>6.1619999999999999</v>
      </c>
    </row>
    <row r="2248" spans="1:8" x14ac:dyDescent="0.3">
      <c r="A2248" s="4">
        <v>16</v>
      </c>
      <c r="B2248" s="4" t="s">
        <v>67</v>
      </c>
      <c r="C2248" s="4">
        <v>508520.09</v>
      </c>
      <c r="D2248" s="4">
        <v>0</v>
      </c>
      <c r="E2248" s="4">
        <v>19.55</v>
      </c>
      <c r="F2248" s="4">
        <v>3.077</v>
      </c>
      <c r="G2248" s="4">
        <v>196.7330517</v>
      </c>
      <c r="H2248" s="4">
        <v>6.1619999999999999</v>
      </c>
    </row>
    <row r="2249" spans="1:8" x14ac:dyDescent="0.3">
      <c r="A2249" s="4">
        <v>16</v>
      </c>
      <c r="B2249" s="4" t="s">
        <v>68</v>
      </c>
      <c r="C2249" s="4">
        <v>474389.75</v>
      </c>
      <c r="D2249" s="4">
        <v>0</v>
      </c>
      <c r="E2249" s="4">
        <v>29.3</v>
      </c>
      <c r="F2249" s="4">
        <v>3.0550000000000002</v>
      </c>
      <c r="G2249" s="4">
        <v>196.77966520000001</v>
      </c>
      <c r="H2249" s="4">
        <v>6.1619999999999999</v>
      </c>
    </row>
    <row r="2250" spans="1:8" x14ac:dyDescent="0.3">
      <c r="A2250" s="4">
        <v>16</v>
      </c>
      <c r="B2250" s="4" t="s">
        <v>69</v>
      </c>
      <c r="C2250" s="4">
        <v>453979.19</v>
      </c>
      <c r="D2250" s="4">
        <v>0</v>
      </c>
      <c r="E2250" s="4">
        <v>28.17</v>
      </c>
      <c r="F2250" s="4">
        <v>3.0379999999999998</v>
      </c>
      <c r="G2250" s="4">
        <v>196.82627859999999</v>
      </c>
      <c r="H2250" s="4">
        <v>6.1619999999999999</v>
      </c>
    </row>
    <row r="2251" spans="1:8" x14ac:dyDescent="0.3">
      <c r="A2251" s="4">
        <v>16</v>
      </c>
      <c r="B2251" s="4">
        <v>40970</v>
      </c>
      <c r="C2251" s="4">
        <v>475905.1</v>
      </c>
      <c r="D2251" s="4">
        <v>0</v>
      </c>
      <c r="E2251" s="4">
        <v>25.53</v>
      </c>
      <c r="F2251" s="4">
        <v>3.0310000000000001</v>
      </c>
      <c r="G2251" s="4">
        <v>196.8728921</v>
      </c>
      <c r="H2251" s="4">
        <v>6.1619999999999999</v>
      </c>
    </row>
    <row r="2252" spans="1:8" x14ac:dyDescent="0.3">
      <c r="A2252" s="4">
        <v>16</v>
      </c>
      <c r="B2252" s="4">
        <v>41184</v>
      </c>
      <c r="C2252" s="4">
        <v>473766.97</v>
      </c>
      <c r="D2252" s="4">
        <v>1</v>
      </c>
      <c r="E2252" s="4">
        <v>23.69</v>
      </c>
      <c r="F2252" s="4">
        <v>3.1030000000000002</v>
      </c>
      <c r="G2252" s="4">
        <v>196.91950560000001</v>
      </c>
      <c r="H2252" s="4">
        <v>6.1619999999999999</v>
      </c>
    </row>
    <row r="2253" spans="1:8" x14ac:dyDescent="0.3">
      <c r="A2253" s="4">
        <v>16</v>
      </c>
      <c r="B2253" s="4" t="s">
        <v>70</v>
      </c>
      <c r="C2253" s="4">
        <v>494069.49</v>
      </c>
      <c r="D2253" s="4">
        <v>0</v>
      </c>
      <c r="E2253" s="4">
        <v>31.19</v>
      </c>
      <c r="F2253" s="4">
        <v>3.113</v>
      </c>
      <c r="G2253" s="4">
        <v>196.9432711</v>
      </c>
      <c r="H2253" s="4">
        <v>6.1619999999999999</v>
      </c>
    </row>
    <row r="2254" spans="1:8" x14ac:dyDescent="0.3">
      <c r="A2254" s="4">
        <v>16</v>
      </c>
      <c r="B2254" s="4" t="s">
        <v>71</v>
      </c>
      <c r="C2254" s="4">
        <v>495720.3</v>
      </c>
      <c r="D2254" s="4">
        <v>0</v>
      </c>
      <c r="E2254" s="4">
        <v>26.21</v>
      </c>
      <c r="F2254" s="4">
        <v>3.129</v>
      </c>
      <c r="G2254" s="4">
        <v>196.9499007</v>
      </c>
      <c r="H2254" s="4">
        <v>6.1619999999999999</v>
      </c>
    </row>
    <row r="2255" spans="1:8" x14ac:dyDescent="0.3">
      <c r="A2255" s="4">
        <v>16</v>
      </c>
      <c r="B2255" s="4">
        <v>40942</v>
      </c>
      <c r="C2255" s="4">
        <v>464189.09</v>
      </c>
      <c r="D2255" s="4">
        <v>0</v>
      </c>
      <c r="E2255" s="4">
        <v>23.4</v>
      </c>
      <c r="F2255" s="4">
        <v>3.1909999999999998</v>
      </c>
      <c r="G2255" s="4">
        <v>196.9565303</v>
      </c>
      <c r="H2255" s="4">
        <v>6.1619999999999999</v>
      </c>
    </row>
    <row r="2256" spans="1:8" x14ac:dyDescent="0.3">
      <c r="A2256" s="4">
        <v>16</v>
      </c>
      <c r="B2256" s="4">
        <v>41155</v>
      </c>
      <c r="C2256" s="4">
        <v>495951.66</v>
      </c>
      <c r="D2256" s="4">
        <v>0</v>
      </c>
      <c r="E2256" s="4">
        <v>28.16</v>
      </c>
      <c r="F2256" s="4">
        <v>3.286</v>
      </c>
      <c r="G2256" s="4">
        <v>196.96315989999999</v>
      </c>
      <c r="H2256" s="4">
        <v>6.1619999999999999</v>
      </c>
    </row>
    <row r="2257" spans="1:8" x14ac:dyDescent="0.3">
      <c r="A2257" s="4">
        <v>16</v>
      </c>
      <c r="B2257" s="4" t="s">
        <v>72</v>
      </c>
      <c r="C2257" s="4">
        <v>520850.71</v>
      </c>
      <c r="D2257" s="4">
        <v>0</v>
      </c>
      <c r="E2257" s="4">
        <v>38.020000000000003</v>
      </c>
      <c r="F2257" s="4">
        <v>3.4860000000000002</v>
      </c>
      <c r="G2257" s="4">
        <v>197.0457208</v>
      </c>
      <c r="H2257" s="4">
        <v>6.1619999999999999</v>
      </c>
    </row>
    <row r="2258" spans="1:8" x14ac:dyDescent="0.3">
      <c r="A2258" s="4">
        <v>16</v>
      </c>
      <c r="B2258" s="4" t="s">
        <v>73</v>
      </c>
      <c r="C2258" s="4">
        <v>493503.89</v>
      </c>
      <c r="D2258" s="4">
        <v>0</v>
      </c>
      <c r="E2258" s="4">
        <v>38.700000000000003</v>
      </c>
      <c r="F2258" s="4">
        <v>3.6640000000000001</v>
      </c>
      <c r="G2258" s="4">
        <v>197.22952340000001</v>
      </c>
      <c r="H2258" s="4">
        <v>6.1619999999999999</v>
      </c>
    </row>
    <row r="2259" spans="1:8" x14ac:dyDescent="0.3">
      <c r="A2259" s="4">
        <v>16</v>
      </c>
      <c r="B2259" s="4" t="s">
        <v>74</v>
      </c>
      <c r="C2259" s="4">
        <v>485095.41</v>
      </c>
      <c r="D2259" s="4">
        <v>0</v>
      </c>
      <c r="E2259" s="4">
        <v>48.29</v>
      </c>
      <c r="F2259" s="4">
        <v>3.75</v>
      </c>
      <c r="G2259" s="4">
        <v>197.41332589999999</v>
      </c>
      <c r="H2259" s="4">
        <v>6.1619999999999999</v>
      </c>
    </row>
    <row r="2260" spans="1:8" x14ac:dyDescent="0.3">
      <c r="A2260" s="4">
        <v>16</v>
      </c>
      <c r="B2260" s="4">
        <v>41064</v>
      </c>
      <c r="C2260" s="4">
        <v>502662.07</v>
      </c>
      <c r="D2260" s="4">
        <v>0</v>
      </c>
      <c r="E2260" s="4">
        <v>48.93</v>
      </c>
      <c r="F2260" s="4">
        <v>3.8540000000000001</v>
      </c>
      <c r="G2260" s="4">
        <v>197.5971285</v>
      </c>
      <c r="H2260" s="4">
        <v>6.1689999999999996</v>
      </c>
    </row>
    <row r="2261" spans="1:8" x14ac:dyDescent="0.3">
      <c r="A2261" s="4">
        <v>16</v>
      </c>
      <c r="B2261" s="4" t="s">
        <v>75</v>
      </c>
      <c r="C2261" s="4">
        <v>450756.71</v>
      </c>
      <c r="D2261" s="4">
        <v>0</v>
      </c>
      <c r="E2261" s="4">
        <v>45.83</v>
      </c>
      <c r="F2261" s="4">
        <v>3.9009999999999998</v>
      </c>
      <c r="G2261" s="4">
        <v>197.78093100000001</v>
      </c>
      <c r="H2261" s="4">
        <v>6.1689999999999996</v>
      </c>
    </row>
    <row r="2262" spans="1:8" x14ac:dyDescent="0.3">
      <c r="A2262" s="4">
        <v>16</v>
      </c>
      <c r="B2262" s="4" t="s">
        <v>76</v>
      </c>
      <c r="C2262" s="4">
        <v>436221.26</v>
      </c>
      <c r="D2262" s="4">
        <v>0</v>
      </c>
      <c r="E2262" s="4">
        <v>43.61</v>
      </c>
      <c r="F2262" s="4">
        <v>3.9359999999999999</v>
      </c>
      <c r="G2262" s="4">
        <v>197.72273849999999</v>
      </c>
      <c r="H2262" s="4">
        <v>6.1689999999999996</v>
      </c>
    </row>
    <row r="2263" spans="1:8" x14ac:dyDescent="0.3">
      <c r="A2263" s="4">
        <v>16</v>
      </c>
      <c r="B2263" s="4" t="s">
        <v>77</v>
      </c>
      <c r="C2263" s="4">
        <v>398445.15</v>
      </c>
      <c r="D2263" s="4">
        <v>0</v>
      </c>
      <c r="E2263" s="4">
        <v>59.69</v>
      </c>
      <c r="F2263" s="4">
        <v>3.927</v>
      </c>
      <c r="G2263" s="4">
        <v>197.664546</v>
      </c>
      <c r="H2263" s="4">
        <v>6.1689999999999996</v>
      </c>
    </row>
    <row r="2264" spans="1:8" x14ac:dyDescent="0.3">
      <c r="A2264" s="4">
        <v>16</v>
      </c>
      <c r="B2264" s="4">
        <v>41004</v>
      </c>
      <c r="C2264" s="4">
        <v>426959.62</v>
      </c>
      <c r="D2264" s="4">
        <v>0</v>
      </c>
      <c r="E2264" s="4">
        <v>51.34</v>
      </c>
      <c r="F2264" s="4">
        <v>3.903</v>
      </c>
      <c r="G2264" s="4">
        <v>197.60635339999999</v>
      </c>
      <c r="H2264" s="4">
        <v>6.1689999999999996</v>
      </c>
    </row>
    <row r="2265" spans="1:8" x14ac:dyDescent="0.3">
      <c r="A2265" s="4">
        <v>16</v>
      </c>
      <c r="B2265" s="4">
        <v>41218</v>
      </c>
      <c r="C2265" s="4">
        <v>479855</v>
      </c>
      <c r="D2265" s="4">
        <v>0</v>
      </c>
      <c r="E2265" s="4">
        <v>53.57</v>
      </c>
      <c r="F2265" s="4">
        <v>3.87</v>
      </c>
      <c r="G2265" s="4">
        <v>197.5481609</v>
      </c>
      <c r="H2265" s="4">
        <v>6.1689999999999996</v>
      </c>
    </row>
    <row r="2266" spans="1:8" x14ac:dyDescent="0.3">
      <c r="A2266" s="4">
        <v>16</v>
      </c>
      <c r="B2266" s="4" t="s">
        <v>78</v>
      </c>
      <c r="C2266" s="4">
        <v>493506.47</v>
      </c>
      <c r="D2266" s="4">
        <v>0</v>
      </c>
      <c r="E2266" s="4">
        <v>56.74</v>
      </c>
      <c r="F2266" s="4">
        <v>3.8370000000000002</v>
      </c>
      <c r="G2266" s="4">
        <v>197.5553137</v>
      </c>
      <c r="H2266" s="4">
        <v>6.1689999999999996</v>
      </c>
    </row>
    <row r="2267" spans="1:8" x14ac:dyDescent="0.3">
      <c r="A2267" s="4">
        <v>16</v>
      </c>
      <c r="B2267" s="4" t="s">
        <v>79</v>
      </c>
      <c r="C2267" s="4">
        <v>518045.09</v>
      </c>
      <c r="D2267" s="4">
        <v>0</v>
      </c>
      <c r="E2267" s="4">
        <v>57.36</v>
      </c>
      <c r="F2267" s="4">
        <v>3.8039999999999998</v>
      </c>
      <c r="G2267" s="4">
        <v>197.5886046</v>
      </c>
      <c r="H2267" s="4">
        <v>6.1689999999999996</v>
      </c>
    </row>
    <row r="2268" spans="1:8" x14ac:dyDescent="0.3">
      <c r="A2268" s="4">
        <v>16</v>
      </c>
      <c r="B2268" s="4">
        <v>40914</v>
      </c>
      <c r="C2268" s="4">
        <v>532311.93000000005</v>
      </c>
      <c r="D2268" s="4">
        <v>0</v>
      </c>
      <c r="E2268" s="4">
        <v>58.97</v>
      </c>
      <c r="F2268" s="4">
        <v>3.7639999999999998</v>
      </c>
      <c r="G2268" s="4">
        <v>197.6218954</v>
      </c>
      <c r="H2268" s="4">
        <v>6.1689999999999996</v>
      </c>
    </row>
    <row r="2269" spans="1:8" x14ac:dyDescent="0.3">
      <c r="A2269" s="4">
        <v>16</v>
      </c>
      <c r="B2269" s="4">
        <v>41127</v>
      </c>
      <c r="C2269" s="4">
        <v>603618.89</v>
      </c>
      <c r="D2269" s="4">
        <v>0</v>
      </c>
      <c r="E2269" s="4">
        <v>65.430000000000007</v>
      </c>
      <c r="F2269" s="4">
        <v>3.7410000000000001</v>
      </c>
      <c r="G2269" s="4">
        <v>197.6551863</v>
      </c>
      <c r="H2269" s="4">
        <v>6.1689999999999996</v>
      </c>
    </row>
    <row r="2270" spans="1:8" x14ac:dyDescent="0.3">
      <c r="A2270" s="4">
        <v>16</v>
      </c>
      <c r="B2270" s="4" t="s">
        <v>80</v>
      </c>
      <c r="C2270" s="4">
        <v>570045.79</v>
      </c>
      <c r="D2270" s="4">
        <v>0</v>
      </c>
      <c r="E2270" s="4">
        <v>65.36</v>
      </c>
      <c r="F2270" s="4">
        <v>3.7229999999999999</v>
      </c>
      <c r="G2270" s="4">
        <v>197.69229200000001</v>
      </c>
      <c r="H2270" s="4">
        <v>6.1689999999999996</v>
      </c>
    </row>
    <row r="2271" spans="1:8" x14ac:dyDescent="0.3">
      <c r="A2271" s="4">
        <v>16</v>
      </c>
      <c r="B2271" s="4" t="s">
        <v>81</v>
      </c>
      <c r="C2271" s="4">
        <v>581745.72</v>
      </c>
      <c r="D2271" s="4">
        <v>0</v>
      </c>
      <c r="E2271" s="4">
        <v>70.41</v>
      </c>
      <c r="F2271" s="4">
        <v>3.7349999999999999</v>
      </c>
      <c r="G2271" s="4">
        <v>197.7389345</v>
      </c>
      <c r="H2271" s="4">
        <v>6.1689999999999996</v>
      </c>
    </row>
    <row r="2272" spans="1:8" x14ac:dyDescent="0.3">
      <c r="A2272" s="4">
        <v>16</v>
      </c>
      <c r="B2272" s="4" t="s">
        <v>82</v>
      </c>
      <c r="C2272" s="4">
        <v>570162.28</v>
      </c>
      <c r="D2272" s="4">
        <v>0</v>
      </c>
      <c r="E2272" s="4">
        <v>77.31</v>
      </c>
      <c r="F2272" s="4">
        <v>3.6930000000000001</v>
      </c>
      <c r="G2272" s="4">
        <v>197.78557699999999</v>
      </c>
      <c r="H2272" s="4">
        <v>6.1689999999999996</v>
      </c>
    </row>
    <row r="2273" spans="1:8" x14ac:dyDescent="0.3">
      <c r="A2273" s="4">
        <v>16</v>
      </c>
      <c r="B2273" s="4">
        <v>41067</v>
      </c>
      <c r="C2273" s="4">
        <v>641763.53</v>
      </c>
      <c r="D2273" s="4">
        <v>0</v>
      </c>
      <c r="E2273" s="4">
        <v>70.489999999999995</v>
      </c>
      <c r="F2273" s="4">
        <v>3.6459999999999999</v>
      </c>
      <c r="G2273" s="4">
        <v>197.83221950000001</v>
      </c>
      <c r="H2273" s="4">
        <v>6.0609999999999999</v>
      </c>
    </row>
    <row r="2274" spans="1:8" x14ac:dyDescent="0.3">
      <c r="A2274" s="4">
        <v>16</v>
      </c>
      <c r="B2274" s="4" t="s">
        <v>83</v>
      </c>
      <c r="C2274" s="4">
        <v>569005.06000000006</v>
      </c>
      <c r="D2274" s="4">
        <v>0</v>
      </c>
      <c r="E2274" s="4">
        <v>70.290000000000006</v>
      </c>
      <c r="F2274" s="4">
        <v>3.613</v>
      </c>
      <c r="G2274" s="4">
        <v>197.87886209999999</v>
      </c>
      <c r="H2274" s="4">
        <v>6.0609999999999999</v>
      </c>
    </row>
    <row r="2275" spans="1:8" x14ac:dyDescent="0.3">
      <c r="A2275" s="4">
        <v>16</v>
      </c>
      <c r="B2275" s="4" t="s">
        <v>84</v>
      </c>
      <c r="C2275" s="4">
        <v>565297.54</v>
      </c>
      <c r="D2275" s="4">
        <v>0</v>
      </c>
      <c r="E2275" s="4">
        <v>68.430000000000007</v>
      </c>
      <c r="F2275" s="4">
        <v>3.585</v>
      </c>
      <c r="G2275" s="4">
        <v>197.9290378</v>
      </c>
      <c r="H2275" s="4">
        <v>6.0609999999999999</v>
      </c>
    </row>
    <row r="2276" spans="1:8" x14ac:dyDescent="0.3">
      <c r="A2276" s="4">
        <v>16</v>
      </c>
      <c r="B2276" s="4" t="s">
        <v>85</v>
      </c>
      <c r="C2276" s="4">
        <v>539337.87</v>
      </c>
      <c r="D2276" s="4">
        <v>0</v>
      </c>
      <c r="E2276" s="4">
        <v>69</v>
      </c>
      <c r="F2276" s="4">
        <v>3.57</v>
      </c>
      <c r="G2276" s="4">
        <v>197.97921360000001</v>
      </c>
      <c r="H2276" s="4">
        <v>6.0609999999999999</v>
      </c>
    </row>
    <row r="2277" spans="1:8" x14ac:dyDescent="0.3">
      <c r="A2277" s="4">
        <v>16</v>
      </c>
      <c r="B2277" s="4">
        <v>40976</v>
      </c>
      <c r="C2277" s="4">
        <v>584000.71</v>
      </c>
      <c r="D2277" s="4">
        <v>0</v>
      </c>
      <c r="E2277" s="4">
        <v>68.59</v>
      </c>
      <c r="F2277" s="4">
        <v>3.528</v>
      </c>
      <c r="G2277" s="4">
        <v>198.02938929999999</v>
      </c>
      <c r="H2277" s="4">
        <v>6.0609999999999999</v>
      </c>
    </row>
    <row r="2278" spans="1:8" x14ac:dyDescent="0.3">
      <c r="A2278" s="4">
        <v>16</v>
      </c>
      <c r="B2278" s="4">
        <v>41190</v>
      </c>
      <c r="C2278" s="4">
        <v>554036.84</v>
      </c>
      <c r="D2278" s="4">
        <v>0</v>
      </c>
      <c r="E2278" s="4">
        <v>70.239999999999995</v>
      </c>
      <c r="F2278" s="4">
        <v>3.5089999999999999</v>
      </c>
      <c r="G2278" s="4">
        <v>198.0795651</v>
      </c>
      <c r="H2278" s="4">
        <v>6.0609999999999999</v>
      </c>
    </row>
    <row r="2279" spans="1:8" x14ac:dyDescent="0.3">
      <c r="A2279" s="4">
        <v>16</v>
      </c>
      <c r="B2279" s="4" t="s">
        <v>86</v>
      </c>
      <c r="C2279" s="4">
        <v>521896.6</v>
      </c>
      <c r="D2279" s="4">
        <v>0</v>
      </c>
      <c r="E2279" s="4">
        <v>62.07</v>
      </c>
      <c r="F2279" s="4">
        <v>3.5449999999999999</v>
      </c>
      <c r="G2279" s="4">
        <v>198.1001057</v>
      </c>
      <c r="H2279" s="4">
        <v>6.0609999999999999</v>
      </c>
    </row>
    <row r="2280" spans="1:8" x14ac:dyDescent="0.3">
      <c r="A2280" s="4">
        <v>16</v>
      </c>
      <c r="B2280" s="4" t="s">
        <v>87</v>
      </c>
      <c r="C2280" s="4">
        <v>551152.15</v>
      </c>
      <c r="D2280" s="4">
        <v>0</v>
      </c>
      <c r="E2280" s="4">
        <v>61.44</v>
      </c>
      <c r="F2280" s="4">
        <v>3.5579999999999998</v>
      </c>
      <c r="G2280" s="4">
        <v>198.09841990000001</v>
      </c>
      <c r="H2280" s="4">
        <v>6.0609999999999999</v>
      </c>
    </row>
    <row r="2281" spans="1:8" x14ac:dyDescent="0.3">
      <c r="A2281" s="4">
        <v>16</v>
      </c>
      <c r="B2281" s="4" t="s">
        <v>88</v>
      </c>
      <c r="C2281" s="4">
        <v>551837.31000000006</v>
      </c>
      <c r="D2281" s="4">
        <v>0</v>
      </c>
      <c r="E2281" s="4">
        <v>64.19</v>
      </c>
      <c r="F2281" s="4">
        <v>3.556</v>
      </c>
      <c r="G2281" s="4">
        <v>198.09673409999999</v>
      </c>
      <c r="H2281" s="4">
        <v>6.0609999999999999</v>
      </c>
    </row>
    <row r="2282" spans="1:8" x14ac:dyDescent="0.3">
      <c r="A2282" s="4">
        <v>16</v>
      </c>
      <c r="B2282" s="4">
        <v>41099</v>
      </c>
      <c r="C2282" s="4">
        <v>537138.57999999996</v>
      </c>
      <c r="D2282" s="4">
        <v>1</v>
      </c>
      <c r="E2282" s="4">
        <v>60.09</v>
      </c>
      <c r="F2282" s="4">
        <v>3.5960000000000001</v>
      </c>
      <c r="G2282" s="4">
        <v>198.0950484</v>
      </c>
      <c r="H2282" s="4">
        <v>6.0609999999999999</v>
      </c>
    </row>
    <row r="2283" spans="1:8" x14ac:dyDescent="0.3">
      <c r="A2283" s="4">
        <v>16</v>
      </c>
      <c r="B2283" s="4" t="s">
        <v>89</v>
      </c>
      <c r="C2283" s="4">
        <v>526525.16</v>
      </c>
      <c r="D2283" s="4">
        <v>0</v>
      </c>
      <c r="E2283" s="4">
        <v>56.69</v>
      </c>
      <c r="F2283" s="4">
        <v>3.6589999999999998</v>
      </c>
      <c r="G2283" s="4">
        <v>198.12671839999999</v>
      </c>
      <c r="H2283" s="4">
        <v>6.0609999999999999</v>
      </c>
    </row>
    <row r="2284" spans="1:8" x14ac:dyDescent="0.3">
      <c r="A2284" s="4">
        <v>16</v>
      </c>
      <c r="B2284" s="4" t="s">
        <v>90</v>
      </c>
      <c r="C2284" s="4">
        <v>509942.56</v>
      </c>
      <c r="D2284" s="4">
        <v>0</v>
      </c>
      <c r="E2284" s="4">
        <v>56.48</v>
      </c>
      <c r="F2284" s="4">
        <v>3.7650000000000001</v>
      </c>
      <c r="G2284" s="4">
        <v>198.35852299999999</v>
      </c>
      <c r="H2284" s="4">
        <v>6.0609999999999999</v>
      </c>
    </row>
    <row r="2285" spans="1:8" x14ac:dyDescent="0.3">
      <c r="A2285" s="4">
        <v>16</v>
      </c>
      <c r="B2285" s="4" t="s">
        <v>91</v>
      </c>
      <c r="C2285" s="4">
        <v>469607.73</v>
      </c>
      <c r="D2285" s="4">
        <v>0</v>
      </c>
      <c r="E2285" s="4">
        <v>51.4</v>
      </c>
      <c r="F2285" s="4">
        <v>3.7890000000000001</v>
      </c>
      <c r="G2285" s="4">
        <v>198.59032759999999</v>
      </c>
      <c r="H2285" s="4">
        <v>6.0609999999999999</v>
      </c>
    </row>
    <row r="2286" spans="1:8" x14ac:dyDescent="0.3">
      <c r="A2286" s="4">
        <v>16</v>
      </c>
      <c r="B2286" s="4">
        <v>41039</v>
      </c>
      <c r="C2286" s="4">
        <v>471281.68</v>
      </c>
      <c r="D2286" s="4">
        <v>0</v>
      </c>
      <c r="E2286" s="4">
        <v>50.46</v>
      </c>
      <c r="F2286" s="4">
        <v>3.7789999999999999</v>
      </c>
      <c r="G2286" s="4">
        <v>198.8221322</v>
      </c>
      <c r="H2286" s="4">
        <v>5.8470000000000004</v>
      </c>
    </row>
    <row r="2287" spans="1:8" x14ac:dyDescent="0.3">
      <c r="A2287" s="4">
        <v>16</v>
      </c>
      <c r="B2287" s="4">
        <v>41253</v>
      </c>
      <c r="C2287" s="4">
        <v>491817.19</v>
      </c>
      <c r="D2287" s="4">
        <v>0</v>
      </c>
      <c r="E2287" s="4">
        <v>43.26</v>
      </c>
      <c r="F2287" s="4">
        <v>3.76</v>
      </c>
      <c r="G2287" s="4">
        <v>199.0539368</v>
      </c>
      <c r="H2287" s="4">
        <v>5.8470000000000004</v>
      </c>
    </row>
    <row r="2288" spans="1:8" x14ac:dyDescent="0.3">
      <c r="A2288" s="4">
        <v>16</v>
      </c>
      <c r="B2288" s="4" t="s">
        <v>92</v>
      </c>
      <c r="C2288" s="4">
        <v>577198.97</v>
      </c>
      <c r="D2288" s="4">
        <v>0</v>
      </c>
      <c r="E2288" s="4">
        <v>40.590000000000003</v>
      </c>
      <c r="F2288" s="4">
        <v>3.75</v>
      </c>
      <c r="G2288" s="4">
        <v>199.1481963</v>
      </c>
      <c r="H2288" s="4">
        <v>5.8470000000000004</v>
      </c>
    </row>
    <row r="2289" spans="1:8" x14ac:dyDescent="0.3">
      <c r="A2289" s="4">
        <v>16</v>
      </c>
      <c r="B2289" s="4" t="s">
        <v>93</v>
      </c>
      <c r="C2289" s="4">
        <v>475770.14</v>
      </c>
      <c r="D2289" s="4">
        <v>0</v>
      </c>
      <c r="E2289" s="4">
        <v>40.99</v>
      </c>
      <c r="F2289" s="4">
        <v>3.6859999999999999</v>
      </c>
      <c r="G2289" s="4">
        <v>199.2195317</v>
      </c>
      <c r="H2289" s="4">
        <v>5.8470000000000004</v>
      </c>
    </row>
    <row r="2290" spans="1:8" x14ac:dyDescent="0.3">
      <c r="A2290" s="4">
        <v>17</v>
      </c>
      <c r="B2290" s="4">
        <v>40300</v>
      </c>
      <c r="C2290" s="4">
        <v>789036.02</v>
      </c>
      <c r="D2290" s="4">
        <v>0</v>
      </c>
      <c r="E2290" s="4">
        <v>23.11</v>
      </c>
      <c r="F2290" s="4">
        <v>2.6659999999999999</v>
      </c>
      <c r="G2290" s="4">
        <v>126.4420645</v>
      </c>
      <c r="H2290" s="4">
        <v>6.548</v>
      </c>
    </row>
    <row r="2291" spans="1:8" x14ac:dyDescent="0.3">
      <c r="A2291" s="4">
        <v>17</v>
      </c>
      <c r="B2291" s="4">
        <v>40514</v>
      </c>
      <c r="C2291" s="4">
        <v>841951.91</v>
      </c>
      <c r="D2291" s="4">
        <v>1</v>
      </c>
      <c r="E2291" s="4">
        <v>18.36</v>
      </c>
      <c r="F2291" s="4">
        <v>2.6709999999999998</v>
      </c>
      <c r="G2291" s="4">
        <v>126.49625810000001</v>
      </c>
      <c r="H2291" s="4">
        <v>6.548</v>
      </c>
    </row>
    <row r="2292" spans="1:8" x14ac:dyDescent="0.3">
      <c r="A2292" s="4">
        <v>17</v>
      </c>
      <c r="B2292" s="4" t="s">
        <v>8</v>
      </c>
      <c r="C2292" s="4">
        <v>800714</v>
      </c>
      <c r="D2292" s="4">
        <v>0</v>
      </c>
      <c r="E2292" s="4">
        <v>25.06</v>
      </c>
      <c r="F2292" s="4">
        <v>2.6539999999999999</v>
      </c>
      <c r="G2292" s="4">
        <v>126.5262857</v>
      </c>
      <c r="H2292" s="4">
        <v>6.548</v>
      </c>
    </row>
    <row r="2293" spans="1:8" x14ac:dyDescent="0.3">
      <c r="A2293" s="4">
        <v>17</v>
      </c>
      <c r="B2293" s="4" t="s">
        <v>9</v>
      </c>
      <c r="C2293" s="4">
        <v>749549.55</v>
      </c>
      <c r="D2293" s="4">
        <v>0</v>
      </c>
      <c r="E2293" s="4">
        <v>15.64</v>
      </c>
      <c r="F2293" s="4">
        <v>2.6669999999999998</v>
      </c>
      <c r="G2293" s="4">
        <v>126.5522857</v>
      </c>
      <c r="H2293" s="4">
        <v>6.548</v>
      </c>
    </row>
    <row r="2294" spans="1:8" x14ac:dyDescent="0.3">
      <c r="A2294" s="4">
        <v>17</v>
      </c>
      <c r="B2294" s="4">
        <v>40301</v>
      </c>
      <c r="C2294" s="4">
        <v>783300.05</v>
      </c>
      <c r="D2294" s="4">
        <v>0</v>
      </c>
      <c r="E2294" s="4">
        <v>31.58</v>
      </c>
      <c r="F2294" s="4">
        <v>2.681</v>
      </c>
      <c r="G2294" s="4">
        <v>126.5782857</v>
      </c>
      <c r="H2294" s="4">
        <v>6.548</v>
      </c>
    </row>
    <row r="2295" spans="1:8" x14ac:dyDescent="0.3">
      <c r="A2295" s="4">
        <v>17</v>
      </c>
      <c r="B2295" s="4">
        <v>40515</v>
      </c>
      <c r="C2295" s="4">
        <v>763961.82</v>
      </c>
      <c r="D2295" s="4">
        <v>0</v>
      </c>
      <c r="E2295" s="4">
        <v>29.71</v>
      </c>
      <c r="F2295" s="4">
        <v>2.7330000000000001</v>
      </c>
      <c r="G2295" s="4">
        <v>126.60428570000001</v>
      </c>
      <c r="H2295" s="4">
        <v>6.548</v>
      </c>
    </row>
    <row r="2296" spans="1:8" x14ac:dyDescent="0.3">
      <c r="A2296" s="4">
        <v>17</v>
      </c>
      <c r="B2296" s="4" t="s">
        <v>10</v>
      </c>
      <c r="C2296" s="4">
        <v>752034.52</v>
      </c>
      <c r="D2296" s="4">
        <v>0</v>
      </c>
      <c r="E2296" s="4">
        <v>33.96</v>
      </c>
      <c r="F2296" s="4">
        <v>2.782</v>
      </c>
      <c r="G2296" s="4">
        <v>126.6066452</v>
      </c>
      <c r="H2296" s="4">
        <v>6.548</v>
      </c>
    </row>
    <row r="2297" spans="1:8" x14ac:dyDescent="0.3">
      <c r="A2297" s="4">
        <v>17</v>
      </c>
      <c r="B2297" s="4" t="s">
        <v>11</v>
      </c>
      <c r="C2297" s="4">
        <v>793097.64</v>
      </c>
      <c r="D2297" s="4">
        <v>0</v>
      </c>
      <c r="E2297" s="4">
        <v>35.590000000000003</v>
      </c>
      <c r="F2297" s="4">
        <v>2.819</v>
      </c>
      <c r="G2297" s="4">
        <v>126.6050645</v>
      </c>
      <c r="H2297" s="4">
        <v>6.548</v>
      </c>
    </row>
    <row r="2298" spans="1:8" x14ac:dyDescent="0.3">
      <c r="A2298" s="4">
        <v>17</v>
      </c>
      <c r="B2298" s="4">
        <v>40213</v>
      </c>
      <c r="C2298" s="4">
        <v>848521.17</v>
      </c>
      <c r="D2298" s="4">
        <v>0</v>
      </c>
      <c r="E2298" s="4">
        <v>36.94</v>
      </c>
      <c r="F2298" s="4">
        <v>2.8420000000000001</v>
      </c>
      <c r="G2298" s="4">
        <v>126.6034839</v>
      </c>
      <c r="H2298" s="4">
        <v>6.6349999999999998</v>
      </c>
    </row>
    <row r="2299" spans="1:8" x14ac:dyDescent="0.3">
      <c r="A2299" s="4">
        <v>17</v>
      </c>
      <c r="B2299" s="4">
        <v>40425</v>
      </c>
      <c r="C2299" s="4">
        <v>770228.02</v>
      </c>
      <c r="D2299" s="4">
        <v>0</v>
      </c>
      <c r="E2299" s="4">
        <v>34.049999999999997</v>
      </c>
      <c r="F2299" s="4">
        <v>2.8769999999999998</v>
      </c>
      <c r="G2299" s="4">
        <v>126.6019032</v>
      </c>
      <c r="H2299" s="4">
        <v>6.6349999999999998</v>
      </c>
    </row>
    <row r="2300" spans="1:8" x14ac:dyDescent="0.3">
      <c r="A2300" s="4">
        <v>17</v>
      </c>
      <c r="B2300" s="4" t="s">
        <v>12</v>
      </c>
      <c r="C2300" s="4">
        <v>757738.76</v>
      </c>
      <c r="D2300" s="4">
        <v>0</v>
      </c>
      <c r="E2300" s="4">
        <v>45.22</v>
      </c>
      <c r="F2300" s="4">
        <v>2.915</v>
      </c>
      <c r="G2300" s="4">
        <v>126.5621</v>
      </c>
      <c r="H2300" s="4">
        <v>6.6349999999999998</v>
      </c>
    </row>
    <row r="2301" spans="1:8" x14ac:dyDescent="0.3">
      <c r="A2301" s="4">
        <v>17</v>
      </c>
      <c r="B2301" s="4" t="s">
        <v>13</v>
      </c>
      <c r="C2301" s="4">
        <v>977790.83</v>
      </c>
      <c r="D2301" s="4">
        <v>0</v>
      </c>
      <c r="E2301" s="4">
        <v>52.25</v>
      </c>
      <c r="F2301" s="4">
        <v>2.9359999999999999</v>
      </c>
      <c r="G2301" s="4">
        <v>126.4713333</v>
      </c>
      <c r="H2301" s="4">
        <v>6.6349999999999998</v>
      </c>
    </row>
    <row r="2302" spans="1:8" x14ac:dyDescent="0.3">
      <c r="A2302" s="4">
        <v>17</v>
      </c>
      <c r="B2302" s="4" t="s">
        <v>14</v>
      </c>
      <c r="C2302" s="4">
        <v>807798.73</v>
      </c>
      <c r="D2302" s="4">
        <v>0</v>
      </c>
      <c r="E2302" s="4">
        <v>43.82</v>
      </c>
      <c r="F2302" s="4">
        <v>2.9409999999999998</v>
      </c>
      <c r="G2302" s="4">
        <v>126.3805667</v>
      </c>
      <c r="H2302" s="4">
        <v>6.6349999999999998</v>
      </c>
    </row>
    <row r="2303" spans="1:8" x14ac:dyDescent="0.3">
      <c r="A2303" s="4">
        <v>17</v>
      </c>
      <c r="B2303" s="4">
        <v>40364</v>
      </c>
      <c r="C2303" s="4">
        <v>843848.65</v>
      </c>
      <c r="D2303" s="4">
        <v>0</v>
      </c>
      <c r="E2303" s="4">
        <v>40.26</v>
      </c>
      <c r="F2303" s="4">
        <v>2.948</v>
      </c>
      <c r="G2303" s="4">
        <v>126.2898</v>
      </c>
      <c r="H2303" s="4">
        <v>6.6349999999999998</v>
      </c>
    </row>
    <row r="2304" spans="1:8" x14ac:dyDescent="0.3">
      <c r="A2304" s="4">
        <v>17</v>
      </c>
      <c r="B2304" s="4" t="s">
        <v>15</v>
      </c>
      <c r="C2304" s="4">
        <v>813756.09</v>
      </c>
      <c r="D2304" s="4">
        <v>0</v>
      </c>
      <c r="E2304" s="4">
        <v>47.28</v>
      </c>
      <c r="F2304" s="4">
        <v>2.9620000000000002</v>
      </c>
      <c r="G2304" s="4">
        <v>126.2085484</v>
      </c>
      <c r="H2304" s="4">
        <v>6.6349999999999998</v>
      </c>
    </row>
    <row r="2305" spans="1:8" x14ac:dyDescent="0.3">
      <c r="A2305" s="4">
        <v>17</v>
      </c>
      <c r="B2305" s="4" t="s">
        <v>16</v>
      </c>
      <c r="C2305" s="4">
        <v>826626.5</v>
      </c>
      <c r="D2305" s="4">
        <v>0</v>
      </c>
      <c r="E2305" s="4">
        <v>53.94</v>
      </c>
      <c r="F2305" s="4">
        <v>2.95</v>
      </c>
      <c r="G2305" s="4">
        <v>126.1843871</v>
      </c>
      <c r="H2305" s="4">
        <v>6.6349999999999998</v>
      </c>
    </row>
    <row r="2306" spans="1:8" x14ac:dyDescent="0.3">
      <c r="A2306" s="4">
        <v>17</v>
      </c>
      <c r="B2306" s="4" t="s">
        <v>17</v>
      </c>
      <c r="C2306" s="4">
        <v>872817.62</v>
      </c>
      <c r="D2306" s="4">
        <v>0</v>
      </c>
      <c r="E2306" s="4">
        <v>48.19</v>
      </c>
      <c r="F2306" s="4">
        <v>2.9079999999999999</v>
      </c>
      <c r="G2306" s="4">
        <v>126.16022580000001</v>
      </c>
      <c r="H2306" s="4">
        <v>6.6349999999999998</v>
      </c>
    </row>
    <row r="2307" spans="1:8" x14ac:dyDescent="0.3">
      <c r="A2307" s="4">
        <v>17</v>
      </c>
      <c r="B2307" s="4">
        <v>40274</v>
      </c>
      <c r="C2307" s="4">
        <v>876902.87</v>
      </c>
      <c r="D2307" s="4">
        <v>0</v>
      </c>
      <c r="E2307" s="4">
        <v>53.79</v>
      </c>
      <c r="F2307" s="4">
        <v>2.871</v>
      </c>
      <c r="G2307" s="4">
        <v>126.1360645</v>
      </c>
      <c r="H2307" s="4">
        <v>6.6349999999999998</v>
      </c>
    </row>
    <row r="2308" spans="1:8" x14ac:dyDescent="0.3">
      <c r="A2308" s="4">
        <v>17</v>
      </c>
      <c r="B2308" s="4">
        <v>40488</v>
      </c>
      <c r="C2308" s="4">
        <v>845252.21</v>
      </c>
      <c r="D2308" s="4">
        <v>0</v>
      </c>
      <c r="E2308" s="4">
        <v>57.14</v>
      </c>
      <c r="F2308" s="4">
        <v>2.8410000000000002</v>
      </c>
      <c r="G2308" s="4">
        <v>126.1119032</v>
      </c>
      <c r="H2308" s="4">
        <v>6.6349999999999998</v>
      </c>
    </row>
    <row r="2309" spans="1:8" x14ac:dyDescent="0.3">
      <c r="A2309" s="4">
        <v>17</v>
      </c>
      <c r="B2309" s="4" t="s">
        <v>18</v>
      </c>
      <c r="C2309" s="4">
        <v>877996.27</v>
      </c>
      <c r="D2309" s="4">
        <v>0</v>
      </c>
      <c r="E2309" s="4">
        <v>54.94</v>
      </c>
      <c r="F2309" s="4">
        <v>2.819</v>
      </c>
      <c r="G2309" s="4">
        <v>126.114</v>
      </c>
      <c r="H2309" s="4">
        <v>6.6349999999999998</v>
      </c>
    </row>
    <row r="2310" spans="1:8" x14ac:dyDescent="0.3">
      <c r="A2310" s="4">
        <v>17</v>
      </c>
      <c r="B2310" s="4" t="s">
        <v>19</v>
      </c>
      <c r="C2310" s="4">
        <v>893995.44</v>
      </c>
      <c r="D2310" s="4">
        <v>0</v>
      </c>
      <c r="E2310" s="4">
        <v>62.64</v>
      </c>
      <c r="F2310" s="4">
        <v>2.82</v>
      </c>
      <c r="G2310" s="4">
        <v>126.1266</v>
      </c>
      <c r="H2310" s="4">
        <v>6.6349999999999998</v>
      </c>
    </row>
    <row r="2311" spans="1:8" x14ac:dyDescent="0.3">
      <c r="A2311" s="4">
        <v>17</v>
      </c>
      <c r="B2311" s="4">
        <v>40216</v>
      </c>
      <c r="C2311" s="4">
        <v>958875.37</v>
      </c>
      <c r="D2311" s="4">
        <v>0</v>
      </c>
      <c r="E2311" s="4">
        <v>68.98</v>
      </c>
      <c r="F2311" s="4">
        <v>2.8140000000000001</v>
      </c>
      <c r="G2311" s="4">
        <v>126.1392</v>
      </c>
      <c r="H2311" s="4">
        <v>6.6970000000000001</v>
      </c>
    </row>
    <row r="2312" spans="1:8" x14ac:dyDescent="0.3">
      <c r="A2312" s="4">
        <v>17</v>
      </c>
      <c r="B2312" s="4">
        <v>40428</v>
      </c>
      <c r="C2312" s="4">
        <v>836915.92</v>
      </c>
      <c r="D2312" s="4">
        <v>0</v>
      </c>
      <c r="E2312" s="4">
        <v>62.41</v>
      </c>
      <c r="F2312" s="4">
        <v>2.802</v>
      </c>
      <c r="G2312" s="4">
        <v>126.15179999999999</v>
      </c>
      <c r="H2312" s="4">
        <v>6.6970000000000001</v>
      </c>
    </row>
    <row r="2313" spans="1:8" x14ac:dyDescent="0.3">
      <c r="A2313" s="4">
        <v>17</v>
      </c>
      <c r="B2313" s="4" t="s">
        <v>20</v>
      </c>
      <c r="C2313" s="4">
        <v>876591.41</v>
      </c>
      <c r="D2313" s="4">
        <v>0</v>
      </c>
      <c r="E2313" s="4">
        <v>65.66</v>
      </c>
      <c r="F2313" s="4">
        <v>2.7909999999999999</v>
      </c>
      <c r="G2313" s="4">
        <v>126.1498065</v>
      </c>
      <c r="H2313" s="4">
        <v>6.6970000000000001</v>
      </c>
    </row>
    <row r="2314" spans="1:8" x14ac:dyDescent="0.3">
      <c r="A2314" s="4">
        <v>17</v>
      </c>
      <c r="B2314" s="4" t="s">
        <v>21</v>
      </c>
      <c r="C2314" s="4">
        <v>893504.87</v>
      </c>
      <c r="D2314" s="4">
        <v>0</v>
      </c>
      <c r="E2314" s="4">
        <v>69.66</v>
      </c>
      <c r="F2314" s="4">
        <v>2.7970000000000002</v>
      </c>
      <c r="G2314" s="4">
        <v>126.1283548</v>
      </c>
      <c r="H2314" s="4">
        <v>6.6970000000000001</v>
      </c>
    </row>
    <row r="2315" spans="1:8" x14ac:dyDescent="0.3">
      <c r="A2315" s="4">
        <v>17</v>
      </c>
      <c r="B2315" s="4" t="s">
        <v>22</v>
      </c>
      <c r="C2315" s="4">
        <v>833517.19</v>
      </c>
      <c r="D2315" s="4">
        <v>0</v>
      </c>
      <c r="E2315" s="4">
        <v>69.959999999999994</v>
      </c>
      <c r="F2315" s="4">
        <v>2.7970000000000002</v>
      </c>
      <c r="G2315" s="4">
        <v>126.1069032</v>
      </c>
      <c r="H2315" s="4">
        <v>6.6970000000000001</v>
      </c>
    </row>
    <row r="2316" spans="1:8" x14ac:dyDescent="0.3">
      <c r="A2316" s="4">
        <v>17</v>
      </c>
      <c r="B2316" s="4">
        <v>40337</v>
      </c>
      <c r="C2316" s="4">
        <v>795301.17</v>
      </c>
      <c r="D2316" s="4">
        <v>0</v>
      </c>
      <c r="E2316" s="4">
        <v>70.53</v>
      </c>
      <c r="F2316" s="4">
        <v>2.802</v>
      </c>
      <c r="G2316" s="4">
        <v>126.0854516</v>
      </c>
      <c r="H2316" s="4">
        <v>6.6970000000000001</v>
      </c>
    </row>
    <row r="2317" spans="1:8" x14ac:dyDescent="0.3">
      <c r="A2317" s="4">
        <v>17</v>
      </c>
      <c r="B2317" s="4" t="s">
        <v>23</v>
      </c>
      <c r="C2317" s="4">
        <v>759995.18</v>
      </c>
      <c r="D2317" s="4">
        <v>0</v>
      </c>
      <c r="E2317" s="4">
        <v>65.17</v>
      </c>
      <c r="F2317" s="4">
        <v>2.8370000000000002</v>
      </c>
      <c r="G2317" s="4">
        <v>126.06399999999999</v>
      </c>
      <c r="H2317" s="4">
        <v>6.6970000000000001</v>
      </c>
    </row>
    <row r="2318" spans="1:8" x14ac:dyDescent="0.3">
      <c r="A2318" s="4">
        <v>17</v>
      </c>
      <c r="B2318" s="4" t="s">
        <v>24</v>
      </c>
      <c r="C2318" s="4">
        <v>783929.7</v>
      </c>
      <c r="D2318" s="4">
        <v>0</v>
      </c>
      <c r="E2318" s="4">
        <v>67.040000000000006</v>
      </c>
      <c r="F2318" s="4">
        <v>2.85</v>
      </c>
      <c r="G2318" s="4">
        <v>126.0766452</v>
      </c>
      <c r="H2318" s="4">
        <v>6.6970000000000001</v>
      </c>
    </row>
    <row r="2319" spans="1:8" x14ac:dyDescent="0.3">
      <c r="A2319" s="4">
        <v>17</v>
      </c>
      <c r="B2319" s="4" t="s">
        <v>25</v>
      </c>
      <c r="C2319" s="4">
        <v>802583.89</v>
      </c>
      <c r="D2319" s="4">
        <v>0</v>
      </c>
      <c r="E2319" s="4">
        <v>65.03</v>
      </c>
      <c r="F2319" s="4">
        <v>2.8540000000000001</v>
      </c>
      <c r="G2319" s="4">
        <v>126.0892903</v>
      </c>
      <c r="H2319" s="4">
        <v>6.6970000000000001</v>
      </c>
    </row>
    <row r="2320" spans="1:8" x14ac:dyDescent="0.3">
      <c r="A2320" s="4">
        <v>17</v>
      </c>
      <c r="B2320" s="4">
        <v>40246</v>
      </c>
      <c r="C2320" s="4">
        <v>834373.73</v>
      </c>
      <c r="D2320" s="4">
        <v>0</v>
      </c>
      <c r="E2320" s="4">
        <v>57.86</v>
      </c>
      <c r="F2320" s="4">
        <v>2.8679999999999999</v>
      </c>
      <c r="G2320" s="4">
        <v>126.1019355</v>
      </c>
      <c r="H2320" s="4">
        <v>6.6970000000000001</v>
      </c>
    </row>
    <row r="2321" spans="1:8" x14ac:dyDescent="0.3">
      <c r="A2321" s="4">
        <v>17</v>
      </c>
      <c r="B2321" s="4">
        <v>40460</v>
      </c>
      <c r="C2321" s="4">
        <v>1200888.28</v>
      </c>
      <c r="D2321" s="4">
        <v>1</v>
      </c>
      <c r="E2321" s="4">
        <v>56.28</v>
      </c>
      <c r="F2321" s="4">
        <v>2.87</v>
      </c>
      <c r="G2321" s="4">
        <v>126.1145806</v>
      </c>
      <c r="H2321" s="4">
        <v>6.6970000000000001</v>
      </c>
    </row>
    <row r="2322" spans="1:8" x14ac:dyDescent="0.3">
      <c r="A2322" s="4">
        <v>17</v>
      </c>
      <c r="B2322" s="4" t="s">
        <v>26</v>
      </c>
      <c r="C2322" s="4">
        <v>871264.25</v>
      </c>
      <c r="D2322" s="4">
        <v>0</v>
      </c>
      <c r="E2322" s="4">
        <v>58.53</v>
      </c>
      <c r="F2322" s="4">
        <v>2.875</v>
      </c>
      <c r="G2322" s="4">
        <v>126.1454667</v>
      </c>
      <c r="H2322" s="4">
        <v>6.6970000000000001</v>
      </c>
    </row>
    <row r="2323" spans="1:8" x14ac:dyDescent="0.3">
      <c r="A2323" s="4">
        <v>17</v>
      </c>
      <c r="B2323" s="4" t="s">
        <v>27</v>
      </c>
      <c r="C2323" s="4">
        <v>852876.29</v>
      </c>
      <c r="D2323" s="4">
        <v>0</v>
      </c>
      <c r="E2323" s="4">
        <v>58.39</v>
      </c>
      <c r="F2323" s="4">
        <v>2.8719999999999999</v>
      </c>
      <c r="G2323" s="4">
        <v>126.1900333</v>
      </c>
      <c r="H2323" s="4">
        <v>6.6970000000000001</v>
      </c>
    </row>
    <row r="2324" spans="1:8" x14ac:dyDescent="0.3">
      <c r="A2324" s="4">
        <v>17</v>
      </c>
      <c r="B2324" s="4">
        <v>40188</v>
      </c>
      <c r="C2324" s="4">
        <v>829207.27</v>
      </c>
      <c r="D2324" s="4">
        <v>0</v>
      </c>
      <c r="E2324" s="4">
        <v>60.07</v>
      </c>
      <c r="F2324" s="4">
        <v>2.8530000000000002</v>
      </c>
      <c r="G2324" s="4">
        <v>126.2346</v>
      </c>
      <c r="H2324" s="4">
        <v>6.8849999999999998</v>
      </c>
    </row>
    <row r="2325" spans="1:8" x14ac:dyDescent="0.3">
      <c r="A2325" s="4">
        <v>17</v>
      </c>
      <c r="B2325" s="4">
        <v>40400</v>
      </c>
      <c r="C2325" s="4">
        <v>827738.06</v>
      </c>
      <c r="D2325" s="4">
        <v>0</v>
      </c>
      <c r="E2325" s="4">
        <v>58.06</v>
      </c>
      <c r="F2325" s="4">
        <v>2.8410000000000002</v>
      </c>
      <c r="G2325" s="4">
        <v>126.2791667</v>
      </c>
      <c r="H2325" s="4">
        <v>6.8849999999999998</v>
      </c>
    </row>
    <row r="2326" spans="1:8" x14ac:dyDescent="0.3">
      <c r="A2326" s="4">
        <v>17</v>
      </c>
      <c r="B2326" s="4" t="s">
        <v>28</v>
      </c>
      <c r="C2326" s="4">
        <v>838297.32</v>
      </c>
      <c r="D2326" s="4">
        <v>0</v>
      </c>
      <c r="E2326" s="4">
        <v>47.35</v>
      </c>
      <c r="F2326" s="4">
        <v>2.8450000000000002</v>
      </c>
      <c r="G2326" s="4">
        <v>126.32667739999999</v>
      </c>
      <c r="H2326" s="4">
        <v>6.8849999999999998</v>
      </c>
    </row>
    <row r="2327" spans="1:8" x14ac:dyDescent="0.3">
      <c r="A2327" s="4">
        <v>17</v>
      </c>
      <c r="B2327" s="4" t="s">
        <v>29</v>
      </c>
      <c r="C2327" s="4">
        <v>815093.76000000001</v>
      </c>
      <c r="D2327" s="4">
        <v>0</v>
      </c>
      <c r="E2327" s="4">
        <v>47.95</v>
      </c>
      <c r="F2327" s="4">
        <v>2.8490000000000002</v>
      </c>
      <c r="G2327" s="4">
        <v>126.3815484</v>
      </c>
      <c r="H2327" s="4">
        <v>6.8849999999999998</v>
      </c>
    </row>
    <row r="2328" spans="1:8" x14ac:dyDescent="0.3">
      <c r="A2328" s="4">
        <v>17</v>
      </c>
      <c r="B2328" s="4" t="s">
        <v>30</v>
      </c>
      <c r="C2328" s="4">
        <v>861941.25</v>
      </c>
      <c r="D2328" s="4">
        <v>0</v>
      </c>
      <c r="E2328" s="4">
        <v>39.869999999999997</v>
      </c>
      <c r="F2328" s="4">
        <v>2.8410000000000002</v>
      </c>
      <c r="G2328" s="4">
        <v>126.43641940000001</v>
      </c>
      <c r="H2328" s="4">
        <v>6.8849999999999998</v>
      </c>
    </row>
    <row r="2329" spans="1:8" x14ac:dyDescent="0.3">
      <c r="A2329" s="4">
        <v>17</v>
      </c>
      <c r="B2329" s="4">
        <v>40309</v>
      </c>
      <c r="C2329" s="4">
        <v>818434.49</v>
      </c>
      <c r="D2329" s="4">
        <v>0</v>
      </c>
      <c r="E2329" s="4">
        <v>42.54</v>
      </c>
      <c r="F2329" s="4">
        <v>2.831</v>
      </c>
      <c r="G2329" s="4">
        <v>126.4912903</v>
      </c>
      <c r="H2329" s="4">
        <v>6.8849999999999998</v>
      </c>
    </row>
    <row r="2330" spans="1:8" x14ac:dyDescent="0.3">
      <c r="A2330" s="4">
        <v>17</v>
      </c>
      <c r="B2330" s="4">
        <v>40523</v>
      </c>
      <c r="C2330" s="4">
        <v>855459.96</v>
      </c>
      <c r="D2330" s="4">
        <v>0</v>
      </c>
      <c r="E2330" s="4">
        <v>36.32</v>
      </c>
      <c r="F2330" s="4">
        <v>2.831</v>
      </c>
      <c r="G2330" s="4">
        <v>126.54616129999999</v>
      </c>
      <c r="H2330" s="4">
        <v>6.8849999999999998</v>
      </c>
    </row>
    <row r="2331" spans="1:8" x14ac:dyDescent="0.3">
      <c r="A2331" s="4">
        <v>17</v>
      </c>
      <c r="B2331" s="4" t="s">
        <v>31</v>
      </c>
      <c r="C2331" s="4">
        <v>782252.57</v>
      </c>
      <c r="D2331" s="4">
        <v>0</v>
      </c>
      <c r="E2331" s="4">
        <v>36.31</v>
      </c>
      <c r="F2331" s="4">
        <v>2.8420000000000001</v>
      </c>
      <c r="G2331" s="4">
        <v>126.60720000000001</v>
      </c>
      <c r="H2331" s="4">
        <v>6.8849999999999998</v>
      </c>
    </row>
    <row r="2332" spans="1:8" x14ac:dyDescent="0.3">
      <c r="A2332" s="4">
        <v>17</v>
      </c>
      <c r="B2332" s="4" t="s">
        <v>32</v>
      </c>
      <c r="C2332" s="4">
        <v>1005448.76</v>
      </c>
      <c r="D2332" s="4">
        <v>1</v>
      </c>
      <c r="E2332" s="4">
        <v>19.03</v>
      </c>
      <c r="F2332" s="4">
        <v>2.83</v>
      </c>
      <c r="G2332" s="4">
        <v>126.66926669999999</v>
      </c>
      <c r="H2332" s="4">
        <v>6.8849999999999998</v>
      </c>
    </row>
    <row r="2333" spans="1:8" x14ac:dyDescent="0.3">
      <c r="A2333" s="4">
        <v>17</v>
      </c>
      <c r="B2333" s="4">
        <v>40249</v>
      </c>
      <c r="C2333" s="4">
        <v>926573.81</v>
      </c>
      <c r="D2333" s="4">
        <v>0</v>
      </c>
      <c r="E2333" s="4">
        <v>22.47</v>
      </c>
      <c r="F2333" s="4">
        <v>2.8119999999999998</v>
      </c>
      <c r="G2333" s="4">
        <v>126.7313333</v>
      </c>
      <c r="H2333" s="4">
        <v>6.8849999999999998</v>
      </c>
    </row>
    <row r="2334" spans="1:8" x14ac:dyDescent="0.3">
      <c r="A2334" s="4">
        <v>17</v>
      </c>
      <c r="B2334" s="4">
        <v>40463</v>
      </c>
      <c r="C2334" s="4">
        <v>962475.55</v>
      </c>
      <c r="D2334" s="4">
        <v>0</v>
      </c>
      <c r="E2334" s="4">
        <v>31.64</v>
      </c>
      <c r="F2334" s="4">
        <v>2.8170000000000002</v>
      </c>
      <c r="G2334" s="4">
        <v>126.79340000000001</v>
      </c>
      <c r="H2334" s="4">
        <v>6.8849999999999998</v>
      </c>
    </row>
    <row r="2335" spans="1:8" x14ac:dyDescent="0.3">
      <c r="A2335" s="4">
        <v>17</v>
      </c>
      <c r="B2335" s="4" t="s">
        <v>33</v>
      </c>
      <c r="C2335" s="4">
        <v>1049372.3799999999</v>
      </c>
      <c r="D2335" s="4">
        <v>0</v>
      </c>
      <c r="E2335" s="4">
        <v>25.13</v>
      </c>
      <c r="F2335" s="4">
        <v>2.8420000000000001</v>
      </c>
      <c r="G2335" s="4">
        <v>126.8794839</v>
      </c>
      <c r="H2335" s="4">
        <v>6.8849999999999998</v>
      </c>
    </row>
    <row r="2336" spans="1:8" x14ac:dyDescent="0.3">
      <c r="A2336" s="4">
        <v>17</v>
      </c>
      <c r="B2336" s="4" t="s">
        <v>34</v>
      </c>
      <c r="C2336" s="4">
        <v>1309226.79</v>
      </c>
      <c r="D2336" s="4">
        <v>0</v>
      </c>
      <c r="E2336" s="4">
        <v>26.58</v>
      </c>
      <c r="F2336" s="4">
        <v>2.8460000000000001</v>
      </c>
      <c r="G2336" s="4">
        <v>126.9835806</v>
      </c>
      <c r="H2336" s="4">
        <v>6.8849999999999998</v>
      </c>
    </row>
    <row r="2337" spans="1:8" x14ac:dyDescent="0.3">
      <c r="A2337" s="4">
        <v>17</v>
      </c>
      <c r="B2337" s="4" t="s">
        <v>35</v>
      </c>
      <c r="C2337" s="4">
        <v>635862.55000000005</v>
      </c>
      <c r="D2337" s="4">
        <v>1</v>
      </c>
      <c r="E2337" s="4">
        <v>20.79</v>
      </c>
      <c r="F2337" s="4">
        <v>2.8679999999999999</v>
      </c>
      <c r="G2337" s="4">
        <v>127.0876774</v>
      </c>
      <c r="H2337" s="4">
        <v>6.8849999999999998</v>
      </c>
    </row>
    <row r="2338" spans="1:8" x14ac:dyDescent="0.3">
      <c r="A2338" s="4">
        <v>17</v>
      </c>
      <c r="B2338" s="4">
        <v>40725</v>
      </c>
      <c r="C2338" s="4">
        <v>1083071.1399999999</v>
      </c>
      <c r="D2338" s="4">
        <v>0</v>
      </c>
      <c r="E2338" s="4">
        <v>6.23</v>
      </c>
      <c r="F2338" s="4">
        <v>2.891</v>
      </c>
      <c r="G2338" s="4">
        <v>127.1917742</v>
      </c>
      <c r="H2338" s="4">
        <v>6.8659999999999997</v>
      </c>
    </row>
    <row r="2339" spans="1:8" x14ac:dyDescent="0.3">
      <c r="A2339" s="4">
        <v>17</v>
      </c>
      <c r="B2339" s="4" t="s">
        <v>36</v>
      </c>
      <c r="C2339" s="4">
        <v>758510.36</v>
      </c>
      <c r="D2339" s="4">
        <v>0</v>
      </c>
      <c r="E2339" s="4">
        <v>16.57</v>
      </c>
      <c r="F2339" s="4">
        <v>2.903</v>
      </c>
      <c r="G2339" s="4">
        <v>127.30093549999999</v>
      </c>
      <c r="H2339" s="4">
        <v>6.8659999999999997</v>
      </c>
    </row>
    <row r="2340" spans="1:8" x14ac:dyDescent="0.3">
      <c r="A2340" s="4">
        <v>17</v>
      </c>
      <c r="B2340" s="4" t="s">
        <v>37</v>
      </c>
      <c r="C2340" s="4">
        <v>755804.37</v>
      </c>
      <c r="D2340" s="4">
        <v>0</v>
      </c>
      <c r="E2340" s="4">
        <v>26.62</v>
      </c>
      <c r="F2340" s="4">
        <v>2.9340000000000002</v>
      </c>
      <c r="G2340" s="4">
        <v>127.4404839</v>
      </c>
      <c r="H2340" s="4">
        <v>6.8659999999999997</v>
      </c>
    </row>
    <row r="2341" spans="1:8" x14ac:dyDescent="0.3">
      <c r="A2341" s="4">
        <v>17</v>
      </c>
      <c r="B2341" s="4" t="s">
        <v>38</v>
      </c>
      <c r="C2341" s="4">
        <v>736335.69</v>
      </c>
      <c r="D2341" s="4">
        <v>0</v>
      </c>
      <c r="E2341" s="4">
        <v>22.16</v>
      </c>
      <c r="F2341" s="4">
        <v>2.96</v>
      </c>
      <c r="G2341" s="4">
        <v>127.5800323</v>
      </c>
      <c r="H2341" s="4">
        <v>6.8659999999999997</v>
      </c>
    </row>
    <row r="2342" spans="1:8" x14ac:dyDescent="0.3">
      <c r="A2342" s="4">
        <v>17</v>
      </c>
      <c r="B2342" s="4">
        <v>40635</v>
      </c>
      <c r="C2342" s="4">
        <v>816603.05</v>
      </c>
      <c r="D2342" s="4">
        <v>0</v>
      </c>
      <c r="E2342" s="4">
        <v>11.29</v>
      </c>
      <c r="F2342" s="4">
        <v>2.9740000000000002</v>
      </c>
      <c r="G2342" s="4">
        <v>127.7195806</v>
      </c>
      <c r="H2342" s="4">
        <v>6.8659999999999997</v>
      </c>
    </row>
    <row r="2343" spans="1:8" x14ac:dyDescent="0.3">
      <c r="A2343" s="4">
        <v>17</v>
      </c>
      <c r="B2343" s="4">
        <v>40849</v>
      </c>
      <c r="C2343" s="4">
        <v>813211.46</v>
      </c>
      <c r="D2343" s="4">
        <v>1</v>
      </c>
      <c r="E2343" s="4">
        <v>14.19</v>
      </c>
      <c r="F2343" s="4">
        <v>3.0339999999999998</v>
      </c>
      <c r="G2343" s="4">
        <v>127.859129</v>
      </c>
      <c r="H2343" s="4">
        <v>6.8659999999999997</v>
      </c>
    </row>
    <row r="2344" spans="1:8" x14ac:dyDescent="0.3">
      <c r="A2344" s="4">
        <v>17</v>
      </c>
      <c r="B2344" s="4" t="s">
        <v>39</v>
      </c>
      <c r="C2344" s="4">
        <v>860962.91</v>
      </c>
      <c r="D2344" s="4">
        <v>0</v>
      </c>
      <c r="E2344" s="4">
        <v>26.86</v>
      </c>
      <c r="F2344" s="4">
        <v>3.0619999999999998</v>
      </c>
      <c r="G2344" s="4">
        <v>127.99525</v>
      </c>
      <c r="H2344" s="4">
        <v>6.8659999999999997</v>
      </c>
    </row>
    <row r="2345" spans="1:8" x14ac:dyDescent="0.3">
      <c r="A2345" s="4">
        <v>17</v>
      </c>
      <c r="B2345" s="4" t="s">
        <v>40</v>
      </c>
      <c r="C2345" s="4">
        <v>767256.53</v>
      </c>
      <c r="D2345" s="4">
        <v>0</v>
      </c>
      <c r="E2345" s="4">
        <v>24.36</v>
      </c>
      <c r="F2345" s="4">
        <v>3.12</v>
      </c>
      <c r="G2345" s="4">
        <v>128.13</v>
      </c>
      <c r="H2345" s="4">
        <v>6.8659999999999997</v>
      </c>
    </row>
    <row r="2346" spans="1:8" x14ac:dyDescent="0.3">
      <c r="A2346" s="4">
        <v>17</v>
      </c>
      <c r="B2346" s="4">
        <v>40636</v>
      </c>
      <c r="C2346" s="4">
        <v>816138.33</v>
      </c>
      <c r="D2346" s="4">
        <v>0</v>
      </c>
      <c r="E2346" s="4">
        <v>24.21</v>
      </c>
      <c r="F2346" s="4">
        <v>3.23</v>
      </c>
      <c r="G2346" s="4">
        <v>128.26474999999999</v>
      </c>
      <c r="H2346" s="4">
        <v>6.8659999999999997</v>
      </c>
    </row>
    <row r="2347" spans="1:8" x14ac:dyDescent="0.3">
      <c r="A2347" s="4">
        <v>17</v>
      </c>
      <c r="B2347" s="4">
        <v>40850</v>
      </c>
      <c r="C2347" s="4">
        <v>779602.36</v>
      </c>
      <c r="D2347" s="4">
        <v>0</v>
      </c>
      <c r="E2347" s="4">
        <v>32.42</v>
      </c>
      <c r="F2347" s="4">
        <v>3.3460000000000001</v>
      </c>
      <c r="G2347" s="4">
        <v>128.39949999999999</v>
      </c>
      <c r="H2347" s="4">
        <v>6.8659999999999997</v>
      </c>
    </row>
    <row r="2348" spans="1:8" x14ac:dyDescent="0.3">
      <c r="A2348" s="4">
        <v>17</v>
      </c>
      <c r="B2348" s="4" t="s">
        <v>41</v>
      </c>
      <c r="C2348" s="4">
        <v>778436.81</v>
      </c>
      <c r="D2348" s="4">
        <v>0</v>
      </c>
      <c r="E2348" s="4">
        <v>34.479999999999997</v>
      </c>
      <c r="F2348" s="4">
        <v>3.407</v>
      </c>
      <c r="G2348" s="4">
        <v>128.5121935</v>
      </c>
      <c r="H2348" s="4">
        <v>6.8659999999999997</v>
      </c>
    </row>
    <row r="2349" spans="1:8" x14ac:dyDescent="0.3">
      <c r="A2349" s="4">
        <v>17</v>
      </c>
      <c r="B2349" s="4" t="s">
        <v>42</v>
      </c>
      <c r="C2349" s="4">
        <v>781267.76</v>
      </c>
      <c r="D2349" s="4">
        <v>0</v>
      </c>
      <c r="E2349" s="4">
        <v>36.71</v>
      </c>
      <c r="F2349" s="4">
        <v>3.4350000000000001</v>
      </c>
      <c r="G2349" s="4">
        <v>128.61606449999999</v>
      </c>
      <c r="H2349" s="4">
        <v>6.8659999999999997</v>
      </c>
    </row>
    <row r="2350" spans="1:8" x14ac:dyDescent="0.3">
      <c r="A2350" s="4">
        <v>17</v>
      </c>
      <c r="B2350" s="4">
        <v>40547</v>
      </c>
      <c r="C2350" s="4">
        <v>795859.23</v>
      </c>
      <c r="D2350" s="4">
        <v>0</v>
      </c>
      <c r="E2350" s="4">
        <v>39.380000000000003</v>
      </c>
      <c r="F2350" s="4">
        <v>3.4870000000000001</v>
      </c>
      <c r="G2350" s="4">
        <v>128.71993549999999</v>
      </c>
      <c r="H2350" s="4">
        <v>6.774</v>
      </c>
    </row>
    <row r="2351" spans="1:8" x14ac:dyDescent="0.3">
      <c r="A2351" s="4">
        <v>17</v>
      </c>
      <c r="B2351" s="4">
        <v>40759</v>
      </c>
      <c r="C2351" s="4">
        <v>811855.72</v>
      </c>
      <c r="D2351" s="4">
        <v>0</v>
      </c>
      <c r="E2351" s="4">
        <v>39.159999999999997</v>
      </c>
      <c r="F2351" s="4">
        <v>3.5470000000000002</v>
      </c>
      <c r="G2351" s="4">
        <v>128.82380649999999</v>
      </c>
      <c r="H2351" s="4">
        <v>6.774</v>
      </c>
    </row>
    <row r="2352" spans="1:8" x14ac:dyDescent="0.3">
      <c r="A2352" s="4">
        <v>17</v>
      </c>
      <c r="B2352" s="4" t="s">
        <v>43</v>
      </c>
      <c r="C2352" s="4">
        <v>825283.43</v>
      </c>
      <c r="D2352" s="4">
        <v>0</v>
      </c>
      <c r="E2352" s="4">
        <v>39.979999999999997</v>
      </c>
      <c r="F2352" s="4">
        <v>3.6160000000000001</v>
      </c>
      <c r="G2352" s="4">
        <v>128.9107333</v>
      </c>
      <c r="H2352" s="4">
        <v>6.774</v>
      </c>
    </row>
    <row r="2353" spans="1:8" x14ac:dyDescent="0.3">
      <c r="A2353" s="4">
        <v>17</v>
      </c>
      <c r="B2353" s="4" t="s">
        <v>44</v>
      </c>
      <c r="C2353" s="4">
        <v>1060770.1100000001</v>
      </c>
      <c r="D2353" s="4">
        <v>0</v>
      </c>
      <c r="E2353" s="4">
        <v>42.24</v>
      </c>
      <c r="F2353" s="4">
        <v>3.6549999999999998</v>
      </c>
      <c r="G2353" s="4">
        <v>128.95529999999999</v>
      </c>
      <c r="H2353" s="4">
        <v>6.774</v>
      </c>
    </row>
    <row r="2354" spans="1:8" x14ac:dyDescent="0.3">
      <c r="A2354" s="4">
        <v>17</v>
      </c>
      <c r="B2354" s="4" t="s">
        <v>45</v>
      </c>
      <c r="C2354" s="4">
        <v>806979.15</v>
      </c>
      <c r="D2354" s="4">
        <v>0</v>
      </c>
      <c r="E2354" s="4">
        <v>40.14</v>
      </c>
      <c r="F2354" s="4">
        <v>3.6829999999999998</v>
      </c>
      <c r="G2354" s="4">
        <v>128.99986670000001</v>
      </c>
      <c r="H2354" s="4">
        <v>6.774</v>
      </c>
    </row>
    <row r="2355" spans="1:8" x14ac:dyDescent="0.3">
      <c r="A2355" s="4">
        <v>17</v>
      </c>
      <c r="B2355" s="4">
        <v>40699</v>
      </c>
      <c r="C2355" s="4">
        <v>882132.28</v>
      </c>
      <c r="D2355" s="4">
        <v>0</v>
      </c>
      <c r="E2355" s="4">
        <v>45.66</v>
      </c>
      <c r="F2355" s="4">
        <v>3.7440000000000002</v>
      </c>
      <c r="G2355" s="4">
        <v>129.04443330000001</v>
      </c>
      <c r="H2355" s="4">
        <v>6.774</v>
      </c>
    </row>
    <row r="2356" spans="1:8" x14ac:dyDescent="0.3">
      <c r="A2356" s="4">
        <v>17</v>
      </c>
      <c r="B2356" s="4" t="s">
        <v>46</v>
      </c>
      <c r="C2356" s="4">
        <v>870625.49</v>
      </c>
      <c r="D2356" s="4">
        <v>0</v>
      </c>
      <c r="E2356" s="4">
        <v>49.26</v>
      </c>
      <c r="F2356" s="4">
        <v>3.77</v>
      </c>
      <c r="G2356" s="4">
        <v>129.089</v>
      </c>
      <c r="H2356" s="4">
        <v>6.774</v>
      </c>
    </row>
    <row r="2357" spans="1:8" x14ac:dyDescent="0.3">
      <c r="A2357" s="4">
        <v>17</v>
      </c>
      <c r="B2357" s="4" t="s">
        <v>47</v>
      </c>
      <c r="C2357" s="4">
        <v>844443.35</v>
      </c>
      <c r="D2357" s="4">
        <v>0</v>
      </c>
      <c r="E2357" s="4">
        <v>51.93</v>
      </c>
      <c r="F2357" s="4">
        <v>3.802</v>
      </c>
      <c r="G2357" s="4">
        <v>129.07567739999999</v>
      </c>
      <c r="H2357" s="4">
        <v>6.774</v>
      </c>
    </row>
    <row r="2358" spans="1:8" x14ac:dyDescent="0.3">
      <c r="A2358" s="4">
        <v>17</v>
      </c>
      <c r="B2358" s="4" t="s">
        <v>48</v>
      </c>
      <c r="C2358" s="4">
        <v>892056.64</v>
      </c>
      <c r="D2358" s="4">
        <v>0</v>
      </c>
      <c r="E2358" s="4">
        <v>51.04</v>
      </c>
      <c r="F2358" s="4">
        <v>3.778</v>
      </c>
      <c r="G2358" s="4">
        <v>129.06235480000001</v>
      </c>
      <c r="H2358" s="4">
        <v>6.774</v>
      </c>
    </row>
    <row r="2359" spans="1:8" x14ac:dyDescent="0.3">
      <c r="A2359" s="4">
        <v>17</v>
      </c>
      <c r="B2359" s="4">
        <v>40608</v>
      </c>
      <c r="C2359" s="4">
        <v>895020.48</v>
      </c>
      <c r="D2359" s="4">
        <v>0</v>
      </c>
      <c r="E2359" s="4">
        <v>49.61</v>
      </c>
      <c r="F2359" s="4">
        <v>3.7519999999999998</v>
      </c>
      <c r="G2359" s="4">
        <v>129.04903229999999</v>
      </c>
      <c r="H2359" s="4">
        <v>6.774</v>
      </c>
    </row>
    <row r="2360" spans="1:8" x14ac:dyDescent="0.3">
      <c r="A2360" s="4">
        <v>17</v>
      </c>
      <c r="B2360" s="4">
        <v>40822</v>
      </c>
      <c r="C2360" s="4">
        <v>881190.46</v>
      </c>
      <c r="D2360" s="4">
        <v>0</v>
      </c>
      <c r="E2360" s="4">
        <v>54.57</v>
      </c>
      <c r="F2360" s="4">
        <v>3.7320000000000002</v>
      </c>
      <c r="G2360" s="4">
        <v>129.03570970000001</v>
      </c>
      <c r="H2360" s="4">
        <v>6.774</v>
      </c>
    </row>
    <row r="2361" spans="1:8" x14ac:dyDescent="0.3">
      <c r="A2361" s="4">
        <v>17</v>
      </c>
      <c r="B2361" s="4" t="s">
        <v>49</v>
      </c>
      <c r="C2361" s="4">
        <v>894686.67</v>
      </c>
      <c r="D2361" s="4">
        <v>0</v>
      </c>
      <c r="E2361" s="4">
        <v>56.61</v>
      </c>
      <c r="F2361" s="4">
        <v>3.7040000000000002</v>
      </c>
      <c r="G2361" s="4">
        <v>129.04320000000001</v>
      </c>
      <c r="H2361" s="4">
        <v>6.774</v>
      </c>
    </row>
    <row r="2362" spans="1:8" x14ac:dyDescent="0.3">
      <c r="A2362" s="4">
        <v>17</v>
      </c>
      <c r="B2362" s="4" t="s">
        <v>50</v>
      </c>
      <c r="C2362" s="4">
        <v>920719.98</v>
      </c>
      <c r="D2362" s="4">
        <v>0</v>
      </c>
      <c r="E2362" s="4">
        <v>60.99</v>
      </c>
      <c r="F2362" s="4">
        <v>3.6680000000000001</v>
      </c>
      <c r="G2362" s="4">
        <v>129.06630000000001</v>
      </c>
      <c r="H2362" s="4">
        <v>6.774</v>
      </c>
    </row>
    <row r="2363" spans="1:8" x14ac:dyDescent="0.3">
      <c r="A2363" s="4">
        <v>17</v>
      </c>
      <c r="B2363" s="4">
        <v>40550</v>
      </c>
      <c r="C2363" s="4">
        <v>940554.34</v>
      </c>
      <c r="D2363" s="4">
        <v>0</v>
      </c>
      <c r="E2363" s="4">
        <v>67.39</v>
      </c>
      <c r="F2363" s="4">
        <v>3.613</v>
      </c>
      <c r="G2363" s="4">
        <v>129.08940000000001</v>
      </c>
      <c r="H2363" s="4">
        <v>6.7450000000000001</v>
      </c>
    </row>
    <row r="2364" spans="1:8" x14ac:dyDescent="0.3">
      <c r="A2364" s="4">
        <v>17</v>
      </c>
      <c r="B2364" s="4">
        <v>40762</v>
      </c>
      <c r="C2364" s="4">
        <v>915064.22</v>
      </c>
      <c r="D2364" s="4">
        <v>0</v>
      </c>
      <c r="E2364" s="4">
        <v>70.599999999999994</v>
      </c>
      <c r="F2364" s="4">
        <v>3.5630000000000002</v>
      </c>
      <c r="G2364" s="4">
        <v>129.11250000000001</v>
      </c>
      <c r="H2364" s="4">
        <v>6.7450000000000001</v>
      </c>
    </row>
    <row r="2365" spans="1:8" x14ac:dyDescent="0.3">
      <c r="A2365" s="4">
        <v>17</v>
      </c>
      <c r="B2365" s="4" t="s">
        <v>51</v>
      </c>
      <c r="C2365" s="4">
        <v>902727.76</v>
      </c>
      <c r="D2365" s="4">
        <v>0</v>
      </c>
      <c r="E2365" s="4">
        <v>67.930000000000007</v>
      </c>
      <c r="F2365" s="4">
        <v>3.5529999999999999</v>
      </c>
      <c r="G2365" s="4">
        <v>129.13383870000001</v>
      </c>
      <c r="H2365" s="4">
        <v>6.7450000000000001</v>
      </c>
    </row>
    <row r="2366" spans="1:8" x14ac:dyDescent="0.3">
      <c r="A2366" s="4">
        <v>17</v>
      </c>
      <c r="B2366" s="4" t="s">
        <v>52</v>
      </c>
      <c r="C2366" s="4">
        <v>899044.34</v>
      </c>
      <c r="D2366" s="4">
        <v>0</v>
      </c>
      <c r="E2366" s="4">
        <v>69.819999999999993</v>
      </c>
      <c r="F2366" s="4">
        <v>3.5630000000000002</v>
      </c>
      <c r="G2366" s="4">
        <v>129.1507742</v>
      </c>
      <c r="H2366" s="4">
        <v>6.7450000000000001</v>
      </c>
    </row>
    <row r="2367" spans="1:8" x14ac:dyDescent="0.3">
      <c r="A2367" s="4">
        <v>17</v>
      </c>
      <c r="B2367" s="4" t="s">
        <v>53</v>
      </c>
      <c r="C2367" s="4">
        <v>861894.77</v>
      </c>
      <c r="D2367" s="4">
        <v>0</v>
      </c>
      <c r="E2367" s="4">
        <v>68.59</v>
      </c>
      <c r="F2367" s="4">
        <v>3.5739999999999998</v>
      </c>
      <c r="G2367" s="4">
        <v>129.16770969999999</v>
      </c>
      <c r="H2367" s="4">
        <v>6.7450000000000001</v>
      </c>
    </row>
    <row r="2368" spans="1:8" x14ac:dyDescent="0.3">
      <c r="A2368" s="4">
        <v>17</v>
      </c>
      <c r="B2368" s="4">
        <v>40671</v>
      </c>
      <c r="C2368" s="4">
        <v>866184.92</v>
      </c>
      <c r="D2368" s="4">
        <v>0</v>
      </c>
      <c r="E2368" s="4">
        <v>65.709999999999994</v>
      </c>
      <c r="F2368" s="4">
        <v>3.5950000000000002</v>
      </c>
      <c r="G2368" s="4">
        <v>129.18464520000001</v>
      </c>
      <c r="H2368" s="4">
        <v>6.7450000000000001</v>
      </c>
    </row>
    <row r="2369" spans="1:8" x14ac:dyDescent="0.3">
      <c r="A2369" s="4">
        <v>17</v>
      </c>
      <c r="B2369" s="4">
        <v>40885</v>
      </c>
      <c r="C2369" s="4">
        <v>800819.79</v>
      </c>
      <c r="D2369" s="4">
        <v>0</v>
      </c>
      <c r="E2369" s="4">
        <v>64.790000000000006</v>
      </c>
      <c r="F2369" s="4">
        <v>3.6059999999999999</v>
      </c>
      <c r="G2369" s="4">
        <v>129.2015806</v>
      </c>
      <c r="H2369" s="4">
        <v>6.7450000000000001</v>
      </c>
    </row>
    <row r="2370" spans="1:8" x14ac:dyDescent="0.3">
      <c r="A2370" s="4">
        <v>17</v>
      </c>
      <c r="B2370" s="4" t="s">
        <v>54</v>
      </c>
      <c r="C2370" s="4">
        <v>797523.04</v>
      </c>
      <c r="D2370" s="4">
        <v>0</v>
      </c>
      <c r="E2370" s="4">
        <v>67.59</v>
      </c>
      <c r="F2370" s="4">
        <v>3.5779999999999998</v>
      </c>
      <c r="G2370" s="4">
        <v>129.24058059999999</v>
      </c>
      <c r="H2370" s="4">
        <v>6.7450000000000001</v>
      </c>
    </row>
    <row r="2371" spans="1:8" x14ac:dyDescent="0.3">
      <c r="A2371" s="4">
        <v>17</v>
      </c>
      <c r="B2371" s="4" t="s">
        <v>55</v>
      </c>
      <c r="C2371" s="4">
        <v>837390.79</v>
      </c>
      <c r="D2371" s="4">
        <v>0</v>
      </c>
      <c r="E2371" s="4">
        <v>72.040000000000006</v>
      </c>
      <c r="F2371" s="4">
        <v>3.57</v>
      </c>
      <c r="G2371" s="4">
        <v>129.28325810000001</v>
      </c>
      <c r="H2371" s="4">
        <v>6.7450000000000001</v>
      </c>
    </row>
    <row r="2372" spans="1:8" x14ac:dyDescent="0.3">
      <c r="A2372" s="4">
        <v>17</v>
      </c>
      <c r="B2372" s="4">
        <v>40583</v>
      </c>
      <c r="C2372" s="4">
        <v>847380.07</v>
      </c>
      <c r="D2372" s="4">
        <v>0</v>
      </c>
      <c r="E2372" s="4">
        <v>69.31</v>
      </c>
      <c r="F2372" s="4">
        <v>3.58</v>
      </c>
      <c r="G2372" s="4">
        <v>129.32593550000001</v>
      </c>
      <c r="H2372" s="4">
        <v>6.7450000000000001</v>
      </c>
    </row>
    <row r="2373" spans="1:8" x14ac:dyDescent="0.3">
      <c r="A2373" s="4">
        <v>17</v>
      </c>
      <c r="B2373" s="4">
        <v>40795</v>
      </c>
      <c r="C2373" s="4">
        <v>1161900.18</v>
      </c>
      <c r="D2373" s="4">
        <v>1</v>
      </c>
      <c r="E2373" s="4">
        <v>61.94</v>
      </c>
      <c r="F2373" s="4">
        <v>3.6190000000000002</v>
      </c>
      <c r="G2373" s="4">
        <v>129.36861289999999</v>
      </c>
      <c r="H2373" s="4">
        <v>6.7450000000000001</v>
      </c>
    </row>
    <row r="2374" spans="1:8" x14ac:dyDescent="0.3">
      <c r="A2374" s="4">
        <v>17</v>
      </c>
      <c r="B2374" s="4" t="s">
        <v>56</v>
      </c>
      <c r="C2374" s="4">
        <v>1051116.95</v>
      </c>
      <c r="D2374" s="4">
        <v>0</v>
      </c>
      <c r="E2374" s="4">
        <v>61.48</v>
      </c>
      <c r="F2374" s="4">
        <v>3.641</v>
      </c>
      <c r="G2374" s="4">
        <v>129.4306</v>
      </c>
      <c r="H2374" s="4">
        <v>6.7450000000000001</v>
      </c>
    </row>
    <row r="2375" spans="1:8" x14ac:dyDescent="0.3">
      <c r="A2375" s="4">
        <v>17</v>
      </c>
      <c r="B2375" s="4" t="s">
        <v>57</v>
      </c>
      <c r="C2375" s="4">
        <v>895535.31</v>
      </c>
      <c r="D2375" s="4">
        <v>0</v>
      </c>
      <c r="E2375" s="4">
        <v>56.96</v>
      </c>
      <c r="F2375" s="4">
        <v>3.6480000000000001</v>
      </c>
      <c r="G2375" s="4">
        <v>129.51833329999999</v>
      </c>
      <c r="H2375" s="4">
        <v>6.7450000000000001</v>
      </c>
    </row>
    <row r="2376" spans="1:8" x14ac:dyDescent="0.3">
      <c r="A2376" s="4">
        <v>17</v>
      </c>
      <c r="B2376" s="4" t="s">
        <v>58</v>
      </c>
      <c r="C2376" s="4">
        <v>868191.05</v>
      </c>
      <c r="D2376" s="4">
        <v>0</v>
      </c>
      <c r="E2376" s="4">
        <v>61.4</v>
      </c>
      <c r="F2376" s="4">
        <v>3.6230000000000002</v>
      </c>
      <c r="G2376" s="4">
        <v>129.60606670000001</v>
      </c>
      <c r="H2376" s="4">
        <v>6.7450000000000001</v>
      </c>
    </row>
    <row r="2377" spans="1:8" x14ac:dyDescent="0.3">
      <c r="A2377" s="4">
        <v>17</v>
      </c>
      <c r="B2377" s="4">
        <v>40734</v>
      </c>
      <c r="C2377" s="4">
        <v>918006.9</v>
      </c>
      <c r="D2377" s="4">
        <v>0</v>
      </c>
      <c r="E2377" s="4">
        <v>54.4</v>
      </c>
      <c r="F2377" s="4">
        <v>3.5920000000000001</v>
      </c>
      <c r="G2377" s="4">
        <v>129.69380000000001</v>
      </c>
      <c r="H2377" s="4">
        <v>6.617</v>
      </c>
    </row>
    <row r="2378" spans="1:8" x14ac:dyDescent="0.3">
      <c r="A2378" s="4">
        <v>17</v>
      </c>
      <c r="B2378" s="4" t="s">
        <v>59</v>
      </c>
      <c r="C2378" s="4">
        <v>884042.63</v>
      </c>
      <c r="D2378" s="4">
        <v>0</v>
      </c>
      <c r="E2378" s="4">
        <v>47.69</v>
      </c>
      <c r="F2378" s="4">
        <v>3.5670000000000002</v>
      </c>
      <c r="G2378" s="4">
        <v>129.77064519999999</v>
      </c>
      <c r="H2378" s="4">
        <v>6.617</v>
      </c>
    </row>
    <row r="2379" spans="1:8" x14ac:dyDescent="0.3">
      <c r="A2379" s="4">
        <v>17</v>
      </c>
      <c r="B2379" s="4" t="s">
        <v>60</v>
      </c>
      <c r="C2379" s="4">
        <v>877380.22</v>
      </c>
      <c r="D2379" s="4">
        <v>0</v>
      </c>
      <c r="E2379" s="4">
        <v>47.27</v>
      </c>
      <c r="F2379" s="4">
        <v>3.5790000000000002</v>
      </c>
      <c r="G2379" s="4">
        <v>129.78216130000001</v>
      </c>
      <c r="H2379" s="4">
        <v>6.617</v>
      </c>
    </row>
    <row r="2380" spans="1:8" x14ac:dyDescent="0.3">
      <c r="A2380" s="4">
        <v>17</v>
      </c>
      <c r="B2380" s="4" t="s">
        <v>61</v>
      </c>
      <c r="C2380" s="4">
        <v>936508.43</v>
      </c>
      <c r="D2380" s="4">
        <v>0</v>
      </c>
      <c r="E2380" s="4">
        <v>41.89</v>
      </c>
      <c r="F2380" s="4">
        <v>3.5670000000000002</v>
      </c>
      <c r="G2380" s="4">
        <v>129.79367740000001</v>
      </c>
      <c r="H2380" s="4">
        <v>6.617</v>
      </c>
    </row>
    <row r="2381" spans="1:8" x14ac:dyDescent="0.3">
      <c r="A2381" s="4">
        <v>17</v>
      </c>
      <c r="B2381" s="4">
        <v>40644</v>
      </c>
      <c r="C2381" s="4">
        <v>927657.63</v>
      </c>
      <c r="D2381" s="4">
        <v>0</v>
      </c>
      <c r="E2381" s="4">
        <v>37.520000000000003</v>
      </c>
      <c r="F2381" s="4">
        <v>3.5379999999999998</v>
      </c>
      <c r="G2381" s="4">
        <v>129.8051935</v>
      </c>
      <c r="H2381" s="4">
        <v>6.617</v>
      </c>
    </row>
    <row r="2382" spans="1:8" x14ac:dyDescent="0.3">
      <c r="A2382" s="4">
        <v>17</v>
      </c>
      <c r="B2382" s="4">
        <v>40858</v>
      </c>
      <c r="C2382" s="4">
        <v>914759.2</v>
      </c>
      <c r="D2382" s="4">
        <v>0</v>
      </c>
      <c r="E2382" s="4">
        <v>27.61</v>
      </c>
      <c r="F2382" s="4">
        <v>3.5129999999999999</v>
      </c>
      <c r="G2382" s="4">
        <v>129.81670969999999</v>
      </c>
      <c r="H2382" s="4">
        <v>6.617</v>
      </c>
    </row>
    <row r="2383" spans="1:8" x14ac:dyDescent="0.3">
      <c r="A2383" s="4">
        <v>17</v>
      </c>
      <c r="B2383" s="4" t="s">
        <v>62</v>
      </c>
      <c r="C2383" s="4">
        <v>877724.31</v>
      </c>
      <c r="D2383" s="4">
        <v>0</v>
      </c>
      <c r="E2383" s="4">
        <v>32.93</v>
      </c>
      <c r="F2383" s="4">
        <v>3.4889999999999999</v>
      </c>
      <c r="G2383" s="4">
        <v>129.8268333</v>
      </c>
      <c r="H2383" s="4">
        <v>6.617</v>
      </c>
    </row>
    <row r="2384" spans="1:8" x14ac:dyDescent="0.3">
      <c r="A2384" s="4">
        <v>17</v>
      </c>
      <c r="B2384" s="4" t="s">
        <v>63</v>
      </c>
      <c r="C2384" s="4">
        <v>1225700.28</v>
      </c>
      <c r="D2384" s="4">
        <v>1</v>
      </c>
      <c r="E2384" s="4">
        <v>32.81</v>
      </c>
      <c r="F2384" s="4">
        <v>3.4449999999999998</v>
      </c>
      <c r="G2384" s="4">
        <v>129.8364</v>
      </c>
      <c r="H2384" s="4">
        <v>6.617</v>
      </c>
    </row>
    <row r="2385" spans="1:8" x14ac:dyDescent="0.3">
      <c r="A2385" s="4">
        <v>17</v>
      </c>
      <c r="B2385" s="4">
        <v>40586</v>
      </c>
      <c r="C2385" s="4">
        <v>945267.68</v>
      </c>
      <c r="D2385" s="4">
        <v>0</v>
      </c>
      <c r="E2385" s="4">
        <v>26.47</v>
      </c>
      <c r="F2385" s="4">
        <v>3.3889999999999998</v>
      </c>
      <c r="G2385" s="4">
        <v>129.84596669999999</v>
      </c>
      <c r="H2385" s="4">
        <v>6.617</v>
      </c>
    </row>
    <row r="2386" spans="1:8" x14ac:dyDescent="0.3">
      <c r="A2386" s="4">
        <v>17</v>
      </c>
      <c r="B2386" s="4">
        <v>40798</v>
      </c>
      <c r="C2386" s="4">
        <v>976522.93</v>
      </c>
      <c r="D2386" s="4">
        <v>0</v>
      </c>
      <c r="E2386" s="4">
        <v>17.559999999999999</v>
      </c>
      <c r="F2386" s="4">
        <v>3.3410000000000002</v>
      </c>
      <c r="G2386" s="4">
        <v>129.85553329999999</v>
      </c>
      <c r="H2386" s="4">
        <v>6.617</v>
      </c>
    </row>
    <row r="2387" spans="1:8" x14ac:dyDescent="0.3">
      <c r="A2387" s="4">
        <v>17</v>
      </c>
      <c r="B2387" s="4" t="s">
        <v>64</v>
      </c>
      <c r="C2387" s="4">
        <v>1067754.06</v>
      </c>
      <c r="D2387" s="4">
        <v>0</v>
      </c>
      <c r="E2387" s="4">
        <v>21.07</v>
      </c>
      <c r="F2387" s="4">
        <v>3.282</v>
      </c>
      <c r="G2387" s="4">
        <v>129.8980645</v>
      </c>
      <c r="H2387" s="4">
        <v>6.617</v>
      </c>
    </row>
    <row r="2388" spans="1:8" x14ac:dyDescent="0.3">
      <c r="A2388" s="4">
        <v>17</v>
      </c>
      <c r="B2388" s="4" t="s">
        <v>65</v>
      </c>
      <c r="C2388" s="4">
        <v>1289156.8999999999</v>
      </c>
      <c r="D2388" s="4">
        <v>0</v>
      </c>
      <c r="E2388" s="4">
        <v>18.760000000000002</v>
      </c>
      <c r="F2388" s="4">
        <v>3.1859999999999999</v>
      </c>
      <c r="G2388" s="4">
        <v>129.98454839999999</v>
      </c>
      <c r="H2388" s="4">
        <v>6.617</v>
      </c>
    </row>
    <row r="2389" spans="1:8" x14ac:dyDescent="0.3">
      <c r="A2389" s="4">
        <v>17</v>
      </c>
      <c r="B2389" s="4" t="s">
        <v>66</v>
      </c>
      <c r="C2389" s="4">
        <v>777207.3</v>
      </c>
      <c r="D2389" s="4">
        <v>1</v>
      </c>
      <c r="E2389" s="4">
        <v>26.73</v>
      </c>
      <c r="F2389" s="4">
        <v>3.1190000000000002</v>
      </c>
      <c r="G2389" s="4">
        <v>130.07103230000001</v>
      </c>
      <c r="H2389" s="4">
        <v>6.617</v>
      </c>
    </row>
    <row r="2390" spans="1:8" x14ac:dyDescent="0.3">
      <c r="A2390" s="4">
        <v>17</v>
      </c>
      <c r="B2390" s="4">
        <v>41061</v>
      </c>
      <c r="C2390" s="4">
        <v>1198104.22</v>
      </c>
      <c r="D2390" s="4">
        <v>0</v>
      </c>
      <c r="E2390" s="4">
        <v>27.64</v>
      </c>
      <c r="F2390" s="4">
        <v>3.08</v>
      </c>
      <c r="G2390" s="4">
        <v>130.15751610000001</v>
      </c>
      <c r="H2390" s="4">
        <v>6.4029999999999996</v>
      </c>
    </row>
    <row r="2391" spans="1:8" x14ac:dyDescent="0.3">
      <c r="A2391" s="4">
        <v>17</v>
      </c>
      <c r="B2391" s="4" t="s">
        <v>67</v>
      </c>
      <c r="C2391" s="4">
        <v>873576.95999999996</v>
      </c>
      <c r="D2391" s="4">
        <v>0</v>
      </c>
      <c r="E2391" s="4">
        <v>20.28</v>
      </c>
      <c r="F2391" s="4">
        <v>3.056</v>
      </c>
      <c r="G2391" s="4">
        <v>130.244</v>
      </c>
      <c r="H2391" s="4">
        <v>6.4029999999999996</v>
      </c>
    </row>
    <row r="2392" spans="1:8" x14ac:dyDescent="0.3">
      <c r="A2392" s="4">
        <v>17</v>
      </c>
      <c r="B2392" s="4" t="s">
        <v>68</v>
      </c>
      <c r="C2392" s="4">
        <v>809272.65</v>
      </c>
      <c r="D2392" s="4">
        <v>0</v>
      </c>
      <c r="E2392" s="4">
        <v>27.26</v>
      </c>
      <c r="F2392" s="4">
        <v>3.0470000000000002</v>
      </c>
      <c r="G2392" s="4">
        <v>130.27922580000001</v>
      </c>
      <c r="H2392" s="4">
        <v>6.4029999999999996</v>
      </c>
    </row>
    <row r="2393" spans="1:8" x14ac:dyDescent="0.3">
      <c r="A2393" s="4">
        <v>17</v>
      </c>
      <c r="B2393" s="4" t="s">
        <v>69</v>
      </c>
      <c r="C2393" s="4">
        <v>769522.33</v>
      </c>
      <c r="D2393" s="4">
        <v>0</v>
      </c>
      <c r="E2393" s="4">
        <v>29.99</v>
      </c>
      <c r="F2393" s="4">
        <v>3.0579999999999998</v>
      </c>
      <c r="G2393" s="4">
        <v>130.31445160000001</v>
      </c>
      <c r="H2393" s="4">
        <v>6.4029999999999996</v>
      </c>
    </row>
    <row r="2394" spans="1:8" x14ac:dyDescent="0.3">
      <c r="A2394" s="4">
        <v>17</v>
      </c>
      <c r="B2394" s="4">
        <v>40970</v>
      </c>
      <c r="C2394" s="4">
        <v>864852.85</v>
      </c>
      <c r="D2394" s="4">
        <v>0</v>
      </c>
      <c r="E2394" s="4">
        <v>26.26</v>
      </c>
      <c r="F2394" s="4">
        <v>3.077</v>
      </c>
      <c r="G2394" s="4">
        <v>130.34967739999999</v>
      </c>
      <c r="H2394" s="4">
        <v>6.4029999999999996</v>
      </c>
    </row>
    <row r="2395" spans="1:8" x14ac:dyDescent="0.3">
      <c r="A2395" s="4">
        <v>17</v>
      </c>
      <c r="B2395" s="4">
        <v>41184</v>
      </c>
      <c r="C2395" s="4">
        <v>880165.7</v>
      </c>
      <c r="D2395" s="4">
        <v>1</v>
      </c>
      <c r="E2395" s="4">
        <v>23.63</v>
      </c>
      <c r="F2395" s="4">
        <v>3.1160000000000001</v>
      </c>
      <c r="G2395" s="4">
        <v>130.3849032</v>
      </c>
      <c r="H2395" s="4">
        <v>6.4029999999999996</v>
      </c>
    </row>
    <row r="2396" spans="1:8" x14ac:dyDescent="0.3">
      <c r="A2396" s="4">
        <v>17</v>
      </c>
      <c r="B2396" s="4" t="s">
        <v>70</v>
      </c>
      <c r="C2396" s="4">
        <v>927084.65</v>
      </c>
      <c r="D2396" s="4">
        <v>0</v>
      </c>
      <c r="E2396" s="4">
        <v>30.76</v>
      </c>
      <c r="F2396" s="4">
        <v>3.1190000000000002</v>
      </c>
      <c r="G2396" s="4">
        <v>130.45462069999999</v>
      </c>
      <c r="H2396" s="4">
        <v>6.4029999999999996</v>
      </c>
    </row>
    <row r="2397" spans="1:8" x14ac:dyDescent="0.3">
      <c r="A2397" s="4">
        <v>17</v>
      </c>
      <c r="B2397" s="4" t="s">
        <v>71</v>
      </c>
      <c r="C2397" s="4">
        <v>843864.43</v>
      </c>
      <c r="D2397" s="4">
        <v>0</v>
      </c>
      <c r="E2397" s="4">
        <v>30.01</v>
      </c>
      <c r="F2397" s="4">
        <v>3.145</v>
      </c>
      <c r="G2397" s="4">
        <v>130.55020690000001</v>
      </c>
      <c r="H2397" s="4">
        <v>6.4029999999999996</v>
      </c>
    </row>
    <row r="2398" spans="1:8" x14ac:dyDescent="0.3">
      <c r="A2398" s="4">
        <v>17</v>
      </c>
      <c r="B2398" s="4">
        <v>40942</v>
      </c>
      <c r="C2398" s="4">
        <v>856178.47</v>
      </c>
      <c r="D2398" s="4">
        <v>0</v>
      </c>
      <c r="E2398" s="4">
        <v>26.28</v>
      </c>
      <c r="F2398" s="4">
        <v>3.242</v>
      </c>
      <c r="G2398" s="4">
        <v>130.64579309999999</v>
      </c>
      <c r="H2398" s="4">
        <v>6.4029999999999996</v>
      </c>
    </row>
    <row r="2399" spans="1:8" x14ac:dyDescent="0.3">
      <c r="A2399" s="4">
        <v>17</v>
      </c>
      <c r="B2399" s="4">
        <v>41155</v>
      </c>
      <c r="C2399" s="4">
        <v>860224.98</v>
      </c>
      <c r="D2399" s="4">
        <v>0</v>
      </c>
      <c r="E2399" s="4">
        <v>32.020000000000003</v>
      </c>
      <c r="F2399" s="4">
        <v>3.38</v>
      </c>
      <c r="G2399" s="4">
        <v>130.74137930000001</v>
      </c>
      <c r="H2399" s="4">
        <v>6.4029999999999996</v>
      </c>
    </row>
    <row r="2400" spans="1:8" x14ac:dyDescent="0.3">
      <c r="A2400" s="4">
        <v>17</v>
      </c>
      <c r="B2400" s="4" t="s">
        <v>72</v>
      </c>
      <c r="C2400" s="4">
        <v>853136.46</v>
      </c>
      <c r="D2400" s="4">
        <v>0</v>
      </c>
      <c r="E2400" s="4">
        <v>43.69</v>
      </c>
      <c r="F2400" s="4">
        <v>3.5289999999999999</v>
      </c>
      <c r="G2400" s="4">
        <v>130.82619349999999</v>
      </c>
      <c r="H2400" s="4">
        <v>6.4029999999999996</v>
      </c>
    </row>
    <row r="2401" spans="1:8" x14ac:dyDescent="0.3">
      <c r="A2401" s="4">
        <v>17</v>
      </c>
      <c r="B2401" s="4" t="s">
        <v>73</v>
      </c>
      <c r="C2401" s="4">
        <v>851762.28</v>
      </c>
      <c r="D2401" s="4">
        <v>0</v>
      </c>
      <c r="E2401" s="4">
        <v>40.69</v>
      </c>
      <c r="F2401" s="4">
        <v>3.6709999999999998</v>
      </c>
      <c r="G2401" s="4">
        <v>130.89664519999999</v>
      </c>
      <c r="H2401" s="4">
        <v>6.4029999999999996</v>
      </c>
    </row>
    <row r="2402" spans="1:8" x14ac:dyDescent="0.3">
      <c r="A2402" s="4">
        <v>17</v>
      </c>
      <c r="B2402" s="4" t="s">
        <v>74</v>
      </c>
      <c r="C2402" s="4">
        <v>872469.03</v>
      </c>
      <c r="D2402" s="4">
        <v>0</v>
      </c>
      <c r="E2402" s="4">
        <v>45.29</v>
      </c>
      <c r="F2402" s="4">
        <v>3.734</v>
      </c>
      <c r="G2402" s="4">
        <v>130.96709680000001</v>
      </c>
      <c r="H2402" s="4">
        <v>6.4029999999999996</v>
      </c>
    </row>
    <row r="2403" spans="1:8" x14ac:dyDescent="0.3">
      <c r="A2403" s="4">
        <v>17</v>
      </c>
      <c r="B2403" s="4">
        <v>41064</v>
      </c>
      <c r="C2403" s="4">
        <v>986922.62</v>
      </c>
      <c r="D2403" s="4">
        <v>0</v>
      </c>
      <c r="E2403" s="4">
        <v>43.92</v>
      </c>
      <c r="F2403" s="4">
        <v>3.7930000000000001</v>
      </c>
      <c r="G2403" s="4">
        <v>131.03754839999999</v>
      </c>
      <c r="H2403" s="4">
        <v>6.2350000000000003</v>
      </c>
    </row>
    <row r="2404" spans="1:8" x14ac:dyDescent="0.3">
      <c r="A2404" s="4">
        <v>17</v>
      </c>
      <c r="B2404" s="4" t="s">
        <v>75</v>
      </c>
      <c r="C2404" s="4">
        <v>877055.32</v>
      </c>
      <c r="D2404" s="4">
        <v>0</v>
      </c>
      <c r="E2404" s="4">
        <v>46.94</v>
      </c>
      <c r="F2404" s="4">
        <v>3.8330000000000002</v>
      </c>
      <c r="G2404" s="4">
        <v>131.108</v>
      </c>
      <c r="H2404" s="4">
        <v>6.2350000000000003</v>
      </c>
    </row>
    <row r="2405" spans="1:8" x14ac:dyDescent="0.3">
      <c r="A2405" s="4">
        <v>17</v>
      </c>
      <c r="B2405" s="4" t="s">
        <v>76</v>
      </c>
      <c r="C2405" s="4">
        <v>1119979.98</v>
      </c>
      <c r="D2405" s="4">
        <v>0</v>
      </c>
      <c r="E2405" s="4">
        <v>47.69</v>
      </c>
      <c r="F2405" s="4">
        <v>3.8450000000000002</v>
      </c>
      <c r="G2405" s="4">
        <v>131.11733330000001</v>
      </c>
      <c r="H2405" s="4">
        <v>6.2350000000000003</v>
      </c>
    </row>
    <row r="2406" spans="1:8" x14ac:dyDescent="0.3">
      <c r="A2406" s="4">
        <v>17</v>
      </c>
      <c r="B2406" s="4" t="s">
        <v>77</v>
      </c>
      <c r="C2406" s="4">
        <v>925916.65</v>
      </c>
      <c r="D2406" s="4">
        <v>0</v>
      </c>
      <c r="E2406" s="4">
        <v>59.11</v>
      </c>
      <c r="F2406" s="4">
        <v>3.8420000000000001</v>
      </c>
      <c r="G2406" s="4">
        <v>131.12666669999999</v>
      </c>
      <c r="H2406" s="4">
        <v>6.2350000000000003</v>
      </c>
    </row>
    <row r="2407" spans="1:8" x14ac:dyDescent="0.3">
      <c r="A2407" s="4">
        <v>17</v>
      </c>
      <c r="B2407" s="4">
        <v>41004</v>
      </c>
      <c r="C2407" s="4">
        <v>930121.14</v>
      </c>
      <c r="D2407" s="4">
        <v>0</v>
      </c>
      <c r="E2407" s="4">
        <v>48.86</v>
      </c>
      <c r="F2407" s="4">
        <v>3.831</v>
      </c>
      <c r="G2407" s="4">
        <v>131.136</v>
      </c>
      <c r="H2407" s="4">
        <v>6.2350000000000003</v>
      </c>
    </row>
    <row r="2408" spans="1:8" x14ac:dyDescent="0.3">
      <c r="A2408" s="4">
        <v>17</v>
      </c>
      <c r="B2408" s="4">
        <v>41218</v>
      </c>
      <c r="C2408" s="4">
        <v>944100.3</v>
      </c>
      <c r="D2408" s="4">
        <v>0</v>
      </c>
      <c r="E2408" s="4">
        <v>49.96</v>
      </c>
      <c r="F2408" s="4">
        <v>3.8090000000000002</v>
      </c>
      <c r="G2408" s="4">
        <v>131.1453333</v>
      </c>
      <c r="H2408" s="4">
        <v>6.2350000000000003</v>
      </c>
    </row>
    <row r="2409" spans="1:8" x14ac:dyDescent="0.3">
      <c r="A2409" s="4">
        <v>17</v>
      </c>
      <c r="B2409" s="4" t="s">
        <v>78</v>
      </c>
      <c r="C2409" s="4">
        <v>968816.33</v>
      </c>
      <c r="D2409" s="4">
        <v>0</v>
      </c>
      <c r="E2409" s="4">
        <v>59.67</v>
      </c>
      <c r="F2409" s="4">
        <v>3.8079999999999998</v>
      </c>
      <c r="G2409" s="4">
        <v>131.09832259999999</v>
      </c>
      <c r="H2409" s="4">
        <v>6.2350000000000003</v>
      </c>
    </row>
    <row r="2410" spans="1:8" x14ac:dyDescent="0.3">
      <c r="A2410" s="4">
        <v>17</v>
      </c>
      <c r="B2410" s="4" t="s">
        <v>79</v>
      </c>
      <c r="C2410" s="4">
        <v>984881.59</v>
      </c>
      <c r="D2410" s="4">
        <v>0</v>
      </c>
      <c r="E2410" s="4">
        <v>55.69</v>
      </c>
      <c r="F2410" s="4">
        <v>3.8010000000000002</v>
      </c>
      <c r="G2410" s="4">
        <v>131.02877419999999</v>
      </c>
      <c r="H2410" s="4">
        <v>6.2350000000000003</v>
      </c>
    </row>
    <row r="2411" spans="1:8" x14ac:dyDescent="0.3">
      <c r="A2411" s="4">
        <v>17</v>
      </c>
      <c r="B2411" s="4">
        <v>40914</v>
      </c>
      <c r="C2411" s="4">
        <v>938914.28</v>
      </c>
      <c r="D2411" s="4">
        <v>0</v>
      </c>
      <c r="E2411" s="4">
        <v>54.13</v>
      </c>
      <c r="F2411" s="4">
        <v>3.7879999999999998</v>
      </c>
      <c r="G2411" s="4">
        <v>130.95922580000001</v>
      </c>
      <c r="H2411" s="4">
        <v>6.2350000000000003</v>
      </c>
    </row>
    <row r="2412" spans="1:8" x14ac:dyDescent="0.3">
      <c r="A2412" s="4">
        <v>17</v>
      </c>
      <c r="B2412" s="4">
        <v>41127</v>
      </c>
      <c r="C2412" s="4">
        <v>987990.24</v>
      </c>
      <c r="D2412" s="4">
        <v>0</v>
      </c>
      <c r="E2412" s="4">
        <v>60.51</v>
      </c>
      <c r="F2412" s="4">
        <v>3.7759999999999998</v>
      </c>
      <c r="G2412" s="4">
        <v>130.88967740000001</v>
      </c>
      <c r="H2412" s="4">
        <v>6.2350000000000003</v>
      </c>
    </row>
    <row r="2413" spans="1:8" x14ac:dyDescent="0.3">
      <c r="A2413" s="4">
        <v>17</v>
      </c>
      <c r="B2413" s="4" t="s">
        <v>80</v>
      </c>
      <c r="C2413" s="4">
        <v>964169.67</v>
      </c>
      <c r="D2413" s="4">
        <v>0</v>
      </c>
      <c r="E2413" s="4">
        <v>56.67</v>
      </c>
      <c r="F2413" s="4">
        <v>3.7559999999999998</v>
      </c>
      <c r="G2413" s="4">
        <v>130.82953330000001</v>
      </c>
      <c r="H2413" s="4">
        <v>6.2350000000000003</v>
      </c>
    </row>
    <row r="2414" spans="1:8" x14ac:dyDescent="0.3">
      <c r="A2414" s="4">
        <v>17</v>
      </c>
      <c r="B2414" s="4" t="s">
        <v>81</v>
      </c>
      <c r="C2414" s="4">
        <v>981210.57</v>
      </c>
      <c r="D2414" s="4">
        <v>0</v>
      </c>
      <c r="E2414" s="4">
        <v>62.9</v>
      </c>
      <c r="F2414" s="4">
        <v>3.7370000000000001</v>
      </c>
      <c r="G2414" s="4">
        <v>130.7929</v>
      </c>
      <c r="H2414" s="4">
        <v>6.2350000000000003</v>
      </c>
    </row>
    <row r="2415" spans="1:8" x14ac:dyDescent="0.3">
      <c r="A2415" s="4">
        <v>17</v>
      </c>
      <c r="B2415" s="4" t="s">
        <v>82</v>
      </c>
      <c r="C2415" s="4">
        <v>982322.24</v>
      </c>
      <c r="D2415" s="4">
        <v>0</v>
      </c>
      <c r="E2415" s="4">
        <v>71.14</v>
      </c>
      <c r="F2415" s="4">
        <v>3.681</v>
      </c>
      <c r="G2415" s="4">
        <v>130.7562667</v>
      </c>
      <c r="H2415" s="4">
        <v>6.2350000000000003</v>
      </c>
    </row>
    <row r="2416" spans="1:8" x14ac:dyDescent="0.3">
      <c r="A2416" s="4">
        <v>17</v>
      </c>
      <c r="B2416" s="4">
        <v>41067</v>
      </c>
      <c r="C2416" s="4">
        <v>1046782.52</v>
      </c>
      <c r="D2416" s="4">
        <v>0</v>
      </c>
      <c r="E2416" s="4">
        <v>68.91</v>
      </c>
      <c r="F2416" s="4">
        <v>3.63</v>
      </c>
      <c r="G2416" s="4">
        <v>130.7196333</v>
      </c>
      <c r="H2416" s="4">
        <v>5.9359999999999999</v>
      </c>
    </row>
    <row r="2417" spans="1:8" x14ac:dyDescent="0.3">
      <c r="A2417" s="4">
        <v>17</v>
      </c>
      <c r="B2417" s="4" t="s">
        <v>83</v>
      </c>
      <c r="C2417" s="4">
        <v>960746.04</v>
      </c>
      <c r="D2417" s="4">
        <v>0</v>
      </c>
      <c r="E2417" s="4">
        <v>72.94</v>
      </c>
      <c r="F2417" s="4">
        <v>3.5950000000000002</v>
      </c>
      <c r="G2417" s="4">
        <v>130.68299999999999</v>
      </c>
      <c r="H2417" s="4">
        <v>5.9359999999999999</v>
      </c>
    </row>
    <row r="2418" spans="1:8" x14ac:dyDescent="0.3">
      <c r="A2418" s="4">
        <v>17</v>
      </c>
      <c r="B2418" s="4" t="s">
        <v>84</v>
      </c>
      <c r="C2418" s="4">
        <v>944698.7</v>
      </c>
      <c r="D2418" s="4">
        <v>0</v>
      </c>
      <c r="E2418" s="4">
        <v>70.59</v>
      </c>
      <c r="F2418" s="4">
        <v>3.556</v>
      </c>
      <c r="G2418" s="4">
        <v>130.70129030000001</v>
      </c>
      <c r="H2418" s="4">
        <v>5.9359999999999999</v>
      </c>
    </row>
    <row r="2419" spans="1:8" x14ac:dyDescent="0.3">
      <c r="A2419" s="4">
        <v>17</v>
      </c>
      <c r="B2419" s="4" t="s">
        <v>85</v>
      </c>
      <c r="C2419" s="4">
        <v>907493.24</v>
      </c>
      <c r="D2419" s="4">
        <v>0</v>
      </c>
      <c r="E2419" s="4">
        <v>74.2</v>
      </c>
      <c r="F2419" s="4">
        <v>3.5369999999999999</v>
      </c>
      <c r="G2419" s="4">
        <v>130.7195806</v>
      </c>
      <c r="H2419" s="4">
        <v>5.9359999999999999</v>
      </c>
    </row>
    <row r="2420" spans="1:8" x14ac:dyDescent="0.3">
      <c r="A2420" s="4">
        <v>17</v>
      </c>
      <c r="B2420" s="4">
        <v>40976</v>
      </c>
      <c r="C2420" s="4">
        <v>877813.33</v>
      </c>
      <c r="D2420" s="4">
        <v>0</v>
      </c>
      <c r="E2420" s="4">
        <v>72.94</v>
      </c>
      <c r="F2420" s="4">
        <v>3.512</v>
      </c>
      <c r="G2420" s="4">
        <v>130.73787100000001</v>
      </c>
      <c r="H2420" s="4">
        <v>5.9359999999999999</v>
      </c>
    </row>
    <row r="2421" spans="1:8" x14ac:dyDescent="0.3">
      <c r="A2421" s="4">
        <v>17</v>
      </c>
      <c r="B2421" s="4">
        <v>41190</v>
      </c>
      <c r="C2421" s="4">
        <v>849074.04</v>
      </c>
      <c r="D2421" s="4">
        <v>0</v>
      </c>
      <c r="E2421" s="4">
        <v>73.290000000000006</v>
      </c>
      <c r="F2421" s="4">
        <v>3.5089999999999999</v>
      </c>
      <c r="G2421" s="4">
        <v>130.7561613</v>
      </c>
      <c r="H2421" s="4">
        <v>5.9359999999999999</v>
      </c>
    </row>
    <row r="2422" spans="1:8" x14ac:dyDescent="0.3">
      <c r="A2422" s="4">
        <v>17</v>
      </c>
      <c r="B2422" s="4" t="s">
        <v>86</v>
      </c>
      <c r="C2422" s="4">
        <v>844928.17</v>
      </c>
      <c r="D2422" s="4">
        <v>0</v>
      </c>
      <c r="E2422" s="4">
        <v>70.98</v>
      </c>
      <c r="F2422" s="4">
        <v>3.5449999999999999</v>
      </c>
      <c r="G2422" s="4">
        <v>130.79096770000001</v>
      </c>
      <c r="H2422" s="4">
        <v>5.9359999999999999</v>
      </c>
    </row>
    <row r="2423" spans="1:8" x14ac:dyDescent="0.3">
      <c r="A2423" s="4">
        <v>17</v>
      </c>
      <c r="B2423" s="4" t="s">
        <v>87</v>
      </c>
      <c r="C2423" s="4">
        <v>924299.78</v>
      </c>
      <c r="D2423" s="4">
        <v>0</v>
      </c>
      <c r="E2423" s="4">
        <v>68.89</v>
      </c>
      <c r="F2423" s="4">
        <v>3.5819999999999999</v>
      </c>
      <c r="G2423" s="4">
        <v>130.8381613</v>
      </c>
      <c r="H2423" s="4">
        <v>5.9359999999999999</v>
      </c>
    </row>
    <row r="2424" spans="1:8" x14ac:dyDescent="0.3">
      <c r="A2424" s="4">
        <v>17</v>
      </c>
      <c r="B2424" s="4" t="s">
        <v>88</v>
      </c>
      <c r="C2424" s="4">
        <v>865924.2</v>
      </c>
      <c r="D2424" s="4">
        <v>0</v>
      </c>
      <c r="E2424" s="4">
        <v>68.069999999999993</v>
      </c>
      <c r="F2424" s="4">
        <v>3.6240000000000001</v>
      </c>
      <c r="G2424" s="4">
        <v>130.88535479999999</v>
      </c>
      <c r="H2424" s="4">
        <v>5.9359999999999999</v>
      </c>
    </row>
    <row r="2425" spans="1:8" x14ac:dyDescent="0.3">
      <c r="A2425" s="4">
        <v>17</v>
      </c>
      <c r="B2425" s="4">
        <v>41099</v>
      </c>
      <c r="C2425" s="4">
        <v>1255633.29</v>
      </c>
      <c r="D2425" s="4">
        <v>1</v>
      </c>
      <c r="E2425" s="4">
        <v>61.99</v>
      </c>
      <c r="F2425" s="4">
        <v>3.6890000000000001</v>
      </c>
      <c r="G2425" s="4">
        <v>130.9325484</v>
      </c>
      <c r="H2425" s="4">
        <v>5.9359999999999999</v>
      </c>
    </row>
    <row r="2426" spans="1:8" x14ac:dyDescent="0.3">
      <c r="A2426" s="4">
        <v>17</v>
      </c>
      <c r="B2426" s="4" t="s">
        <v>89</v>
      </c>
      <c r="C2426" s="4">
        <v>1071040.22</v>
      </c>
      <c r="D2426" s="4">
        <v>0</v>
      </c>
      <c r="E2426" s="4">
        <v>59.64</v>
      </c>
      <c r="F2426" s="4">
        <v>3.7490000000000001</v>
      </c>
      <c r="G2426" s="4">
        <v>130.97766669999999</v>
      </c>
      <c r="H2426" s="4">
        <v>5.9359999999999999</v>
      </c>
    </row>
    <row r="2427" spans="1:8" x14ac:dyDescent="0.3">
      <c r="A2427" s="4">
        <v>17</v>
      </c>
      <c r="B2427" s="4" t="s">
        <v>90</v>
      </c>
      <c r="C2427" s="4">
        <v>938303.28</v>
      </c>
      <c r="D2427" s="4">
        <v>0</v>
      </c>
      <c r="E2427" s="4">
        <v>58.43</v>
      </c>
      <c r="F2427" s="4">
        <v>3.8210000000000002</v>
      </c>
      <c r="G2427" s="4">
        <v>131.01033330000001</v>
      </c>
      <c r="H2427" s="4">
        <v>5.9359999999999999</v>
      </c>
    </row>
    <row r="2428" spans="1:8" x14ac:dyDescent="0.3">
      <c r="A2428" s="4">
        <v>17</v>
      </c>
      <c r="B2428" s="4" t="s">
        <v>91</v>
      </c>
      <c r="C2428" s="4">
        <v>972716.24</v>
      </c>
      <c r="D2428" s="4">
        <v>0</v>
      </c>
      <c r="E2428" s="4">
        <v>57.77</v>
      </c>
      <c r="F2428" s="4">
        <v>3.8210000000000002</v>
      </c>
      <c r="G2428" s="4">
        <v>131.04300000000001</v>
      </c>
      <c r="H2428" s="4">
        <v>5.9359999999999999</v>
      </c>
    </row>
    <row r="2429" spans="1:8" x14ac:dyDescent="0.3">
      <c r="A2429" s="4">
        <v>17</v>
      </c>
      <c r="B2429" s="4">
        <v>41039</v>
      </c>
      <c r="C2429" s="4">
        <v>952609.17</v>
      </c>
      <c r="D2429" s="4">
        <v>0</v>
      </c>
      <c r="E2429" s="4">
        <v>52.81</v>
      </c>
      <c r="F2429" s="4">
        <v>3.8149999999999999</v>
      </c>
      <c r="G2429" s="4">
        <v>131.0756667</v>
      </c>
      <c r="H2429" s="4">
        <v>5.5270000000000001</v>
      </c>
    </row>
    <row r="2430" spans="1:8" x14ac:dyDescent="0.3">
      <c r="A2430" s="4">
        <v>17</v>
      </c>
      <c r="B2430" s="4">
        <v>41253</v>
      </c>
      <c r="C2430" s="4">
        <v>919878.34</v>
      </c>
      <c r="D2430" s="4">
        <v>0</v>
      </c>
      <c r="E2430" s="4">
        <v>44.82</v>
      </c>
      <c r="F2430" s="4">
        <v>3.7970000000000002</v>
      </c>
      <c r="G2430" s="4">
        <v>131.1083333</v>
      </c>
      <c r="H2430" s="4">
        <v>5.5270000000000001</v>
      </c>
    </row>
    <row r="2431" spans="1:8" x14ac:dyDescent="0.3">
      <c r="A2431" s="4">
        <v>17</v>
      </c>
      <c r="B2431" s="4" t="s">
        <v>92</v>
      </c>
      <c r="C2431" s="4">
        <v>957356.84</v>
      </c>
      <c r="D2431" s="4">
        <v>0</v>
      </c>
      <c r="E2431" s="4">
        <v>48.16</v>
      </c>
      <c r="F2431" s="4">
        <v>3.7810000000000001</v>
      </c>
      <c r="G2431" s="4">
        <v>131.14996769999999</v>
      </c>
      <c r="H2431" s="4">
        <v>5.5270000000000001</v>
      </c>
    </row>
    <row r="2432" spans="1:8" x14ac:dyDescent="0.3">
      <c r="A2432" s="4">
        <v>17</v>
      </c>
      <c r="B2432" s="4" t="s">
        <v>93</v>
      </c>
      <c r="C2432" s="4">
        <v>943465.29</v>
      </c>
      <c r="D2432" s="4">
        <v>0</v>
      </c>
      <c r="E2432" s="4">
        <v>39.94</v>
      </c>
      <c r="F2432" s="4">
        <v>3.7549999999999999</v>
      </c>
      <c r="G2432" s="4">
        <v>131.19309680000001</v>
      </c>
      <c r="H2432" s="4">
        <v>5.5270000000000001</v>
      </c>
    </row>
    <row r="2433" spans="1:8" x14ac:dyDescent="0.3">
      <c r="A2433" s="4">
        <v>18</v>
      </c>
      <c r="B2433" s="4">
        <v>40300</v>
      </c>
      <c r="C2433" s="4">
        <v>1205307.5</v>
      </c>
      <c r="D2433" s="4">
        <v>0</v>
      </c>
      <c r="E2433" s="4">
        <v>21.33</v>
      </c>
      <c r="F2433" s="4">
        <v>2.7879999999999998</v>
      </c>
      <c r="G2433" s="4">
        <v>131.5279032</v>
      </c>
      <c r="H2433" s="4">
        <v>9.202</v>
      </c>
    </row>
    <row r="2434" spans="1:8" x14ac:dyDescent="0.3">
      <c r="A2434" s="4">
        <v>18</v>
      </c>
      <c r="B2434" s="4">
        <v>40514</v>
      </c>
      <c r="C2434" s="4">
        <v>1187880.7</v>
      </c>
      <c r="D2434" s="4">
        <v>1</v>
      </c>
      <c r="E2434" s="4">
        <v>26.41</v>
      </c>
      <c r="F2434" s="4">
        <v>2.7709999999999999</v>
      </c>
      <c r="G2434" s="4">
        <v>131.58661290000001</v>
      </c>
      <c r="H2434" s="4">
        <v>9.202</v>
      </c>
    </row>
    <row r="2435" spans="1:8" x14ac:dyDescent="0.3">
      <c r="A2435" s="4">
        <v>18</v>
      </c>
      <c r="B2435" s="4" t="s">
        <v>8</v>
      </c>
      <c r="C2435" s="4">
        <v>1150663.42</v>
      </c>
      <c r="D2435" s="4">
        <v>0</v>
      </c>
      <c r="E2435" s="4">
        <v>30.91</v>
      </c>
      <c r="F2435" s="4">
        <v>2.7469999999999999</v>
      </c>
      <c r="G2435" s="4">
        <v>131.637</v>
      </c>
      <c r="H2435" s="4">
        <v>9.202</v>
      </c>
    </row>
    <row r="2436" spans="1:8" x14ac:dyDescent="0.3">
      <c r="A2436" s="4">
        <v>18</v>
      </c>
      <c r="B2436" s="4" t="s">
        <v>9</v>
      </c>
      <c r="C2436" s="4">
        <v>1068157.45</v>
      </c>
      <c r="D2436" s="4">
        <v>0</v>
      </c>
      <c r="E2436" s="4">
        <v>35.42</v>
      </c>
      <c r="F2436" s="4">
        <v>2.7530000000000001</v>
      </c>
      <c r="G2436" s="4">
        <v>131.68600000000001</v>
      </c>
      <c r="H2436" s="4">
        <v>9.202</v>
      </c>
    </row>
    <row r="2437" spans="1:8" x14ac:dyDescent="0.3">
      <c r="A2437" s="4">
        <v>18</v>
      </c>
      <c r="B2437" s="4">
        <v>40301</v>
      </c>
      <c r="C2437" s="4">
        <v>1179738.5</v>
      </c>
      <c r="D2437" s="4">
        <v>0</v>
      </c>
      <c r="E2437" s="4">
        <v>37.17</v>
      </c>
      <c r="F2437" s="4">
        <v>2.766</v>
      </c>
      <c r="G2437" s="4">
        <v>131.73500000000001</v>
      </c>
      <c r="H2437" s="4">
        <v>9.202</v>
      </c>
    </row>
    <row r="2438" spans="1:8" x14ac:dyDescent="0.3">
      <c r="A2438" s="4">
        <v>18</v>
      </c>
      <c r="B2438" s="4">
        <v>40515</v>
      </c>
      <c r="C2438" s="4">
        <v>1138800.32</v>
      </c>
      <c r="D2438" s="4">
        <v>0</v>
      </c>
      <c r="E2438" s="4">
        <v>42.39</v>
      </c>
      <c r="F2438" s="4">
        <v>2.8050000000000002</v>
      </c>
      <c r="G2438" s="4">
        <v>131.78399999999999</v>
      </c>
      <c r="H2438" s="4">
        <v>9.202</v>
      </c>
    </row>
    <row r="2439" spans="1:8" x14ac:dyDescent="0.3">
      <c r="A2439" s="4">
        <v>18</v>
      </c>
      <c r="B2439" s="4" t="s">
        <v>10</v>
      </c>
      <c r="C2439" s="4">
        <v>1087507.47</v>
      </c>
      <c r="D2439" s="4">
        <v>0</v>
      </c>
      <c r="E2439" s="4">
        <v>45.42</v>
      </c>
      <c r="F2439" s="4">
        <v>2.8340000000000001</v>
      </c>
      <c r="G2439" s="4">
        <v>131.8242903</v>
      </c>
      <c r="H2439" s="4">
        <v>9.202</v>
      </c>
    </row>
    <row r="2440" spans="1:8" x14ac:dyDescent="0.3">
      <c r="A2440" s="4">
        <v>18</v>
      </c>
      <c r="B2440" s="4" t="s">
        <v>11</v>
      </c>
      <c r="C2440" s="4">
        <v>1092704.0900000001</v>
      </c>
      <c r="D2440" s="4">
        <v>0</v>
      </c>
      <c r="E2440" s="4">
        <v>47.55</v>
      </c>
      <c r="F2440" s="4">
        <v>2.831</v>
      </c>
      <c r="G2440" s="4">
        <v>131.86312899999999</v>
      </c>
      <c r="H2440" s="4">
        <v>9.202</v>
      </c>
    </row>
    <row r="2441" spans="1:8" x14ac:dyDescent="0.3">
      <c r="A2441" s="4">
        <v>18</v>
      </c>
      <c r="B2441" s="4">
        <v>40213</v>
      </c>
      <c r="C2441" s="4">
        <v>1254107.8400000001</v>
      </c>
      <c r="D2441" s="4">
        <v>0</v>
      </c>
      <c r="E2441" s="4">
        <v>45.63</v>
      </c>
      <c r="F2441" s="4">
        <v>2.8260000000000001</v>
      </c>
      <c r="G2441" s="4">
        <v>131.9019677</v>
      </c>
      <c r="H2441" s="4">
        <v>9.2690000000000001</v>
      </c>
    </row>
    <row r="2442" spans="1:8" x14ac:dyDescent="0.3">
      <c r="A2442" s="4">
        <v>18</v>
      </c>
      <c r="B2442" s="4">
        <v>40425</v>
      </c>
      <c r="C2442" s="4">
        <v>1174447.55</v>
      </c>
      <c r="D2442" s="4">
        <v>0</v>
      </c>
      <c r="E2442" s="4">
        <v>59.91</v>
      </c>
      <c r="F2442" s="4">
        <v>2.8490000000000002</v>
      </c>
      <c r="G2442" s="4">
        <v>131.94080650000001</v>
      </c>
      <c r="H2442" s="4">
        <v>9.2690000000000001</v>
      </c>
    </row>
    <row r="2443" spans="1:8" x14ac:dyDescent="0.3">
      <c r="A2443" s="4">
        <v>18</v>
      </c>
      <c r="B2443" s="4" t="s">
        <v>12</v>
      </c>
      <c r="C2443" s="4">
        <v>1135577.6200000001</v>
      </c>
      <c r="D2443" s="4">
        <v>0</v>
      </c>
      <c r="E2443" s="4">
        <v>50.26</v>
      </c>
      <c r="F2443" s="4">
        <v>2.8849999999999998</v>
      </c>
      <c r="G2443" s="4">
        <v>131.98089999999999</v>
      </c>
      <c r="H2443" s="4">
        <v>9.2690000000000001</v>
      </c>
    </row>
    <row r="2444" spans="1:8" x14ac:dyDescent="0.3">
      <c r="A2444" s="4">
        <v>18</v>
      </c>
      <c r="B2444" s="4" t="s">
        <v>13</v>
      </c>
      <c r="C2444" s="4">
        <v>1132433.55</v>
      </c>
      <c r="D2444" s="4">
        <v>0</v>
      </c>
      <c r="E2444" s="4">
        <v>50.3</v>
      </c>
      <c r="F2444" s="4">
        <v>2.895</v>
      </c>
      <c r="G2444" s="4">
        <v>132.0226667</v>
      </c>
      <c r="H2444" s="4">
        <v>9.2690000000000001</v>
      </c>
    </row>
    <row r="2445" spans="1:8" x14ac:dyDescent="0.3">
      <c r="A2445" s="4">
        <v>18</v>
      </c>
      <c r="B2445" s="4" t="s">
        <v>14</v>
      </c>
      <c r="C2445" s="4">
        <v>1060446.1599999999</v>
      </c>
      <c r="D2445" s="4">
        <v>0</v>
      </c>
      <c r="E2445" s="4">
        <v>51.12</v>
      </c>
      <c r="F2445" s="4">
        <v>2.9350000000000001</v>
      </c>
      <c r="G2445" s="4">
        <v>132.06443329999999</v>
      </c>
      <c r="H2445" s="4">
        <v>9.2690000000000001</v>
      </c>
    </row>
    <row r="2446" spans="1:8" x14ac:dyDescent="0.3">
      <c r="A2446" s="4">
        <v>18</v>
      </c>
      <c r="B2446" s="4">
        <v>40364</v>
      </c>
      <c r="C2446" s="4">
        <v>1222255.47</v>
      </c>
      <c r="D2446" s="4">
        <v>0</v>
      </c>
      <c r="E2446" s="4">
        <v>65.64</v>
      </c>
      <c r="F2446" s="4">
        <v>2.9809999999999999</v>
      </c>
      <c r="G2446" s="4">
        <v>132.1062</v>
      </c>
      <c r="H2446" s="4">
        <v>9.2690000000000001</v>
      </c>
    </row>
    <row r="2447" spans="1:8" x14ac:dyDescent="0.3">
      <c r="A2447" s="4">
        <v>18</v>
      </c>
      <c r="B2447" s="4" t="s">
        <v>15</v>
      </c>
      <c r="C2447" s="4">
        <v>1092616.49</v>
      </c>
      <c r="D2447" s="4">
        <v>0</v>
      </c>
      <c r="E2447" s="4">
        <v>49.9</v>
      </c>
      <c r="F2447" s="4">
        <v>2.9830000000000001</v>
      </c>
      <c r="G2447" s="4">
        <v>132.152129</v>
      </c>
      <c r="H2447" s="4">
        <v>9.2690000000000001</v>
      </c>
    </row>
    <row r="2448" spans="1:8" x14ac:dyDescent="0.3">
      <c r="A2448" s="4">
        <v>18</v>
      </c>
      <c r="B2448" s="4" t="s">
        <v>16</v>
      </c>
      <c r="C2448" s="4">
        <v>1101621.3600000001</v>
      </c>
      <c r="D2448" s="4">
        <v>0</v>
      </c>
      <c r="E2448" s="4">
        <v>60.27</v>
      </c>
      <c r="F2448" s="4">
        <v>2.9609999999999999</v>
      </c>
      <c r="G2448" s="4">
        <v>132.2230323</v>
      </c>
      <c r="H2448" s="4">
        <v>9.2690000000000001</v>
      </c>
    </row>
    <row r="2449" spans="1:8" x14ac:dyDescent="0.3">
      <c r="A2449" s="4">
        <v>18</v>
      </c>
      <c r="B2449" s="4" t="s">
        <v>17</v>
      </c>
      <c r="C2449" s="4">
        <v>1256282.79</v>
      </c>
      <c r="D2449" s="4">
        <v>0</v>
      </c>
      <c r="E2449" s="4">
        <v>69.12</v>
      </c>
      <c r="F2449" s="4">
        <v>2.9060000000000001</v>
      </c>
      <c r="G2449" s="4">
        <v>132.2939355</v>
      </c>
      <c r="H2449" s="4">
        <v>9.2690000000000001</v>
      </c>
    </row>
    <row r="2450" spans="1:8" x14ac:dyDescent="0.3">
      <c r="A2450" s="4">
        <v>18</v>
      </c>
      <c r="B2450" s="4">
        <v>40274</v>
      </c>
      <c r="C2450" s="4">
        <v>1271311.76</v>
      </c>
      <c r="D2450" s="4">
        <v>0</v>
      </c>
      <c r="E2450" s="4">
        <v>70.28</v>
      </c>
      <c r="F2450" s="4">
        <v>2.8570000000000002</v>
      </c>
      <c r="G2450" s="4">
        <v>132.36483870000001</v>
      </c>
      <c r="H2450" s="4">
        <v>9.2690000000000001</v>
      </c>
    </row>
    <row r="2451" spans="1:8" x14ac:dyDescent="0.3">
      <c r="A2451" s="4">
        <v>18</v>
      </c>
      <c r="B2451" s="4">
        <v>40488</v>
      </c>
      <c r="C2451" s="4">
        <v>1173521.82</v>
      </c>
      <c r="D2451" s="4">
        <v>0</v>
      </c>
      <c r="E2451" s="4">
        <v>64.08</v>
      </c>
      <c r="F2451" s="4">
        <v>2.83</v>
      </c>
      <c r="G2451" s="4">
        <v>132.43574190000001</v>
      </c>
      <c r="H2451" s="4">
        <v>9.2690000000000001</v>
      </c>
    </row>
    <row r="2452" spans="1:8" x14ac:dyDescent="0.3">
      <c r="A2452" s="4">
        <v>18</v>
      </c>
      <c r="B2452" s="4" t="s">
        <v>18</v>
      </c>
      <c r="C2452" s="4">
        <v>1183225.92</v>
      </c>
      <c r="D2452" s="4">
        <v>0</v>
      </c>
      <c r="E2452" s="4">
        <v>65.959999999999994</v>
      </c>
      <c r="F2452" s="4">
        <v>2.8050000000000002</v>
      </c>
      <c r="G2452" s="4">
        <v>132.47333330000001</v>
      </c>
      <c r="H2452" s="4">
        <v>9.2690000000000001</v>
      </c>
    </row>
    <row r="2453" spans="1:8" x14ac:dyDescent="0.3">
      <c r="A2453" s="4">
        <v>18</v>
      </c>
      <c r="B2453" s="4" t="s">
        <v>19</v>
      </c>
      <c r="C2453" s="4">
        <v>1220983.17</v>
      </c>
      <c r="D2453" s="4">
        <v>0</v>
      </c>
      <c r="E2453" s="4">
        <v>74.040000000000006</v>
      </c>
      <c r="F2453" s="4">
        <v>2.81</v>
      </c>
      <c r="G2453" s="4">
        <v>132.49760000000001</v>
      </c>
      <c r="H2453" s="4">
        <v>9.2690000000000001</v>
      </c>
    </row>
    <row r="2454" spans="1:8" x14ac:dyDescent="0.3">
      <c r="A2454" s="4">
        <v>18</v>
      </c>
      <c r="B2454" s="4">
        <v>40216</v>
      </c>
      <c r="C2454" s="4">
        <v>1257928.3500000001</v>
      </c>
      <c r="D2454" s="4">
        <v>0</v>
      </c>
      <c r="E2454" s="4">
        <v>71.22</v>
      </c>
      <c r="F2454" s="4">
        <v>2.8149999999999999</v>
      </c>
      <c r="G2454" s="4">
        <v>132.5218667</v>
      </c>
      <c r="H2454" s="4">
        <v>9.3420000000000005</v>
      </c>
    </row>
    <row r="2455" spans="1:8" x14ac:dyDescent="0.3">
      <c r="A2455" s="4">
        <v>18</v>
      </c>
      <c r="B2455" s="4">
        <v>40428</v>
      </c>
      <c r="C2455" s="4">
        <v>1171391.4099999999</v>
      </c>
      <c r="D2455" s="4">
        <v>0</v>
      </c>
      <c r="E2455" s="4">
        <v>79.75</v>
      </c>
      <c r="F2455" s="4">
        <v>2.806</v>
      </c>
      <c r="G2455" s="4">
        <v>132.54613330000001</v>
      </c>
      <c r="H2455" s="4">
        <v>9.3420000000000005</v>
      </c>
    </row>
    <row r="2456" spans="1:8" x14ac:dyDescent="0.3">
      <c r="A2456" s="4">
        <v>18</v>
      </c>
      <c r="B2456" s="4" t="s">
        <v>20</v>
      </c>
      <c r="C2456" s="4">
        <v>1115514.6100000001</v>
      </c>
      <c r="D2456" s="4">
        <v>0</v>
      </c>
      <c r="E2456" s="4">
        <v>76.900000000000006</v>
      </c>
      <c r="F2456" s="4">
        <v>2.7959999999999998</v>
      </c>
      <c r="G2456" s="4">
        <v>132.5667742</v>
      </c>
      <c r="H2456" s="4">
        <v>9.3420000000000005</v>
      </c>
    </row>
    <row r="2457" spans="1:8" x14ac:dyDescent="0.3">
      <c r="A2457" s="4">
        <v>18</v>
      </c>
      <c r="B2457" s="4" t="s">
        <v>21</v>
      </c>
      <c r="C2457" s="4">
        <v>1032908.23</v>
      </c>
      <c r="D2457" s="4">
        <v>0</v>
      </c>
      <c r="E2457" s="4">
        <v>75.709999999999994</v>
      </c>
      <c r="F2457" s="4">
        <v>2.7839999999999998</v>
      </c>
      <c r="G2457" s="4">
        <v>132.5825806</v>
      </c>
      <c r="H2457" s="4">
        <v>9.3420000000000005</v>
      </c>
    </row>
    <row r="2458" spans="1:8" x14ac:dyDescent="0.3">
      <c r="A2458" s="4">
        <v>18</v>
      </c>
      <c r="B2458" s="4" t="s">
        <v>22</v>
      </c>
      <c r="C2458" s="4">
        <v>1078557.6200000001</v>
      </c>
      <c r="D2458" s="4">
        <v>0</v>
      </c>
      <c r="E2458" s="4">
        <v>75.790000000000006</v>
      </c>
      <c r="F2458" s="4">
        <v>2.7919999999999998</v>
      </c>
      <c r="G2458" s="4">
        <v>132.5983871</v>
      </c>
      <c r="H2458" s="4">
        <v>9.3420000000000005</v>
      </c>
    </row>
    <row r="2459" spans="1:8" x14ac:dyDescent="0.3">
      <c r="A2459" s="4">
        <v>18</v>
      </c>
      <c r="B2459" s="4">
        <v>40337</v>
      </c>
      <c r="C2459" s="4">
        <v>1166117.8500000001</v>
      </c>
      <c r="D2459" s="4">
        <v>0</v>
      </c>
      <c r="E2459" s="4">
        <v>73.67</v>
      </c>
      <c r="F2459" s="4">
        <v>2.7919999999999998</v>
      </c>
      <c r="G2459" s="4">
        <v>132.6141935</v>
      </c>
      <c r="H2459" s="4">
        <v>9.3420000000000005</v>
      </c>
    </row>
    <row r="2460" spans="1:8" x14ac:dyDescent="0.3">
      <c r="A2460" s="4">
        <v>18</v>
      </c>
      <c r="B2460" s="4" t="s">
        <v>23</v>
      </c>
      <c r="C2460" s="4">
        <v>1084722.78</v>
      </c>
      <c r="D2460" s="4">
        <v>0</v>
      </c>
      <c r="E2460" s="4">
        <v>74.19</v>
      </c>
      <c r="F2460" s="4">
        <v>2.81</v>
      </c>
      <c r="G2460" s="4">
        <v>132.63</v>
      </c>
      <c r="H2460" s="4">
        <v>9.3420000000000005</v>
      </c>
    </row>
    <row r="2461" spans="1:8" x14ac:dyDescent="0.3">
      <c r="A2461" s="4">
        <v>18</v>
      </c>
      <c r="B2461" s="4" t="s">
        <v>24</v>
      </c>
      <c r="C2461" s="4">
        <v>1141860.67</v>
      </c>
      <c r="D2461" s="4">
        <v>0</v>
      </c>
      <c r="E2461" s="4">
        <v>71.760000000000005</v>
      </c>
      <c r="F2461" s="4">
        <v>2.7959999999999998</v>
      </c>
      <c r="G2461" s="4">
        <v>132.66161289999999</v>
      </c>
      <c r="H2461" s="4">
        <v>9.3420000000000005</v>
      </c>
    </row>
    <row r="2462" spans="1:8" x14ac:dyDescent="0.3">
      <c r="A2462" s="4">
        <v>18</v>
      </c>
      <c r="B2462" s="4" t="s">
        <v>25</v>
      </c>
      <c r="C2462" s="4">
        <v>1214302.76</v>
      </c>
      <c r="D2462" s="4">
        <v>0</v>
      </c>
      <c r="E2462" s="4">
        <v>67.05</v>
      </c>
      <c r="F2462" s="4">
        <v>2.77</v>
      </c>
      <c r="G2462" s="4">
        <v>132.69322579999999</v>
      </c>
      <c r="H2462" s="4">
        <v>9.3420000000000005</v>
      </c>
    </row>
    <row r="2463" spans="1:8" x14ac:dyDescent="0.3">
      <c r="A2463" s="4">
        <v>18</v>
      </c>
      <c r="B2463" s="4">
        <v>40246</v>
      </c>
      <c r="C2463" s="4">
        <v>1187359.77</v>
      </c>
      <c r="D2463" s="4">
        <v>0</v>
      </c>
      <c r="E2463" s="4">
        <v>75.42</v>
      </c>
      <c r="F2463" s="4">
        <v>2.7349999999999999</v>
      </c>
      <c r="G2463" s="4">
        <v>132.72483869999999</v>
      </c>
      <c r="H2463" s="4">
        <v>9.3420000000000005</v>
      </c>
    </row>
    <row r="2464" spans="1:8" x14ac:dyDescent="0.3">
      <c r="A2464" s="4">
        <v>18</v>
      </c>
      <c r="B2464" s="4">
        <v>40460</v>
      </c>
      <c r="C2464" s="4">
        <v>1011201.12</v>
      </c>
      <c r="D2464" s="4">
        <v>1</v>
      </c>
      <c r="E2464" s="4">
        <v>67.09</v>
      </c>
      <c r="F2464" s="4">
        <v>2.7170000000000001</v>
      </c>
      <c r="G2464" s="4">
        <v>132.75645159999999</v>
      </c>
      <c r="H2464" s="4">
        <v>9.3420000000000005</v>
      </c>
    </row>
    <row r="2465" spans="1:8" x14ac:dyDescent="0.3">
      <c r="A2465" s="4">
        <v>18</v>
      </c>
      <c r="B2465" s="4" t="s">
        <v>26</v>
      </c>
      <c r="C2465" s="4">
        <v>997998.21</v>
      </c>
      <c r="D2465" s="4">
        <v>0</v>
      </c>
      <c r="E2465" s="4">
        <v>60.94</v>
      </c>
      <c r="F2465" s="4">
        <v>2.7160000000000002</v>
      </c>
      <c r="G2465" s="4">
        <v>132.76706669999999</v>
      </c>
      <c r="H2465" s="4">
        <v>9.3420000000000005</v>
      </c>
    </row>
    <row r="2466" spans="1:8" x14ac:dyDescent="0.3">
      <c r="A2466" s="4">
        <v>18</v>
      </c>
      <c r="B2466" s="4" t="s">
        <v>27</v>
      </c>
      <c r="C2466" s="4">
        <v>950862.92</v>
      </c>
      <c r="D2466" s="4">
        <v>0</v>
      </c>
      <c r="E2466" s="4">
        <v>64.819999999999993</v>
      </c>
      <c r="F2466" s="4">
        <v>2.718</v>
      </c>
      <c r="G2466" s="4">
        <v>132.76193330000001</v>
      </c>
      <c r="H2466" s="4">
        <v>9.3420000000000005</v>
      </c>
    </row>
    <row r="2467" spans="1:8" x14ac:dyDescent="0.3">
      <c r="A2467" s="4">
        <v>18</v>
      </c>
      <c r="B2467" s="4">
        <v>40188</v>
      </c>
      <c r="C2467" s="4">
        <v>948977.5</v>
      </c>
      <c r="D2467" s="4">
        <v>0</v>
      </c>
      <c r="E2467" s="4">
        <v>67.760000000000005</v>
      </c>
      <c r="F2467" s="4">
        <v>2.7170000000000001</v>
      </c>
      <c r="G2467" s="4">
        <v>132.7568</v>
      </c>
      <c r="H2467" s="4">
        <v>9.3309999999999995</v>
      </c>
    </row>
    <row r="2468" spans="1:8" x14ac:dyDescent="0.3">
      <c r="A2468" s="4">
        <v>18</v>
      </c>
      <c r="B2468" s="4">
        <v>40400</v>
      </c>
      <c r="C2468" s="4">
        <v>1107432.71</v>
      </c>
      <c r="D2468" s="4">
        <v>0</v>
      </c>
      <c r="E2468" s="4">
        <v>54.73</v>
      </c>
      <c r="F2468" s="4">
        <v>2.7759999999999998</v>
      </c>
      <c r="G2468" s="4">
        <v>132.75166669999999</v>
      </c>
      <c r="H2468" s="4">
        <v>9.3309999999999995</v>
      </c>
    </row>
    <row r="2469" spans="1:8" x14ac:dyDescent="0.3">
      <c r="A2469" s="4">
        <v>18</v>
      </c>
      <c r="B2469" s="4" t="s">
        <v>28</v>
      </c>
      <c r="C2469" s="4">
        <v>1029618.1</v>
      </c>
      <c r="D2469" s="4">
        <v>0</v>
      </c>
      <c r="E2469" s="4">
        <v>52.02</v>
      </c>
      <c r="F2469" s="4">
        <v>2.8780000000000001</v>
      </c>
      <c r="G2469" s="4">
        <v>132.7633548</v>
      </c>
      <c r="H2469" s="4">
        <v>9.3309999999999995</v>
      </c>
    </row>
    <row r="2470" spans="1:8" x14ac:dyDescent="0.3">
      <c r="A2470" s="4">
        <v>18</v>
      </c>
      <c r="B2470" s="4" t="s">
        <v>29</v>
      </c>
      <c r="C2470" s="4">
        <v>1052120.43</v>
      </c>
      <c r="D2470" s="4">
        <v>0</v>
      </c>
      <c r="E2470" s="4">
        <v>47.12</v>
      </c>
      <c r="F2470" s="4">
        <v>2.919</v>
      </c>
      <c r="G2470" s="4">
        <v>132.8170968</v>
      </c>
      <c r="H2470" s="4">
        <v>9.3309999999999995</v>
      </c>
    </row>
    <row r="2471" spans="1:8" x14ac:dyDescent="0.3">
      <c r="A2471" s="4">
        <v>18</v>
      </c>
      <c r="B2471" s="4" t="s">
        <v>30</v>
      </c>
      <c r="C2471" s="4">
        <v>1038576.54</v>
      </c>
      <c r="D2471" s="4">
        <v>0</v>
      </c>
      <c r="E2471" s="4">
        <v>55.85</v>
      </c>
      <c r="F2471" s="4">
        <v>2.9380000000000002</v>
      </c>
      <c r="G2471" s="4">
        <v>132.87083870000001</v>
      </c>
      <c r="H2471" s="4">
        <v>9.3309999999999995</v>
      </c>
    </row>
    <row r="2472" spans="1:8" x14ac:dyDescent="0.3">
      <c r="A2472" s="4">
        <v>18</v>
      </c>
      <c r="B2472" s="4">
        <v>40309</v>
      </c>
      <c r="C2472" s="4">
        <v>1089530.94</v>
      </c>
      <c r="D2472" s="4">
        <v>0</v>
      </c>
      <c r="E2472" s="4">
        <v>42.05</v>
      </c>
      <c r="F2472" s="4">
        <v>2.9380000000000002</v>
      </c>
      <c r="G2472" s="4">
        <v>132.92458060000001</v>
      </c>
      <c r="H2472" s="4">
        <v>9.3309999999999995</v>
      </c>
    </row>
    <row r="2473" spans="1:8" x14ac:dyDescent="0.3">
      <c r="A2473" s="4">
        <v>18</v>
      </c>
      <c r="B2473" s="4">
        <v>40523</v>
      </c>
      <c r="C2473" s="4">
        <v>1081322.1200000001</v>
      </c>
      <c r="D2473" s="4">
        <v>0</v>
      </c>
      <c r="E2473" s="4">
        <v>43.17</v>
      </c>
      <c r="F2473" s="4">
        <v>2.9609999999999999</v>
      </c>
      <c r="G2473" s="4">
        <v>132.97832260000001</v>
      </c>
      <c r="H2473" s="4">
        <v>9.3309999999999995</v>
      </c>
    </row>
    <row r="2474" spans="1:8" x14ac:dyDescent="0.3">
      <c r="A2474" s="4">
        <v>18</v>
      </c>
      <c r="B2474" s="4" t="s">
        <v>31</v>
      </c>
      <c r="C2474" s="4">
        <v>1045722.37</v>
      </c>
      <c r="D2474" s="4">
        <v>0</v>
      </c>
      <c r="E2474" s="4">
        <v>45.26</v>
      </c>
      <c r="F2474" s="4">
        <v>3.03</v>
      </c>
      <c r="G2474" s="4">
        <v>132.91720000000001</v>
      </c>
      <c r="H2474" s="4">
        <v>9.3309999999999995</v>
      </c>
    </row>
    <row r="2475" spans="1:8" x14ac:dyDescent="0.3">
      <c r="A2475" s="4">
        <v>18</v>
      </c>
      <c r="B2475" s="4" t="s">
        <v>32</v>
      </c>
      <c r="C2475" s="4">
        <v>1653759.36</v>
      </c>
      <c r="D2475" s="4">
        <v>1</v>
      </c>
      <c r="E2475" s="4">
        <v>40.81</v>
      </c>
      <c r="F2475" s="4">
        <v>3.07</v>
      </c>
      <c r="G2475" s="4">
        <v>132.8369333</v>
      </c>
      <c r="H2475" s="4">
        <v>9.3309999999999995</v>
      </c>
    </row>
    <row r="2476" spans="1:8" x14ac:dyDescent="0.3">
      <c r="A2476" s="4">
        <v>18</v>
      </c>
      <c r="B2476" s="4">
        <v>40249</v>
      </c>
      <c r="C2476" s="4">
        <v>1211026.1299999999</v>
      </c>
      <c r="D2476" s="4">
        <v>0</v>
      </c>
      <c r="E2476" s="4">
        <v>37.090000000000003</v>
      </c>
      <c r="F2476" s="4">
        <v>3.0649999999999999</v>
      </c>
      <c r="G2476" s="4">
        <v>132.75666670000001</v>
      </c>
      <c r="H2476" s="4">
        <v>9.3309999999999995</v>
      </c>
    </row>
    <row r="2477" spans="1:8" x14ac:dyDescent="0.3">
      <c r="A2477" s="4">
        <v>18</v>
      </c>
      <c r="B2477" s="4">
        <v>40463</v>
      </c>
      <c r="C2477" s="4">
        <v>1416168.98</v>
      </c>
      <c r="D2477" s="4">
        <v>0</v>
      </c>
      <c r="E2477" s="4">
        <v>25.64</v>
      </c>
      <c r="F2477" s="4">
        <v>3.1320000000000001</v>
      </c>
      <c r="G2477" s="4">
        <v>132.6764</v>
      </c>
      <c r="H2477" s="4">
        <v>9.3309999999999995</v>
      </c>
    </row>
    <row r="2478" spans="1:8" x14ac:dyDescent="0.3">
      <c r="A2478" s="4">
        <v>18</v>
      </c>
      <c r="B2478" s="4" t="s">
        <v>33</v>
      </c>
      <c r="C2478" s="4">
        <v>1588430.71</v>
      </c>
      <c r="D2478" s="4">
        <v>0</v>
      </c>
      <c r="E2478" s="4">
        <v>27.4</v>
      </c>
      <c r="F2478" s="4">
        <v>3.1389999999999998</v>
      </c>
      <c r="G2478" s="4">
        <v>132.6804516</v>
      </c>
      <c r="H2478" s="4">
        <v>9.3309999999999995</v>
      </c>
    </row>
    <row r="2479" spans="1:8" x14ac:dyDescent="0.3">
      <c r="A2479" s="4">
        <v>18</v>
      </c>
      <c r="B2479" s="4" t="s">
        <v>34</v>
      </c>
      <c r="C2479" s="4">
        <v>2027507.15</v>
      </c>
      <c r="D2479" s="4">
        <v>0</v>
      </c>
      <c r="E2479" s="4">
        <v>28.16</v>
      </c>
      <c r="F2479" s="4">
        <v>3.15</v>
      </c>
      <c r="G2479" s="4">
        <v>132.74774189999999</v>
      </c>
      <c r="H2479" s="4">
        <v>9.3309999999999995</v>
      </c>
    </row>
    <row r="2480" spans="1:8" x14ac:dyDescent="0.3">
      <c r="A2480" s="4">
        <v>18</v>
      </c>
      <c r="B2480" s="4" t="s">
        <v>35</v>
      </c>
      <c r="C2480" s="4">
        <v>887907.01</v>
      </c>
      <c r="D2480" s="4">
        <v>1</v>
      </c>
      <c r="E2480" s="4">
        <v>26.1</v>
      </c>
      <c r="F2480" s="4">
        <v>3.177</v>
      </c>
      <c r="G2480" s="4">
        <v>132.81503230000001</v>
      </c>
      <c r="H2480" s="4">
        <v>9.3309999999999995</v>
      </c>
    </row>
    <row r="2481" spans="1:8" x14ac:dyDescent="0.3">
      <c r="A2481" s="4">
        <v>18</v>
      </c>
      <c r="B2481" s="4">
        <v>40725</v>
      </c>
      <c r="C2481" s="4">
        <v>933960.3</v>
      </c>
      <c r="D2481" s="4">
        <v>0</v>
      </c>
      <c r="E2481" s="4">
        <v>30.1</v>
      </c>
      <c r="F2481" s="4">
        <v>3.1930000000000001</v>
      </c>
      <c r="G2481" s="4">
        <v>132.88232260000001</v>
      </c>
      <c r="H2481" s="4">
        <v>9.1310000000000002</v>
      </c>
    </row>
    <row r="2482" spans="1:8" x14ac:dyDescent="0.3">
      <c r="A2482" s="4">
        <v>18</v>
      </c>
      <c r="B2482" s="4" t="s">
        <v>36</v>
      </c>
      <c r="C2482" s="4">
        <v>777175.28</v>
      </c>
      <c r="D2482" s="4">
        <v>0</v>
      </c>
      <c r="E2482" s="4">
        <v>22.69</v>
      </c>
      <c r="F2482" s="4">
        <v>3.2149999999999999</v>
      </c>
      <c r="G2482" s="4">
        <v>132.9510645</v>
      </c>
      <c r="H2482" s="4">
        <v>9.1310000000000002</v>
      </c>
    </row>
    <row r="2483" spans="1:8" x14ac:dyDescent="0.3">
      <c r="A2483" s="4">
        <v>18</v>
      </c>
      <c r="B2483" s="4" t="s">
        <v>37</v>
      </c>
      <c r="C2483" s="4">
        <v>891148.55</v>
      </c>
      <c r="D2483" s="4">
        <v>0</v>
      </c>
      <c r="E2483" s="4">
        <v>22.55</v>
      </c>
      <c r="F2483" s="4">
        <v>3.2320000000000002</v>
      </c>
      <c r="G2483" s="4">
        <v>133.02851609999999</v>
      </c>
      <c r="H2483" s="4">
        <v>9.1310000000000002</v>
      </c>
    </row>
    <row r="2484" spans="1:8" x14ac:dyDescent="0.3">
      <c r="A2484" s="4">
        <v>18</v>
      </c>
      <c r="B2484" s="4" t="s">
        <v>38</v>
      </c>
      <c r="C2484" s="4">
        <v>849540.85</v>
      </c>
      <c r="D2484" s="4">
        <v>0</v>
      </c>
      <c r="E2484" s="4">
        <v>14.84</v>
      </c>
      <c r="F2484" s="4">
        <v>3.2429999999999999</v>
      </c>
      <c r="G2484" s="4">
        <v>133.10596770000001</v>
      </c>
      <c r="H2484" s="4">
        <v>9.1310000000000002</v>
      </c>
    </row>
    <row r="2485" spans="1:8" x14ac:dyDescent="0.3">
      <c r="A2485" s="4">
        <v>18</v>
      </c>
      <c r="B2485" s="4">
        <v>40635</v>
      </c>
      <c r="C2485" s="4">
        <v>1055841.24</v>
      </c>
      <c r="D2485" s="4">
        <v>0</v>
      </c>
      <c r="E2485" s="4">
        <v>20.79</v>
      </c>
      <c r="F2485" s="4">
        <v>3.24</v>
      </c>
      <c r="G2485" s="4">
        <v>133.18341939999999</v>
      </c>
      <c r="H2485" s="4">
        <v>9.1310000000000002</v>
      </c>
    </row>
    <row r="2486" spans="1:8" x14ac:dyDescent="0.3">
      <c r="A2486" s="4">
        <v>18</v>
      </c>
      <c r="B2486" s="4">
        <v>40849</v>
      </c>
      <c r="C2486" s="4">
        <v>1122053.58</v>
      </c>
      <c r="D2486" s="4">
        <v>1</v>
      </c>
      <c r="E2486" s="4">
        <v>24.3</v>
      </c>
      <c r="F2486" s="4">
        <v>3.2549999999999999</v>
      </c>
      <c r="G2486" s="4">
        <v>133.26087100000001</v>
      </c>
      <c r="H2486" s="4">
        <v>9.1310000000000002</v>
      </c>
    </row>
    <row r="2487" spans="1:8" x14ac:dyDescent="0.3">
      <c r="A2487" s="4">
        <v>18</v>
      </c>
      <c r="B2487" s="4" t="s">
        <v>39</v>
      </c>
      <c r="C2487" s="4">
        <v>1095058.57</v>
      </c>
      <c r="D2487" s="4">
        <v>0</v>
      </c>
      <c r="E2487" s="4">
        <v>31.59</v>
      </c>
      <c r="F2487" s="4">
        <v>3.2629999999999999</v>
      </c>
      <c r="G2487" s="4">
        <v>133.37014289999999</v>
      </c>
      <c r="H2487" s="4">
        <v>9.1310000000000002</v>
      </c>
    </row>
    <row r="2488" spans="1:8" x14ac:dyDescent="0.3">
      <c r="A2488" s="4">
        <v>18</v>
      </c>
      <c r="B2488" s="4" t="s">
        <v>40</v>
      </c>
      <c r="C2488" s="4">
        <v>1005983.31</v>
      </c>
      <c r="D2488" s="4">
        <v>0</v>
      </c>
      <c r="E2488" s="4">
        <v>26.15</v>
      </c>
      <c r="F2488" s="4">
        <v>3.2810000000000001</v>
      </c>
      <c r="G2488" s="4">
        <v>133.4921429</v>
      </c>
      <c r="H2488" s="4">
        <v>9.1310000000000002</v>
      </c>
    </row>
    <row r="2489" spans="1:8" x14ac:dyDescent="0.3">
      <c r="A2489" s="4">
        <v>18</v>
      </c>
      <c r="B2489" s="4">
        <v>40636</v>
      </c>
      <c r="C2489" s="4">
        <v>1063310.6200000001</v>
      </c>
      <c r="D2489" s="4">
        <v>0</v>
      </c>
      <c r="E2489" s="4">
        <v>28.49</v>
      </c>
      <c r="F2489" s="4">
        <v>3.4369999999999998</v>
      </c>
      <c r="G2489" s="4">
        <v>133.61414289999999</v>
      </c>
      <c r="H2489" s="4">
        <v>9.1310000000000002</v>
      </c>
    </row>
    <row r="2490" spans="1:8" x14ac:dyDescent="0.3">
      <c r="A2490" s="4">
        <v>18</v>
      </c>
      <c r="B2490" s="4">
        <v>40850</v>
      </c>
      <c r="C2490" s="4">
        <v>1002714.25</v>
      </c>
      <c r="D2490" s="4">
        <v>0</v>
      </c>
      <c r="E2490" s="4">
        <v>38.4</v>
      </c>
      <c r="F2490" s="4">
        <v>3.6</v>
      </c>
      <c r="G2490" s="4">
        <v>133.7361429</v>
      </c>
      <c r="H2490" s="4">
        <v>9.1310000000000002</v>
      </c>
    </row>
    <row r="2491" spans="1:8" x14ac:dyDescent="0.3">
      <c r="A2491" s="4">
        <v>18</v>
      </c>
      <c r="B2491" s="4" t="s">
        <v>41</v>
      </c>
      <c r="C2491" s="4">
        <v>945889.59</v>
      </c>
      <c r="D2491" s="4">
        <v>0</v>
      </c>
      <c r="E2491" s="4">
        <v>41.12</v>
      </c>
      <c r="F2491" s="4">
        <v>3.6339999999999999</v>
      </c>
      <c r="G2491" s="4">
        <v>133.8492258</v>
      </c>
      <c r="H2491" s="4">
        <v>9.1310000000000002</v>
      </c>
    </row>
    <row r="2492" spans="1:8" x14ac:dyDescent="0.3">
      <c r="A2492" s="4">
        <v>18</v>
      </c>
      <c r="B2492" s="4" t="s">
        <v>42</v>
      </c>
      <c r="C2492" s="4">
        <v>944523.3</v>
      </c>
      <c r="D2492" s="4">
        <v>0</v>
      </c>
      <c r="E2492" s="4">
        <v>36.65</v>
      </c>
      <c r="F2492" s="4">
        <v>3.6240000000000001</v>
      </c>
      <c r="G2492" s="4">
        <v>133.95874190000001</v>
      </c>
      <c r="H2492" s="4">
        <v>9.1310000000000002</v>
      </c>
    </row>
    <row r="2493" spans="1:8" x14ac:dyDescent="0.3">
      <c r="A2493" s="4">
        <v>18</v>
      </c>
      <c r="B2493" s="4">
        <v>40547</v>
      </c>
      <c r="C2493" s="4">
        <v>938083.17</v>
      </c>
      <c r="D2493" s="4">
        <v>0</v>
      </c>
      <c r="E2493" s="4">
        <v>35.06</v>
      </c>
      <c r="F2493" s="4">
        <v>3.6379999999999999</v>
      </c>
      <c r="G2493" s="4">
        <v>134.06825810000001</v>
      </c>
      <c r="H2493" s="4">
        <v>8.9749999999999996</v>
      </c>
    </row>
    <row r="2494" spans="1:8" x14ac:dyDescent="0.3">
      <c r="A2494" s="4">
        <v>18</v>
      </c>
      <c r="B2494" s="4">
        <v>40759</v>
      </c>
      <c r="C2494" s="4">
        <v>1018541.3</v>
      </c>
      <c r="D2494" s="4">
        <v>0</v>
      </c>
      <c r="E2494" s="4">
        <v>43.32</v>
      </c>
      <c r="F2494" s="4">
        <v>3.72</v>
      </c>
      <c r="G2494" s="4">
        <v>134.17777419999999</v>
      </c>
      <c r="H2494" s="4">
        <v>8.9749999999999996</v>
      </c>
    </row>
    <row r="2495" spans="1:8" x14ac:dyDescent="0.3">
      <c r="A2495" s="4">
        <v>18</v>
      </c>
      <c r="B2495" s="4" t="s">
        <v>43</v>
      </c>
      <c r="C2495" s="4">
        <v>988157.72</v>
      </c>
      <c r="D2495" s="4">
        <v>0</v>
      </c>
      <c r="E2495" s="4">
        <v>49.91</v>
      </c>
      <c r="F2495" s="4">
        <v>3.823</v>
      </c>
      <c r="G2495" s="4">
        <v>134.2784667</v>
      </c>
      <c r="H2495" s="4">
        <v>8.9749999999999996</v>
      </c>
    </row>
    <row r="2496" spans="1:8" x14ac:dyDescent="0.3">
      <c r="A2496" s="4">
        <v>18</v>
      </c>
      <c r="B2496" s="4" t="s">
        <v>44</v>
      </c>
      <c r="C2496" s="4">
        <v>1105860.06</v>
      </c>
      <c r="D2496" s="4">
        <v>0</v>
      </c>
      <c r="E2496" s="4">
        <v>45.99</v>
      </c>
      <c r="F2496" s="4">
        <v>3.919</v>
      </c>
      <c r="G2496" s="4">
        <v>134.3571</v>
      </c>
      <c r="H2496" s="4">
        <v>8.9749999999999996</v>
      </c>
    </row>
    <row r="2497" spans="1:8" x14ac:dyDescent="0.3">
      <c r="A2497" s="4">
        <v>18</v>
      </c>
      <c r="B2497" s="4" t="s">
        <v>45</v>
      </c>
      <c r="C2497" s="4">
        <v>974114.39</v>
      </c>
      <c r="D2497" s="4">
        <v>0</v>
      </c>
      <c r="E2497" s="4">
        <v>58.82</v>
      </c>
      <c r="F2497" s="4">
        <v>3.988</v>
      </c>
      <c r="G2497" s="4">
        <v>134.43573330000001</v>
      </c>
      <c r="H2497" s="4">
        <v>8.9749999999999996</v>
      </c>
    </row>
    <row r="2498" spans="1:8" x14ac:dyDescent="0.3">
      <c r="A2498" s="4">
        <v>18</v>
      </c>
      <c r="B2498" s="4">
        <v>40699</v>
      </c>
      <c r="C2498" s="4">
        <v>1065427.3700000001</v>
      </c>
      <c r="D2498" s="4">
        <v>0</v>
      </c>
      <c r="E2498" s="4">
        <v>54.17</v>
      </c>
      <c r="F2498" s="4">
        <v>4.0780000000000003</v>
      </c>
      <c r="G2498" s="4">
        <v>134.51436670000001</v>
      </c>
      <c r="H2498" s="4">
        <v>8.9749999999999996</v>
      </c>
    </row>
    <row r="2499" spans="1:8" x14ac:dyDescent="0.3">
      <c r="A2499" s="4">
        <v>18</v>
      </c>
      <c r="B2499" s="4" t="s">
        <v>46</v>
      </c>
      <c r="C2499" s="4">
        <v>993172.98</v>
      </c>
      <c r="D2499" s="4">
        <v>0</v>
      </c>
      <c r="E2499" s="4">
        <v>58.48</v>
      </c>
      <c r="F2499" s="4">
        <v>4.0949999999999998</v>
      </c>
      <c r="G2499" s="4">
        <v>134.59299999999999</v>
      </c>
      <c r="H2499" s="4">
        <v>8.9749999999999996</v>
      </c>
    </row>
    <row r="2500" spans="1:8" x14ac:dyDescent="0.3">
      <c r="A2500" s="4">
        <v>18</v>
      </c>
      <c r="B2500" s="4" t="s">
        <v>47</v>
      </c>
      <c r="C2500" s="4">
        <v>994610.43</v>
      </c>
      <c r="D2500" s="4">
        <v>0</v>
      </c>
      <c r="E2500" s="4">
        <v>57.55</v>
      </c>
      <c r="F2500" s="4">
        <v>4.101</v>
      </c>
      <c r="G2500" s="4">
        <v>134.68038709999999</v>
      </c>
      <c r="H2500" s="4">
        <v>8.9749999999999996</v>
      </c>
    </row>
    <row r="2501" spans="1:8" x14ac:dyDescent="0.3">
      <c r="A2501" s="4">
        <v>18</v>
      </c>
      <c r="B2501" s="4" t="s">
        <v>48</v>
      </c>
      <c r="C2501" s="4">
        <v>1065214.1399999999</v>
      </c>
      <c r="D2501" s="4">
        <v>0</v>
      </c>
      <c r="E2501" s="4">
        <v>64.599999999999994</v>
      </c>
      <c r="F2501" s="4">
        <v>4.0339999999999998</v>
      </c>
      <c r="G2501" s="4">
        <v>134.76777419999999</v>
      </c>
      <c r="H2501" s="4">
        <v>8.9749999999999996</v>
      </c>
    </row>
    <row r="2502" spans="1:8" x14ac:dyDescent="0.3">
      <c r="A2502" s="4">
        <v>18</v>
      </c>
      <c r="B2502" s="4">
        <v>40608</v>
      </c>
      <c r="C2502" s="4">
        <v>1178039</v>
      </c>
      <c r="D2502" s="4">
        <v>0</v>
      </c>
      <c r="E2502" s="4">
        <v>70.900000000000006</v>
      </c>
      <c r="F2502" s="4">
        <v>3.9729999999999999</v>
      </c>
      <c r="G2502" s="4">
        <v>134.85516129999999</v>
      </c>
      <c r="H2502" s="4">
        <v>8.9749999999999996</v>
      </c>
    </row>
    <row r="2503" spans="1:8" x14ac:dyDescent="0.3">
      <c r="A2503" s="4">
        <v>18</v>
      </c>
      <c r="B2503" s="4">
        <v>40822</v>
      </c>
      <c r="C2503" s="4">
        <v>1044079.2</v>
      </c>
      <c r="D2503" s="4">
        <v>0</v>
      </c>
      <c r="E2503" s="4">
        <v>69.489999999999995</v>
      </c>
      <c r="F2503" s="4">
        <v>3.9239999999999999</v>
      </c>
      <c r="G2503" s="4">
        <v>134.94254839999999</v>
      </c>
      <c r="H2503" s="4">
        <v>8.9749999999999996</v>
      </c>
    </row>
    <row r="2504" spans="1:8" x14ac:dyDescent="0.3">
      <c r="A2504" s="4">
        <v>18</v>
      </c>
      <c r="B2504" s="4" t="s">
        <v>49</v>
      </c>
      <c r="C2504" s="4">
        <v>1045859.39</v>
      </c>
      <c r="D2504" s="4">
        <v>0</v>
      </c>
      <c r="E2504" s="4">
        <v>63.23</v>
      </c>
      <c r="F2504" s="4">
        <v>3.8730000000000002</v>
      </c>
      <c r="G2504" s="4">
        <v>135.08373330000001</v>
      </c>
      <c r="H2504" s="4">
        <v>8.9749999999999996</v>
      </c>
    </row>
    <row r="2505" spans="1:8" x14ac:dyDescent="0.3">
      <c r="A2505" s="4">
        <v>18</v>
      </c>
      <c r="B2505" s="4" t="s">
        <v>50</v>
      </c>
      <c r="C2505" s="4">
        <v>1056478.6499999999</v>
      </c>
      <c r="D2505" s="4">
        <v>0</v>
      </c>
      <c r="E2505" s="4">
        <v>67.41</v>
      </c>
      <c r="F2505" s="4">
        <v>3.851</v>
      </c>
      <c r="G2505" s="4">
        <v>135.26526670000001</v>
      </c>
      <c r="H2505" s="4">
        <v>8.9749999999999996</v>
      </c>
    </row>
    <row r="2506" spans="1:8" x14ac:dyDescent="0.3">
      <c r="A2506" s="4">
        <v>18</v>
      </c>
      <c r="B2506" s="4">
        <v>40550</v>
      </c>
      <c r="C2506" s="4">
        <v>1087051.26</v>
      </c>
      <c r="D2506" s="4">
        <v>0</v>
      </c>
      <c r="E2506" s="4">
        <v>69.75</v>
      </c>
      <c r="F2506" s="4">
        <v>3.8149999999999999</v>
      </c>
      <c r="G2506" s="4">
        <v>135.4468</v>
      </c>
      <c r="H2506" s="4">
        <v>8.89</v>
      </c>
    </row>
    <row r="2507" spans="1:8" x14ac:dyDescent="0.3">
      <c r="A2507" s="4">
        <v>18</v>
      </c>
      <c r="B2507" s="4">
        <v>40762</v>
      </c>
      <c r="C2507" s="4">
        <v>1048802.6200000001</v>
      </c>
      <c r="D2507" s="4">
        <v>0</v>
      </c>
      <c r="E2507" s="4">
        <v>73.12</v>
      </c>
      <c r="F2507" s="4">
        <v>3.7839999999999998</v>
      </c>
      <c r="G2507" s="4">
        <v>135.62833330000001</v>
      </c>
      <c r="H2507" s="4">
        <v>8.89</v>
      </c>
    </row>
    <row r="2508" spans="1:8" x14ac:dyDescent="0.3">
      <c r="A2508" s="4">
        <v>18</v>
      </c>
      <c r="B2508" s="4" t="s">
        <v>51</v>
      </c>
      <c r="C2508" s="4">
        <v>974916.13</v>
      </c>
      <c r="D2508" s="4">
        <v>0</v>
      </c>
      <c r="E2508" s="4">
        <v>74.36</v>
      </c>
      <c r="F2508" s="4">
        <v>3.827</v>
      </c>
      <c r="G2508" s="4">
        <v>135.7837419</v>
      </c>
      <c r="H2508" s="4">
        <v>8.89</v>
      </c>
    </row>
    <row r="2509" spans="1:8" x14ac:dyDescent="0.3">
      <c r="A2509" s="4">
        <v>18</v>
      </c>
      <c r="B2509" s="4" t="s">
        <v>52</v>
      </c>
      <c r="C2509" s="4">
        <v>991262.46</v>
      </c>
      <c r="D2509" s="4">
        <v>0</v>
      </c>
      <c r="E2509" s="4">
        <v>78.680000000000007</v>
      </c>
      <c r="F2509" s="4">
        <v>3.8820000000000001</v>
      </c>
      <c r="G2509" s="4">
        <v>135.87383869999999</v>
      </c>
      <c r="H2509" s="4">
        <v>8.89</v>
      </c>
    </row>
    <row r="2510" spans="1:8" x14ac:dyDescent="0.3">
      <c r="A2510" s="4">
        <v>18</v>
      </c>
      <c r="B2510" s="4" t="s">
        <v>53</v>
      </c>
      <c r="C2510" s="4">
        <v>954148.64</v>
      </c>
      <c r="D2510" s="4">
        <v>0</v>
      </c>
      <c r="E2510" s="4">
        <v>73.849999999999994</v>
      </c>
      <c r="F2510" s="4">
        <v>3.8980000000000001</v>
      </c>
      <c r="G2510" s="4">
        <v>135.96393549999999</v>
      </c>
      <c r="H2510" s="4">
        <v>8.89</v>
      </c>
    </row>
    <row r="2511" spans="1:8" x14ac:dyDescent="0.3">
      <c r="A2511" s="4">
        <v>18</v>
      </c>
      <c r="B2511" s="4">
        <v>40671</v>
      </c>
      <c r="C2511" s="4">
        <v>1002806.39</v>
      </c>
      <c r="D2511" s="4">
        <v>0</v>
      </c>
      <c r="E2511" s="4">
        <v>74.58</v>
      </c>
      <c r="F2511" s="4">
        <v>3.903</v>
      </c>
      <c r="G2511" s="4">
        <v>136.05403229999999</v>
      </c>
      <c r="H2511" s="4">
        <v>8.89</v>
      </c>
    </row>
    <row r="2512" spans="1:8" x14ac:dyDescent="0.3">
      <c r="A2512" s="4">
        <v>18</v>
      </c>
      <c r="B2512" s="4">
        <v>40885</v>
      </c>
      <c r="C2512" s="4">
        <v>928470.83</v>
      </c>
      <c r="D2512" s="4">
        <v>0</v>
      </c>
      <c r="E2512" s="4">
        <v>73.569999999999993</v>
      </c>
      <c r="F2512" s="4">
        <v>3.88</v>
      </c>
      <c r="G2512" s="4">
        <v>136.14412899999999</v>
      </c>
      <c r="H2512" s="4">
        <v>8.89</v>
      </c>
    </row>
    <row r="2513" spans="1:8" x14ac:dyDescent="0.3">
      <c r="A2513" s="4">
        <v>18</v>
      </c>
      <c r="B2513" s="4" t="s">
        <v>54</v>
      </c>
      <c r="C2513" s="4">
        <v>932679.79</v>
      </c>
      <c r="D2513" s="4">
        <v>0</v>
      </c>
      <c r="E2513" s="4">
        <v>69.239999999999995</v>
      </c>
      <c r="F2513" s="4">
        <v>3.82</v>
      </c>
      <c r="G2513" s="4">
        <v>136.18312900000001</v>
      </c>
      <c r="H2513" s="4">
        <v>8.89</v>
      </c>
    </row>
    <row r="2514" spans="1:8" x14ac:dyDescent="0.3">
      <c r="A2514" s="4">
        <v>18</v>
      </c>
      <c r="B2514" s="4" t="s">
        <v>55</v>
      </c>
      <c r="C2514" s="4">
        <v>1147906.46</v>
      </c>
      <c r="D2514" s="4">
        <v>0</v>
      </c>
      <c r="E2514" s="4">
        <v>70.319999999999993</v>
      </c>
      <c r="F2514" s="4">
        <v>3.7959999999999998</v>
      </c>
      <c r="G2514" s="4">
        <v>136.21361289999999</v>
      </c>
      <c r="H2514" s="4">
        <v>8.89</v>
      </c>
    </row>
    <row r="2515" spans="1:8" x14ac:dyDescent="0.3">
      <c r="A2515" s="4">
        <v>18</v>
      </c>
      <c r="B2515" s="4">
        <v>40583</v>
      </c>
      <c r="C2515" s="4">
        <v>540922.93999999994</v>
      </c>
      <c r="D2515" s="4">
        <v>0</v>
      </c>
      <c r="E2515" s="4">
        <v>68.23</v>
      </c>
      <c r="F2515" s="4">
        <v>3.7839999999999998</v>
      </c>
      <c r="G2515" s="4">
        <v>136.24409679999999</v>
      </c>
      <c r="H2515" s="4">
        <v>8.89</v>
      </c>
    </row>
    <row r="2516" spans="1:8" x14ac:dyDescent="0.3">
      <c r="A2516" s="4">
        <v>18</v>
      </c>
      <c r="B2516" s="4">
        <v>40795</v>
      </c>
      <c r="C2516" s="4">
        <v>951549.61</v>
      </c>
      <c r="D2516" s="4">
        <v>1</v>
      </c>
      <c r="E2516" s="4">
        <v>68.11</v>
      </c>
      <c r="F2516" s="4">
        <v>3.8090000000000002</v>
      </c>
      <c r="G2516" s="4">
        <v>136.27458060000001</v>
      </c>
      <c r="H2516" s="4">
        <v>8.89</v>
      </c>
    </row>
    <row r="2517" spans="1:8" x14ac:dyDescent="0.3">
      <c r="A2517" s="4">
        <v>18</v>
      </c>
      <c r="B2517" s="4" t="s">
        <v>56</v>
      </c>
      <c r="C2517" s="4">
        <v>845715.37</v>
      </c>
      <c r="D2517" s="4">
        <v>0</v>
      </c>
      <c r="E2517" s="4">
        <v>66.23</v>
      </c>
      <c r="F2517" s="4">
        <v>3.8090000000000002</v>
      </c>
      <c r="G2517" s="4">
        <v>136.31450000000001</v>
      </c>
      <c r="H2517" s="4">
        <v>8.89</v>
      </c>
    </row>
    <row r="2518" spans="1:8" x14ac:dyDescent="0.3">
      <c r="A2518" s="4">
        <v>18</v>
      </c>
      <c r="B2518" s="4" t="s">
        <v>57</v>
      </c>
      <c r="C2518" s="4">
        <v>853073.17</v>
      </c>
      <c r="D2518" s="4">
        <v>0</v>
      </c>
      <c r="E2518" s="4">
        <v>60.44</v>
      </c>
      <c r="F2518" s="4">
        <v>3.758</v>
      </c>
      <c r="G2518" s="4">
        <v>136.36699999999999</v>
      </c>
      <c r="H2518" s="4">
        <v>8.89</v>
      </c>
    </row>
    <row r="2519" spans="1:8" x14ac:dyDescent="0.3">
      <c r="A2519" s="4">
        <v>18</v>
      </c>
      <c r="B2519" s="4" t="s">
        <v>58</v>
      </c>
      <c r="C2519" s="4">
        <v>847348.08</v>
      </c>
      <c r="D2519" s="4">
        <v>0</v>
      </c>
      <c r="E2519" s="4">
        <v>69.010000000000005</v>
      </c>
      <c r="F2519" s="4">
        <v>3.6840000000000002</v>
      </c>
      <c r="G2519" s="4">
        <v>136.4195</v>
      </c>
      <c r="H2519" s="4">
        <v>8.89</v>
      </c>
    </row>
    <row r="2520" spans="1:8" x14ac:dyDescent="0.3">
      <c r="A2520" s="4">
        <v>18</v>
      </c>
      <c r="B2520" s="4">
        <v>40734</v>
      </c>
      <c r="C2520" s="4">
        <v>1019741.1</v>
      </c>
      <c r="D2520" s="4">
        <v>0</v>
      </c>
      <c r="E2520" s="4">
        <v>54.65</v>
      </c>
      <c r="F2520" s="4">
        <v>3.633</v>
      </c>
      <c r="G2520" s="4">
        <v>136.47200000000001</v>
      </c>
      <c r="H2520" s="4">
        <v>8.4710000000000001</v>
      </c>
    </row>
    <row r="2521" spans="1:8" x14ac:dyDescent="0.3">
      <c r="A2521" s="4">
        <v>18</v>
      </c>
      <c r="B2521" s="4" t="s">
        <v>59</v>
      </c>
      <c r="C2521" s="4">
        <v>953533.95</v>
      </c>
      <c r="D2521" s="4">
        <v>0</v>
      </c>
      <c r="E2521" s="4">
        <v>60.26</v>
      </c>
      <c r="F2521" s="4">
        <v>3.5830000000000002</v>
      </c>
      <c r="G2521" s="4">
        <v>136.51509680000001</v>
      </c>
      <c r="H2521" s="4">
        <v>8.4710000000000001</v>
      </c>
    </row>
    <row r="2522" spans="1:8" x14ac:dyDescent="0.3">
      <c r="A2522" s="4">
        <v>18</v>
      </c>
      <c r="B2522" s="4" t="s">
        <v>60</v>
      </c>
      <c r="C2522" s="4">
        <v>1048212.62</v>
      </c>
      <c r="D2522" s="4">
        <v>0</v>
      </c>
      <c r="E2522" s="4">
        <v>55.83</v>
      </c>
      <c r="F2522" s="4">
        <v>3.6179999999999999</v>
      </c>
      <c r="G2522" s="4">
        <v>136.5017742</v>
      </c>
      <c r="H2522" s="4">
        <v>8.4710000000000001</v>
      </c>
    </row>
    <row r="2523" spans="1:8" x14ac:dyDescent="0.3">
      <c r="A2523" s="4">
        <v>18</v>
      </c>
      <c r="B2523" s="4" t="s">
        <v>61</v>
      </c>
      <c r="C2523" s="4">
        <v>1106642.6299999999</v>
      </c>
      <c r="D2523" s="4">
        <v>0</v>
      </c>
      <c r="E2523" s="4">
        <v>45.61</v>
      </c>
      <c r="F2523" s="4">
        <v>3.6040000000000001</v>
      </c>
      <c r="G2523" s="4">
        <v>136.48845159999999</v>
      </c>
      <c r="H2523" s="4">
        <v>8.4710000000000001</v>
      </c>
    </row>
    <row r="2524" spans="1:8" x14ac:dyDescent="0.3">
      <c r="A2524" s="4">
        <v>18</v>
      </c>
      <c r="B2524" s="4">
        <v>40644</v>
      </c>
      <c r="C2524" s="4">
        <v>1100625.06</v>
      </c>
      <c r="D2524" s="4">
        <v>0</v>
      </c>
      <c r="E2524" s="4">
        <v>38.29</v>
      </c>
      <c r="F2524" s="4">
        <v>3.5859999999999999</v>
      </c>
      <c r="G2524" s="4">
        <v>136.47512900000001</v>
      </c>
      <c r="H2524" s="4">
        <v>8.4710000000000001</v>
      </c>
    </row>
    <row r="2525" spans="1:8" x14ac:dyDescent="0.3">
      <c r="A2525" s="4">
        <v>18</v>
      </c>
      <c r="B2525" s="4">
        <v>40858</v>
      </c>
      <c r="C2525" s="4">
        <v>1079931.6299999999</v>
      </c>
      <c r="D2525" s="4">
        <v>0</v>
      </c>
      <c r="E2525" s="4">
        <v>45.69</v>
      </c>
      <c r="F2525" s="4">
        <v>3.57</v>
      </c>
      <c r="G2525" s="4">
        <v>136.46180649999999</v>
      </c>
      <c r="H2525" s="4">
        <v>8.4710000000000001</v>
      </c>
    </row>
    <row r="2526" spans="1:8" x14ac:dyDescent="0.3">
      <c r="A2526" s="4">
        <v>18</v>
      </c>
      <c r="B2526" s="4" t="s">
        <v>62</v>
      </c>
      <c r="C2526" s="4">
        <v>1056992.18</v>
      </c>
      <c r="D2526" s="4">
        <v>0</v>
      </c>
      <c r="E2526" s="4">
        <v>47.88</v>
      </c>
      <c r="F2526" s="4">
        <v>3.5710000000000002</v>
      </c>
      <c r="G2526" s="4">
        <v>136.46666669999999</v>
      </c>
      <c r="H2526" s="4">
        <v>8.4710000000000001</v>
      </c>
    </row>
    <row r="2527" spans="1:8" x14ac:dyDescent="0.3">
      <c r="A2527" s="4">
        <v>18</v>
      </c>
      <c r="B2527" s="4" t="s">
        <v>63</v>
      </c>
      <c r="C2527" s="4">
        <v>1624170.99</v>
      </c>
      <c r="D2527" s="4">
        <v>1</v>
      </c>
      <c r="E2527" s="4">
        <v>41.97</v>
      </c>
      <c r="F2527" s="4">
        <v>3.536</v>
      </c>
      <c r="G2527" s="4">
        <v>136.47880000000001</v>
      </c>
      <c r="H2527" s="4">
        <v>8.4710000000000001</v>
      </c>
    </row>
    <row r="2528" spans="1:8" x14ac:dyDescent="0.3">
      <c r="A2528" s="4">
        <v>18</v>
      </c>
      <c r="B2528" s="4">
        <v>40586</v>
      </c>
      <c r="C2528" s="4">
        <v>1188047.6100000001</v>
      </c>
      <c r="D2528" s="4">
        <v>0</v>
      </c>
      <c r="E2528" s="4">
        <v>46.25</v>
      </c>
      <c r="F2528" s="4">
        <v>3.5009999999999999</v>
      </c>
      <c r="G2528" s="4">
        <v>136.49093329999999</v>
      </c>
      <c r="H2528" s="4">
        <v>8.4710000000000001</v>
      </c>
    </row>
    <row r="2529" spans="1:8" x14ac:dyDescent="0.3">
      <c r="A2529" s="4">
        <v>18</v>
      </c>
      <c r="B2529" s="4">
        <v>40798</v>
      </c>
      <c r="C2529" s="4">
        <v>1368471.23</v>
      </c>
      <c r="D2529" s="4">
        <v>0</v>
      </c>
      <c r="E2529" s="4">
        <v>42.36</v>
      </c>
      <c r="F2529" s="4">
        <v>3.47</v>
      </c>
      <c r="G2529" s="4">
        <v>136.50306670000001</v>
      </c>
      <c r="H2529" s="4">
        <v>8.4710000000000001</v>
      </c>
    </row>
    <row r="2530" spans="1:8" x14ac:dyDescent="0.3">
      <c r="A2530" s="4">
        <v>18</v>
      </c>
      <c r="B2530" s="4" t="s">
        <v>64</v>
      </c>
      <c r="C2530" s="4">
        <v>1516924.23</v>
      </c>
      <c r="D2530" s="4">
        <v>0</v>
      </c>
      <c r="E2530" s="4">
        <v>35.520000000000003</v>
      </c>
      <c r="F2530" s="4">
        <v>3.4449999999999998</v>
      </c>
      <c r="G2530" s="4">
        <v>136.53351610000001</v>
      </c>
      <c r="H2530" s="4">
        <v>8.4710000000000001</v>
      </c>
    </row>
    <row r="2531" spans="1:8" x14ac:dyDescent="0.3">
      <c r="A2531" s="4">
        <v>18</v>
      </c>
      <c r="B2531" s="4" t="s">
        <v>65</v>
      </c>
      <c r="C2531" s="4">
        <v>1882393.4</v>
      </c>
      <c r="D2531" s="4">
        <v>0</v>
      </c>
      <c r="E2531" s="4">
        <v>35.78</v>
      </c>
      <c r="F2531" s="4">
        <v>3.4129999999999998</v>
      </c>
      <c r="G2531" s="4">
        <v>136.58838710000001</v>
      </c>
      <c r="H2531" s="4">
        <v>8.4710000000000001</v>
      </c>
    </row>
    <row r="2532" spans="1:8" x14ac:dyDescent="0.3">
      <c r="A2532" s="4">
        <v>18</v>
      </c>
      <c r="B2532" s="4" t="s">
        <v>66</v>
      </c>
      <c r="C2532" s="4">
        <v>1010562.49</v>
      </c>
      <c r="D2532" s="4">
        <v>1</v>
      </c>
      <c r="E2532" s="4">
        <v>32.36</v>
      </c>
      <c r="F2532" s="4">
        <v>3.4020000000000001</v>
      </c>
      <c r="G2532" s="4">
        <v>136.6432581</v>
      </c>
      <c r="H2532" s="4">
        <v>8.4710000000000001</v>
      </c>
    </row>
    <row r="2533" spans="1:8" x14ac:dyDescent="0.3">
      <c r="A2533" s="4">
        <v>18</v>
      </c>
      <c r="B2533" s="4">
        <v>41061</v>
      </c>
      <c r="C2533" s="4">
        <v>977286.07</v>
      </c>
      <c r="D2533" s="4">
        <v>0</v>
      </c>
      <c r="E2533" s="4">
        <v>31.27</v>
      </c>
      <c r="F2533" s="4">
        <v>3.4390000000000001</v>
      </c>
      <c r="G2533" s="4">
        <v>136.69812899999999</v>
      </c>
      <c r="H2533" s="4">
        <v>8.0749999999999993</v>
      </c>
    </row>
    <row r="2534" spans="1:8" x14ac:dyDescent="0.3">
      <c r="A2534" s="4">
        <v>18</v>
      </c>
      <c r="B2534" s="4" t="s">
        <v>67</v>
      </c>
      <c r="C2534" s="4">
        <v>890130.25</v>
      </c>
      <c r="D2534" s="4">
        <v>0</v>
      </c>
      <c r="E2534" s="4">
        <v>35.25</v>
      </c>
      <c r="F2534" s="4">
        <v>3.5230000000000001</v>
      </c>
      <c r="G2534" s="4">
        <v>136.75299999999999</v>
      </c>
      <c r="H2534" s="4">
        <v>8.0749999999999993</v>
      </c>
    </row>
    <row r="2535" spans="1:8" x14ac:dyDescent="0.3">
      <c r="A2535" s="4">
        <v>18</v>
      </c>
      <c r="B2535" s="4" t="s">
        <v>68</v>
      </c>
      <c r="C2535" s="4">
        <v>937522.77</v>
      </c>
      <c r="D2535" s="4">
        <v>0</v>
      </c>
      <c r="E2535" s="4">
        <v>24.2</v>
      </c>
      <c r="F2535" s="4">
        <v>3.5419999999999998</v>
      </c>
      <c r="G2535" s="4">
        <v>136.85641939999999</v>
      </c>
      <c r="H2535" s="4">
        <v>8.0749999999999993</v>
      </c>
    </row>
    <row r="2536" spans="1:8" x14ac:dyDescent="0.3">
      <c r="A2536" s="4">
        <v>18</v>
      </c>
      <c r="B2536" s="4" t="s">
        <v>69</v>
      </c>
      <c r="C2536" s="4">
        <v>825584.22</v>
      </c>
      <c r="D2536" s="4">
        <v>0</v>
      </c>
      <c r="E2536" s="4">
        <v>30.44</v>
      </c>
      <c r="F2536" s="4">
        <v>3.5680000000000001</v>
      </c>
      <c r="G2536" s="4">
        <v>136.95983870000001</v>
      </c>
      <c r="H2536" s="4">
        <v>8.0749999999999993</v>
      </c>
    </row>
    <row r="2537" spans="1:8" x14ac:dyDescent="0.3">
      <c r="A2537" s="4">
        <v>18</v>
      </c>
      <c r="B2537" s="4">
        <v>40970</v>
      </c>
      <c r="C2537" s="4">
        <v>1049772.04</v>
      </c>
      <c r="D2537" s="4">
        <v>0</v>
      </c>
      <c r="E2537" s="4">
        <v>37.619999999999997</v>
      </c>
      <c r="F2537" s="4">
        <v>3.633</v>
      </c>
      <c r="G2537" s="4">
        <v>137.06325810000001</v>
      </c>
      <c r="H2537" s="4">
        <v>8.0749999999999993</v>
      </c>
    </row>
    <row r="2538" spans="1:8" x14ac:dyDescent="0.3">
      <c r="A2538" s="4">
        <v>18</v>
      </c>
      <c r="B2538" s="4">
        <v>41184</v>
      </c>
      <c r="C2538" s="4">
        <v>1161615.51</v>
      </c>
      <c r="D2538" s="4">
        <v>1</v>
      </c>
      <c r="E2538" s="4">
        <v>32.83</v>
      </c>
      <c r="F2538" s="4">
        <v>3.6549999999999998</v>
      </c>
      <c r="G2538" s="4">
        <v>137.1666774</v>
      </c>
      <c r="H2538" s="4">
        <v>8.0749999999999993</v>
      </c>
    </row>
    <row r="2539" spans="1:8" x14ac:dyDescent="0.3">
      <c r="A2539" s="4">
        <v>18</v>
      </c>
      <c r="B2539" s="4" t="s">
        <v>70</v>
      </c>
      <c r="C2539" s="4">
        <v>1115985.81</v>
      </c>
      <c r="D2539" s="4">
        <v>0</v>
      </c>
      <c r="E2539" s="4">
        <v>32.869999999999997</v>
      </c>
      <c r="F2539" s="4">
        <v>3.7029999999999998</v>
      </c>
      <c r="G2539" s="4">
        <v>137.25831030000001</v>
      </c>
      <c r="H2539" s="4">
        <v>8.0749999999999993</v>
      </c>
    </row>
    <row r="2540" spans="1:8" x14ac:dyDescent="0.3">
      <c r="A2540" s="4">
        <v>18</v>
      </c>
      <c r="B2540" s="4" t="s">
        <v>71</v>
      </c>
      <c r="C2540" s="4">
        <v>1037861.11</v>
      </c>
      <c r="D2540" s="4">
        <v>0</v>
      </c>
      <c r="E2540" s="4">
        <v>36.340000000000003</v>
      </c>
      <c r="F2540" s="4">
        <v>3.7509999999999999</v>
      </c>
      <c r="G2540" s="4">
        <v>137.34110340000001</v>
      </c>
      <c r="H2540" s="4">
        <v>8.0749999999999993</v>
      </c>
    </row>
    <row r="2541" spans="1:8" x14ac:dyDescent="0.3">
      <c r="A2541" s="4">
        <v>18</v>
      </c>
      <c r="B2541" s="4">
        <v>40942</v>
      </c>
      <c r="C2541" s="4">
        <v>1047178.91</v>
      </c>
      <c r="D2541" s="4">
        <v>0</v>
      </c>
      <c r="E2541" s="4">
        <v>33.590000000000003</v>
      </c>
      <c r="F2541" s="4">
        <v>3.827</v>
      </c>
      <c r="G2541" s="4">
        <v>137.42389660000001</v>
      </c>
      <c r="H2541" s="4">
        <v>8.0749999999999993</v>
      </c>
    </row>
    <row r="2542" spans="1:8" x14ac:dyDescent="0.3">
      <c r="A2542" s="4">
        <v>18</v>
      </c>
      <c r="B2542" s="4">
        <v>41155</v>
      </c>
      <c r="C2542" s="4">
        <v>1084894.47</v>
      </c>
      <c r="D2542" s="4">
        <v>0</v>
      </c>
      <c r="E2542" s="4">
        <v>38.1</v>
      </c>
      <c r="F2542" s="4">
        <v>3.8759999999999999</v>
      </c>
      <c r="G2542" s="4">
        <v>137.50668970000001</v>
      </c>
      <c r="H2542" s="4">
        <v>8.0749999999999993</v>
      </c>
    </row>
    <row r="2543" spans="1:8" x14ac:dyDescent="0.3">
      <c r="A2543" s="4">
        <v>18</v>
      </c>
      <c r="B2543" s="4" t="s">
        <v>72</v>
      </c>
      <c r="C2543" s="4">
        <v>1022018.43</v>
      </c>
      <c r="D2543" s="4">
        <v>0</v>
      </c>
      <c r="E2543" s="4">
        <v>45.84</v>
      </c>
      <c r="F2543" s="4">
        <v>3.867</v>
      </c>
      <c r="G2543" s="4">
        <v>137.58438709999999</v>
      </c>
      <c r="H2543" s="4">
        <v>8.0749999999999993</v>
      </c>
    </row>
    <row r="2544" spans="1:8" x14ac:dyDescent="0.3">
      <c r="A2544" s="4">
        <v>18</v>
      </c>
      <c r="B2544" s="4" t="s">
        <v>73</v>
      </c>
      <c r="C2544" s="4">
        <v>1031139.3</v>
      </c>
      <c r="D2544" s="4">
        <v>0</v>
      </c>
      <c r="E2544" s="4">
        <v>58.06</v>
      </c>
      <c r="F2544" s="4">
        <v>3.8889999999999998</v>
      </c>
      <c r="G2544" s="4">
        <v>137.65529029999999</v>
      </c>
      <c r="H2544" s="4">
        <v>8.0749999999999993</v>
      </c>
    </row>
    <row r="2545" spans="1:8" x14ac:dyDescent="0.3">
      <c r="A2545" s="4">
        <v>18</v>
      </c>
      <c r="B2545" s="4" t="s">
        <v>74</v>
      </c>
      <c r="C2545" s="4">
        <v>1009121.2</v>
      </c>
      <c r="D2545" s="4">
        <v>0</v>
      </c>
      <c r="E2545" s="4">
        <v>45.35</v>
      </c>
      <c r="F2545" s="4">
        <v>3.9209999999999998</v>
      </c>
      <c r="G2545" s="4">
        <v>137.72619349999999</v>
      </c>
      <c r="H2545" s="4">
        <v>8.0749999999999993</v>
      </c>
    </row>
    <row r="2546" spans="1:8" x14ac:dyDescent="0.3">
      <c r="A2546" s="4">
        <v>18</v>
      </c>
      <c r="B2546" s="4">
        <v>41064</v>
      </c>
      <c r="C2546" s="4">
        <v>1200815.3</v>
      </c>
      <c r="D2546" s="4">
        <v>0</v>
      </c>
      <c r="E2546" s="4">
        <v>43.8</v>
      </c>
      <c r="F2546" s="4">
        <v>3.9569999999999999</v>
      </c>
      <c r="G2546" s="4">
        <v>137.79709679999999</v>
      </c>
      <c r="H2546" s="4">
        <v>8.3040000000000003</v>
      </c>
    </row>
    <row r="2547" spans="1:8" x14ac:dyDescent="0.3">
      <c r="A2547" s="4">
        <v>18</v>
      </c>
      <c r="B2547" s="4" t="s">
        <v>75</v>
      </c>
      <c r="C2547" s="4">
        <v>998443.5</v>
      </c>
      <c r="D2547" s="4">
        <v>0</v>
      </c>
      <c r="E2547" s="4">
        <v>47.75</v>
      </c>
      <c r="F2547" s="4">
        <v>4.0250000000000004</v>
      </c>
      <c r="G2547" s="4">
        <v>137.86799999999999</v>
      </c>
      <c r="H2547" s="4">
        <v>8.3040000000000003</v>
      </c>
    </row>
    <row r="2548" spans="1:8" x14ac:dyDescent="0.3">
      <c r="A2548" s="4">
        <v>18</v>
      </c>
      <c r="B2548" s="4" t="s">
        <v>76</v>
      </c>
      <c r="C2548" s="4">
        <v>1025813.8</v>
      </c>
      <c r="D2548" s="4">
        <v>0</v>
      </c>
      <c r="E2548" s="4">
        <v>60.88</v>
      </c>
      <c r="F2548" s="4">
        <v>4.0460000000000003</v>
      </c>
      <c r="G2548" s="4">
        <v>137.92306669999999</v>
      </c>
      <c r="H2548" s="4">
        <v>8.3040000000000003</v>
      </c>
    </row>
    <row r="2549" spans="1:8" x14ac:dyDescent="0.3">
      <c r="A2549" s="4">
        <v>18</v>
      </c>
      <c r="B2549" s="4" t="s">
        <v>77</v>
      </c>
      <c r="C2549" s="4">
        <v>961186.23</v>
      </c>
      <c r="D2549" s="4">
        <v>0</v>
      </c>
      <c r="E2549" s="4">
        <v>50.43</v>
      </c>
      <c r="F2549" s="4">
        <v>4.0229999999999997</v>
      </c>
      <c r="G2549" s="4">
        <v>137.9781333</v>
      </c>
      <c r="H2549" s="4">
        <v>8.3040000000000003</v>
      </c>
    </row>
    <row r="2550" spans="1:8" x14ac:dyDescent="0.3">
      <c r="A2550" s="4">
        <v>18</v>
      </c>
      <c r="B2550" s="4">
        <v>41004</v>
      </c>
      <c r="C2550" s="4">
        <v>1050027.8899999999</v>
      </c>
      <c r="D2550" s="4">
        <v>0</v>
      </c>
      <c r="E2550" s="4">
        <v>49.66</v>
      </c>
      <c r="F2550" s="4">
        <v>3.9910000000000001</v>
      </c>
      <c r="G2550" s="4">
        <v>138.03319999999999</v>
      </c>
      <c r="H2550" s="4">
        <v>8.3040000000000003</v>
      </c>
    </row>
    <row r="2551" spans="1:8" x14ac:dyDescent="0.3">
      <c r="A2551" s="4">
        <v>18</v>
      </c>
      <c r="B2551" s="4">
        <v>41218</v>
      </c>
      <c r="C2551" s="4">
        <v>1060433.1000000001</v>
      </c>
      <c r="D2551" s="4">
        <v>0</v>
      </c>
      <c r="E2551" s="4">
        <v>57.44</v>
      </c>
      <c r="F2551" s="4">
        <v>3.9470000000000001</v>
      </c>
      <c r="G2551" s="4">
        <v>138.08826669999999</v>
      </c>
      <c r="H2551" s="4">
        <v>8.3040000000000003</v>
      </c>
    </row>
    <row r="2552" spans="1:8" x14ac:dyDescent="0.3">
      <c r="A2552" s="4">
        <v>18</v>
      </c>
      <c r="B2552" s="4" t="s">
        <v>78</v>
      </c>
      <c r="C2552" s="4">
        <v>1047444.59</v>
      </c>
      <c r="D2552" s="4">
        <v>0</v>
      </c>
      <c r="E2552" s="4">
        <v>62.31</v>
      </c>
      <c r="F2552" s="4">
        <v>3.899</v>
      </c>
      <c r="G2552" s="4">
        <v>138.1065806</v>
      </c>
      <c r="H2552" s="4">
        <v>8.3040000000000003</v>
      </c>
    </row>
    <row r="2553" spans="1:8" x14ac:dyDescent="0.3">
      <c r="A2553" s="4">
        <v>18</v>
      </c>
      <c r="B2553" s="4" t="s">
        <v>79</v>
      </c>
      <c r="C2553" s="4">
        <v>1088446.58</v>
      </c>
      <c r="D2553" s="4">
        <v>0</v>
      </c>
      <c r="E2553" s="4">
        <v>65.48</v>
      </c>
      <c r="F2553" s="4">
        <v>3.85</v>
      </c>
      <c r="G2553" s="4">
        <v>138.11019350000001</v>
      </c>
      <c r="H2553" s="4">
        <v>8.3040000000000003</v>
      </c>
    </row>
    <row r="2554" spans="1:8" x14ac:dyDescent="0.3">
      <c r="A2554" s="4">
        <v>18</v>
      </c>
      <c r="B2554" s="4">
        <v>40914</v>
      </c>
      <c r="C2554" s="4">
        <v>1118313.7</v>
      </c>
      <c r="D2554" s="4">
        <v>0</v>
      </c>
      <c r="E2554" s="4">
        <v>71.42</v>
      </c>
      <c r="F2554" s="4">
        <v>3.798</v>
      </c>
      <c r="G2554" s="4">
        <v>138.11380650000001</v>
      </c>
      <c r="H2554" s="4">
        <v>8.3040000000000003</v>
      </c>
    </row>
    <row r="2555" spans="1:8" x14ac:dyDescent="0.3">
      <c r="A2555" s="4">
        <v>18</v>
      </c>
      <c r="B2555" s="4">
        <v>41127</v>
      </c>
      <c r="C2555" s="4">
        <v>1110479.94</v>
      </c>
      <c r="D2555" s="4">
        <v>0</v>
      </c>
      <c r="E2555" s="4">
        <v>59.1</v>
      </c>
      <c r="F2555" s="4">
        <v>3.746</v>
      </c>
      <c r="G2555" s="4">
        <v>138.11741939999999</v>
      </c>
      <c r="H2555" s="4">
        <v>8.3040000000000003</v>
      </c>
    </row>
    <row r="2556" spans="1:8" x14ac:dyDescent="0.3">
      <c r="A2556" s="4">
        <v>18</v>
      </c>
      <c r="B2556" s="4" t="s">
        <v>80</v>
      </c>
      <c r="C2556" s="4">
        <v>1057425.83</v>
      </c>
      <c r="D2556" s="4">
        <v>0</v>
      </c>
      <c r="E2556" s="4">
        <v>66.58</v>
      </c>
      <c r="F2556" s="4">
        <v>3.6829999999999998</v>
      </c>
      <c r="G2556" s="4">
        <v>138.12953329999999</v>
      </c>
      <c r="H2556" s="4">
        <v>8.3040000000000003</v>
      </c>
    </row>
    <row r="2557" spans="1:8" x14ac:dyDescent="0.3">
      <c r="A2557" s="4">
        <v>18</v>
      </c>
      <c r="B2557" s="4" t="s">
        <v>81</v>
      </c>
      <c r="C2557" s="4">
        <v>1080357.8899999999</v>
      </c>
      <c r="D2557" s="4">
        <v>0</v>
      </c>
      <c r="E2557" s="4">
        <v>70.92</v>
      </c>
      <c r="F2557" s="4">
        <v>3.629</v>
      </c>
      <c r="G2557" s="4">
        <v>138.16290000000001</v>
      </c>
      <c r="H2557" s="4">
        <v>8.3040000000000003</v>
      </c>
    </row>
    <row r="2558" spans="1:8" x14ac:dyDescent="0.3">
      <c r="A2558" s="4">
        <v>18</v>
      </c>
      <c r="B2558" s="4" t="s">
        <v>82</v>
      </c>
      <c r="C2558" s="4">
        <v>1097006.3</v>
      </c>
      <c r="D2558" s="4">
        <v>0</v>
      </c>
      <c r="E2558" s="4">
        <v>70.17</v>
      </c>
      <c r="F2558" s="4">
        <v>3.577</v>
      </c>
      <c r="G2558" s="4">
        <v>138.1962667</v>
      </c>
      <c r="H2558" s="4">
        <v>8.3040000000000003</v>
      </c>
    </row>
    <row r="2559" spans="1:8" x14ac:dyDescent="0.3">
      <c r="A2559" s="4">
        <v>18</v>
      </c>
      <c r="B2559" s="4">
        <v>41067</v>
      </c>
      <c r="C2559" s="4">
        <v>1158247.31</v>
      </c>
      <c r="D2559" s="4">
        <v>0</v>
      </c>
      <c r="E2559" s="4">
        <v>76.08</v>
      </c>
      <c r="F2559" s="4">
        <v>3.5379999999999998</v>
      </c>
      <c r="G2559" s="4">
        <v>138.22963329999999</v>
      </c>
      <c r="H2559" s="4">
        <v>8.5350000000000001</v>
      </c>
    </row>
    <row r="2560" spans="1:8" x14ac:dyDescent="0.3">
      <c r="A2560" s="4">
        <v>18</v>
      </c>
      <c r="B2560" s="4" t="s">
        <v>83</v>
      </c>
      <c r="C2560" s="4">
        <v>1024784.92</v>
      </c>
      <c r="D2560" s="4">
        <v>0</v>
      </c>
      <c r="E2560" s="4">
        <v>75.09</v>
      </c>
      <c r="F2560" s="4">
        <v>3.5609999999999999</v>
      </c>
      <c r="G2560" s="4">
        <v>138.26300000000001</v>
      </c>
      <c r="H2560" s="4">
        <v>8.5350000000000001</v>
      </c>
    </row>
    <row r="2561" spans="1:8" x14ac:dyDescent="0.3">
      <c r="A2561" s="4">
        <v>18</v>
      </c>
      <c r="B2561" s="4" t="s">
        <v>84</v>
      </c>
      <c r="C2561" s="4">
        <v>1033543.56</v>
      </c>
      <c r="D2561" s="4">
        <v>0</v>
      </c>
      <c r="E2561" s="4">
        <v>77.430000000000007</v>
      </c>
      <c r="F2561" s="4">
        <v>3.61</v>
      </c>
      <c r="G2561" s="4">
        <v>138.2331935</v>
      </c>
      <c r="H2561" s="4">
        <v>8.5350000000000001</v>
      </c>
    </row>
    <row r="2562" spans="1:8" x14ac:dyDescent="0.3">
      <c r="A2562" s="4">
        <v>18</v>
      </c>
      <c r="B2562" s="4" t="s">
        <v>85</v>
      </c>
      <c r="C2562" s="4">
        <v>924506.26</v>
      </c>
      <c r="D2562" s="4">
        <v>0</v>
      </c>
      <c r="E2562" s="4">
        <v>72.97</v>
      </c>
      <c r="F2562" s="4">
        <v>3.7010000000000001</v>
      </c>
      <c r="G2562" s="4">
        <v>138.20338709999999</v>
      </c>
      <c r="H2562" s="4">
        <v>8.5350000000000001</v>
      </c>
    </row>
    <row r="2563" spans="1:8" x14ac:dyDescent="0.3">
      <c r="A2563" s="4">
        <v>18</v>
      </c>
      <c r="B2563" s="4">
        <v>40976</v>
      </c>
      <c r="C2563" s="4">
        <v>1052066.58</v>
      </c>
      <c r="D2563" s="4">
        <v>0</v>
      </c>
      <c r="E2563" s="4">
        <v>72.67</v>
      </c>
      <c r="F2563" s="4">
        <v>3.698</v>
      </c>
      <c r="G2563" s="4">
        <v>138.17358060000001</v>
      </c>
      <c r="H2563" s="4">
        <v>8.5350000000000001</v>
      </c>
    </row>
    <row r="2564" spans="1:8" x14ac:dyDescent="0.3">
      <c r="A2564" s="4">
        <v>18</v>
      </c>
      <c r="B2564" s="4">
        <v>41190</v>
      </c>
      <c r="C2564" s="4">
        <v>967304.07</v>
      </c>
      <c r="D2564" s="4">
        <v>0</v>
      </c>
      <c r="E2564" s="4">
        <v>75.7</v>
      </c>
      <c r="F2564" s="4">
        <v>3.7719999999999998</v>
      </c>
      <c r="G2564" s="4">
        <v>138.1437742</v>
      </c>
      <c r="H2564" s="4">
        <v>8.5350000000000001</v>
      </c>
    </row>
    <row r="2565" spans="1:8" x14ac:dyDescent="0.3">
      <c r="A2565" s="4">
        <v>18</v>
      </c>
      <c r="B2565" s="4" t="s">
        <v>86</v>
      </c>
      <c r="C2565" s="4">
        <v>1048134.24</v>
      </c>
      <c r="D2565" s="4">
        <v>0</v>
      </c>
      <c r="E2565" s="4">
        <v>73.25</v>
      </c>
      <c r="F2565" s="4">
        <v>3.84</v>
      </c>
      <c r="G2565" s="4">
        <v>138.18570969999999</v>
      </c>
      <c r="H2565" s="4">
        <v>8.5350000000000001</v>
      </c>
    </row>
    <row r="2566" spans="1:8" x14ac:dyDescent="0.3">
      <c r="A2566" s="4">
        <v>18</v>
      </c>
      <c r="B2566" s="4" t="s">
        <v>87</v>
      </c>
      <c r="C2566" s="4">
        <v>1145840.9099999999</v>
      </c>
      <c r="D2566" s="4">
        <v>0</v>
      </c>
      <c r="E2566" s="4">
        <v>68.52</v>
      </c>
      <c r="F2566" s="4">
        <v>3.8740000000000001</v>
      </c>
      <c r="G2566" s="4">
        <v>138.2814516</v>
      </c>
      <c r="H2566" s="4">
        <v>8.5350000000000001</v>
      </c>
    </row>
    <row r="2567" spans="1:8" x14ac:dyDescent="0.3">
      <c r="A2567" s="4">
        <v>18</v>
      </c>
      <c r="B2567" s="4" t="s">
        <v>88</v>
      </c>
      <c r="C2567" s="4">
        <v>1117097.23</v>
      </c>
      <c r="D2567" s="4">
        <v>0</v>
      </c>
      <c r="E2567" s="4">
        <v>70.09</v>
      </c>
      <c r="F2567" s="4">
        <v>3.8839999999999999</v>
      </c>
      <c r="G2567" s="4">
        <v>138.3771935</v>
      </c>
      <c r="H2567" s="4">
        <v>8.5350000000000001</v>
      </c>
    </row>
    <row r="2568" spans="1:8" x14ac:dyDescent="0.3">
      <c r="A2568" s="4">
        <v>18</v>
      </c>
      <c r="B2568" s="4">
        <v>41099</v>
      </c>
      <c r="C2568" s="4">
        <v>1083521.24</v>
      </c>
      <c r="D2568" s="4">
        <v>1</v>
      </c>
      <c r="E2568" s="4">
        <v>71.849999999999994</v>
      </c>
      <c r="F2568" s="4">
        <v>3.9209999999999998</v>
      </c>
      <c r="G2568" s="4">
        <v>138.47293550000001</v>
      </c>
      <c r="H2568" s="4">
        <v>8.5350000000000001</v>
      </c>
    </row>
    <row r="2569" spans="1:8" x14ac:dyDescent="0.3">
      <c r="A2569" s="4">
        <v>18</v>
      </c>
      <c r="B2569" s="4" t="s">
        <v>89</v>
      </c>
      <c r="C2569" s="4">
        <v>960476.1</v>
      </c>
      <c r="D2569" s="4">
        <v>0</v>
      </c>
      <c r="E2569" s="4">
        <v>64.45</v>
      </c>
      <c r="F2569" s="4">
        <v>3.988</v>
      </c>
      <c r="G2569" s="4">
        <v>138.56729999999999</v>
      </c>
      <c r="H2569" s="4">
        <v>8.5350000000000001</v>
      </c>
    </row>
    <row r="2570" spans="1:8" x14ac:dyDescent="0.3">
      <c r="A2570" s="4">
        <v>18</v>
      </c>
      <c r="B2570" s="4" t="s">
        <v>90</v>
      </c>
      <c r="C2570" s="4">
        <v>971386.65</v>
      </c>
      <c r="D2570" s="4">
        <v>0</v>
      </c>
      <c r="E2570" s="4">
        <v>60.23</v>
      </c>
      <c r="F2570" s="4">
        <v>4.056</v>
      </c>
      <c r="G2570" s="4">
        <v>138.6534</v>
      </c>
      <c r="H2570" s="4">
        <v>8.5350000000000001</v>
      </c>
    </row>
    <row r="2571" spans="1:8" x14ac:dyDescent="0.3">
      <c r="A2571" s="4">
        <v>18</v>
      </c>
      <c r="B2571" s="4" t="s">
        <v>91</v>
      </c>
      <c r="C2571" s="4">
        <v>1002856.2</v>
      </c>
      <c r="D2571" s="4">
        <v>0</v>
      </c>
      <c r="E2571" s="4">
        <v>58.24</v>
      </c>
      <c r="F2571" s="4">
        <v>4.0179999999999998</v>
      </c>
      <c r="G2571" s="4">
        <v>138.73949999999999</v>
      </c>
      <c r="H2571" s="4">
        <v>8.5350000000000001</v>
      </c>
    </row>
    <row r="2572" spans="1:8" x14ac:dyDescent="0.3">
      <c r="A2572" s="4">
        <v>18</v>
      </c>
      <c r="B2572" s="4">
        <v>41039</v>
      </c>
      <c r="C2572" s="4">
        <v>1092204.79</v>
      </c>
      <c r="D2572" s="4">
        <v>0</v>
      </c>
      <c r="E2572" s="4">
        <v>59.68</v>
      </c>
      <c r="F2572" s="4">
        <v>4.0270000000000001</v>
      </c>
      <c r="G2572" s="4">
        <v>138.82560000000001</v>
      </c>
      <c r="H2572" s="4">
        <v>8.2430000000000003</v>
      </c>
    </row>
    <row r="2573" spans="1:8" x14ac:dyDescent="0.3">
      <c r="A2573" s="4">
        <v>18</v>
      </c>
      <c r="B2573" s="4">
        <v>41253</v>
      </c>
      <c r="C2573" s="4">
        <v>1074079</v>
      </c>
      <c r="D2573" s="4">
        <v>0</v>
      </c>
      <c r="E2573" s="4">
        <v>50.97</v>
      </c>
      <c r="F2573" s="4">
        <v>4.0289999999999999</v>
      </c>
      <c r="G2573" s="4">
        <v>138.9117</v>
      </c>
      <c r="H2573" s="4">
        <v>8.2430000000000003</v>
      </c>
    </row>
    <row r="2574" spans="1:8" x14ac:dyDescent="0.3">
      <c r="A2574" s="4">
        <v>18</v>
      </c>
      <c r="B2574" s="4" t="s">
        <v>92</v>
      </c>
      <c r="C2574" s="4">
        <v>1048706.75</v>
      </c>
      <c r="D2574" s="4">
        <v>0</v>
      </c>
      <c r="E2574" s="4">
        <v>51.96</v>
      </c>
      <c r="F2574" s="4">
        <v>4</v>
      </c>
      <c r="G2574" s="4">
        <v>138.83361289999999</v>
      </c>
      <c r="H2574" s="4">
        <v>8.2430000000000003</v>
      </c>
    </row>
    <row r="2575" spans="1:8" x14ac:dyDescent="0.3">
      <c r="A2575" s="4">
        <v>18</v>
      </c>
      <c r="B2575" s="4" t="s">
        <v>93</v>
      </c>
      <c r="C2575" s="4">
        <v>1127516.25</v>
      </c>
      <c r="D2575" s="4">
        <v>0</v>
      </c>
      <c r="E2575" s="4">
        <v>56.09</v>
      </c>
      <c r="F2575" s="4">
        <v>3.9169999999999998</v>
      </c>
      <c r="G2575" s="4">
        <v>138.72816130000001</v>
      </c>
      <c r="H2575" s="4">
        <v>8.2430000000000003</v>
      </c>
    </row>
    <row r="2576" spans="1:8" x14ac:dyDescent="0.3">
      <c r="A2576" s="4">
        <v>19</v>
      </c>
      <c r="B2576" s="4">
        <v>40300</v>
      </c>
      <c r="C2576" s="4">
        <v>1507637.17</v>
      </c>
      <c r="D2576" s="4">
        <v>0</v>
      </c>
      <c r="E2576" s="4">
        <v>20.96</v>
      </c>
      <c r="F2576" s="4">
        <v>2.9540000000000002</v>
      </c>
      <c r="G2576" s="4">
        <v>131.5279032</v>
      </c>
      <c r="H2576" s="4">
        <v>8.35</v>
      </c>
    </row>
    <row r="2577" spans="1:8" x14ac:dyDescent="0.3">
      <c r="A2577" s="4">
        <v>19</v>
      </c>
      <c r="B2577" s="4">
        <v>40514</v>
      </c>
      <c r="C2577" s="4">
        <v>1536549.95</v>
      </c>
      <c r="D2577" s="4">
        <v>1</v>
      </c>
      <c r="E2577" s="4">
        <v>23.22</v>
      </c>
      <c r="F2577" s="4">
        <v>2.94</v>
      </c>
      <c r="G2577" s="4">
        <v>131.58661290000001</v>
      </c>
      <c r="H2577" s="4">
        <v>8.35</v>
      </c>
    </row>
    <row r="2578" spans="1:8" x14ac:dyDescent="0.3">
      <c r="A2578" s="4">
        <v>19</v>
      </c>
      <c r="B2578" s="4" t="s">
        <v>8</v>
      </c>
      <c r="C2578" s="4">
        <v>1515976.11</v>
      </c>
      <c r="D2578" s="4">
        <v>0</v>
      </c>
      <c r="E2578" s="4">
        <v>28.57</v>
      </c>
      <c r="F2578" s="4">
        <v>2.9089999999999998</v>
      </c>
      <c r="G2578" s="4">
        <v>131.637</v>
      </c>
      <c r="H2578" s="4">
        <v>8.35</v>
      </c>
    </row>
    <row r="2579" spans="1:8" x14ac:dyDescent="0.3">
      <c r="A2579" s="4">
        <v>19</v>
      </c>
      <c r="B2579" s="4" t="s">
        <v>9</v>
      </c>
      <c r="C2579" s="4">
        <v>1373270.06</v>
      </c>
      <c r="D2579" s="4">
        <v>0</v>
      </c>
      <c r="E2579" s="4">
        <v>30.33</v>
      </c>
      <c r="F2579" s="4">
        <v>2.91</v>
      </c>
      <c r="G2579" s="4">
        <v>131.68600000000001</v>
      </c>
      <c r="H2579" s="4">
        <v>8.35</v>
      </c>
    </row>
    <row r="2580" spans="1:8" x14ac:dyDescent="0.3">
      <c r="A2580" s="4">
        <v>19</v>
      </c>
      <c r="B2580" s="4">
        <v>40301</v>
      </c>
      <c r="C2580" s="4">
        <v>1495844.57</v>
      </c>
      <c r="D2580" s="4">
        <v>0</v>
      </c>
      <c r="E2580" s="4">
        <v>32.92</v>
      </c>
      <c r="F2580" s="4">
        <v>2.919</v>
      </c>
      <c r="G2580" s="4">
        <v>131.73500000000001</v>
      </c>
      <c r="H2580" s="4">
        <v>8.35</v>
      </c>
    </row>
    <row r="2581" spans="1:8" x14ac:dyDescent="0.3">
      <c r="A2581" s="4">
        <v>19</v>
      </c>
      <c r="B2581" s="4">
        <v>40515</v>
      </c>
      <c r="C2581" s="4">
        <v>1467889.2</v>
      </c>
      <c r="D2581" s="4">
        <v>0</v>
      </c>
      <c r="E2581" s="4">
        <v>39.06</v>
      </c>
      <c r="F2581" s="4">
        <v>2.9380000000000002</v>
      </c>
      <c r="G2581" s="4">
        <v>131.78399999999999</v>
      </c>
      <c r="H2581" s="4">
        <v>8.35</v>
      </c>
    </row>
    <row r="2582" spans="1:8" x14ac:dyDescent="0.3">
      <c r="A2582" s="4">
        <v>19</v>
      </c>
      <c r="B2582" s="4" t="s">
        <v>10</v>
      </c>
      <c r="C2582" s="4">
        <v>1332940.3500000001</v>
      </c>
      <c r="D2582" s="4">
        <v>0</v>
      </c>
      <c r="E2582" s="4">
        <v>43.74</v>
      </c>
      <c r="F2582" s="4">
        <v>2.96</v>
      </c>
      <c r="G2582" s="4">
        <v>131.8242903</v>
      </c>
      <c r="H2582" s="4">
        <v>8.35</v>
      </c>
    </row>
    <row r="2583" spans="1:8" x14ac:dyDescent="0.3">
      <c r="A2583" s="4">
        <v>19</v>
      </c>
      <c r="B2583" s="4" t="s">
        <v>11</v>
      </c>
      <c r="C2583" s="4">
        <v>1427023.45</v>
      </c>
      <c r="D2583" s="4">
        <v>0</v>
      </c>
      <c r="E2583" s="4">
        <v>39.07</v>
      </c>
      <c r="F2583" s="4">
        <v>2.9630000000000001</v>
      </c>
      <c r="G2583" s="4">
        <v>131.86312899999999</v>
      </c>
      <c r="H2583" s="4">
        <v>8.35</v>
      </c>
    </row>
    <row r="2584" spans="1:8" x14ac:dyDescent="0.3">
      <c r="A2584" s="4">
        <v>19</v>
      </c>
      <c r="B2584" s="4">
        <v>40213</v>
      </c>
      <c r="C2584" s="4">
        <v>1642970.27</v>
      </c>
      <c r="D2584" s="4">
        <v>0</v>
      </c>
      <c r="E2584" s="4">
        <v>45.26</v>
      </c>
      <c r="F2584" s="4">
        <v>2.9569999999999999</v>
      </c>
      <c r="G2584" s="4">
        <v>131.9019677</v>
      </c>
      <c r="H2584" s="4">
        <v>8.1850000000000005</v>
      </c>
    </row>
    <row r="2585" spans="1:8" x14ac:dyDescent="0.3">
      <c r="A2585" s="4">
        <v>19</v>
      </c>
      <c r="B2585" s="4">
        <v>40425</v>
      </c>
      <c r="C2585" s="4">
        <v>1489613.32</v>
      </c>
      <c r="D2585" s="4">
        <v>0</v>
      </c>
      <c r="E2585" s="4">
        <v>55.66</v>
      </c>
      <c r="F2585" s="4">
        <v>2.992</v>
      </c>
      <c r="G2585" s="4">
        <v>131.94080650000001</v>
      </c>
      <c r="H2585" s="4">
        <v>8.1850000000000005</v>
      </c>
    </row>
    <row r="2586" spans="1:8" x14ac:dyDescent="0.3">
      <c r="A2586" s="4">
        <v>19</v>
      </c>
      <c r="B2586" s="4" t="s">
        <v>12</v>
      </c>
      <c r="C2586" s="4">
        <v>1460354.67</v>
      </c>
      <c r="D2586" s="4">
        <v>0</v>
      </c>
      <c r="E2586" s="4">
        <v>49.67</v>
      </c>
      <c r="F2586" s="4">
        <v>3.01</v>
      </c>
      <c r="G2586" s="4">
        <v>131.98089999999999</v>
      </c>
      <c r="H2586" s="4">
        <v>8.1850000000000005</v>
      </c>
    </row>
    <row r="2587" spans="1:8" x14ac:dyDescent="0.3">
      <c r="A2587" s="4">
        <v>19</v>
      </c>
      <c r="B2587" s="4" t="s">
        <v>13</v>
      </c>
      <c r="C2587" s="4">
        <v>1456793.33</v>
      </c>
      <c r="D2587" s="4">
        <v>0</v>
      </c>
      <c r="E2587" s="4">
        <v>46.87</v>
      </c>
      <c r="F2587" s="4">
        <v>3.0209999999999999</v>
      </c>
      <c r="G2587" s="4">
        <v>132.0226667</v>
      </c>
      <c r="H2587" s="4">
        <v>8.1850000000000005</v>
      </c>
    </row>
    <row r="2588" spans="1:8" x14ac:dyDescent="0.3">
      <c r="A2588" s="4">
        <v>19</v>
      </c>
      <c r="B2588" s="4" t="s">
        <v>14</v>
      </c>
      <c r="C2588" s="4">
        <v>1405065.57</v>
      </c>
      <c r="D2588" s="4">
        <v>0</v>
      </c>
      <c r="E2588" s="4">
        <v>49.89</v>
      </c>
      <c r="F2588" s="4">
        <v>3.0419999999999998</v>
      </c>
      <c r="G2588" s="4">
        <v>132.06443329999999</v>
      </c>
      <c r="H2588" s="4">
        <v>8.1850000000000005</v>
      </c>
    </row>
    <row r="2589" spans="1:8" x14ac:dyDescent="0.3">
      <c r="A2589" s="4">
        <v>19</v>
      </c>
      <c r="B2589" s="4">
        <v>40364</v>
      </c>
      <c r="C2589" s="4">
        <v>1566219.77</v>
      </c>
      <c r="D2589" s="4">
        <v>0</v>
      </c>
      <c r="E2589" s="4">
        <v>62.54</v>
      </c>
      <c r="F2589" s="4">
        <v>3.0950000000000002</v>
      </c>
      <c r="G2589" s="4">
        <v>132.1062</v>
      </c>
      <c r="H2589" s="4">
        <v>8.1850000000000005</v>
      </c>
    </row>
    <row r="2590" spans="1:8" x14ac:dyDescent="0.3">
      <c r="A2590" s="4">
        <v>19</v>
      </c>
      <c r="B2590" s="4" t="s">
        <v>15</v>
      </c>
      <c r="C2590" s="4">
        <v>1437319.45</v>
      </c>
      <c r="D2590" s="4">
        <v>0</v>
      </c>
      <c r="E2590" s="4">
        <v>46.53</v>
      </c>
      <c r="F2590" s="4">
        <v>3.1120000000000001</v>
      </c>
      <c r="G2590" s="4">
        <v>132.152129</v>
      </c>
      <c r="H2590" s="4">
        <v>8.1850000000000005</v>
      </c>
    </row>
    <row r="2591" spans="1:8" x14ac:dyDescent="0.3">
      <c r="A2591" s="4">
        <v>19</v>
      </c>
      <c r="B2591" s="4" t="s">
        <v>16</v>
      </c>
      <c r="C2591" s="4">
        <v>1377716.17</v>
      </c>
      <c r="D2591" s="4">
        <v>0</v>
      </c>
      <c r="E2591" s="4">
        <v>57.53</v>
      </c>
      <c r="F2591" s="4">
        <v>3.0960000000000001</v>
      </c>
      <c r="G2591" s="4">
        <v>132.2230323</v>
      </c>
      <c r="H2591" s="4">
        <v>8.1850000000000005</v>
      </c>
    </row>
    <row r="2592" spans="1:8" x14ac:dyDescent="0.3">
      <c r="A2592" s="4">
        <v>19</v>
      </c>
      <c r="B2592" s="4" t="s">
        <v>17</v>
      </c>
      <c r="C2592" s="4">
        <v>1648882.62</v>
      </c>
      <c r="D2592" s="4">
        <v>0</v>
      </c>
      <c r="E2592" s="4">
        <v>68.849999999999994</v>
      </c>
      <c r="F2592" s="4">
        <v>3.0459999999999998</v>
      </c>
      <c r="G2592" s="4">
        <v>132.2939355</v>
      </c>
      <c r="H2592" s="4">
        <v>8.1850000000000005</v>
      </c>
    </row>
    <row r="2593" spans="1:8" x14ac:dyDescent="0.3">
      <c r="A2593" s="4">
        <v>19</v>
      </c>
      <c r="B2593" s="4">
        <v>40274</v>
      </c>
      <c r="C2593" s="4">
        <v>1519013.49</v>
      </c>
      <c r="D2593" s="4">
        <v>0</v>
      </c>
      <c r="E2593" s="4">
        <v>68.88</v>
      </c>
      <c r="F2593" s="4">
        <v>3.0059999999999998</v>
      </c>
      <c r="G2593" s="4">
        <v>132.36483870000001</v>
      </c>
      <c r="H2593" s="4">
        <v>8.1850000000000005</v>
      </c>
    </row>
    <row r="2594" spans="1:8" x14ac:dyDescent="0.3">
      <c r="A2594" s="4">
        <v>19</v>
      </c>
      <c r="B2594" s="4">
        <v>40488</v>
      </c>
      <c r="C2594" s="4">
        <v>1410683.94</v>
      </c>
      <c r="D2594" s="4">
        <v>0</v>
      </c>
      <c r="E2594" s="4">
        <v>61.64</v>
      </c>
      <c r="F2594" s="4">
        <v>2.972</v>
      </c>
      <c r="G2594" s="4">
        <v>132.43574190000001</v>
      </c>
      <c r="H2594" s="4">
        <v>8.1850000000000005</v>
      </c>
    </row>
    <row r="2595" spans="1:8" x14ac:dyDescent="0.3">
      <c r="A2595" s="4">
        <v>19</v>
      </c>
      <c r="B2595" s="4" t="s">
        <v>18</v>
      </c>
      <c r="C2595" s="4">
        <v>1457314.39</v>
      </c>
      <c r="D2595" s="4">
        <v>0</v>
      </c>
      <c r="E2595" s="4">
        <v>66.25</v>
      </c>
      <c r="F2595" s="4">
        <v>2.9420000000000002</v>
      </c>
      <c r="G2595" s="4">
        <v>132.47333330000001</v>
      </c>
      <c r="H2595" s="4">
        <v>8.1850000000000005</v>
      </c>
    </row>
    <row r="2596" spans="1:8" x14ac:dyDescent="0.3">
      <c r="A2596" s="4">
        <v>19</v>
      </c>
      <c r="B2596" s="4" t="s">
        <v>19</v>
      </c>
      <c r="C2596" s="4">
        <v>1450407.32</v>
      </c>
      <c r="D2596" s="4">
        <v>0</v>
      </c>
      <c r="E2596" s="4">
        <v>72.3</v>
      </c>
      <c r="F2596" s="4">
        <v>2.9580000000000002</v>
      </c>
      <c r="G2596" s="4">
        <v>132.49760000000001</v>
      </c>
      <c r="H2596" s="4">
        <v>8.1850000000000005</v>
      </c>
    </row>
    <row r="2597" spans="1:8" x14ac:dyDescent="0.3">
      <c r="A2597" s="4">
        <v>19</v>
      </c>
      <c r="B2597" s="4">
        <v>40216</v>
      </c>
      <c r="C2597" s="4">
        <v>1549018.68</v>
      </c>
      <c r="D2597" s="4">
        <v>0</v>
      </c>
      <c r="E2597" s="4">
        <v>66.25</v>
      </c>
      <c r="F2597" s="4">
        <v>2.9580000000000002</v>
      </c>
      <c r="G2597" s="4">
        <v>132.5218667</v>
      </c>
      <c r="H2597" s="4">
        <v>8.0990000000000002</v>
      </c>
    </row>
    <row r="2598" spans="1:8" x14ac:dyDescent="0.3">
      <c r="A2598" s="4">
        <v>19</v>
      </c>
      <c r="B2598" s="4">
        <v>40428</v>
      </c>
      <c r="C2598" s="4">
        <v>1577541.24</v>
      </c>
      <c r="D2598" s="4">
        <v>0</v>
      </c>
      <c r="E2598" s="4">
        <v>78.22</v>
      </c>
      <c r="F2598" s="4">
        <v>2.94</v>
      </c>
      <c r="G2598" s="4">
        <v>132.54613330000001</v>
      </c>
      <c r="H2598" s="4">
        <v>8.0990000000000002</v>
      </c>
    </row>
    <row r="2599" spans="1:8" x14ac:dyDescent="0.3">
      <c r="A2599" s="4">
        <v>19</v>
      </c>
      <c r="B2599" s="4" t="s">
        <v>20</v>
      </c>
      <c r="C2599" s="4">
        <v>1412157.02</v>
      </c>
      <c r="D2599" s="4">
        <v>0</v>
      </c>
      <c r="E2599" s="4">
        <v>74.599999999999994</v>
      </c>
      <c r="F2599" s="4">
        <v>2.9329999999999998</v>
      </c>
      <c r="G2599" s="4">
        <v>132.5667742</v>
      </c>
      <c r="H2599" s="4">
        <v>8.0990000000000002</v>
      </c>
    </row>
    <row r="2600" spans="1:8" x14ac:dyDescent="0.3">
      <c r="A2600" s="4">
        <v>19</v>
      </c>
      <c r="B2600" s="4" t="s">
        <v>21</v>
      </c>
      <c r="C2600" s="4">
        <v>1372043.71</v>
      </c>
      <c r="D2600" s="4">
        <v>0</v>
      </c>
      <c r="E2600" s="4">
        <v>74.680000000000007</v>
      </c>
      <c r="F2600" s="4">
        <v>2.9239999999999999</v>
      </c>
      <c r="G2600" s="4">
        <v>132.5825806</v>
      </c>
      <c r="H2600" s="4">
        <v>8.0990000000000002</v>
      </c>
    </row>
    <row r="2601" spans="1:8" x14ac:dyDescent="0.3">
      <c r="A2601" s="4">
        <v>19</v>
      </c>
      <c r="B2601" s="4" t="s">
        <v>22</v>
      </c>
      <c r="C2601" s="4">
        <v>1366395.96</v>
      </c>
      <c r="D2601" s="4">
        <v>0</v>
      </c>
      <c r="E2601" s="4">
        <v>72.83</v>
      </c>
      <c r="F2601" s="4">
        <v>2.9319999999999999</v>
      </c>
      <c r="G2601" s="4">
        <v>132.5983871</v>
      </c>
      <c r="H2601" s="4">
        <v>8.0990000000000002</v>
      </c>
    </row>
    <row r="2602" spans="1:8" x14ac:dyDescent="0.3">
      <c r="A2602" s="4">
        <v>19</v>
      </c>
      <c r="B2602" s="4">
        <v>40337</v>
      </c>
      <c r="C2602" s="4">
        <v>1492060.89</v>
      </c>
      <c r="D2602" s="4">
        <v>0</v>
      </c>
      <c r="E2602" s="4">
        <v>74.2</v>
      </c>
      <c r="F2602" s="4">
        <v>2.9420000000000002</v>
      </c>
      <c r="G2602" s="4">
        <v>132.6141935</v>
      </c>
      <c r="H2602" s="4">
        <v>8.0990000000000002</v>
      </c>
    </row>
    <row r="2603" spans="1:8" x14ac:dyDescent="0.3">
      <c r="A2603" s="4">
        <v>19</v>
      </c>
      <c r="B2603" s="4" t="s">
        <v>23</v>
      </c>
      <c r="C2603" s="4">
        <v>1418027.08</v>
      </c>
      <c r="D2603" s="4">
        <v>0</v>
      </c>
      <c r="E2603" s="4">
        <v>72.709999999999994</v>
      </c>
      <c r="F2603" s="4">
        <v>2.923</v>
      </c>
      <c r="G2603" s="4">
        <v>132.63</v>
      </c>
      <c r="H2603" s="4">
        <v>8.0990000000000002</v>
      </c>
    </row>
    <row r="2604" spans="1:8" x14ac:dyDescent="0.3">
      <c r="A2604" s="4">
        <v>19</v>
      </c>
      <c r="B2604" s="4" t="s">
        <v>24</v>
      </c>
      <c r="C2604" s="4">
        <v>1419383.19</v>
      </c>
      <c r="D2604" s="4">
        <v>0</v>
      </c>
      <c r="E2604" s="4">
        <v>72.22</v>
      </c>
      <c r="F2604" s="4">
        <v>2.9129999999999998</v>
      </c>
      <c r="G2604" s="4">
        <v>132.66161289999999</v>
      </c>
      <c r="H2604" s="4">
        <v>8.0990000000000002</v>
      </c>
    </row>
    <row r="2605" spans="1:8" x14ac:dyDescent="0.3">
      <c r="A2605" s="4">
        <v>19</v>
      </c>
      <c r="B2605" s="4" t="s">
        <v>25</v>
      </c>
      <c r="C2605" s="4">
        <v>1557888.16</v>
      </c>
      <c r="D2605" s="4">
        <v>0</v>
      </c>
      <c r="E2605" s="4">
        <v>66.400000000000006</v>
      </c>
      <c r="F2605" s="4">
        <v>2.8849999999999998</v>
      </c>
      <c r="G2605" s="4">
        <v>132.69322579999999</v>
      </c>
      <c r="H2605" s="4">
        <v>8.0990000000000002</v>
      </c>
    </row>
    <row r="2606" spans="1:8" x14ac:dyDescent="0.3">
      <c r="A2606" s="4">
        <v>19</v>
      </c>
      <c r="B2606" s="4">
        <v>40246</v>
      </c>
      <c r="C2606" s="4">
        <v>1623519.64</v>
      </c>
      <c r="D2606" s="4">
        <v>0</v>
      </c>
      <c r="E2606" s="4">
        <v>74.69</v>
      </c>
      <c r="F2606" s="4">
        <v>2.86</v>
      </c>
      <c r="G2606" s="4">
        <v>132.72483869999999</v>
      </c>
      <c r="H2606" s="4">
        <v>8.0990000000000002</v>
      </c>
    </row>
    <row r="2607" spans="1:8" x14ac:dyDescent="0.3">
      <c r="A2607" s="4">
        <v>19</v>
      </c>
      <c r="B2607" s="4">
        <v>40460</v>
      </c>
      <c r="C2607" s="4">
        <v>1591453.39</v>
      </c>
      <c r="D2607" s="4">
        <v>1</v>
      </c>
      <c r="E2607" s="4">
        <v>63.36</v>
      </c>
      <c r="F2607" s="4">
        <v>2.8370000000000002</v>
      </c>
      <c r="G2607" s="4">
        <v>132.75645159999999</v>
      </c>
      <c r="H2607" s="4">
        <v>8.0990000000000002</v>
      </c>
    </row>
    <row r="2608" spans="1:8" x14ac:dyDescent="0.3">
      <c r="A2608" s="4">
        <v>19</v>
      </c>
      <c r="B2608" s="4" t="s">
        <v>26</v>
      </c>
      <c r="C2608" s="4">
        <v>1386789.31</v>
      </c>
      <c r="D2608" s="4">
        <v>0</v>
      </c>
      <c r="E2608" s="4">
        <v>58.68</v>
      </c>
      <c r="F2608" s="4">
        <v>2.8460000000000001</v>
      </c>
      <c r="G2608" s="4">
        <v>132.76706669999999</v>
      </c>
      <c r="H2608" s="4">
        <v>8.0990000000000002</v>
      </c>
    </row>
    <row r="2609" spans="1:8" x14ac:dyDescent="0.3">
      <c r="A2609" s="4">
        <v>19</v>
      </c>
      <c r="B2609" s="4" t="s">
        <v>27</v>
      </c>
      <c r="C2609" s="4">
        <v>1318343.58</v>
      </c>
      <c r="D2609" s="4">
        <v>0</v>
      </c>
      <c r="E2609" s="4">
        <v>63.43</v>
      </c>
      <c r="F2609" s="4">
        <v>2.8370000000000002</v>
      </c>
      <c r="G2609" s="4">
        <v>132.76193330000001</v>
      </c>
      <c r="H2609" s="4">
        <v>8.0990000000000002</v>
      </c>
    </row>
    <row r="2610" spans="1:8" x14ac:dyDescent="0.3">
      <c r="A2610" s="4">
        <v>19</v>
      </c>
      <c r="B2610" s="4">
        <v>40188</v>
      </c>
      <c r="C2610" s="4">
        <v>1379456.3</v>
      </c>
      <c r="D2610" s="4">
        <v>0</v>
      </c>
      <c r="E2610" s="4">
        <v>59.91</v>
      </c>
      <c r="F2610" s="4">
        <v>2.84</v>
      </c>
      <c r="G2610" s="4">
        <v>132.7568</v>
      </c>
      <c r="H2610" s="4">
        <v>8.0670000000000002</v>
      </c>
    </row>
    <row r="2611" spans="1:8" x14ac:dyDescent="0.3">
      <c r="A2611" s="4">
        <v>19</v>
      </c>
      <c r="B2611" s="4">
        <v>40400</v>
      </c>
      <c r="C2611" s="4">
        <v>1428960.72</v>
      </c>
      <c r="D2611" s="4">
        <v>0</v>
      </c>
      <c r="E2611" s="4">
        <v>53.74</v>
      </c>
      <c r="F2611" s="4">
        <v>2.903</v>
      </c>
      <c r="G2611" s="4">
        <v>132.75166669999999</v>
      </c>
      <c r="H2611" s="4">
        <v>8.0670000000000002</v>
      </c>
    </row>
    <row r="2612" spans="1:8" x14ac:dyDescent="0.3">
      <c r="A2612" s="4">
        <v>19</v>
      </c>
      <c r="B2612" s="4" t="s">
        <v>28</v>
      </c>
      <c r="C2612" s="4">
        <v>1369317.63</v>
      </c>
      <c r="D2612" s="4">
        <v>0</v>
      </c>
      <c r="E2612" s="4">
        <v>51.32</v>
      </c>
      <c r="F2612" s="4">
        <v>2.9990000000000001</v>
      </c>
      <c r="G2612" s="4">
        <v>132.7633548</v>
      </c>
      <c r="H2612" s="4">
        <v>8.0670000000000002</v>
      </c>
    </row>
    <row r="2613" spans="1:8" x14ac:dyDescent="0.3">
      <c r="A2613" s="4">
        <v>19</v>
      </c>
      <c r="B2613" s="4" t="s">
        <v>29</v>
      </c>
      <c r="C2613" s="4">
        <v>1357154.71</v>
      </c>
      <c r="D2613" s="4">
        <v>0</v>
      </c>
      <c r="E2613" s="4">
        <v>48.45</v>
      </c>
      <c r="F2613" s="4">
        <v>3.0489999999999999</v>
      </c>
      <c r="G2613" s="4">
        <v>132.8170968</v>
      </c>
      <c r="H2613" s="4">
        <v>8.0670000000000002</v>
      </c>
    </row>
    <row r="2614" spans="1:8" x14ac:dyDescent="0.3">
      <c r="A2614" s="4">
        <v>19</v>
      </c>
      <c r="B2614" s="4" t="s">
        <v>30</v>
      </c>
      <c r="C2614" s="4">
        <v>1404576.48</v>
      </c>
      <c r="D2614" s="4">
        <v>0</v>
      </c>
      <c r="E2614" s="4">
        <v>56.11</v>
      </c>
      <c r="F2614" s="4">
        <v>3.0550000000000002</v>
      </c>
      <c r="G2614" s="4">
        <v>132.87083870000001</v>
      </c>
      <c r="H2614" s="4">
        <v>8.0670000000000002</v>
      </c>
    </row>
    <row r="2615" spans="1:8" x14ac:dyDescent="0.3">
      <c r="A2615" s="4">
        <v>19</v>
      </c>
      <c r="B2615" s="4">
        <v>40309</v>
      </c>
      <c r="C2615" s="4">
        <v>1435379.25</v>
      </c>
      <c r="D2615" s="4">
        <v>0</v>
      </c>
      <c r="E2615" s="4">
        <v>41.78</v>
      </c>
      <c r="F2615" s="4">
        <v>3.0489999999999999</v>
      </c>
      <c r="G2615" s="4">
        <v>132.92458060000001</v>
      </c>
      <c r="H2615" s="4">
        <v>8.0670000000000002</v>
      </c>
    </row>
    <row r="2616" spans="1:8" x14ac:dyDescent="0.3">
      <c r="A2616" s="4">
        <v>19</v>
      </c>
      <c r="B2616" s="4">
        <v>40523</v>
      </c>
      <c r="C2616" s="4">
        <v>1490235.86</v>
      </c>
      <c r="D2616" s="4">
        <v>0</v>
      </c>
      <c r="E2616" s="4">
        <v>40.299999999999997</v>
      </c>
      <c r="F2616" s="4">
        <v>3.0649999999999999</v>
      </c>
      <c r="G2616" s="4">
        <v>132.97832260000001</v>
      </c>
      <c r="H2616" s="4">
        <v>8.0670000000000002</v>
      </c>
    </row>
    <row r="2617" spans="1:8" x14ac:dyDescent="0.3">
      <c r="A2617" s="4">
        <v>19</v>
      </c>
      <c r="B2617" s="4" t="s">
        <v>31</v>
      </c>
      <c r="C2617" s="4">
        <v>1377593.1</v>
      </c>
      <c r="D2617" s="4">
        <v>0</v>
      </c>
      <c r="E2617" s="4">
        <v>44.22</v>
      </c>
      <c r="F2617" s="4">
        <v>3.1379999999999999</v>
      </c>
      <c r="G2617" s="4">
        <v>132.91720000000001</v>
      </c>
      <c r="H2617" s="4">
        <v>8.0670000000000002</v>
      </c>
    </row>
    <row r="2618" spans="1:8" x14ac:dyDescent="0.3">
      <c r="A2618" s="4">
        <v>19</v>
      </c>
      <c r="B2618" s="4" t="s">
        <v>32</v>
      </c>
      <c r="C2618" s="4">
        <v>1993367.83</v>
      </c>
      <c r="D2618" s="4">
        <v>1</v>
      </c>
      <c r="E2618" s="4">
        <v>42.62</v>
      </c>
      <c r="F2618" s="4">
        <v>3.1859999999999999</v>
      </c>
      <c r="G2618" s="4">
        <v>132.8369333</v>
      </c>
      <c r="H2618" s="4">
        <v>8.0670000000000002</v>
      </c>
    </row>
    <row r="2619" spans="1:8" x14ac:dyDescent="0.3">
      <c r="A2619" s="4">
        <v>19</v>
      </c>
      <c r="B2619" s="4">
        <v>40249</v>
      </c>
      <c r="C2619" s="4">
        <v>1615987.96</v>
      </c>
      <c r="D2619" s="4">
        <v>0</v>
      </c>
      <c r="E2619" s="4">
        <v>36.64</v>
      </c>
      <c r="F2619" s="4">
        <v>3.2</v>
      </c>
      <c r="G2619" s="4">
        <v>132.75666670000001</v>
      </c>
      <c r="H2619" s="4">
        <v>8.0670000000000002</v>
      </c>
    </row>
    <row r="2620" spans="1:8" x14ac:dyDescent="0.3">
      <c r="A2620" s="4">
        <v>19</v>
      </c>
      <c r="B2620" s="4">
        <v>40463</v>
      </c>
      <c r="C2620" s="4">
        <v>1799070.98</v>
      </c>
      <c r="D2620" s="4">
        <v>0</v>
      </c>
      <c r="E2620" s="4">
        <v>25.12</v>
      </c>
      <c r="F2620" s="4">
        <v>3.2549999999999999</v>
      </c>
      <c r="G2620" s="4">
        <v>132.6764</v>
      </c>
      <c r="H2620" s="4">
        <v>8.0670000000000002</v>
      </c>
    </row>
    <row r="2621" spans="1:8" x14ac:dyDescent="0.3">
      <c r="A2621" s="4">
        <v>19</v>
      </c>
      <c r="B2621" s="4" t="s">
        <v>33</v>
      </c>
      <c r="C2621" s="4">
        <v>1911967.44</v>
      </c>
      <c r="D2621" s="4">
        <v>0</v>
      </c>
      <c r="E2621" s="4">
        <v>26.83</v>
      </c>
      <c r="F2621" s="4">
        <v>3.3010000000000002</v>
      </c>
      <c r="G2621" s="4">
        <v>132.6804516</v>
      </c>
      <c r="H2621" s="4">
        <v>8.0670000000000002</v>
      </c>
    </row>
    <row r="2622" spans="1:8" x14ac:dyDescent="0.3">
      <c r="A2622" s="4">
        <v>19</v>
      </c>
      <c r="B2622" s="4" t="s">
        <v>34</v>
      </c>
      <c r="C2622" s="4">
        <v>2678206.42</v>
      </c>
      <c r="D2622" s="4">
        <v>0</v>
      </c>
      <c r="E2622" s="4">
        <v>26.05</v>
      </c>
      <c r="F2622" s="4">
        <v>3.3090000000000002</v>
      </c>
      <c r="G2622" s="4">
        <v>132.74774189999999</v>
      </c>
      <c r="H2622" s="4">
        <v>8.0670000000000002</v>
      </c>
    </row>
    <row r="2623" spans="1:8" x14ac:dyDescent="0.3">
      <c r="A2623" s="4">
        <v>19</v>
      </c>
      <c r="B2623" s="4" t="s">
        <v>35</v>
      </c>
      <c r="C2623" s="4">
        <v>1275146.94</v>
      </c>
      <c r="D2623" s="4">
        <v>1</v>
      </c>
      <c r="E2623" s="4">
        <v>28.65</v>
      </c>
      <c r="F2623" s="4">
        <v>3.3359999999999999</v>
      </c>
      <c r="G2623" s="4">
        <v>132.81503230000001</v>
      </c>
      <c r="H2623" s="4">
        <v>8.0670000000000002</v>
      </c>
    </row>
    <row r="2624" spans="1:8" x14ac:dyDescent="0.3">
      <c r="A2624" s="4">
        <v>19</v>
      </c>
      <c r="B2624" s="4">
        <v>40725</v>
      </c>
      <c r="C2624" s="4">
        <v>1224175.99</v>
      </c>
      <c r="D2624" s="4">
        <v>0</v>
      </c>
      <c r="E2624" s="4">
        <v>31.34</v>
      </c>
      <c r="F2624" s="4">
        <v>3.351</v>
      </c>
      <c r="G2624" s="4">
        <v>132.88232260000001</v>
      </c>
      <c r="H2624" s="4">
        <v>7.7709999999999999</v>
      </c>
    </row>
    <row r="2625" spans="1:8" x14ac:dyDescent="0.3">
      <c r="A2625" s="4">
        <v>19</v>
      </c>
      <c r="B2625" s="4" t="s">
        <v>36</v>
      </c>
      <c r="C2625" s="4">
        <v>1181204.53</v>
      </c>
      <c r="D2625" s="4">
        <v>0</v>
      </c>
      <c r="E2625" s="4">
        <v>21.68</v>
      </c>
      <c r="F2625" s="4">
        <v>3.367</v>
      </c>
      <c r="G2625" s="4">
        <v>132.9510645</v>
      </c>
      <c r="H2625" s="4">
        <v>7.7709999999999999</v>
      </c>
    </row>
    <row r="2626" spans="1:8" x14ac:dyDescent="0.3">
      <c r="A2626" s="4">
        <v>19</v>
      </c>
      <c r="B2626" s="4" t="s">
        <v>37</v>
      </c>
      <c r="C2626" s="4">
        <v>1212967.8400000001</v>
      </c>
      <c r="D2626" s="4">
        <v>0</v>
      </c>
      <c r="E2626" s="4">
        <v>22.8</v>
      </c>
      <c r="F2626" s="4">
        <v>3.391</v>
      </c>
      <c r="G2626" s="4">
        <v>133.02851609999999</v>
      </c>
      <c r="H2626" s="4">
        <v>7.7709999999999999</v>
      </c>
    </row>
    <row r="2627" spans="1:8" x14ac:dyDescent="0.3">
      <c r="A2627" s="4">
        <v>19</v>
      </c>
      <c r="B2627" s="4" t="s">
        <v>38</v>
      </c>
      <c r="C2627" s="4">
        <v>1284185.49</v>
      </c>
      <c r="D2627" s="4">
        <v>0</v>
      </c>
      <c r="E2627" s="4">
        <v>20.66</v>
      </c>
      <c r="F2627" s="4">
        <v>3.4020000000000001</v>
      </c>
      <c r="G2627" s="4">
        <v>133.10596770000001</v>
      </c>
      <c r="H2627" s="4">
        <v>7.7709999999999999</v>
      </c>
    </row>
    <row r="2628" spans="1:8" x14ac:dyDescent="0.3">
      <c r="A2628" s="4">
        <v>19</v>
      </c>
      <c r="B2628" s="4">
        <v>40635</v>
      </c>
      <c r="C2628" s="4">
        <v>1370562.11</v>
      </c>
      <c r="D2628" s="4">
        <v>0</v>
      </c>
      <c r="E2628" s="4">
        <v>21.02</v>
      </c>
      <c r="F2628" s="4">
        <v>3.4</v>
      </c>
      <c r="G2628" s="4">
        <v>133.18341939999999</v>
      </c>
      <c r="H2628" s="4">
        <v>7.7709999999999999</v>
      </c>
    </row>
    <row r="2629" spans="1:8" x14ac:dyDescent="0.3">
      <c r="A2629" s="4">
        <v>19</v>
      </c>
      <c r="B2629" s="4">
        <v>40849</v>
      </c>
      <c r="C2629" s="4">
        <v>1430851.11</v>
      </c>
      <c r="D2629" s="4">
        <v>1</v>
      </c>
      <c r="E2629" s="4">
        <v>21.79</v>
      </c>
      <c r="F2629" s="4">
        <v>3.4159999999999999</v>
      </c>
      <c r="G2629" s="4">
        <v>133.26087100000001</v>
      </c>
      <c r="H2629" s="4">
        <v>7.7709999999999999</v>
      </c>
    </row>
    <row r="2630" spans="1:8" x14ac:dyDescent="0.3">
      <c r="A2630" s="4">
        <v>19</v>
      </c>
      <c r="B2630" s="4" t="s">
        <v>39</v>
      </c>
      <c r="C2630" s="4">
        <v>1457270.16</v>
      </c>
      <c r="D2630" s="4">
        <v>0</v>
      </c>
      <c r="E2630" s="4">
        <v>34.74</v>
      </c>
      <c r="F2630" s="4">
        <v>3.42</v>
      </c>
      <c r="G2630" s="4">
        <v>133.37014289999999</v>
      </c>
      <c r="H2630" s="4">
        <v>7.7709999999999999</v>
      </c>
    </row>
    <row r="2631" spans="1:8" x14ac:dyDescent="0.3">
      <c r="A2631" s="4">
        <v>19</v>
      </c>
      <c r="B2631" s="4" t="s">
        <v>40</v>
      </c>
      <c r="C2631" s="4">
        <v>1296658.47</v>
      </c>
      <c r="D2631" s="4">
        <v>0</v>
      </c>
      <c r="E2631" s="4">
        <v>23.24</v>
      </c>
      <c r="F2631" s="4">
        <v>3.452</v>
      </c>
      <c r="G2631" s="4">
        <v>133.4921429</v>
      </c>
      <c r="H2631" s="4">
        <v>7.7709999999999999</v>
      </c>
    </row>
    <row r="2632" spans="1:8" x14ac:dyDescent="0.3">
      <c r="A2632" s="4">
        <v>19</v>
      </c>
      <c r="B2632" s="4">
        <v>40636</v>
      </c>
      <c r="C2632" s="4">
        <v>1433569.44</v>
      </c>
      <c r="D2632" s="4">
        <v>0</v>
      </c>
      <c r="E2632" s="4">
        <v>29.28</v>
      </c>
      <c r="F2632" s="4">
        <v>3.605</v>
      </c>
      <c r="G2632" s="4">
        <v>133.61414289999999</v>
      </c>
      <c r="H2632" s="4">
        <v>7.7709999999999999</v>
      </c>
    </row>
    <row r="2633" spans="1:8" x14ac:dyDescent="0.3">
      <c r="A2633" s="4">
        <v>19</v>
      </c>
      <c r="B2633" s="4">
        <v>40850</v>
      </c>
      <c r="C2633" s="4">
        <v>1351450.43</v>
      </c>
      <c r="D2633" s="4">
        <v>0</v>
      </c>
      <c r="E2633" s="4">
        <v>35.590000000000003</v>
      </c>
      <c r="F2633" s="4">
        <v>3.7519999999999998</v>
      </c>
      <c r="G2633" s="4">
        <v>133.7361429</v>
      </c>
      <c r="H2633" s="4">
        <v>7.7709999999999999</v>
      </c>
    </row>
    <row r="2634" spans="1:8" x14ac:dyDescent="0.3">
      <c r="A2634" s="4">
        <v>19</v>
      </c>
      <c r="B2634" s="4" t="s">
        <v>41</v>
      </c>
      <c r="C2634" s="4">
        <v>1257972.3700000001</v>
      </c>
      <c r="D2634" s="4">
        <v>0</v>
      </c>
      <c r="E2634" s="4">
        <v>40.32</v>
      </c>
      <c r="F2634" s="4">
        <v>3.7959999999999998</v>
      </c>
      <c r="G2634" s="4">
        <v>133.8492258</v>
      </c>
      <c r="H2634" s="4">
        <v>7.7709999999999999</v>
      </c>
    </row>
    <row r="2635" spans="1:8" x14ac:dyDescent="0.3">
      <c r="A2635" s="4">
        <v>19</v>
      </c>
      <c r="B2635" s="4" t="s">
        <v>42</v>
      </c>
      <c r="C2635" s="4">
        <v>1266564.94</v>
      </c>
      <c r="D2635" s="4">
        <v>0</v>
      </c>
      <c r="E2635" s="4">
        <v>33.26</v>
      </c>
      <c r="F2635" s="4">
        <v>3.7890000000000001</v>
      </c>
      <c r="G2635" s="4">
        <v>133.95874190000001</v>
      </c>
      <c r="H2635" s="4">
        <v>7.7709999999999999</v>
      </c>
    </row>
    <row r="2636" spans="1:8" x14ac:dyDescent="0.3">
      <c r="A2636" s="4">
        <v>19</v>
      </c>
      <c r="B2636" s="4">
        <v>40547</v>
      </c>
      <c r="C2636" s="4">
        <v>1305950.22</v>
      </c>
      <c r="D2636" s="4">
        <v>0</v>
      </c>
      <c r="E2636" s="4">
        <v>30.68</v>
      </c>
      <c r="F2636" s="4">
        <v>3.8109999999999999</v>
      </c>
      <c r="G2636" s="4">
        <v>134.06825810000001</v>
      </c>
      <c r="H2636" s="4">
        <v>7.6580000000000004</v>
      </c>
    </row>
    <row r="2637" spans="1:8" x14ac:dyDescent="0.3">
      <c r="A2637" s="4">
        <v>19</v>
      </c>
      <c r="B2637" s="4">
        <v>40759</v>
      </c>
      <c r="C2637" s="4">
        <v>1419911.91</v>
      </c>
      <c r="D2637" s="4">
        <v>0</v>
      </c>
      <c r="E2637" s="4">
        <v>41.26</v>
      </c>
      <c r="F2637" s="4">
        <v>3.895</v>
      </c>
      <c r="G2637" s="4">
        <v>134.17777419999999</v>
      </c>
      <c r="H2637" s="4">
        <v>7.6580000000000004</v>
      </c>
    </row>
    <row r="2638" spans="1:8" x14ac:dyDescent="0.3">
      <c r="A2638" s="4">
        <v>19</v>
      </c>
      <c r="B2638" s="4" t="s">
        <v>43</v>
      </c>
      <c r="C2638" s="4">
        <v>1392093.04</v>
      </c>
      <c r="D2638" s="4">
        <v>0</v>
      </c>
      <c r="E2638" s="4">
        <v>48.67</v>
      </c>
      <c r="F2638" s="4">
        <v>3.9809999999999999</v>
      </c>
      <c r="G2638" s="4">
        <v>134.2784667</v>
      </c>
      <c r="H2638" s="4">
        <v>7.6580000000000004</v>
      </c>
    </row>
    <row r="2639" spans="1:8" x14ac:dyDescent="0.3">
      <c r="A2639" s="4">
        <v>19</v>
      </c>
      <c r="B2639" s="4" t="s">
        <v>44</v>
      </c>
      <c r="C2639" s="4">
        <v>1514288.82</v>
      </c>
      <c r="D2639" s="4">
        <v>0</v>
      </c>
      <c r="E2639" s="4">
        <v>41.66</v>
      </c>
      <c r="F2639" s="4">
        <v>4.0609999999999999</v>
      </c>
      <c r="G2639" s="4">
        <v>134.3571</v>
      </c>
      <c r="H2639" s="4">
        <v>7.6580000000000004</v>
      </c>
    </row>
    <row r="2640" spans="1:8" x14ac:dyDescent="0.3">
      <c r="A2640" s="4">
        <v>19</v>
      </c>
      <c r="B2640" s="4" t="s">
        <v>45</v>
      </c>
      <c r="C2640" s="4">
        <v>1297237.7</v>
      </c>
      <c r="D2640" s="4">
        <v>0</v>
      </c>
      <c r="E2640" s="4">
        <v>54.23</v>
      </c>
      <c r="F2640" s="4">
        <v>4.117</v>
      </c>
      <c r="G2640" s="4">
        <v>134.43573330000001</v>
      </c>
      <c r="H2640" s="4">
        <v>7.6580000000000004</v>
      </c>
    </row>
    <row r="2641" spans="1:8" x14ac:dyDescent="0.3">
      <c r="A2641" s="4">
        <v>19</v>
      </c>
      <c r="B2641" s="4">
        <v>40699</v>
      </c>
      <c r="C2641" s="4">
        <v>1451953.95</v>
      </c>
      <c r="D2641" s="4">
        <v>0</v>
      </c>
      <c r="E2641" s="4">
        <v>50.43</v>
      </c>
      <c r="F2641" s="4">
        <v>4.1920000000000002</v>
      </c>
      <c r="G2641" s="4">
        <v>134.51436670000001</v>
      </c>
      <c r="H2641" s="4">
        <v>7.6580000000000004</v>
      </c>
    </row>
    <row r="2642" spans="1:8" x14ac:dyDescent="0.3">
      <c r="A2642" s="4">
        <v>19</v>
      </c>
      <c r="B2642" s="4" t="s">
        <v>46</v>
      </c>
      <c r="C2642" s="4">
        <v>1429143.06</v>
      </c>
      <c r="D2642" s="4">
        <v>0</v>
      </c>
      <c r="E2642" s="4">
        <v>54.2</v>
      </c>
      <c r="F2642" s="4">
        <v>4.2110000000000003</v>
      </c>
      <c r="G2642" s="4">
        <v>134.59299999999999</v>
      </c>
      <c r="H2642" s="4">
        <v>7.6580000000000004</v>
      </c>
    </row>
    <row r="2643" spans="1:8" x14ac:dyDescent="0.3">
      <c r="A2643" s="4">
        <v>19</v>
      </c>
      <c r="B2643" s="4" t="s">
        <v>47</v>
      </c>
      <c r="C2643" s="4">
        <v>1355234.3</v>
      </c>
      <c r="D2643" s="4">
        <v>0</v>
      </c>
      <c r="E2643" s="4">
        <v>52.8</v>
      </c>
      <c r="F2643" s="4">
        <v>4.202</v>
      </c>
      <c r="G2643" s="4">
        <v>134.68038709999999</v>
      </c>
      <c r="H2643" s="4">
        <v>7.6580000000000004</v>
      </c>
    </row>
    <row r="2644" spans="1:8" x14ac:dyDescent="0.3">
      <c r="A2644" s="4">
        <v>19</v>
      </c>
      <c r="B2644" s="4" t="s">
        <v>48</v>
      </c>
      <c r="C2644" s="4">
        <v>1388553.11</v>
      </c>
      <c r="D2644" s="4">
        <v>0</v>
      </c>
      <c r="E2644" s="4">
        <v>63.2</v>
      </c>
      <c r="F2644" s="4">
        <v>4.1340000000000003</v>
      </c>
      <c r="G2644" s="4">
        <v>134.76777419999999</v>
      </c>
      <c r="H2644" s="4">
        <v>7.6580000000000004</v>
      </c>
    </row>
    <row r="2645" spans="1:8" x14ac:dyDescent="0.3">
      <c r="A2645" s="4">
        <v>19</v>
      </c>
      <c r="B2645" s="4">
        <v>40608</v>
      </c>
      <c r="C2645" s="4">
        <v>1457345.75</v>
      </c>
      <c r="D2645" s="4">
        <v>0</v>
      </c>
      <c r="E2645" s="4">
        <v>66.010000000000005</v>
      </c>
      <c r="F2645" s="4">
        <v>4.069</v>
      </c>
      <c r="G2645" s="4">
        <v>134.85516129999999</v>
      </c>
      <c r="H2645" s="4">
        <v>7.6580000000000004</v>
      </c>
    </row>
    <row r="2646" spans="1:8" x14ac:dyDescent="0.3">
      <c r="A2646" s="4">
        <v>19</v>
      </c>
      <c r="B2646" s="4">
        <v>40822</v>
      </c>
      <c r="C2646" s="4">
        <v>1467473.63</v>
      </c>
      <c r="D2646" s="4">
        <v>0</v>
      </c>
      <c r="E2646" s="4">
        <v>68.260000000000005</v>
      </c>
      <c r="F2646" s="4">
        <v>4.0250000000000004</v>
      </c>
      <c r="G2646" s="4">
        <v>134.94254839999999</v>
      </c>
      <c r="H2646" s="4">
        <v>7.6580000000000004</v>
      </c>
    </row>
    <row r="2647" spans="1:8" x14ac:dyDescent="0.3">
      <c r="A2647" s="4">
        <v>19</v>
      </c>
      <c r="B2647" s="4" t="s">
        <v>49</v>
      </c>
      <c r="C2647" s="4">
        <v>1418973.62</v>
      </c>
      <c r="D2647" s="4">
        <v>0</v>
      </c>
      <c r="E2647" s="4">
        <v>64.02</v>
      </c>
      <c r="F2647" s="4">
        <v>3.9889999999999999</v>
      </c>
      <c r="G2647" s="4">
        <v>135.08373330000001</v>
      </c>
      <c r="H2647" s="4">
        <v>7.6580000000000004</v>
      </c>
    </row>
    <row r="2648" spans="1:8" x14ac:dyDescent="0.3">
      <c r="A2648" s="4">
        <v>19</v>
      </c>
      <c r="B2648" s="4" t="s">
        <v>50</v>
      </c>
      <c r="C2648" s="4">
        <v>1440785.7</v>
      </c>
      <c r="D2648" s="4">
        <v>0</v>
      </c>
      <c r="E2648" s="4">
        <v>68.400000000000006</v>
      </c>
      <c r="F2648" s="4">
        <v>3.964</v>
      </c>
      <c r="G2648" s="4">
        <v>135.26526670000001</v>
      </c>
      <c r="H2648" s="4">
        <v>7.6580000000000004</v>
      </c>
    </row>
    <row r="2649" spans="1:8" x14ac:dyDescent="0.3">
      <c r="A2649" s="4">
        <v>19</v>
      </c>
      <c r="B2649" s="4">
        <v>40550</v>
      </c>
      <c r="C2649" s="4">
        <v>1462731.93</v>
      </c>
      <c r="D2649" s="4">
        <v>0</v>
      </c>
      <c r="E2649" s="4">
        <v>67.64</v>
      </c>
      <c r="F2649" s="4">
        <v>3.9159999999999999</v>
      </c>
      <c r="G2649" s="4">
        <v>135.4468</v>
      </c>
      <c r="H2649" s="4">
        <v>7.806</v>
      </c>
    </row>
    <row r="2650" spans="1:8" x14ac:dyDescent="0.3">
      <c r="A2650" s="4">
        <v>19</v>
      </c>
      <c r="B2650" s="4">
        <v>40762</v>
      </c>
      <c r="C2650" s="4">
        <v>1465489.75</v>
      </c>
      <c r="D2650" s="4">
        <v>0</v>
      </c>
      <c r="E2650" s="4">
        <v>73.2</v>
      </c>
      <c r="F2650" s="4">
        <v>3.8860000000000001</v>
      </c>
      <c r="G2650" s="4">
        <v>135.62833330000001</v>
      </c>
      <c r="H2650" s="4">
        <v>7.806</v>
      </c>
    </row>
    <row r="2651" spans="1:8" x14ac:dyDescent="0.3">
      <c r="A2651" s="4">
        <v>19</v>
      </c>
      <c r="B2651" s="4" t="s">
        <v>51</v>
      </c>
      <c r="C2651" s="4">
        <v>1391580.41</v>
      </c>
      <c r="D2651" s="4">
        <v>0</v>
      </c>
      <c r="E2651" s="4">
        <v>73.7</v>
      </c>
      <c r="F2651" s="4">
        <v>3.915</v>
      </c>
      <c r="G2651" s="4">
        <v>135.7837419</v>
      </c>
      <c r="H2651" s="4">
        <v>7.806</v>
      </c>
    </row>
    <row r="2652" spans="1:8" x14ac:dyDescent="0.3">
      <c r="A2652" s="4">
        <v>19</v>
      </c>
      <c r="B2652" s="4" t="s">
        <v>52</v>
      </c>
      <c r="C2652" s="4">
        <v>1377119.45</v>
      </c>
      <c r="D2652" s="4">
        <v>0</v>
      </c>
      <c r="E2652" s="4">
        <v>79.37</v>
      </c>
      <c r="F2652" s="4">
        <v>3.972</v>
      </c>
      <c r="G2652" s="4">
        <v>135.87383869999999</v>
      </c>
      <c r="H2652" s="4">
        <v>7.806</v>
      </c>
    </row>
    <row r="2653" spans="1:8" x14ac:dyDescent="0.3">
      <c r="A2653" s="4">
        <v>19</v>
      </c>
      <c r="B2653" s="4" t="s">
        <v>53</v>
      </c>
      <c r="C2653" s="4">
        <v>1298775.8</v>
      </c>
      <c r="D2653" s="4">
        <v>0</v>
      </c>
      <c r="E2653" s="4">
        <v>74.86</v>
      </c>
      <c r="F2653" s="4">
        <v>4.0039999999999996</v>
      </c>
      <c r="G2653" s="4">
        <v>135.96393549999999</v>
      </c>
      <c r="H2653" s="4">
        <v>7.806</v>
      </c>
    </row>
    <row r="2654" spans="1:8" x14ac:dyDescent="0.3">
      <c r="A2654" s="4">
        <v>19</v>
      </c>
      <c r="B2654" s="4">
        <v>40671</v>
      </c>
      <c r="C2654" s="4">
        <v>1408968.55</v>
      </c>
      <c r="D2654" s="4">
        <v>0</v>
      </c>
      <c r="E2654" s="4">
        <v>73.84</v>
      </c>
      <c r="F2654" s="4">
        <v>4.0199999999999996</v>
      </c>
      <c r="G2654" s="4">
        <v>136.05403229999999</v>
      </c>
      <c r="H2654" s="4">
        <v>7.806</v>
      </c>
    </row>
    <row r="2655" spans="1:8" x14ac:dyDescent="0.3">
      <c r="A2655" s="4">
        <v>19</v>
      </c>
      <c r="B2655" s="4">
        <v>40885</v>
      </c>
      <c r="C2655" s="4">
        <v>1360969.45</v>
      </c>
      <c r="D2655" s="4">
        <v>0</v>
      </c>
      <c r="E2655" s="4">
        <v>70.92</v>
      </c>
      <c r="F2655" s="4">
        <v>3.9950000000000001</v>
      </c>
      <c r="G2655" s="4">
        <v>136.14412899999999</v>
      </c>
      <c r="H2655" s="4">
        <v>7.806</v>
      </c>
    </row>
    <row r="2656" spans="1:8" x14ac:dyDescent="0.3">
      <c r="A2656" s="4">
        <v>19</v>
      </c>
      <c r="B2656" s="4" t="s">
        <v>54</v>
      </c>
      <c r="C2656" s="4">
        <v>1391792.69</v>
      </c>
      <c r="D2656" s="4">
        <v>0</v>
      </c>
      <c r="E2656" s="4">
        <v>71.14</v>
      </c>
      <c r="F2656" s="4">
        <v>3.9420000000000002</v>
      </c>
      <c r="G2656" s="4">
        <v>136.18312900000001</v>
      </c>
      <c r="H2656" s="4">
        <v>7.806</v>
      </c>
    </row>
    <row r="2657" spans="1:8" x14ac:dyDescent="0.3">
      <c r="A2657" s="4">
        <v>19</v>
      </c>
      <c r="B2657" s="4" t="s">
        <v>55</v>
      </c>
      <c r="C2657" s="4">
        <v>1547729.24</v>
      </c>
      <c r="D2657" s="4">
        <v>0</v>
      </c>
      <c r="E2657" s="4">
        <v>69.34</v>
      </c>
      <c r="F2657" s="4">
        <v>3.9060000000000001</v>
      </c>
      <c r="G2657" s="4">
        <v>136.21361289999999</v>
      </c>
      <c r="H2657" s="4">
        <v>7.806</v>
      </c>
    </row>
    <row r="2658" spans="1:8" x14ac:dyDescent="0.3">
      <c r="A2658" s="4">
        <v>19</v>
      </c>
      <c r="B2658" s="4">
        <v>40583</v>
      </c>
      <c r="C2658" s="4">
        <v>1609951.02</v>
      </c>
      <c r="D2658" s="4">
        <v>0</v>
      </c>
      <c r="E2658" s="4">
        <v>69.27</v>
      </c>
      <c r="F2658" s="4">
        <v>3.879</v>
      </c>
      <c r="G2658" s="4">
        <v>136.24409679999999</v>
      </c>
      <c r="H2658" s="4">
        <v>7.806</v>
      </c>
    </row>
    <row r="2659" spans="1:8" x14ac:dyDescent="0.3">
      <c r="A2659" s="4">
        <v>19</v>
      </c>
      <c r="B2659" s="4">
        <v>40795</v>
      </c>
      <c r="C2659" s="4">
        <v>1566712.79</v>
      </c>
      <c r="D2659" s="4">
        <v>1</v>
      </c>
      <c r="E2659" s="4">
        <v>68.28</v>
      </c>
      <c r="F2659" s="4">
        <v>3.93</v>
      </c>
      <c r="G2659" s="4">
        <v>136.27458060000001</v>
      </c>
      <c r="H2659" s="4">
        <v>7.806</v>
      </c>
    </row>
    <row r="2660" spans="1:8" x14ac:dyDescent="0.3">
      <c r="A2660" s="4">
        <v>19</v>
      </c>
      <c r="B2660" s="4" t="s">
        <v>56</v>
      </c>
      <c r="C2660" s="4">
        <v>1365633.53</v>
      </c>
      <c r="D2660" s="4">
        <v>0</v>
      </c>
      <c r="E2660" s="4">
        <v>62.76</v>
      </c>
      <c r="F2660" s="4">
        <v>3.9369999999999998</v>
      </c>
      <c r="G2660" s="4">
        <v>136.31450000000001</v>
      </c>
      <c r="H2660" s="4">
        <v>7.806</v>
      </c>
    </row>
    <row r="2661" spans="1:8" x14ac:dyDescent="0.3">
      <c r="A2661" s="4">
        <v>19</v>
      </c>
      <c r="B2661" s="4" t="s">
        <v>57</v>
      </c>
      <c r="C2661" s="4">
        <v>1300375.76</v>
      </c>
      <c r="D2661" s="4">
        <v>0</v>
      </c>
      <c r="E2661" s="4">
        <v>61.32</v>
      </c>
      <c r="F2661" s="4">
        <v>3.899</v>
      </c>
      <c r="G2661" s="4">
        <v>136.36699999999999</v>
      </c>
      <c r="H2661" s="4">
        <v>7.806</v>
      </c>
    </row>
    <row r="2662" spans="1:8" x14ac:dyDescent="0.3">
      <c r="A2662" s="4">
        <v>19</v>
      </c>
      <c r="B2662" s="4" t="s">
        <v>58</v>
      </c>
      <c r="C2662" s="4">
        <v>1330757.22</v>
      </c>
      <c r="D2662" s="4">
        <v>0</v>
      </c>
      <c r="E2662" s="4">
        <v>64.989999999999995</v>
      </c>
      <c r="F2662" s="4">
        <v>3.8580000000000001</v>
      </c>
      <c r="G2662" s="4">
        <v>136.4195</v>
      </c>
      <c r="H2662" s="4">
        <v>7.806</v>
      </c>
    </row>
    <row r="2663" spans="1:8" x14ac:dyDescent="0.3">
      <c r="A2663" s="4">
        <v>19</v>
      </c>
      <c r="B2663" s="4">
        <v>40734</v>
      </c>
      <c r="C2663" s="4">
        <v>1461718.87</v>
      </c>
      <c r="D2663" s="4">
        <v>0</v>
      </c>
      <c r="E2663" s="4">
        <v>53.1</v>
      </c>
      <c r="F2663" s="4">
        <v>3.7749999999999999</v>
      </c>
      <c r="G2663" s="4">
        <v>136.47200000000001</v>
      </c>
      <c r="H2663" s="4">
        <v>7.8659999999999997</v>
      </c>
    </row>
    <row r="2664" spans="1:8" x14ac:dyDescent="0.3">
      <c r="A2664" s="4">
        <v>19</v>
      </c>
      <c r="B2664" s="4" t="s">
        <v>59</v>
      </c>
      <c r="C2664" s="4">
        <v>1318905.53</v>
      </c>
      <c r="D2664" s="4">
        <v>0</v>
      </c>
      <c r="E2664" s="4">
        <v>61.86</v>
      </c>
      <c r="F2664" s="4">
        <v>3.7440000000000002</v>
      </c>
      <c r="G2664" s="4">
        <v>136.51509680000001</v>
      </c>
      <c r="H2664" s="4">
        <v>7.8659999999999997</v>
      </c>
    </row>
    <row r="2665" spans="1:8" x14ac:dyDescent="0.3">
      <c r="A2665" s="4">
        <v>19</v>
      </c>
      <c r="B2665" s="4" t="s">
        <v>60</v>
      </c>
      <c r="C2665" s="4">
        <v>1374863.1</v>
      </c>
      <c r="D2665" s="4">
        <v>0</v>
      </c>
      <c r="E2665" s="4">
        <v>52.05</v>
      </c>
      <c r="F2665" s="4">
        <v>3.7570000000000001</v>
      </c>
      <c r="G2665" s="4">
        <v>136.5017742</v>
      </c>
      <c r="H2665" s="4">
        <v>7.8659999999999997</v>
      </c>
    </row>
    <row r="2666" spans="1:8" x14ac:dyDescent="0.3">
      <c r="A2666" s="4">
        <v>19</v>
      </c>
      <c r="B2666" s="4" t="s">
        <v>61</v>
      </c>
      <c r="C2666" s="4">
        <v>1396612.36</v>
      </c>
      <c r="D2666" s="4">
        <v>0</v>
      </c>
      <c r="E2666" s="4">
        <v>46.49</v>
      </c>
      <c r="F2666" s="4">
        <v>3.7570000000000001</v>
      </c>
      <c r="G2666" s="4">
        <v>136.48845159999999</v>
      </c>
      <c r="H2666" s="4">
        <v>7.8659999999999997</v>
      </c>
    </row>
    <row r="2667" spans="1:8" x14ac:dyDescent="0.3">
      <c r="A2667" s="4">
        <v>19</v>
      </c>
      <c r="B2667" s="4">
        <v>40644</v>
      </c>
      <c r="C2667" s="4">
        <v>1480289.64</v>
      </c>
      <c r="D2667" s="4">
        <v>0</v>
      </c>
      <c r="E2667" s="4">
        <v>44.97</v>
      </c>
      <c r="F2667" s="4">
        <v>3.738</v>
      </c>
      <c r="G2667" s="4">
        <v>136.47512900000001</v>
      </c>
      <c r="H2667" s="4">
        <v>7.8659999999999997</v>
      </c>
    </row>
    <row r="2668" spans="1:8" x14ac:dyDescent="0.3">
      <c r="A2668" s="4">
        <v>19</v>
      </c>
      <c r="B2668" s="4">
        <v>40858</v>
      </c>
      <c r="C2668" s="4">
        <v>1502078.93</v>
      </c>
      <c r="D2668" s="4">
        <v>0</v>
      </c>
      <c r="E2668" s="4">
        <v>48.22</v>
      </c>
      <c r="F2668" s="4">
        <v>3.7189999999999999</v>
      </c>
      <c r="G2668" s="4">
        <v>136.46180649999999</v>
      </c>
      <c r="H2668" s="4">
        <v>7.8659999999999997</v>
      </c>
    </row>
    <row r="2669" spans="1:8" x14ac:dyDescent="0.3">
      <c r="A2669" s="4">
        <v>19</v>
      </c>
      <c r="B2669" s="4" t="s">
        <v>62</v>
      </c>
      <c r="C2669" s="4">
        <v>1411835.57</v>
      </c>
      <c r="D2669" s="4">
        <v>0</v>
      </c>
      <c r="E2669" s="4">
        <v>48.21</v>
      </c>
      <c r="F2669" s="4">
        <v>3.7170000000000001</v>
      </c>
      <c r="G2669" s="4">
        <v>136.46666669999999</v>
      </c>
      <c r="H2669" s="4">
        <v>7.8659999999999997</v>
      </c>
    </row>
    <row r="2670" spans="1:8" x14ac:dyDescent="0.3">
      <c r="A2670" s="4">
        <v>19</v>
      </c>
      <c r="B2670" s="4" t="s">
        <v>63</v>
      </c>
      <c r="C2670" s="4">
        <v>1974646.78</v>
      </c>
      <c r="D2670" s="4">
        <v>1</v>
      </c>
      <c r="E2670" s="4">
        <v>42.75</v>
      </c>
      <c r="F2670" s="4">
        <v>3.6890000000000001</v>
      </c>
      <c r="G2670" s="4">
        <v>136.47880000000001</v>
      </c>
      <c r="H2670" s="4">
        <v>7.8659999999999997</v>
      </c>
    </row>
    <row r="2671" spans="1:8" x14ac:dyDescent="0.3">
      <c r="A2671" s="4">
        <v>19</v>
      </c>
      <c r="B2671" s="4">
        <v>40586</v>
      </c>
      <c r="C2671" s="4">
        <v>1484708.38</v>
      </c>
      <c r="D2671" s="4">
        <v>0</v>
      </c>
      <c r="E2671" s="4">
        <v>45.67</v>
      </c>
      <c r="F2671" s="4">
        <v>3.6659999999999999</v>
      </c>
      <c r="G2671" s="4">
        <v>136.49093329999999</v>
      </c>
      <c r="H2671" s="4">
        <v>7.8659999999999997</v>
      </c>
    </row>
    <row r="2672" spans="1:8" x14ac:dyDescent="0.3">
      <c r="A2672" s="4">
        <v>19</v>
      </c>
      <c r="B2672" s="4">
        <v>40798</v>
      </c>
      <c r="C2672" s="4">
        <v>1713769.06</v>
      </c>
      <c r="D2672" s="4">
        <v>0</v>
      </c>
      <c r="E2672" s="4">
        <v>40.18</v>
      </c>
      <c r="F2672" s="4">
        <v>3.6269999999999998</v>
      </c>
      <c r="G2672" s="4">
        <v>136.50306670000001</v>
      </c>
      <c r="H2672" s="4">
        <v>7.8659999999999997</v>
      </c>
    </row>
    <row r="2673" spans="1:8" x14ac:dyDescent="0.3">
      <c r="A2673" s="4">
        <v>19</v>
      </c>
      <c r="B2673" s="4" t="s">
        <v>64</v>
      </c>
      <c r="C2673" s="4">
        <v>1852179.15</v>
      </c>
      <c r="D2673" s="4">
        <v>0</v>
      </c>
      <c r="E2673" s="4">
        <v>37.07</v>
      </c>
      <c r="F2673" s="4">
        <v>3.6110000000000002</v>
      </c>
      <c r="G2673" s="4">
        <v>136.53351610000001</v>
      </c>
      <c r="H2673" s="4">
        <v>7.8659999999999997</v>
      </c>
    </row>
    <row r="2674" spans="1:8" x14ac:dyDescent="0.3">
      <c r="A2674" s="4">
        <v>19</v>
      </c>
      <c r="B2674" s="4" t="s">
        <v>65</v>
      </c>
      <c r="C2674" s="4">
        <v>2480159.4700000002</v>
      </c>
      <c r="D2674" s="4">
        <v>0</v>
      </c>
      <c r="E2674" s="4">
        <v>36.090000000000003</v>
      </c>
      <c r="F2674" s="4">
        <v>3.5870000000000002</v>
      </c>
      <c r="G2674" s="4">
        <v>136.58838710000001</v>
      </c>
      <c r="H2674" s="4">
        <v>7.8659999999999997</v>
      </c>
    </row>
    <row r="2675" spans="1:8" x14ac:dyDescent="0.3">
      <c r="A2675" s="4">
        <v>19</v>
      </c>
      <c r="B2675" s="4" t="s">
        <v>66</v>
      </c>
      <c r="C2675" s="4">
        <v>1405168.06</v>
      </c>
      <c r="D2675" s="4">
        <v>1</v>
      </c>
      <c r="E2675" s="4">
        <v>31.65</v>
      </c>
      <c r="F2675" s="4">
        <v>3.5659999999999998</v>
      </c>
      <c r="G2675" s="4">
        <v>136.6432581</v>
      </c>
      <c r="H2675" s="4">
        <v>7.8659999999999997</v>
      </c>
    </row>
    <row r="2676" spans="1:8" x14ac:dyDescent="0.3">
      <c r="A2676" s="4">
        <v>19</v>
      </c>
      <c r="B2676" s="4">
        <v>41061</v>
      </c>
      <c r="C2676" s="4">
        <v>1266570.3999999999</v>
      </c>
      <c r="D2676" s="4">
        <v>0</v>
      </c>
      <c r="E2676" s="4">
        <v>31.84</v>
      </c>
      <c r="F2676" s="4">
        <v>3.585</v>
      </c>
      <c r="G2676" s="4">
        <v>136.69812899999999</v>
      </c>
      <c r="H2676" s="4">
        <v>7.9429999999999996</v>
      </c>
    </row>
    <row r="2677" spans="1:8" x14ac:dyDescent="0.3">
      <c r="A2677" s="4">
        <v>19</v>
      </c>
      <c r="B2677" s="4" t="s">
        <v>67</v>
      </c>
      <c r="C2677" s="4">
        <v>1182198.7</v>
      </c>
      <c r="D2677" s="4">
        <v>0</v>
      </c>
      <c r="E2677" s="4">
        <v>37.08</v>
      </c>
      <c r="F2677" s="4">
        <v>3.6659999999999999</v>
      </c>
      <c r="G2677" s="4">
        <v>136.75299999999999</v>
      </c>
      <c r="H2677" s="4">
        <v>7.9429999999999996</v>
      </c>
    </row>
    <row r="2678" spans="1:8" x14ac:dyDescent="0.3">
      <c r="A2678" s="4">
        <v>19</v>
      </c>
      <c r="B2678" s="4" t="s">
        <v>68</v>
      </c>
      <c r="C2678" s="4">
        <v>1237104.73</v>
      </c>
      <c r="D2678" s="4">
        <v>0</v>
      </c>
      <c r="E2678" s="4">
        <v>23.44</v>
      </c>
      <c r="F2678" s="4">
        <v>3.7050000000000001</v>
      </c>
      <c r="G2678" s="4">
        <v>136.85641939999999</v>
      </c>
      <c r="H2678" s="4">
        <v>7.9429999999999996</v>
      </c>
    </row>
    <row r="2679" spans="1:8" x14ac:dyDescent="0.3">
      <c r="A2679" s="4">
        <v>19</v>
      </c>
      <c r="B2679" s="4" t="s">
        <v>69</v>
      </c>
      <c r="C2679" s="4">
        <v>1279623.26</v>
      </c>
      <c r="D2679" s="4">
        <v>0</v>
      </c>
      <c r="E2679" s="4">
        <v>32.409999999999997</v>
      </c>
      <c r="F2679" s="4">
        <v>3.7370000000000001</v>
      </c>
      <c r="G2679" s="4">
        <v>136.95983870000001</v>
      </c>
      <c r="H2679" s="4">
        <v>7.9429999999999996</v>
      </c>
    </row>
    <row r="2680" spans="1:8" x14ac:dyDescent="0.3">
      <c r="A2680" s="4">
        <v>19</v>
      </c>
      <c r="B2680" s="4">
        <v>40970</v>
      </c>
      <c r="C2680" s="4">
        <v>1345311.65</v>
      </c>
      <c r="D2680" s="4">
        <v>0</v>
      </c>
      <c r="E2680" s="4">
        <v>36.22</v>
      </c>
      <c r="F2680" s="4">
        <v>3.7959999999999998</v>
      </c>
      <c r="G2680" s="4">
        <v>137.06325810000001</v>
      </c>
      <c r="H2680" s="4">
        <v>7.9429999999999996</v>
      </c>
    </row>
    <row r="2681" spans="1:8" x14ac:dyDescent="0.3">
      <c r="A2681" s="4">
        <v>19</v>
      </c>
      <c r="B2681" s="4">
        <v>41184</v>
      </c>
      <c r="C2681" s="4">
        <v>1499496.67</v>
      </c>
      <c r="D2681" s="4">
        <v>1</v>
      </c>
      <c r="E2681" s="4">
        <v>32.61</v>
      </c>
      <c r="F2681" s="4">
        <v>3.8260000000000001</v>
      </c>
      <c r="G2681" s="4">
        <v>137.1666774</v>
      </c>
      <c r="H2681" s="4">
        <v>7.9429999999999996</v>
      </c>
    </row>
    <row r="2682" spans="1:8" x14ac:dyDescent="0.3">
      <c r="A2682" s="4">
        <v>19</v>
      </c>
      <c r="B2682" s="4" t="s">
        <v>70</v>
      </c>
      <c r="C2682" s="4">
        <v>1424720.27</v>
      </c>
      <c r="D2682" s="4">
        <v>0</v>
      </c>
      <c r="E2682" s="4">
        <v>30.95</v>
      </c>
      <c r="F2682" s="4">
        <v>3.8740000000000001</v>
      </c>
      <c r="G2682" s="4">
        <v>137.25831030000001</v>
      </c>
      <c r="H2682" s="4">
        <v>7.9429999999999996</v>
      </c>
    </row>
    <row r="2683" spans="1:8" x14ac:dyDescent="0.3">
      <c r="A2683" s="4">
        <v>19</v>
      </c>
      <c r="B2683" s="4" t="s">
        <v>71</v>
      </c>
      <c r="C2683" s="4">
        <v>1352470.09</v>
      </c>
      <c r="D2683" s="4">
        <v>0</v>
      </c>
      <c r="E2683" s="4">
        <v>33.909999999999997</v>
      </c>
      <c r="F2683" s="4">
        <v>3.9169999999999998</v>
      </c>
      <c r="G2683" s="4">
        <v>137.34110340000001</v>
      </c>
      <c r="H2683" s="4">
        <v>7.9429999999999996</v>
      </c>
    </row>
    <row r="2684" spans="1:8" x14ac:dyDescent="0.3">
      <c r="A2684" s="4">
        <v>19</v>
      </c>
      <c r="B2684" s="4">
        <v>40942</v>
      </c>
      <c r="C2684" s="4">
        <v>1308977.05</v>
      </c>
      <c r="D2684" s="4">
        <v>0</v>
      </c>
      <c r="E2684" s="4">
        <v>34.83</v>
      </c>
      <c r="F2684" s="4">
        <v>3.9830000000000001</v>
      </c>
      <c r="G2684" s="4">
        <v>137.42389660000001</v>
      </c>
      <c r="H2684" s="4">
        <v>7.9429999999999996</v>
      </c>
    </row>
    <row r="2685" spans="1:8" x14ac:dyDescent="0.3">
      <c r="A2685" s="4">
        <v>19</v>
      </c>
      <c r="B2685" s="4">
        <v>41155</v>
      </c>
      <c r="C2685" s="4">
        <v>1358816.46</v>
      </c>
      <c r="D2685" s="4">
        <v>0</v>
      </c>
      <c r="E2685" s="4">
        <v>38.15</v>
      </c>
      <c r="F2685" s="4">
        <v>4.0209999999999999</v>
      </c>
      <c r="G2685" s="4">
        <v>137.50668970000001</v>
      </c>
      <c r="H2685" s="4">
        <v>7.9429999999999996</v>
      </c>
    </row>
    <row r="2686" spans="1:8" x14ac:dyDescent="0.3">
      <c r="A2686" s="4">
        <v>19</v>
      </c>
      <c r="B2686" s="4" t="s">
        <v>72</v>
      </c>
      <c r="C2686" s="4">
        <v>1312849.1000000001</v>
      </c>
      <c r="D2686" s="4">
        <v>0</v>
      </c>
      <c r="E2686" s="4">
        <v>48.2</v>
      </c>
      <c r="F2686" s="4">
        <v>4.0209999999999999</v>
      </c>
      <c r="G2686" s="4">
        <v>137.58438709999999</v>
      </c>
      <c r="H2686" s="4">
        <v>7.9429999999999996</v>
      </c>
    </row>
    <row r="2687" spans="1:8" x14ac:dyDescent="0.3">
      <c r="A2687" s="4">
        <v>19</v>
      </c>
      <c r="B2687" s="4" t="s">
        <v>73</v>
      </c>
      <c r="C2687" s="4">
        <v>1342254.55</v>
      </c>
      <c r="D2687" s="4">
        <v>0</v>
      </c>
      <c r="E2687" s="4">
        <v>56.72</v>
      </c>
      <c r="F2687" s="4">
        <v>4.0540000000000003</v>
      </c>
      <c r="G2687" s="4">
        <v>137.65529029999999</v>
      </c>
      <c r="H2687" s="4">
        <v>7.9429999999999996</v>
      </c>
    </row>
    <row r="2688" spans="1:8" x14ac:dyDescent="0.3">
      <c r="A2688" s="4">
        <v>19</v>
      </c>
      <c r="B2688" s="4" t="s">
        <v>74</v>
      </c>
      <c r="C2688" s="4">
        <v>1327139.3500000001</v>
      </c>
      <c r="D2688" s="4">
        <v>0</v>
      </c>
      <c r="E2688" s="4">
        <v>43.47</v>
      </c>
      <c r="F2688" s="4">
        <v>4.0979999999999999</v>
      </c>
      <c r="G2688" s="4">
        <v>137.72619349999999</v>
      </c>
      <c r="H2688" s="4">
        <v>7.9429999999999996</v>
      </c>
    </row>
    <row r="2689" spans="1:8" x14ac:dyDescent="0.3">
      <c r="A2689" s="4">
        <v>19</v>
      </c>
      <c r="B2689" s="4">
        <v>41064</v>
      </c>
      <c r="C2689" s="4">
        <v>1631737.68</v>
      </c>
      <c r="D2689" s="4">
        <v>0</v>
      </c>
      <c r="E2689" s="4">
        <v>40.229999999999997</v>
      </c>
      <c r="F2689" s="4">
        <v>4.1429999999999998</v>
      </c>
      <c r="G2689" s="4">
        <v>137.79709679999999</v>
      </c>
      <c r="H2689" s="4">
        <v>8.15</v>
      </c>
    </row>
    <row r="2690" spans="1:8" x14ac:dyDescent="0.3">
      <c r="A2690" s="4">
        <v>19</v>
      </c>
      <c r="B2690" s="4" t="s">
        <v>75</v>
      </c>
      <c r="C2690" s="4">
        <v>1365098.46</v>
      </c>
      <c r="D2690" s="4">
        <v>0</v>
      </c>
      <c r="E2690" s="4">
        <v>44.42</v>
      </c>
      <c r="F2690" s="4">
        <v>4.1870000000000003</v>
      </c>
      <c r="G2690" s="4">
        <v>137.86799999999999</v>
      </c>
      <c r="H2690" s="4">
        <v>8.15</v>
      </c>
    </row>
    <row r="2691" spans="1:8" x14ac:dyDescent="0.3">
      <c r="A2691" s="4">
        <v>19</v>
      </c>
      <c r="B2691" s="4" t="s">
        <v>76</v>
      </c>
      <c r="C2691" s="4">
        <v>1255087.26</v>
      </c>
      <c r="D2691" s="4">
        <v>0</v>
      </c>
      <c r="E2691" s="4">
        <v>55.2</v>
      </c>
      <c r="F2691" s="4">
        <v>4.17</v>
      </c>
      <c r="G2691" s="4">
        <v>137.92306669999999</v>
      </c>
      <c r="H2691" s="4">
        <v>8.15</v>
      </c>
    </row>
    <row r="2692" spans="1:8" x14ac:dyDescent="0.3">
      <c r="A2692" s="4">
        <v>19</v>
      </c>
      <c r="B2692" s="4" t="s">
        <v>77</v>
      </c>
      <c r="C2692" s="4">
        <v>1285897.24</v>
      </c>
      <c r="D2692" s="4">
        <v>0</v>
      </c>
      <c r="E2692" s="4">
        <v>42.45</v>
      </c>
      <c r="F2692" s="4">
        <v>4.1630000000000003</v>
      </c>
      <c r="G2692" s="4">
        <v>137.9781333</v>
      </c>
      <c r="H2692" s="4">
        <v>8.15</v>
      </c>
    </row>
    <row r="2693" spans="1:8" x14ac:dyDescent="0.3">
      <c r="A2693" s="4">
        <v>19</v>
      </c>
      <c r="B2693" s="4">
        <v>41004</v>
      </c>
      <c r="C2693" s="4">
        <v>1405007.44</v>
      </c>
      <c r="D2693" s="4">
        <v>0</v>
      </c>
      <c r="E2693" s="4">
        <v>50.76</v>
      </c>
      <c r="F2693" s="4">
        <v>4.1239999999999997</v>
      </c>
      <c r="G2693" s="4">
        <v>138.03319999999999</v>
      </c>
      <c r="H2693" s="4">
        <v>8.15</v>
      </c>
    </row>
    <row r="2694" spans="1:8" x14ac:dyDescent="0.3">
      <c r="A2694" s="4">
        <v>19</v>
      </c>
      <c r="B2694" s="4">
        <v>41218</v>
      </c>
      <c r="C2694" s="4">
        <v>1442873.22</v>
      </c>
      <c r="D2694" s="4">
        <v>0</v>
      </c>
      <c r="E2694" s="4">
        <v>55.33</v>
      </c>
      <c r="F2694" s="4">
        <v>4.0549999999999997</v>
      </c>
      <c r="G2694" s="4">
        <v>138.08826669999999</v>
      </c>
      <c r="H2694" s="4">
        <v>8.15</v>
      </c>
    </row>
    <row r="2695" spans="1:8" x14ac:dyDescent="0.3">
      <c r="A2695" s="4">
        <v>19</v>
      </c>
      <c r="B2695" s="4" t="s">
        <v>78</v>
      </c>
      <c r="C2695" s="4">
        <v>1366937.1</v>
      </c>
      <c r="D2695" s="4">
        <v>0</v>
      </c>
      <c r="E2695" s="4">
        <v>58.81</v>
      </c>
      <c r="F2695" s="4">
        <v>4.0289999999999999</v>
      </c>
      <c r="G2695" s="4">
        <v>138.1065806</v>
      </c>
      <c r="H2695" s="4">
        <v>8.15</v>
      </c>
    </row>
    <row r="2696" spans="1:8" x14ac:dyDescent="0.3">
      <c r="A2696" s="4">
        <v>19</v>
      </c>
      <c r="B2696" s="4" t="s">
        <v>79</v>
      </c>
      <c r="C2696" s="4">
        <v>1485540.28</v>
      </c>
      <c r="D2696" s="4">
        <v>0</v>
      </c>
      <c r="E2696" s="4">
        <v>67.790000000000006</v>
      </c>
      <c r="F2696" s="4">
        <v>3.9790000000000001</v>
      </c>
      <c r="G2696" s="4">
        <v>138.11019350000001</v>
      </c>
      <c r="H2696" s="4">
        <v>8.15</v>
      </c>
    </row>
    <row r="2697" spans="1:8" x14ac:dyDescent="0.3">
      <c r="A2697" s="4">
        <v>19</v>
      </c>
      <c r="B2697" s="4">
        <v>40914</v>
      </c>
      <c r="C2697" s="4">
        <v>1450733.29</v>
      </c>
      <c r="D2697" s="4">
        <v>0</v>
      </c>
      <c r="E2697" s="4">
        <v>68.180000000000007</v>
      </c>
      <c r="F2697" s="4">
        <v>3.915</v>
      </c>
      <c r="G2697" s="4">
        <v>138.11380650000001</v>
      </c>
      <c r="H2697" s="4">
        <v>8.15</v>
      </c>
    </row>
    <row r="2698" spans="1:8" x14ac:dyDescent="0.3">
      <c r="A2698" s="4">
        <v>19</v>
      </c>
      <c r="B2698" s="4">
        <v>41127</v>
      </c>
      <c r="C2698" s="4">
        <v>1390122.11</v>
      </c>
      <c r="D2698" s="4">
        <v>0</v>
      </c>
      <c r="E2698" s="4">
        <v>60.19</v>
      </c>
      <c r="F2698" s="4">
        <v>3.871</v>
      </c>
      <c r="G2698" s="4">
        <v>138.11741939999999</v>
      </c>
      <c r="H2698" s="4">
        <v>8.15</v>
      </c>
    </row>
    <row r="2699" spans="1:8" x14ac:dyDescent="0.3">
      <c r="A2699" s="4">
        <v>19</v>
      </c>
      <c r="B2699" s="4" t="s">
        <v>80</v>
      </c>
      <c r="C2699" s="4">
        <v>1440263.15</v>
      </c>
      <c r="D2699" s="4">
        <v>0</v>
      </c>
      <c r="E2699" s="4">
        <v>68.19</v>
      </c>
      <c r="F2699" s="4">
        <v>3.786</v>
      </c>
      <c r="G2699" s="4">
        <v>138.12953329999999</v>
      </c>
      <c r="H2699" s="4">
        <v>8.15</v>
      </c>
    </row>
    <row r="2700" spans="1:8" x14ac:dyDescent="0.3">
      <c r="A2700" s="4">
        <v>19</v>
      </c>
      <c r="B2700" s="4" t="s">
        <v>81</v>
      </c>
      <c r="C2700" s="4">
        <v>1468350.36</v>
      </c>
      <c r="D2700" s="4">
        <v>0</v>
      </c>
      <c r="E2700" s="4">
        <v>75.83</v>
      </c>
      <c r="F2700" s="4">
        <v>3.722</v>
      </c>
      <c r="G2700" s="4">
        <v>138.16290000000001</v>
      </c>
      <c r="H2700" s="4">
        <v>8.15</v>
      </c>
    </row>
    <row r="2701" spans="1:8" x14ac:dyDescent="0.3">
      <c r="A2701" s="4">
        <v>19</v>
      </c>
      <c r="B2701" s="4" t="s">
        <v>82</v>
      </c>
      <c r="C2701" s="4">
        <v>1379652.65</v>
      </c>
      <c r="D2701" s="4">
        <v>0</v>
      </c>
      <c r="E2701" s="4">
        <v>69.92</v>
      </c>
      <c r="F2701" s="4">
        <v>3.6669999999999998</v>
      </c>
      <c r="G2701" s="4">
        <v>138.1962667</v>
      </c>
      <c r="H2701" s="4">
        <v>8.15</v>
      </c>
    </row>
    <row r="2702" spans="1:8" x14ac:dyDescent="0.3">
      <c r="A2702" s="4">
        <v>19</v>
      </c>
      <c r="B2702" s="4">
        <v>41067</v>
      </c>
      <c r="C2702" s="4">
        <v>1557120.44</v>
      </c>
      <c r="D2702" s="4">
        <v>0</v>
      </c>
      <c r="E2702" s="4">
        <v>76.069999999999993</v>
      </c>
      <c r="F2702" s="4">
        <v>3.6459999999999999</v>
      </c>
      <c r="G2702" s="4">
        <v>138.22963329999999</v>
      </c>
      <c r="H2702" s="4">
        <v>8.1929999999999996</v>
      </c>
    </row>
    <row r="2703" spans="1:8" x14ac:dyDescent="0.3">
      <c r="A2703" s="4">
        <v>19</v>
      </c>
      <c r="B2703" s="4" t="s">
        <v>83</v>
      </c>
      <c r="C2703" s="4">
        <v>1321741.3500000001</v>
      </c>
      <c r="D2703" s="4">
        <v>0</v>
      </c>
      <c r="E2703" s="4">
        <v>73.17</v>
      </c>
      <c r="F2703" s="4">
        <v>3.6890000000000001</v>
      </c>
      <c r="G2703" s="4">
        <v>138.26300000000001</v>
      </c>
      <c r="H2703" s="4">
        <v>8.1929999999999996</v>
      </c>
    </row>
    <row r="2704" spans="1:8" x14ac:dyDescent="0.3">
      <c r="A2704" s="4">
        <v>19</v>
      </c>
      <c r="B2704" s="4" t="s">
        <v>84</v>
      </c>
      <c r="C2704" s="4">
        <v>1317672.92</v>
      </c>
      <c r="D2704" s="4">
        <v>0</v>
      </c>
      <c r="E2704" s="4">
        <v>76.17</v>
      </c>
      <c r="F2704" s="4">
        <v>3.7320000000000002</v>
      </c>
      <c r="G2704" s="4">
        <v>138.2331935</v>
      </c>
      <c r="H2704" s="4">
        <v>8.1929999999999996</v>
      </c>
    </row>
    <row r="2705" spans="1:8" x14ac:dyDescent="0.3">
      <c r="A2705" s="4">
        <v>19</v>
      </c>
      <c r="B2705" s="4" t="s">
        <v>85</v>
      </c>
      <c r="C2705" s="4">
        <v>1248915.43</v>
      </c>
      <c r="D2705" s="4">
        <v>0</v>
      </c>
      <c r="E2705" s="4">
        <v>74.430000000000007</v>
      </c>
      <c r="F2705" s="4">
        <v>3.82</v>
      </c>
      <c r="G2705" s="4">
        <v>138.20338709999999</v>
      </c>
      <c r="H2705" s="4">
        <v>8.1929999999999996</v>
      </c>
    </row>
    <row r="2706" spans="1:8" x14ac:dyDescent="0.3">
      <c r="A2706" s="4">
        <v>19</v>
      </c>
      <c r="B2706" s="4">
        <v>40976</v>
      </c>
      <c r="C2706" s="4">
        <v>1342123.78</v>
      </c>
      <c r="D2706" s="4">
        <v>0</v>
      </c>
      <c r="E2706" s="4">
        <v>73.41</v>
      </c>
      <c r="F2706" s="4">
        <v>3.819</v>
      </c>
      <c r="G2706" s="4">
        <v>138.17358060000001</v>
      </c>
      <c r="H2706" s="4">
        <v>8.1929999999999996</v>
      </c>
    </row>
    <row r="2707" spans="1:8" x14ac:dyDescent="0.3">
      <c r="A2707" s="4">
        <v>19</v>
      </c>
      <c r="B2707" s="4">
        <v>41190</v>
      </c>
      <c r="C2707" s="4">
        <v>1408907.89</v>
      </c>
      <c r="D2707" s="4">
        <v>0</v>
      </c>
      <c r="E2707" s="4">
        <v>74.45</v>
      </c>
      <c r="F2707" s="4">
        <v>3.863</v>
      </c>
      <c r="G2707" s="4">
        <v>138.1437742</v>
      </c>
      <c r="H2707" s="4">
        <v>8.1929999999999996</v>
      </c>
    </row>
    <row r="2708" spans="1:8" x14ac:dyDescent="0.3">
      <c r="A2708" s="4">
        <v>19</v>
      </c>
      <c r="B2708" s="4" t="s">
        <v>86</v>
      </c>
      <c r="C2708" s="4">
        <v>1375101.26</v>
      </c>
      <c r="D2708" s="4">
        <v>0</v>
      </c>
      <c r="E2708" s="4">
        <v>69.83</v>
      </c>
      <c r="F2708" s="4">
        <v>3.9630000000000001</v>
      </c>
      <c r="G2708" s="4">
        <v>138.18570969999999</v>
      </c>
      <c r="H2708" s="4">
        <v>8.1929999999999996</v>
      </c>
    </row>
    <row r="2709" spans="1:8" x14ac:dyDescent="0.3">
      <c r="A2709" s="4">
        <v>19</v>
      </c>
      <c r="B2709" s="4" t="s">
        <v>87</v>
      </c>
      <c r="C2709" s="4">
        <v>1544653.37</v>
      </c>
      <c r="D2709" s="4">
        <v>0</v>
      </c>
      <c r="E2709" s="4">
        <v>66.66</v>
      </c>
      <c r="F2709" s="4">
        <v>3.9969999999999999</v>
      </c>
      <c r="G2709" s="4">
        <v>138.2814516</v>
      </c>
      <c r="H2709" s="4">
        <v>8.1929999999999996</v>
      </c>
    </row>
    <row r="2710" spans="1:8" x14ac:dyDescent="0.3">
      <c r="A2710" s="4">
        <v>19</v>
      </c>
      <c r="B2710" s="4" t="s">
        <v>88</v>
      </c>
      <c r="C2710" s="4">
        <v>1542719.87</v>
      </c>
      <c r="D2710" s="4">
        <v>0</v>
      </c>
      <c r="E2710" s="4">
        <v>71.849999999999994</v>
      </c>
      <c r="F2710" s="4">
        <v>4.0259999999999998</v>
      </c>
      <c r="G2710" s="4">
        <v>138.3771935</v>
      </c>
      <c r="H2710" s="4">
        <v>8.1929999999999996</v>
      </c>
    </row>
    <row r="2711" spans="1:8" x14ac:dyDescent="0.3">
      <c r="A2711" s="4">
        <v>19</v>
      </c>
      <c r="B2711" s="4">
        <v>41099</v>
      </c>
      <c r="C2711" s="4">
        <v>1497073.82</v>
      </c>
      <c r="D2711" s="4">
        <v>1</v>
      </c>
      <c r="E2711" s="4">
        <v>72.2</v>
      </c>
      <c r="F2711" s="4">
        <v>4.0759999999999996</v>
      </c>
      <c r="G2711" s="4">
        <v>138.47293550000001</v>
      </c>
      <c r="H2711" s="4">
        <v>8.1929999999999996</v>
      </c>
    </row>
    <row r="2712" spans="1:8" x14ac:dyDescent="0.3">
      <c r="A2712" s="4">
        <v>19</v>
      </c>
      <c r="B2712" s="4" t="s">
        <v>89</v>
      </c>
      <c r="C2712" s="4">
        <v>1370653.41</v>
      </c>
      <c r="D2712" s="4">
        <v>0</v>
      </c>
      <c r="E2712" s="4">
        <v>65.08</v>
      </c>
      <c r="F2712" s="4">
        <v>4.0880000000000001</v>
      </c>
      <c r="G2712" s="4">
        <v>138.56729999999999</v>
      </c>
      <c r="H2712" s="4">
        <v>8.1929999999999996</v>
      </c>
    </row>
    <row r="2713" spans="1:8" x14ac:dyDescent="0.3">
      <c r="A2713" s="4">
        <v>19</v>
      </c>
      <c r="B2713" s="4" t="s">
        <v>90</v>
      </c>
      <c r="C2713" s="4">
        <v>1338572.29</v>
      </c>
      <c r="D2713" s="4">
        <v>0</v>
      </c>
      <c r="E2713" s="4">
        <v>60.62</v>
      </c>
      <c r="F2713" s="4">
        <v>4.2030000000000003</v>
      </c>
      <c r="G2713" s="4">
        <v>138.6534</v>
      </c>
      <c r="H2713" s="4">
        <v>8.1929999999999996</v>
      </c>
    </row>
    <row r="2714" spans="1:8" x14ac:dyDescent="0.3">
      <c r="A2714" s="4">
        <v>19</v>
      </c>
      <c r="B2714" s="4" t="s">
        <v>91</v>
      </c>
      <c r="C2714" s="4">
        <v>1338299.02</v>
      </c>
      <c r="D2714" s="4">
        <v>0</v>
      </c>
      <c r="E2714" s="4">
        <v>56.81</v>
      </c>
      <c r="F2714" s="4">
        <v>4.1580000000000004</v>
      </c>
      <c r="G2714" s="4">
        <v>138.73949999999999</v>
      </c>
      <c r="H2714" s="4">
        <v>8.1929999999999996</v>
      </c>
    </row>
    <row r="2715" spans="1:8" x14ac:dyDescent="0.3">
      <c r="A2715" s="4">
        <v>19</v>
      </c>
      <c r="B2715" s="4">
        <v>41039</v>
      </c>
      <c r="C2715" s="4">
        <v>1408016.1</v>
      </c>
      <c r="D2715" s="4">
        <v>0</v>
      </c>
      <c r="E2715" s="4">
        <v>59.86</v>
      </c>
      <c r="F2715" s="4">
        <v>4.1509999999999998</v>
      </c>
      <c r="G2715" s="4">
        <v>138.82560000000001</v>
      </c>
      <c r="H2715" s="4">
        <v>7.992</v>
      </c>
    </row>
    <row r="2716" spans="1:8" x14ac:dyDescent="0.3">
      <c r="A2716" s="4">
        <v>19</v>
      </c>
      <c r="B2716" s="4">
        <v>41253</v>
      </c>
      <c r="C2716" s="4">
        <v>1352809.5</v>
      </c>
      <c r="D2716" s="4">
        <v>0</v>
      </c>
      <c r="E2716" s="4">
        <v>48.29</v>
      </c>
      <c r="F2716" s="4">
        <v>4.1859999999999999</v>
      </c>
      <c r="G2716" s="4">
        <v>138.9117</v>
      </c>
      <c r="H2716" s="4">
        <v>7.992</v>
      </c>
    </row>
    <row r="2717" spans="1:8" x14ac:dyDescent="0.3">
      <c r="A2717" s="4">
        <v>19</v>
      </c>
      <c r="B2717" s="4" t="s">
        <v>92</v>
      </c>
      <c r="C2717" s="4">
        <v>1321102.3500000001</v>
      </c>
      <c r="D2717" s="4">
        <v>0</v>
      </c>
      <c r="E2717" s="4">
        <v>53.44</v>
      </c>
      <c r="F2717" s="4">
        <v>4.1529999999999996</v>
      </c>
      <c r="G2717" s="4">
        <v>138.83361289999999</v>
      </c>
      <c r="H2717" s="4">
        <v>7.992</v>
      </c>
    </row>
    <row r="2718" spans="1:8" x14ac:dyDescent="0.3">
      <c r="A2718" s="4">
        <v>19</v>
      </c>
      <c r="B2718" s="4" t="s">
        <v>93</v>
      </c>
      <c r="C2718" s="4">
        <v>1322117.96</v>
      </c>
      <c r="D2718" s="4">
        <v>0</v>
      </c>
      <c r="E2718" s="4">
        <v>56.49</v>
      </c>
      <c r="F2718" s="4">
        <v>4.0709999999999997</v>
      </c>
      <c r="G2718" s="4">
        <v>138.72816130000001</v>
      </c>
      <c r="H2718" s="4">
        <v>7.992</v>
      </c>
    </row>
    <row r="2719" spans="1:8" x14ac:dyDescent="0.3">
      <c r="A2719" s="4">
        <v>20</v>
      </c>
      <c r="B2719" s="4">
        <v>40300</v>
      </c>
      <c r="C2719" s="4">
        <v>2401395.4700000002</v>
      </c>
      <c r="D2719" s="4">
        <v>0</v>
      </c>
      <c r="E2719" s="4">
        <v>25.92</v>
      </c>
      <c r="F2719" s="4">
        <v>2.7839999999999998</v>
      </c>
      <c r="G2719" s="4">
        <v>204.24719350000001</v>
      </c>
      <c r="H2719" s="4">
        <v>8.1869999999999994</v>
      </c>
    </row>
    <row r="2720" spans="1:8" x14ac:dyDescent="0.3">
      <c r="A2720" s="4">
        <v>20</v>
      </c>
      <c r="B2720" s="4">
        <v>40514</v>
      </c>
      <c r="C2720" s="4">
        <v>2109107.9</v>
      </c>
      <c r="D2720" s="4">
        <v>1</v>
      </c>
      <c r="E2720" s="4">
        <v>22.12</v>
      </c>
      <c r="F2720" s="4">
        <v>2.7730000000000001</v>
      </c>
      <c r="G2720" s="4">
        <v>204.3857472</v>
      </c>
      <c r="H2720" s="4">
        <v>8.1869999999999994</v>
      </c>
    </row>
    <row r="2721" spans="1:8" x14ac:dyDescent="0.3">
      <c r="A2721" s="4">
        <v>20</v>
      </c>
      <c r="B2721" s="4" t="s">
        <v>8</v>
      </c>
      <c r="C2721" s="4">
        <v>2161549.7599999998</v>
      </c>
      <c r="D2721" s="4">
        <v>0</v>
      </c>
      <c r="E2721" s="4">
        <v>25.43</v>
      </c>
      <c r="F2721" s="4">
        <v>2.7450000000000001</v>
      </c>
      <c r="G2721" s="4">
        <v>204.4321004</v>
      </c>
      <c r="H2721" s="4">
        <v>8.1869999999999994</v>
      </c>
    </row>
    <row r="2722" spans="1:8" x14ac:dyDescent="0.3">
      <c r="A2722" s="4">
        <v>20</v>
      </c>
      <c r="B2722" s="4" t="s">
        <v>9</v>
      </c>
      <c r="C2722" s="4">
        <v>1898193.95</v>
      </c>
      <c r="D2722" s="4">
        <v>0</v>
      </c>
      <c r="E2722" s="4">
        <v>32.32</v>
      </c>
      <c r="F2722" s="4">
        <v>2.754</v>
      </c>
      <c r="G2722" s="4">
        <v>204.46308690000001</v>
      </c>
      <c r="H2722" s="4">
        <v>8.1869999999999994</v>
      </c>
    </row>
    <row r="2723" spans="1:8" x14ac:dyDescent="0.3">
      <c r="A2723" s="4">
        <v>20</v>
      </c>
      <c r="B2723" s="4">
        <v>40301</v>
      </c>
      <c r="C2723" s="4">
        <v>2119213.7200000002</v>
      </c>
      <c r="D2723" s="4">
        <v>0</v>
      </c>
      <c r="E2723" s="4">
        <v>31.75</v>
      </c>
      <c r="F2723" s="4">
        <v>2.7770000000000001</v>
      </c>
      <c r="G2723" s="4">
        <v>204.49407339999999</v>
      </c>
      <c r="H2723" s="4">
        <v>8.1869999999999994</v>
      </c>
    </row>
    <row r="2724" spans="1:8" x14ac:dyDescent="0.3">
      <c r="A2724" s="4">
        <v>20</v>
      </c>
      <c r="B2724" s="4">
        <v>40515</v>
      </c>
      <c r="C2724" s="4">
        <v>2010974.84</v>
      </c>
      <c r="D2724" s="4">
        <v>0</v>
      </c>
      <c r="E2724" s="4">
        <v>43.82</v>
      </c>
      <c r="F2724" s="4">
        <v>2.8180000000000001</v>
      </c>
      <c r="G2724" s="4">
        <v>204.52505980000001</v>
      </c>
      <c r="H2724" s="4">
        <v>8.1869999999999994</v>
      </c>
    </row>
    <row r="2725" spans="1:8" x14ac:dyDescent="0.3">
      <c r="A2725" s="4">
        <v>20</v>
      </c>
      <c r="B2725" s="4" t="s">
        <v>10</v>
      </c>
      <c r="C2725" s="4">
        <v>1951848.43</v>
      </c>
      <c r="D2725" s="4">
        <v>0</v>
      </c>
      <c r="E2725" s="4">
        <v>47.32</v>
      </c>
      <c r="F2725" s="4">
        <v>2.8439999999999999</v>
      </c>
      <c r="G2725" s="4">
        <v>204.3782258</v>
      </c>
      <c r="H2725" s="4">
        <v>8.1869999999999994</v>
      </c>
    </row>
    <row r="2726" spans="1:8" x14ac:dyDescent="0.3">
      <c r="A2726" s="4">
        <v>20</v>
      </c>
      <c r="B2726" s="4" t="s">
        <v>11</v>
      </c>
      <c r="C2726" s="4">
        <v>1894742.95</v>
      </c>
      <c r="D2726" s="4">
        <v>0</v>
      </c>
      <c r="E2726" s="4">
        <v>50.49</v>
      </c>
      <c r="F2726" s="4">
        <v>2.8540000000000001</v>
      </c>
      <c r="G2726" s="4">
        <v>204.20175499999999</v>
      </c>
      <c r="H2726" s="4">
        <v>8.1869999999999994</v>
      </c>
    </row>
    <row r="2727" spans="1:8" x14ac:dyDescent="0.3">
      <c r="A2727" s="4">
        <v>20</v>
      </c>
      <c r="B2727" s="4">
        <v>40213</v>
      </c>
      <c r="C2727" s="4">
        <v>2405395.2200000002</v>
      </c>
      <c r="D2727" s="4">
        <v>0</v>
      </c>
      <c r="E2727" s="4">
        <v>51</v>
      </c>
      <c r="F2727" s="4">
        <v>2.85</v>
      </c>
      <c r="G2727" s="4">
        <v>204.02528419999999</v>
      </c>
      <c r="H2727" s="4">
        <v>7.8559999999999999</v>
      </c>
    </row>
    <row r="2728" spans="1:8" x14ac:dyDescent="0.3">
      <c r="A2728" s="4">
        <v>20</v>
      </c>
      <c r="B2728" s="4">
        <v>40425</v>
      </c>
      <c r="C2728" s="4">
        <v>2007796.26</v>
      </c>
      <c r="D2728" s="4">
        <v>0</v>
      </c>
      <c r="E2728" s="4">
        <v>65.099999999999994</v>
      </c>
      <c r="F2728" s="4">
        <v>2.8690000000000002</v>
      </c>
      <c r="G2728" s="4">
        <v>203.84881340000001</v>
      </c>
      <c r="H2728" s="4">
        <v>7.8559999999999999</v>
      </c>
    </row>
    <row r="2729" spans="1:8" x14ac:dyDescent="0.3">
      <c r="A2729" s="4">
        <v>20</v>
      </c>
      <c r="B2729" s="4" t="s">
        <v>12</v>
      </c>
      <c r="C2729" s="4">
        <v>1985784.59</v>
      </c>
      <c r="D2729" s="4">
        <v>0</v>
      </c>
      <c r="E2729" s="4">
        <v>55.43</v>
      </c>
      <c r="F2729" s="4">
        <v>2.899</v>
      </c>
      <c r="G2729" s="4">
        <v>203.7307486</v>
      </c>
      <c r="H2729" s="4">
        <v>7.8559999999999999</v>
      </c>
    </row>
    <row r="2730" spans="1:8" x14ac:dyDescent="0.3">
      <c r="A2730" s="4">
        <v>20</v>
      </c>
      <c r="B2730" s="4" t="s">
        <v>13</v>
      </c>
      <c r="C2730" s="4">
        <v>1878862.42</v>
      </c>
      <c r="D2730" s="4">
        <v>0</v>
      </c>
      <c r="E2730" s="4">
        <v>50.65</v>
      </c>
      <c r="F2730" s="4">
        <v>2.9020000000000001</v>
      </c>
      <c r="G2730" s="4">
        <v>203.6905586</v>
      </c>
      <c r="H2730" s="4">
        <v>7.8559999999999999</v>
      </c>
    </row>
    <row r="2731" spans="1:8" x14ac:dyDescent="0.3">
      <c r="A2731" s="4">
        <v>20</v>
      </c>
      <c r="B2731" s="4" t="s">
        <v>14</v>
      </c>
      <c r="C2731" s="4">
        <v>1919053.21</v>
      </c>
      <c r="D2731" s="4">
        <v>0</v>
      </c>
      <c r="E2731" s="4">
        <v>54.75</v>
      </c>
      <c r="F2731" s="4">
        <v>2.9209999999999998</v>
      </c>
      <c r="G2731" s="4">
        <v>203.65036850000001</v>
      </c>
      <c r="H2731" s="4">
        <v>7.8559999999999999</v>
      </c>
    </row>
    <row r="2732" spans="1:8" x14ac:dyDescent="0.3">
      <c r="A2732" s="4">
        <v>20</v>
      </c>
      <c r="B2732" s="4">
        <v>40364</v>
      </c>
      <c r="C2732" s="4">
        <v>2137202.38</v>
      </c>
      <c r="D2732" s="4">
        <v>0</v>
      </c>
      <c r="E2732" s="4">
        <v>66.739999999999995</v>
      </c>
      <c r="F2732" s="4">
        <v>2.9660000000000002</v>
      </c>
      <c r="G2732" s="4">
        <v>203.6101784</v>
      </c>
      <c r="H2732" s="4">
        <v>7.8559999999999999</v>
      </c>
    </row>
    <row r="2733" spans="1:8" x14ac:dyDescent="0.3">
      <c r="A2733" s="4">
        <v>20</v>
      </c>
      <c r="B2733" s="4" t="s">
        <v>15</v>
      </c>
      <c r="C2733" s="4">
        <v>2033211.62</v>
      </c>
      <c r="D2733" s="4">
        <v>0</v>
      </c>
      <c r="E2733" s="4">
        <v>55.91</v>
      </c>
      <c r="F2733" s="4">
        <v>2.9820000000000002</v>
      </c>
      <c r="G2733" s="4">
        <v>203.61339150000001</v>
      </c>
      <c r="H2733" s="4">
        <v>7.8559999999999999</v>
      </c>
    </row>
    <row r="2734" spans="1:8" x14ac:dyDescent="0.3">
      <c r="A2734" s="4">
        <v>20</v>
      </c>
      <c r="B2734" s="4" t="s">
        <v>16</v>
      </c>
      <c r="C2734" s="4">
        <v>1893736.9</v>
      </c>
      <c r="D2734" s="4">
        <v>0</v>
      </c>
      <c r="E2734" s="4">
        <v>60.38</v>
      </c>
      <c r="F2734" s="4">
        <v>2.9580000000000002</v>
      </c>
      <c r="G2734" s="4">
        <v>203.87702350000001</v>
      </c>
      <c r="H2734" s="4">
        <v>7.8559999999999999</v>
      </c>
    </row>
    <row r="2735" spans="1:8" x14ac:dyDescent="0.3">
      <c r="A2735" s="4">
        <v>20</v>
      </c>
      <c r="B2735" s="4" t="s">
        <v>17</v>
      </c>
      <c r="C2735" s="4">
        <v>2065984.95</v>
      </c>
      <c r="D2735" s="4">
        <v>0</v>
      </c>
      <c r="E2735" s="4">
        <v>70.97</v>
      </c>
      <c r="F2735" s="4">
        <v>2.899</v>
      </c>
      <c r="G2735" s="4">
        <v>204.1406556</v>
      </c>
      <c r="H2735" s="4">
        <v>7.8559999999999999</v>
      </c>
    </row>
    <row r="2736" spans="1:8" x14ac:dyDescent="0.3">
      <c r="A2736" s="4">
        <v>20</v>
      </c>
      <c r="B2736" s="4">
        <v>40274</v>
      </c>
      <c r="C2736" s="4">
        <v>2203619.35</v>
      </c>
      <c r="D2736" s="4">
        <v>0</v>
      </c>
      <c r="E2736" s="4">
        <v>72.52</v>
      </c>
      <c r="F2736" s="4">
        <v>2.847</v>
      </c>
      <c r="G2736" s="4">
        <v>204.4042877</v>
      </c>
      <c r="H2736" s="4">
        <v>7.8559999999999999</v>
      </c>
    </row>
    <row r="2737" spans="1:8" x14ac:dyDescent="0.3">
      <c r="A2737" s="4">
        <v>20</v>
      </c>
      <c r="B2737" s="4">
        <v>40488</v>
      </c>
      <c r="C2737" s="4">
        <v>2100489.79</v>
      </c>
      <c r="D2737" s="4">
        <v>0</v>
      </c>
      <c r="E2737" s="4">
        <v>67.319999999999993</v>
      </c>
      <c r="F2737" s="4">
        <v>2.8090000000000002</v>
      </c>
      <c r="G2737" s="4">
        <v>204.66791979999999</v>
      </c>
      <c r="H2737" s="4">
        <v>7.8559999999999999</v>
      </c>
    </row>
    <row r="2738" spans="1:8" x14ac:dyDescent="0.3">
      <c r="A2738" s="4">
        <v>20</v>
      </c>
      <c r="B2738" s="4" t="s">
        <v>18</v>
      </c>
      <c r="C2738" s="4">
        <v>2091903.63</v>
      </c>
      <c r="D2738" s="4">
        <v>0</v>
      </c>
      <c r="E2738" s="4">
        <v>72.62</v>
      </c>
      <c r="F2738" s="4">
        <v>2.78</v>
      </c>
      <c r="G2738" s="4">
        <v>204.67003600000001</v>
      </c>
      <c r="H2738" s="4">
        <v>7.8559999999999999</v>
      </c>
    </row>
    <row r="2739" spans="1:8" x14ac:dyDescent="0.3">
      <c r="A2739" s="4">
        <v>20</v>
      </c>
      <c r="B2739" s="4" t="s">
        <v>19</v>
      </c>
      <c r="C2739" s="4">
        <v>1973135.87</v>
      </c>
      <c r="D2739" s="4">
        <v>0</v>
      </c>
      <c r="E2739" s="4">
        <v>75.17</v>
      </c>
      <c r="F2739" s="4">
        <v>2.8079999999999998</v>
      </c>
      <c r="G2739" s="4">
        <v>204.5675459</v>
      </c>
      <c r="H2739" s="4">
        <v>7.8559999999999999</v>
      </c>
    </row>
    <row r="2740" spans="1:8" x14ac:dyDescent="0.3">
      <c r="A2740" s="4">
        <v>20</v>
      </c>
      <c r="B2740" s="4">
        <v>40216</v>
      </c>
      <c r="C2740" s="4">
        <v>2143676.77</v>
      </c>
      <c r="D2740" s="4">
        <v>0</v>
      </c>
      <c r="E2740" s="4">
        <v>70.099999999999994</v>
      </c>
      <c r="F2740" s="4">
        <v>2.8149999999999999</v>
      </c>
      <c r="G2740" s="4">
        <v>204.46505590000001</v>
      </c>
      <c r="H2740" s="4">
        <v>7.5270000000000001</v>
      </c>
    </row>
    <row r="2741" spans="1:8" x14ac:dyDescent="0.3">
      <c r="A2741" s="4">
        <v>20</v>
      </c>
      <c r="B2741" s="4">
        <v>40428</v>
      </c>
      <c r="C2741" s="4">
        <v>2107285.85</v>
      </c>
      <c r="D2741" s="4">
        <v>0</v>
      </c>
      <c r="E2741" s="4">
        <v>78.09</v>
      </c>
      <c r="F2741" s="4">
        <v>2.7930000000000001</v>
      </c>
      <c r="G2741" s="4">
        <v>204.3625658</v>
      </c>
      <c r="H2741" s="4">
        <v>7.5270000000000001</v>
      </c>
    </row>
    <row r="2742" spans="1:8" x14ac:dyDescent="0.3">
      <c r="A2742" s="4">
        <v>20</v>
      </c>
      <c r="B2742" s="4" t="s">
        <v>20</v>
      </c>
      <c r="C2742" s="4">
        <v>2031852.16</v>
      </c>
      <c r="D2742" s="4">
        <v>0</v>
      </c>
      <c r="E2742" s="4">
        <v>75.14</v>
      </c>
      <c r="F2742" s="4">
        <v>2.7829999999999999</v>
      </c>
      <c r="G2742" s="4">
        <v>204.3571656</v>
      </c>
      <c r="H2742" s="4">
        <v>7.5270000000000001</v>
      </c>
    </row>
    <row r="2743" spans="1:8" x14ac:dyDescent="0.3">
      <c r="A2743" s="4">
        <v>20</v>
      </c>
      <c r="B2743" s="4" t="s">
        <v>21</v>
      </c>
      <c r="C2743" s="4">
        <v>1900535.9</v>
      </c>
      <c r="D2743" s="4">
        <v>0</v>
      </c>
      <c r="E2743" s="4">
        <v>77.75</v>
      </c>
      <c r="F2743" s="4">
        <v>2.7709999999999999</v>
      </c>
      <c r="G2743" s="4">
        <v>204.48121879999999</v>
      </c>
      <c r="H2743" s="4">
        <v>7.5270000000000001</v>
      </c>
    </row>
    <row r="2744" spans="1:8" x14ac:dyDescent="0.3">
      <c r="A2744" s="4">
        <v>20</v>
      </c>
      <c r="B2744" s="4" t="s">
        <v>22</v>
      </c>
      <c r="C2744" s="4">
        <v>1955896.59</v>
      </c>
      <c r="D2744" s="4">
        <v>0</v>
      </c>
      <c r="E2744" s="4">
        <v>76.03</v>
      </c>
      <c r="F2744" s="4">
        <v>2.7810000000000001</v>
      </c>
      <c r="G2744" s="4">
        <v>204.60527200000001</v>
      </c>
      <c r="H2744" s="4">
        <v>7.5270000000000001</v>
      </c>
    </row>
    <row r="2745" spans="1:8" x14ac:dyDescent="0.3">
      <c r="A2745" s="4">
        <v>20</v>
      </c>
      <c r="B2745" s="4">
        <v>40337</v>
      </c>
      <c r="C2745" s="4">
        <v>1910177.38</v>
      </c>
      <c r="D2745" s="4">
        <v>0</v>
      </c>
      <c r="E2745" s="4">
        <v>74.569999999999993</v>
      </c>
      <c r="F2745" s="4">
        <v>2.7839999999999998</v>
      </c>
      <c r="G2745" s="4">
        <v>204.72932520000001</v>
      </c>
      <c r="H2745" s="4">
        <v>7.5270000000000001</v>
      </c>
    </row>
    <row r="2746" spans="1:8" x14ac:dyDescent="0.3">
      <c r="A2746" s="4">
        <v>20</v>
      </c>
      <c r="B2746" s="4" t="s">
        <v>23</v>
      </c>
      <c r="C2746" s="4">
        <v>2071022.45</v>
      </c>
      <c r="D2746" s="4">
        <v>0</v>
      </c>
      <c r="E2746" s="4">
        <v>75.98</v>
      </c>
      <c r="F2746" s="4">
        <v>2.8050000000000002</v>
      </c>
      <c r="G2746" s="4">
        <v>204.8533784</v>
      </c>
      <c r="H2746" s="4">
        <v>7.5270000000000001</v>
      </c>
    </row>
    <row r="2747" spans="1:8" x14ac:dyDescent="0.3">
      <c r="A2747" s="4">
        <v>20</v>
      </c>
      <c r="B2747" s="4" t="s">
        <v>24</v>
      </c>
      <c r="C2747" s="4">
        <v>1975374.56</v>
      </c>
      <c r="D2747" s="4">
        <v>0</v>
      </c>
      <c r="E2747" s="4">
        <v>75.34</v>
      </c>
      <c r="F2747" s="4">
        <v>2.7789999999999999</v>
      </c>
      <c r="G2747" s="4">
        <v>204.82170439999999</v>
      </c>
      <c r="H2747" s="4">
        <v>7.5270000000000001</v>
      </c>
    </row>
    <row r="2748" spans="1:8" x14ac:dyDescent="0.3">
      <c r="A2748" s="4">
        <v>20</v>
      </c>
      <c r="B2748" s="4" t="s">
        <v>25</v>
      </c>
      <c r="C2748" s="4">
        <v>1946369.57</v>
      </c>
      <c r="D2748" s="4">
        <v>0</v>
      </c>
      <c r="E2748" s="4">
        <v>70.510000000000005</v>
      </c>
      <c r="F2748" s="4">
        <v>2.7549999999999999</v>
      </c>
      <c r="G2748" s="4">
        <v>204.7900305</v>
      </c>
      <c r="H2748" s="4">
        <v>7.5270000000000001</v>
      </c>
    </row>
    <row r="2749" spans="1:8" x14ac:dyDescent="0.3">
      <c r="A2749" s="4">
        <v>20</v>
      </c>
      <c r="B2749" s="4">
        <v>40246</v>
      </c>
      <c r="C2749" s="4">
        <v>2121561.41</v>
      </c>
      <c r="D2749" s="4">
        <v>0</v>
      </c>
      <c r="E2749" s="4">
        <v>75.5</v>
      </c>
      <c r="F2749" s="4">
        <v>2.7149999999999999</v>
      </c>
      <c r="G2749" s="4">
        <v>204.75835660000001</v>
      </c>
      <c r="H2749" s="4">
        <v>7.5270000000000001</v>
      </c>
    </row>
    <row r="2750" spans="1:8" x14ac:dyDescent="0.3">
      <c r="A2750" s="4">
        <v>20</v>
      </c>
      <c r="B2750" s="4">
        <v>40460</v>
      </c>
      <c r="C2750" s="4">
        <v>2014954.79</v>
      </c>
      <c r="D2750" s="4">
        <v>1</v>
      </c>
      <c r="E2750" s="4">
        <v>65.02</v>
      </c>
      <c r="F2750" s="4">
        <v>2.6989999999999998</v>
      </c>
      <c r="G2750" s="4">
        <v>204.7266827</v>
      </c>
      <c r="H2750" s="4">
        <v>7.5270000000000001</v>
      </c>
    </row>
    <row r="2751" spans="1:8" x14ac:dyDescent="0.3">
      <c r="A2751" s="4">
        <v>20</v>
      </c>
      <c r="B2751" s="4" t="s">
        <v>26</v>
      </c>
      <c r="C2751" s="4">
        <v>1948359.78</v>
      </c>
      <c r="D2751" s="4">
        <v>0</v>
      </c>
      <c r="E2751" s="4">
        <v>65.28</v>
      </c>
      <c r="F2751" s="4">
        <v>2.706</v>
      </c>
      <c r="G2751" s="4">
        <v>204.75132790000001</v>
      </c>
      <c r="H2751" s="4">
        <v>7.5270000000000001</v>
      </c>
    </row>
    <row r="2752" spans="1:8" x14ac:dyDescent="0.3">
      <c r="A2752" s="4">
        <v>20</v>
      </c>
      <c r="B2752" s="4" t="s">
        <v>27</v>
      </c>
      <c r="C2752" s="4">
        <v>1789687.65</v>
      </c>
      <c r="D2752" s="4">
        <v>0</v>
      </c>
      <c r="E2752" s="4">
        <v>69.37</v>
      </c>
      <c r="F2752" s="4">
        <v>2.7130000000000001</v>
      </c>
      <c r="G2752" s="4">
        <v>204.81821260000001</v>
      </c>
      <c r="H2752" s="4">
        <v>7.5270000000000001</v>
      </c>
    </row>
    <row r="2753" spans="1:8" x14ac:dyDescent="0.3">
      <c r="A2753" s="4">
        <v>20</v>
      </c>
      <c r="B2753" s="4">
        <v>40188</v>
      </c>
      <c r="C2753" s="4">
        <v>1933719.21</v>
      </c>
      <c r="D2753" s="4">
        <v>0</v>
      </c>
      <c r="E2753" s="4">
        <v>61.08</v>
      </c>
      <c r="F2753" s="4">
        <v>2.7069999999999999</v>
      </c>
      <c r="G2753" s="4">
        <v>204.88509730000001</v>
      </c>
      <c r="H2753" s="4">
        <v>7.484</v>
      </c>
    </row>
    <row r="2754" spans="1:8" x14ac:dyDescent="0.3">
      <c r="A2754" s="4">
        <v>20</v>
      </c>
      <c r="B2754" s="4">
        <v>40400</v>
      </c>
      <c r="C2754" s="4">
        <v>2060389.27</v>
      </c>
      <c r="D2754" s="4">
        <v>0</v>
      </c>
      <c r="E2754" s="4">
        <v>51.5</v>
      </c>
      <c r="F2754" s="4">
        <v>2.7639999999999998</v>
      </c>
      <c r="G2754" s="4">
        <v>204.95198199999999</v>
      </c>
      <c r="H2754" s="4">
        <v>7.484</v>
      </c>
    </row>
    <row r="2755" spans="1:8" x14ac:dyDescent="0.3">
      <c r="A2755" s="4">
        <v>20</v>
      </c>
      <c r="B2755" s="4" t="s">
        <v>28</v>
      </c>
      <c r="C2755" s="4">
        <v>1950676.39</v>
      </c>
      <c r="D2755" s="4">
        <v>0</v>
      </c>
      <c r="E2755" s="4">
        <v>59.17</v>
      </c>
      <c r="F2755" s="4">
        <v>2.8679999999999999</v>
      </c>
      <c r="G2755" s="4">
        <v>205.0137637</v>
      </c>
      <c r="H2755" s="4">
        <v>7.484</v>
      </c>
    </row>
    <row r="2756" spans="1:8" x14ac:dyDescent="0.3">
      <c r="A2756" s="4">
        <v>20</v>
      </c>
      <c r="B2756" s="4" t="s">
        <v>29</v>
      </c>
      <c r="C2756" s="4">
        <v>1893955.27</v>
      </c>
      <c r="D2756" s="4">
        <v>0</v>
      </c>
      <c r="E2756" s="4">
        <v>50.52</v>
      </c>
      <c r="F2756" s="4">
        <v>2.9169999999999998</v>
      </c>
      <c r="G2756" s="4">
        <v>205.06278810000001</v>
      </c>
      <c r="H2756" s="4">
        <v>7.484</v>
      </c>
    </row>
    <row r="2757" spans="1:8" x14ac:dyDescent="0.3">
      <c r="A2757" s="4">
        <v>20</v>
      </c>
      <c r="B2757" s="4" t="s">
        <v>30</v>
      </c>
      <c r="C2757" s="4">
        <v>1891816</v>
      </c>
      <c r="D2757" s="4">
        <v>0</v>
      </c>
      <c r="E2757" s="4">
        <v>57.56</v>
      </c>
      <c r="F2757" s="4">
        <v>2.9209999999999998</v>
      </c>
      <c r="G2757" s="4">
        <v>205.11181260000001</v>
      </c>
      <c r="H2757" s="4">
        <v>7.484</v>
      </c>
    </row>
    <row r="2758" spans="1:8" x14ac:dyDescent="0.3">
      <c r="A2758" s="4">
        <v>20</v>
      </c>
      <c r="B2758" s="4">
        <v>40309</v>
      </c>
      <c r="C2758" s="4">
        <v>2184316.64</v>
      </c>
      <c r="D2758" s="4">
        <v>0</v>
      </c>
      <c r="E2758" s="4">
        <v>42.78</v>
      </c>
      <c r="F2758" s="4">
        <v>2.9169999999999998</v>
      </c>
      <c r="G2758" s="4">
        <v>205.16083699999999</v>
      </c>
      <c r="H2758" s="4">
        <v>7.484</v>
      </c>
    </row>
    <row r="2759" spans="1:8" x14ac:dyDescent="0.3">
      <c r="A2759" s="4">
        <v>20</v>
      </c>
      <c r="B2759" s="4">
        <v>40523</v>
      </c>
      <c r="C2759" s="4">
        <v>2187765.2799999998</v>
      </c>
      <c r="D2759" s="4">
        <v>0</v>
      </c>
      <c r="E2759" s="4">
        <v>42.38</v>
      </c>
      <c r="F2759" s="4">
        <v>2.931</v>
      </c>
      <c r="G2759" s="4">
        <v>205.20986139999999</v>
      </c>
      <c r="H2759" s="4">
        <v>7.484</v>
      </c>
    </row>
    <row r="2760" spans="1:8" x14ac:dyDescent="0.3">
      <c r="A2760" s="4">
        <v>20</v>
      </c>
      <c r="B2760" s="4" t="s">
        <v>31</v>
      </c>
      <c r="C2760" s="4">
        <v>2105058.91</v>
      </c>
      <c r="D2760" s="4">
        <v>0</v>
      </c>
      <c r="E2760" s="4">
        <v>45.88</v>
      </c>
      <c r="F2760" s="4">
        <v>3</v>
      </c>
      <c r="G2760" s="4">
        <v>205.09928110000001</v>
      </c>
      <c r="H2760" s="4">
        <v>7.484</v>
      </c>
    </row>
    <row r="2761" spans="1:8" x14ac:dyDescent="0.3">
      <c r="A2761" s="4">
        <v>20</v>
      </c>
      <c r="B2761" s="4" t="s">
        <v>32</v>
      </c>
      <c r="C2761" s="4">
        <v>2811634.04</v>
      </c>
      <c r="D2761" s="4">
        <v>1</v>
      </c>
      <c r="E2761" s="4">
        <v>46.66</v>
      </c>
      <c r="F2761" s="4">
        <v>3.0390000000000001</v>
      </c>
      <c r="G2761" s="4">
        <v>204.96209999999999</v>
      </c>
      <c r="H2761" s="4">
        <v>7.484</v>
      </c>
    </row>
    <row r="2762" spans="1:8" x14ac:dyDescent="0.3">
      <c r="A2762" s="4">
        <v>20</v>
      </c>
      <c r="B2762" s="4">
        <v>40249</v>
      </c>
      <c r="C2762" s="4">
        <v>2416051.17</v>
      </c>
      <c r="D2762" s="4">
        <v>0</v>
      </c>
      <c r="E2762" s="4">
        <v>35.47</v>
      </c>
      <c r="F2762" s="4">
        <v>3.0459999999999998</v>
      </c>
      <c r="G2762" s="4">
        <v>204.8249189</v>
      </c>
      <c r="H2762" s="4">
        <v>7.484</v>
      </c>
    </row>
    <row r="2763" spans="1:8" x14ac:dyDescent="0.3">
      <c r="A2763" s="4">
        <v>20</v>
      </c>
      <c r="B2763" s="4">
        <v>40463</v>
      </c>
      <c r="C2763" s="4">
        <v>2752122.08</v>
      </c>
      <c r="D2763" s="4">
        <v>0</v>
      </c>
      <c r="E2763" s="4">
        <v>24.27</v>
      </c>
      <c r="F2763" s="4">
        <v>3.109</v>
      </c>
      <c r="G2763" s="4">
        <v>204.68773780000001</v>
      </c>
      <c r="H2763" s="4">
        <v>7.484</v>
      </c>
    </row>
    <row r="2764" spans="1:8" x14ac:dyDescent="0.3">
      <c r="A2764" s="4">
        <v>20</v>
      </c>
      <c r="B2764" s="4" t="s">
        <v>33</v>
      </c>
      <c r="C2764" s="4">
        <v>2819193.17</v>
      </c>
      <c r="D2764" s="4">
        <v>0</v>
      </c>
      <c r="E2764" s="4">
        <v>24.07</v>
      </c>
      <c r="F2764" s="4">
        <v>3.14</v>
      </c>
      <c r="G2764" s="4">
        <v>204.63211939999999</v>
      </c>
      <c r="H2764" s="4">
        <v>7.484</v>
      </c>
    </row>
    <row r="2765" spans="1:8" x14ac:dyDescent="0.3">
      <c r="A2765" s="4">
        <v>20</v>
      </c>
      <c r="B2765" s="4" t="s">
        <v>34</v>
      </c>
      <c r="C2765" s="4">
        <v>3766687.43</v>
      </c>
      <c r="D2765" s="4">
        <v>0</v>
      </c>
      <c r="E2765" s="4">
        <v>25.17</v>
      </c>
      <c r="F2765" s="4">
        <v>3.141</v>
      </c>
      <c r="G2765" s="4">
        <v>204.6376731</v>
      </c>
      <c r="H2765" s="4">
        <v>7.484</v>
      </c>
    </row>
    <row r="2766" spans="1:8" x14ac:dyDescent="0.3">
      <c r="A2766" s="4">
        <v>20</v>
      </c>
      <c r="B2766" s="4" t="s">
        <v>35</v>
      </c>
      <c r="C2766" s="4">
        <v>1799737.79</v>
      </c>
      <c r="D2766" s="4">
        <v>1</v>
      </c>
      <c r="E2766" s="4">
        <v>28.85</v>
      </c>
      <c r="F2766" s="4">
        <v>3.1789999999999998</v>
      </c>
      <c r="G2766" s="4">
        <v>204.64322670000001</v>
      </c>
      <c r="H2766" s="4">
        <v>7.484</v>
      </c>
    </row>
    <row r="2767" spans="1:8" x14ac:dyDescent="0.3">
      <c r="A2767" s="4">
        <v>20</v>
      </c>
      <c r="B2767" s="4">
        <v>40725</v>
      </c>
      <c r="C2767" s="4">
        <v>1843030.95</v>
      </c>
      <c r="D2767" s="4">
        <v>0</v>
      </c>
      <c r="E2767" s="4">
        <v>31.43</v>
      </c>
      <c r="F2767" s="4">
        <v>3.1930000000000001</v>
      </c>
      <c r="G2767" s="4">
        <v>204.6487803</v>
      </c>
      <c r="H2767" s="4">
        <v>7.343</v>
      </c>
    </row>
    <row r="2768" spans="1:8" x14ac:dyDescent="0.3">
      <c r="A2768" s="4">
        <v>20</v>
      </c>
      <c r="B2768" s="4" t="s">
        <v>36</v>
      </c>
      <c r="C2768" s="4">
        <v>1884345.01</v>
      </c>
      <c r="D2768" s="4">
        <v>0</v>
      </c>
      <c r="E2768" s="4">
        <v>20.39</v>
      </c>
      <c r="F2768" s="4">
        <v>3.2050000000000001</v>
      </c>
      <c r="G2768" s="4">
        <v>204.7026042</v>
      </c>
      <c r="H2768" s="4">
        <v>7.343</v>
      </c>
    </row>
    <row r="2769" spans="1:8" x14ac:dyDescent="0.3">
      <c r="A2769" s="4">
        <v>20</v>
      </c>
      <c r="B2769" s="4" t="s">
        <v>37</v>
      </c>
      <c r="C2769" s="4">
        <v>1781805.66</v>
      </c>
      <c r="D2769" s="4">
        <v>0</v>
      </c>
      <c r="E2769" s="4">
        <v>27.43</v>
      </c>
      <c r="F2769" s="4">
        <v>3.2290000000000001</v>
      </c>
      <c r="G2769" s="4">
        <v>205.0460497</v>
      </c>
      <c r="H2769" s="4">
        <v>7.343</v>
      </c>
    </row>
    <row r="2770" spans="1:8" x14ac:dyDescent="0.3">
      <c r="A2770" s="4">
        <v>20</v>
      </c>
      <c r="B2770" s="4" t="s">
        <v>38</v>
      </c>
      <c r="C2770" s="4">
        <v>1761506.68</v>
      </c>
      <c r="D2770" s="4">
        <v>0</v>
      </c>
      <c r="E2770" s="4">
        <v>23.21</v>
      </c>
      <c r="F2770" s="4">
        <v>3.2370000000000001</v>
      </c>
      <c r="G2770" s="4">
        <v>205.3894952</v>
      </c>
      <c r="H2770" s="4">
        <v>7.343</v>
      </c>
    </row>
    <row r="2771" spans="1:8" x14ac:dyDescent="0.3">
      <c r="A2771" s="4">
        <v>20</v>
      </c>
      <c r="B2771" s="4">
        <v>40635</v>
      </c>
      <c r="C2771" s="4">
        <v>2351143.0699999998</v>
      </c>
      <c r="D2771" s="4">
        <v>0</v>
      </c>
      <c r="E2771" s="4">
        <v>28.58</v>
      </c>
      <c r="F2771" s="4">
        <v>3.2309999999999999</v>
      </c>
      <c r="G2771" s="4">
        <v>205.7329407</v>
      </c>
      <c r="H2771" s="4">
        <v>7.343</v>
      </c>
    </row>
    <row r="2772" spans="1:8" x14ac:dyDescent="0.3">
      <c r="A2772" s="4">
        <v>20</v>
      </c>
      <c r="B2772" s="4">
        <v>40849</v>
      </c>
      <c r="C2772" s="4">
        <v>2211388.14</v>
      </c>
      <c r="D2772" s="4">
        <v>1</v>
      </c>
      <c r="E2772" s="4">
        <v>25.38</v>
      </c>
      <c r="F2772" s="4">
        <v>3.2389999999999999</v>
      </c>
      <c r="G2772" s="4">
        <v>206.0763862</v>
      </c>
      <c r="H2772" s="4">
        <v>7.343</v>
      </c>
    </row>
    <row r="2773" spans="1:8" x14ac:dyDescent="0.3">
      <c r="A2773" s="4">
        <v>20</v>
      </c>
      <c r="B2773" s="4" t="s">
        <v>39</v>
      </c>
      <c r="C2773" s="4">
        <v>2258616.2400000002</v>
      </c>
      <c r="D2773" s="4">
        <v>0</v>
      </c>
      <c r="E2773" s="4">
        <v>42.95</v>
      </c>
      <c r="F2773" s="4">
        <v>3.2450000000000001</v>
      </c>
      <c r="G2773" s="4">
        <v>206.3694701</v>
      </c>
      <c r="H2773" s="4">
        <v>7.343</v>
      </c>
    </row>
    <row r="2774" spans="1:8" x14ac:dyDescent="0.3">
      <c r="A2774" s="4">
        <v>20</v>
      </c>
      <c r="B2774" s="4" t="s">
        <v>40</v>
      </c>
      <c r="C2774" s="4">
        <v>1938608.52</v>
      </c>
      <c r="D2774" s="4">
        <v>0</v>
      </c>
      <c r="E2774" s="4">
        <v>33.200000000000003</v>
      </c>
      <c r="F2774" s="4">
        <v>3.274</v>
      </c>
      <c r="G2774" s="4">
        <v>206.6424093</v>
      </c>
      <c r="H2774" s="4">
        <v>7.343</v>
      </c>
    </row>
    <row r="2775" spans="1:8" x14ac:dyDescent="0.3">
      <c r="A2775" s="4">
        <v>20</v>
      </c>
      <c r="B2775" s="4">
        <v>40636</v>
      </c>
      <c r="C2775" s="4">
        <v>2143424.61</v>
      </c>
      <c r="D2775" s="4">
        <v>0</v>
      </c>
      <c r="E2775" s="4">
        <v>37.33</v>
      </c>
      <c r="F2775" s="4">
        <v>3.4329999999999998</v>
      </c>
      <c r="G2775" s="4">
        <v>206.91534849999999</v>
      </c>
      <c r="H2775" s="4">
        <v>7.343</v>
      </c>
    </row>
    <row r="2776" spans="1:8" x14ac:dyDescent="0.3">
      <c r="A2776" s="4">
        <v>20</v>
      </c>
      <c r="B2776" s="4">
        <v>40850</v>
      </c>
      <c r="C2776" s="4">
        <v>1990932.77</v>
      </c>
      <c r="D2776" s="4">
        <v>0</v>
      </c>
      <c r="E2776" s="4">
        <v>39.53</v>
      </c>
      <c r="F2776" s="4">
        <v>3.5819999999999999</v>
      </c>
      <c r="G2776" s="4">
        <v>207.1882876</v>
      </c>
      <c r="H2776" s="4">
        <v>7.343</v>
      </c>
    </row>
    <row r="2777" spans="1:8" x14ac:dyDescent="0.3">
      <c r="A2777" s="4">
        <v>20</v>
      </c>
      <c r="B2777" s="4" t="s">
        <v>41</v>
      </c>
      <c r="C2777" s="4">
        <v>1931668.64</v>
      </c>
      <c r="D2777" s="4">
        <v>0</v>
      </c>
      <c r="E2777" s="4">
        <v>44.8</v>
      </c>
      <c r="F2777" s="4">
        <v>3.6309999999999998</v>
      </c>
      <c r="G2777" s="4">
        <v>207.42838449999999</v>
      </c>
      <c r="H2777" s="4">
        <v>7.343</v>
      </c>
    </row>
    <row r="2778" spans="1:8" x14ac:dyDescent="0.3">
      <c r="A2778" s="4">
        <v>20</v>
      </c>
      <c r="B2778" s="4" t="s">
        <v>42</v>
      </c>
      <c r="C2778" s="4">
        <v>1824711.21</v>
      </c>
      <c r="D2778" s="4">
        <v>0</v>
      </c>
      <c r="E2778" s="4">
        <v>44.83</v>
      </c>
      <c r="F2778" s="4">
        <v>3.625</v>
      </c>
      <c r="G2778" s="4">
        <v>207.65534439999999</v>
      </c>
      <c r="H2778" s="4">
        <v>7.343</v>
      </c>
    </row>
    <row r="2779" spans="1:8" x14ac:dyDescent="0.3">
      <c r="A2779" s="4">
        <v>20</v>
      </c>
      <c r="B2779" s="4">
        <v>40547</v>
      </c>
      <c r="C2779" s="4">
        <v>1927993.09</v>
      </c>
      <c r="D2779" s="4">
        <v>0</v>
      </c>
      <c r="E2779" s="4">
        <v>32.43</v>
      </c>
      <c r="F2779" s="4">
        <v>3.6379999999999999</v>
      </c>
      <c r="G2779" s="4">
        <v>207.88230429999999</v>
      </c>
      <c r="H2779" s="4">
        <v>7.2869999999999999</v>
      </c>
    </row>
    <row r="2780" spans="1:8" x14ac:dyDescent="0.3">
      <c r="A2780" s="4">
        <v>20</v>
      </c>
      <c r="B2780" s="4">
        <v>40759</v>
      </c>
      <c r="C2780" s="4">
        <v>2027056.39</v>
      </c>
      <c r="D2780" s="4">
        <v>0</v>
      </c>
      <c r="E2780" s="4">
        <v>47.09</v>
      </c>
      <c r="F2780" s="4">
        <v>3.72</v>
      </c>
      <c r="G2780" s="4">
        <v>208.10926420000001</v>
      </c>
      <c r="H2780" s="4">
        <v>7.2869999999999999</v>
      </c>
    </row>
    <row r="2781" spans="1:8" x14ac:dyDescent="0.3">
      <c r="A2781" s="4">
        <v>20</v>
      </c>
      <c r="B2781" s="4" t="s">
        <v>43</v>
      </c>
      <c r="C2781" s="4">
        <v>2057406.33</v>
      </c>
      <c r="D2781" s="4">
        <v>0</v>
      </c>
      <c r="E2781" s="4">
        <v>55</v>
      </c>
      <c r="F2781" s="4">
        <v>3.8210000000000002</v>
      </c>
      <c r="G2781" s="4">
        <v>208.3172811</v>
      </c>
      <c r="H2781" s="4">
        <v>7.2869999999999999</v>
      </c>
    </row>
    <row r="2782" spans="1:8" x14ac:dyDescent="0.3">
      <c r="A2782" s="4">
        <v>20</v>
      </c>
      <c r="B2782" s="4" t="s">
        <v>44</v>
      </c>
      <c r="C2782" s="4">
        <v>2313861.81</v>
      </c>
      <c r="D2782" s="4">
        <v>0</v>
      </c>
      <c r="E2782" s="4">
        <v>52.56</v>
      </c>
      <c r="F2782" s="4">
        <v>3.8919999999999999</v>
      </c>
      <c r="G2782" s="4">
        <v>208.47794049999999</v>
      </c>
      <c r="H2782" s="4">
        <v>7.2869999999999999</v>
      </c>
    </row>
    <row r="2783" spans="1:8" x14ac:dyDescent="0.3">
      <c r="A2783" s="4">
        <v>20</v>
      </c>
      <c r="B2783" s="4" t="s">
        <v>45</v>
      </c>
      <c r="C2783" s="4">
        <v>1881788.19</v>
      </c>
      <c r="D2783" s="4">
        <v>0</v>
      </c>
      <c r="E2783" s="4">
        <v>62.97</v>
      </c>
      <c r="F2783" s="4">
        <v>3.9620000000000002</v>
      </c>
      <c r="G2783" s="4">
        <v>208.6386</v>
      </c>
      <c r="H2783" s="4">
        <v>7.2869999999999999</v>
      </c>
    </row>
    <row r="2784" spans="1:8" x14ac:dyDescent="0.3">
      <c r="A2784" s="4">
        <v>20</v>
      </c>
      <c r="B2784" s="4">
        <v>40699</v>
      </c>
      <c r="C2784" s="4">
        <v>2090838.44</v>
      </c>
      <c r="D2784" s="4">
        <v>0</v>
      </c>
      <c r="E2784" s="4">
        <v>53.41</v>
      </c>
      <c r="F2784" s="4">
        <v>4.0460000000000003</v>
      </c>
      <c r="G2784" s="4">
        <v>208.79925950000001</v>
      </c>
      <c r="H2784" s="4">
        <v>7.2869999999999999</v>
      </c>
    </row>
    <row r="2785" spans="1:8" x14ac:dyDescent="0.3">
      <c r="A2785" s="4">
        <v>20</v>
      </c>
      <c r="B2785" s="4" t="s">
        <v>46</v>
      </c>
      <c r="C2785" s="4">
        <v>2036748.53</v>
      </c>
      <c r="D2785" s="4">
        <v>0</v>
      </c>
      <c r="E2785" s="4">
        <v>62.26</v>
      </c>
      <c r="F2785" s="4">
        <v>4.0659999999999998</v>
      </c>
      <c r="G2785" s="4">
        <v>208.95991889999999</v>
      </c>
      <c r="H2785" s="4">
        <v>7.2869999999999999</v>
      </c>
    </row>
    <row r="2786" spans="1:8" x14ac:dyDescent="0.3">
      <c r="A2786" s="4">
        <v>20</v>
      </c>
      <c r="B2786" s="4" t="s">
        <v>47</v>
      </c>
      <c r="C2786" s="4">
        <v>1953416.06</v>
      </c>
      <c r="D2786" s="4">
        <v>0</v>
      </c>
      <c r="E2786" s="4">
        <v>59.01</v>
      </c>
      <c r="F2786" s="4">
        <v>4.0620000000000003</v>
      </c>
      <c r="G2786" s="4">
        <v>208.75831650000001</v>
      </c>
      <c r="H2786" s="4">
        <v>7.2869999999999999</v>
      </c>
    </row>
    <row r="2787" spans="1:8" x14ac:dyDescent="0.3">
      <c r="A2787" s="4">
        <v>20</v>
      </c>
      <c r="B2787" s="4" t="s">
        <v>48</v>
      </c>
      <c r="C2787" s="4">
        <v>1944433.17</v>
      </c>
      <c r="D2787" s="4">
        <v>0</v>
      </c>
      <c r="E2787" s="4">
        <v>69.12</v>
      </c>
      <c r="F2787" s="4">
        <v>3.9849999999999999</v>
      </c>
      <c r="G2787" s="4">
        <v>208.556714</v>
      </c>
      <c r="H2787" s="4">
        <v>7.2869999999999999</v>
      </c>
    </row>
    <row r="2788" spans="1:8" x14ac:dyDescent="0.3">
      <c r="A2788" s="4">
        <v>20</v>
      </c>
      <c r="B2788" s="4">
        <v>40608</v>
      </c>
      <c r="C2788" s="4">
        <v>2182246.69</v>
      </c>
      <c r="D2788" s="4">
        <v>0</v>
      </c>
      <c r="E2788" s="4">
        <v>73.510000000000005</v>
      </c>
      <c r="F2788" s="4">
        <v>3.9220000000000002</v>
      </c>
      <c r="G2788" s="4">
        <v>208.35511159999999</v>
      </c>
      <c r="H2788" s="4">
        <v>7.2869999999999999</v>
      </c>
    </row>
    <row r="2789" spans="1:8" x14ac:dyDescent="0.3">
      <c r="A2789" s="4">
        <v>20</v>
      </c>
      <c r="B2789" s="4">
        <v>40822</v>
      </c>
      <c r="C2789" s="4">
        <v>2135062.04</v>
      </c>
      <c r="D2789" s="4">
        <v>0</v>
      </c>
      <c r="E2789" s="4">
        <v>73.64</v>
      </c>
      <c r="F2789" s="4">
        <v>3.8809999999999998</v>
      </c>
      <c r="G2789" s="4">
        <v>208.1535092</v>
      </c>
      <c r="H2789" s="4">
        <v>7.2869999999999999</v>
      </c>
    </row>
    <row r="2790" spans="1:8" x14ac:dyDescent="0.3">
      <c r="A2790" s="4">
        <v>20</v>
      </c>
      <c r="B2790" s="4" t="s">
        <v>49</v>
      </c>
      <c r="C2790" s="4">
        <v>2065191.27</v>
      </c>
      <c r="D2790" s="4">
        <v>0</v>
      </c>
      <c r="E2790" s="4">
        <v>66.41</v>
      </c>
      <c r="F2790" s="4">
        <v>3.8420000000000001</v>
      </c>
      <c r="G2790" s="4">
        <v>208.12656039999999</v>
      </c>
      <c r="H2790" s="4">
        <v>7.2869999999999999</v>
      </c>
    </row>
    <row r="2791" spans="1:8" x14ac:dyDescent="0.3">
      <c r="A2791" s="4">
        <v>20</v>
      </c>
      <c r="B2791" s="4" t="s">
        <v>50</v>
      </c>
      <c r="C2791" s="4">
        <v>1950826.32</v>
      </c>
      <c r="D2791" s="4">
        <v>0</v>
      </c>
      <c r="E2791" s="4">
        <v>72.400000000000006</v>
      </c>
      <c r="F2791" s="4">
        <v>3.8039999999999998</v>
      </c>
      <c r="G2791" s="4">
        <v>208.23060179999999</v>
      </c>
      <c r="H2791" s="4">
        <v>7.2869999999999999</v>
      </c>
    </row>
    <row r="2792" spans="1:8" x14ac:dyDescent="0.3">
      <c r="A2792" s="4">
        <v>20</v>
      </c>
      <c r="B2792" s="4">
        <v>40550</v>
      </c>
      <c r="C2792" s="4">
        <v>2053165.41</v>
      </c>
      <c r="D2792" s="4">
        <v>0</v>
      </c>
      <c r="E2792" s="4">
        <v>69.66</v>
      </c>
      <c r="F2792" s="4">
        <v>3.7480000000000002</v>
      </c>
      <c r="G2792" s="4">
        <v>208.33464319999999</v>
      </c>
      <c r="H2792" s="4">
        <v>7.274</v>
      </c>
    </row>
    <row r="2793" spans="1:8" x14ac:dyDescent="0.3">
      <c r="A2793" s="4">
        <v>20</v>
      </c>
      <c r="B2793" s="4">
        <v>40762</v>
      </c>
      <c r="C2793" s="4">
        <v>2123787.79</v>
      </c>
      <c r="D2793" s="4">
        <v>0</v>
      </c>
      <c r="E2793" s="4">
        <v>74.69</v>
      </c>
      <c r="F2793" s="4">
        <v>3.7109999999999999</v>
      </c>
      <c r="G2793" s="4">
        <v>208.43868470000001</v>
      </c>
      <c r="H2793" s="4">
        <v>7.274</v>
      </c>
    </row>
    <row r="2794" spans="1:8" x14ac:dyDescent="0.3">
      <c r="A2794" s="4">
        <v>20</v>
      </c>
      <c r="B2794" s="4" t="s">
        <v>51</v>
      </c>
      <c r="C2794" s="4">
        <v>2039875.75</v>
      </c>
      <c r="D2794" s="4">
        <v>0</v>
      </c>
      <c r="E2794" s="4">
        <v>74.88</v>
      </c>
      <c r="F2794" s="4">
        <v>3.76</v>
      </c>
      <c r="G2794" s="4">
        <v>208.53093369999999</v>
      </c>
      <c r="H2794" s="4">
        <v>7.274</v>
      </c>
    </row>
    <row r="2795" spans="1:8" x14ac:dyDescent="0.3">
      <c r="A2795" s="4">
        <v>20</v>
      </c>
      <c r="B2795" s="4" t="s">
        <v>52</v>
      </c>
      <c r="C2795" s="4">
        <v>1950904.84</v>
      </c>
      <c r="D2795" s="4">
        <v>0</v>
      </c>
      <c r="E2795" s="4">
        <v>78.89</v>
      </c>
      <c r="F2795" s="4">
        <v>3.8109999999999999</v>
      </c>
      <c r="G2795" s="4">
        <v>208.59370179999999</v>
      </c>
      <c r="H2795" s="4">
        <v>7.274</v>
      </c>
    </row>
    <row r="2796" spans="1:8" x14ac:dyDescent="0.3">
      <c r="A2796" s="4">
        <v>20</v>
      </c>
      <c r="B2796" s="4" t="s">
        <v>53</v>
      </c>
      <c r="C2796" s="4">
        <v>1858440.92</v>
      </c>
      <c r="D2796" s="4">
        <v>0</v>
      </c>
      <c r="E2796" s="4">
        <v>77.47</v>
      </c>
      <c r="F2796" s="4">
        <v>3.8290000000000002</v>
      </c>
      <c r="G2796" s="4">
        <v>208.65646989999999</v>
      </c>
      <c r="H2796" s="4">
        <v>7.274</v>
      </c>
    </row>
    <row r="2797" spans="1:8" x14ac:dyDescent="0.3">
      <c r="A2797" s="4">
        <v>20</v>
      </c>
      <c r="B2797" s="4">
        <v>40671</v>
      </c>
      <c r="C2797" s="4">
        <v>2189353.63</v>
      </c>
      <c r="D2797" s="4">
        <v>0</v>
      </c>
      <c r="E2797" s="4">
        <v>77.8</v>
      </c>
      <c r="F2797" s="4">
        <v>3.8420000000000001</v>
      </c>
      <c r="G2797" s="4">
        <v>208.71923799999999</v>
      </c>
      <c r="H2797" s="4">
        <v>7.274</v>
      </c>
    </row>
    <row r="2798" spans="1:8" x14ac:dyDescent="0.3">
      <c r="A2798" s="4">
        <v>20</v>
      </c>
      <c r="B2798" s="4">
        <v>40885</v>
      </c>
      <c r="C2798" s="4">
        <v>2052246.4</v>
      </c>
      <c r="D2798" s="4">
        <v>0</v>
      </c>
      <c r="E2798" s="4">
        <v>73.52</v>
      </c>
      <c r="F2798" s="4">
        <v>3.8119999999999998</v>
      </c>
      <c r="G2798" s="4">
        <v>208.78200609999999</v>
      </c>
      <c r="H2798" s="4">
        <v>7.274</v>
      </c>
    </row>
    <row r="2799" spans="1:8" x14ac:dyDescent="0.3">
      <c r="A2799" s="4">
        <v>20</v>
      </c>
      <c r="B2799" s="4" t="s">
        <v>54</v>
      </c>
      <c r="C2799" s="4">
        <v>1990017.93</v>
      </c>
      <c r="D2799" s="4">
        <v>0</v>
      </c>
      <c r="E2799" s="4">
        <v>71.25</v>
      </c>
      <c r="F2799" s="4">
        <v>3.7469999999999999</v>
      </c>
      <c r="G2799" s="4">
        <v>208.8424359</v>
      </c>
      <c r="H2799" s="4">
        <v>7.274</v>
      </c>
    </row>
    <row r="2800" spans="1:8" x14ac:dyDescent="0.3">
      <c r="A2800" s="4">
        <v>20</v>
      </c>
      <c r="B2800" s="4" t="s">
        <v>55</v>
      </c>
      <c r="C2800" s="4">
        <v>1933577.2</v>
      </c>
      <c r="D2800" s="4">
        <v>0</v>
      </c>
      <c r="E2800" s="4">
        <v>70.150000000000006</v>
      </c>
      <c r="F2800" s="4">
        <v>3.7040000000000002</v>
      </c>
      <c r="G2800" s="4">
        <v>208.90247600000001</v>
      </c>
      <c r="H2800" s="4">
        <v>7.274</v>
      </c>
    </row>
    <row r="2801" spans="1:8" x14ac:dyDescent="0.3">
      <c r="A2801" s="4">
        <v>20</v>
      </c>
      <c r="B2801" s="4">
        <v>40583</v>
      </c>
      <c r="C2801" s="4">
        <v>2141765.98</v>
      </c>
      <c r="D2801" s="4">
        <v>0</v>
      </c>
      <c r="E2801" s="4">
        <v>70.819999999999993</v>
      </c>
      <c r="F2801" s="4">
        <v>3.7029999999999998</v>
      </c>
      <c r="G2801" s="4">
        <v>208.96251609999999</v>
      </c>
      <c r="H2801" s="4">
        <v>7.274</v>
      </c>
    </row>
    <row r="2802" spans="1:8" x14ac:dyDescent="0.3">
      <c r="A2802" s="4">
        <v>20</v>
      </c>
      <c r="B2802" s="4">
        <v>40795</v>
      </c>
      <c r="C2802" s="4">
        <v>2050542.56</v>
      </c>
      <c r="D2802" s="4">
        <v>1</v>
      </c>
      <c r="E2802" s="4">
        <v>68.739999999999995</v>
      </c>
      <c r="F2802" s="4">
        <v>3.738</v>
      </c>
      <c r="G2802" s="4">
        <v>209.0225562</v>
      </c>
      <c r="H2802" s="4">
        <v>7.274</v>
      </c>
    </row>
    <row r="2803" spans="1:8" x14ac:dyDescent="0.3">
      <c r="A2803" s="4">
        <v>20</v>
      </c>
      <c r="B2803" s="4" t="s">
        <v>56</v>
      </c>
      <c r="C2803" s="4">
        <v>1979009.46</v>
      </c>
      <c r="D2803" s="4">
        <v>0</v>
      </c>
      <c r="E2803" s="4">
        <v>64.02</v>
      </c>
      <c r="F2803" s="4">
        <v>3.742</v>
      </c>
      <c r="G2803" s="4">
        <v>209.18938919999999</v>
      </c>
      <c r="H2803" s="4">
        <v>7.274</v>
      </c>
    </row>
    <row r="2804" spans="1:8" x14ac:dyDescent="0.3">
      <c r="A2804" s="4">
        <v>20</v>
      </c>
      <c r="B2804" s="4" t="s">
        <v>57</v>
      </c>
      <c r="C2804" s="4">
        <v>1888119.7</v>
      </c>
      <c r="D2804" s="4">
        <v>0</v>
      </c>
      <c r="E2804" s="4">
        <v>62.15</v>
      </c>
      <c r="F2804" s="4">
        <v>3.7109999999999999</v>
      </c>
      <c r="G2804" s="4">
        <v>209.4986126</v>
      </c>
      <c r="H2804" s="4">
        <v>7.274</v>
      </c>
    </row>
    <row r="2805" spans="1:8" x14ac:dyDescent="0.3">
      <c r="A2805" s="4">
        <v>20</v>
      </c>
      <c r="B2805" s="4" t="s">
        <v>58</v>
      </c>
      <c r="C2805" s="4">
        <v>1945808.26</v>
      </c>
      <c r="D2805" s="4">
        <v>0</v>
      </c>
      <c r="E2805" s="4">
        <v>63.44</v>
      </c>
      <c r="F2805" s="4">
        <v>3.645</v>
      </c>
      <c r="G2805" s="4">
        <v>209.80783600000001</v>
      </c>
      <c r="H2805" s="4">
        <v>7.274</v>
      </c>
    </row>
    <row r="2806" spans="1:8" x14ac:dyDescent="0.3">
      <c r="A2806" s="4">
        <v>20</v>
      </c>
      <c r="B2806" s="4">
        <v>40734</v>
      </c>
      <c r="C2806" s="4">
        <v>2135982.79</v>
      </c>
      <c r="D2806" s="4">
        <v>0</v>
      </c>
      <c r="E2806" s="4">
        <v>52.42</v>
      </c>
      <c r="F2806" s="4">
        <v>3.5830000000000002</v>
      </c>
      <c r="G2806" s="4">
        <v>210.11705950000001</v>
      </c>
      <c r="H2806" s="4">
        <v>7.0819999999999999</v>
      </c>
    </row>
    <row r="2807" spans="1:8" x14ac:dyDescent="0.3">
      <c r="A2807" s="4">
        <v>20</v>
      </c>
      <c r="B2807" s="4" t="s">
        <v>59</v>
      </c>
      <c r="C2807" s="4">
        <v>2010107.68</v>
      </c>
      <c r="D2807" s="4">
        <v>0</v>
      </c>
      <c r="E2807" s="4">
        <v>62.54</v>
      </c>
      <c r="F2807" s="4">
        <v>3.5409999999999999</v>
      </c>
      <c r="G2807" s="4">
        <v>210.40276019999999</v>
      </c>
      <c r="H2807" s="4">
        <v>7.0819999999999999</v>
      </c>
    </row>
    <row r="2808" spans="1:8" x14ac:dyDescent="0.3">
      <c r="A2808" s="4">
        <v>20</v>
      </c>
      <c r="B2808" s="4" t="s">
        <v>60</v>
      </c>
      <c r="C2808" s="4">
        <v>2104241.9</v>
      </c>
      <c r="D2808" s="4">
        <v>0</v>
      </c>
      <c r="E2808" s="4">
        <v>53.69</v>
      </c>
      <c r="F2808" s="4">
        <v>3.57</v>
      </c>
      <c r="G2808" s="4">
        <v>210.54732519999999</v>
      </c>
      <c r="H2808" s="4">
        <v>7.0819999999999999</v>
      </c>
    </row>
    <row r="2809" spans="1:8" x14ac:dyDescent="0.3">
      <c r="A2809" s="4">
        <v>20</v>
      </c>
      <c r="B2809" s="4" t="s">
        <v>61</v>
      </c>
      <c r="C2809" s="4">
        <v>2065421.52</v>
      </c>
      <c r="D2809" s="4">
        <v>0</v>
      </c>
      <c r="E2809" s="4">
        <v>49.36</v>
      </c>
      <c r="F2809" s="4">
        <v>3.569</v>
      </c>
      <c r="G2809" s="4">
        <v>210.69189009999999</v>
      </c>
      <c r="H2809" s="4">
        <v>7.0819999999999999</v>
      </c>
    </row>
    <row r="2810" spans="1:8" x14ac:dyDescent="0.3">
      <c r="A2810" s="4">
        <v>20</v>
      </c>
      <c r="B2810" s="4">
        <v>40644</v>
      </c>
      <c r="C2810" s="4">
        <v>2284106.6</v>
      </c>
      <c r="D2810" s="4">
        <v>0</v>
      </c>
      <c r="E2810" s="4">
        <v>43.88</v>
      </c>
      <c r="F2810" s="4">
        <v>3.5510000000000002</v>
      </c>
      <c r="G2810" s="4">
        <v>210.83645509999999</v>
      </c>
      <c r="H2810" s="4">
        <v>7.0819999999999999</v>
      </c>
    </row>
    <row r="2811" spans="1:8" x14ac:dyDescent="0.3">
      <c r="A2811" s="4">
        <v>20</v>
      </c>
      <c r="B2811" s="4">
        <v>40858</v>
      </c>
      <c r="C2811" s="4">
        <v>2269975.85</v>
      </c>
      <c r="D2811" s="4">
        <v>0</v>
      </c>
      <c r="E2811" s="4">
        <v>47.27</v>
      </c>
      <c r="F2811" s="4">
        <v>3.53</v>
      </c>
      <c r="G2811" s="4">
        <v>210.98102009999999</v>
      </c>
      <c r="H2811" s="4">
        <v>7.0819999999999999</v>
      </c>
    </row>
    <row r="2812" spans="1:8" x14ac:dyDescent="0.3">
      <c r="A2812" s="4">
        <v>20</v>
      </c>
      <c r="B2812" s="4" t="s">
        <v>62</v>
      </c>
      <c r="C2812" s="4">
        <v>2169933.8199999998</v>
      </c>
      <c r="D2812" s="4">
        <v>0</v>
      </c>
      <c r="E2812" s="4">
        <v>49.3</v>
      </c>
      <c r="F2812" s="4">
        <v>3.53</v>
      </c>
      <c r="G2812" s="4">
        <v>211.18472070000001</v>
      </c>
      <c r="H2812" s="4">
        <v>7.0819999999999999</v>
      </c>
    </row>
    <row r="2813" spans="1:8" x14ac:dyDescent="0.3">
      <c r="A2813" s="4">
        <v>20</v>
      </c>
      <c r="B2813" s="4" t="s">
        <v>63</v>
      </c>
      <c r="C2813" s="4">
        <v>2906233.25</v>
      </c>
      <c r="D2813" s="4">
        <v>1</v>
      </c>
      <c r="E2813" s="4">
        <v>46.38</v>
      </c>
      <c r="F2813" s="4">
        <v>3.492</v>
      </c>
      <c r="G2813" s="4">
        <v>211.4120757</v>
      </c>
      <c r="H2813" s="4">
        <v>7.0819999999999999</v>
      </c>
    </row>
    <row r="2814" spans="1:8" x14ac:dyDescent="0.3">
      <c r="A2814" s="4">
        <v>20</v>
      </c>
      <c r="B2814" s="4">
        <v>40586</v>
      </c>
      <c r="C2814" s="4">
        <v>2298776.83</v>
      </c>
      <c r="D2814" s="4">
        <v>0</v>
      </c>
      <c r="E2814" s="4">
        <v>46.32</v>
      </c>
      <c r="F2814" s="4">
        <v>3.452</v>
      </c>
      <c r="G2814" s="4">
        <v>211.6394306</v>
      </c>
      <c r="H2814" s="4">
        <v>7.0819999999999999</v>
      </c>
    </row>
    <row r="2815" spans="1:8" x14ac:dyDescent="0.3">
      <c r="A2815" s="4">
        <v>20</v>
      </c>
      <c r="B2815" s="4">
        <v>40798</v>
      </c>
      <c r="C2815" s="4">
        <v>2546123.7799999998</v>
      </c>
      <c r="D2815" s="4">
        <v>0</v>
      </c>
      <c r="E2815" s="4">
        <v>41.64</v>
      </c>
      <c r="F2815" s="4">
        <v>3.415</v>
      </c>
      <c r="G2815" s="4">
        <v>211.86678559999999</v>
      </c>
      <c r="H2815" s="4">
        <v>7.0819999999999999</v>
      </c>
    </row>
    <row r="2816" spans="1:8" x14ac:dyDescent="0.3">
      <c r="A2816" s="4">
        <v>20</v>
      </c>
      <c r="B2816" s="4" t="s">
        <v>64</v>
      </c>
      <c r="C2816" s="4">
        <v>2762816.65</v>
      </c>
      <c r="D2816" s="4">
        <v>0</v>
      </c>
      <c r="E2816" s="4">
        <v>37.159999999999997</v>
      </c>
      <c r="F2816" s="4">
        <v>3.4129999999999998</v>
      </c>
      <c r="G2816" s="4">
        <v>212.0685039</v>
      </c>
      <c r="H2816" s="4">
        <v>7.0819999999999999</v>
      </c>
    </row>
    <row r="2817" spans="1:8" x14ac:dyDescent="0.3">
      <c r="A2817" s="4">
        <v>20</v>
      </c>
      <c r="B2817" s="4" t="s">
        <v>65</v>
      </c>
      <c r="C2817" s="4">
        <v>3555371.03</v>
      </c>
      <c r="D2817" s="4">
        <v>0</v>
      </c>
      <c r="E2817" s="4">
        <v>40.19</v>
      </c>
      <c r="F2817" s="4">
        <v>3.3889999999999998</v>
      </c>
      <c r="G2817" s="4">
        <v>212.2360401</v>
      </c>
      <c r="H2817" s="4">
        <v>7.0819999999999999</v>
      </c>
    </row>
    <row r="2818" spans="1:8" x14ac:dyDescent="0.3">
      <c r="A2818" s="4">
        <v>20</v>
      </c>
      <c r="B2818" s="4" t="s">
        <v>66</v>
      </c>
      <c r="C2818" s="4">
        <v>2043245</v>
      </c>
      <c r="D2818" s="4">
        <v>1</v>
      </c>
      <c r="E2818" s="4">
        <v>36.35</v>
      </c>
      <c r="F2818" s="4">
        <v>3.3889999999999998</v>
      </c>
      <c r="G2818" s="4">
        <v>212.4035763</v>
      </c>
      <c r="H2818" s="4">
        <v>7.0819999999999999</v>
      </c>
    </row>
    <row r="2819" spans="1:8" x14ac:dyDescent="0.3">
      <c r="A2819" s="4">
        <v>20</v>
      </c>
      <c r="B2819" s="4">
        <v>41061</v>
      </c>
      <c r="C2819" s="4">
        <v>1964701.94</v>
      </c>
      <c r="D2819" s="4">
        <v>0</v>
      </c>
      <c r="E2819" s="4">
        <v>33.42</v>
      </c>
      <c r="F2819" s="4">
        <v>3.4220000000000002</v>
      </c>
      <c r="G2819" s="4">
        <v>212.5711125</v>
      </c>
      <c r="H2819" s="4">
        <v>6.9610000000000003</v>
      </c>
    </row>
    <row r="2820" spans="1:8" x14ac:dyDescent="0.3">
      <c r="A2820" s="4">
        <v>20</v>
      </c>
      <c r="B2820" s="4" t="s">
        <v>67</v>
      </c>
      <c r="C2820" s="4">
        <v>1911510.64</v>
      </c>
      <c r="D2820" s="4">
        <v>0</v>
      </c>
      <c r="E2820" s="4">
        <v>37.79</v>
      </c>
      <c r="F2820" s="4">
        <v>3.5129999999999999</v>
      </c>
      <c r="G2820" s="4">
        <v>212.7386486</v>
      </c>
      <c r="H2820" s="4">
        <v>6.9610000000000003</v>
      </c>
    </row>
    <row r="2821" spans="1:8" x14ac:dyDescent="0.3">
      <c r="A2821" s="4">
        <v>20</v>
      </c>
      <c r="B2821" s="4" t="s">
        <v>68</v>
      </c>
      <c r="C2821" s="4">
        <v>1892775.94</v>
      </c>
      <c r="D2821" s="4">
        <v>0</v>
      </c>
      <c r="E2821" s="4">
        <v>27.65</v>
      </c>
      <c r="F2821" s="4">
        <v>3.5329999999999999</v>
      </c>
      <c r="G2821" s="4">
        <v>212.83363990000001</v>
      </c>
      <c r="H2821" s="4">
        <v>6.9610000000000003</v>
      </c>
    </row>
    <row r="2822" spans="1:8" x14ac:dyDescent="0.3">
      <c r="A2822" s="4">
        <v>20</v>
      </c>
      <c r="B2822" s="4" t="s">
        <v>69</v>
      </c>
      <c r="C2822" s="4">
        <v>1761016.51</v>
      </c>
      <c r="D2822" s="4">
        <v>0</v>
      </c>
      <c r="E2822" s="4">
        <v>37.19</v>
      </c>
      <c r="F2822" s="4">
        <v>3.5670000000000002</v>
      </c>
      <c r="G2822" s="4">
        <v>212.92863120000001</v>
      </c>
      <c r="H2822" s="4">
        <v>6.9610000000000003</v>
      </c>
    </row>
    <row r="2823" spans="1:8" x14ac:dyDescent="0.3">
      <c r="A2823" s="4">
        <v>20</v>
      </c>
      <c r="B2823" s="4">
        <v>40970</v>
      </c>
      <c r="C2823" s="4">
        <v>2203523.2000000002</v>
      </c>
      <c r="D2823" s="4">
        <v>0</v>
      </c>
      <c r="E2823" s="4">
        <v>39.93</v>
      </c>
      <c r="F2823" s="4">
        <v>3.617</v>
      </c>
      <c r="G2823" s="4">
        <v>213.02362249999999</v>
      </c>
      <c r="H2823" s="4">
        <v>6.9610000000000003</v>
      </c>
    </row>
    <row r="2824" spans="1:8" x14ac:dyDescent="0.3">
      <c r="A2824" s="4">
        <v>20</v>
      </c>
      <c r="B2824" s="4">
        <v>41184</v>
      </c>
      <c r="C2824" s="4">
        <v>2462978.2799999998</v>
      </c>
      <c r="D2824" s="4">
        <v>1</v>
      </c>
      <c r="E2824" s="4">
        <v>33.47</v>
      </c>
      <c r="F2824" s="4">
        <v>3.64</v>
      </c>
      <c r="G2824" s="4">
        <v>213.11861379999999</v>
      </c>
      <c r="H2824" s="4">
        <v>6.9610000000000003</v>
      </c>
    </row>
    <row r="2825" spans="1:8" x14ac:dyDescent="0.3">
      <c r="A2825" s="4">
        <v>20</v>
      </c>
      <c r="B2825" s="4" t="s">
        <v>70</v>
      </c>
      <c r="C2825" s="4">
        <v>2309025.16</v>
      </c>
      <c r="D2825" s="4">
        <v>0</v>
      </c>
      <c r="E2825" s="4">
        <v>31.11</v>
      </c>
      <c r="F2825" s="4">
        <v>3.6949999999999998</v>
      </c>
      <c r="G2825" s="4">
        <v>213.2732106</v>
      </c>
      <c r="H2825" s="4">
        <v>6.9610000000000003</v>
      </c>
    </row>
    <row r="2826" spans="1:8" x14ac:dyDescent="0.3">
      <c r="A2826" s="4">
        <v>20</v>
      </c>
      <c r="B2826" s="4" t="s">
        <v>71</v>
      </c>
      <c r="C2826" s="4">
        <v>2045837.55</v>
      </c>
      <c r="D2826" s="4">
        <v>0</v>
      </c>
      <c r="E2826" s="4">
        <v>39.79</v>
      </c>
      <c r="F2826" s="4">
        <v>3.7389999999999999</v>
      </c>
      <c r="G2826" s="4">
        <v>213.47251159999999</v>
      </c>
      <c r="H2826" s="4">
        <v>6.9610000000000003</v>
      </c>
    </row>
    <row r="2827" spans="1:8" x14ac:dyDescent="0.3">
      <c r="A2827" s="4">
        <v>20</v>
      </c>
      <c r="B2827" s="4">
        <v>40942</v>
      </c>
      <c r="C2827" s="4">
        <v>2148822.7599999998</v>
      </c>
      <c r="D2827" s="4">
        <v>0</v>
      </c>
      <c r="E2827" s="4">
        <v>39.979999999999997</v>
      </c>
      <c r="F2827" s="4">
        <v>3.8159999999999998</v>
      </c>
      <c r="G2827" s="4">
        <v>213.6718127</v>
      </c>
      <c r="H2827" s="4">
        <v>6.9610000000000003</v>
      </c>
    </row>
    <row r="2828" spans="1:8" x14ac:dyDescent="0.3">
      <c r="A2828" s="4">
        <v>20</v>
      </c>
      <c r="B2828" s="4">
        <v>41155</v>
      </c>
      <c r="C2828" s="4">
        <v>2139265.4</v>
      </c>
      <c r="D2828" s="4">
        <v>0</v>
      </c>
      <c r="E2828" s="4">
        <v>41.14</v>
      </c>
      <c r="F2828" s="4">
        <v>3.8479999999999999</v>
      </c>
      <c r="G2828" s="4">
        <v>213.8711137</v>
      </c>
      <c r="H2828" s="4">
        <v>6.9610000000000003</v>
      </c>
    </row>
    <row r="2829" spans="1:8" x14ac:dyDescent="0.3">
      <c r="A2829" s="4">
        <v>20</v>
      </c>
      <c r="B2829" s="4" t="s">
        <v>72</v>
      </c>
      <c r="C2829" s="4">
        <v>2064991.71</v>
      </c>
      <c r="D2829" s="4">
        <v>0</v>
      </c>
      <c r="E2829" s="4">
        <v>53.73</v>
      </c>
      <c r="F2829" s="4">
        <v>3.8620000000000001</v>
      </c>
      <c r="G2829" s="4">
        <v>214.0167132</v>
      </c>
      <c r="H2829" s="4">
        <v>6.9610000000000003</v>
      </c>
    </row>
    <row r="2830" spans="1:8" x14ac:dyDescent="0.3">
      <c r="A2830" s="4">
        <v>20</v>
      </c>
      <c r="B2830" s="4" t="s">
        <v>73</v>
      </c>
      <c r="C2830" s="4">
        <v>1992436.96</v>
      </c>
      <c r="D2830" s="4">
        <v>0</v>
      </c>
      <c r="E2830" s="4">
        <v>66.11</v>
      </c>
      <c r="F2830" s="4">
        <v>3.9</v>
      </c>
      <c r="G2830" s="4">
        <v>214.0907105</v>
      </c>
      <c r="H2830" s="4">
        <v>6.9610000000000003</v>
      </c>
    </row>
    <row r="2831" spans="1:8" x14ac:dyDescent="0.3">
      <c r="A2831" s="4">
        <v>20</v>
      </c>
      <c r="B2831" s="4" t="s">
        <v>74</v>
      </c>
      <c r="C2831" s="4">
        <v>2074721.74</v>
      </c>
      <c r="D2831" s="4">
        <v>0</v>
      </c>
      <c r="E2831" s="4">
        <v>51.52</v>
      </c>
      <c r="F2831" s="4">
        <v>3.9529999999999998</v>
      </c>
      <c r="G2831" s="4">
        <v>214.1647079</v>
      </c>
      <c r="H2831" s="4">
        <v>6.9610000000000003</v>
      </c>
    </row>
    <row r="2832" spans="1:8" x14ac:dyDescent="0.3">
      <c r="A2832" s="4">
        <v>20</v>
      </c>
      <c r="B2832" s="4">
        <v>41064</v>
      </c>
      <c r="C2832" s="4">
        <v>2565259.92</v>
      </c>
      <c r="D2832" s="4">
        <v>0</v>
      </c>
      <c r="E2832" s="4">
        <v>50.06</v>
      </c>
      <c r="F2832" s="4">
        <v>3.996</v>
      </c>
      <c r="G2832" s="4">
        <v>214.23870529999999</v>
      </c>
      <c r="H2832" s="4">
        <v>7.1390000000000002</v>
      </c>
    </row>
    <row r="2833" spans="1:8" x14ac:dyDescent="0.3">
      <c r="A2833" s="4">
        <v>20</v>
      </c>
      <c r="B2833" s="4" t="s">
        <v>75</v>
      </c>
      <c r="C2833" s="4">
        <v>2045396.06</v>
      </c>
      <c r="D2833" s="4">
        <v>0</v>
      </c>
      <c r="E2833" s="4">
        <v>45.68</v>
      </c>
      <c r="F2833" s="4">
        <v>4.0439999999999996</v>
      </c>
      <c r="G2833" s="4">
        <v>214.31270269999999</v>
      </c>
      <c r="H2833" s="4">
        <v>7.1390000000000002</v>
      </c>
    </row>
    <row r="2834" spans="1:8" x14ac:dyDescent="0.3">
      <c r="A2834" s="4">
        <v>20</v>
      </c>
      <c r="B2834" s="4" t="s">
        <v>76</v>
      </c>
      <c r="C2834" s="4">
        <v>1884427.84</v>
      </c>
      <c r="D2834" s="4">
        <v>0</v>
      </c>
      <c r="E2834" s="4">
        <v>60.11</v>
      </c>
      <c r="F2834" s="4">
        <v>4.0270000000000001</v>
      </c>
      <c r="G2834" s="4">
        <v>214.3675045</v>
      </c>
      <c r="H2834" s="4">
        <v>7.1390000000000002</v>
      </c>
    </row>
    <row r="2835" spans="1:8" x14ac:dyDescent="0.3">
      <c r="A2835" s="4">
        <v>20</v>
      </c>
      <c r="B2835" s="4" t="s">
        <v>77</v>
      </c>
      <c r="C2835" s="4">
        <v>1886503.93</v>
      </c>
      <c r="D2835" s="4">
        <v>0</v>
      </c>
      <c r="E2835" s="4">
        <v>47.64</v>
      </c>
      <c r="F2835" s="4">
        <v>4.0039999999999996</v>
      </c>
      <c r="G2835" s="4">
        <v>214.4223063</v>
      </c>
      <c r="H2835" s="4">
        <v>7.1390000000000002</v>
      </c>
    </row>
    <row r="2836" spans="1:8" x14ac:dyDescent="0.3">
      <c r="A2836" s="4">
        <v>20</v>
      </c>
      <c r="B2836" s="4">
        <v>41004</v>
      </c>
      <c r="C2836" s="4">
        <v>2163510.89</v>
      </c>
      <c r="D2836" s="4">
        <v>0</v>
      </c>
      <c r="E2836" s="4">
        <v>62.74</v>
      </c>
      <c r="F2836" s="4">
        <v>3.9510000000000001</v>
      </c>
      <c r="G2836" s="4">
        <v>214.47710810000001</v>
      </c>
      <c r="H2836" s="4">
        <v>7.1390000000000002</v>
      </c>
    </row>
    <row r="2837" spans="1:8" x14ac:dyDescent="0.3">
      <c r="A2837" s="4">
        <v>20</v>
      </c>
      <c r="B2837" s="4">
        <v>41218</v>
      </c>
      <c r="C2837" s="4">
        <v>2168097.11</v>
      </c>
      <c r="D2837" s="4">
        <v>0</v>
      </c>
      <c r="E2837" s="4">
        <v>63.19</v>
      </c>
      <c r="F2837" s="4">
        <v>3.8889999999999998</v>
      </c>
      <c r="G2837" s="4">
        <v>214.53190989999999</v>
      </c>
      <c r="H2837" s="4">
        <v>7.1390000000000002</v>
      </c>
    </row>
    <row r="2838" spans="1:8" x14ac:dyDescent="0.3">
      <c r="A2838" s="4">
        <v>20</v>
      </c>
      <c r="B2838" s="4" t="s">
        <v>78</v>
      </c>
      <c r="C2838" s="4">
        <v>2039222.26</v>
      </c>
      <c r="D2838" s="4">
        <v>0</v>
      </c>
      <c r="E2838" s="4">
        <v>60.99</v>
      </c>
      <c r="F2838" s="4">
        <v>3.8479999999999999</v>
      </c>
      <c r="G2838" s="4">
        <v>214.54855710000001</v>
      </c>
      <c r="H2838" s="4">
        <v>7.1390000000000002</v>
      </c>
    </row>
    <row r="2839" spans="1:8" x14ac:dyDescent="0.3">
      <c r="A2839" s="4">
        <v>20</v>
      </c>
      <c r="B2839" s="4" t="s">
        <v>79</v>
      </c>
      <c r="C2839" s="4">
        <v>2114989</v>
      </c>
      <c r="D2839" s="4">
        <v>0</v>
      </c>
      <c r="E2839" s="4">
        <v>70.040000000000006</v>
      </c>
      <c r="F2839" s="4">
        <v>3.798</v>
      </c>
      <c r="G2839" s="4">
        <v>214.54994249999999</v>
      </c>
      <c r="H2839" s="4">
        <v>7.1390000000000002</v>
      </c>
    </row>
    <row r="2840" spans="1:8" x14ac:dyDescent="0.3">
      <c r="A2840" s="4">
        <v>20</v>
      </c>
      <c r="B2840" s="4">
        <v>40914</v>
      </c>
      <c r="C2840" s="4">
        <v>2143126.59</v>
      </c>
      <c r="D2840" s="4">
        <v>0</v>
      </c>
      <c r="E2840" s="4">
        <v>73.67</v>
      </c>
      <c r="F2840" s="4">
        <v>3.742</v>
      </c>
      <c r="G2840" s="4">
        <v>214.5513278</v>
      </c>
      <c r="H2840" s="4">
        <v>7.1390000000000002</v>
      </c>
    </row>
    <row r="2841" spans="1:8" x14ac:dyDescent="0.3">
      <c r="A2841" s="4">
        <v>20</v>
      </c>
      <c r="B2841" s="4">
        <v>41127</v>
      </c>
      <c r="C2841" s="4">
        <v>2231962.13</v>
      </c>
      <c r="D2841" s="4">
        <v>0</v>
      </c>
      <c r="E2841" s="4">
        <v>62.01</v>
      </c>
      <c r="F2841" s="4">
        <v>3.6890000000000001</v>
      </c>
      <c r="G2841" s="4">
        <v>214.5527132</v>
      </c>
      <c r="H2841" s="4">
        <v>7.1390000000000002</v>
      </c>
    </row>
    <row r="2842" spans="1:8" x14ac:dyDescent="0.3">
      <c r="A2842" s="4">
        <v>20</v>
      </c>
      <c r="B2842" s="4" t="s">
        <v>80</v>
      </c>
      <c r="C2842" s="4">
        <v>2165160.29</v>
      </c>
      <c r="D2842" s="4">
        <v>0</v>
      </c>
      <c r="E2842" s="4">
        <v>71.510000000000005</v>
      </c>
      <c r="F2842" s="4">
        <v>3.62</v>
      </c>
      <c r="G2842" s="4">
        <v>214.56532429999999</v>
      </c>
      <c r="H2842" s="4">
        <v>7.1390000000000002</v>
      </c>
    </row>
    <row r="2843" spans="1:8" x14ac:dyDescent="0.3">
      <c r="A2843" s="4">
        <v>20</v>
      </c>
      <c r="B2843" s="4" t="s">
        <v>81</v>
      </c>
      <c r="C2843" s="4">
        <v>2060588.69</v>
      </c>
      <c r="D2843" s="4">
        <v>0</v>
      </c>
      <c r="E2843" s="4">
        <v>76.510000000000005</v>
      </c>
      <c r="F2843" s="4">
        <v>3.5640000000000001</v>
      </c>
      <c r="G2843" s="4">
        <v>214.60599999999999</v>
      </c>
      <c r="H2843" s="4">
        <v>7.1390000000000002</v>
      </c>
    </row>
    <row r="2844" spans="1:8" x14ac:dyDescent="0.3">
      <c r="A2844" s="4">
        <v>20</v>
      </c>
      <c r="B2844" s="4" t="s">
        <v>82</v>
      </c>
      <c r="C2844" s="4">
        <v>2055952.61</v>
      </c>
      <c r="D2844" s="4">
        <v>0</v>
      </c>
      <c r="E2844" s="4">
        <v>74.150000000000006</v>
      </c>
      <c r="F2844" s="4">
        <v>3.5059999999999998</v>
      </c>
      <c r="G2844" s="4">
        <v>214.6466757</v>
      </c>
      <c r="H2844" s="4">
        <v>7.1390000000000002</v>
      </c>
    </row>
    <row r="2845" spans="1:8" x14ac:dyDescent="0.3">
      <c r="A2845" s="4">
        <v>20</v>
      </c>
      <c r="B2845" s="4">
        <v>41067</v>
      </c>
      <c r="C2845" s="4">
        <v>2358055.2999999998</v>
      </c>
      <c r="D2845" s="4">
        <v>0</v>
      </c>
      <c r="E2845" s="4">
        <v>79.2</v>
      </c>
      <c r="F2845" s="4">
        <v>3.4750000000000001</v>
      </c>
      <c r="G2845" s="4">
        <v>214.68735140000001</v>
      </c>
      <c r="H2845" s="4">
        <v>7.28</v>
      </c>
    </row>
    <row r="2846" spans="1:8" x14ac:dyDescent="0.3">
      <c r="A2846" s="4">
        <v>20</v>
      </c>
      <c r="B2846" s="4" t="s">
        <v>83</v>
      </c>
      <c r="C2846" s="4">
        <v>2134680.12</v>
      </c>
      <c r="D2846" s="4">
        <v>0</v>
      </c>
      <c r="E2846" s="4">
        <v>78.27</v>
      </c>
      <c r="F2846" s="4">
        <v>3.5230000000000001</v>
      </c>
      <c r="G2846" s="4">
        <v>214.728027</v>
      </c>
      <c r="H2846" s="4">
        <v>7.28</v>
      </c>
    </row>
    <row r="2847" spans="1:8" x14ac:dyDescent="0.3">
      <c r="A2847" s="4">
        <v>20</v>
      </c>
      <c r="B2847" s="4" t="s">
        <v>84</v>
      </c>
      <c r="C2847" s="4">
        <v>1970170.29</v>
      </c>
      <c r="D2847" s="4">
        <v>0</v>
      </c>
      <c r="E2847" s="4">
        <v>76.040000000000006</v>
      </c>
      <c r="F2847" s="4">
        <v>3.5670000000000002</v>
      </c>
      <c r="G2847" s="4">
        <v>214.7331351</v>
      </c>
      <c r="H2847" s="4">
        <v>7.28</v>
      </c>
    </row>
    <row r="2848" spans="1:8" x14ac:dyDescent="0.3">
      <c r="A2848" s="4">
        <v>20</v>
      </c>
      <c r="B2848" s="4" t="s">
        <v>85</v>
      </c>
      <c r="C2848" s="4">
        <v>1911559.1</v>
      </c>
      <c r="D2848" s="4">
        <v>0</v>
      </c>
      <c r="E2848" s="4">
        <v>74.599999999999994</v>
      </c>
      <c r="F2848" s="4">
        <v>3.6469999999999998</v>
      </c>
      <c r="G2848" s="4">
        <v>214.7382432</v>
      </c>
      <c r="H2848" s="4">
        <v>7.28</v>
      </c>
    </row>
    <row r="2849" spans="1:8" x14ac:dyDescent="0.3">
      <c r="A2849" s="4">
        <v>20</v>
      </c>
      <c r="B2849" s="4">
        <v>40976</v>
      </c>
      <c r="C2849" s="4">
        <v>2094515.71</v>
      </c>
      <c r="D2849" s="4">
        <v>0</v>
      </c>
      <c r="E2849" s="4">
        <v>74.73</v>
      </c>
      <c r="F2849" s="4">
        <v>3.6539999999999999</v>
      </c>
      <c r="G2849" s="4">
        <v>214.74335139999999</v>
      </c>
      <c r="H2849" s="4">
        <v>7.28</v>
      </c>
    </row>
    <row r="2850" spans="1:8" x14ac:dyDescent="0.3">
      <c r="A2850" s="4">
        <v>20</v>
      </c>
      <c r="B2850" s="4">
        <v>41190</v>
      </c>
      <c r="C2850" s="4">
        <v>2144245.39</v>
      </c>
      <c r="D2850" s="4">
        <v>0</v>
      </c>
      <c r="E2850" s="4">
        <v>75.400000000000006</v>
      </c>
      <c r="F2850" s="4">
        <v>3.722</v>
      </c>
      <c r="G2850" s="4">
        <v>214.7484595</v>
      </c>
      <c r="H2850" s="4">
        <v>7.28</v>
      </c>
    </row>
    <row r="2851" spans="1:8" x14ac:dyDescent="0.3">
      <c r="A2851" s="4">
        <v>20</v>
      </c>
      <c r="B2851" s="4" t="s">
        <v>86</v>
      </c>
      <c r="C2851" s="4">
        <v>2045061.22</v>
      </c>
      <c r="D2851" s="4">
        <v>0</v>
      </c>
      <c r="E2851" s="4">
        <v>69.569999999999993</v>
      </c>
      <c r="F2851" s="4">
        <v>3.8069999999999999</v>
      </c>
      <c r="G2851" s="4">
        <v>214.82557800000001</v>
      </c>
      <c r="H2851" s="4">
        <v>7.28</v>
      </c>
    </row>
    <row r="2852" spans="1:8" x14ac:dyDescent="0.3">
      <c r="A2852" s="4">
        <v>20</v>
      </c>
      <c r="B2852" s="4" t="s">
        <v>87</v>
      </c>
      <c r="C2852" s="4">
        <v>2005341.43</v>
      </c>
      <c r="D2852" s="4">
        <v>0</v>
      </c>
      <c r="E2852" s="4">
        <v>68.27</v>
      </c>
      <c r="F2852" s="4">
        <v>3.8340000000000001</v>
      </c>
      <c r="G2852" s="4">
        <v>214.95670440000001</v>
      </c>
      <c r="H2852" s="4">
        <v>7.28</v>
      </c>
    </row>
    <row r="2853" spans="1:8" x14ac:dyDescent="0.3">
      <c r="A2853" s="4">
        <v>20</v>
      </c>
      <c r="B2853" s="4" t="s">
        <v>88</v>
      </c>
      <c r="C2853" s="4">
        <v>2062481.56</v>
      </c>
      <c r="D2853" s="4">
        <v>0</v>
      </c>
      <c r="E2853" s="4">
        <v>72.66</v>
      </c>
      <c r="F2853" s="4">
        <v>3.867</v>
      </c>
      <c r="G2853" s="4">
        <v>215.0878309</v>
      </c>
      <c r="H2853" s="4">
        <v>7.28</v>
      </c>
    </row>
    <row r="2854" spans="1:8" x14ac:dyDescent="0.3">
      <c r="A2854" s="4">
        <v>20</v>
      </c>
      <c r="B2854" s="4">
        <v>41099</v>
      </c>
      <c r="C2854" s="4">
        <v>2080529.06</v>
      </c>
      <c r="D2854" s="4">
        <v>1</v>
      </c>
      <c r="E2854" s="4">
        <v>76.36</v>
      </c>
      <c r="F2854" s="4">
        <v>3.911</v>
      </c>
      <c r="G2854" s="4">
        <v>215.2189573</v>
      </c>
      <c r="H2854" s="4">
        <v>7.28</v>
      </c>
    </row>
    <row r="2855" spans="1:8" x14ac:dyDescent="0.3">
      <c r="A2855" s="4">
        <v>20</v>
      </c>
      <c r="B2855" s="4" t="s">
        <v>89</v>
      </c>
      <c r="C2855" s="4">
        <v>2047949.98</v>
      </c>
      <c r="D2855" s="4">
        <v>0</v>
      </c>
      <c r="E2855" s="4">
        <v>64.84</v>
      </c>
      <c r="F2855" s="4">
        <v>3.948</v>
      </c>
      <c r="G2855" s="4">
        <v>215.35837570000001</v>
      </c>
      <c r="H2855" s="4">
        <v>7.28</v>
      </c>
    </row>
    <row r="2856" spans="1:8" x14ac:dyDescent="0.3">
      <c r="A2856" s="4">
        <v>20</v>
      </c>
      <c r="B2856" s="4" t="s">
        <v>90</v>
      </c>
      <c r="C2856" s="4">
        <v>2028587.24</v>
      </c>
      <c r="D2856" s="4">
        <v>0</v>
      </c>
      <c r="E2856" s="4">
        <v>60.94</v>
      </c>
      <c r="F2856" s="4">
        <v>4.0380000000000003</v>
      </c>
      <c r="G2856" s="4">
        <v>215.54754589999999</v>
      </c>
      <c r="H2856" s="4">
        <v>7.28</v>
      </c>
    </row>
    <row r="2857" spans="1:8" x14ac:dyDescent="0.3">
      <c r="A2857" s="4">
        <v>20</v>
      </c>
      <c r="B2857" s="4" t="s">
        <v>91</v>
      </c>
      <c r="C2857" s="4">
        <v>2008350.58</v>
      </c>
      <c r="D2857" s="4">
        <v>0</v>
      </c>
      <c r="E2857" s="4">
        <v>58.65</v>
      </c>
      <c r="F2857" s="4">
        <v>3.9969999999999999</v>
      </c>
      <c r="G2857" s="4">
        <v>215.73671619999999</v>
      </c>
      <c r="H2857" s="4">
        <v>7.28</v>
      </c>
    </row>
    <row r="2858" spans="1:8" x14ac:dyDescent="0.3">
      <c r="A2858" s="4">
        <v>20</v>
      </c>
      <c r="B2858" s="4">
        <v>41039</v>
      </c>
      <c r="C2858" s="4">
        <v>2246411.89</v>
      </c>
      <c r="D2858" s="4">
        <v>0</v>
      </c>
      <c r="E2858" s="4">
        <v>60.77</v>
      </c>
      <c r="F2858" s="4">
        <v>3.9849999999999999</v>
      </c>
      <c r="G2858" s="4">
        <v>215.92588649999999</v>
      </c>
      <c r="H2858" s="4">
        <v>7.2930000000000001</v>
      </c>
    </row>
    <row r="2859" spans="1:8" x14ac:dyDescent="0.3">
      <c r="A2859" s="4">
        <v>20</v>
      </c>
      <c r="B2859" s="4">
        <v>41253</v>
      </c>
      <c r="C2859" s="4">
        <v>2162951.36</v>
      </c>
      <c r="D2859" s="4">
        <v>0</v>
      </c>
      <c r="E2859" s="4">
        <v>47.2</v>
      </c>
      <c r="F2859" s="4">
        <v>4</v>
      </c>
      <c r="G2859" s="4">
        <v>216.11505679999999</v>
      </c>
      <c r="H2859" s="4">
        <v>7.2930000000000001</v>
      </c>
    </row>
    <row r="2860" spans="1:8" x14ac:dyDescent="0.3">
      <c r="A2860" s="4">
        <v>20</v>
      </c>
      <c r="B2860" s="4" t="s">
        <v>92</v>
      </c>
      <c r="C2860" s="4">
        <v>1999363.49</v>
      </c>
      <c r="D2860" s="4">
        <v>0</v>
      </c>
      <c r="E2860" s="4">
        <v>56.26</v>
      </c>
      <c r="F2860" s="4">
        <v>3.9689999999999999</v>
      </c>
      <c r="G2860" s="4">
        <v>216.1464699</v>
      </c>
      <c r="H2860" s="4">
        <v>7.2930000000000001</v>
      </c>
    </row>
    <row r="2861" spans="1:8" x14ac:dyDescent="0.3">
      <c r="A2861" s="4">
        <v>20</v>
      </c>
      <c r="B2861" s="4" t="s">
        <v>93</v>
      </c>
      <c r="C2861" s="4">
        <v>2031650.55</v>
      </c>
      <c r="D2861" s="4">
        <v>0</v>
      </c>
      <c r="E2861" s="4">
        <v>60.04</v>
      </c>
      <c r="F2861" s="4">
        <v>3.8820000000000001</v>
      </c>
      <c r="G2861" s="4">
        <v>216.15159019999999</v>
      </c>
      <c r="H2861" s="4">
        <v>7.2930000000000001</v>
      </c>
    </row>
    <row r="2862" spans="1:8" x14ac:dyDescent="0.3">
      <c r="A2862" s="4">
        <v>21</v>
      </c>
      <c r="B2862" s="4">
        <v>40300</v>
      </c>
      <c r="C2862" s="4">
        <v>798593.88</v>
      </c>
      <c r="D2862" s="4">
        <v>0</v>
      </c>
      <c r="E2862" s="4">
        <v>39.049999999999997</v>
      </c>
      <c r="F2862" s="4">
        <v>2.5720000000000001</v>
      </c>
      <c r="G2862" s="4">
        <v>210.7526053</v>
      </c>
      <c r="H2862" s="4">
        <v>8.3239999999999998</v>
      </c>
    </row>
    <row r="2863" spans="1:8" x14ac:dyDescent="0.3">
      <c r="A2863" s="4">
        <v>21</v>
      </c>
      <c r="B2863" s="4">
        <v>40514</v>
      </c>
      <c r="C2863" s="4">
        <v>809321.44</v>
      </c>
      <c r="D2863" s="4">
        <v>1</v>
      </c>
      <c r="E2863" s="4">
        <v>37.770000000000003</v>
      </c>
      <c r="F2863" s="4">
        <v>2.548</v>
      </c>
      <c r="G2863" s="4">
        <v>210.89799350000001</v>
      </c>
      <c r="H2863" s="4">
        <v>8.3239999999999998</v>
      </c>
    </row>
    <row r="2864" spans="1:8" x14ac:dyDescent="0.3">
      <c r="A2864" s="4">
        <v>21</v>
      </c>
      <c r="B2864" s="4" t="s">
        <v>8</v>
      </c>
      <c r="C2864" s="4">
        <v>867283.25</v>
      </c>
      <c r="D2864" s="4">
        <v>0</v>
      </c>
      <c r="E2864" s="4">
        <v>39.75</v>
      </c>
      <c r="F2864" s="4">
        <v>2.5139999999999998</v>
      </c>
      <c r="G2864" s="4">
        <v>210.94516049999999</v>
      </c>
      <c r="H2864" s="4">
        <v>8.3239999999999998</v>
      </c>
    </row>
    <row r="2865" spans="1:8" x14ac:dyDescent="0.3">
      <c r="A2865" s="4">
        <v>21</v>
      </c>
      <c r="B2865" s="4" t="s">
        <v>9</v>
      </c>
      <c r="C2865" s="4">
        <v>749597.24</v>
      </c>
      <c r="D2865" s="4">
        <v>0</v>
      </c>
      <c r="E2865" s="4">
        <v>45.31</v>
      </c>
      <c r="F2865" s="4">
        <v>2.5609999999999999</v>
      </c>
      <c r="G2865" s="4">
        <v>210.9759573</v>
      </c>
      <c r="H2865" s="4">
        <v>8.3239999999999998</v>
      </c>
    </row>
    <row r="2866" spans="1:8" x14ac:dyDescent="0.3">
      <c r="A2866" s="4">
        <v>21</v>
      </c>
      <c r="B2866" s="4">
        <v>40301</v>
      </c>
      <c r="C2866" s="4">
        <v>747444.32</v>
      </c>
      <c r="D2866" s="4">
        <v>0</v>
      </c>
      <c r="E2866" s="4">
        <v>48.61</v>
      </c>
      <c r="F2866" s="4">
        <v>2.625</v>
      </c>
      <c r="G2866" s="4">
        <v>211.00675419999999</v>
      </c>
      <c r="H2866" s="4">
        <v>8.3239999999999998</v>
      </c>
    </row>
    <row r="2867" spans="1:8" x14ac:dyDescent="0.3">
      <c r="A2867" s="4">
        <v>21</v>
      </c>
      <c r="B2867" s="4">
        <v>40515</v>
      </c>
      <c r="C2867" s="4">
        <v>712312.89</v>
      </c>
      <c r="D2867" s="4">
        <v>0</v>
      </c>
      <c r="E2867" s="4">
        <v>57.1</v>
      </c>
      <c r="F2867" s="4">
        <v>2.6669999999999998</v>
      </c>
      <c r="G2867" s="4">
        <v>211.03755100000001</v>
      </c>
      <c r="H2867" s="4">
        <v>8.3239999999999998</v>
      </c>
    </row>
    <row r="2868" spans="1:8" x14ac:dyDescent="0.3">
      <c r="A2868" s="4">
        <v>21</v>
      </c>
      <c r="B2868" s="4" t="s">
        <v>10</v>
      </c>
      <c r="C2868" s="4">
        <v>727070</v>
      </c>
      <c r="D2868" s="4">
        <v>0</v>
      </c>
      <c r="E2868" s="4">
        <v>54.68</v>
      </c>
      <c r="F2868" s="4">
        <v>2.72</v>
      </c>
      <c r="G2868" s="4">
        <v>210.8733316</v>
      </c>
      <c r="H2868" s="4">
        <v>8.3239999999999998</v>
      </c>
    </row>
    <row r="2869" spans="1:8" x14ac:dyDescent="0.3">
      <c r="A2869" s="4">
        <v>21</v>
      </c>
      <c r="B2869" s="4" t="s">
        <v>11</v>
      </c>
      <c r="C2869" s="4">
        <v>686497.53</v>
      </c>
      <c r="D2869" s="4">
        <v>0</v>
      </c>
      <c r="E2869" s="4">
        <v>51.66</v>
      </c>
      <c r="F2869" s="4">
        <v>2.7320000000000002</v>
      </c>
      <c r="G2869" s="4">
        <v>210.67660950000001</v>
      </c>
      <c r="H2869" s="4">
        <v>8.3239999999999998</v>
      </c>
    </row>
    <row r="2870" spans="1:8" x14ac:dyDescent="0.3">
      <c r="A2870" s="4">
        <v>21</v>
      </c>
      <c r="B2870" s="4">
        <v>40213</v>
      </c>
      <c r="C2870" s="4">
        <v>753664.12</v>
      </c>
      <c r="D2870" s="4">
        <v>0</v>
      </c>
      <c r="E2870" s="4">
        <v>64.12</v>
      </c>
      <c r="F2870" s="4">
        <v>2.7189999999999999</v>
      </c>
      <c r="G2870" s="4">
        <v>210.4798874</v>
      </c>
      <c r="H2870" s="4">
        <v>8.1999999999999993</v>
      </c>
    </row>
    <row r="2871" spans="1:8" x14ac:dyDescent="0.3">
      <c r="A2871" s="4">
        <v>21</v>
      </c>
      <c r="B2871" s="4">
        <v>40425</v>
      </c>
      <c r="C2871" s="4">
        <v>751181.4</v>
      </c>
      <c r="D2871" s="4">
        <v>0</v>
      </c>
      <c r="E2871" s="4">
        <v>65.739999999999995</v>
      </c>
      <c r="F2871" s="4">
        <v>2.77</v>
      </c>
      <c r="G2871" s="4">
        <v>210.28316530000001</v>
      </c>
      <c r="H2871" s="4">
        <v>8.1999999999999993</v>
      </c>
    </row>
    <row r="2872" spans="1:8" x14ac:dyDescent="0.3">
      <c r="A2872" s="4">
        <v>21</v>
      </c>
      <c r="B2872" s="4" t="s">
        <v>12</v>
      </c>
      <c r="C2872" s="4">
        <v>716026.51</v>
      </c>
      <c r="D2872" s="4">
        <v>0</v>
      </c>
      <c r="E2872" s="4">
        <v>67.87</v>
      </c>
      <c r="F2872" s="4">
        <v>2.8079999999999998</v>
      </c>
      <c r="G2872" s="4">
        <v>210.1495463</v>
      </c>
      <c r="H2872" s="4">
        <v>8.1999999999999993</v>
      </c>
    </row>
    <row r="2873" spans="1:8" x14ac:dyDescent="0.3">
      <c r="A2873" s="4">
        <v>21</v>
      </c>
      <c r="B2873" s="4" t="s">
        <v>13</v>
      </c>
      <c r="C2873" s="4">
        <v>718780.59</v>
      </c>
      <c r="D2873" s="4">
        <v>0</v>
      </c>
      <c r="E2873" s="4">
        <v>64.209999999999994</v>
      </c>
      <c r="F2873" s="4">
        <v>2.7949999999999999</v>
      </c>
      <c r="G2873" s="4">
        <v>210.10006480000001</v>
      </c>
      <c r="H2873" s="4">
        <v>8.1999999999999993</v>
      </c>
    </row>
    <row r="2874" spans="1:8" x14ac:dyDescent="0.3">
      <c r="A2874" s="4">
        <v>21</v>
      </c>
      <c r="B2874" s="4" t="s">
        <v>14</v>
      </c>
      <c r="C2874" s="4">
        <v>680532.69</v>
      </c>
      <c r="D2874" s="4">
        <v>0</v>
      </c>
      <c r="E2874" s="4">
        <v>66.930000000000007</v>
      </c>
      <c r="F2874" s="4">
        <v>2.78</v>
      </c>
      <c r="G2874" s="4">
        <v>210.0505833</v>
      </c>
      <c r="H2874" s="4">
        <v>8.1999999999999993</v>
      </c>
    </row>
    <row r="2875" spans="1:8" x14ac:dyDescent="0.3">
      <c r="A2875" s="4">
        <v>21</v>
      </c>
      <c r="B2875" s="4">
        <v>40364</v>
      </c>
      <c r="C2875" s="4">
        <v>744969.42</v>
      </c>
      <c r="D2875" s="4">
        <v>0</v>
      </c>
      <c r="E2875" s="4">
        <v>70.87</v>
      </c>
      <c r="F2875" s="4">
        <v>2.835</v>
      </c>
      <c r="G2875" s="4">
        <v>210.00110179999999</v>
      </c>
      <c r="H2875" s="4">
        <v>8.1999999999999993</v>
      </c>
    </row>
    <row r="2876" spans="1:8" x14ac:dyDescent="0.3">
      <c r="A2876" s="4">
        <v>21</v>
      </c>
      <c r="B2876" s="4" t="s">
        <v>15</v>
      </c>
      <c r="C2876" s="4">
        <v>723559.88</v>
      </c>
      <c r="D2876" s="4">
        <v>0</v>
      </c>
      <c r="E2876" s="4">
        <v>73.08</v>
      </c>
      <c r="F2876" s="4">
        <v>2.8540000000000001</v>
      </c>
      <c r="G2876" s="4">
        <v>209.9984585</v>
      </c>
      <c r="H2876" s="4">
        <v>8.1999999999999993</v>
      </c>
    </row>
    <row r="2877" spans="1:8" x14ac:dyDescent="0.3">
      <c r="A2877" s="4">
        <v>21</v>
      </c>
      <c r="B2877" s="4" t="s">
        <v>16</v>
      </c>
      <c r="C2877" s="4">
        <v>753361.72</v>
      </c>
      <c r="D2877" s="4">
        <v>0</v>
      </c>
      <c r="E2877" s="4">
        <v>74.239999999999995</v>
      </c>
      <c r="F2877" s="4">
        <v>2.8260000000000001</v>
      </c>
      <c r="G2877" s="4">
        <v>210.27684429999999</v>
      </c>
      <c r="H2877" s="4">
        <v>8.1999999999999993</v>
      </c>
    </row>
    <row r="2878" spans="1:8" x14ac:dyDescent="0.3">
      <c r="A2878" s="4">
        <v>21</v>
      </c>
      <c r="B2878" s="4" t="s">
        <v>17</v>
      </c>
      <c r="C2878" s="4">
        <v>755214.26</v>
      </c>
      <c r="D2878" s="4">
        <v>0</v>
      </c>
      <c r="E2878" s="4">
        <v>80.94</v>
      </c>
      <c r="F2878" s="4">
        <v>2.7589999999999999</v>
      </c>
      <c r="G2878" s="4">
        <v>210.55523009999999</v>
      </c>
      <c r="H2878" s="4">
        <v>8.1999999999999993</v>
      </c>
    </row>
    <row r="2879" spans="1:8" x14ac:dyDescent="0.3">
      <c r="A2879" s="4">
        <v>21</v>
      </c>
      <c r="B2879" s="4">
        <v>40274</v>
      </c>
      <c r="C2879" s="4">
        <v>806012.48</v>
      </c>
      <c r="D2879" s="4">
        <v>0</v>
      </c>
      <c r="E2879" s="4">
        <v>82.68</v>
      </c>
      <c r="F2879" s="4">
        <v>2.7050000000000001</v>
      </c>
      <c r="G2879" s="4">
        <v>210.83361600000001</v>
      </c>
      <c r="H2879" s="4">
        <v>8.1999999999999993</v>
      </c>
    </row>
    <row r="2880" spans="1:8" x14ac:dyDescent="0.3">
      <c r="A2880" s="4">
        <v>21</v>
      </c>
      <c r="B2880" s="4">
        <v>40488</v>
      </c>
      <c r="C2880" s="4">
        <v>784305.55</v>
      </c>
      <c r="D2880" s="4">
        <v>0</v>
      </c>
      <c r="E2880" s="4">
        <v>83.51</v>
      </c>
      <c r="F2880" s="4">
        <v>2.6680000000000001</v>
      </c>
      <c r="G2880" s="4">
        <v>211.1120018</v>
      </c>
      <c r="H2880" s="4">
        <v>8.1999999999999993</v>
      </c>
    </row>
    <row r="2881" spans="1:8" x14ac:dyDescent="0.3">
      <c r="A2881" s="4">
        <v>21</v>
      </c>
      <c r="B2881" s="4" t="s">
        <v>18</v>
      </c>
      <c r="C2881" s="4">
        <v>785104.29</v>
      </c>
      <c r="D2881" s="4">
        <v>0</v>
      </c>
      <c r="E2881" s="4">
        <v>86.18</v>
      </c>
      <c r="F2881" s="4">
        <v>2.637</v>
      </c>
      <c r="G2881" s="4">
        <v>211.10965429999999</v>
      </c>
      <c r="H2881" s="4">
        <v>8.1999999999999993</v>
      </c>
    </row>
    <row r="2882" spans="1:8" x14ac:dyDescent="0.3">
      <c r="A2882" s="4">
        <v>21</v>
      </c>
      <c r="B2882" s="4" t="s">
        <v>19</v>
      </c>
      <c r="C2882" s="4">
        <v>769848.75</v>
      </c>
      <c r="D2882" s="4">
        <v>0</v>
      </c>
      <c r="E2882" s="4">
        <v>87.01</v>
      </c>
      <c r="F2882" s="4">
        <v>2.653</v>
      </c>
      <c r="G2882" s="4">
        <v>210.9950134</v>
      </c>
      <c r="H2882" s="4">
        <v>8.1999999999999993</v>
      </c>
    </row>
    <row r="2883" spans="1:8" x14ac:dyDescent="0.3">
      <c r="A2883" s="4">
        <v>21</v>
      </c>
      <c r="B2883" s="4">
        <v>40216</v>
      </c>
      <c r="C2883" s="4">
        <v>711470.8</v>
      </c>
      <c r="D2883" s="4">
        <v>0</v>
      </c>
      <c r="E2883" s="4">
        <v>82.29</v>
      </c>
      <c r="F2883" s="4">
        <v>2.669</v>
      </c>
      <c r="G2883" s="4">
        <v>210.88037259999999</v>
      </c>
      <c r="H2883" s="4">
        <v>8.0990000000000002</v>
      </c>
    </row>
    <row r="2884" spans="1:8" x14ac:dyDescent="0.3">
      <c r="A2884" s="4">
        <v>21</v>
      </c>
      <c r="B2884" s="4">
        <v>40428</v>
      </c>
      <c r="C2884" s="4">
        <v>714677.47</v>
      </c>
      <c r="D2884" s="4">
        <v>0</v>
      </c>
      <c r="E2884" s="4">
        <v>81.67</v>
      </c>
      <c r="F2884" s="4">
        <v>2.6419999999999999</v>
      </c>
      <c r="G2884" s="4">
        <v>210.7657317</v>
      </c>
      <c r="H2884" s="4">
        <v>8.0990000000000002</v>
      </c>
    </row>
    <row r="2885" spans="1:8" x14ac:dyDescent="0.3">
      <c r="A2885" s="4">
        <v>21</v>
      </c>
      <c r="B2885" s="4" t="s">
        <v>20</v>
      </c>
      <c r="C2885" s="4">
        <v>755098.41</v>
      </c>
      <c r="D2885" s="4">
        <v>0</v>
      </c>
      <c r="E2885" s="4">
        <v>85.61</v>
      </c>
      <c r="F2885" s="4">
        <v>2.6230000000000002</v>
      </c>
      <c r="G2885" s="4">
        <v>210.75779539999999</v>
      </c>
      <c r="H2885" s="4">
        <v>8.0990000000000002</v>
      </c>
    </row>
    <row r="2886" spans="1:8" x14ac:dyDescent="0.3">
      <c r="A2886" s="4">
        <v>21</v>
      </c>
      <c r="B2886" s="4" t="s">
        <v>21</v>
      </c>
      <c r="C2886" s="4">
        <v>765823.48</v>
      </c>
      <c r="D2886" s="4">
        <v>0</v>
      </c>
      <c r="E2886" s="4">
        <v>87.17</v>
      </c>
      <c r="F2886" s="4">
        <v>2.6080000000000001</v>
      </c>
      <c r="G2886" s="4">
        <v>210.89213190000001</v>
      </c>
      <c r="H2886" s="4">
        <v>8.0990000000000002</v>
      </c>
    </row>
    <row r="2887" spans="1:8" x14ac:dyDescent="0.3">
      <c r="A2887" s="4">
        <v>21</v>
      </c>
      <c r="B2887" s="4" t="s">
        <v>22</v>
      </c>
      <c r="C2887" s="4">
        <v>715876.27</v>
      </c>
      <c r="D2887" s="4">
        <v>0</v>
      </c>
      <c r="E2887" s="4">
        <v>83.59</v>
      </c>
      <c r="F2887" s="4">
        <v>2.64</v>
      </c>
      <c r="G2887" s="4">
        <v>211.0264684</v>
      </c>
      <c r="H2887" s="4">
        <v>8.0990000000000002</v>
      </c>
    </row>
    <row r="2888" spans="1:8" x14ac:dyDescent="0.3">
      <c r="A2888" s="4">
        <v>21</v>
      </c>
      <c r="B2888" s="4">
        <v>40337</v>
      </c>
      <c r="C2888" s="4">
        <v>739279.19</v>
      </c>
      <c r="D2888" s="4">
        <v>0</v>
      </c>
      <c r="E2888" s="4">
        <v>90.3</v>
      </c>
      <c r="F2888" s="4">
        <v>2.6269999999999998</v>
      </c>
      <c r="G2888" s="4">
        <v>211.16080489999999</v>
      </c>
      <c r="H2888" s="4">
        <v>8.0990000000000002</v>
      </c>
    </row>
    <row r="2889" spans="1:8" x14ac:dyDescent="0.3">
      <c r="A2889" s="4">
        <v>21</v>
      </c>
      <c r="B2889" s="4" t="s">
        <v>23</v>
      </c>
      <c r="C2889" s="4">
        <v>793589.18</v>
      </c>
      <c r="D2889" s="4">
        <v>0</v>
      </c>
      <c r="E2889" s="4">
        <v>89.65</v>
      </c>
      <c r="F2889" s="4">
        <v>2.6920000000000002</v>
      </c>
      <c r="G2889" s="4">
        <v>211.29514130000001</v>
      </c>
      <c r="H2889" s="4">
        <v>8.0990000000000002</v>
      </c>
    </row>
    <row r="2890" spans="1:8" x14ac:dyDescent="0.3">
      <c r="A2890" s="4">
        <v>21</v>
      </c>
      <c r="B2890" s="4" t="s">
        <v>24</v>
      </c>
      <c r="C2890" s="4">
        <v>848873.28</v>
      </c>
      <c r="D2890" s="4">
        <v>0</v>
      </c>
      <c r="E2890" s="4">
        <v>89.58</v>
      </c>
      <c r="F2890" s="4">
        <v>2.6640000000000001</v>
      </c>
      <c r="G2890" s="4">
        <v>211.25965859999999</v>
      </c>
      <c r="H2890" s="4">
        <v>8.0990000000000002</v>
      </c>
    </row>
    <row r="2891" spans="1:8" x14ac:dyDescent="0.3">
      <c r="A2891" s="4">
        <v>21</v>
      </c>
      <c r="B2891" s="4" t="s">
        <v>25</v>
      </c>
      <c r="C2891" s="4">
        <v>855882.57</v>
      </c>
      <c r="D2891" s="4">
        <v>0</v>
      </c>
      <c r="E2891" s="4">
        <v>86.2</v>
      </c>
      <c r="F2891" s="4">
        <v>2.6190000000000002</v>
      </c>
      <c r="G2891" s="4">
        <v>211.22417590000001</v>
      </c>
      <c r="H2891" s="4">
        <v>8.0990000000000002</v>
      </c>
    </row>
    <row r="2892" spans="1:8" x14ac:dyDescent="0.3">
      <c r="A2892" s="4">
        <v>21</v>
      </c>
      <c r="B2892" s="4">
        <v>40246</v>
      </c>
      <c r="C2892" s="4">
        <v>727772.8</v>
      </c>
      <c r="D2892" s="4">
        <v>0</v>
      </c>
      <c r="E2892" s="4">
        <v>82.57</v>
      </c>
      <c r="F2892" s="4">
        <v>2.577</v>
      </c>
      <c r="G2892" s="4">
        <v>211.18869309999999</v>
      </c>
      <c r="H2892" s="4">
        <v>8.0990000000000002</v>
      </c>
    </row>
    <row r="2893" spans="1:8" x14ac:dyDescent="0.3">
      <c r="A2893" s="4">
        <v>21</v>
      </c>
      <c r="B2893" s="4">
        <v>40460</v>
      </c>
      <c r="C2893" s="4">
        <v>674055.81</v>
      </c>
      <c r="D2893" s="4">
        <v>1</v>
      </c>
      <c r="E2893" s="4">
        <v>79.3</v>
      </c>
      <c r="F2893" s="4">
        <v>2.5649999999999999</v>
      </c>
      <c r="G2893" s="4">
        <v>211.15321040000001</v>
      </c>
      <c r="H2893" s="4">
        <v>8.0990000000000002</v>
      </c>
    </row>
    <row r="2894" spans="1:8" x14ac:dyDescent="0.3">
      <c r="A2894" s="4">
        <v>21</v>
      </c>
      <c r="B2894" s="4" t="s">
        <v>26</v>
      </c>
      <c r="C2894" s="4">
        <v>684340.86</v>
      </c>
      <c r="D2894" s="4">
        <v>0</v>
      </c>
      <c r="E2894" s="4">
        <v>83.03</v>
      </c>
      <c r="F2894" s="4">
        <v>2.5819999999999999</v>
      </c>
      <c r="G2894" s="4">
        <v>211.18064150000001</v>
      </c>
      <c r="H2894" s="4">
        <v>8.0990000000000002</v>
      </c>
    </row>
    <row r="2895" spans="1:8" x14ac:dyDescent="0.3">
      <c r="A2895" s="4">
        <v>21</v>
      </c>
      <c r="B2895" s="4" t="s">
        <v>27</v>
      </c>
      <c r="C2895" s="4">
        <v>671688.06</v>
      </c>
      <c r="D2895" s="4">
        <v>0</v>
      </c>
      <c r="E2895" s="4">
        <v>80.790000000000006</v>
      </c>
      <c r="F2895" s="4">
        <v>2.6240000000000001</v>
      </c>
      <c r="G2895" s="4">
        <v>211.25525780000001</v>
      </c>
      <c r="H2895" s="4">
        <v>8.0990000000000002</v>
      </c>
    </row>
    <row r="2896" spans="1:8" x14ac:dyDescent="0.3">
      <c r="A2896" s="4">
        <v>21</v>
      </c>
      <c r="B2896" s="4">
        <v>40188</v>
      </c>
      <c r="C2896" s="4">
        <v>677158.39</v>
      </c>
      <c r="D2896" s="4">
        <v>0</v>
      </c>
      <c r="E2896" s="4">
        <v>70.28</v>
      </c>
      <c r="F2896" s="4">
        <v>2.6030000000000002</v>
      </c>
      <c r="G2896" s="4">
        <v>211.32987420000001</v>
      </c>
      <c r="H2896" s="4">
        <v>8.1630000000000003</v>
      </c>
    </row>
    <row r="2897" spans="1:8" x14ac:dyDescent="0.3">
      <c r="A2897" s="4">
        <v>21</v>
      </c>
      <c r="B2897" s="4">
        <v>40400</v>
      </c>
      <c r="C2897" s="4">
        <v>680579.49</v>
      </c>
      <c r="D2897" s="4">
        <v>0</v>
      </c>
      <c r="E2897" s="4">
        <v>65.760000000000005</v>
      </c>
      <c r="F2897" s="4">
        <v>2.633</v>
      </c>
      <c r="G2897" s="4">
        <v>211.4044906</v>
      </c>
      <c r="H2897" s="4">
        <v>8.1630000000000003</v>
      </c>
    </row>
    <row r="2898" spans="1:8" x14ac:dyDescent="0.3">
      <c r="A2898" s="4">
        <v>21</v>
      </c>
      <c r="B2898" s="4" t="s">
        <v>28</v>
      </c>
      <c r="C2898" s="4">
        <v>693412.05</v>
      </c>
      <c r="D2898" s="4">
        <v>0</v>
      </c>
      <c r="E2898" s="4">
        <v>68.61</v>
      </c>
      <c r="F2898" s="4">
        <v>2.72</v>
      </c>
      <c r="G2898" s="4">
        <v>211.47132859999999</v>
      </c>
      <c r="H2898" s="4">
        <v>8.1630000000000003</v>
      </c>
    </row>
    <row r="2899" spans="1:8" x14ac:dyDescent="0.3">
      <c r="A2899" s="4">
        <v>21</v>
      </c>
      <c r="B2899" s="4" t="s">
        <v>29</v>
      </c>
      <c r="C2899" s="4">
        <v>710668.45</v>
      </c>
      <c r="D2899" s="4">
        <v>0</v>
      </c>
      <c r="E2899" s="4">
        <v>70.72</v>
      </c>
      <c r="F2899" s="4">
        <v>2.7250000000000001</v>
      </c>
      <c r="G2899" s="4">
        <v>211.51872080000001</v>
      </c>
      <c r="H2899" s="4">
        <v>8.1630000000000003</v>
      </c>
    </row>
    <row r="2900" spans="1:8" x14ac:dyDescent="0.3">
      <c r="A2900" s="4">
        <v>21</v>
      </c>
      <c r="B2900" s="4" t="s">
        <v>30</v>
      </c>
      <c r="C2900" s="4">
        <v>731756.65</v>
      </c>
      <c r="D2900" s="4">
        <v>0</v>
      </c>
      <c r="E2900" s="4">
        <v>67.510000000000005</v>
      </c>
      <c r="F2900" s="4">
        <v>2.7160000000000002</v>
      </c>
      <c r="G2900" s="4">
        <v>211.5661131</v>
      </c>
      <c r="H2900" s="4">
        <v>8.1630000000000003</v>
      </c>
    </row>
    <row r="2901" spans="1:8" x14ac:dyDescent="0.3">
      <c r="A2901" s="4">
        <v>21</v>
      </c>
      <c r="B2901" s="4">
        <v>40309</v>
      </c>
      <c r="C2901" s="4">
        <v>719888.76</v>
      </c>
      <c r="D2901" s="4">
        <v>0</v>
      </c>
      <c r="E2901" s="4">
        <v>58.71</v>
      </c>
      <c r="F2901" s="4">
        <v>2.6890000000000001</v>
      </c>
      <c r="G2901" s="4">
        <v>211.61350530000001</v>
      </c>
      <c r="H2901" s="4">
        <v>8.1630000000000003</v>
      </c>
    </row>
    <row r="2902" spans="1:8" x14ac:dyDescent="0.3">
      <c r="A2902" s="4">
        <v>21</v>
      </c>
      <c r="B2902" s="4">
        <v>40523</v>
      </c>
      <c r="C2902" s="4">
        <v>735796.38</v>
      </c>
      <c r="D2902" s="4">
        <v>0</v>
      </c>
      <c r="E2902" s="4">
        <v>60.95</v>
      </c>
      <c r="F2902" s="4">
        <v>2.7280000000000002</v>
      </c>
      <c r="G2902" s="4">
        <v>211.6608975</v>
      </c>
      <c r="H2902" s="4">
        <v>8.1630000000000003</v>
      </c>
    </row>
    <row r="2903" spans="1:8" x14ac:dyDescent="0.3">
      <c r="A2903" s="4">
        <v>21</v>
      </c>
      <c r="B2903" s="4" t="s">
        <v>31</v>
      </c>
      <c r="C2903" s="4">
        <v>756288.89</v>
      </c>
      <c r="D2903" s="4">
        <v>0</v>
      </c>
      <c r="E2903" s="4">
        <v>51.71</v>
      </c>
      <c r="F2903" s="4">
        <v>2.7709999999999999</v>
      </c>
      <c r="G2903" s="4">
        <v>211.54703040000001</v>
      </c>
      <c r="H2903" s="4">
        <v>8.1630000000000003</v>
      </c>
    </row>
    <row r="2904" spans="1:8" x14ac:dyDescent="0.3">
      <c r="A2904" s="4">
        <v>21</v>
      </c>
      <c r="B2904" s="4" t="s">
        <v>32</v>
      </c>
      <c r="C2904" s="4">
        <v>1245628.6100000001</v>
      </c>
      <c r="D2904" s="4">
        <v>1</v>
      </c>
      <c r="E2904" s="4">
        <v>62.96</v>
      </c>
      <c r="F2904" s="4">
        <v>2.7349999999999999</v>
      </c>
      <c r="G2904" s="4">
        <v>211.40628670000001</v>
      </c>
      <c r="H2904" s="4">
        <v>8.1630000000000003</v>
      </c>
    </row>
    <row r="2905" spans="1:8" x14ac:dyDescent="0.3">
      <c r="A2905" s="4">
        <v>21</v>
      </c>
      <c r="B2905" s="4">
        <v>40249</v>
      </c>
      <c r="C2905" s="4">
        <v>829210.73</v>
      </c>
      <c r="D2905" s="4">
        <v>0</v>
      </c>
      <c r="E2905" s="4">
        <v>50.43</v>
      </c>
      <c r="F2905" s="4">
        <v>2.7080000000000002</v>
      </c>
      <c r="G2905" s="4">
        <v>211.26554300000001</v>
      </c>
      <c r="H2905" s="4">
        <v>8.1630000000000003</v>
      </c>
    </row>
    <row r="2906" spans="1:8" x14ac:dyDescent="0.3">
      <c r="A2906" s="4">
        <v>21</v>
      </c>
      <c r="B2906" s="4">
        <v>40463</v>
      </c>
      <c r="C2906" s="4">
        <v>943891.64</v>
      </c>
      <c r="D2906" s="4">
        <v>0</v>
      </c>
      <c r="E2906" s="4">
        <v>46.35</v>
      </c>
      <c r="F2906" s="4">
        <v>2.843</v>
      </c>
      <c r="G2906" s="4">
        <v>211.12479930000001</v>
      </c>
      <c r="H2906" s="4">
        <v>8.1630000000000003</v>
      </c>
    </row>
    <row r="2907" spans="1:8" x14ac:dyDescent="0.3">
      <c r="A2907" s="4">
        <v>21</v>
      </c>
      <c r="B2907" s="4" t="s">
        <v>33</v>
      </c>
      <c r="C2907" s="4">
        <v>1147556.83</v>
      </c>
      <c r="D2907" s="4">
        <v>0</v>
      </c>
      <c r="E2907" s="4">
        <v>48.63</v>
      </c>
      <c r="F2907" s="4">
        <v>2.8690000000000002</v>
      </c>
      <c r="G2907" s="4">
        <v>211.06454579999999</v>
      </c>
      <c r="H2907" s="4">
        <v>8.1630000000000003</v>
      </c>
    </row>
    <row r="2908" spans="1:8" x14ac:dyDescent="0.3">
      <c r="A2908" s="4">
        <v>21</v>
      </c>
      <c r="B2908" s="4" t="s">
        <v>34</v>
      </c>
      <c r="C2908" s="4">
        <v>1587257.78</v>
      </c>
      <c r="D2908" s="4">
        <v>0</v>
      </c>
      <c r="E2908" s="4">
        <v>51.29</v>
      </c>
      <c r="F2908" s="4">
        <v>2.8860000000000001</v>
      </c>
      <c r="G2908" s="4">
        <v>211.06465990000001</v>
      </c>
      <c r="H2908" s="4">
        <v>8.1630000000000003</v>
      </c>
    </row>
    <row r="2909" spans="1:8" x14ac:dyDescent="0.3">
      <c r="A2909" s="4">
        <v>21</v>
      </c>
      <c r="B2909" s="4" t="s">
        <v>35</v>
      </c>
      <c r="C2909" s="4">
        <v>672903.23</v>
      </c>
      <c r="D2909" s="4">
        <v>1</v>
      </c>
      <c r="E2909" s="4">
        <v>47.19</v>
      </c>
      <c r="F2909" s="4">
        <v>2.9430000000000001</v>
      </c>
      <c r="G2909" s="4">
        <v>211.064774</v>
      </c>
      <c r="H2909" s="4">
        <v>8.1630000000000003</v>
      </c>
    </row>
    <row r="2910" spans="1:8" x14ac:dyDescent="0.3">
      <c r="A2910" s="4">
        <v>21</v>
      </c>
      <c r="B2910" s="4">
        <v>40725</v>
      </c>
      <c r="C2910" s="4">
        <v>629152.06000000006</v>
      </c>
      <c r="D2910" s="4">
        <v>0</v>
      </c>
      <c r="E2910" s="4">
        <v>44.24</v>
      </c>
      <c r="F2910" s="4">
        <v>2.976</v>
      </c>
      <c r="G2910" s="4">
        <v>211.06488809999999</v>
      </c>
      <c r="H2910" s="4">
        <v>8.0280000000000005</v>
      </c>
    </row>
    <row r="2911" spans="1:8" x14ac:dyDescent="0.3">
      <c r="A2911" s="4">
        <v>21</v>
      </c>
      <c r="B2911" s="4" t="s">
        <v>36</v>
      </c>
      <c r="C2911" s="4">
        <v>650789.13</v>
      </c>
      <c r="D2911" s="4">
        <v>0</v>
      </c>
      <c r="E2911" s="4">
        <v>34.14</v>
      </c>
      <c r="F2911" s="4">
        <v>2.9830000000000001</v>
      </c>
      <c r="G2911" s="4">
        <v>211.11767130000001</v>
      </c>
      <c r="H2911" s="4">
        <v>8.0280000000000005</v>
      </c>
    </row>
    <row r="2912" spans="1:8" x14ac:dyDescent="0.3">
      <c r="A2912" s="4">
        <v>21</v>
      </c>
      <c r="B2912" s="4" t="s">
        <v>37</v>
      </c>
      <c r="C2912" s="4">
        <v>663941.73</v>
      </c>
      <c r="D2912" s="4">
        <v>0</v>
      </c>
      <c r="E2912" s="4">
        <v>42.72</v>
      </c>
      <c r="F2912" s="4">
        <v>3.016</v>
      </c>
      <c r="G2912" s="4">
        <v>211.48646909999999</v>
      </c>
      <c r="H2912" s="4">
        <v>8.0280000000000005</v>
      </c>
    </row>
    <row r="2913" spans="1:8" x14ac:dyDescent="0.3">
      <c r="A2913" s="4">
        <v>21</v>
      </c>
      <c r="B2913" s="4" t="s">
        <v>38</v>
      </c>
      <c r="C2913" s="4">
        <v>649878.29</v>
      </c>
      <c r="D2913" s="4">
        <v>0</v>
      </c>
      <c r="E2913" s="4">
        <v>44.04</v>
      </c>
      <c r="F2913" s="4">
        <v>3.01</v>
      </c>
      <c r="G2913" s="4">
        <v>211.85526680000001</v>
      </c>
      <c r="H2913" s="4">
        <v>8.0280000000000005</v>
      </c>
    </row>
    <row r="2914" spans="1:8" x14ac:dyDescent="0.3">
      <c r="A2914" s="4">
        <v>21</v>
      </c>
      <c r="B2914" s="4">
        <v>40635</v>
      </c>
      <c r="C2914" s="4">
        <v>596218.24</v>
      </c>
      <c r="D2914" s="4">
        <v>0</v>
      </c>
      <c r="E2914" s="4">
        <v>36.33</v>
      </c>
      <c r="F2914" s="4">
        <v>2.9889999999999999</v>
      </c>
      <c r="G2914" s="4">
        <v>212.22406459999999</v>
      </c>
      <c r="H2914" s="4">
        <v>8.0280000000000005</v>
      </c>
    </row>
    <row r="2915" spans="1:8" x14ac:dyDescent="0.3">
      <c r="A2915" s="4">
        <v>21</v>
      </c>
      <c r="B2915" s="4">
        <v>40849</v>
      </c>
      <c r="C2915" s="4">
        <v>771908.51</v>
      </c>
      <c r="D2915" s="4">
        <v>1</v>
      </c>
      <c r="E2915" s="4">
        <v>34.61</v>
      </c>
      <c r="F2915" s="4">
        <v>3.0219999999999998</v>
      </c>
      <c r="G2915" s="4">
        <v>212.5928624</v>
      </c>
      <c r="H2915" s="4">
        <v>8.0280000000000005</v>
      </c>
    </row>
    <row r="2916" spans="1:8" x14ac:dyDescent="0.3">
      <c r="A2916" s="4">
        <v>21</v>
      </c>
      <c r="B2916" s="4" t="s">
        <v>39</v>
      </c>
      <c r="C2916" s="4">
        <v>884701.92</v>
      </c>
      <c r="D2916" s="4">
        <v>0</v>
      </c>
      <c r="E2916" s="4">
        <v>59.87</v>
      </c>
      <c r="F2916" s="4">
        <v>3.0449999999999999</v>
      </c>
      <c r="G2916" s="4">
        <v>212.9033115</v>
      </c>
      <c r="H2916" s="4">
        <v>8.0280000000000005</v>
      </c>
    </row>
    <row r="2917" spans="1:8" x14ac:dyDescent="0.3">
      <c r="A2917" s="4">
        <v>21</v>
      </c>
      <c r="B2917" s="4" t="s">
        <v>40</v>
      </c>
      <c r="C2917" s="4">
        <v>768313.85</v>
      </c>
      <c r="D2917" s="4">
        <v>0</v>
      </c>
      <c r="E2917" s="4">
        <v>61.27</v>
      </c>
      <c r="F2917" s="4">
        <v>3.0649999999999999</v>
      </c>
      <c r="G2917" s="4">
        <v>213.19042099999999</v>
      </c>
      <c r="H2917" s="4">
        <v>8.0280000000000005</v>
      </c>
    </row>
    <row r="2918" spans="1:8" x14ac:dyDescent="0.3">
      <c r="A2918" s="4">
        <v>21</v>
      </c>
      <c r="B2918" s="4">
        <v>40636</v>
      </c>
      <c r="C2918" s="4">
        <v>796277.72</v>
      </c>
      <c r="D2918" s="4">
        <v>0</v>
      </c>
      <c r="E2918" s="4">
        <v>59.52</v>
      </c>
      <c r="F2918" s="4">
        <v>3.2879999999999998</v>
      </c>
      <c r="G2918" s="4">
        <v>213.4775305</v>
      </c>
      <c r="H2918" s="4">
        <v>8.0280000000000005</v>
      </c>
    </row>
    <row r="2919" spans="1:8" x14ac:dyDescent="0.3">
      <c r="A2919" s="4">
        <v>21</v>
      </c>
      <c r="B2919" s="4">
        <v>40850</v>
      </c>
      <c r="C2919" s="4">
        <v>763479.9</v>
      </c>
      <c r="D2919" s="4">
        <v>0</v>
      </c>
      <c r="E2919" s="4">
        <v>54.69</v>
      </c>
      <c r="F2919" s="4">
        <v>3.4590000000000001</v>
      </c>
      <c r="G2919" s="4">
        <v>213.76464010000001</v>
      </c>
      <c r="H2919" s="4">
        <v>8.0280000000000005</v>
      </c>
    </row>
    <row r="2920" spans="1:8" x14ac:dyDescent="0.3">
      <c r="A2920" s="4">
        <v>21</v>
      </c>
      <c r="B2920" s="4" t="s">
        <v>41</v>
      </c>
      <c r="C2920" s="4">
        <v>793569</v>
      </c>
      <c r="D2920" s="4">
        <v>0</v>
      </c>
      <c r="E2920" s="4">
        <v>63.26</v>
      </c>
      <c r="F2920" s="4">
        <v>3.488</v>
      </c>
      <c r="G2920" s="4">
        <v>214.01562379999999</v>
      </c>
      <c r="H2920" s="4">
        <v>8.0280000000000005</v>
      </c>
    </row>
    <row r="2921" spans="1:8" x14ac:dyDescent="0.3">
      <c r="A2921" s="4">
        <v>21</v>
      </c>
      <c r="B2921" s="4" t="s">
        <v>42</v>
      </c>
      <c r="C2921" s="4">
        <v>753711.32</v>
      </c>
      <c r="D2921" s="4">
        <v>0</v>
      </c>
      <c r="E2921" s="4">
        <v>70.33</v>
      </c>
      <c r="F2921" s="4">
        <v>3.4729999999999999</v>
      </c>
      <c r="G2921" s="4">
        <v>214.25215729999999</v>
      </c>
      <c r="H2921" s="4">
        <v>8.0280000000000005</v>
      </c>
    </row>
    <row r="2922" spans="1:8" x14ac:dyDescent="0.3">
      <c r="A2922" s="4">
        <v>21</v>
      </c>
      <c r="B2922" s="4">
        <v>40547</v>
      </c>
      <c r="C2922" s="4">
        <v>732056.37</v>
      </c>
      <c r="D2922" s="4">
        <v>0</v>
      </c>
      <c r="E2922" s="4">
        <v>56.36</v>
      </c>
      <c r="F2922" s="4">
        <v>3.524</v>
      </c>
      <c r="G2922" s="4">
        <v>214.4886908</v>
      </c>
      <c r="H2922" s="4">
        <v>7.931</v>
      </c>
    </row>
    <row r="2923" spans="1:8" x14ac:dyDescent="0.3">
      <c r="A2923" s="4">
        <v>21</v>
      </c>
      <c r="B2923" s="4">
        <v>40759</v>
      </c>
      <c r="C2923" s="4">
        <v>744782.89</v>
      </c>
      <c r="D2923" s="4">
        <v>0</v>
      </c>
      <c r="E2923" s="4">
        <v>68.62</v>
      </c>
      <c r="F2923" s="4">
        <v>3.6219999999999999</v>
      </c>
      <c r="G2923" s="4">
        <v>214.72522420000001</v>
      </c>
      <c r="H2923" s="4">
        <v>7.931</v>
      </c>
    </row>
    <row r="2924" spans="1:8" x14ac:dyDescent="0.3">
      <c r="A2924" s="4">
        <v>21</v>
      </c>
      <c r="B2924" s="4" t="s">
        <v>43</v>
      </c>
      <c r="C2924" s="4">
        <v>768390.05</v>
      </c>
      <c r="D2924" s="4">
        <v>0</v>
      </c>
      <c r="E2924" s="4">
        <v>71.010000000000005</v>
      </c>
      <c r="F2924" s="4">
        <v>3.7429999999999999</v>
      </c>
      <c r="G2924" s="4">
        <v>214.94206310000001</v>
      </c>
      <c r="H2924" s="4">
        <v>7.931</v>
      </c>
    </row>
    <row r="2925" spans="1:8" x14ac:dyDescent="0.3">
      <c r="A2925" s="4">
        <v>21</v>
      </c>
      <c r="B2925" s="4" t="s">
        <v>44</v>
      </c>
      <c r="C2925" s="4">
        <v>801302.01</v>
      </c>
      <c r="D2925" s="4">
        <v>0</v>
      </c>
      <c r="E2925" s="4">
        <v>70.790000000000006</v>
      </c>
      <c r="F2925" s="4">
        <v>3.8069999999999999</v>
      </c>
      <c r="G2925" s="4">
        <v>215.10966569999999</v>
      </c>
      <c r="H2925" s="4">
        <v>7.931</v>
      </c>
    </row>
    <row r="2926" spans="1:8" x14ac:dyDescent="0.3">
      <c r="A2926" s="4">
        <v>21</v>
      </c>
      <c r="B2926" s="4" t="s">
        <v>45</v>
      </c>
      <c r="C2926" s="4">
        <v>783250.75</v>
      </c>
      <c r="D2926" s="4">
        <v>0</v>
      </c>
      <c r="E2926" s="4">
        <v>70.19</v>
      </c>
      <c r="F2926" s="4">
        <v>3.81</v>
      </c>
      <c r="G2926" s="4">
        <v>215.2772683</v>
      </c>
      <c r="H2926" s="4">
        <v>7.931</v>
      </c>
    </row>
    <row r="2927" spans="1:8" x14ac:dyDescent="0.3">
      <c r="A2927" s="4">
        <v>21</v>
      </c>
      <c r="B2927" s="4">
        <v>40699</v>
      </c>
      <c r="C2927" s="4">
        <v>718898.33</v>
      </c>
      <c r="D2927" s="4">
        <v>0</v>
      </c>
      <c r="E2927" s="4">
        <v>61.87</v>
      </c>
      <c r="F2927" s="4">
        <v>3.9060000000000001</v>
      </c>
      <c r="G2927" s="4">
        <v>215.44487090000001</v>
      </c>
      <c r="H2927" s="4">
        <v>7.931</v>
      </c>
    </row>
    <row r="2928" spans="1:8" x14ac:dyDescent="0.3">
      <c r="A2928" s="4">
        <v>21</v>
      </c>
      <c r="B2928" s="4" t="s">
        <v>46</v>
      </c>
      <c r="C2928" s="4">
        <v>754236.7</v>
      </c>
      <c r="D2928" s="4">
        <v>0</v>
      </c>
      <c r="E2928" s="4">
        <v>75.040000000000006</v>
      </c>
      <c r="F2928" s="4">
        <v>3.899</v>
      </c>
      <c r="G2928" s="4">
        <v>215.61247349999999</v>
      </c>
      <c r="H2928" s="4">
        <v>7.931</v>
      </c>
    </row>
    <row r="2929" spans="1:8" x14ac:dyDescent="0.3">
      <c r="A2929" s="4">
        <v>21</v>
      </c>
      <c r="B2929" s="4" t="s">
        <v>47</v>
      </c>
      <c r="C2929" s="4">
        <v>744836.56</v>
      </c>
      <c r="D2929" s="4">
        <v>0</v>
      </c>
      <c r="E2929" s="4">
        <v>68.36</v>
      </c>
      <c r="F2929" s="4">
        <v>3.907</v>
      </c>
      <c r="G2929" s="4">
        <v>215.38347780000001</v>
      </c>
      <c r="H2929" s="4">
        <v>7.931</v>
      </c>
    </row>
    <row r="2930" spans="1:8" x14ac:dyDescent="0.3">
      <c r="A2930" s="4">
        <v>21</v>
      </c>
      <c r="B2930" s="4" t="s">
        <v>48</v>
      </c>
      <c r="C2930" s="4">
        <v>744389.81</v>
      </c>
      <c r="D2930" s="4">
        <v>0</v>
      </c>
      <c r="E2930" s="4">
        <v>76.86</v>
      </c>
      <c r="F2930" s="4">
        <v>3.786</v>
      </c>
      <c r="G2930" s="4">
        <v>215.15448219999999</v>
      </c>
      <c r="H2930" s="4">
        <v>7.931</v>
      </c>
    </row>
    <row r="2931" spans="1:8" x14ac:dyDescent="0.3">
      <c r="A2931" s="4">
        <v>21</v>
      </c>
      <c r="B2931" s="4">
        <v>40608</v>
      </c>
      <c r="C2931" s="4">
        <v>773878.58</v>
      </c>
      <c r="D2931" s="4">
        <v>0</v>
      </c>
      <c r="E2931" s="4">
        <v>83.82</v>
      </c>
      <c r="F2931" s="4">
        <v>3.6989999999999998</v>
      </c>
      <c r="G2931" s="4">
        <v>214.92548650000001</v>
      </c>
      <c r="H2931" s="4">
        <v>7.931</v>
      </c>
    </row>
    <row r="2932" spans="1:8" x14ac:dyDescent="0.3">
      <c r="A2932" s="4">
        <v>21</v>
      </c>
      <c r="B2932" s="4">
        <v>40822</v>
      </c>
      <c r="C2932" s="4">
        <v>794397.89</v>
      </c>
      <c r="D2932" s="4">
        <v>0</v>
      </c>
      <c r="E2932" s="4">
        <v>84.71</v>
      </c>
      <c r="F2932" s="4">
        <v>3.6480000000000001</v>
      </c>
      <c r="G2932" s="4">
        <v>214.69649079999999</v>
      </c>
      <c r="H2932" s="4">
        <v>7.931</v>
      </c>
    </row>
    <row r="2933" spans="1:8" x14ac:dyDescent="0.3">
      <c r="A2933" s="4">
        <v>21</v>
      </c>
      <c r="B2933" s="4" t="s">
        <v>49</v>
      </c>
      <c r="C2933" s="4">
        <v>823220.43</v>
      </c>
      <c r="D2933" s="4">
        <v>0</v>
      </c>
      <c r="E2933" s="4">
        <v>87.54</v>
      </c>
      <c r="F2933" s="4">
        <v>3.637</v>
      </c>
      <c r="G2933" s="4">
        <v>214.65135380000001</v>
      </c>
      <c r="H2933" s="4">
        <v>7.931</v>
      </c>
    </row>
    <row r="2934" spans="1:8" x14ac:dyDescent="0.3">
      <c r="A2934" s="4">
        <v>21</v>
      </c>
      <c r="B2934" s="4" t="s">
        <v>50</v>
      </c>
      <c r="C2934" s="4">
        <v>771298.98</v>
      </c>
      <c r="D2934" s="4">
        <v>0</v>
      </c>
      <c r="E2934" s="4">
        <v>85.72</v>
      </c>
      <c r="F2934" s="4">
        <v>3.5939999999999999</v>
      </c>
      <c r="G2934" s="4">
        <v>214.74411079999999</v>
      </c>
      <c r="H2934" s="4">
        <v>7.931</v>
      </c>
    </row>
    <row r="2935" spans="1:8" x14ac:dyDescent="0.3">
      <c r="A2935" s="4">
        <v>21</v>
      </c>
      <c r="B2935" s="4">
        <v>40550</v>
      </c>
      <c r="C2935" s="4">
        <v>784639.12</v>
      </c>
      <c r="D2935" s="4">
        <v>0</v>
      </c>
      <c r="E2935" s="4">
        <v>87.57</v>
      </c>
      <c r="F2935" s="4">
        <v>3.524</v>
      </c>
      <c r="G2935" s="4">
        <v>214.83686779999999</v>
      </c>
      <c r="H2935" s="4">
        <v>7.8520000000000003</v>
      </c>
    </row>
    <row r="2936" spans="1:8" x14ac:dyDescent="0.3">
      <c r="A2936" s="4">
        <v>21</v>
      </c>
      <c r="B2936" s="4">
        <v>40762</v>
      </c>
      <c r="C2936" s="4">
        <v>734099.4</v>
      </c>
      <c r="D2936" s="4">
        <v>0</v>
      </c>
      <c r="E2936" s="4">
        <v>89.16</v>
      </c>
      <c r="F2936" s="4">
        <v>3.48</v>
      </c>
      <c r="G2936" s="4">
        <v>214.92962489999999</v>
      </c>
      <c r="H2936" s="4">
        <v>7.8520000000000003</v>
      </c>
    </row>
    <row r="2937" spans="1:8" x14ac:dyDescent="0.3">
      <c r="A2937" s="4">
        <v>21</v>
      </c>
      <c r="B2937" s="4" t="s">
        <v>51</v>
      </c>
      <c r="C2937" s="4">
        <v>728311.15</v>
      </c>
      <c r="D2937" s="4">
        <v>0</v>
      </c>
      <c r="E2937" s="4">
        <v>91.05</v>
      </c>
      <c r="F2937" s="4">
        <v>3.5750000000000002</v>
      </c>
      <c r="G2937" s="4">
        <v>215.01344259999999</v>
      </c>
      <c r="H2937" s="4">
        <v>7.8520000000000003</v>
      </c>
    </row>
    <row r="2938" spans="1:8" x14ac:dyDescent="0.3">
      <c r="A2938" s="4">
        <v>21</v>
      </c>
      <c r="B2938" s="4" t="s">
        <v>52</v>
      </c>
      <c r="C2938" s="4">
        <v>784490.67</v>
      </c>
      <c r="D2938" s="4">
        <v>0</v>
      </c>
      <c r="E2938" s="4">
        <v>90.27</v>
      </c>
      <c r="F2938" s="4">
        <v>3.6509999999999998</v>
      </c>
      <c r="G2938" s="4">
        <v>215.0749122</v>
      </c>
      <c r="H2938" s="4">
        <v>7.8520000000000003</v>
      </c>
    </row>
    <row r="2939" spans="1:8" x14ac:dyDescent="0.3">
      <c r="A2939" s="4">
        <v>21</v>
      </c>
      <c r="B2939" s="4" t="s">
        <v>53</v>
      </c>
      <c r="C2939" s="4">
        <v>751167.12</v>
      </c>
      <c r="D2939" s="4">
        <v>0</v>
      </c>
      <c r="E2939" s="4">
        <v>91.56</v>
      </c>
      <c r="F2939" s="4">
        <v>3.6819999999999999</v>
      </c>
      <c r="G2939" s="4">
        <v>215.1363819</v>
      </c>
      <c r="H2939" s="4">
        <v>7.8520000000000003</v>
      </c>
    </row>
    <row r="2940" spans="1:8" x14ac:dyDescent="0.3">
      <c r="A2940" s="4">
        <v>21</v>
      </c>
      <c r="B2940" s="4">
        <v>40671</v>
      </c>
      <c r="C2940" s="4">
        <v>783614.89</v>
      </c>
      <c r="D2940" s="4">
        <v>0</v>
      </c>
      <c r="E2940" s="4">
        <v>94.22</v>
      </c>
      <c r="F2940" s="4">
        <v>3.6840000000000002</v>
      </c>
      <c r="G2940" s="4">
        <v>215.19785150000001</v>
      </c>
      <c r="H2940" s="4">
        <v>7.8520000000000003</v>
      </c>
    </row>
    <row r="2941" spans="1:8" x14ac:dyDescent="0.3">
      <c r="A2941" s="4">
        <v>21</v>
      </c>
      <c r="B2941" s="4">
        <v>40885</v>
      </c>
      <c r="C2941" s="4">
        <v>776933.37</v>
      </c>
      <c r="D2941" s="4">
        <v>0</v>
      </c>
      <c r="E2941" s="4">
        <v>92.32</v>
      </c>
      <c r="F2941" s="4">
        <v>3.6379999999999999</v>
      </c>
      <c r="G2941" s="4">
        <v>215.25932109999999</v>
      </c>
      <c r="H2941" s="4">
        <v>7.8520000000000003</v>
      </c>
    </row>
    <row r="2942" spans="1:8" x14ac:dyDescent="0.3">
      <c r="A2942" s="4">
        <v>21</v>
      </c>
      <c r="B2942" s="4" t="s">
        <v>54</v>
      </c>
      <c r="C2942" s="4">
        <v>855546.5</v>
      </c>
      <c r="D2942" s="4">
        <v>0</v>
      </c>
      <c r="E2942" s="4">
        <v>90.11</v>
      </c>
      <c r="F2942" s="4">
        <v>3.5539999999999998</v>
      </c>
      <c r="G2942" s="4">
        <v>215.3229307</v>
      </c>
      <c r="H2942" s="4">
        <v>7.8520000000000003</v>
      </c>
    </row>
    <row r="2943" spans="1:8" x14ac:dyDescent="0.3">
      <c r="A2943" s="4">
        <v>21</v>
      </c>
      <c r="B2943" s="4" t="s">
        <v>55</v>
      </c>
      <c r="C2943" s="4">
        <v>821127.53</v>
      </c>
      <c r="D2943" s="4">
        <v>0</v>
      </c>
      <c r="E2943" s="4">
        <v>92.07</v>
      </c>
      <c r="F2943" s="4">
        <v>3.5230000000000001</v>
      </c>
      <c r="G2943" s="4">
        <v>215.386897</v>
      </c>
      <c r="H2943" s="4">
        <v>7.8520000000000003</v>
      </c>
    </row>
    <row r="2944" spans="1:8" x14ac:dyDescent="0.3">
      <c r="A2944" s="4">
        <v>21</v>
      </c>
      <c r="B2944" s="4">
        <v>40583</v>
      </c>
      <c r="C2944" s="4">
        <v>705557.8</v>
      </c>
      <c r="D2944" s="4">
        <v>0</v>
      </c>
      <c r="E2944" s="4">
        <v>91.94</v>
      </c>
      <c r="F2944" s="4">
        <v>3.5329999999999999</v>
      </c>
      <c r="G2944" s="4">
        <v>215.45086319999999</v>
      </c>
      <c r="H2944" s="4">
        <v>7.8520000000000003</v>
      </c>
    </row>
    <row r="2945" spans="1:8" x14ac:dyDescent="0.3">
      <c r="A2945" s="4">
        <v>21</v>
      </c>
      <c r="B2945" s="4">
        <v>40795</v>
      </c>
      <c r="C2945" s="4">
        <v>653989.65</v>
      </c>
      <c r="D2945" s="4">
        <v>1</v>
      </c>
      <c r="E2945" s="4">
        <v>78.87</v>
      </c>
      <c r="F2945" s="4">
        <v>3.5459999999999998</v>
      </c>
      <c r="G2945" s="4">
        <v>215.51482949999999</v>
      </c>
      <c r="H2945" s="4">
        <v>7.8520000000000003</v>
      </c>
    </row>
    <row r="2946" spans="1:8" x14ac:dyDescent="0.3">
      <c r="A2946" s="4">
        <v>21</v>
      </c>
      <c r="B2946" s="4" t="s">
        <v>56</v>
      </c>
      <c r="C2946" s="4">
        <v>653525.84</v>
      </c>
      <c r="D2946" s="4">
        <v>0</v>
      </c>
      <c r="E2946" s="4">
        <v>80.62</v>
      </c>
      <c r="F2946" s="4">
        <v>3.5259999999999998</v>
      </c>
      <c r="G2946" s="4">
        <v>215.6944378</v>
      </c>
      <c r="H2946" s="4">
        <v>7.8520000000000003</v>
      </c>
    </row>
    <row r="2947" spans="1:8" x14ac:dyDescent="0.3">
      <c r="A2947" s="4">
        <v>21</v>
      </c>
      <c r="B2947" s="4" t="s">
        <v>57</v>
      </c>
      <c r="C2947" s="4">
        <v>681913.29</v>
      </c>
      <c r="D2947" s="4">
        <v>0</v>
      </c>
      <c r="E2947" s="4">
        <v>75.680000000000007</v>
      </c>
      <c r="F2947" s="4">
        <v>3.4670000000000001</v>
      </c>
      <c r="G2947" s="4">
        <v>216.02823559999999</v>
      </c>
      <c r="H2947" s="4">
        <v>7.8520000000000003</v>
      </c>
    </row>
    <row r="2948" spans="1:8" x14ac:dyDescent="0.3">
      <c r="A2948" s="4">
        <v>21</v>
      </c>
      <c r="B2948" s="4" t="s">
        <v>58</v>
      </c>
      <c r="C2948" s="4">
        <v>651970.48</v>
      </c>
      <c r="D2948" s="4">
        <v>0</v>
      </c>
      <c r="E2948" s="4">
        <v>78.91</v>
      </c>
      <c r="F2948" s="4">
        <v>3.355</v>
      </c>
      <c r="G2948" s="4">
        <v>216.36203330000001</v>
      </c>
      <c r="H2948" s="4">
        <v>7.8520000000000003</v>
      </c>
    </row>
    <row r="2949" spans="1:8" x14ac:dyDescent="0.3">
      <c r="A2949" s="4">
        <v>21</v>
      </c>
      <c r="B2949" s="4">
        <v>40734</v>
      </c>
      <c r="C2949" s="4">
        <v>663452.46</v>
      </c>
      <c r="D2949" s="4">
        <v>0</v>
      </c>
      <c r="E2949" s="4">
        <v>71.64</v>
      </c>
      <c r="F2949" s="4">
        <v>3.2850000000000001</v>
      </c>
      <c r="G2949" s="4">
        <v>216.69583109999999</v>
      </c>
      <c r="H2949" s="4">
        <v>7.4409999999999998</v>
      </c>
    </row>
    <row r="2950" spans="1:8" x14ac:dyDescent="0.3">
      <c r="A2950" s="4">
        <v>21</v>
      </c>
      <c r="B2950" s="4" t="s">
        <v>59</v>
      </c>
      <c r="C2950" s="4">
        <v>671379.44</v>
      </c>
      <c r="D2950" s="4">
        <v>0</v>
      </c>
      <c r="E2950" s="4">
        <v>69.790000000000006</v>
      </c>
      <c r="F2950" s="4">
        <v>3.274</v>
      </c>
      <c r="G2950" s="4">
        <v>217.0048261</v>
      </c>
      <c r="H2950" s="4">
        <v>7.4409999999999998</v>
      </c>
    </row>
    <row r="2951" spans="1:8" x14ac:dyDescent="0.3">
      <c r="A2951" s="4">
        <v>21</v>
      </c>
      <c r="B2951" s="4" t="s">
        <v>60</v>
      </c>
      <c r="C2951" s="4">
        <v>729036.06</v>
      </c>
      <c r="D2951" s="4">
        <v>0</v>
      </c>
      <c r="E2951" s="4">
        <v>65.16</v>
      </c>
      <c r="F2951" s="4">
        <v>3.3530000000000002</v>
      </c>
      <c r="G2951" s="4">
        <v>217.1650042</v>
      </c>
      <c r="H2951" s="4">
        <v>7.4409999999999998</v>
      </c>
    </row>
    <row r="2952" spans="1:8" x14ac:dyDescent="0.3">
      <c r="A2952" s="4">
        <v>21</v>
      </c>
      <c r="B2952" s="4" t="s">
        <v>61</v>
      </c>
      <c r="C2952" s="4">
        <v>738812</v>
      </c>
      <c r="D2952" s="4">
        <v>0</v>
      </c>
      <c r="E2952" s="4">
        <v>65.459999999999994</v>
      </c>
      <c r="F2952" s="4">
        <v>3.3719999999999999</v>
      </c>
      <c r="G2952" s="4">
        <v>217.32518239999999</v>
      </c>
      <c r="H2952" s="4">
        <v>7.4409999999999998</v>
      </c>
    </row>
    <row r="2953" spans="1:8" x14ac:dyDescent="0.3">
      <c r="A2953" s="4">
        <v>21</v>
      </c>
      <c r="B2953" s="4">
        <v>40644</v>
      </c>
      <c r="C2953" s="4">
        <v>767358.37</v>
      </c>
      <c r="D2953" s="4">
        <v>0</v>
      </c>
      <c r="E2953" s="4">
        <v>56.01</v>
      </c>
      <c r="F2953" s="4">
        <v>3.3319999999999999</v>
      </c>
      <c r="G2953" s="4">
        <v>217.48536050000001</v>
      </c>
      <c r="H2953" s="4">
        <v>7.4409999999999998</v>
      </c>
    </row>
    <row r="2954" spans="1:8" x14ac:dyDescent="0.3">
      <c r="A2954" s="4">
        <v>21</v>
      </c>
      <c r="B2954" s="4">
        <v>40858</v>
      </c>
      <c r="C2954" s="4">
        <v>757369.87</v>
      </c>
      <c r="D2954" s="4">
        <v>0</v>
      </c>
      <c r="E2954" s="4">
        <v>59.8</v>
      </c>
      <c r="F2954" s="4">
        <v>3.2970000000000002</v>
      </c>
      <c r="G2954" s="4">
        <v>217.6455387</v>
      </c>
      <c r="H2954" s="4">
        <v>7.4409999999999998</v>
      </c>
    </row>
    <row r="2955" spans="1:8" x14ac:dyDescent="0.3">
      <c r="A2955" s="4">
        <v>21</v>
      </c>
      <c r="B2955" s="4" t="s">
        <v>62</v>
      </c>
      <c r="C2955" s="4">
        <v>737014.09</v>
      </c>
      <c r="D2955" s="4">
        <v>0</v>
      </c>
      <c r="E2955" s="4">
        <v>61.9</v>
      </c>
      <c r="F2955" s="4">
        <v>3.3079999999999998</v>
      </c>
      <c r="G2955" s="4">
        <v>217.8670218</v>
      </c>
      <c r="H2955" s="4">
        <v>7.4409999999999998</v>
      </c>
    </row>
    <row r="2956" spans="1:8" x14ac:dyDescent="0.3">
      <c r="A2956" s="4">
        <v>21</v>
      </c>
      <c r="B2956" s="4" t="s">
        <v>63</v>
      </c>
      <c r="C2956" s="4">
        <v>1219263.3999999999</v>
      </c>
      <c r="D2956" s="4">
        <v>1</v>
      </c>
      <c r="E2956" s="4">
        <v>56.43</v>
      </c>
      <c r="F2956" s="4">
        <v>3.2360000000000002</v>
      </c>
      <c r="G2956" s="4">
        <v>218.11302689999999</v>
      </c>
      <c r="H2956" s="4">
        <v>7.4409999999999998</v>
      </c>
    </row>
    <row r="2957" spans="1:8" x14ac:dyDescent="0.3">
      <c r="A2957" s="4">
        <v>21</v>
      </c>
      <c r="B2957" s="4">
        <v>40586</v>
      </c>
      <c r="C2957" s="4">
        <v>793184.25</v>
      </c>
      <c r="D2957" s="4">
        <v>0</v>
      </c>
      <c r="E2957" s="4">
        <v>48.72</v>
      </c>
      <c r="F2957" s="4">
        <v>3.1720000000000002</v>
      </c>
      <c r="G2957" s="4">
        <v>218.35903189999999</v>
      </c>
      <c r="H2957" s="4">
        <v>7.4409999999999998</v>
      </c>
    </row>
    <row r="2958" spans="1:8" x14ac:dyDescent="0.3">
      <c r="A2958" s="4">
        <v>21</v>
      </c>
      <c r="B2958" s="4">
        <v>40798</v>
      </c>
      <c r="C2958" s="4">
        <v>897747.13</v>
      </c>
      <c r="D2958" s="4">
        <v>0</v>
      </c>
      <c r="E2958" s="4">
        <v>41.44</v>
      </c>
      <c r="F2958" s="4">
        <v>3.1579999999999999</v>
      </c>
      <c r="G2958" s="4">
        <v>218.60503700000001</v>
      </c>
      <c r="H2958" s="4">
        <v>7.4409999999999998</v>
      </c>
    </row>
    <row r="2959" spans="1:8" x14ac:dyDescent="0.3">
      <c r="A2959" s="4">
        <v>21</v>
      </c>
      <c r="B2959" s="4" t="s">
        <v>64</v>
      </c>
      <c r="C2959" s="4">
        <v>1027584.51</v>
      </c>
      <c r="D2959" s="4">
        <v>0</v>
      </c>
      <c r="E2959" s="4">
        <v>50.56</v>
      </c>
      <c r="F2959" s="4">
        <v>3.1589999999999998</v>
      </c>
      <c r="G2959" s="4">
        <v>218.8217928</v>
      </c>
      <c r="H2959" s="4">
        <v>7.4409999999999998</v>
      </c>
    </row>
    <row r="2960" spans="1:8" x14ac:dyDescent="0.3">
      <c r="A2960" s="4">
        <v>21</v>
      </c>
      <c r="B2960" s="4" t="s">
        <v>65</v>
      </c>
      <c r="C2960" s="4">
        <v>1384552.17</v>
      </c>
      <c r="D2960" s="4">
        <v>0</v>
      </c>
      <c r="E2960" s="4">
        <v>46.54</v>
      </c>
      <c r="F2960" s="4">
        <v>3.1120000000000001</v>
      </c>
      <c r="G2960" s="4">
        <v>218.9995495</v>
      </c>
      <c r="H2960" s="4">
        <v>7.4409999999999998</v>
      </c>
    </row>
    <row r="2961" spans="1:8" x14ac:dyDescent="0.3">
      <c r="A2961" s="4">
        <v>21</v>
      </c>
      <c r="B2961" s="4" t="s">
        <v>66</v>
      </c>
      <c r="C2961" s="4">
        <v>804362.36</v>
      </c>
      <c r="D2961" s="4">
        <v>1</v>
      </c>
      <c r="E2961" s="4">
        <v>45.16</v>
      </c>
      <c r="F2961" s="4">
        <v>3.129</v>
      </c>
      <c r="G2961" s="4">
        <v>219.1773063</v>
      </c>
      <c r="H2961" s="4">
        <v>7.4409999999999998</v>
      </c>
    </row>
    <row r="2962" spans="1:8" x14ac:dyDescent="0.3">
      <c r="A2962" s="4">
        <v>21</v>
      </c>
      <c r="B2962" s="4">
        <v>41061</v>
      </c>
      <c r="C2962" s="4">
        <v>640181.86</v>
      </c>
      <c r="D2962" s="4">
        <v>0</v>
      </c>
      <c r="E2962" s="4">
        <v>48.1</v>
      </c>
      <c r="F2962" s="4">
        <v>3.157</v>
      </c>
      <c r="G2962" s="4">
        <v>219.355063</v>
      </c>
      <c r="H2962" s="4">
        <v>7.0570000000000004</v>
      </c>
    </row>
    <row r="2963" spans="1:8" x14ac:dyDescent="0.3">
      <c r="A2963" s="4">
        <v>21</v>
      </c>
      <c r="B2963" s="4" t="s">
        <v>67</v>
      </c>
      <c r="C2963" s="4">
        <v>631181.25</v>
      </c>
      <c r="D2963" s="4">
        <v>0</v>
      </c>
      <c r="E2963" s="4">
        <v>45</v>
      </c>
      <c r="F2963" s="4">
        <v>3.2610000000000001</v>
      </c>
      <c r="G2963" s="4">
        <v>219.5328198</v>
      </c>
      <c r="H2963" s="4">
        <v>7.0570000000000004</v>
      </c>
    </row>
    <row r="2964" spans="1:8" x14ac:dyDescent="0.3">
      <c r="A2964" s="4">
        <v>21</v>
      </c>
      <c r="B2964" s="4" t="s">
        <v>68</v>
      </c>
      <c r="C2964" s="4">
        <v>651178.19999999995</v>
      </c>
      <c r="D2964" s="4">
        <v>0</v>
      </c>
      <c r="E2964" s="4">
        <v>52.21</v>
      </c>
      <c r="F2964" s="4">
        <v>3.2679999999999998</v>
      </c>
      <c r="G2964" s="4">
        <v>219.6258417</v>
      </c>
      <c r="H2964" s="4">
        <v>7.0570000000000004</v>
      </c>
    </row>
    <row r="2965" spans="1:8" x14ac:dyDescent="0.3">
      <c r="A2965" s="4">
        <v>21</v>
      </c>
      <c r="B2965" s="4" t="s">
        <v>69</v>
      </c>
      <c r="C2965" s="4">
        <v>611258.71</v>
      </c>
      <c r="D2965" s="4">
        <v>0</v>
      </c>
      <c r="E2965" s="4">
        <v>50.79</v>
      </c>
      <c r="F2965" s="4">
        <v>3.29</v>
      </c>
      <c r="G2965" s="4">
        <v>219.71886359999999</v>
      </c>
      <c r="H2965" s="4">
        <v>7.0570000000000004</v>
      </c>
    </row>
    <row r="2966" spans="1:8" x14ac:dyDescent="0.3">
      <c r="A2966" s="4">
        <v>21</v>
      </c>
      <c r="B2966" s="4">
        <v>40970</v>
      </c>
      <c r="C2966" s="4">
        <v>680725.43</v>
      </c>
      <c r="D2966" s="4">
        <v>0</v>
      </c>
      <c r="E2966" s="4">
        <v>55.83</v>
      </c>
      <c r="F2966" s="4">
        <v>3.36</v>
      </c>
      <c r="G2966" s="4">
        <v>219.81188539999999</v>
      </c>
      <c r="H2966" s="4">
        <v>7.0570000000000004</v>
      </c>
    </row>
    <row r="2967" spans="1:8" x14ac:dyDescent="0.3">
      <c r="A2967" s="4">
        <v>21</v>
      </c>
      <c r="B2967" s="4">
        <v>41184</v>
      </c>
      <c r="C2967" s="4">
        <v>770652.79</v>
      </c>
      <c r="D2967" s="4">
        <v>1</v>
      </c>
      <c r="E2967" s="4">
        <v>46.52</v>
      </c>
      <c r="F2967" s="4">
        <v>3.4089999999999998</v>
      </c>
      <c r="G2967" s="4">
        <v>219.90490729999999</v>
      </c>
      <c r="H2967" s="4">
        <v>7.0570000000000004</v>
      </c>
    </row>
    <row r="2968" spans="1:8" x14ac:dyDescent="0.3">
      <c r="A2968" s="4">
        <v>21</v>
      </c>
      <c r="B2968" s="4" t="s">
        <v>70</v>
      </c>
      <c r="C2968" s="4">
        <v>834663.52</v>
      </c>
      <c r="D2968" s="4">
        <v>0</v>
      </c>
      <c r="E2968" s="4">
        <v>45.03</v>
      </c>
      <c r="F2968" s="4">
        <v>3.51</v>
      </c>
      <c r="G2968" s="4">
        <v>220.06519929999999</v>
      </c>
      <c r="H2968" s="4">
        <v>7.0570000000000004</v>
      </c>
    </row>
    <row r="2969" spans="1:8" x14ac:dyDescent="0.3">
      <c r="A2969" s="4">
        <v>21</v>
      </c>
      <c r="B2969" s="4" t="s">
        <v>71</v>
      </c>
      <c r="C2969" s="4">
        <v>747099.07</v>
      </c>
      <c r="D2969" s="4">
        <v>0</v>
      </c>
      <c r="E2969" s="4">
        <v>54.81</v>
      </c>
      <c r="F2969" s="4">
        <v>3.5550000000000002</v>
      </c>
      <c r="G2969" s="4">
        <v>220.27594400000001</v>
      </c>
      <c r="H2969" s="4">
        <v>7.0570000000000004</v>
      </c>
    </row>
    <row r="2970" spans="1:8" x14ac:dyDescent="0.3">
      <c r="A2970" s="4">
        <v>21</v>
      </c>
      <c r="B2970" s="4">
        <v>40942</v>
      </c>
      <c r="C2970" s="4">
        <v>764385.4</v>
      </c>
      <c r="D2970" s="4">
        <v>0</v>
      </c>
      <c r="E2970" s="4">
        <v>59.3</v>
      </c>
      <c r="F2970" s="4">
        <v>3.63</v>
      </c>
      <c r="G2970" s="4">
        <v>220.48668860000001</v>
      </c>
      <c r="H2970" s="4">
        <v>7.0570000000000004</v>
      </c>
    </row>
    <row r="2971" spans="1:8" x14ac:dyDescent="0.3">
      <c r="A2971" s="4">
        <v>21</v>
      </c>
      <c r="B2971" s="4">
        <v>41155</v>
      </c>
      <c r="C2971" s="4">
        <v>755084.4</v>
      </c>
      <c r="D2971" s="4">
        <v>0</v>
      </c>
      <c r="E2971" s="4">
        <v>57.16</v>
      </c>
      <c r="F2971" s="4">
        <v>3.669</v>
      </c>
      <c r="G2971" s="4">
        <v>220.69743320000001</v>
      </c>
      <c r="H2971" s="4">
        <v>7.0570000000000004</v>
      </c>
    </row>
    <row r="2972" spans="1:8" x14ac:dyDescent="0.3">
      <c r="A2972" s="4">
        <v>21</v>
      </c>
      <c r="B2972" s="4" t="s">
        <v>72</v>
      </c>
      <c r="C2972" s="4">
        <v>767338.32</v>
      </c>
      <c r="D2972" s="4">
        <v>0</v>
      </c>
      <c r="E2972" s="4">
        <v>63.39</v>
      </c>
      <c r="F2972" s="4">
        <v>3.734</v>
      </c>
      <c r="G2972" s="4">
        <v>220.84984679999999</v>
      </c>
      <c r="H2972" s="4">
        <v>7.0570000000000004</v>
      </c>
    </row>
    <row r="2973" spans="1:8" x14ac:dyDescent="0.3">
      <c r="A2973" s="4">
        <v>21</v>
      </c>
      <c r="B2973" s="4" t="s">
        <v>73</v>
      </c>
      <c r="C2973" s="4">
        <v>729759.97</v>
      </c>
      <c r="D2973" s="4">
        <v>0</v>
      </c>
      <c r="E2973" s="4">
        <v>62.96</v>
      </c>
      <c r="F2973" s="4">
        <v>3.7869999999999999</v>
      </c>
      <c r="G2973" s="4">
        <v>220.92448580000001</v>
      </c>
      <c r="H2973" s="4">
        <v>7.0570000000000004</v>
      </c>
    </row>
    <row r="2974" spans="1:8" x14ac:dyDescent="0.3">
      <c r="A2974" s="4">
        <v>21</v>
      </c>
      <c r="B2974" s="4" t="s">
        <v>74</v>
      </c>
      <c r="C2974" s="4">
        <v>724798.76</v>
      </c>
      <c r="D2974" s="4">
        <v>0</v>
      </c>
      <c r="E2974" s="4">
        <v>67.87</v>
      </c>
      <c r="F2974" s="4">
        <v>3.8450000000000002</v>
      </c>
      <c r="G2974" s="4">
        <v>220.9991248</v>
      </c>
      <c r="H2974" s="4">
        <v>7.0570000000000004</v>
      </c>
    </row>
    <row r="2975" spans="1:8" x14ac:dyDescent="0.3">
      <c r="A2975" s="4">
        <v>21</v>
      </c>
      <c r="B2975" s="4">
        <v>41064</v>
      </c>
      <c r="C2975" s="4">
        <v>761956.58</v>
      </c>
      <c r="D2975" s="4">
        <v>0</v>
      </c>
      <c r="E2975" s="4">
        <v>69.02</v>
      </c>
      <c r="F2975" s="4">
        <v>3.891</v>
      </c>
      <c r="G2975" s="4">
        <v>221.07376379999999</v>
      </c>
      <c r="H2975" s="4">
        <v>6.891</v>
      </c>
    </row>
    <row r="2976" spans="1:8" x14ac:dyDescent="0.3">
      <c r="A2976" s="4">
        <v>21</v>
      </c>
      <c r="B2976" s="4" t="s">
        <v>75</v>
      </c>
      <c r="C2976" s="4">
        <v>769319.04</v>
      </c>
      <c r="D2976" s="4">
        <v>0</v>
      </c>
      <c r="E2976" s="4">
        <v>69.03</v>
      </c>
      <c r="F2976" s="4">
        <v>3.891</v>
      </c>
      <c r="G2976" s="4">
        <v>221.14840280000001</v>
      </c>
      <c r="H2976" s="4">
        <v>6.891</v>
      </c>
    </row>
    <row r="2977" spans="1:8" x14ac:dyDescent="0.3">
      <c r="A2977" s="4">
        <v>21</v>
      </c>
      <c r="B2977" s="4" t="s">
        <v>76</v>
      </c>
      <c r="C2977" s="4">
        <v>734858.91</v>
      </c>
      <c r="D2977" s="4">
        <v>0</v>
      </c>
      <c r="E2977" s="4">
        <v>66.97</v>
      </c>
      <c r="F2977" s="4">
        <v>3.8769999999999998</v>
      </c>
      <c r="G2977" s="4">
        <v>221.20210739999999</v>
      </c>
      <c r="H2977" s="4">
        <v>6.891</v>
      </c>
    </row>
    <row r="2978" spans="1:8" x14ac:dyDescent="0.3">
      <c r="A2978" s="4">
        <v>21</v>
      </c>
      <c r="B2978" s="4" t="s">
        <v>77</v>
      </c>
      <c r="C2978" s="4">
        <v>674829.58</v>
      </c>
      <c r="D2978" s="4">
        <v>0</v>
      </c>
      <c r="E2978" s="4">
        <v>69.209999999999994</v>
      </c>
      <c r="F2978" s="4">
        <v>3.8140000000000001</v>
      </c>
      <c r="G2978" s="4">
        <v>221.25581199999999</v>
      </c>
      <c r="H2978" s="4">
        <v>6.891</v>
      </c>
    </row>
    <row r="2979" spans="1:8" x14ac:dyDescent="0.3">
      <c r="A2979" s="4">
        <v>21</v>
      </c>
      <c r="B2979" s="4">
        <v>41004</v>
      </c>
      <c r="C2979" s="4">
        <v>697645.32</v>
      </c>
      <c r="D2979" s="4">
        <v>0</v>
      </c>
      <c r="E2979" s="4">
        <v>77.53</v>
      </c>
      <c r="F2979" s="4">
        <v>3.7490000000000001</v>
      </c>
      <c r="G2979" s="4">
        <v>221.30951659999999</v>
      </c>
      <c r="H2979" s="4">
        <v>6.891</v>
      </c>
    </row>
    <row r="2980" spans="1:8" x14ac:dyDescent="0.3">
      <c r="A2980" s="4">
        <v>21</v>
      </c>
      <c r="B2980" s="4">
        <v>41218</v>
      </c>
      <c r="C2980" s="4">
        <v>649945.54</v>
      </c>
      <c r="D2980" s="4">
        <v>0</v>
      </c>
      <c r="E2980" s="4">
        <v>74.14</v>
      </c>
      <c r="F2980" s="4">
        <v>3.6880000000000002</v>
      </c>
      <c r="G2980" s="4">
        <v>221.3632212</v>
      </c>
      <c r="H2980" s="4">
        <v>6.891</v>
      </c>
    </row>
    <row r="2981" spans="1:8" x14ac:dyDescent="0.3">
      <c r="A2981" s="4">
        <v>21</v>
      </c>
      <c r="B2981" s="4" t="s">
        <v>78</v>
      </c>
      <c r="C2981" s="4">
        <v>700554.16</v>
      </c>
      <c r="D2981" s="4">
        <v>0</v>
      </c>
      <c r="E2981" s="4">
        <v>72.42</v>
      </c>
      <c r="F2981" s="4">
        <v>3.63</v>
      </c>
      <c r="G2981" s="4">
        <v>221.38033100000001</v>
      </c>
      <c r="H2981" s="4">
        <v>6.891</v>
      </c>
    </row>
    <row r="2982" spans="1:8" x14ac:dyDescent="0.3">
      <c r="A2982" s="4">
        <v>21</v>
      </c>
      <c r="B2982" s="4" t="s">
        <v>79</v>
      </c>
      <c r="C2982" s="4">
        <v>722891.24</v>
      </c>
      <c r="D2982" s="4">
        <v>0</v>
      </c>
      <c r="E2982" s="4">
        <v>79.489999999999995</v>
      </c>
      <c r="F2982" s="4">
        <v>3.5609999999999999</v>
      </c>
      <c r="G2982" s="4">
        <v>221.3828029</v>
      </c>
      <c r="H2982" s="4">
        <v>6.891</v>
      </c>
    </row>
    <row r="2983" spans="1:8" x14ac:dyDescent="0.3">
      <c r="A2983" s="4">
        <v>21</v>
      </c>
      <c r="B2983" s="4">
        <v>40914</v>
      </c>
      <c r="C2983" s="4">
        <v>695439.83</v>
      </c>
      <c r="D2983" s="4">
        <v>0</v>
      </c>
      <c r="E2983" s="4">
        <v>79.239999999999995</v>
      </c>
      <c r="F2983" s="4">
        <v>3.5009999999999999</v>
      </c>
      <c r="G2983" s="4">
        <v>221.38527479999999</v>
      </c>
      <c r="H2983" s="4">
        <v>6.891</v>
      </c>
    </row>
    <row r="2984" spans="1:8" x14ac:dyDescent="0.3">
      <c r="A2984" s="4">
        <v>21</v>
      </c>
      <c r="B2984" s="4">
        <v>41127</v>
      </c>
      <c r="C2984" s="4">
        <v>707895.72</v>
      </c>
      <c r="D2984" s="4">
        <v>0</v>
      </c>
      <c r="E2984" s="4">
        <v>79.47</v>
      </c>
      <c r="F2984" s="4">
        <v>3.452</v>
      </c>
      <c r="G2984" s="4">
        <v>221.38774670000001</v>
      </c>
      <c r="H2984" s="4">
        <v>6.891</v>
      </c>
    </row>
    <row r="2985" spans="1:8" x14ac:dyDescent="0.3">
      <c r="A2985" s="4">
        <v>21</v>
      </c>
      <c r="B2985" s="4" t="s">
        <v>80</v>
      </c>
      <c r="C2985" s="4">
        <v>727049.04</v>
      </c>
      <c r="D2985" s="4">
        <v>0</v>
      </c>
      <c r="E2985" s="4">
        <v>81.510000000000005</v>
      </c>
      <c r="F2985" s="4">
        <v>3.3929999999999998</v>
      </c>
      <c r="G2985" s="4">
        <v>221.4009901</v>
      </c>
      <c r="H2985" s="4">
        <v>6.891</v>
      </c>
    </row>
    <row r="2986" spans="1:8" x14ac:dyDescent="0.3">
      <c r="A2986" s="4">
        <v>21</v>
      </c>
      <c r="B2986" s="4" t="s">
        <v>81</v>
      </c>
      <c r="C2986" s="4">
        <v>735870</v>
      </c>
      <c r="D2986" s="4">
        <v>0</v>
      </c>
      <c r="E2986" s="4">
        <v>81.78</v>
      </c>
      <c r="F2986" s="4">
        <v>3.3460000000000001</v>
      </c>
      <c r="G2986" s="4">
        <v>221.44116220000001</v>
      </c>
      <c r="H2986" s="4">
        <v>6.891</v>
      </c>
    </row>
    <row r="2987" spans="1:8" x14ac:dyDescent="0.3">
      <c r="A2987" s="4">
        <v>21</v>
      </c>
      <c r="B2987" s="4" t="s">
        <v>82</v>
      </c>
      <c r="C2987" s="4">
        <v>716341.39</v>
      </c>
      <c r="D2987" s="4">
        <v>0</v>
      </c>
      <c r="E2987" s="4">
        <v>88.05</v>
      </c>
      <c r="F2987" s="4">
        <v>3.286</v>
      </c>
      <c r="G2987" s="4">
        <v>221.48133429999999</v>
      </c>
      <c r="H2987" s="4">
        <v>6.891</v>
      </c>
    </row>
    <row r="2988" spans="1:8" x14ac:dyDescent="0.3">
      <c r="A2988" s="4">
        <v>21</v>
      </c>
      <c r="B2988" s="4">
        <v>41067</v>
      </c>
      <c r="C2988" s="4">
        <v>693013.59</v>
      </c>
      <c r="D2988" s="4">
        <v>0</v>
      </c>
      <c r="E2988" s="4">
        <v>85.26</v>
      </c>
      <c r="F2988" s="4">
        <v>3.2269999999999999</v>
      </c>
      <c r="G2988" s="4">
        <v>221.52150639999999</v>
      </c>
      <c r="H2988" s="4">
        <v>6.5650000000000004</v>
      </c>
    </row>
    <row r="2989" spans="1:8" x14ac:dyDescent="0.3">
      <c r="A2989" s="4">
        <v>21</v>
      </c>
      <c r="B2989" s="4" t="s">
        <v>83</v>
      </c>
      <c r="C2989" s="4">
        <v>668132.36</v>
      </c>
      <c r="D2989" s="4">
        <v>0</v>
      </c>
      <c r="E2989" s="4">
        <v>82.51</v>
      </c>
      <c r="F2989" s="4">
        <v>3.2559999999999998</v>
      </c>
      <c r="G2989" s="4">
        <v>221.56167840000001</v>
      </c>
      <c r="H2989" s="4">
        <v>6.5650000000000004</v>
      </c>
    </row>
    <row r="2990" spans="1:8" x14ac:dyDescent="0.3">
      <c r="A2990" s="4">
        <v>21</v>
      </c>
      <c r="B2990" s="4" t="s">
        <v>84</v>
      </c>
      <c r="C2990" s="4">
        <v>691200.33</v>
      </c>
      <c r="D2990" s="4">
        <v>0</v>
      </c>
      <c r="E2990" s="4">
        <v>84.25</v>
      </c>
      <c r="F2990" s="4">
        <v>3.3109999999999999</v>
      </c>
      <c r="G2990" s="4">
        <v>221.57011230000001</v>
      </c>
      <c r="H2990" s="4">
        <v>6.5650000000000004</v>
      </c>
    </row>
    <row r="2991" spans="1:8" x14ac:dyDescent="0.3">
      <c r="A2991" s="4">
        <v>21</v>
      </c>
      <c r="B2991" s="4" t="s">
        <v>85</v>
      </c>
      <c r="C2991" s="4">
        <v>677789.14</v>
      </c>
      <c r="D2991" s="4">
        <v>0</v>
      </c>
      <c r="E2991" s="4">
        <v>88.09</v>
      </c>
      <c r="F2991" s="4">
        <v>3.407</v>
      </c>
      <c r="G2991" s="4">
        <v>221.57854610000001</v>
      </c>
      <c r="H2991" s="4">
        <v>6.5650000000000004</v>
      </c>
    </row>
    <row r="2992" spans="1:8" x14ac:dyDescent="0.3">
      <c r="A2992" s="4">
        <v>21</v>
      </c>
      <c r="B2992" s="4">
        <v>40976</v>
      </c>
      <c r="C2992" s="4">
        <v>693785.85</v>
      </c>
      <c r="D2992" s="4">
        <v>0</v>
      </c>
      <c r="E2992" s="4">
        <v>91.57</v>
      </c>
      <c r="F2992" s="4">
        <v>3.4169999999999998</v>
      </c>
      <c r="G2992" s="4">
        <v>221.58697989999999</v>
      </c>
      <c r="H2992" s="4">
        <v>6.5650000000000004</v>
      </c>
    </row>
    <row r="2993" spans="1:8" x14ac:dyDescent="0.3">
      <c r="A2993" s="4">
        <v>21</v>
      </c>
      <c r="B2993" s="4">
        <v>41190</v>
      </c>
      <c r="C2993" s="4">
        <v>700272.01</v>
      </c>
      <c r="D2993" s="4">
        <v>0</v>
      </c>
      <c r="E2993" s="4">
        <v>89.57</v>
      </c>
      <c r="F2993" s="4">
        <v>3.4940000000000002</v>
      </c>
      <c r="G2993" s="4">
        <v>221.59541379999999</v>
      </c>
      <c r="H2993" s="4">
        <v>6.5650000000000004</v>
      </c>
    </row>
    <row r="2994" spans="1:8" x14ac:dyDescent="0.3">
      <c r="A2994" s="4">
        <v>21</v>
      </c>
      <c r="B2994" s="4" t="s">
        <v>86</v>
      </c>
      <c r="C2994" s="4">
        <v>751963.81</v>
      </c>
      <c r="D2994" s="4">
        <v>0</v>
      </c>
      <c r="E2994" s="4">
        <v>85.55</v>
      </c>
      <c r="F2994" s="4">
        <v>3.5710000000000002</v>
      </c>
      <c r="G2994" s="4">
        <v>221.67514589999999</v>
      </c>
      <c r="H2994" s="4">
        <v>6.5650000000000004</v>
      </c>
    </row>
    <row r="2995" spans="1:8" x14ac:dyDescent="0.3">
      <c r="A2995" s="4">
        <v>21</v>
      </c>
      <c r="B2995" s="4" t="s">
        <v>87</v>
      </c>
      <c r="C2995" s="4">
        <v>802003.61</v>
      </c>
      <c r="D2995" s="4">
        <v>0</v>
      </c>
      <c r="E2995" s="4">
        <v>77.72</v>
      </c>
      <c r="F2995" s="4">
        <v>3.62</v>
      </c>
      <c r="G2995" s="4">
        <v>221.8083518</v>
      </c>
      <c r="H2995" s="4">
        <v>6.5650000000000004</v>
      </c>
    </row>
    <row r="2996" spans="1:8" x14ac:dyDescent="0.3">
      <c r="A2996" s="4">
        <v>21</v>
      </c>
      <c r="B2996" s="4" t="s">
        <v>88</v>
      </c>
      <c r="C2996" s="4">
        <v>763867.59</v>
      </c>
      <c r="D2996" s="4">
        <v>0</v>
      </c>
      <c r="E2996" s="4">
        <v>83.58</v>
      </c>
      <c r="F2996" s="4">
        <v>3.6379999999999999</v>
      </c>
      <c r="G2996" s="4">
        <v>221.94155760000001</v>
      </c>
      <c r="H2996" s="4">
        <v>6.5650000000000004</v>
      </c>
    </row>
    <row r="2997" spans="1:8" x14ac:dyDescent="0.3">
      <c r="A2997" s="4">
        <v>21</v>
      </c>
      <c r="B2997" s="4">
        <v>41099</v>
      </c>
      <c r="C2997" s="4">
        <v>642827.29</v>
      </c>
      <c r="D2997" s="4">
        <v>1</v>
      </c>
      <c r="E2997" s="4">
        <v>88.4</v>
      </c>
      <c r="F2997" s="4">
        <v>3.73</v>
      </c>
      <c r="G2997" s="4">
        <v>222.07476349999999</v>
      </c>
      <c r="H2997" s="4">
        <v>6.5650000000000004</v>
      </c>
    </row>
    <row r="2998" spans="1:8" x14ac:dyDescent="0.3">
      <c r="A2998" s="4">
        <v>21</v>
      </c>
      <c r="B2998" s="4" t="s">
        <v>89</v>
      </c>
      <c r="C2998" s="4">
        <v>628494.63</v>
      </c>
      <c r="D2998" s="4">
        <v>0</v>
      </c>
      <c r="E2998" s="4">
        <v>76.099999999999994</v>
      </c>
      <c r="F2998" s="4">
        <v>3.7170000000000001</v>
      </c>
      <c r="G2998" s="4">
        <v>222.21743950000001</v>
      </c>
      <c r="H2998" s="4">
        <v>6.5650000000000004</v>
      </c>
    </row>
    <row r="2999" spans="1:8" x14ac:dyDescent="0.3">
      <c r="A2999" s="4">
        <v>21</v>
      </c>
      <c r="B2999" s="4" t="s">
        <v>90</v>
      </c>
      <c r="C2999" s="4">
        <v>667151.46</v>
      </c>
      <c r="D2999" s="4">
        <v>0</v>
      </c>
      <c r="E2999" s="4">
        <v>71.540000000000006</v>
      </c>
      <c r="F2999" s="4">
        <v>3.7210000000000001</v>
      </c>
      <c r="G2999" s="4">
        <v>222.41693620000001</v>
      </c>
      <c r="H2999" s="4">
        <v>6.5650000000000004</v>
      </c>
    </row>
    <row r="3000" spans="1:8" x14ac:dyDescent="0.3">
      <c r="A3000" s="4">
        <v>21</v>
      </c>
      <c r="B3000" s="4" t="s">
        <v>91</v>
      </c>
      <c r="C3000" s="4">
        <v>647097.65</v>
      </c>
      <c r="D3000" s="4">
        <v>0</v>
      </c>
      <c r="E3000" s="4">
        <v>80.38</v>
      </c>
      <c r="F3000" s="4">
        <v>3.6659999999999999</v>
      </c>
      <c r="G3000" s="4">
        <v>222.61643290000001</v>
      </c>
      <c r="H3000" s="4">
        <v>6.5650000000000004</v>
      </c>
    </row>
    <row r="3001" spans="1:8" x14ac:dyDescent="0.3">
      <c r="A3001" s="4">
        <v>21</v>
      </c>
      <c r="B3001" s="4">
        <v>41039</v>
      </c>
      <c r="C3001" s="4">
        <v>651768.91</v>
      </c>
      <c r="D3001" s="4">
        <v>0</v>
      </c>
      <c r="E3001" s="4">
        <v>70.28</v>
      </c>
      <c r="F3001" s="4">
        <v>3.617</v>
      </c>
      <c r="G3001" s="4">
        <v>222.8159296</v>
      </c>
      <c r="H3001" s="4">
        <v>6.17</v>
      </c>
    </row>
    <row r="3002" spans="1:8" x14ac:dyDescent="0.3">
      <c r="A3002" s="4">
        <v>21</v>
      </c>
      <c r="B3002" s="4">
        <v>41253</v>
      </c>
      <c r="C3002" s="4">
        <v>653043.43999999994</v>
      </c>
      <c r="D3002" s="4">
        <v>0</v>
      </c>
      <c r="E3002" s="4">
        <v>61.53</v>
      </c>
      <c r="F3002" s="4">
        <v>3.601</v>
      </c>
      <c r="G3002" s="4">
        <v>223.0154263</v>
      </c>
      <c r="H3002" s="4">
        <v>6.17</v>
      </c>
    </row>
    <row r="3003" spans="1:8" x14ac:dyDescent="0.3">
      <c r="A3003" s="4">
        <v>21</v>
      </c>
      <c r="B3003" s="4" t="s">
        <v>92</v>
      </c>
      <c r="C3003" s="4">
        <v>641368.14</v>
      </c>
      <c r="D3003" s="4">
        <v>0</v>
      </c>
      <c r="E3003" s="4">
        <v>68.52</v>
      </c>
      <c r="F3003" s="4">
        <v>3.5939999999999999</v>
      </c>
      <c r="G3003" s="4">
        <v>223.05980769999999</v>
      </c>
      <c r="H3003" s="4">
        <v>6.17</v>
      </c>
    </row>
    <row r="3004" spans="1:8" x14ac:dyDescent="0.3">
      <c r="A3004" s="4">
        <v>21</v>
      </c>
      <c r="B3004" s="4" t="s">
        <v>93</v>
      </c>
      <c r="C3004" s="4">
        <v>675202.87</v>
      </c>
      <c r="D3004" s="4">
        <v>0</v>
      </c>
      <c r="E3004" s="4">
        <v>70.5</v>
      </c>
      <c r="F3004" s="4">
        <v>3.5059999999999998</v>
      </c>
      <c r="G3004" s="4">
        <v>223.0783366</v>
      </c>
      <c r="H3004" s="4">
        <v>6.17</v>
      </c>
    </row>
    <row r="3005" spans="1:8" x14ac:dyDescent="0.3">
      <c r="A3005" s="4">
        <v>22</v>
      </c>
      <c r="B3005" s="4">
        <v>40300</v>
      </c>
      <c r="C3005" s="4">
        <v>1033017.37</v>
      </c>
      <c r="D3005" s="4">
        <v>0</v>
      </c>
      <c r="E3005" s="4">
        <v>24.36</v>
      </c>
      <c r="F3005" s="4">
        <v>2.7879999999999998</v>
      </c>
      <c r="G3005" s="4">
        <v>135.35246079999999</v>
      </c>
      <c r="H3005" s="4">
        <v>8.2829999999999995</v>
      </c>
    </row>
    <row r="3006" spans="1:8" x14ac:dyDescent="0.3">
      <c r="A3006" s="4">
        <v>22</v>
      </c>
      <c r="B3006" s="4">
        <v>40514</v>
      </c>
      <c r="C3006" s="4">
        <v>1022571.25</v>
      </c>
      <c r="D3006" s="4">
        <v>1</v>
      </c>
      <c r="E3006" s="4">
        <v>28.14</v>
      </c>
      <c r="F3006" s="4">
        <v>2.7709999999999999</v>
      </c>
      <c r="G3006" s="4">
        <v>135.41130759999999</v>
      </c>
      <c r="H3006" s="4">
        <v>8.2829999999999995</v>
      </c>
    </row>
    <row r="3007" spans="1:8" x14ac:dyDescent="0.3">
      <c r="A3007" s="4">
        <v>22</v>
      </c>
      <c r="B3007" s="4" t="s">
        <v>8</v>
      </c>
      <c r="C3007" s="4">
        <v>988467.61</v>
      </c>
      <c r="D3007" s="4">
        <v>0</v>
      </c>
      <c r="E3007" s="4">
        <v>31.96</v>
      </c>
      <c r="F3007" s="4">
        <v>2.7469999999999999</v>
      </c>
      <c r="G3007" s="4">
        <v>135.46577809999999</v>
      </c>
      <c r="H3007" s="4">
        <v>8.2829999999999995</v>
      </c>
    </row>
    <row r="3008" spans="1:8" x14ac:dyDescent="0.3">
      <c r="A3008" s="4">
        <v>22</v>
      </c>
      <c r="B3008" s="4" t="s">
        <v>9</v>
      </c>
      <c r="C3008" s="4">
        <v>899761.48</v>
      </c>
      <c r="D3008" s="4">
        <v>0</v>
      </c>
      <c r="E3008" s="4">
        <v>35.979999999999997</v>
      </c>
      <c r="F3008" s="4">
        <v>2.7530000000000001</v>
      </c>
      <c r="G3008" s="4">
        <v>135.5195191</v>
      </c>
      <c r="H3008" s="4">
        <v>8.2829999999999995</v>
      </c>
    </row>
    <row r="3009" spans="1:8" x14ac:dyDescent="0.3">
      <c r="A3009" s="4">
        <v>22</v>
      </c>
      <c r="B3009" s="4">
        <v>40301</v>
      </c>
      <c r="C3009" s="4">
        <v>1009201.24</v>
      </c>
      <c r="D3009" s="4">
        <v>0</v>
      </c>
      <c r="E3009" s="4">
        <v>36.82</v>
      </c>
      <c r="F3009" s="4">
        <v>2.766</v>
      </c>
      <c r="G3009" s="4">
        <v>135.57326019999999</v>
      </c>
      <c r="H3009" s="4">
        <v>8.2829999999999995</v>
      </c>
    </row>
    <row r="3010" spans="1:8" x14ac:dyDescent="0.3">
      <c r="A3010" s="4">
        <v>22</v>
      </c>
      <c r="B3010" s="4">
        <v>40515</v>
      </c>
      <c r="C3010" s="4">
        <v>967187.37</v>
      </c>
      <c r="D3010" s="4">
        <v>0</v>
      </c>
      <c r="E3010" s="4">
        <v>43.43</v>
      </c>
      <c r="F3010" s="4">
        <v>2.8050000000000002</v>
      </c>
      <c r="G3010" s="4">
        <v>135.62700129999999</v>
      </c>
      <c r="H3010" s="4">
        <v>8.2829999999999995</v>
      </c>
    </row>
    <row r="3011" spans="1:8" x14ac:dyDescent="0.3">
      <c r="A3011" s="4">
        <v>22</v>
      </c>
      <c r="B3011" s="4" t="s">
        <v>10</v>
      </c>
      <c r="C3011" s="4">
        <v>966145.09</v>
      </c>
      <c r="D3011" s="4">
        <v>0</v>
      </c>
      <c r="E3011" s="4">
        <v>46.03</v>
      </c>
      <c r="F3011" s="4">
        <v>2.8340000000000001</v>
      </c>
      <c r="G3011" s="4">
        <v>135.6682247</v>
      </c>
      <c r="H3011" s="4">
        <v>8.2829999999999995</v>
      </c>
    </row>
    <row r="3012" spans="1:8" x14ac:dyDescent="0.3">
      <c r="A3012" s="4">
        <v>22</v>
      </c>
      <c r="B3012" s="4" t="s">
        <v>11</v>
      </c>
      <c r="C3012" s="4">
        <v>1012075.12</v>
      </c>
      <c r="D3012" s="4">
        <v>0</v>
      </c>
      <c r="E3012" s="4">
        <v>48.56</v>
      </c>
      <c r="F3012" s="4">
        <v>2.831</v>
      </c>
      <c r="G3012" s="4">
        <v>135.7073618</v>
      </c>
      <c r="H3012" s="4">
        <v>8.2829999999999995</v>
      </c>
    </row>
    <row r="3013" spans="1:8" x14ac:dyDescent="0.3">
      <c r="A3013" s="4">
        <v>22</v>
      </c>
      <c r="B3013" s="4">
        <v>40213</v>
      </c>
      <c r="C3013" s="4">
        <v>1177340.99</v>
      </c>
      <c r="D3013" s="4">
        <v>0</v>
      </c>
      <c r="E3013" s="4">
        <v>44.96</v>
      </c>
      <c r="F3013" s="4">
        <v>2.8260000000000001</v>
      </c>
      <c r="G3013" s="4">
        <v>135.74649880000001</v>
      </c>
      <c r="H3013" s="4">
        <v>8.3480000000000008</v>
      </c>
    </row>
    <row r="3014" spans="1:8" x14ac:dyDescent="0.3">
      <c r="A3014" s="4">
        <v>22</v>
      </c>
      <c r="B3014" s="4">
        <v>40425</v>
      </c>
      <c r="C3014" s="4">
        <v>1033171.07</v>
      </c>
      <c r="D3014" s="4">
        <v>0</v>
      </c>
      <c r="E3014" s="4">
        <v>57.06</v>
      </c>
      <c r="F3014" s="4">
        <v>2.8490000000000002</v>
      </c>
      <c r="G3014" s="4">
        <v>135.78563589999999</v>
      </c>
      <c r="H3014" s="4">
        <v>8.3480000000000008</v>
      </c>
    </row>
    <row r="3015" spans="1:8" x14ac:dyDescent="0.3">
      <c r="A3015" s="4">
        <v>22</v>
      </c>
      <c r="B3015" s="4" t="s">
        <v>12</v>
      </c>
      <c r="C3015" s="4">
        <v>1000968.67</v>
      </c>
      <c r="D3015" s="4">
        <v>0</v>
      </c>
      <c r="E3015" s="4">
        <v>51.14</v>
      </c>
      <c r="F3015" s="4">
        <v>2.8849999999999998</v>
      </c>
      <c r="G3015" s="4">
        <v>135.82724999999999</v>
      </c>
      <c r="H3015" s="4">
        <v>8.3480000000000008</v>
      </c>
    </row>
    <row r="3016" spans="1:8" x14ac:dyDescent="0.3">
      <c r="A3016" s="4">
        <v>22</v>
      </c>
      <c r="B3016" s="4" t="s">
        <v>13</v>
      </c>
      <c r="C3016" s="4">
        <v>969594.47</v>
      </c>
      <c r="D3016" s="4">
        <v>0</v>
      </c>
      <c r="E3016" s="4">
        <v>51.04</v>
      </c>
      <c r="F3016" s="4">
        <v>2.895</v>
      </c>
      <c r="G3016" s="4">
        <v>135.87216670000001</v>
      </c>
      <c r="H3016" s="4">
        <v>8.3480000000000008</v>
      </c>
    </row>
    <row r="3017" spans="1:8" x14ac:dyDescent="0.3">
      <c r="A3017" s="4">
        <v>22</v>
      </c>
      <c r="B3017" s="4" t="s">
        <v>14</v>
      </c>
      <c r="C3017" s="4">
        <v>977683.06</v>
      </c>
      <c r="D3017" s="4">
        <v>0</v>
      </c>
      <c r="E3017" s="4">
        <v>50.96</v>
      </c>
      <c r="F3017" s="4">
        <v>2.9350000000000001</v>
      </c>
      <c r="G3017" s="4">
        <v>135.9170833</v>
      </c>
      <c r="H3017" s="4">
        <v>8.3480000000000008</v>
      </c>
    </row>
    <row r="3018" spans="1:8" x14ac:dyDescent="0.3">
      <c r="A3018" s="4">
        <v>22</v>
      </c>
      <c r="B3018" s="4">
        <v>40364</v>
      </c>
      <c r="C3018" s="4">
        <v>1052973.28</v>
      </c>
      <c r="D3018" s="4">
        <v>0</v>
      </c>
      <c r="E3018" s="4">
        <v>63.81</v>
      </c>
      <c r="F3018" s="4">
        <v>2.9809999999999999</v>
      </c>
      <c r="G3018" s="4">
        <v>135.96199999999999</v>
      </c>
      <c r="H3018" s="4">
        <v>8.3480000000000008</v>
      </c>
    </row>
    <row r="3019" spans="1:8" x14ac:dyDescent="0.3">
      <c r="A3019" s="4">
        <v>22</v>
      </c>
      <c r="B3019" s="4" t="s">
        <v>15</v>
      </c>
      <c r="C3019" s="4">
        <v>973585.33</v>
      </c>
      <c r="D3019" s="4">
        <v>0</v>
      </c>
      <c r="E3019" s="4">
        <v>50.99</v>
      </c>
      <c r="F3019" s="4">
        <v>2.9830000000000001</v>
      </c>
      <c r="G3019" s="4">
        <v>136.01039399999999</v>
      </c>
      <c r="H3019" s="4">
        <v>8.3480000000000008</v>
      </c>
    </row>
    <row r="3020" spans="1:8" x14ac:dyDescent="0.3">
      <c r="A3020" s="4">
        <v>22</v>
      </c>
      <c r="B3020" s="4" t="s">
        <v>16</v>
      </c>
      <c r="C3020" s="4">
        <v>979977.89</v>
      </c>
      <c r="D3020" s="4">
        <v>0</v>
      </c>
      <c r="E3020" s="4">
        <v>59.99</v>
      </c>
      <c r="F3020" s="4">
        <v>2.9609999999999999</v>
      </c>
      <c r="G3020" s="4">
        <v>136.0796521</v>
      </c>
      <c r="H3020" s="4">
        <v>8.3480000000000008</v>
      </c>
    </row>
    <row r="3021" spans="1:8" x14ac:dyDescent="0.3">
      <c r="A3021" s="4">
        <v>22</v>
      </c>
      <c r="B3021" s="4" t="s">
        <v>17</v>
      </c>
      <c r="C3021" s="4">
        <v>1103740.3999999999</v>
      </c>
      <c r="D3021" s="4">
        <v>0</v>
      </c>
      <c r="E3021" s="4">
        <v>65.64</v>
      </c>
      <c r="F3021" s="4">
        <v>2.9060000000000001</v>
      </c>
      <c r="G3021" s="4">
        <v>136.14891009999999</v>
      </c>
      <c r="H3021" s="4">
        <v>8.3480000000000008</v>
      </c>
    </row>
    <row r="3022" spans="1:8" x14ac:dyDescent="0.3">
      <c r="A3022" s="4">
        <v>22</v>
      </c>
      <c r="B3022" s="4">
        <v>40274</v>
      </c>
      <c r="C3022" s="4">
        <v>1095539.1299999999</v>
      </c>
      <c r="D3022" s="4">
        <v>0</v>
      </c>
      <c r="E3022" s="4">
        <v>69.489999999999995</v>
      </c>
      <c r="F3022" s="4">
        <v>2.8570000000000002</v>
      </c>
      <c r="G3022" s="4">
        <v>136.21816820000001</v>
      </c>
      <c r="H3022" s="4">
        <v>8.3480000000000008</v>
      </c>
    </row>
    <row r="3023" spans="1:8" x14ac:dyDescent="0.3">
      <c r="A3023" s="4">
        <v>22</v>
      </c>
      <c r="B3023" s="4">
        <v>40488</v>
      </c>
      <c r="C3023" s="4">
        <v>1061196.47</v>
      </c>
      <c r="D3023" s="4">
        <v>0</v>
      </c>
      <c r="E3023" s="4">
        <v>65.010000000000005</v>
      </c>
      <c r="F3023" s="4">
        <v>2.83</v>
      </c>
      <c r="G3023" s="4">
        <v>136.28742629999999</v>
      </c>
      <c r="H3023" s="4">
        <v>8.3480000000000008</v>
      </c>
    </row>
    <row r="3024" spans="1:8" x14ac:dyDescent="0.3">
      <c r="A3024" s="4">
        <v>22</v>
      </c>
      <c r="B3024" s="4" t="s">
        <v>18</v>
      </c>
      <c r="C3024" s="4">
        <v>1052895.25</v>
      </c>
      <c r="D3024" s="4">
        <v>0</v>
      </c>
      <c r="E3024" s="4">
        <v>67.13</v>
      </c>
      <c r="F3024" s="4">
        <v>2.8050000000000002</v>
      </c>
      <c r="G3024" s="4">
        <v>136.32433929999999</v>
      </c>
      <c r="H3024" s="4">
        <v>8.3480000000000008</v>
      </c>
    </row>
    <row r="3025" spans="1:8" x14ac:dyDescent="0.3">
      <c r="A3025" s="4">
        <v>22</v>
      </c>
      <c r="B3025" s="4" t="s">
        <v>19</v>
      </c>
      <c r="C3025" s="4">
        <v>1095020.33</v>
      </c>
      <c r="D3025" s="4">
        <v>0</v>
      </c>
      <c r="E3025" s="4">
        <v>74.37</v>
      </c>
      <c r="F3025" s="4">
        <v>2.81</v>
      </c>
      <c r="G3025" s="4">
        <v>136.3483143</v>
      </c>
      <c r="H3025" s="4">
        <v>8.3480000000000008</v>
      </c>
    </row>
    <row r="3026" spans="1:8" x14ac:dyDescent="0.3">
      <c r="A3026" s="4">
        <v>22</v>
      </c>
      <c r="B3026" s="4">
        <v>40216</v>
      </c>
      <c r="C3026" s="4">
        <v>1120259.71</v>
      </c>
      <c r="D3026" s="4">
        <v>0</v>
      </c>
      <c r="E3026" s="4">
        <v>72.88</v>
      </c>
      <c r="F3026" s="4">
        <v>2.8149999999999999</v>
      </c>
      <c r="G3026" s="4">
        <v>136.37228930000001</v>
      </c>
      <c r="H3026" s="4">
        <v>8.4329999999999998</v>
      </c>
    </row>
    <row r="3027" spans="1:8" x14ac:dyDescent="0.3">
      <c r="A3027" s="4">
        <v>22</v>
      </c>
      <c r="B3027" s="4">
        <v>40428</v>
      </c>
      <c r="C3027" s="4">
        <v>1092654.26</v>
      </c>
      <c r="D3027" s="4">
        <v>0</v>
      </c>
      <c r="E3027" s="4">
        <v>79.22</v>
      </c>
      <c r="F3027" s="4">
        <v>2.806</v>
      </c>
      <c r="G3027" s="4">
        <v>136.39626430000001</v>
      </c>
      <c r="H3027" s="4">
        <v>8.4329999999999998</v>
      </c>
    </row>
    <row r="3028" spans="1:8" x14ac:dyDescent="0.3">
      <c r="A3028" s="4">
        <v>22</v>
      </c>
      <c r="B3028" s="4" t="s">
        <v>20</v>
      </c>
      <c r="C3028" s="4">
        <v>988392.99</v>
      </c>
      <c r="D3028" s="4">
        <v>0</v>
      </c>
      <c r="E3028" s="4">
        <v>76.3</v>
      </c>
      <c r="F3028" s="4">
        <v>2.7959999999999998</v>
      </c>
      <c r="G3028" s="4">
        <v>136.41798270000001</v>
      </c>
      <c r="H3028" s="4">
        <v>8.4329999999999998</v>
      </c>
    </row>
    <row r="3029" spans="1:8" x14ac:dyDescent="0.3">
      <c r="A3029" s="4">
        <v>22</v>
      </c>
      <c r="B3029" s="4" t="s">
        <v>21</v>
      </c>
      <c r="C3029" s="4">
        <v>974123.2</v>
      </c>
      <c r="D3029" s="4">
        <v>0</v>
      </c>
      <c r="E3029" s="4">
        <v>76.91</v>
      </c>
      <c r="F3029" s="4">
        <v>2.7839999999999998</v>
      </c>
      <c r="G3029" s="4">
        <v>136.4366924</v>
      </c>
      <c r="H3029" s="4">
        <v>8.4329999999999998</v>
      </c>
    </row>
    <row r="3030" spans="1:8" x14ac:dyDescent="0.3">
      <c r="A3030" s="4">
        <v>22</v>
      </c>
      <c r="B3030" s="4" t="s">
        <v>22</v>
      </c>
      <c r="C3030" s="4">
        <v>970773.64</v>
      </c>
      <c r="D3030" s="4">
        <v>0</v>
      </c>
      <c r="E3030" s="4">
        <v>76.349999999999994</v>
      </c>
      <c r="F3030" s="4">
        <v>2.7919999999999998</v>
      </c>
      <c r="G3030" s="4">
        <v>136.45540209999999</v>
      </c>
      <c r="H3030" s="4">
        <v>8.4329999999999998</v>
      </c>
    </row>
    <row r="3031" spans="1:8" x14ac:dyDescent="0.3">
      <c r="A3031" s="4">
        <v>22</v>
      </c>
      <c r="B3031" s="4">
        <v>40337</v>
      </c>
      <c r="C3031" s="4">
        <v>1010326.14</v>
      </c>
      <c r="D3031" s="4">
        <v>0</v>
      </c>
      <c r="E3031" s="4">
        <v>74.37</v>
      </c>
      <c r="F3031" s="4">
        <v>2.7919999999999998</v>
      </c>
      <c r="G3031" s="4">
        <v>136.4741118</v>
      </c>
      <c r="H3031" s="4">
        <v>8.4329999999999998</v>
      </c>
    </row>
    <row r="3032" spans="1:8" x14ac:dyDescent="0.3">
      <c r="A3032" s="4">
        <v>22</v>
      </c>
      <c r="B3032" s="4" t="s">
        <v>23</v>
      </c>
      <c r="C3032" s="4">
        <v>993097.43</v>
      </c>
      <c r="D3032" s="4">
        <v>0</v>
      </c>
      <c r="E3032" s="4">
        <v>74.75</v>
      </c>
      <c r="F3032" s="4">
        <v>2.81</v>
      </c>
      <c r="G3032" s="4">
        <v>136.4928214</v>
      </c>
      <c r="H3032" s="4">
        <v>8.4329999999999998</v>
      </c>
    </row>
    <row r="3033" spans="1:8" x14ac:dyDescent="0.3">
      <c r="A3033" s="4">
        <v>22</v>
      </c>
      <c r="B3033" s="4" t="s">
        <v>24</v>
      </c>
      <c r="C3033" s="4">
        <v>1017045.44</v>
      </c>
      <c r="D3033" s="4">
        <v>0</v>
      </c>
      <c r="E3033" s="4">
        <v>73.209999999999994</v>
      </c>
      <c r="F3033" s="4">
        <v>2.7959999999999998</v>
      </c>
      <c r="G3033" s="4">
        <v>136.5249182</v>
      </c>
      <c r="H3033" s="4">
        <v>8.4329999999999998</v>
      </c>
    </row>
    <row r="3034" spans="1:8" x14ac:dyDescent="0.3">
      <c r="A3034" s="4">
        <v>22</v>
      </c>
      <c r="B3034" s="4" t="s">
        <v>25</v>
      </c>
      <c r="C3034" s="4">
        <v>1081420.96</v>
      </c>
      <c r="D3034" s="4">
        <v>0</v>
      </c>
      <c r="E3034" s="4">
        <v>68.989999999999995</v>
      </c>
      <c r="F3034" s="4">
        <v>2.77</v>
      </c>
      <c r="G3034" s="4">
        <v>136.55701500000001</v>
      </c>
      <c r="H3034" s="4">
        <v>8.4329999999999998</v>
      </c>
    </row>
    <row r="3035" spans="1:8" x14ac:dyDescent="0.3">
      <c r="A3035" s="4">
        <v>22</v>
      </c>
      <c r="B3035" s="4">
        <v>40246</v>
      </c>
      <c r="C3035" s="4">
        <v>1074535.8799999999</v>
      </c>
      <c r="D3035" s="4">
        <v>0</v>
      </c>
      <c r="E3035" s="4">
        <v>75.849999999999994</v>
      </c>
      <c r="F3035" s="4">
        <v>2.7349999999999999</v>
      </c>
      <c r="G3035" s="4">
        <v>136.58911180000001</v>
      </c>
      <c r="H3035" s="4">
        <v>8.4329999999999998</v>
      </c>
    </row>
    <row r="3036" spans="1:8" x14ac:dyDescent="0.3">
      <c r="A3036" s="4">
        <v>22</v>
      </c>
      <c r="B3036" s="4">
        <v>40460</v>
      </c>
      <c r="C3036" s="4">
        <v>924174.4</v>
      </c>
      <c r="D3036" s="4">
        <v>1</v>
      </c>
      <c r="E3036" s="4">
        <v>68.599999999999994</v>
      </c>
      <c r="F3036" s="4">
        <v>2.7170000000000001</v>
      </c>
      <c r="G3036" s="4">
        <v>136.62120849999999</v>
      </c>
      <c r="H3036" s="4">
        <v>8.4329999999999998</v>
      </c>
    </row>
    <row r="3037" spans="1:8" x14ac:dyDescent="0.3">
      <c r="A3037" s="4">
        <v>22</v>
      </c>
      <c r="B3037" s="4" t="s">
        <v>26</v>
      </c>
      <c r="C3037" s="4">
        <v>918285.97</v>
      </c>
      <c r="D3037" s="4">
        <v>0</v>
      </c>
      <c r="E3037" s="4">
        <v>62.49</v>
      </c>
      <c r="F3037" s="4">
        <v>2.7160000000000002</v>
      </c>
      <c r="G3037" s="4">
        <v>136.63380710000001</v>
      </c>
      <c r="H3037" s="4">
        <v>8.4329999999999998</v>
      </c>
    </row>
    <row r="3038" spans="1:8" x14ac:dyDescent="0.3">
      <c r="A3038" s="4">
        <v>22</v>
      </c>
      <c r="B3038" s="4" t="s">
        <v>27</v>
      </c>
      <c r="C3038" s="4">
        <v>902779.25</v>
      </c>
      <c r="D3038" s="4">
        <v>0</v>
      </c>
      <c r="E3038" s="4">
        <v>65.14</v>
      </c>
      <c r="F3038" s="4">
        <v>2.718</v>
      </c>
      <c r="G3038" s="4">
        <v>136.63178210000001</v>
      </c>
      <c r="H3038" s="4">
        <v>8.4329999999999998</v>
      </c>
    </row>
    <row r="3039" spans="1:8" x14ac:dyDescent="0.3">
      <c r="A3039" s="4">
        <v>22</v>
      </c>
      <c r="B3039" s="4">
        <v>40188</v>
      </c>
      <c r="C3039" s="4">
        <v>905987.17</v>
      </c>
      <c r="D3039" s="4">
        <v>0</v>
      </c>
      <c r="E3039" s="4">
        <v>69.31</v>
      </c>
      <c r="F3039" s="4">
        <v>2.7170000000000001</v>
      </c>
      <c r="G3039" s="4">
        <v>136.62975710000001</v>
      </c>
      <c r="H3039" s="4">
        <v>8.5719999999999992</v>
      </c>
    </row>
    <row r="3040" spans="1:8" x14ac:dyDescent="0.3">
      <c r="A3040" s="4">
        <v>22</v>
      </c>
      <c r="B3040" s="4">
        <v>40400</v>
      </c>
      <c r="C3040" s="4">
        <v>1015051.62</v>
      </c>
      <c r="D3040" s="4">
        <v>0</v>
      </c>
      <c r="E3040" s="4">
        <v>56.32</v>
      </c>
      <c r="F3040" s="4">
        <v>2.7759999999999998</v>
      </c>
      <c r="G3040" s="4">
        <v>136.6277321</v>
      </c>
      <c r="H3040" s="4">
        <v>8.5719999999999992</v>
      </c>
    </row>
    <row r="3041" spans="1:8" x14ac:dyDescent="0.3">
      <c r="A3041" s="4">
        <v>22</v>
      </c>
      <c r="B3041" s="4" t="s">
        <v>28</v>
      </c>
      <c r="C3041" s="4">
        <v>954401.46</v>
      </c>
      <c r="D3041" s="4">
        <v>0</v>
      </c>
      <c r="E3041" s="4">
        <v>55.23</v>
      </c>
      <c r="F3041" s="4">
        <v>2.8780000000000001</v>
      </c>
      <c r="G3041" s="4">
        <v>136.64019350000001</v>
      </c>
      <c r="H3041" s="4">
        <v>8.5719999999999992</v>
      </c>
    </row>
    <row r="3042" spans="1:8" x14ac:dyDescent="0.3">
      <c r="A3042" s="4">
        <v>22</v>
      </c>
      <c r="B3042" s="4" t="s">
        <v>29</v>
      </c>
      <c r="C3042" s="4">
        <v>960998.52</v>
      </c>
      <c r="D3042" s="4">
        <v>0</v>
      </c>
      <c r="E3042" s="4">
        <v>50.24</v>
      </c>
      <c r="F3042" s="4">
        <v>2.919</v>
      </c>
      <c r="G3042" s="4">
        <v>136.68887100000001</v>
      </c>
      <c r="H3042" s="4">
        <v>8.5719999999999992</v>
      </c>
    </row>
    <row r="3043" spans="1:8" x14ac:dyDescent="0.3">
      <c r="A3043" s="4">
        <v>22</v>
      </c>
      <c r="B3043" s="4" t="s">
        <v>30</v>
      </c>
      <c r="C3043" s="4">
        <v>1025766.27</v>
      </c>
      <c r="D3043" s="4">
        <v>0</v>
      </c>
      <c r="E3043" s="4">
        <v>57.73</v>
      </c>
      <c r="F3043" s="4">
        <v>2.9380000000000002</v>
      </c>
      <c r="G3043" s="4">
        <v>136.73754840000001</v>
      </c>
      <c r="H3043" s="4">
        <v>8.5719999999999992</v>
      </c>
    </row>
    <row r="3044" spans="1:8" x14ac:dyDescent="0.3">
      <c r="A3044" s="4">
        <v>22</v>
      </c>
      <c r="B3044" s="4">
        <v>40309</v>
      </c>
      <c r="C3044" s="4">
        <v>1006888.16</v>
      </c>
      <c r="D3044" s="4">
        <v>0</v>
      </c>
      <c r="E3044" s="4">
        <v>44.34</v>
      </c>
      <c r="F3044" s="4">
        <v>2.9380000000000002</v>
      </c>
      <c r="G3044" s="4">
        <v>136.78622580000001</v>
      </c>
      <c r="H3044" s="4">
        <v>8.5719999999999992</v>
      </c>
    </row>
    <row r="3045" spans="1:8" x14ac:dyDescent="0.3">
      <c r="A3045" s="4">
        <v>22</v>
      </c>
      <c r="B3045" s="4">
        <v>40523</v>
      </c>
      <c r="C3045" s="4">
        <v>1043698.64</v>
      </c>
      <c r="D3045" s="4">
        <v>0</v>
      </c>
      <c r="E3045" s="4">
        <v>44.42</v>
      </c>
      <c r="F3045" s="4">
        <v>2.9609999999999999</v>
      </c>
      <c r="G3045" s="4">
        <v>136.83490320000001</v>
      </c>
      <c r="H3045" s="4">
        <v>8.5719999999999992</v>
      </c>
    </row>
    <row r="3046" spans="1:8" x14ac:dyDescent="0.3">
      <c r="A3046" s="4">
        <v>22</v>
      </c>
      <c r="B3046" s="4" t="s">
        <v>31</v>
      </c>
      <c r="C3046" s="4">
        <v>985896.44</v>
      </c>
      <c r="D3046" s="4">
        <v>0</v>
      </c>
      <c r="E3046" s="4">
        <v>48.62</v>
      </c>
      <c r="F3046" s="4">
        <v>3.03</v>
      </c>
      <c r="G3046" s="4">
        <v>136.7715714</v>
      </c>
      <c r="H3046" s="4">
        <v>8.5719999999999992</v>
      </c>
    </row>
    <row r="3047" spans="1:8" x14ac:dyDescent="0.3">
      <c r="A3047" s="4">
        <v>22</v>
      </c>
      <c r="B3047" s="4" t="s">
        <v>32</v>
      </c>
      <c r="C3047" s="4">
        <v>1564502.26</v>
      </c>
      <c r="D3047" s="4">
        <v>1</v>
      </c>
      <c r="E3047" s="4">
        <v>44.61</v>
      </c>
      <c r="F3047" s="4">
        <v>3.07</v>
      </c>
      <c r="G3047" s="4">
        <v>136.68957140000001</v>
      </c>
      <c r="H3047" s="4">
        <v>8.5719999999999992</v>
      </c>
    </row>
    <row r="3048" spans="1:8" x14ac:dyDescent="0.3">
      <c r="A3048" s="4">
        <v>22</v>
      </c>
      <c r="B3048" s="4">
        <v>40249</v>
      </c>
      <c r="C3048" s="4">
        <v>1230514.58</v>
      </c>
      <c r="D3048" s="4">
        <v>0</v>
      </c>
      <c r="E3048" s="4">
        <v>39.42</v>
      </c>
      <c r="F3048" s="4">
        <v>3.0649999999999999</v>
      </c>
      <c r="G3048" s="4">
        <v>136.60757140000001</v>
      </c>
      <c r="H3048" s="4">
        <v>8.5719999999999992</v>
      </c>
    </row>
    <row r="3049" spans="1:8" x14ac:dyDescent="0.3">
      <c r="A3049" s="4">
        <v>22</v>
      </c>
      <c r="B3049" s="4">
        <v>40463</v>
      </c>
      <c r="C3049" s="4">
        <v>1367202.84</v>
      </c>
      <c r="D3049" s="4">
        <v>0</v>
      </c>
      <c r="E3049" s="4">
        <v>28.43</v>
      </c>
      <c r="F3049" s="4">
        <v>3.1320000000000001</v>
      </c>
      <c r="G3049" s="4">
        <v>136.52557139999999</v>
      </c>
      <c r="H3049" s="4">
        <v>8.5719999999999992</v>
      </c>
    </row>
    <row r="3050" spans="1:8" x14ac:dyDescent="0.3">
      <c r="A3050" s="4">
        <v>22</v>
      </c>
      <c r="B3050" s="4" t="s">
        <v>33</v>
      </c>
      <c r="C3050" s="4">
        <v>1527682.99</v>
      </c>
      <c r="D3050" s="4">
        <v>0</v>
      </c>
      <c r="E3050" s="4">
        <v>30.46</v>
      </c>
      <c r="F3050" s="4">
        <v>3.1389999999999998</v>
      </c>
      <c r="G3050" s="4">
        <v>136.52928109999999</v>
      </c>
      <c r="H3050" s="4">
        <v>8.5719999999999992</v>
      </c>
    </row>
    <row r="3051" spans="1:8" x14ac:dyDescent="0.3">
      <c r="A3051" s="4">
        <v>22</v>
      </c>
      <c r="B3051" s="4" t="s">
        <v>34</v>
      </c>
      <c r="C3051" s="4">
        <v>1962445.04</v>
      </c>
      <c r="D3051" s="4">
        <v>0</v>
      </c>
      <c r="E3051" s="4">
        <v>29.76</v>
      </c>
      <c r="F3051" s="4">
        <v>3.15</v>
      </c>
      <c r="G3051" s="4">
        <v>136.597273</v>
      </c>
      <c r="H3051" s="4">
        <v>8.5719999999999992</v>
      </c>
    </row>
    <row r="3052" spans="1:8" x14ac:dyDescent="0.3">
      <c r="A3052" s="4">
        <v>22</v>
      </c>
      <c r="B3052" s="4" t="s">
        <v>35</v>
      </c>
      <c r="C3052" s="4">
        <v>774262.28</v>
      </c>
      <c r="D3052" s="4">
        <v>1</v>
      </c>
      <c r="E3052" s="4">
        <v>28.49</v>
      </c>
      <c r="F3052" s="4">
        <v>3.177</v>
      </c>
      <c r="G3052" s="4">
        <v>136.66526500000001</v>
      </c>
      <c r="H3052" s="4">
        <v>8.5719999999999992</v>
      </c>
    </row>
    <row r="3053" spans="1:8" x14ac:dyDescent="0.3">
      <c r="A3053" s="4">
        <v>22</v>
      </c>
      <c r="B3053" s="4">
        <v>40725</v>
      </c>
      <c r="C3053" s="4">
        <v>873954.7</v>
      </c>
      <c r="D3053" s="4">
        <v>0</v>
      </c>
      <c r="E3053" s="4">
        <v>32.56</v>
      </c>
      <c r="F3053" s="4">
        <v>3.1930000000000001</v>
      </c>
      <c r="G3053" s="4">
        <v>136.73325689999999</v>
      </c>
      <c r="H3053" s="4">
        <v>8.4580000000000002</v>
      </c>
    </row>
    <row r="3054" spans="1:8" x14ac:dyDescent="0.3">
      <c r="A3054" s="4">
        <v>22</v>
      </c>
      <c r="B3054" s="4" t="s">
        <v>36</v>
      </c>
      <c r="C3054" s="4">
        <v>807535.52</v>
      </c>
      <c r="D3054" s="4">
        <v>0</v>
      </c>
      <c r="E3054" s="4">
        <v>24.76</v>
      </c>
      <c r="F3054" s="4">
        <v>3.2149999999999999</v>
      </c>
      <c r="G3054" s="4">
        <v>136.80347699999999</v>
      </c>
      <c r="H3054" s="4">
        <v>8.4580000000000002</v>
      </c>
    </row>
    <row r="3055" spans="1:8" x14ac:dyDescent="0.3">
      <c r="A3055" s="4">
        <v>22</v>
      </c>
      <c r="B3055" s="4" t="s">
        <v>37</v>
      </c>
      <c r="C3055" s="4">
        <v>855001.02</v>
      </c>
      <c r="D3055" s="4">
        <v>0</v>
      </c>
      <c r="E3055" s="4">
        <v>26.8</v>
      </c>
      <c r="F3055" s="4">
        <v>3.2320000000000002</v>
      </c>
      <c r="G3055" s="4">
        <v>136.88706569999999</v>
      </c>
      <c r="H3055" s="4">
        <v>8.4580000000000002</v>
      </c>
    </row>
    <row r="3056" spans="1:8" x14ac:dyDescent="0.3">
      <c r="A3056" s="4">
        <v>22</v>
      </c>
      <c r="B3056" s="4" t="s">
        <v>38</v>
      </c>
      <c r="C3056" s="4">
        <v>799369.15</v>
      </c>
      <c r="D3056" s="4">
        <v>0</v>
      </c>
      <c r="E3056" s="4">
        <v>20.61</v>
      </c>
      <c r="F3056" s="4">
        <v>3.2429999999999999</v>
      </c>
      <c r="G3056" s="4">
        <v>136.9706544</v>
      </c>
      <c r="H3056" s="4">
        <v>8.4580000000000002</v>
      </c>
    </row>
    <row r="3057" spans="1:8" x14ac:dyDescent="0.3">
      <c r="A3057" s="4">
        <v>22</v>
      </c>
      <c r="B3057" s="4">
        <v>40635</v>
      </c>
      <c r="C3057" s="4">
        <v>946060.98</v>
      </c>
      <c r="D3057" s="4">
        <v>0</v>
      </c>
      <c r="E3057" s="4">
        <v>26.39</v>
      </c>
      <c r="F3057" s="4">
        <v>3.24</v>
      </c>
      <c r="G3057" s="4">
        <v>137.05424310000001</v>
      </c>
      <c r="H3057" s="4">
        <v>8.4580000000000002</v>
      </c>
    </row>
    <row r="3058" spans="1:8" x14ac:dyDescent="0.3">
      <c r="A3058" s="4">
        <v>22</v>
      </c>
      <c r="B3058" s="4">
        <v>40849</v>
      </c>
      <c r="C3058" s="4">
        <v>1009206.33</v>
      </c>
      <c r="D3058" s="4">
        <v>1</v>
      </c>
      <c r="E3058" s="4">
        <v>28.89</v>
      </c>
      <c r="F3058" s="4">
        <v>3.2549999999999999</v>
      </c>
      <c r="G3058" s="4">
        <v>137.13783179999999</v>
      </c>
      <c r="H3058" s="4">
        <v>8.4580000000000002</v>
      </c>
    </row>
    <row r="3059" spans="1:8" x14ac:dyDescent="0.3">
      <c r="A3059" s="4">
        <v>22</v>
      </c>
      <c r="B3059" s="4" t="s">
        <v>39</v>
      </c>
      <c r="C3059" s="4">
        <v>975964.86</v>
      </c>
      <c r="D3059" s="4">
        <v>0</v>
      </c>
      <c r="E3059" s="4">
        <v>35.340000000000003</v>
      </c>
      <c r="F3059" s="4">
        <v>3.2629999999999999</v>
      </c>
      <c r="G3059" s="4">
        <v>137.2511849</v>
      </c>
      <c r="H3059" s="4">
        <v>8.4580000000000002</v>
      </c>
    </row>
    <row r="3060" spans="1:8" x14ac:dyDescent="0.3">
      <c r="A3060" s="4">
        <v>22</v>
      </c>
      <c r="B3060" s="4" t="s">
        <v>40</v>
      </c>
      <c r="C3060" s="4">
        <v>911245.43</v>
      </c>
      <c r="D3060" s="4">
        <v>0</v>
      </c>
      <c r="E3060" s="4">
        <v>30.23</v>
      </c>
      <c r="F3060" s="4">
        <v>3.2810000000000001</v>
      </c>
      <c r="G3060" s="4">
        <v>137.3764439</v>
      </c>
      <c r="H3060" s="4">
        <v>8.4580000000000002</v>
      </c>
    </row>
    <row r="3061" spans="1:8" x14ac:dyDescent="0.3">
      <c r="A3061" s="4">
        <v>22</v>
      </c>
      <c r="B3061" s="4">
        <v>40636</v>
      </c>
      <c r="C3061" s="4">
        <v>997353.15</v>
      </c>
      <c r="D3061" s="4">
        <v>0</v>
      </c>
      <c r="E3061" s="4">
        <v>33.520000000000003</v>
      </c>
      <c r="F3061" s="4">
        <v>3.4369999999999998</v>
      </c>
      <c r="G3061" s="4">
        <v>137.5017028</v>
      </c>
      <c r="H3061" s="4">
        <v>8.4580000000000002</v>
      </c>
    </row>
    <row r="3062" spans="1:8" x14ac:dyDescent="0.3">
      <c r="A3062" s="4">
        <v>22</v>
      </c>
      <c r="B3062" s="4">
        <v>40850</v>
      </c>
      <c r="C3062" s="4">
        <v>944587.23</v>
      </c>
      <c r="D3062" s="4">
        <v>0</v>
      </c>
      <c r="E3062" s="4">
        <v>41.42</v>
      </c>
      <c r="F3062" s="4">
        <v>3.6</v>
      </c>
      <c r="G3062" s="4">
        <v>137.62696170000001</v>
      </c>
      <c r="H3062" s="4">
        <v>8.4580000000000002</v>
      </c>
    </row>
    <row r="3063" spans="1:8" x14ac:dyDescent="0.3">
      <c r="A3063" s="4">
        <v>22</v>
      </c>
      <c r="B3063" s="4" t="s">
        <v>41</v>
      </c>
      <c r="C3063" s="4">
        <v>926427.12</v>
      </c>
      <c r="D3063" s="4">
        <v>0</v>
      </c>
      <c r="E3063" s="4">
        <v>43.38</v>
      </c>
      <c r="F3063" s="4">
        <v>3.6339999999999999</v>
      </c>
      <c r="G3063" s="4">
        <v>137.7398929</v>
      </c>
      <c r="H3063" s="4">
        <v>8.4580000000000002</v>
      </c>
    </row>
    <row r="3064" spans="1:8" x14ac:dyDescent="0.3">
      <c r="A3064" s="4">
        <v>22</v>
      </c>
      <c r="B3064" s="4" t="s">
        <v>42</v>
      </c>
      <c r="C3064" s="4">
        <v>933528.39</v>
      </c>
      <c r="D3064" s="4">
        <v>0</v>
      </c>
      <c r="E3064" s="4">
        <v>38.770000000000003</v>
      </c>
      <c r="F3064" s="4">
        <v>3.6240000000000001</v>
      </c>
      <c r="G3064" s="4">
        <v>137.84789290000001</v>
      </c>
      <c r="H3064" s="4">
        <v>8.4580000000000002</v>
      </c>
    </row>
    <row r="3065" spans="1:8" x14ac:dyDescent="0.3">
      <c r="A3065" s="4">
        <v>22</v>
      </c>
      <c r="B3065" s="4">
        <v>40547</v>
      </c>
      <c r="C3065" s="4">
        <v>951588.37</v>
      </c>
      <c r="D3065" s="4">
        <v>0</v>
      </c>
      <c r="E3065" s="4">
        <v>36.04</v>
      </c>
      <c r="F3065" s="4">
        <v>3.6379999999999999</v>
      </c>
      <c r="G3065" s="4">
        <v>137.95589290000001</v>
      </c>
      <c r="H3065" s="4">
        <v>8.2520000000000007</v>
      </c>
    </row>
    <row r="3066" spans="1:8" x14ac:dyDescent="0.3">
      <c r="A3066" s="4">
        <v>22</v>
      </c>
      <c r="B3066" s="4">
        <v>40759</v>
      </c>
      <c r="C3066" s="4">
        <v>969046.69</v>
      </c>
      <c r="D3066" s="4">
        <v>0</v>
      </c>
      <c r="E3066" s="4">
        <v>44.42</v>
      </c>
      <c r="F3066" s="4">
        <v>3.72</v>
      </c>
      <c r="G3066" s="4">
        <v>138.06389290000001</v>
      </c>
      <c r="H3066" s="4">
        <v>8.2520000000000007</v>
      </c>
    </row>
    <row r="3067" spans="1:8" x14ac:dyDescent="0.3">
      <c r="A3067" s="4">
        <v>22</v>
      </c>
      <c r="B3067" s="4" t="s">
        <v>43</v>
      </c>
      <c r="C3067" s="4">
        <v>1008557.04</v>
      </c>
      <c r="D3067" s="4">
        <v>0</v>
      </c>
      <c r="E3067" s="4">
        <v>48.88</v>
      </c>
      <c r="F3067" s="4">
        <v>3.823</v>
      </c>
      <c r="G3067" s="4">
        <v>138.16469520000001</v>
      </c>
      <c r="H3067" s="4">
        <v>8.2520000000000007</v>
      </c>
    </row>
    <row r="3068" spans="1:8" x14ac:dyDescent="0.3">
      <c r="A3068" s="4">
        <v>22</v>
      </c>
      <c r="B3068" s="4" t="s">
        <v>44</v>
      </c>
      <c r="C3068" s="4">
        <v>1152781.8999999999</v>
      </c>
      <c r="D3068" s="4">
        <v>0</v>
      </c>
      <c r="E3068" s="4">
        <v>47.76</v>
      </c>
      <c r="F3068" s="4">
        <v>3.919</v>
      </c>
      <c r="G3068" s="4">
        <v>138.24750359999999</v>
      </c>
      <c r="H3068" s="4">
        <v>8.2520000000000007</v>
      </c>
    </row>
    <row r="3069" spans="1:8" x14ac:dyDescent="0.3">
      <c r="A3069" s="4">
        <v>22</v>
      </c>
      <c r="B3069" s="4" t="s">
        <v>45</v>
      </c>
      <c r="C3069" s="4">
        <v>926133.8</v>
      </c>
      <c r="D3069" s="4">
        <v>0</v>
      </c>
      <c r="E3069" s="4">
        <v>57.2</v>
      </c>
      <c r="F3069" s="4">
        <v>3.988</v>
      </c>
      <c r="G3069" s="4">
        <v>138.3303119</v>
      </c>
      <c r="H3069" s="4">
        <v>8.2520000000000007</v>
      </c>
    </row>
    <row r="3070" spans="1:8" x14ac:dyDescent="0.3">
      <c r="A3070" s="4">
        <v>22</v>
      </c>
      <c r="B3070" s="4">
        <v>40699</v>
      </c>
      <c r="C3070" s="4">
        <v>1032076.06</v>
      </c>
      <c r="D3070" s="4">
        <v>0</v>
      </c>
      <c r="E3070" s="4">
        <v>53.63</v>
      </c>
      <c r="F3070" s="4">
        <v>4.0780000000000003</v>
      </c>
      <c r="G3070" s="4">
        <v>138.41312020000001</v>
      </c>
      <c r="H3070" s="4">
        <v>8.2520000000000007</v>
      </c>
    </row>
    <row r="3071" spans="1:8" x14ac:dyDescent="0.3">
      <c r="A3071" s="4">
        <v>22</v>
      </c>
      <c r="B3071" s="4" t="s">
        <v>46</v>
      </c>
      <c r="C3071" s="4">
        <v>1001558.74</v>
      </c>
      <c r="D3071" s="4">
        <v>0</v>
      </c>
      <c r="E3071" s="4">
        <v>57.71</v>
      </c>
      <c r="F3071" s="4">
        <v>4.0949999999999998</v>
      </c>
      <c r="G3071" s="4">
        <v>138.49592860000001</v>
      </c>
      <c r="H3071" s="4">
        <v>8.2520000000000007</v>
      </c>
    </row>
    <row r="3072" spans="1:8" x14ac:dyDescent="0.3">
      <c r="A3072" s="4">
        <v>22</v>
      </c>
      <c r="B3072" s="4" t="s">
        <v>47</v>
      </c>
      <c r="C3072" s="4">
        <v>970307.83</v>
      </c>
      <c r="D3072" s="4">
        <v>0</v>
      </c>
      <c r="E3072" s="4">
        <v>58.56</v>
      </c>
      <c r="F3072" s="4">
        <v>4.101</v>
      </c>
      <c r="G3072" s="4">
        <v>138.58710600000001</v>
      </c>
      <c r="H3072" s="4">
        <v>8.2520000000000007</v>
      </c>
    </row>
    <row r="3073" spans="1:8" x14ac:dyDescent="0.3">
      <c r="A3073" s="4">
        <v>22</v>
      </c>
      <c r="B3073" s="4" t="s">
        <v>48</v>
      </c>
      <c r="C3073" s="4">
        <v>1021568.34</v>
      </c>
      <c r="D3073" s="4">
        <v>0</v>
      </c>
      <c r="E3073" s="4">
        <v>62.59</v>
      </c>
      <c r="F3073" s="4">
        <v>4.0339999999999998</v>
      </c>
      <c r="G3073" s="4">
        <v>138.6782834</v>
      </c>
      <c r="H3073" s="4">
        <v>8.2520000000000007</v>
      </c>
    </row>
    <row r="3074" spans="1:8" x14ac:dyDescent="0.3">
      <c r="A3074" s="4">
        <v>22</v>
      </c>
      <c r="B3074" s="4">
        <v>40608</v>
      </c>
      <c r="C3074" s="4">
        <v>1125169.92</v>
      </c>
      <c r="D3074" s="4">
        <v>0</v>
      </c>
      <c r="E3074" s="4">
        <v>70.09</v>
      </c>
      <c r="F3074" s="4">
        <v>3.9729999999999999</v>
      </c>
      <c r="G3074" s="4">
        <v>138.76946079999999</v>
      </c>
      <c r="H3074" s="4">
        <v>8.2520000000000007</v>
      </c>
    </row>
    <row r="3075" spans="1:8" x14ac:dyDescent="0.3">
      <c r="A3075" s="4">
        <v>22</v>
      </c>
      <c r="B3075" s="4">
        <v>40822</v>
      </c>
      <c r="C3075" s="4">
        <v>1060868.49</v>
      </c>
      <c r="D3075" s="4">
        <v>0</v>
      </c>
      <c r="E3075" s="4">
        <v>69.53</v>
      </c>
      <c r="F3075" s="4">
        <v>3.9239999999999999</v>
      </c>
      <c r="G3075" s="4">
        <v>138.86063820000001</v>
      </c>
      <c r="H3075" s="4">
        <v>8.2520000000000007</v>
      </c>
    </row>
    <row r="3076" spans="1:8" x14ac:dyDescent="0.3">
      <c r="A3076" s="4">
        <v>22</v>
      </c>
      <c r="B3076" s="4" t="s">
        <v>49</v>
      </c>
      <c r="C3076" s="4">
        <v>1042454.61</v>
      </c>
      <c r="D3076" s="4">
        <v>0</v>
      </c>
      <c r="E3076" s="4">
        <v>63.97</v>
      </c>
      <c r="F3076" s="4">
        <v>3.8730000000000002</v>
      </c>
      <c r="G3076" s="4">
        <v>139.00283329999999</v>
      </c>
      <c r="H3076" s="4">
        <v>8.2520000000000007</v>
      </c>
    </row>
    <row r="3077" spans="1:8" x14ac:dyDescent="0.3">
      <c r="A3077" s="4">
        <v>22</v>
      </c>
      <c r="B3077" s="4" t="s">
        <v>50</v>
      </c>
      <c r="C3077" s="4">
        <v>1012584.2</v>
      </c>
      <c r="D3077" s="4">
        <v>0</v>
      </c>
      <c r="E3077" s="4">
        <v>68.53</v>
      </c>
      <c r="F3077" s="4">
        <v>3.851</v>
      </c>
      <c r="G3077" s="4">
        <v>139.18329170000001</v>
      </c>
      <c r="H3077" s="4">
        <v>8.2520000000000007</v>
      </c>
    </row>
    <row r="3078" spans="1:8" x14ac:dyDescent="0.3">
      <c r="A3078" s="4">
        <v>22</v>
      </c>
      <c r="B3078" s="4">
        <v>40550</v>
      </c>
      <c r="C3078" s="4">
        <v>1077491.68</v>
      </c>
      <c r="D3078" s="4">
        <v>0</v>
      </c>
      <c r="E3078" s="4">
        <v>70.8</v>
      </c>
      <c r="F3078" s="4">
        <v>3.8149999999999999</v>
      </c>
      <c r="G3078" s="4">
        <v>139.36375000000001</v>
      </c>
      <c r="H3078" s="4">
        <v>8.0229999999999997</v>
      </c>
    </row>
    <row r="3079" spans="1:8" x14ac:dyDescent="0.3">
      <c r="A3079" s="4">
        <v>22</v>
      </c>
      <c r="B3079" s="4">
        <v>40762</v>
      </c>
      <c r="C3079" s="4">
        <v>1017050.65</v>
      </c>
      <c r="D3079" s="4">
        <v>0</v>
      </c>
      <c r="E3079" s="4">
        <v>74.22</v>
      </c>
      <c r="F3079" s="4">
        <v>3.7839999999999998</v>
      </c>
      <c r="G3079" s="4">
        <v>139.54420830000001</v>
      </c>
      <c r="H3079" s="4">
        <v>8.0229999999999997</v>
      </c>
    </row>
    <row r="3080" spans="1:8" x14ac:dyDescent="0.3">
      <c r="A3080" s="4">
        <v>22</v>
      </c>
      <c r="B3080" s="4" t="s">
        <v>51</v>
      </c>
      <c r="C3080" s="4">
        <v>961953.57</v>
      </c>
      <c r="D3080" s="4">
        <v>0</v>
      </c>
      <c r="E3080" s="4">
        <v>75.2</v>
      </c>
      <c r="F3080" s="4">
        <v>3.827</v>
      </c>
      <c r="G3080" s="4">
        <v>139.70063250000001</v>
      </c>
      <c r="H3080" s="4">
        <v>8.0229999999999997</v>
      </c>
    </row>
    <row r="3081" spans="1:8" x14ac:dyDescent="0.3">
      <c r="A3081" s="4">
        <v>22</v>
      </c>
      <c r="B3081" s="4" t="s">
        <v>52</v>
      </c>
      <c r="C3081" s="4">
        <v>964683.8</v>
      </c>
      <c r="D3081" s="4">
        <v>0</v>
      </c>
      <c r="E3081" s="4">
        <v>77.790000000000006</v>
      </c>
      <c r="F3081" s="4">
        <v>3.8820000000000001</v>
      </c>
      <c r="G3081" s="4">
        <v>139.7969712</v>
      </c>
      <c r="H3081" s="4">
        <v>8.0229999999999997</v>
      </c>
    </row>
    <row r="3082" spans="1:8" x14ac:dyDescent="0.3">
      <c r="A3082" s="4">
        <v>22</v>
      </c>
      <c r="B3082" s="4" t="s">
        <v>53</v>
      </c>
      <c r="C3082" s="4">
        <v>944958.69</v>
      </c>
      <c r="D3082" s="4">
        <v>0</v>
      </c>
      <c r="E3082" s="4">
        <v>75.319999999999993</v>
      </c>
      <c r="F3082" s="4">
        <v>3.8980000000000001</v>
      </c>
      <c r="G3082" s="4">
        <v>139.89330989999999</v>
      </c>
      <c r="H3082" s="4">
        <v>8.0229999999999997</v>
      </c>
    </row>
    <row r="3083" spans="1:8" x14ac:dyDescent="0.3">
      <c r="A3083" s="4">
        <v>22</v>
      </c>
      <c r="B3083" s="4">
        <v>40671</v>
      </c>
      <c r="C3083" s="4">
        <v>983232.96</v>
      </c>
      <c r="D3083" s="4">
        <v>0</v>
      </c>
      <c r="E3083" s="4">
        <v>75.33</v>
      </c>
      <c r="F3083" s="4">
        <v>3.903</v>
      </c>
      <c r="G3083" s="4">
        <v>139.98964860000001</v>
      </c>
      <c r="H3083" s="4">
        <v>8.0229999999999997</v>
      </c>
    </row>
    <row r="3084" spans="1:8" x14ac:dyDescent="0.3">
      <c r="A3084" s="4">
        <v>22</v>
      </c>
      <c r="B3084" s="4">
        <v>40885</v>
      </c>
      <c r="C3084" s="4">
        <v>991779.2</v>
      </c>
      <c r="D3084" s="4">
        <v>0</v>
      </c>
      <c r="E3084" s="4">
        <v>74.69</v>
      </c>
      <c r="F3084" s="4">
        <v>3.88</v>
      </c>
      <c r="G3084" s="4">
        <v>140.0859873</v>
      </c>
      <c r="H3084" s="4">
        <v>8.0229999999999997</v>
      </c>
    </row>
    <row r="3085" spans="1:8" x14ac:dyDescent="0.3">
      <c r="A3085" s="4">
        <v>22</v>
      </c>
      <c r="B3085" s="4" t="s">
        <v>54</v>
      </c>
      <c r="C3085" s="4">
        <v>973004.91</v>
      </c>
      <c r="D3085" s="4">
        <v>0</v>
      </c>
      <c r="E3085" s="4">
        <v>71.3</v>
      </c>
      <c r="F3085" s="4">
        <v>3.82</v>
      </c>
      <c r="G3085" s="4">
        <v>140.12892049999999</v>
      </c>
      <c r="H3085" s="4">
        <v>8.0229999999999997</v>
      </c>
    </row>
    <row r="3086" spans="1:8" x14ac:dyDescent="0.3">
      <c r="A3086" s="4">
        <v>22</v>
      </c>
      <c r="B3086" s="4" t="s">
        <v>55</v>
      </c>
      <c r="C3086" s="4">
        <v>1181815.31</v>
      </c>
      <c r="D3086" s="4">
        <v>0</v>
      </c>
      <c r="E3086" s="4">
        <v>72.22</v>
      </c>
      <c r="F3086" s="4">
        <v>3.7959999999999998</v>
      </c>
      <c r="G3086" s="4">
        <v>140.1629528</v>
      </c>
      <c r="H3086" s="4">
        <v>8.0229999999999997</v>
      </c>
    </row>
    <row r="3087" spans="1:8" x14ac:dyDescent="0.3">
      <c r="A3087" s="4">
        <v>22</v>
      </c>
      <c r="B3087" s="4">
        <v>40583</v>
      </c>
      <c r="C3087" s="4">
        <v>912762.76</v>
      </c>
      <c r="D3087" s="4">
        <v>0</v>
      </c>
      <c r="E3087" s="4">
        <v>69.16</v>
      </c>
      <c r="F3087" s="4">
        <v>3.7839999999999998</v>
      </c>
      <c r="G3087" s="4">
        <v>140.19698500000001</v>
      </c>
      <c r="H3087" s="4">
        <v>8.0229999999999997</v>
      </c>
    </row>
    <row r="3088" spans="1:8" x14ac:dyDescent="0.3">
      <c r="A3088" s="4">
        <v>22</v>
      </c>
      <c r="B3088" s="4">
        <v>40795</v>
      </c>
      <c r="C3088" s="4">
        <v>1004434.54</v>
      </c>
      <c r="D3088" s="4">
        <v>1</v>
      </c>
      <c r="E3088" s="4">
        <v>69.14</v>
      </c>
      <c r="F3088" s="4">
        <v>3.8090000000000002</v>
      </c>
      <c r="G3088" s="4">
        <v>140.23101729999999</v>
      </c>
      <c r="H3088" s="4">
        <v>8.0229999999999997</v>
      </c>
    </row>
    <row r="3089" spans="1:8" x14ac:dyDescent="0.3">
      <c r="A3089" s="4">
        <v>22</v>
      </c>
      <c r="B3089" s="4" t="s">
        <v>56</v>
      </c>
      <c r="C3089" s="4">
        <v>937420.65</v>
      </c>
      <c r="D3089" s="4">
        <v>0</v>
      </c>
      <c r="E3089" s="4">
        <v>68.08</v>
      </c>
      <c r="F3089" s="4">
        <v>3.8090000000000002</v>
      </c>
      <c r="G3089" s="4">
        <v>140.27350000000001</v>
      </c>
      <c r="H3089" s="4">
        <v>8.0229999999999997</v>
      </c>
    </row>
    <row r="3090" spans="1:8" x14ac:dyDescent="0.3">
      <c r="A3090" s="4">
        <v>22</v>
      </c>
      <c r="B3090" s="4" t="s">
        <v>57</v>
      </c>
      <c r="C3090" s="4">
        <v>899834.75</v>
      </c>
      <c r="D3090" s="4">
        <v>0</v>
      </c>
      <c r="E3090" s="4">
        <v>62.36</v>
      </c>
      <c r="F3090" s="4">
        <v>3.758</v>
      </c>
      <c r="G3090" s="4">
        <v>140.32724999999999</v>
      </c>
      <c r="H3090" s="4">
        <v>8.0229999999999997</v>
      </c>
    </row>
    <row r="3091" spans="1:8" x14ac:dyDescent="0.3">
      <c r="A3091" s="4">
        <v>22</v>
      </c>
      <c r="B3091" s="4" t="s">
        <v>58</v>
      </c>
      <c r="C3091" s="4">
        <v>953314.16</v>
      </c>
      <c r="D3091" s="4">
        <v>0</v>
      </c>
      <c r="E3091" s="4">
        <v>69.78</v>
      </c>
      <c r="F3091" s="4">
        <v>3.6840000000000002</v>
      </c>
      <c r="G3091" s="4">
        <v>140.381</v>
      </c>
      <c r="H3091" s="4">
        <v>8.0229999999999997</v>
      </c>
    </row>
    <row r="3092" spans="1:8" x14ac:dyDescent="0.3">
      <c r="A3092" s="4">
        <v>22</v>
      </c>
      <c r="B3092" s="4">
        <v>40734</v>
      </c>
      <c r="C3092" s="4">
        <v>993436.67</v>
      </c>
      <c r="D3092" s="4">
        <v>0</v>
      </c>
      <c r="E3092" s="4">
        <v>56.44</v>
      </c>
      <c r="F3092" s="4">
        <v>3.633</v>
      </c>
      <c r="G3092" s="4">
        <v>140.43475000000001</v>
      </c>
      <c r="H3092" s="4">
        <v>7.7060000000000004</v>
      </c>
    </row>
    <row r="3093" spans="1:8" x14ac:dyDescent="0.3">
      <c r="A3093" s="4">
        <v>22</v>
      </c>
      <c r="B3093" s="4" t="s">
        <v>59</v>
      </c>
      <c r="C3093" s="4">
        <v>944337.32</v>
      </c>
      <c r="D3093" s="4">
        <v>0</v>
      </c>
      <c r="E3093" s="4">
        <v>62.63</v>
      </c>
      <c r="F3093" s="4">
        <v>3.5830000000000002</v>
      </c>
      <c r="G3093" s="4">
        <v>140.47841940000001</v>
      </c>
      <c r="H3093" s="4">
        <v>7.7060000000000004</v>
      </c>
    </row>
    <row r="3094" spans="1:8" x14ac:dyDescent="0.3">
      <c r="A3094" s="4">
        <v>22</v>
      </c>
      <c r="B3094" s="4" t="s">
        <v>60</v>
      </c>
      <c r="C3094" s="4">
        <v>981567.22</v>
      </c>
      <c r="D3094" s="4">
        <v>0</v>
      </c>
      <c r="E3094" s="4">
        <v>59.3</v>
      </c>
      <c r="F3094" s="4">
        <v>3.6179999999999999</v>
      </c>
      <c r="G3094" s="4">
        <v>140.4616048</v>
      </c>
      <c r="H3094" s="4">
        <v>7.7060000000000004</v>
      </c>
    </row>
    <row r="3095" spans="1:8" x14ac:dyDescent="0.3">
      <c r="A3095" s="4">
        <v>22</v>
      </c>
      <c r="B3095" s="4" t="s">
        <v>61</v>
      </c>
      <c r="C3095" s="4">
        <v>1099351.68</v>
      </c>
      <c r="D3095" s="4">
        <v>0</v>
      </c>
      <c r="E3095" s="4">
        <v>49.31</v>
      </c>
      <c r="F3095" s="4">
        <v>3.6040000000000001</v>
      </c>
      <c r="G3095" s="4">
        <v>140.44479029999999</v>
      </c>
      <c r="H3095" s="4">
        <v>7.7060000000000004</v>
      </c>
    </row>
    <row r="3096" spans="1:8" x14ac:dyDescent="0.3">
      <c r="A3096" s="4">
        <v>22</v>
      </c>
      <c r="B3096" s="4">
        <v>40644</v>
      </c>
      <c r="C3096" s="4">
        <v>1106575.5900000001</v>
      </c>
      <c r="D3096" s="4">
        <v>0</v>
      </c>
      <c r="E3096" s="4">
        <v>42.81</v>
      </c>
      <c r="F3096" s="4">
        <v>3.5859999999999999</v>
      </c>
      <c r="G3096" s="4">
        <v>140.42797580000001</v>
      </c>
      <c r="H3096" s="4">
        <v>7.7060000000000004</v>
      </c>
    </row>
    <row r="3097" spans="1:8" x14ac:dyDescent="0.3">
      <c r="A3097" s="4">
        <v>22</v>
      </c>
      <c r="B3097" s="4">
        <v>40858</v>
      </c>
      <c r="C3097" s="4">
        <v>1051740.29</v>
      </c>
      <c r="D3097" s="4">
        <v>0</v>
      </c>
      <c r="E3097" s="4">
        <v>47.8</v>
      </c>
      <c r="F3097" s="4">
        <v>3.57</v>
      </c>
      <c r="G3097" s="4">
        <v>140.4111613</v>
      </c>
      <c r="H3097" s="4">
        <v>7.7060000000000004</v>
      </c>
    </row>
    <row r="3098" spans="1:8" x14ac:dyDescent="0.3">
      <c r="A3098" s="4">
        <v>22</v>
      </c>
      <c r="B3098" s="4" t="s">
        <v>62</v>
      </c>
      <c r="C3098" s="4">
        <v>1007579.44</v>
      </c>
      <c r="D3098" s="4">
        <v>0</v>
      </c>
      <c r="E3098" s="4">
        <v>50.62</v>
      </c>
      <c r="F3098" s="4">
        <v>3.5710000000000002</v>
      </c>
      <c r="G3098" s="4">
        <v>140.4127857</v>
      </c>
      <c r="H3098" s="4">
        <v>7.7060000000000004</v>
      </c>
    </row>
    <row r="3099" spans="1:8" x14ac:dyDescent="0.3">
      <c r="A3099" s="4">
        <v>22</v>
      </c>
      <c r="B3099" s="4" t="s">
        <v>63</v>
      </c>
      <c r="C3099" s="4">
        <v>1535857.49</v>
      </c>
      <c r="D3099" s="4">
        <v>1</v>
      </c>
      <c r="E3099" s="4">
        <v>46.28</v>
      </c>
      <c r="F3099" s="4">
        <v>3.536</v>
      </c>
      <c r="G3099" s="4">
        <v>140.42178569999999</v>
      </c>
      <c r="H3099" s="4">
        <v>7.7060000000000004</v>
      </c>
    </row>
    <row r="3100" spans="1:8" x14ac:dyDescent="0.3">
      <c r="A3100" s="4">
        <v>22</v>
      </c>
      <c r="B3100" s="4">
        <v>40586</v>
      </c>
      <c r="C3100" s="4">
        <v>1167621.1399999999</v>
      </c>
      <c r="D3100" s="4">
        <v>0</v>
      </c>
      <c r="E3100" s="4">
        <v>49.11</v>
      </c>
      <c r="F3100" s="4">
        <v>3.5009999999999999</v>
      </c>
      <c r="G3100" s="4">
        <v>140.4307857</v>
      </c>
      <c r="H3100" s="4">
        <v>7.7060000000000004</v>
      </c>
    </row>
    <row r="3101" spans="1:8" x14ac:dyDescent="0.3">
      <c r="A3101" s="4">
        <v>22</v>
      </c>
      <c r="B3101" s="4">
        <v>40798</v>
      </c>
      <c r="C3101" s="4">
        <v>1308967.44</v>
      </c>
      <c r="D3101" s="4">
        <v>0</v>
      </c>
      <c r="E3101" s="4">
        <v>45.35</v>
      </c>
      <c r="F3101" s="4">
        <v>3.47</v>
      </c>
      <c r="G3101" s="4">
        <v>140.43978569999999</v>
      </c>
      <c r="H3101" s="4">
        <v>7.7060000000000004</v>
      </c>
    </row>
    <row r="3102" spans="1:8" x14ac:dyDescent="0.3">
      <c r="A3102" s="4">
        <v>22</v>
      </c>
      <c r="B3102" s="4" t="s">
        <v>64</v>
      </c>
      <c r="C3102" s="4">
        <v>1453153.33</v>
      </c>
      <c r="D3102" s="4">
        <v>0</v>
      </c>
      <c r="E3102" s="4">
        <v>39.11</v>
      </c>
      <c r="F3102" s="4">
        <v>3.4449999999999998</v>
      </c>
      <c r="G3102" s="4">
        <v>140.4700795</v>
      </c>
      <c r="H3102" s="4">
        <v>7.7060000000000004</v>
      </c>
    </row>
    <row r="3103" spans="1:8" x14ac:dyDescent="0.3">
      <c r="A3103" s="4">
        <v>22</v>
      </c>
      <c r="B3103" s="4" t="s">
        <v>65</v>
      </c>
      <c r="C3103" s="4">
        <v>1863195.68</v>
      </c>
      <c r="D3103" s="4">
        <v>0</v>
      </c>
      <c r="E3103" s="4">
        <v>39.83</v>
      </c>
      <c r="F3103" s="4">
        <v>3.4129999999999998</v>
      </c>
      <c r="G3103" s="4">
        <v>140.52876499999999</v>
      </c>
      <c r="H3103" s="4">
        <v>7.7060000000000004</v>
      </c>
    </row>
    <row r="3104" spans="1:8" x14ac:dyDescent="0.3">
      <c r="A3104" s="4">
        <v>22</v>
      </c>
      <c r="B3104" s="4" t="s">
        <v>66</v>
      </c>
      <c r="C3104" s="4">
        <v>982661.14</v>
      </c>
      <c r="D3104" s="4">
        <v>1</v>
      </c>
      <c r="E3104" s="4">
        <v>36.28</v>
      </c>
      <c r="F3104" s="4">
        <v>3.4020000000000001</v>
      </c>
      <c r="G3104" s="4">
        <v>140.58745049999999</v>
      </c>
      <c r="H3104" s="4">
        <v>7.7060000000000004</v>
      </c>
    </row>
    <row r="3105" spans="1:8" x14ac:dyDescent="0.3">
      <c r="A3105" s="4">
        <v>22</v>
      </c>
      <c r="B3105" s="4">
        <v>41061</v>
      </c>
      <c r="C3105" s="4">
        <v>895358.2</v>
      </c>
      <c r="D3105" s="4">
        <v>0</v>
      </c>
      <c r="E3105" s="4">
        <v>34.61</v>
      </c>
      <c r="F3105" s="4">
        <v>3.4390000000000001</v>
      </c>
      <c r="G3105" s="4">
        <v>140.64613589999999</v>
      </c>
      <c r="H3105" s="4">
        <v>7.5030000000000001</v>
      </c>
    </row>
    <row r="3106" spans="1:8" x14ac:dyDescent="0.3">
      <c r="A3106" s="4">
        <v>22</v>
      </c>
      <c r="B3106" s="4" t="s">
        <v>67</v>
      </c>
      <c r="C3106" s="4">
        <v>855437.57</v>
      </c>
      <c r="D3106" s="4">
        <v>0</v>
      </c>
      <c r="E3106" s="4">
        <v>39</v>
      </c>
      <c r="F3106" s="4">
        <v>3.5230000000000001</v>
      </c>
      <c r="G3106" s="4">
        <v>140.70482139999999</v>
      </c>
      <c r="H3106" s="4">
        <v>7.5030000000000001</v>
      </c>
    </row>
    <row r="3107" spans="1:8" x14ac:dyDescent="0.3">
      <c r="A3107" s="4">
        <v>22</v>
      </c>
      <c r="B3107" s="4" t="s">
        <v>68</v>
      </c>
      <c r="C3107" s="4">
        <v>897027.44</v>
      </c>
      <c r="D3107" s="4">
        <v>0</v>
      </c>
      <c r="E3107" s="4">
        <v>29.16</v>
      </c>
      <c r="F3107" s="4">
        <v>3.5419999999999998</v>
      </c>
      <c r="G3107" s="4">
        <v>140.80861179999999</v>
      </c>
      <c r="H3107" s="4">
        <v>7.5030000000000001</v>
      </c>
    </row>
    <row r="3108" spans="1:8" x14ac:dyDescent="0.3">
      <c r="A3108" s="4">
        <v>22</v>
      </c>
      <c r="B3108" s="4" t="s">
        <v>69</v>
      </c>
      <c r="C3108" s="4">
        <v>786459.23</v>
      </c>
      <c r="D3108" s="4">
        <v>0</v>
      </c>
      <c r="E3108" s="4">
        <v>35.68</v>
      </c>
      <c r="F3108" s="4">
        <v>3.5680000000000001</v>
      </c>
      <c r="G3108" s="4">
        <v>140.91240210000001</v>
      </c>
      <c r="H3108" s="4">
        <v>7.5030000000000001</v>
      </c>
    </row>
    <row r="3109" spans="1:8" x14ac:dyDescent="0.3">
      <c r="A3109" s="4">
        <v>22</v>
      </c>
      <c r="B3109" s="4">
        <v>40970</v>
      </c>
      <c r="C3109" s="4">
        <v>958487.75</v>
      </c>
      <c r="D3109" s="4">
        <v>0</v>
      </c>
      <c r="E3109" s="4">
        <v>40.58</v>
      </c>
      <c r="F3109" s="4">
        <v>3.633</v>
      </c>
      <c r="G3109" s="4">
        <v>141.01619239999999</v>
      </c>
      <c r="H3109" s="4">
        <v>7.5030000000000001</v>
      </c>
    </row>
    <row r="3110" spans="1:8" x14ac:dyDescent="0.3">
      <c r="A3110" s="4">
        <v>22</v>
      </c>
      <c r="B3110" s="4">
        <v>41184</v>
      </c>
      <c r="C3110" s="4">
        <v>1034448.07</v>
      </c>
      <c r="D3110" s="4">
        <v>1</v>
      </c>
      <c r="E3110" s="4">
        <v>35.68</v>
      </c>
      <c r="F3110" s="4">
        <v>3.6549999999999998</v>
      </c>
      <c r="G3110" s="4">
        <v>141.11998270000001</v>
      </c>
      <c r="H3110" s="4">
        <v>7.5030000000000001</v>
      </c>
    </row>
    <row r="3111" spans="1:8" x14ac:dyDescent="0.3">
      <c r="A3111" s="4">
        <v>22</v>
      </c>
      <c r="B3111" s="4" t="s">
        <v>70</v>
      </c>
      <c r="C3111" s="4">
        <v>1004749.41</v>
      </c>
      <c r="D3111" s="4">
        <v>0</v>
      </c>
      <c r="E3111" s="4">
        <v>36.25</v>
      </c>
      <c r="F3111" s="4">
        <v>3.7029999999999998</v>
      </c>
      <c r="G3111" s="4">
        <v>141.21403570000001</v>
      </c>
      <c r="H3111" s="4">
        <v>7.5030000000000001</v>
      </c>
    </row>
    <row r="3112" spans="1:8" x14ac:dyDescent="0.3">
      <c r="A3112" s="4">
        <v>22</v>
      </c>
      <c r="B3112" s="4" t="s">
        <v>71</v>
      </c>
      <c r="C3112" s="4">
        <v>912958.95</v>
      </c>
      <c r="D3112" s="4">
        <v>0</v>
      </c>
      <c r="E3112" s="4">
        <v>39</v>
      </c>
      <c r="F3112" s="4">
        <v>3.7509999999999999</v>
      </c>
      <c r="G3112" s="4">
        <v>141.30078570000001</v>
      </c>
      <c r="H3112" s="4">
        <v>7.5030000000000001</v>
      </c>
    </row>
    <row r="3113" spans="1:8" x14ac:dyDescent="0.3">
      <c r="A3113" s="4">
        <v>22</v>
      </c>
      <c r="B3113" s="4">
        <v>40942</v>
      </c>
      <c r="C3113" s="4">
        <v>974866.65</v>
      </c>
      <c r="D3113" s="4">
        <v>0</v>
      </c>
      <c r="E3113" s="4">
        <v>37.47</v>
      </c>
      <c r="F3113" s="4">
        <v>3.827</v>
      </c>
      <c r="G3113" s="4">
        <v>141.3875357</v>
      </c>
      <c r="H3113" s="4">
        <v>7.5030000000000001</v>
      </c>
    </row>
    <row r="3114" spans="1:8" x14ac:dyDescent="0.3">
      <c r="A3114" s="4">
        <v>22</v>
      </c>
      <c r="B3114" s="4">
        <v>41155</v>
      </c>
      <c r="C3114" s="4">
        <v>991127.01</v>
      </c>
      <c r="D3114" s="4">
        <v>0</v>
      </c>
      <c r="E3114" s="4">
        <v>41.72</v>
      </c>
      <c r="F3114" s="4">
        <v>3.8759999999999999</v>
      </c>
      <c r="G3114" s="4">
        <v>141.4742857</v>
      </c>
      <c r="H3114" s="4">
        <v>7.5030000000000001</v>
      </c>
    </row>
    <row r="3115" spans="1:8" x14ac:dyDescent="0.3">
      <c r="A3115" s="4">
        <v>22</v>
      </c>
      <c r="B3115" s="4" t="s">
        <v>72</v>
      </c>
      <c r="C3115" s="4">
        <v>966780.01</v>
      </c>
      <c r="D3115" s="4">
        <v>0</v>
      </c>
      <c r="E3115" s="4">
        <v>46.06</v>
      </c>
      <c r="F3115" s="4">
        <v>3.867</v>
      </c>
      <c r="G3115" s="4">
        <v>141.55477999999999</v>
      </c>
      <c r="H3115" s="4">
        <v>7.5030000000000001</v>
      </c>
    </row>
    <row r="3116" spans="1:8" x14ac:dyDescent="0.3">
      <c r="A3116" s="4">
        <v>22</v>
      </c>
      <c r="B3116" s="4" t="s">
        <v>73</v>
      </c>
      <c r="C3116" s="4">
        <v>992774.4</v>
      </c>
      <c r="D3116" s="4">
        <v>0</v>
      </c>
      <c r="E3116" s="4">
        <v>54.68</v>
      </c>
      <c r="F3116" s="4">
        <v>3.8889999999999998</v>
      </c>
      <c r="G3116" s="4">
        <v>141.6269332</v>
      </c>
      <c r="H3116" s="4">
        <v>7.5030000000000001</v>
      </c>
    </row>
    <row r="3117" spans="1:8" x14ac:dyDescent="0.3">
      <c r="A3117" s="4">
        <v>22</v>
      </c>
      <c r="B3117" s="4" t="s">
        <v>74</v>
      </c>
      <c r="C3117" s="4">
        <v>965769.93</v>
      </c>
      <c r="D3117" s="4">
        <v>0</v>
      </c>
      <c r="E3117" s="4">
        <v>46.4</v>
      </c>
      <c r="F3117" s="4">
        <v>3.9209999999999998</v>
      </c>
      <c r="G3117" s="4">
        <v>141.6990864</v>
      </c>
      <c r="H3117" s="4">
        <v>7.5030000000000001</v>
      </c>
    </row>
    <row r="3118" spans="1:8" x14ac:dyDescent="0.3">
      <c r="A3118" s="4">
        <v>22</v>
      </c>
      <c r="B3118" s="4">
        <v>41064</v>
      </c>
      <c r="C3118" s="4">
        <v>1197489.6599999999</v>
      </c>
      <c r="D3118" s="4">
        <v>0</v>
      </c>
      <c r="E3118" s="4">
        <v>46.38</v>
      </c>
      <c r="F3118" s="4">
        <v>3.9569999999999999</v>
      </c>
      <c r="G3118" s="4">
        <v>141.7712396</v>
      </c>
      <c r="H3118" s="4">
        <v>7.6710000000000003</v>
      </c>
    </row>
    <row r="3119" spans="1:8" x14ac:dyDescent="0.3">
      <c r="A3119" s="4">
        <v>22</v>
      </c>
      <c r="B3119" s="4" t="s">
        <v>75</v>
      </c>
      <c r="C3119" s="4">
        <v>939118.24</v>
      </c>
      <c r="D3119" s="4">
        <v>0</v>
      </c>
      <c r="E3119" s="4">
        <v>49.89</v>
      </c>
      <c r="F3119" s="4">
        <v>4.0250000000000004</v>
      </c>
      <c r="G3119" s="4">
        <v>141.8433929</v>
      </c>
      <c r="H3119" s="4">
        <v>7.6710000000000003</v>
      </c>
    </row>
    <row r="3120" spans="1:8" x14ac:dyDescent="0.3">
      <c r="A3120" s="4">
        <v>22</v>
      </c>
      <c r="B3120" s="4" t="s">
        <v>76</v>
      </c>
      <c r="C3120" s="4">
        <v>1000342.87</v>
      </c>
      <c r="D3120" s="4">
        <v>0</v>
      </c>
      <c r="E3120" s="4">
        <v>58.81</v>
      </c>
      <c r="F3120" s="4">
        <v>4.0460000000000003</v>
      </c>
      <c r="G3120" s="4">
        <v>141.90152620000001</v>
      </c>
      <c r="H3120" s="4">
        <v>7.6710000000000003</v>
      </c>
    </row>
    <row r="3121" spans="1:8" x14ac:dyDescent="0.3">
      <c r="A3121" s="4">
        <v>22</v>
      </c>
      <c r="B3121" s="4" t="s">
        <v>77</v>
      </c>
      <c r="C3121" s="4">
        <v>922539.94</v>
      </c>
      <c r="D3121" s="4">
        <v>0</v>
      </c>
      <c r="E3121" s="4">
        <v>51.42</v>
      </c>
      <c r="F3121" s="4">
        <v>4.0229999999999997</v>
      </c>
      <c r="G3121" s="4">
        <v>141.95965949999999</v>
      </c>
      <c r="H3121" s="4">
        <v>7.6710000000000003</v>
      </c>
    </row>
    <row r="3122" spans="1:8" x14ac:dyDescent="0.3">
      <c r="A3122" s="4">
        <v>22</v>
      </c>
      <c r="B3122" s="4">
        <v>41004</v>
      </c>
      <c r="C3122" s="4">
        <v>1005083.31</v>
      </c>
      <c r="D3122" s="4">
        <v>0</v>
      </c>
      <c r="E3122" s="4">
        <v>50.75</v>
      </c>
      <c r="F3122" s="4">
        <v>3.9910000000000001</v>
      </c>
      <c r="G3122" s="4">
        <v>142.01779289999999</v>
      </c>
      <c r="H3122" s="4">
        <v>7.6710000000000003</v>
      </c>
    </row>
    <row r="3123" spans="1:8" x14ac:dyDescent="0.3">
      <c r="A3123" s="4">
        <v>22</v>
      </c>
      <c r="B3123" s="4">
        <v>41218</v>
      </c>
      <c r="C3123" s="4">
        <v>997868.63</v>
      </c>
      <c r="D3123" s="4">
        <v>0</v>
      </c>
      <c r="E3123" s="4">
        <v>56.72</v>
      </c>
      <c r="F3123" s="4">
        <v>3.9470000000000001</v>
      </c>
      <c r="G3123" s="4">
        <v>142.0759262</v>
      </c>
      <c r="H3123" s="4">
        <v>7.6710000000000003</v>
      </c>
    </row>
    <row r="3124" spans="1:8" x14ac:dyDescent="0.3">
      <c r="A3124" s="4">
        <v>22</v>
      </c>
      <c r="B3124" s="4" t="s">
        <v>78</v>
      </c>
      <c r="C3124" s="4">
        <v>986612.02</v>
      </c>
      <c r="D3124" s="4">
        <v>0</v>
      </c>
      <c r="E3124" s="4">
        <v>61.9</v>
      </c>
      <c r="F3124" s="4">
        <v>3.899</v>
      </c>
      <c r="G3124" s="4">
        <v>142.09701150000001</v>
      </c>
      <c r="H3124" s="4">
        <v>7.6710000000000003</v>
      </c>
    </row>
    <row r="3125" spans="1:8" x14ac:dyDescent="0.3">
      <c r="A3125" s="4">
        <v>22</v>
      </c>
      <c r="B3125" s="4" t="s">
        <v>79</v>
      </c>
      <c r="C3125" s="4">
        <v>1047297.38</v>
      </c>
      <c r="D3125" s="4">
        <v>0</v>
      </c>
      <c r="E3125" s="4">
        <v>62.39</v>
      </c>
      <c r="F3125" s="4">
        <v>3.85</v>
      </c>
      <c r="G3125" s="4">
        <v>142.10327760000001</v>
      </c>
      <c r="H3125" s="4">
        <v>7.6710000000000003</v>
      </c>
    </row>
    <row r="3126" spans="1:8" x14ac:dyDescent="0.3">
      <c r="A3126" s="4">
        <v>22</v>
      </c>
      <c r="B3126" s="4">
        <v>40914</v>
      </c>
      <c r="C3126" s="4">
        <v>1102857.3700000001</v>
      </c>
      <c r="D3126" s="4">
        <v>0</v>
      </c>
      <c r="E3126" s="4">
        <v>70.010000000000005</v>
      </c>
      <c r="F3126" s="4">
        <v>3.798</v>
      </c>
      <c r="G3126" s="4">
        <v>142.10954380000001</v>
      </c>
      <c r="H3126" s="4">
        <v>7.6710000000000003</v>
      </c>
    </row>
    <row r="3127" spans="1:8" x14ac:dyDescent="0.3">
      <c r="A3127" s="4">
        <v>22</v>
      </c>
      <c r="B3127" s="4">
        <v>41127</v>
      </c>
      <c r="C3127" s="4">
        <v>1061134.3700000001</v>
      </c>
      <c r="D3127" s="4">
        <v>0</v>
      </c>
      <c r="E3127" s="4">
        <v>61.71</v>
      </c>
      <c r="F3127" s="4">
        <v>3.746</v>
      </c>
      <c r="G3127" s="4">
        <v>142.11580989999999</v>
      </c>
      <c r="H3127" s="4">
        <v>7.6710000000000003</v>
      </c>
    </row>
    <row r="3128" spans="1:8" x14ac:dyDescent="0.3">
      <c r="A3128" s="4">
        <v>22</v>
      </c>
      <c r="B3128" s="4" t="s">
        <v>80</v>
      </c>
      <c r="C3128" s="4">
        <v>1061219.19</v>
      </c>
      <c r="D3128" s="4">
        <v>0</v>
      </c>
      <c r="E3128" s="4">
        <v>66.56</v>
      </c>
      <c r="F3128" s="4">
        <v>3.6829999999999998</v>
      </c>
      <c r="G3128" s="4">
        <v>142.12925480000001</v>
      </c>
      <c r="H3128" s="4">
        <v>7.6710000000000003</v>
      </c>
    </row>
    <row r="3129" spans="1:8" x14ac:dyDescent="0.3">
      <c r="A3129" s="4">
        <v>22</v>
      </c>
      <c r="B3129" s="4" t="s">
        <v>81</v>
      </c>
      <c r="C3129" s="4">
        <v>1112449.3</v>
      </c>
      <c r="D3129" s="4">
        <v>0</v>
      </c>
      <c r="E3129" s="4">
        <v>70.61</v>
      </c>
      <c r="F3129" s="4">
        <v>3.629</v>
      </c>
      <c r="G3129" s="4">
        <v>142.16064639999999</v>
      </c>
      <c r="H3129" s="4">
        <v>7.6710000000000003</v>
      </c>
    </row>
    <row r="3130" spans="1:8" x14ac:dyDescent="0.3">
      <c r="A3130" s="4">
        <v>22</v>
      </c>
      <c r="B3130" s="4" t="s">
        <v>82</v>
      </c>
      <c r="C3130" s="4">
        <v>1053881.78</v>
      </c>
      <c r="D3130" s="4">
        <v>0</v>
      </c>
      <c r="E3130" s="4">
        <v>70.989999999999995</v>
      </c>
      <c r="F3130" s="4">
        <v>3.577</v>
      </c>
      <c r="G3130" s="4">
        <v>142.19203809999999</v>
      </c>
      <c r="H3130" s="4">
        <v>7.6710000000000003</v>
      </c>
    </row>
    <row r="3131" spans="1:8" x14ac:dyDescent="0.3">
      <c r="A3131" s="4">
        <v>22</v>
      </c>
      <c r="B3131" s="4">
        <v>41067</v>
      </c>
      <c r="C3131" s="4">
        <v>1097786.1399999999</v>
      </c>
      <c r="D3131" s="4">
        <v>0</v>
      </c>
      <c r="E3131" s="4">
        <v>77.41</v>
      </c>
      <c r="F3131" s="4">
        <v>3.5379999999999998</v>
      </c>
      <c r="G3131" s="4">
        <v>142.22342979999999</v>
      </c>
      <c r="H3131" s="4">
        <v>7.7530000000000001</v>
      </c>
    </row>
    <row r="3132" spans="1:8" x14ac:dyDescent="0.3">
      <c r="A3132" s="4">
        <v>22</v>
      </c>
      <c r="B3132" s="4" t="s">
        <v>83</v>
      </c>
      <c r="C3132" s="4">
        <v>971361.38</v>
      </c>
      <c r="D3132" s="4">
        <v>0</v>
      </c>
      <c r="E3132" s="4">
        <v>75.81</v>
      </c>
      <c r="F3132" s="4">
        <v>3.5609999999999999</v>
      </c>
      <c r="G3132" s="4">
        <v>142.2548214</v>
      </c>
      <c r="H3132" s="4">
        <v>7.7530000000000001</v>
      </c>
    </row>
    <row r="3133" spans="1:8" x14ac:dyDescent="0.3">
      <c r="A3133" s="4">
        <v>22</v>
      </c>
      <c r="B3133" s="4" t="s">
        <v>84</v>
      </c>
      <c r="C3133" s="4">
        <v>991969.37</v>
      </c>
      <c r="D3133" s="4">
        <v>0</v>
      </c>
      <c r="E3133" s="4">
        <v>76.569999999999993</v>
      </c>
      <c r="F3133" s="4">
        <v>3.61</v>
      </c>
      <c r="G3133" s="4">
        <v>142.2337569</v>
      </c>
      <c r="H3133" s="4">
        <v>7.7530000000000001</v>
      </c>
    </row>
    <row r="3134" spans="1:8" x14ac:dyDescent="0.3">
      <c r="A3134" s="4">
        <v>22</v>
      </c>
      <c r="B3134" s="4" t="s">
        <v>85</v>
      </c>
      <c r="C3134" s="4">
        <v>925731.21</v>
      </c>
      <c r="D3134" s="4">
        <v>0</v>
      </c>
      <c r="E3134" s="4">
        <v>73.52</v>
      </c>
      <c r="F3134" s="4">
        <v>3.7010000000000001</v>
      </c>
      <c r="G3134" s="4">
        <v>142.21269240000001</v>
      </c>
      <c r="H3134" s="4">
        <v>7.7530000000000001</v>
      </c>
    </row>
    <row r="3135" spans="1:8" x14ac:dyDescent="0.3">
      <c r="A3135" s="4">
        <v>22</v>
      </c>
      <c r="B3135" s="4">
        <v>40976</v>
      </c>
      <c r="C3135" s="4">
        <v>1007257.83</v>
      </c>
      <c r="D3135" s="4">
        <v>0</v>
      </c>
      <c r="E3135" s="4">
        <v>72.989999999999995</v>
      </c>
      <c r="F3135" s="4">
        <v>3.698</v>
      </c>
      <c r="G3135" s="4">
        <v>142.19162789999999</v>
      </c>
      <c r="H3135" s="4">
        <v>7.7530000000000001</v>
      </c>
    </row>
    <row r="3136" spans="1:8" x14ac:dyDescent="0.3">
      <c r="A3136" s="4">
        <v>22</v>
      </c>
      <c r="B3136" s="4">
        <v>41190</v>
      </c>
      <c r="C3136" s="4">
        <v>973812.79</v>
      </c>
      <c r="D3136" s="4">
        <v>0</v>
      </c>
      <c r="E3136" s="4">
        <v>76.739999999999995</v>
      </c>
      <c r="F3136" s="4">
        <v>3.7719999999999998</v>
      </c>
      <c r="G3136" s="4">
        <v>142.17056339999999</v>
      </c>
      <c r="H3136" s="4">
        <v>7.7530000000000001</v>
      </c>
    </row>
    <row r="3137" spans="1:8" x14ac:dyDescent="0.3">
      <c r="A3137" s="4">
        <v>22</v>
      </c>
      <c r="B3137" s="4" t="s">
        <v>86</v>
      </c>
      <c r="C3137" s="4">
        <v>981273.26</v>
      </c>
      <c r="D3137" s="4">
        <v>0</v>
      </c>
      <c r="E3137" s="4">
        <v>74.92</v>
      </c>
      <c r="F3137" s="4">
        <v>3.84</v>
      </c>
      <c r="G3137" s="4">
        <v>142.21573849999999</v>
      </c>
      <c r="H3137" s="4">
        <v>7.7530000000000001</v>
      </c>
    </row>
    <row r="3138" spans="1:8" x14ac:dyDescent="0.3">
      <c r="A3138" s="4">
        <v>22</v>
      </c>
      <c r="B3138" s="4" t="s">
        <v>87</v>
      </c>
      <c r="C3138" s="4">
        <v>1060906.75</v>
      </c>
      <c r="D3138" s="4">
        <v>0</v>
      </c>
      <c r="E3138" s="4">
        <v>70.42</v>
      </c>
      <c r="F3138" s="4">
        <v>3.8740000000000001</v>
      </c>
      <c r="G3138" s="4">
        <v>142.31059329999999</v>
      </c>
      <c r="H3138" s="4">
        <v>7.7530000000000001</v>
      </c>
    </row>
    <row r="3139" spans="1:8" x14ac:dyDescent="0.3">
      <c r="A3139" s="4">
        <v>22</v>
      </c>
      <c r="B3139" s="4" t="s">
        <v>88</v>
      </c>
      <c r="C3139" s="4">
        <v>1022270.86</v>
      </c>
      <c r="D3139" s="4">
        <v>0</v>
      </c>
      <c r="E3139" s="4">
        <v>71.930000000000007</v>
      </c>
      <c r="F3139" s="4">
        <v>3.8839999999999999</v>
      </c>
      <c r="G3139" s="4">
        <v>142.4054482</v>
      </c>
      <c r="H3139" s="4">
        <v>7.7530000000000001</v>
      </c>
    </row>
    <row r="3140" spans="1:8" x14ac:dyDescent="0.3">
      <c r="A3140" s="4">
        <v>22</v>
      </c>
      <c r="B3140" s="4">
        <v>41099</v>
      </c>
      <c r="C3140" s="4">
        <v>996628.8</v>
      </c>
      <c r="D3140" s="4">
        <v>1</v>
      </c>
      <c r="E3140" s="4">
        <v>73.3</v>
      </c>
      <c r="F3140" s="4">
        <v>3.9209999999999998</v>
      </c>
      <c r="G3140" s="4">
        <v>142.500303</v>
      </c>
      <c r="H3140" s="4">
        <v>7.7530000000000001</v>
      </c>
    </row>
    <row r="3141" spans="1:8" x14ac:dyDescent="0.3">
      <c r="A3141" s="4">
        <v>22</v>
      </c>
      <c r="B3141" s="4" t="s">
        <v>89</v>
      </c>
      <c r="C3141" s="4">
        <v>918049.28000000003</v>
      </c>
      <c r="D3141" s="4">
        <v>0</v>
      </c>
      <c r="E3141" s="4">
        <v>66.42</v>
      </c>
      <c r="F3141" s="4">
        <v>3.988</v>
      </c>
      <c r="G3141" s="4">
        <v>142.59388329999999</v>
      </c>
      <c r="H3141" s="4">
        <v>7.7530000000000001</v>
      </c>
    </row>
    <row r="3142" spans="1:8" x14ac:dyDescent="0.3">
      <c r="A3142" s="4">
        <v>22</v>
      </c>
      <c r="B3142" s="4" t="s">
        <v>90</v>
      </c>
      <c r="C3142" s="4">
        <v>921612.53</v>
      </c>
      <c r="D3142" s="4">
        <v>0</v>
      </c>
      <c r="E3142" s="4">
        <v>63.38</v>
      </c>
      <c r="F3142" s="4">
        <v>4.056</v>
      </c>
      <c r="G3142" s="4">
        <v>142.6798167</v>
      </c>
      <c r="H3142" s="4">
        <v>7.7530000000000001</v>
      </c>
    </row>
    <row r="3143" spans="1:8" x14ac:dyDescent="0.3">
      <c r="A3143" s="4">
        <v>22</v>
      </c>
      <c r="B3143" s="4" t="s">
        <v>91</v>
      </c>
      <c r="C3143" s="4">
        <v>976479.51</v>
      </c>
      <c r="D3143" s="4">
        <v>0</v>
      </c>
      <c r="E3143" s="4">
        <v>62.17</v>
      </c>
      <c r="F3143" s="4">
        <v>4.0179999999999998</v>
      </c>
      <c r="G3143" s="4">
        <v>142.76575</v>
      </c>
      <c r="H3143" s="4">
        <v>7.7530000000000001</v>
      </c>
    </row>
    <row r="3144" spans="1:8" x14ac:dyDescent="0.3">
      <c r="A3144" s="4">
        <v>22</v>
      </c>
      <c r="B3144" s="4">
        <v>41039</v>
      </c>
      <c r="C3144" s="4">
        <v>1009887.36</v>
      </c>
      <c r="D3144" s="4">
        <v>0</v>
      </c>
      <c r="E3144" s="4">
        <v>62.09</v>
      </c>
      <c r="F3144" s="4">
        <v>4.0270000000000001</v>
      </c>
      <c r="G3144" s="4">
        <v>142.85168329999999</v>
      </c>
      <c r="H3144" s="4">
        <v>7.5430000000000001</v>
      </c>
    </row>
    <row r="3145" spans="1:8" x14ac:dyDescent="0.3">
      <c r="A3145" s="4">
        <v>22</v>
      </c>
      <c r="B3145" s="4">
        <v>41253</v>
      </c>
      <c r="C3145" s="4">
        <v>1004039.84</v>
      </c>
      <c r="D3145" s="4">
        <v>0</v>
      </c>
      <c r="E3145" s="4">
        <v>54.18</v>
      </c>
      <c r="F3145" s="4">
        <v>4.0289999999999999</v>
      </c>
      <c r="G3145" s="4">
        <v>142.93761670000001</v>
      </c>
      <c r="H3145" s="4">
        <v>7.5430000000000001</v>
      </c>
    </row>
    <row r="3146" spans="1:8" x14ac:dyDescent="0.3">
      <c r="A3146" s="4">
        <v>22</v>
      </c>
      <c r="B3146" s="4" t="s">
        <v>92</v>
      </c>
      <c r="C3146" s="4">
        <v>978027.95</v>
      </c>
      <c r="D3146" s="4">
        <v>0</v>
      </c>
      <c r="E3146" s="4">
        <v>55.28</v>
      </c>
      <c r="F3146" s="4">
        <v>4</v>
      </c>
      <c r="G3146" s="4">
        <v>142.8633629</v>
      </c>
      <c r="H3146" s="4">
        <v>7.5430000000000001</v>
      </c>
    </row>
    <row r="3147" spans="1:8" x14ac:dyDescent="0.3">
      <c r="A3147" s="4">
        <v>22</v>
      </c>
      <c r="B3147" s="4" t="s">
        <v>93</v>
      </c>
      <c r="C3147" s="4">
        <v>1094422.69</v>
      </c>
      <c r="D3147" s="4">
        <v>0</v>
      </c>
      <c r="E3147" s="4">
        <v>57.58</v>
      </c>
      <c r="F3147" s="4">
        <v>3.9169999999999998</v>
      </c>
      <c r="G3147" s="4">
        <v>142.7624113</v>
      </c>
      <c r="H3147" s="4">
        <v>7.5430000000000001</v>
      </c>
    </row>
    <row r="3148" spans="1:8" x14ac:dyDescent="0.3">
      <c r="A3148" s="4">
        <v>23</v>
      </c>
      <c r="B3148" s="4">
        <v>40300</v>
      </c>
      <c r="C3148" s="4">
        <v>1364721.58</v>
      </c>
      <c r="D3148" s="4">
        <v>0</v>
      </c>
      <c r="E3148" s="4">
        <v>15.25</v>
      </c>
      <c r="F3148" s="4">
        <v>2.7879999999999998</v>
      </c>
      <c r="G3148" s="4">
        <v>131.5279032</v>
      </c>
      <c r="H3148" s="4">
        <v>5.8920000000000003</v>
      </c>
    </row>
    <row r="3149" spans="1:8" x14ac:dyDescent="0.3">
      <c r="A3149" s="4">
        <v>23</v>
      </c>
      <c r="B3149" s="4">
        <v>40514</v>
      </c>
      <c r="C3149" s="4">
        <v>1380892.08</v>
      </c>
      <c r="D3149" s="4">
        <v>1</v>
      </c>
      <c r="E3149" s="4">
        <v>18.75</v>
      </c>
      <c r="F3149" s="4">
        <v>2.7709999999999999</v>
      </c>
      <c r="G3149" s="4">
        <v>131.58661290000001</v>
      </c>
      <c r="H3149" s="4">
        <v>5.8920000000000003</v>
      </c>
    </row>
    <row r="3150" spans="1:8" x14ac:dyDescent="0.3">
      <c r="A3150" s="4">
        <v>23</v>
      </c>
      <c r="B3150" s="4" t="s">
        <v>8</v>
      </c>
      <c r="C3150" s="4">
        <v>1319588.04</v>
      </c>
      <c r="D3150" s="4">
        <v>0</v>
      </c>
      <c r="E3150" s="4">
        <v>26.7</v>
      </c>
      <c r="F3150" s="4">
        <v>2.7469999999999999</v>
      </c>
      <c r="G3150" s="4">
        <v>131.637</v>
      </c>
      <c r="H3150" s="4">
        <v>5.8920000000000003</v>
      </c>
    </row>
    <row r="3151" spans="1:8" x14ac:dyDescent="0.3">
      <c r="A3151" s="4">
        <v>23</v>
      </c>
      <c r="B3151" s="4" t="s">
        <v>9</v>
      </c>
      <c r="C3151" s="4">
        <v>1198709.6499999999</v>
      </c>
      <c r="D3151" s="4">
        <v>0</v>
      </c>
      <c r="E3151" s="4">
        <v>32.68</v>
      </c>
      <c r="F3151" s="4">
        <v>2.7530000000000001</v>
      </c>
      <c r="G3151" s="4">
        <v>131.68600000000001</v>
      </c>
      <c r="H3151" s="4">
        <v>5.8920000000000003</v>
      </c>
    </row>
    <row r="3152" spans="1:8" x14ac:dyDescent="0.3">
      <c r="A3152" s="4">
        <v>23</v>
      </c>
      <c r="B3152" s="4">
        <v>40301</v>
      </c>
      <c r="C3152" s="4">
        <v>1311175.93</v>
      </c>
      <c r="D3152" s="4">
        <v>0</v>
      </c>
      <c r="E3152" s="4">
        <v>33.15</v>
      </c>
      <c r="F3152" s="4">
        <v>2.766</v>
      </c>
      <c r="G3152" s="4">
        <v>131.73500000000001</v>
      </c>
      <c r="H3152" s="4">
        <v>5.8920000000000003</v>
      </c>
    </row>
    <row r="3153" spans="1:8" x14ac:dyDescent="0.3">
      <c r="A3153" s="4">
        <v>23</v>
      </c>
      <c r="B3153" s="4">
        <v>40515</v>
      </c>
      <c r="C3153" s="4">
        <v>1408082.96</v>
      </c>
      <c r="D3153" s="4">
        <v>0</v>
      </c>
      <c r="E3153" s="4">
        <v>36.07</v>
      </c>
      <c r="F3153" s="4">
        <v>2.8050000000000002</v>
      </c>
      <c r="G3153" s="4">
        <v>131.78399999999999</v>
      </c>
      <c r="H3153" s="4">
        <v>5.8920000000000003</v>
      </c>
    </row>
    <row r="3154" spans="1:8" x14ac:dyDescent="0.3">
      <c r="A3154" s="4">
        <v>23</v>
      </c>
      <c r="B3154" s="4" t="s">
        <v>10</v>
      </c>
      <c r="C3154" s="4">
        <v>1229008.32</v>
      </c>
      <c r="D3154" s="4">
        <v>0</v>
      </c>
      <c r="E3154" s="4">
        <v>43.01</v>
      </c>
      <c r="F3154" s="4">
        <v>2.8340000000000001</v>
      </c>
      <c r="G3154" s="4">
        <v>131.8242903</v>
      </c>
      <c r="H3154" s="4">
        <v>5.8920000000000003</v>
      </c>
    </row>
    <row r="3155" spans="1:8" x14ac:dyDescent="0.3">
      <c r="A3155" s="4">
        <v>23</v>
      </c>
      <c r="B3155" s="4" t="s">
        <v>11</v>
      </c>
      <c r="C3155" s="4">
        <v>1310701.8</v>
      </c>
      <c r="D3155" s="4">
        <v>0</v>
      </c>
      <c r="E3155" s="4">
        <v>38.590000000000003</v>
      </c>
      <c r="F3155" s="4">
        <v>2.831</v>
      </c>
      <c r="G3155" s="4">
        <v>131.86312899999999</v>
      </c>
      <c r="H3155" s="4">
        <v>5.8920000000000003</v>
      </c>
    </row>
    <row r="3156" spans="1:8" x14ac:dyDescent="0.3">
      <c r="A3156" s="4">
        <v>23</v>
      </c>
      <c r="B3156" s="4">
        <v>40213</v>
      </c>
      <c r="C3156" s="4">
        <v>1556627.62</v>
      </c>
      <c r="D3156" s="4">
        <v>0</v>
      </c>
      <c r="E3156" s="4">
        <v>40.5</v>
      </c>
      <c r="F3156" s="4">
        <v>2.8260000000000001</v>
      </c>
      <c r="G3156" s="4">
        <v>131.9019677</v>
      </c>
      <c r="H3156" s="4">
        <v>5.4349999999999996</v>
      </c>
    </row>
    <row r="3157" spans="1:8" x14ac:dyDescent="0.3">
      <c r="A3157" s="4">
        <v>23</v>
      </c>
      <c r="B3157" s="4">
        <v>40425</v>
      </c>
      <c r="C3157" s="4">
        <v>1264434.7</v>
      </c>
      <c r="D3157" s="4">
        <v>0</v>
      </c>
      <c r="E3157" s="4">
        <v>56.82</v>
      </c>
      <c r="F3157" s="4">
        <v>2.8490000000000002</v>
      </c>
      <c r="G3157" s="4">
        <v>131.94080650000001</v>
      </c>
      <c r="H3157" s="4">
        <v>5.4349999999999996</v>
      </c>
    </row>
    <row r="3158" spans="1:8" x14ac:dyDescent="0.3">
      <c r="A3158" s="4">
        <v>23</v>
      </c>
      <c r="B3158" s="4" t="s">
        <v>12</v>
      </c>
      <c r="C3158" s="4">
        <v>1288823.72</v>
      </c>
      <c r="D3158" s="4">
        <v>0</v>
      </c>
      <c r="E3158" s="4">
        <v>44.25</v>
      </c>
      <c r="F3158" s="4">
        <v>2.8849999999999998</v>
      </c>
      <c r="G3158" s="4">
        <v>131.98089999999999</v>
      </c>
      <c r="H3158" s="4">
        <v>5.4349999999999996</v>
      </c>
    </row>
    <row r="3159" spans="1:8" x14ac:dyDescent="0.3">
      <c r="A3159" s="4">
        <v>23</v>
      </c>
      <c r="B3159" s="4" t="s">
        <v>13</v>
      </c>
      <c r="C3159" s="4">
        <v>1315023.08</v>
      </c>
      <c r="D3159" s="4">
        <v>0</v>
      </c>
      <c r="E3159" s="4">
        <v>46.4</v>
      </c>
      <c r="F3159" s="4">
        <v>2.895</v>
      </c>
      <c r="G3159" s="4">
        <v>132.0226667</v>
      </c>
      <c r="H3159" s="4">
        <v>5.4349999999999996</v>
      </c>
    </row>
    <row r="3160" spans="1:8" x14ac:dyDescent="0.3">
      <c r="A3160" s="4">
        <v>23</v>
      </c>
      <c r="B3160" s="4" t="s">
        <v>14</v>
      </c>
      <c r="C3160" s="4">
        <v>1259414.52</v>
      </c>
      <c r="D3160" s="4">
        <v>0</v>
      </c>
      <c r="E3160" s="4">
        <v>45.47</v>
      </c>
      <c r="F3160" s="4">
        <v>2.9350000000000001</v>
      </c>
      <c r="G3160" s="4">
        <v>132.06443329999999</v>
      </c>
      <c r="H3160" s="4">
        <v>5.4349999999999996</v>
      </c>
    </row>
    <row r="3161" spans="1:8" x14ac:dyDescent="0.3">
      <c r="A3161" s="4">
        <v>23</v>
      </c>
      <c r="B3161" s="4">
        <v>40364</v>
      </c>
      <c r="C3161" s="4">
        <v>1365552.28</v>
      </c>
      <c r="D3161" s="4">
        <v>0</v>
      </c>
      <c r="E3161" s="4">
        <v>61.04</v>
      </c>
      <c r="F3161" s="4">
        <v>2.9809999999999999</v>
      </c>
      <c r="G3161" s="4">
        <v>132.1062</v>
      </c>
      <c r="H3161" s="4">
        <v>5.4349999999999996</v>
      </c>
    </row>
    <row r="3162" spans="1:8" x14ac:dyDescent="0.3">
      <c r="A3162" s="4">
        <v>23</v>
      </c>
      <c r="B3162" s="4" t="s">
        <v>15</v>
      </c>
      <c r="C3162" s="4">
        <v>1303055.0900000001</v>
      </c>
      <c r="D3162" s="4">
        <v>0</v>
      </c>
      <c r="E3162" s="4">
        <v>45.33</v>
      </c>
      <c r="F3162" s="4">
        <v>2.9830000000000001</v>
      </c>
      <c r="G3162" s="4">
        <v>132.152129</v>
      </c>
      <c r="H3162" s="4">
        <v>5.4349999999999996</v>
      </c>
    </row>
    <row r="3163" spans="1:8" x14ac:dyDescent="0.3">
      <c r="A3163" s="4">
        <v>23</v>
      </c>
      <c r="B3163" s="4" t="s">
        <v>16</v>
      </c>
      <c r="C3163" s="4">
        <v>1327424.28</v>
      </c>
      <c r="D3163" s="4">
        <v>0</v>
      </c>
      <c r="E3163" s="4">
        <v>57.94</v>
      </c>
      <c r="F3163" s="4">
        <v>2.9609999999999999</v>
      </c>
      <c r="G3163" s="4">
        <v>132.2230323</v>
      </c>
      <c r="H3163" s="4">
        <v>5.4349999999999996</v>
      </c>
    </row>
    <row r="3164" spans="1:8" x14ac:dyDescent="0.3">
      <c r="A3164" s="4">
        <v>23</v>
      </c>
      <c r="B3164" s="4" t="s">
        <v>17</v>
      </c>
      <c r="C3164" s="4">
        <v>1571158.56</v>
      </c>
      <c r="D3164" s="4">
        <v>0</v>
      </c>
      <c r="E3164" s="4">
        <v>69.260000000000005</v>
      </c>
      <c r="F3164" s="4">
        <v>2.9060000000000001</v>
      </c>
      <c r="G3164" s="4">
        <v>132.2939355</v>
      </c>
      <c r="H3164" s="4">
        <v>5.4349999999999996</v>
      </c>
    </row>
    <row r="3165" spans="1:8" x14ac:dyDescent="0.3">
      <c r="A3165" s="4">
        <v>23</v>
      </c>
      <c r="B3165" s="4">
        <v>40274</v>
      </c>
      <c r="C3165" s="4">
        <v>1514435.51</v>
      </c>
      <c r="D3165" s="4">
        <v>0</v>
      </c>
      <c r="E3165" s="4">
        <v>64.94</v>
      </c>
      <c r="F3165" s="4">
        <v>2.8570000000000002</v>
      </c>
      <c r="G3165" s="4">
        <v>132.36483870000001</v>
      </c>
      <c r="H3165" s="4">
        <v>5.4349999999999996</v>
      </c>
    </row>
    <row r="3166" spans="1:8" x14ac:dyDescent="0.3">
      <c r="A3166" s="4">
        <v>23</v>
      </c>
      <c r="B3166" s="4">
        <v>40488</v>
      </c>
      <c r="C3166" s="4">
        <v>1439432.06</v>
      </c>
      <c r="D3166" s="4">
        <v>0</v>
      </c>
      <c r="E3166" s="4">
        <v>58.35</v>
      </c>
      <c r="F3166" s="4">
        <v>2.83</v>
      </c>
      <c r="G3166" s="4">
        <v>132.43574190000001</v>
      </c>
      <c r="H3166" s="4">
        <v>5.4349999999999996</v>
      </c>
    </row>
    <row r="3167" spans="1:8" x14ac:dyDescent="0.3">
      <c r="A3167" s="4">
        <v>23</v>
      </c>
      <c r="B3167" s="4" t="s">
        <v>18</v>
      </c>
      <c r="C3167" s="4">
        <v>1507708.93</v>
      </c>
      <c r="D3167" s="4">
        <v>0</v>
      </c>
      <c r="E3167" s="4">
        <v>60.29</v>
      </c>
      <c r="F3167" s="4">
        <v>2.8050000000000002</v>
      </c>
      <c r="G3167" s="4">
        <v>132.47333330000001</v>
      </c>
      <c r="H3167" s="4">
        <v>5.4349999999999996</v>
      </c>
    </row>
    <row r="3168" spans="1:8" x14ac:dyDescent="0.3">
      <c r="A3168" s="4">
        <v>23</v>
      </c>
      <c r="B3168" s="4" t="s">
        <v>19</v>
      </c>
      <c r="C3168" s="4">
        <v>1415204.88</v>
      </c>
      <c r="D3168" s="4">
        <v>0</v>
      </c>
      <c r="E3168" s="4">
        <v>69.83</v>
      </c>
      <c r="F3168" s="4">
        <v>2.81</v>
      </c>
      <c r="G3168" s="4">
        <v>132.49760000000001</v>
      </c>
      <c r="H3168" s="4">
        <v>5.4349999999999996</v>
      </c>
    </row>
    <row r="3169" spans="1:8" x14ac:dyDescent="0.3">
      <c r="A3169" s="4">
        <v>23</v>
      </c>
      <c r="B3169" s="4">
        <v>40216</v>
      </c>
      <c r="C3169" s="4">
        <v>1549113.18</v>
      </c>
      <c r="D3169" s="4">
        <v>0</v>
      </c>
      <c r="E3169" s="4">
        <v>64.760000000000005</v>
      </c>
      <c r="F3169" s="4">
        <v>2.8149999999999999</v>
      </c>
      <c r="G3169" s="4">
        <v>132.5218667</v>
      </c>
      <c r="H3169" s="4">
        <v>5.3259999999999996</v>
      </c>
    </row>
    <row r="3170" spans="1:8" x14ac:dyDescent="0.3">
      <c r="A3170" s="4">
        <v>23</v>
      </c>
      <c r="B3170" s="4">
        <v>40428</v>
      </c>
      <c r="C3170" s="4">
        <v>1417535.78</v>
      </c>
      <c r="D3170" s="4">
        <v>0</v>
      </c>
      <c r="E3170" s="4">
        <v>77.16</v>
      </c>
      <c r="F3170" s="4">
        <v>2.806</v>
      </c>
      <c r="G3170" s="4">
        <v>132.54613330000001</v>
      </c>
      <c r="H3170" s="4">
        <v>5.3259999999999996</v>
      </c>
    </row>
    <row r="3171" spans="1:8" x14ac:dyDescent="0.3">
      <c r="A3171" s="4">
        <v>23</v>
      </c>
      <c r="B3171" s="4" t="s">
        <v>20</v>
      </c>
      <c r="C3171" s="4">
        <v>1413124.11</v>
      </c>
      <c r="D3171" s="4">
        <v>0</v>
      </c>
      <c r="E3171" s="4">
        <v>73.94</v>
      </c>
      <c r="F3171" s="4">
        <v>2.7959999999999998</v>
      </c>
      <c r="G3171" s="4">
        <v>132.5667742</v>
      </c>
      <c r="H3171" s="4">
        <v>5.3259999999999996</v>
      </c>
    </row>
    <row r="3172" spans="1:8" x14ac:dyDescent="0.3">
      <c r="A3172" s="4">
        <v>23</v>
      </c>
      <c r="B3172" s="4" t="s">
        <v>21</v>
      </c>
      <c r="C3172" s="4">
        <v>1333634.45</v>
      </c>
      <c r="D3172" s="4">
        <v>0</v>
      </c>
      <c r="E3172" s="4">
        <v>70.2</v>
      </c>
      <c r="F3172" s="4">
        <v>2.7839999999999998</v>
      </c>
      <c r="G3172" s="4">
        <v>132.5825806</v>
      </c>
      <c r="H3172" s="4">
        <v>5.3259999999999996</v>
      </c>
    </row>
    <row r="3173" spans="1:8" x14ac:dyDescent="0.3">
      <c r="A3173" s="4">
        <v>23</v>
      </c>
      <c r="B3173" s="4" t="s">
        <v>22</v>
      </c>
      <c r="C3173" s="4">
        <v>1319773.55</v>
      </c>
      <c r="D3173" s="4">
        <v>0</v>
      </c>
      <c r="E3173" s="4">
        <v>69.709999999999994</v>
      </c>
      <c r="F3173" s="4">
        <v>2.7919999999999998</v>
      </c>
      <c r="G3173" s="4">
        <v>132.5983871</v>
      </c>
      <c r="H3173" s="4">
        <v>5.3259999999999996</v>
      </c>
    </row>
    <row r="3174" spans="1:8" x14ac:dyDescent="0.3">
      <c r="A3174" s="4">
        <v>23</v>
      </c>
      <c r="B3174" s="4">
        <v>40337</v>
      </c>
      <c r="C3174" s="4">
        <v>1417013.07</v>
      </c>
      <c r="D3174" s="4">
        <v>0</v>
      </c>
      <c r="E3174" s="4">
        <v>70.03</v>
      </c>
      <c r="F3174" s="4">
        <v>2.7919999999999998</v>
      </c>
      <c r="G3174" s="4">
        <v>132.6141935</v>
      </c>
      <c r="H3174" s="4">
        <v>5.3259999999999996</v>
      </c>
    </row>
    <row r="3175" spans="1:8" x14ac:dyDescent="0.3">
      <c r="A3175" s="4">
        <v>23</v>
      </c>
      <c r="B3175" s="4" t="s">
        <v>23</v>
      </c>
      <c r="C3175" s="4">
        <v>1346345.97</v>
      </c>
      <c r="D3175" s="4">
        <v>0</v>
      </c>
      <c r="E3175" s="4">
        <v>67.430000000000007</v>
      </c>
      <c r="F3175" s="4">
        <v>2.81</v>
      </c>
      <c r="G3175" s="4">
        <v>132.63</v>
      </c>
      <c r="H3175" s="4">
        <v>5.3259999999999996</v>
      </c>
    </row>
    <row r="3176" spans="1:8" x14ac:dyDescent="0.3">
      <c r="A3176" s="4">
        <v>23</v>
      </c>
      <c r="B3176" s="4" t="s">
        <v>24</v>
      </c>
      <c r="C3176" s="4">
        <v>1439901.05</v>
      </c>
      <c r="D3176" s="4">
        <v>0</v>
      </c>
      <c r="E3176" s="4">
        <v>68.650000000000006</v>
      </c>
      <c r="F3176" s="4">
        <v>2.7959999999999998</v>
      </c>
      <c r="G3176" s="4">
        <v>132.66161289999999</v>
      </c>
      <c r="H3176" s="4">
        <v>5.3259999999999996</v>
      </c>
    </row>
    <row r="3177" spans="1:8" x14ac:dyDescent="0.3">
      <c r="A3177" s="4">
        <v>23</v>
      </c>
      <c r="B3177" s="4" t="s">
        <v>25</v>
      </c>
      <c r="C3177" s="4">
        <v>1584623.36</v>
      </c>
      <c r="D3177" s="4">
        <v>0</v>
      </c>
      <c r="E3177" s="4">
        <v>63.25</v>
      </c>
      <c r="F3177" s="4">
        <v>2.77</v>
      </c>
      <c r="G3177" s="4">
        <v>132.69322579999999</v>
      </c>
      <c r="H3177" s="4">
        <v>5.3259999999999996</v>
      </c>
    </row>
    <row r="3178" spans="1:8" x14ac:dyDescent="0.3">
      <c r="A3178" s="4">
        <v>23</v>
      </c>
      <c r="B3178" s="4">
        <v>40246</v>
      </c>
      <c r="C3178" s="4">
        <v>1405119.23</v>
      </c>
      <c r="D3178" s="4">
        <v>0</v>
      </c>
      <c r="E3178" s="4">
        <v>72.91</v>
      </c>
      <c r="F3178" s="4">
        <v>2.7349999999999999</v>
      </c>
      <c r="G3178" s="4">
        <v>132.72483869999999</v>
      </c>
      <c r="H3178" s="4">
        <v>5.3259999999999996</v>
      </c>
    </row>
    <row r="3179" spans="1:8" x14ac:dyDescent="0.3">
      <c r="A3179" s="4">
        <v>23</v>
      </c>
      <c r="B3179" s="4">
        <v>40460</v>
      </c>
      <c r="C3179" s="4">
        <v>1272842.8500000001</v>
      </c>
      <c r="D3179" s="4">
        <v>1</v>
      </c>
      <c r="E3179" s="4">
        <v>63.21</v>
      </c>
      <c r="F3179" s="4">
        <v>2.7170000000000001</v>
      </c>
      <c r="G3179" s="4">
        <v>132.75645159999999</v>
      </c>
      <c r="H3179" s="4">
        <v>5.3259999999999996</v>
      </c>
    </row>
    <row r="3180" spans="1:8" x14ac:dyDescent="0.3">
      <c r="A3180" s="4">
        <v>23</v>
      </c>
      <c r="B3180" s="4" t="s">
        <v>26</v>
      </c>
      <c r="C3180" s="4">
        <v>1159132.58</v>
      </c>
      <c r="D3180" s="4">
        <v>0</v>
      </c>
      <c r="E3180" s="4">
        <v>55.3</v>
      </c>
      <c r="F3180" s="4">
        <v>2.7160000000000002</v>
      </c>
      <c r="G3180" s="4">
        <v>132.76706669999999</v>
      </c>
      <c r="H3180" s="4">
        <v>5.3259999999999996</v>
      </c>
    </row>
    <row r="3181" spans="1:8" x14ac:dyDescent="0.3">
      <c r="A3181" s="4">
        <v>23</v>
      </c>
      <c r="B3181" s="4" t="s">
        <v>27</v>
      </c>
      <c r="C3181" s="4">
        <v>1099055.6499999999</v>
      </c>
      <c r="D3181" s="4">
        <v>0</v>
      </c>
      <c r="E3181" s="4">
        <v>57.75</v>
      </c>
      <c r="F3181" s="4">
        <v>2.718</v>
      </c>
      <c r="G3181" s="4">
        <v>132.76193330000001</v>
      </c>
      <c r="H3181" s="4">
        <v>5.3259999999999996</v>
      </c>
    </row>
    <row r="3182" spans="1:8" x14ac:dyDescent="0.3">
      <c r="A3182" s="4">
        <v>23</v>
      </c>
      <c r="B3182" s="4">
        <v>40188</v>
      </c>
      <c r="C3182" s="4">
        <v>1129909.44</v>
      </c>
      <c r="D3182" s="4">
        <v>0</v>
      </c>
      <c r="E3182" s="4">
        <v>62.07</v>
      </c>
      <c r="F3182" s="4">
        <v>2.7170000000000001</v>
      </c>
      <c r="G3182" s="4">
        <v>132.7568</v>
      </c>
      <c r="H3182" s="4">
        <v>5.2869999999999999</v>
      </c>
    </row>
    <row r="3183" spans="1:8" x14ac:dyDescent="0.3">
      <c r="A3183" s="4">
        <v>23</v>
      </c>
      <c r="B3183" s="4">
        <v>40400</v>
      </c>
      <c r="C3183" s="4">
        <v>1179851.68</v>
      </c>
      <c r="D3183" s="4">
        <v>0</v>
      </c>
      <c r="E3183" s="4">
        <v>50.75</v>
      </c>
      <c r="F3183" s="4">
        <v>2.7759999999999998</v>
      </c>
      <c r="G3183" s="4">
        <v>132.75166669999999</v>
      </c>
      <c r="H3183" s="4">
        <v>5.2869999999999999</v>
      </c>
    </row>
    <row r="3184" spans="1:8" x14ac:dyDescent="0.3">
      <c r="A3184" s="4">
        <v>23</v>
      </c>
      <c r="B3184" s="4" t="s">
        <v>28</v>
      </c>
      <c r="C3184" s="4">
        <v>1119809.71</v>
      </c>
      <c r="D3184" s="4">
        <v>0</v>
      </c>
      <c r="E3184" s="4">
        <v>45.55</v>
      </c>
      <c r="F3184" s="4">
        <v>2.8780000000000001</v>
      </c>
      <c r="G3184" s="4">
        <v>132.7633548</v>
      </c>
      <c r="H3184" s="4">
        <v>5.2869999999999999</v>
      </c>
    </row>
    <row r="3185" spans="1:8" x14ac:dyDescent="0.3">
      <c r="A3185" s="4">
        <v>23</v>
      </c>
      <c r="B3185" s="4" t="s">
        <v>29</v>
      </c>
      <c r="C3185" s="4">
        <v>1147503.92</v>
      </c>
      <c r="D3185" s="4">
        <v>0</v>
      </c>
      <c r="E3185" s="4">
        <v>43.19</v>
      </c>
      <c r="F3185" s="4">
        <v>2.919</v>
      </c>
      <c r="G3185" s="4">
        <v>132.8170968</v>
      </c>
      <c r="H3185" s="4">
        <v>5.2869999999999999</v>
      </c>
    </row>
    <row r="3186" spans="1:8" x14ac:dyDescent="0.3">
      <c r="A3186" s="4">
        <v>23</v>
      </c>
      <c r="B3186" s="4" t="s">
        <v>30</v>
      </c>
      <c r="C3186" s="4">
        <v>1112871.23</v>
      </c>
      <c r="D3186" s="4">
        <v>0</v>
      </c>
      <c r="E3186" s="4">
        <v>48.68</v>
      </c>
      <c r="F3186" s="4">
        <v>2.9380000000000002</v>
      </c>
      <c r="G3186" s="4">
        <v>132.87083870000001</v>
      </c>
      <c r="H3186" s="4">
        <v>5.2869999999999999</v>
      </c>
    </row>
    <row r="3187" spans="1:8" x14ac:dyDescent="0.3">
      <c r="A3187" s="4">
        <v>23</v>
      </c>
      <c r="B3187" s="4">
        <v>40309</v>
      </c>
      <c r="C3187" s="4">
        <v>1203119.96</v>
      </c>
      <c r="D3187" s="4">
        <v>0</v>
      </c>
      <c r="E3187" s="4">
        <v>36.6</v>
      </c>
      <c r="F3187" s="4">
        <v>2.9380000000000002</v>
      </c>
      <c r="G3187" s="4">
        <v>132.92458060000001</v>
      </c>
      <c r="H3187" s="4">
        <v>5.2869999999999999</v>
      </c>
    </row>
    <row r="3188" spans="1:8" x14ac:dyDescent="0.3">
      <c r="A3188" s="4">
        <v>23</v>
      </c>
      <c r="B3188" s="4">
        <v>40523</v>
      </c>
      <c r="C3188" s="4">
        <v>1387953.75</v>
      </c>
      <c r="D3188" s="4">
        <v>0</v>
      </c>
      <c r="E3188" s="4">
        <v>35.590000000000003</v>
      </c>
      <c r="F3188" s="4">
        <v>2.9609999999999999</v>
      </c>
      <c r="G3188" s="4">
        <v>132.97832260000001</v>
      </c>
      <c r="H3188" s="4">
        <v>5.2869999999999999</v>
      </c>
    </row>
    <row r="3189" spans="1:8" x14ac:dyDescent="0.3">
      <c r="A3189" s="4">
        <v>23</v>
      </c>
      <c r="B3189" s="4" t="s">
        <v>31</v>
      </c>
      <c r="C3189" s="4">
        <v>1314994.32</v>
      </c>
      <c r="D3189" s="4">
        <v>0</v>
      </c>
      <c r="E3189" s="4">
        <v>41.66</v>
      </c>
      <c r="F3189" s="4">
        <v>3.03</v>
      </c>
      <c r="G3189" s="4">
        <v>132.91720000000001</v>
      </c>
      <c r="H3189" s="4">
        <v>5.2869999999999999</v>
      </c>
    </row>
    <row r="3190" spans="1:8" x14ac:dyDescent="0.3">
      <c r="A3190" s="4">
        <v>23</v>
      </c>
      <c r="B3190" s="4" t="s">
        <v>32</v>
      </c>
      <c r="C3190" s="4">
        <v>2072685.05</v>
      </c>
      <c r="D3190" s="4">
        <v>1</v>
      </c>
      <c r="E3190" s="4">
        <v>34.950000000000003</v>
      </c>
      <c r="F3190" s="4">
        <v>3.07</v>
      </c>
      <c r="G3190" s="4">
        <v>132.8369333</v>
      </c>
      <c r="H3190" s="4">
        <v>5.2869999999999999</v>
      </c>
    </row>
    <row r="3191" spans="1:8" x14ac:dyDescent="0.3">
      <c r="A3191" s="4">
        <v>23</v>
      </c>
      <c r="B3191" s="4">
        <v>40249</v>
      </c>
      <c r="C3191" s="4">
        <v>1617025.41</v>
      </c>
      <c r="D3191" s="4">
        <v>0</v>
      </c>
      <c r="E3191" s="4">
        <v>34.299999999999997</v>
      </c>
      <c r="F3191" s="4">
        <v>3.0649999999999999</v>
      </c>
      <c r="G3191" s="4">
        <v>132.75666670000001</v>
      </c>
      <c r="H3191" s="4">
        <v>5.2869999999999999</v>
      </c>
    </row>
    <row r="3192" spans="1:8" x14ac:dyDescent="0.3">
      <c r="A3192" s="4">
        <v>23</v>
      </c>
      <c r="B3192" s="4">
        <v>40463</v>
      </c>
      <c r="C3192" s="4">
        <v>1872365.99</v>
      </c>
      <c r="D3192" s="4">
        <v>0</v>
      </c>
      <c r="E3192" s="4">
        <v>20.12</v>
      </c>
      <c r="F3192" s="4">
        <v>3.1320000000000001</v>
      </c>
      <c r="G3192" s="4">
        <v>132.6764</v>
      </c>
      <c r="H3192" s="4">
        <v>5.2869999999999999</v>
      </c>
    </row>
    <row r="3193" spans="1:8" x14ac:dyDescent="0.3">
      <c r="A3193" s="4">
        <v>23</v>
      </c>
      <c r="B3193" s="4" t="s">
        <v>33</v>
      </c>
      <c r="C3193" s="4">
        <v>2238573.48</v>
      </c>
      <c r="D3193" s="4">
        <v>0</v>
      </c>
      <c r="E3193" s="4">
        <v>23.05</v>
      </c>
      <c r="F3193" s="4">
        <v>3.1389999999999998</v>
      </c>
      <c r="G3193" s="4">
        <v>132.6804516</v>
      </c>
      <c r="H3193" s="4">
        <v>5.2869999999999999</v>
      </c>
    </row>
    <row r="3194" spans="1:8" x14ac:dyDescent="0.3">
      <c r="A3194" s="4">
        <v>23</v>
      </c>
      <c r="B3194" s="4" t="s">
        <v>34</v>
      </c>
      <c r="C3194" s="4">
        <v>2734277.1</v>
      </c>
      <c r="D3194" s="4">
        <v>0</v>
      </c>
      <c r="E3194" s="4">
        <v>22.96</v>
      </c>
      <c r="F3194" s="4">
        <v>3.15</v>
      </c>
      <c r="G3194" s="4">
        <v>132.74774189999999</v>
      </c>
      <c r="H3194" s="4">
        <v>5.2869999999999999</v>
      </c>
    </row>
    <row r="3195" spans="1:8" x14ac:dyDescent="0.3">
      <c r="A3195" s="4">
        <v>23</v>
      </c>
      <c r="B3195" s="4" t="s">
        <v>35</v>
      </c>
      <c r="C3195" s="4">
        <v>1169773.8500000001</v>
      </c>
      <c r="D3195" s="4">
        <v>1</v>
      </c>
      <c r="E3195" s="4">
        <v>19.05</v>
      </c>
      <c r="F3195" s="4">
        <v>3.177</v>
      </c>
      <c r="G3195" s="4">
        <v>132.81503230000001</v>
      </c>
      <c r="H3195" s="4">
        <v>5.2869999999999999</v>
      </c>
    </row>
    <row r="3196" spans="1:8" x14ac:dyDescent="0.3">
      <c r="A3196" s="4">
        <v>23</v>
      </c>
      <c r="B3196" s="4">
        <v>40725</v>
      </c>
      <c r="C3196" s="4">
        <v>1122034.48</v>
      </c>
      <c r="D3196" s="4">
        <v>0</v>
      </c>
      <c r="E3196" s="4">
        <v>27.81</v>
      </c>
      <c r="F3196" s="4">
        <v>3.1930000000000001</v>
      </c>
      <c r="G3196" s="4">
        <v>132.88232260000001</v>
      </c>
      <c r="H3196" s="4">
        <v>5.1139999999999999</v>
      </c>
    </row>
    <row r="3197" spans="1:8" x14ac:dyDescent="0.3">
      <c r="A3197" s="4">
        <v>23</v>
      </c>
      <c r="B3197" s="4" t="s">
        <v>36</v>
      </c>
      <c r="C3197" s="4">
        <v>1016756.1</v>
      </c>
      <c r="D3197" s="4">
        <v>0</v>
      </c>
      <c r="E3197" s="4">
        <v>18.2</v>
      </c>
      <c r="F3197" s="4">
        <v>3.2149999999999999</v>
      </c>
      <c r="G3197" s="4">
        <v>132.9510645</v>
      </c>
      <c r="H3197" s="4">
        <v>5.1139999999999999</v>
      </c>
    </row>
    <row r="3198" spans="1:8" x14ac:dyDescent="0.3">
      <c r="A3198" s="4">
        <v>23</v>
      </c>
      <c r="B3198" s="4" t="s">
        <v>37</v>
      </c>
      <c r="C3198" s="4">
        <v>1110706.06</v>
      </c>
      <c r="D3198" s="4">
        <v>0</v>
      </c>
      <c r="E3198" s="4">
        <v>15.58</v>
      </c>
      <c r="F3198" s="4">
        <v>3.2320000000000002</v>
      </c>
      <c r="G3198" s="4">
        <v>133.02851609999999</v>
      </c>
      <c r="H3198" s="4">
        <v>5.1139999999999999</v>
      </c>
    </row>
    <row r="3199" spans="1:8" x14ac:dyDescent="0.3">
      <c r="A3199" s="4">
        <v>23</v>
      </c>
      <c r="B3199" s="4" t="s">
        <v>38</v>
      </c>
      <c r="C3199" s="4">
        <v>1083657.6100000001</v>
      </c>
      <c r="D3199" s="4">
        <v>0</v>
      </c>
      <c r="E3199" s="4">
        <v>10.91</v>
      </c>
      <c r="F3199" s="4">
        <v>3.2429999999999999</v>
      </c>
      <c r="G3199" s="4">
        <v>133.10596770000001</v>
      </c>
      <c r="H3199" s="4">
        <v>5.1139999999999999</v>
      </c>
    </row>
    <row r="3200" spans="1:8" x14ac:dyDescent="0.3">
      <c r="A3200" s="4">
        <v>23</v>
      </c>
      <c r="B3200" s="4">
        <v>40635</v>
      </c>
      <c r="C3200" s="4">
        <v>1159438.53</v>
      </c>
      <c r="D3200" s="4">
        <v>0</v>
      </c>
      <c r="E3200" s="4">
        <v>14.5</v>
      </c>
      <c r="F3200" s="4">
        <v>3.24</v>
      </c>
      <c r="G3200" s="4">
        <v>133.18341939999999</v>
      </c>
      <c r="H3200" s="4">
        <v>5.1139999999999999</v>
      </c>
    </row>
    <row r="3201" spans="1:8" x14ac:dyDescent="0.3">
      <c r="A3201" s="4">
        <v>23</v>
      </c>
      <c r="B3201" s="4">
        <v>40849</v>
      </c>
      <c r="C3201" s="4">
        <v>1249786.3999999999</v>
      </c>
      <c r="D3201" s="4">
        <v>1</v>
      </c>
      <c r="E3201" s="4">
        <v>21.52</v>
      </c>
      <c r="F3201" s="4">
        <v>3.2549999999999999</v>
      </c>
      <c r="G3201" s="4">
        <v>133.26087100000001</v>
      </c>
      <c r="H3201" s="4">
        <v>5.1139999999999999</v>
      </c>
    </row>
    <row r="3202" spans="1:8" x14ac:dyDescent="0.3">
      <c r="A3202" s="4">
        <v>23</v>
      </c>
      <c r="B3202" s="4" t="s">
        <v>39</v>
      </c>
      <c r="C3202" s="4">
        <v>1369971.57</v>
      </c>
      <c r="D3202" s="4">
        <v>0</v>
      </c>
      <c r="E3202" s="4">
        <v>26.6</v>
      </c>
      <c r="F3202" s="4">
        <v>3.2629999999999999</v>
      </c>
      <c r="G3202" s="4">
        <v>133.37014289999999</v>
      </c>
      <c r="H3202" s="4">
        <v>5.1139999999999999</v>
      </c>
    </row>
    <row r="3203" spans="1:8" x14ac:dyDescent="0.3">
      <c r="A3203" s="4">
        <v>23</v>
      </c>
      <c r="B3203" s="4" t="s">
        <v>40</v>
      </c>
      <c r="C3203" s="4">
        <v>1206917.2</v>
      </c>
      <c r="D3203" s="4">
        <v>0</v>
      </c>
      <c r="E3203" s="4">
        <v>17</v>
      </c>
      <c r="F3203" s="4">
        <v>3.2810000000000001</v>
      </c>
      <c r="G3203" s="4">
        <v>133.4921429</v>
      </c>
      <c r="H3203" s="4">
        <v>5.1139999999999999</v>
      </c>
    </row>
    <row r="3204" spans="1:8" x14ac:dyDescent="0.3">
      <c r="A3204" s="4">
        <v>23</v>
      </c>
      <c r="B3204" s="4">
        <v>40636</v>
      </c>
      <c r="C3204" s="4">
        <v>1301185.28</v>
      </c>
      <c r="D3204" s="4">
        <v>0</v>
      </c>
      <c r="E3204" s="4">
        <v>20.67</v>
      </c>
      <c r="F3204" s="4">
        <v>3.4369999999999998</v>
      </c>
      <c r="G3204" s="4">
        <v>133.61414289999999</v>
      </c>
      <c r="H3204" s="4">
        <v>5.1139999999999999</v>
      </c>
    </row>
    <row r="3205" spans="1:8" x14ac:dyDescent="0.3">
      <c r="A3205" s="4">
        <v>23</v>
      </c>
      <c r="B3205" s="4">
        <v>40850</v>
      </c>
      <c r="C3205" s="4">
        <v>1042043.55</v>
      </c>
      <c r="D3205" s="4">
        <v>0</v>
      </c>
      <c r="E3205" s="4">
        <v>29.36</v>
      </c>
      <c r="F3205" s="4">
        <v>3.6</v>
      </c>
      <c r="G3205" s="4">
        <v>133.7361429</v>
      </c>
      <c r="H3205" s="4">
        <v>5.1139999999999999</v>
      </c>
    </row>
    <row r="3206" spans="1:8" x14ac:dyDescent="0.3">
      <c r="A3206" s="4">
        <v>23</v>
      </c>
      <c r="B3206" s="4" t="s">
        <v>41</v>
      </c>
      <c r="C3206" s="4">
        <v>1203682.6200000001</v>
      </c>
      <c r="D3206" s="4">
        <v>0</v>
      </c>
      <c r="E3206" s="4">
        <v>37.28</v>
      </c>
      <c r="F3206" s="4">
        <v>3.6339999999999999</v>
      </c>
      <c r="G3206" s="4">
        <v>133.8492258</v>
      </c>
      <c r="H3206" s="4">
        <v>5.1139999999999999</v>
      </c>
    </row>
    <row r="3207" spans="1:8" x14ac:dyDescent="0.3">
      <c r="A3207" s="4">
        <v>23</v>
      </c>
      <c r="B3207" s="4" t="s">
        <v>42</v>
      </c>
      <c r="C3207" s="4">
        <v>1148624.83</v>
      </c>
      <c r="D3207" s="4">
        <v>0</v>
      </c>
      <c r="E3207" s="4">
        <v>29.11</v>
      </c>
      <c r="F3207" s="4">
        <v>3.6240000000000001</v>
      </c>
      <c r="G3207" s="4">
        <v>133.95874190000001</v>
      </c>
      <c r="H3207" s="4">
        <v>5.1139999999999999</v>
      </c>
    </row>
    <row r="3208" spans="1:8" x14ac:dyDescent="0.3">
      <c r="A3208" s="4">
        <v>23</v>
      </c>
      <c r="B3208" s="4">
        <v>40547</v>
      </c>
      <c r="C3208" s="4">
        <v>1182694.95</v>
      </c>
      <c r="D3208" s="4">
        <v>0</v>
      </c>
      <c r="E3208" s="4">
        <v>29.44</v>
      </c>
      <c r="F3208" s="4">
        <v>3.6379999999999999</v>
      </c>
      <c r="G3208" s="4">
        <v>134.06825810000001</v>
      </c>
      <c r="H3208" s="4">
        <v>4.7809999999999997</v>
      </c>
    </row>
    <row r="3209" spans="1:8" x14ac:dyDescent="0.3">
      <c r="A3209" s="4">
        <v>23</v>
      </c>
      <c r="B3209" s="4">
        <v>40759</v>
      </c>
      <c r="C3209" s="4">
        <v>1248901.98</v>
      </c>
      <c r="D3209" s="4">
        <v>0</v>
      </c>
      <c r="E3209" s="4">
        <v>36.74</v>
      </c>
      <c r="F3209" s="4">
        <v>3.72</v>
      </c>
      <c r="G3209" s="4">
        <v>134.17777419999999</v>
      </c>
      <c r="H3209" s="4">
        <v>4.7809999999999997</v>
      </c>
    </row>
    <row r="3210" spans="1:8" x14ac:dyDescent="0.3">
      <c r="A3210" s="4">
        <v>23</v>
      </c>
      <c r="B3210" s="4" t="s">
        <v>43</v>
      </c>
      <c r="C3210" s="4">
        <v>1263680.51</v>
      </c>
      <c r="D3210" s="4">
        <v>0</v>
      </c>
      <c r="E3210" s="4">
        <v>45.51</v>
      </c>
      <c r="F3210" s="4">
        <v>3.823</v>
      </c>
      <c r="G3210" s="4">
        <v>134.2784667</v>
      </c>
      <c r="H3210" s="4">
        <v>4.7809999999999997</v>
      </c>
    </row>
    <row r="3211" spans="1:8" x14ac:dyDescent="0.3">
      <c r="A3211" s="4">
        <v>23</v>
      </c>
      <c r="B3211" s="4" t="s">
        <v>44</v>
      </c>
      <c r="C3211" s="4">
        <v>1447301.24</v>
      </c>
      <c r="D3211" s="4">
        <v>0</v>
      </c>
      <c r="E3211" s="4">
        <v>39.619999999999997</v>
      </c>
      <c r="F3211" s="4">
        <v>3.919</v>
      </c>
      <c r="G3211" s="4">
        <v>134.3571</v>
      </c>
      <c r="H3211" s="4">
        <v>4.7809999999999997</v>
      </c>
    </row>
    <row r="3212" spans="1:8" x14ac:dyDescent="0.3">
      <c r="A3212" s="4">
        <v>23</v>
      </c>
      <c r="B3212" s="4" t="s">
        <v>45</v>
      </c>
      <c r="C3212" s="4">
        <v>1173307.3999999999</v>
      </c>
      <c r="D3212" s="4">
        <v>0</v>
      </c>
      <c r="E3212" s="4">
        <v>54.2</v>
      </c>
      <c r="F3212" s="4">
        <v>3.988</v>
      </c>
      <c r="G3212" s="4">
        <v>134.43573330000001</v>
      </c>
      <c r="H3212" s="4">
        <v>4.7809999999999997</v>
      </c>
    </row>
    <row r="3213" spans="1:8" x14ac:dyDescent="0.3">
      <c r="A3213" s="4">
        <v>23</v>
      </c>
      <c r="B3213" s="4">
        <v>40699</v>
      </c>
      <c r="C3213" s="4">
        <v>1359921.13</v>
      </c>
      <c r="D3213" s="4">
        <v>0</v>
      </c>
      <c r="E3213" s="4">
        <v>50.07</v>
      </c>
      <c r="F3213" s="4">
        <v>4.0780000000000003</v>
      </c>
      <c r="G3213" s="4">
        <v>134.51436670000001</v>
      </c>
      <c r="H3213" s="4">
        <v>4.7809999999999997</v>
      </c>
    </row>
    <row r="3214" spans="1:8" x14ac:dyDescent="0.3">
      <c r="A3214" s="4">
        <v>23</v>
      </c>
      <c r="B3214" s="4" t="s">
        <v>46</v>
      </c>
      <c r="C3214" s="4">
        <v>1254914.8700000001</v>
      </c>
      <c r="D3214" s="4">
        <v>0</v>
      </c>
      <c r="E3214" s="4">
        <v>55.12</v>
      </c>
      <c r="F3214" s="4">
        <v>4.0949999999999998</v>
      </c>
      <c r="G3214" s="4">
        <v>134.59299999999999</v>
      </c>
      <c r="H3214" s="4">
        <v>4.7809999999999997</v>
      </c>
    </row>
    <row r="3215" spans="1:8" x14ac:dyDescent="0.3">
      <c r="A3215" s="4">
        <v>23</v>
      </c>
      <c r="B3215" s="4" t="s">
        <v>47</v>
      </c>
      <c r="C3215" s="4">
        <v>1337617.55</v>
      </c>
      <c r="D3215" s="4">
        <v>0</v>
      </c>
      <c r="E3215" s="4">
        <v>56.67</v>
      </c>
      <c r="F3215" s="4">
        <v>4.101</v>
      </c>
      <c r="G3215" s="4">
        <v>134.68038709999999</v>
      </c>
      <c r="H3215" s="4">
        <v>4.7809999999999997</v>
      </c>
    </row>
    <row r="3216" spans="1:8" x14ac:dyDescent="0.3">
      <c r="A3216" s="4">
        <v>23</v>
      </c>
      <c r="B3216" s="4" t="s">
        <v>48</v>
      </c>
      <c r="C3216" s="4">
        <v>1361945.18</v>
      </c>
      <c r="D3216" s="4">
        <v>0</v>
      </c>
      <c r="E3216" s="4">
        <v>63.27</v>
      </c>
      <c r="F3216" s="4">
        <v>4.0339999999999998</v>
      </c>
      <c r="G3216" s="4">
        <v>134.76777419999999</v>
      </c>
      <c r="H3216" s="4">
        <v>4.7809999999999997</v>
      </c>
    </row>
    <row r="3217" spans="1:8" x14ac:dyDescent="0.3">
      <c r="A3217" s="4">
        <v>23</v>
      </c>
      <c r="B3217" s="4">
        <v>40608</v>
      </c>
      <c r="C3217" s="4">
        <v>1562161.97</v>
      </c>
      <c r="D3217" s="4">
        <v>0</v>
      </c>
      <c r="E3217" s="4">
        <v>67.209999999999994</v>
      </c>
      <c r="F3217" s="4">
        <v>3.9729999999999999</v>
      </c>
      <c r="G3217" s="4">
        <v>134.85516129999999</v>
      </c>
      <c r="H3217" s="4">
        <v>4.7809999999999997</v>
      </c>
    </row>
    <row r="3218" spans="1:8" x14ac:dyDescent="0.3">
      <c r="A3218" s="4">
        <v>23</v>
      </c>
      <c r="B3218" s="4">
        <v>40822</v>
      </c>
      <c r="C3218" s="4">
        <v>1447028.06</v>
      </c>
      <c r="D3218" s="4">
        <v>0</v>
      </c>
      <c r="E3218" s="4">
        <v>65.23</v>
      </c>
      <c r="F3218" s="4">
        <v>3.9239999999999999</v>
      </c>
      <c r="G3218" s="4">
        <v>134.94254839999999</v>
      </c>
      <c r="H3218" s="4">
        <v>4.7809999999999997</v>
      </c>
    </row>
    <row r="3219" spans="1:8" x14ac:dyDescent="0.3">
      <c r="A3219" s="4">
        <v>23</v>
      </c>
      <c r="B3219" s="4" t="s">
        <v>49</v>
      </c>
      <c r="C3219" s="4">
        <v>1470520.83</v>
      </c>
      <c r="D3219" s="4">
        <v>0</v>
      </c>
      <c r="E3219" s="4">
        <v>61.06</v>
      </c>
      <c r="F3219" s="4">
        <v>3.8730000000000002</v>
      </c>
      <c r="G3219" s="4">
        <v>135.08373330000001</v>
      </c>
      <c r="H3219" s="4">
        <v>4.7809999999999997</v>
      </c>
    </row>
    <row r="3220" spans="1:8" x14ac:dyDescent="0.3">
      <c r="A3220" s="4">
        <v>23</v>
      </c>
      <c r="B3220" s="4" t="s">
        <v>50</v>
      </c>
      <c r="C3220" s="4">
        <v>1434036.18</v>
      </c>
      <c r="D3220" s="4">
        <v>0</v>
      </c>
      <c r="E3220" s="4">
        <v>63.8</v>
      </c>
      <c r="F3220" s="4">
        <v>3.851</v>
      </c>
      <c r="G3220" s="4">
        <v>135.26526670000001</v>
      </c>
      <c r="H3220" s="4">
        <v>4.7809999999999997</v>
      </c>
    </row>
    <row r="3221" spans="1:8" x14ac:dyDescent="0.3">
      <c r="A3221" s="4">
        <v>23</v>
      </c>
      <c r="B3221" s="4">
        <v>40550</v>
      </c>
      <c r="C3221" s="4">
        <v>1492507.44</v>
      </c>
      <c r="D3221" s="4">
        <v>0</v>
      </c>
      <c r="E3221" s="4">
        <v>65.650000000000006</v>
      </c>
      <c r="F3221" s="4">
        <v>3.8149999999999999</v>
      </c>
      <c r="G3221" s="4">
        <v>135.4468</v>
      </c>
      <c r="H3221" s="4">
        <v>4.5839999999999996</v>
      </c>
    </row>
    <row r="3222" spans="1:8" x14ac:dyDescent="0.3">
      <c r="A3222" s="4">
        <v>23</v>
      </c>
      <c r="B3222" s="4">
        <v>40762</v>
      </c>
      <c r="C3222" s="4">
        <v>1379488.05</v>
      </c>
      <c r="D3222" s="4">
        <v>0</v>
      </c>
      <c r="E3222" s="4">
        <v>69.92</v>
      </c>
      <c r="F3222" s="4">
        <v>3.7839999999999998</v>
      </c>
      <c r="G3222" s="4">
        <v>135.62833330000001</v>
      </c>
      <c r="H3222" s="4">
        <v>4.5839999999999996</v>
      </c>
    </row>
    <row r="3223" spans="1:8" x14ac:dyDescent="0.3">
      <c r="A3223" s="4">
        <v>23</v>
      </c>
      <c r="B3223" s="4" t="s">
        <v>51</v>
      </c>
      <c r="C3223" s="4">
        <v>1360520.56</v>
      </c>
      <c r="D3223" s="4">
        <v>0</v>
      </c>
      <c r="E3223" s="4">
        <v>69.8</v>
      </c>
      <c r="F3223" s="4">
        <v>3.827</v>
      </c>
      <c r="G3223" s="4">
        <v>135.7837419</v>
      </c>
      <c r="H3223" s="4">
        <v>4.5839999999999996</v>
      </c>
    </row>
    <row r="3224" spans="1:8" x14ac:dyDescent="0.3">
      <c r="A3224" s="4">
        <v>23</v>
      </c>
      <c r="B3224" s="4" t="s">
        <v>52</v>
      </c>
      <c r="C3224" s="4">
        <v>1362144</v>
      </c>
      <c r="D3224" s="4">
        <v>0</v>
      </c>
      <c r="E3224" s="4">
        <v>76.739999999999995</v>
      </c>
      <c r="F3224" s="4">
        <v>3.8820000000000001</v>
      </c>
      <c r="G3224" s="4">
        <v>135.87383869999999</v>
      </c>
      <c r="H3224" s="4">
        <v>4.5839999999999996</v>
      </c>
    </row>
    <row r="3225" spans="1:8" x14ac:dyDescent="0.3">
      <c r="A3225" s="4">
        <v>23</v>
      </c>
      <c r="B3225" s="4" t="s">
        <v>53</v>
      </c>
      <c r="C3225" s="4">
        <v>1319767.55</v>
      </c>
      <c r="D3225" s="4">
        <v>0</v>
      </c>
      <c r="E3225" s="4">
        <v>69.55</v>
      </c>
      <c r="F3225" s="4">
        <v>3.8980000000000001</v>
      </c>
      <c r="G3225" s="4">
        <v>135.96393549999999</v>
      </c>
      <c r="H3225" s="4">
        <v>4.5839999999999996</v>
      </c>
    </row>
    <row r="3226" spans="1:8" x14ac:dyDescent="0.3">
      <c r="A3226" s="4">
        <v>23</v>
      </c>
      <c r="B3226" s="4">
        <v>40671</v>
      </c>
      <c r="C3226" s="4">
        <v>1416344.68</v>
      </c>
      <c r="D3226" s="4">
        <v>0</v>
      </c>
      <c r="E3226" s="4">
        <v>69.53</v>
      </c>
      <c r="F3226" s="4">
        <v>3.903</v>
      </c>
      <c r="G3226" s="4">
        <v>136.05403229999999</v>
      </c>
      <c r="H3226" s="4">
        <v>4.5839999999999996</v>
      </c>
    </row>
    <row r="3227" spans="1:8" x14ac:dyDescent="0.3">
      <c r="A3227" s="4">
        <v>23</v>
      </c>
      <c r="B3227" s="4">
        <v>40885</v>
      </c>
      <c r="C3227" s="4">
        <v>1380952.05</v>
      </c>
      <c r="D3227" s="4">
        <v>0</v>
      </c>
      <c r="E3227" s="4">
        <v>69.86</v>
      </c>
      <c r="F3227" s="4">
        <v>3.88</v>
      </c>
      <c r="G3227" s="4">
        <v>136.14412899999999</v>
      </c>
      <c r="H3227" s="4">
        <v>4.5839999999999996</v>
      </c>
    </row>
    <row r="3228" spans="1:8" x14ac:dyDescent="0.3">
      <c r="A3228" s="4">
        <v>23</v>
      </c>
      <c r="B3228" s="4" t="s">
        <v>54</v>
      </c>
      <c r="C3228" s="4">
        <v>1453416.53</v>
      </c>
      <c r="D3228" s="4">
        <v>0</v>
      </c>
      <c r="E3228" s="4">
        <v>67.09</v>
      </c>
      <c r="F3228" s="4">
        <v>3.82</v>
      </c>
      <c r="G3228" s="4">
        <v>136.18312900000001</v>
      </c>
      <c r="H3228" s="4">
        <v>4.5839999999999996</v>
      </c>
    </row>
    <row r="3229" spans="1:8" x14ac:dyDescent="0.3">
      <c r="A3229" s="4">
        <v>23</v>
      </c>
      <c r="B3229" s="4" t="s">
        <v>55</v>
      </c>
      <c r="C3229" s="4">
        <v>1637266.29</v>
      </c>
      <c r="D3229" s="4">
        <v>0</v>
      </c>
      <c r="E3229" s="4">
        <v>67.040000000000006</v>
      </c>
      <c r="F3229" s="4">
        <v>3.7959999999999998</v>
      </c>
      <c r="G3229" s="4">
        <v>136.21361289999999</v>
      </c>
      <c r="H3229" s="4">
        <v>4.5839999999999996</v>
      </c>
    </row>
    <row r="3230" spans="1:8" x14ac:dyDescent="0.3">
      <c r="A3230" s="4">
        <v>23</v>
      </c>
      <c r="B3230" s="4">
        <v>40583</v>
      </c>
      <c r="C3230" s="4">
        <v>1464295.69</v>
      </c>
      <c r="D3230" s="4">
        <v>0</v>
      </c>
      <c r="E3230" s="4">
        <v>65.33</v>
      </c>
      <c r="F3230" s="4">
        <v>3.7839999999999998</v>
      </c>
      <c r="G3230" s="4">
        <v>136.24409679999999</v>
      </c>
      <c r="H3230" s="4">
        <v>4.5839999999999996</v>
      </c>
    </row>
    <row r="3231" spans="1:8" x14ac:dyDescent="0.3">
      <c r="A3231" s="4">
        <v>23</v>
      </c>
      <c r="B3231" s="4">
        <v>40795</v>
      </c>
      <c r="C3231" s="4">
        <v>1423289.9</v>
      </c>
      <c r="D3231" s="4">
        <v>1</v>
      </c>
      <c r="E3231" s="4">
        <v>66.040000000000006</v>
      </c>
      <c r="F3231" s="4">
        <v>3.8090000000000002</v>
      </c>
      <c r="G3231" s="4">
        <v>136.27458060000001</v>
      </c>
      <c r="H3231" s="4">
        <v>4.5839999999999996</v>
      </c>
    </row>
    <row r="3232" spans="1:8" x14ac:dyDescent="0.3">
      <c r="A3232" s="4">
        <v>23</v>
      </c>
      <c r="B3232" s="4" t="s">
        <v>56</v>
      </c>
      <c r="C3232" s="4">
        <v>1253329.17</v>
      </c>
      <c r="D3232" s="4">
        <v>0</v>
      </c>
      <c r="E3232" s="4">
        <v>60.52</v>
      </c>
      <c r="F3232" s="4">
        <v>3.8090000000000002</v>
      </c>
      <c r="G3232" s="4">
        <v>136.31450000000001</v>
      </c>
      <c r="H3232" s="4">
        <v>4.5839999999999996</v>
      </c>
    </row>
    <row r="3233" spans="1:8" x14ac:dyDescent="0.3">
      <c r="A3233" s="4">
        <v>23</v>
      </c>
      <c r="B3233" s="4" t="s">
        <v>57</v>
      </c>
      <c r="C3233" s="4">
        <v>1289082.81</v>
      </c>
      <c r="D3233" s="4">
        <v>0</v>
      </c>
      <c r="E3233" s="4">
        <v>57.14</v>
      </c>
      <c r="F3233" s="4">
        <v>3.758</v>
      </c>
      <c r="G3233" s="4">
        <v>136.36699999999999</v>
      </c>
      <c r="H3233" s="4">
        <v>4.5839999999999996</v>
      </c>
    </row>
    <row r="3234" spans="1:8" x14ac:dyDescent="0.3">
      <c r="A3234" s="4">
        <v>23</v>
      </c>
      <c r="B3234" s="4" t="s">
        <v>58</v>
      </c>
      <c r="C3234" s="4">
        <v>1275597.8500000001</v>
      </c>
      <c r="D3234" s="4">
        <v>0</v>
      </c>
      <c r="E3234" s="4">
        <v>64.760000000000005</v>
      </c>
      <c r="F3234" s="4">
        <v>3.6840000000000002</v>
      </c>
      <c r="G3234" s="4">
        <v>136.4195</v>
      </c>
      <c r="H3234" s="4">
        <v>4.5839999999999996</v>
      </c>
    </row>
    <row r="3235" spans="1:8" x14ac:dyDescent="0.3">
      <c r="A3235" s="4">
        <v>23</v>
      </c>
      <c r="B3235" s="4">
        <v>40734</v>
      </c>
      <c r="C3235" s="4">
        <v>1463501.99</v>
      </c>
      <c r="D3235" s="4">
        <v>0</v>
      </c>
      <c r="E3235" s="4">
        <v>49</v>
      </c>
      <c r="F3235" s="4">
        <v>3.633</v>
      </c>
      <c r="G3235" s="4">
        <v>136.47200000000001</v>
      </c>
      <c r="H3235" s="4">
        <v>4.42</v>
      </c>
    </row>
    <row r="3236" spans="1:8" x14ac:dyDescent="0.3">
      <c r="A3236" s="4">
        <v>23</v>
      </c>
      <c r="B3236" s="4" t="s">
        <v>59</v>
      </c>
      <c r="C3236" s="4">
        <v>1257778.3400000001</v>
      </c>
      <c r="D3236" s="4">
        <v>0</v>
      </c>
      <c r="E3236" s="4">
        <v>56.79</v>
      </c>
      <c r="F3236" s="4">
        <v>3.5830000000000002</v>
      </c>
      <c r="G3236" s="4">
        <v>136.51509680000001</v>
      </c>
      <c r="H3236" s="4">
        <v>4.42</v>
      </c>
    </row>
    <row r="3237" spans="1:8" x14ac:dyDescent="0.3">
      <c r="A3237" s="4">
        <v>23</v>
      </c>
      <c r="B3237" s="4" t="s">
        <v>60</v>
      </c>
      <c r="C3237" s="4">
        <v>1441032.59</v>
      </c>
      <c r="D3237" s="4">
        <v>0</v>
      </c>
      <c r="E3237" s="4">
        <v>52.12</v>
      </c>
      <c r="F3237" s="4">
        <v>3.6179999999999999</v>
      </c>
      <c r="G3237" s="4">
        <v>136.5017742</v>
      </c>
      <c r="H3237" s="4">
        <v>4.42</v>
      </c>
    </row>
    <row r="3238" spans="1:8" x14ac:dyDescent="0.3">
      <c r="A3238" s="4">
        <v>23</v>
      </c>
      <c r="B3238" s="4" t="s">
        <v>61</v>
      </c>
      <c r="C3238" s="4">
        <v>1407191.96</v>
      </c>
      <c r="D3238" s="4">
        <v>0</v>
      </c>
      <c r="E3238" s="4">
        <v>42.57</v>
      </c>
      <c r="F3238" s="4">
        <v>3.6040000000000001</v>
      </c>
      <c r="G3238" s="4">
        <v>136.48845159999999</v>
      </c>
      <c r="H3238" s="4">
        <v>4.42</v>
      </c>
    </row>
    <row r="3239" spans="1:8" x14ac:dyDescent="0.3">
      <c r="A3239" s="4">
        <v>23</v>
      </c>
      <c r="B3239" s="4">
        <v>40644</v>
      </c>
      <c r="C3239" s="4">
        <v>1428436.33</v>
      </c>
      <c r="D3239" s="4">
        <v>0</v>
      </c>
      <c r="E3239" s="4">
        <v>39.18</v>
      </c>
      <c r="F3239" s="4">
        <v>3.5859999999999999</v>
      </c>
      <c r="G3239" s="4">
        <v>136.47512900000001</v>
      </c>
      <c r="H3239" s="4">
        <v>4.42</v>
      </c>
    </row>
    <row r="3240" spans="1:8" x14ac:dyDescent="0.3">
      <c r="A3240" s="4">
        <v>23</v>
      </c>
      <c r="B3240" s="4">
        <v>40858</v>
      </c>
      <c r="C3240" s="4">
        <v>1436940.78</v>
      </c>
      <c r="D3240" s="4">
        <v>0</v>
      </c>
      <c r="E3240" s="4">
        <v>44.04</v>
      </c>
      <c r="F3240" s="4">
        <v>3.57</v>
      </c>
      <c r="G3240" s="4">
        <v>136.46180649999999</v>
      </c>
      <c r="H3240" s="4">
        <v>4.42</v>
      </c>
    </row>
    <row r="3241" spans="1:8" x14ac:dyDescent="0.3">
      <c r="A3241" s="4">
        <v>23</v>
      </c>
      <c r="B3241" s="4" t="s">
        <v>62</v>
      </c>
      <c r="C3241" s="4">
        <v>1345631.96</v>
      </c>
      <c r="D3241" s="4">
        <v>0</v>
      </c>
      <c r="E3241" s="4">
        <v>45.48</v>
      </c>
      <c r="F3241" s="4">
        <v>3.5710000000000002</v>
      </c>
      <c r="G3241" s="4">
        <v>136.46666669999999</v>
      </c>
      <c r="H3241" s="4">
        <v>4.42</v>
      </c>
    </row>
    <row r="3242" spans="1:8" x14ac:dyDescent="0.3">
      <c r="A3242" s="4">
        <v>23</v>
      </c>
      <c r="B3242" s="4" t="s">
        <v>63</v>
      </c>
      <c r="C3242" s="4">
        <v>2057059.53</v>
      </c>
      <c r="D3242" s="4">
        <v>1</v>
      </c>
      <c r="E3242" s="4">
        <v>35.229999999999997</v>
      </c>
      <c r="F3242" s="4">
        <v>3.536</v>
      </c>
      <c r="G3242" s="4">
        <v>136.47880000000001</v>
      </c>
      <c r="H3242" s="4">
        <v>4.42</v>
      </c>
    </row>
    <row r="3243" spans="1:8" x14ac:dyDescent="0.3">
      <c r="A3243" s="4">
        <v>23</v>
      </c>
      <c r="B3243" s="4">
        <v>40586</v>
      </c>
      <c r="C3243" s="4">
        <v>1552886.59</v>
      </c>
      <c r="D3243" s="4">
        <v>0</v>
      </c>
      <c r="E3243" s="4">
        <v>43.6</v>
      </c>
      <c r="F3243" s="4">
        <v>3.5009999999999999</v>
      </c>
      <c r="G3243" s="4">
        <v>136.49093329999999</v>
      </c>
      <c r="H3243" s="4">
        <v>4.42</v>
      </c>
    </row>
    <row r="3244" spans="1:8" x14ac:dyDescent="0.3">
      <c r="A3244" s="4">
        <v>23</v>
      </c>
      <c r="B3244" s="4">
        <v>40798</v>
      </c>
      <c r="C3244" s="4">
        <v>1841173.6</v>
      </c>
      <c r="D3244" s="4">
        <v>0</v>
      </c>
      <c r="E3244" s="4">
        <v>36.4</v>
      </c>
      <c r="F3244" s="4">
        <v>3.47</v>
      </c>
      <c r="G3244" s="4">
        <v>136.50306670000001</v>
      </c>
      <c r="H3244" s="4">
        <v>4.42</v>
      </c>
    </row>
    <row r="3245" spans="1:8" x14ac:dyDescent="0.3">
      <c r="A3245" s="4">
        <v>23</v>
      </c>
      <c r="B3245" s="4" t="s">
        <v>64</v>
      </c>
      <c r="C3245" s="4">
        <v>2173621.2000000002</v>
      </c>
      <c r="D3245" s="4">
        <v>0</v>
      </c>
      <c r="E3245" s="4">
        <v>32.99</v>
      </c>
      <c r="F3245" s="4">
        <v>3.4449999999999998</v>
      </c>
      <c r="G3245" s="4">
        <v>136.53351610000001</v>
      </c>
      <c r="H3245" s="4">
        <v>4.42</v>
      </c>
    </row>
    <row r="3246" spans="1:8" x14ac:dyDescent="0.3">
      <c r="A3246" s="4">
        <v>23</v>
      </c>
      <c r="B3246" s="4" t="s">
        <v>65</v>
      </c>
      <c r="C3246" s="4">
        <v>2587953.3199999998</v>
      </c>
      <c r="D3246" s="4">
        <v>0</v>
      </c>
      <c r="E3246" s="4">
        <v>27.8</v>
      </c>
      <c r="F3246" s="4">
        <v>3.4129999999999998</v>
      </c>
      <c r="G3246" s="4">
        <v>136.58838710000001</v>
      </c>
      <c r="H3246" s="4">
        <v>4.42</v>
      </c>
    </row>
    <row r="3247" spans="1:8" x14ac:dyDescent="0.3">
      <c r="A3247" s="4">
        <v>23</v>
      </c>
      <c r="B3247" s="4" t="s">
        <v>66</v>
      </c>
      <c r="C3247" s="4">
        <v>1213486.95</v>
      </c>
      <c r="D3247" s="4">
        <v>1</v>
      </c>
      <c r="E3247" s="4">
        <v>22.3</v>
      </c>
      <c r="F3247" s="4">
        <v>3.4020000000000001</v>
      </c>
      <c r="G3247" s="4">
        <v>136.6432581</v>
      </c>
      <c r="H3247" s="4">
        <v>4.42</v>
      </c>
    </row>
    <row r="3248" spans="1:8" x14ac:dyDescent="0.3">
      <c r="A3248" s="4">
        <v>23</v>
      </c>
      <c r="B3248" s="4">
        <v>41061</v>
      </c>
      <c r="C3248" s="4">
        <v>1150662.55</v>
      </c>
      <c r="D3248" s="4">
        <v>0</v>
      </c>
      <c r="E3248" s="4">
        <v>24.29</v>
      </c>
      <c r="F3248" s="4">
        <v>3.4390000000000001</v>
      </c>
      <c r="G3248" s="4">
        <v>136.69812899999999</v>
      </c>
      <c r="H3248" s="4">
        <v>4.2610000000000001</v>
      </c>
    </row>
    <row r="3249" spans="1:8" x14ac:dyDescent="0.3">
      <c r="A3249" s="4">
        <v>23</v>
      </c>
      <c r="B3249" s="4" t="s">
        <v>67</v>
      </c>
      <c r="C3249" s="4">
        <v>1031451.35</v>
      </c>
      <c r="D3249" s="4">
        <v>0</v>
      </c>
      <c r="E3249" s="4">
        <v>28.49</v>
      </c>
      <c r="F3249" s="4">
        <v>3.5230000000000001</v>
      </c>
      <c r="G3249" s="4">
        <v>136.75299999999999</v>
      </c>
      <c r="H3249" s="4">
        <v>4.2610000000000001</v>
      </c>
    </row>
    <row r="3250" spans="1:8" x14ac:dyDescent="0.3">
      <c r="A3250" s="4">
        <v>23</v>
      </c>
      <c r="B3250" s="4" t="s">
        <v>68</v>
      </c>
      <c r="C3250" s="4">
        <v>1146992.1299999999</v>
      </c>
      <c r="D3250" s="4">
        <v>0</v>
      </c>
      <c r="E3250" s="4">
        <v>15.33</v>
      </c>
      <c r="F3250" s="4">
        <v>3.5419999999999998</v>
      </c>
      <c r="G3250" s="4">
        <v>136.85641939999999</v>
      </c>
      <c r="H3250" s="4">
        <v>4.2610000000000001</v>
      </c>
    </row>
    <row r="3251" spans="1:8" x14ac:dyDescent="0.3">
      <c r="A3251" s="4">
        <v>23</v>
      </c>
      <c r="B3251" s="4" t="s">
        <v>69</v>
      </c>
      <c r="C3251" s="4">
        <v>1037476.38</v>
      </c>
      <c r="D3251" s="4">
        <v>0</v>
      </c>
      <c r="E3251" s="4">
        <v>25.71</v>
      </c>
      <c r="F3251" s="4">
        <v>3.5680000000000001</v>
      </c>
      <c r="G3251" s="4">
        <v>136.95983870000001</v>
      </c>
      <c r="H3251" s="4">
        <v>4.2610000000000001</v>
      </c>
    </row>
    <row r="3252" spans="1:8" x14ac:dyDescent="0.3">
      <c r="A3252" s="4">
        <v>23</v>
      </c>
      <c r="B3252" s="4">
        <v>40970</v>
      </c>
      <c r="C3252" s="4">
        <v>1261872.67</v>
      </c>
      <c r="D3252" s="4">
        <v>0</v>
      </c>
      <c r="E3252" s="4">
        <v>29.71</v>
      </c>
      <c r="F3252" s="4">
        <v>3.633</v>
      </c>
      <c r="G3252" s="4">
        <v>137.06325810000001</v>
      </c>
      <c r="H3252" s="4">
        <v>4.2610000000000001</v>
      </c>
    </row>
    <row r="3253" spans="1:8" x14ac:dyDescent="0.3">
      <c r="A3253" s="4">
        <v>23</v>
      </c>
      <c r="B3253" s="4">
        <v>41184</v>
      </c>
      <c r="C3253" s="4">
        <v>1358444.07</v>
      </c>
      <c r="D3253" s="4">
        <v>1</v>
      </c>
      <c r="E3253" s="4">
        <v>26.6</v>
      </c>
      <c r="F3253" s="4">
        <v>3.6549999999999998</v>
      </c>
      <c r="G3253" s="4">
        <v>137.1666774</v>
      </c>
      <c r="H3253" s="4">
        <v>4.2610000000000001</v>
      </c>
    </row>
    <row r="3254" spans="1:8" x14ac:dyDescent="0.3">
      <c r="A3254" s="4">
        <v>23</v>
      </c>
      <c r="B3254" s="4" t="s">
        <v>70</v>
      </c>
      <c r="C3254" s="4">
        <v>1365546.69</v>
      </c>
      <c r="D3254" s="4">
        <v>0</v>
      </c>
      <c r="E3254" s="4">
        <v>27.01</v>
      </c>
      <c r="F3254" s="4">
        <v>3.7029999999999998</v>
      </c>
      <c r="G3254" s="4">
        <v>137.25831030000001</v>
      </c>
      <c r="H3254" s="4">
        <v>4.2610000000000001</v>
      </c>
    </row>
    <row r="3255" spans="1:8" x14ac:dyDescent="0.3">
      <c r="A3255" s="4">
        <v>23</v>
      </c>
      <c r="B3255" s="4" t="s">
        <v>71</v>
      </c>
      <c r="C3255" s="4">
        <v>1272948.27</v>
      </c>
      <c r="D3255" s="4">
        <v>0</v>
      </c>
      <c r="E3255" s="4">
        <v>31.12</v>
      </c>
      <c r="F3255" s="4">
        <v>3.7509999999999999</v>
      </c>
      <c r="G3255" s="4">
        <v>137.34110340000001</v>
      </c>
      <c r="H3255" s="4">
        <v>4.2610000000000001</v>
      </c>
    </row>
    <row r="3256" spans="1:8" x14ac:dyDescent="0.3">
      <c r="A3256" s="4">
        <v>23</v>
      </c>
      <c r="B3256" s="4">
        <v>40942</v>
      </c>
      <c r="C3256" s="4">
        <v>1322852.2</v>
      </c>
      <c r="D3256" s="4">
        <v>0</v>
      </c>
      <c r="E3256" s="4">
        <v>25.91</v>
      </c>
      <c r="F3256" s="4">
        <v>3.827</v>
      </c>
      <c r="G3256" s="4">
        <v>137.42389660000001</v>
      </c>
      <c r="H3256" s="4">
        <v>4.2610000000000001</v>
      </c>
    </row>
    <row r="3257" spans="1:8" x14ac:dyDescent="0.3">
      <c r="A3257" s="4">
        <v>23</v>
      </c>
      <c r="B3257" s="4">
        <v>41155</v>
      </c>
      <c r="C3257" s="4">
        <v>1292724.8999999999</v>
      </c>
      <c r="D3257" s="4">
        <v>0</v>
      </c>
      <c r="E3257" s="4">
        <v>33.11</v>
      </c>
      <c r="F3257" s="4">
        <v>3.8759999999999999</v>
      </c>
      <c r="G3257" s="4">
        <v>137.50668970000001</v>
      </c>
      <c r="H3257" s="4">
        <v>4.2610000000000001</v>
      </c>
    </row>
    <row r="3258" spans="1:8" x14ac:dyDescent="0.3">
      <c r="A3258" s="4">
        <v>23</v>
      </c>
      <c r="B3258" s="4" t="s">
        <v>72</v>
      </c>
      <c r="C3258" s="4">
        <v>1258364.31</v>
      </c>
      <c r="D3258" s="4">
        <v>0</v>
      </c>
      <c r="E3258" s="4">
        <v>41.19</v>
      </c>
      <c r="F3258" s="4">
        <v>3.867</v>
      </c>
      <c r="G3258" s="4">
        <v>137.58438709999999</v>
      </c>
      <c r="H3258" s="4">
        <v>4.2610000000000001</v>
      </c>
    </row>
    <row r="3259" spans="1:8" x14ac:dyDescent="0.3">
      <c r="A3259" s="4">
        <v>23</v>
      </c>
      <c r="B3259" s="4" t="s">
        <v>73</v>
      </c>
      <c r="C3259" s="4">
        <v>1288154.1000000001</v>
      </c>
      <c r="D3259" s="4">
        <v>0</v>
      </c>
      <c r="E3259" s="4">
        <v>57.82</v>
      </c>
      <c r="F3259" s="4">
        <v>3.8889999999999998</v>
      </c>
      <c r="G3259" s="4">
        <v>137.65529029999999</v>
      </c>
      <c r="H3259" s="4">
        <v>4.2610000000000001</v>
      </c>
    </row>
    <row r="3260" spans="1:8" x14ac:dyDescent="0.3">
      <c r="A3260" s="4">
        <v>23</v>
      </c>
      <c r="B3260" s="4" t="s">
        <v>74</v>
      </c>
      <c r="C3260" s="4">
        <v>1261964.96</v>
      </c>
      <c r="D3260" s="4">
        <v>0</v>
      </c>
      <c r="E3260" s="4">
        <v>36.71</v>
      </c>
      <c r="F3260" s="4">
        <v>3.9209999999999998</v>
      </c>
      <c r="G3260" s="4">
        <v>137.72619349999999</v>
      </c>
      <c r="H3260" s="4">
        <v>4.2610000000000001</v>
      </c>
    </row>
    <row r="3261" spans="1:8" x14ac:dyDescent="0.3">
      <c r="A3261" s="4">
        <v>23</v>
      </c>
      <c r="B3261" s="4">
        <v>41064</v>
      </c>
      <c r="C3261" s="4">
        <v>1604605.69</v>
      </c>
      <c r="D3261" s="4">
        <v>0</v>
      </c>
      <c r="E3261" s="4">
        <v>37.43</v>
      </c>
      <c r="F3261" s="4">
        <v>3.9569999999999999</v>
      </c>
      <c r="G3261" s="4">
        <v>137.79709679999999</v>
      </c>
      <c r="H3261" s="4">
        <v>4.125</v>
      </c>
    </row>
    <row r="3262" spans="1:8" x14ac:dyDescent="0.3">
      <c r="A3262" s="4">
        <v>23</v>
      </c>
      <c r="B3262" s="4" t="s">
        <v>75</v>
      </c>
      <c r="C3262" s="4">
        <v>1231752.54</v>
      </c>
      <c r="D3262" s="4">
        <v>0</v>
      </c>
      <c r="E3262" s="4">
        <v>41.81</v>
      </c>
      <c r="F3262" s="4">
        <v>4.0250000000000004</v>
      </c>
      <c r="G3262" s="4">
        <v>137.86799999999999</v>
      </c>
      <c r="H3262" s="4">
        <v>4.125</v>
      </c>
    </row>
    <row r="3263" spans="1:8" x14ac:dyDescent="0.3">
      <c r="A3263" s="4">
        <v>23</v>
      </c>
      <c r="B3263" s="4" t="s">
        <v>76</v>
      </c>
      <c r="C3263" s="4">
        <v>1287899.4099999999</v>
      </c>
      <c r="D3263" s="4">
        <v>0</v>
      </c>
      <c r="E3263" s="4">
        <v>56.55</v>
      </c>
      <c r="F3263" s="4">
        <v>4.0460000000000003</v>
      </c>
      <c r="G3263" s="4">
        <v>137.92306669999999</v>
      </c>
      <c r="H3263" s="4">
        <v>4.125</v>
      </c>
    </row>
    <row r="3264" spans="1:8" x14ac:dyDescent="0.3">
      <c r="A3264" s="4">
        <v>23</v>
      </c>
      <c r="B3264" s="4" t="s">
        <v>77</v>
      </c>
      <c r="C3264" s="4">
        <v>1277758.76</v>
      </c>
      <c r="D3264" s="4">
        <v>0</v>
      </c>
      <c r="E3264" s="4">
        <v>44.62</v>
      </c>
      <c r="F3264" s="4">
        <v>4.0229999999999997</v>
      </c>
      <c r="G3264" s="4">
        <v>137.9781333</v>
      </c>
      <c r="H3264" s="4">
        <v>4.125</v>
      </c>
    </row>
    <row r="3265" spans="1:8" x14ac:dyDescent="0.3">
      <c r="A3265" s="4">
        <v>23</v>
      </c>
      <c r="B3265" s="4">
        <v>41004</v>
      </c>
      <c r="C3265" s="4">
        <v>1317379.68</v>
      </c>
      <c r="D3265" s="4">
        <v>0</v>
      </c>
      <c r="E3265" s="4">
        <v>45.88</v>
      </c>
      <c r="F3265" s="4">
        <v>3.9910000000000001</v>
      </c>
      <c r="G3265" s="4">
        <v>138.03319999999999</v>
      </c>
      <c r="H3265" s="4">
        <v>4.125</v>
      </c>
    </row>
    <row r="3266" spans="1:8" x14ac:dyDescent="0.3">
      <c r="A3266" s="4">
        <v>23</v>
      </c>
      <c r="B3266" s="4">
        <v>41218</v>
      </c>
      <c r="C3266" s="4">
        <v>1321914.3400000001</v>
      </c>
      <c r="D3266" s="4">
        <v>0</v>
      </c>
      <c r="E3266" s="4">
        <v>52.9</v>
      </c>
      <c r="F3266" s="4">
        <v>3.9470000000000001</v>
      </c>
      <c r="G3266" s="4">
        <v>138.08826669999999</v>
      </c>
      <c r="H3266" s="4">
        <v>4.125</v>
      </c>
    </row>
    <row r="3267" spans="1:8" x14ac:dyDescent="0.3">
      <c r="A3267" s="4">
        <v>23</v>
      </c>
      <c r="B3267" s="4" t="s">
        <v>78</v>
      </c>
      <c r="C3267" s="4">
        <v>1332952.47</v>
      </c>
      <c r="D3267" s="4">
        <v>0</v>
      </c>
      <c r="E3267" s="4">
        <v>58.42</v>
      </c>
      <c r="F3267" s="4">
        <v>3.899</v>
      </c>
      <c r="G3267" s="4">
        <v>138.1065806</v>
      </c>
      <c r="H3267" s="4">
        <v>4.125</v>
      </c>
    </row>
    <row r="3268" spans="1:8" x14ac:dyDescent="0.3">
      <c r="A3268" s="4">
        <v>23</v>
      </c>
      <c r="B3268" s="4" t="s">
        <v>79</v>
      </c>
      <c r="C3268" s="4">
        <v>1552934.64</v>
      </c>
      <c r="D3268" s="4">
        <v>0</v>
      </c>
      <c r="E3268" s="4">
        <v>66.430000000000007</v>
      </c>
      <c r="F3268" s="4">
        <v>3.85</v>
      </c>
      <c r="G3268" s="4">
        <v>138.11019350000001</v>
      </c>
      <c r="H3268" s="4">
        <v>4.125</v>
      </c>
    </row>
    <row r="3269" spans="1:8" x14ac:dyDescent="0.3">
      <c r="A3269" s="4">
        <v>23</v>
      </c>
      <c r="B3269" s="4">
        <v>40914</v>
      </c>
      <c r="C3269" s="4">
        <v>1476144.34</v>
      </c>
      <c r="D3269" s="4">
        <v>0</v>
      </c>
      <c r="E3269" s="4">
        <v>66.22</v>
      </c>
      <c r="F3269" s="4">
        <v>3.798</v>
      </c>
      <c r="G3269" s="4">
        <v>138.11380650000001</v>
      </c>
      <c r="H3269" s="4">
        <v>4.125</v>
      </c>
    </row>
    <row r="3270" spans="1:8" x14ac:dyDescent="0.3">
      <c r="A3270" s="4">
        <v>23</v>
      </c>
      <c r="B3270" s="4">
        <v>41127</v>
      </c>
      <c r="C3270" s="4">
        <v>1568048.54</v>
      </c>
      <c r="D3270" s="4">
        <v>0</v>
      </c>
      <c r="E3270" s="4">
        <v>56.82</v>
      </c>
      <c r="F3270" s="4">
        <v>3.746</v>
      </c>
      <c r="G3270" s="4">
        <v>138.11741939999999</v>
      </c>
      <c r="H3270" s="4">
        <v>4.125</v>
      </c>
    </row>
    <row r="3271" spans="1:8" x14ac:dyDescent="0.3">
      <c r="A3271" s="4">
        <v>23</v>
      </c>
      <c r="B3271" s="4" t="s">
        <v>80</v>
      </c>
      <c r="C3271" s="4">
        <v>1543667.68</v>
      </c>
      <c r="D3271" s="4">
        <v>0</v>
      </c>
      <c r="E3271" s="4">
        <v>64.73</v>
      </c>
      <c r="F3271" s="4">
        <v>3.6829999999999998</v>
      </c>
      <c r="G3271" s="4">
        <v>138.12953329999999</v>
      </c>
      <c r="H3271" s="4">
        <v>4.125</v>
      </c>
    </row>
    <row r="3272" spans="1:8" x14ac:dyDescent="0.3">
      <c r="A3272" s="4">
        <v>23</v>
      </c>
      <c r="B3272" s="4" t="s">
        <v>81</v>
      </c>
      <c r="C3272" s="4">
        <v>1522042.57</v>
      </c>
      <c r="D3272" s="4">
        <v>0</v>
      </c>
      <c r="E3272" s="4">
        <v>71.819999999999993</v>
      </c>
      <c r="F3272" s="4">
        <v>3.629</v>
      </c>
      <c r="G3272" s="4">
        <v>138.16290000000001</v>
      </c>
      <c r="H3272" s="4">
        <v>4.125</v>
      </c>
    </row>
    <row r="3273" spans="1:8" x14ac:dyDescent="0.3">
      <c r="A3273" s="4">
        <v>23</v>
      </c>
      <c r="B3273" s="4" t="s">
        <v>82</v>
      </c>
      <c r="C3273" s="4">
        <v>1451782.16</v>
      </c>
      <c r="D3273" s="4">
        <v>0</v>
      </c>
      <c r="E3273" s="4">
        <v>64.23</v>
      </c>
      <c r="F3273" s="4">
        <v>3.577</v>
      </c>
      <c r="G3273" s="4">
        <v>138.1962667</v>
      </c>
      <c r="H3273" s="4">
        <v>4.125</v>
      </c>
    </row>
    <row r="3274" spans="1:8" x14ac:dyDescent="0.3">
      <c r="A3274" s="4">
        <v>23</v>
      </c>
      <c r="B3274" s="4">
        <v>41067</v>
      </c>
      <c r="C3274" s="4">
        <v>1545370.16</v>
      </c>
      <c r="D3274" s="4">
        <v>0</v>
      </c>
      <c r="E3274" s="4">
        <v>70.86</v>
      </c>
      <c r="F3274" s="4">
        <v>3.5379999999999998</v>
      </c>
      <c r="G3274" s="4">
        <v>138.22963329999999</v>
      </c>
      <c r="H3274" s="4">
        <v>4.1559999999999997</v>
      </c>
    </row>
    <row r="3275" spans="1:8" x14ac:dyDescent="0.3">
      <c r="A3275" s="4">
        <v>23</v>
      </c>
      <c r="B3275" s="4" t="s">
        <v>83</v>
      </c>
      <c r="C3275" s="4">
        <v>1384921.63</v>
      </c>
      <c r="D3275" s="4">
        <v>0</v>
      </c>
      <c r="E3275" s="4">
        <v>69.19</v>
      </c>
      <c r="F3275" s="4">
        <v>3.5609999999999999</v>
      </c>
      <c r="G3275" s="4">
        <v>138.26300000000001</v>
      </c>
      <c r="H3275" s="4">
        <v>4.1559999999999997</v>
      </c>
    </row>
    <row r="3276" spans="1:8" x14ac:dyDescent="0.3">
      <c r="A3276" s="4">
        <v>23</v>
      </c>
      <c r="B3276" s="4" t="s">
        <v>84</v>
      </c>
      <c r="C3276" s="4">
        <v>1381339.23</v>
      </c>
      <c r="D3276" s="4">
        <v>0</v>
      </c>
      <c r="E3276" s="4">
        <v>71.13</v>
      </c>
      <c r="F3276" s="4">
        <v>3.61</v>
      </c>
      <c r="G3276" s="4">
        <v>138.2331935</v>
      </c>
      <c r="H3276" s="4">
        <v>4.1559999999999997</v>
      </c>
    </row>
    <row r="3277" spans="1:8" x14ac:dyDescent="0.3">
      <c r="A3277" s="4">
        <v>23</v>
      </c>
      <c r="B3277" s="4" t="s">
        <v>85</v>
      </c>
      <c r="C3277" s="4">
        <v>1322932.3600000001</v>
      </c>
      <c r="D3277" s="4">
        <v>0</v>
      </c>
      <c r="E3277" s="4">
        <v>69.31</v>
      </c>
      <c r="F3277" s="4">
        <v>3.7010000000000001</v>
      </c>
      <c r="G3277" s="4">
        <v>138.20338709999999</v>
      </c>
      <c r="H3277" s="4">
        <v>4.1559999999999997</v>
      </c>
    </row>
    <row r="3278" spans="1:8" x14ac:dyDescent="0.3">
      <c r="A3278" s="4">
        <v>23</v>
      </c>
      <c r="B3278" s="4">
        <v>40976</v>
      </c>
      <c r="C3278" s="4">
        <v>1416926.31</v>
      </c>
      <c r="D3278" s="4">
        <v>0</v>
      </c>
      <c r="E3278" s="4">
        <v>71.510000000000005</v>
      </c>
      <c r="F3278" s="4">
        <v>3.698</v>
      </c>
      <c r="G3278" s="4">
        <v>138.17358060000001</v>
      </c>
      <c r="H3278" s="4">
        <v>4.1559999999999997</v>
      </c>
    </row>
    <row r="3279" spans="1:8" x14ac:dyDescent="0.3">
      <c r="A3279" s="4">
        <v>23</v>
      </c>
      <c r="B3279" s="4">
        <v>41190</v>
      </c>
      <c r="C3279" s="4">
        <v>1436311.76</v>
      </c>
      <c r="D3279" s="4">
        <v>0</v>
      </c>
      <c r="E3279" s="4">
        <v>71.12</v>
      </c>
      <c r="F3279" s="4">
        <v>3.7719999999999998</v>
      </c>
      <c r="G3279" s="4">
        <v>138.1437742</v>
      </c>
      <c r="H3279" s="4">
        <v>4.1559999999999997</v>
      </c>
    </row>
    <row r="3280" spans="1:8" x14ac:dyDescent="0.3">
      <c r="A3280" s="4">
        <v>23</v>
      </c>
      <c r="B3280" s="4" t="s">
        <v>86</v>
      </c>
      <c r="C3280" s="4">
        <v>1510131.45</v>
      </c>
      <c r="D3280" s="4">
        <v>0</v>
      </c>
      <c r="E3280" s="4">
        <v>69.97</v>
      </c>
      <c r="F3280" s="4">
        <v>3.84</v>
      </c>
      <c r="G3280" s="4">
        <v>138.18570969999999</v>
      </c>
      <c r="H3280" s="4">
        <v>4.1559999999999997</v>
      </c>
    </row>
    <row r="3281" spans="1:8" x14ac:dyDescent="0.3">
      <c r="A3281" s="4">
        <v>23</v>
      </c>
      <c r="B3281" s="4" t="s">
        <v>87</v>
      </c>
      <c r="C3281" s="4">
        <v>1702220.96</v>
      </c>
      <c r="D3281" s="4">
        <v>0</v>
      </c>
      <c r="E3281" s="4">
        <v>64.63</v>
      </c>
      <c r="F3281" s="4">
        <v>3.8740000000000001</v>
      </c>
      <c r="G3281" s="4">
        <v>138.2814516</v>
      </c>
      <c r="H3281" s="4">
        <v>4.1559999999999997</v>
      </c>
    </row>
    <row r="3282" spans="1:8" x14ac:dyDescent="0.3">
      <c r="A3282" s="4">
        <v>23</v>
      </c>
      <c r="B3282" s="4" t="s">
        <v>88</v>
      </c>
      <c r="C3282" s="4">
        <v>1577468.78</v>
      </c>
      <c r="D3282" s="4">
        <v>0</v>
      </c>
      <c r="E3282" s="4">
        <v>68.34</v>
      </c>
      <c r="F3282" s="4">
        <v>3.8839999999999999</v>
      </c>
      <c r="G3282" s="4">
        <v>138.3771935</v>
      </c>
      <c r="H3282" s="4">
        <v>4.1559999999999997</v>
      </c>
    </row>
    <row r="3283" spans="1:8" x14ac:dyDescent="0.3">
      <c r="A3283" s="4">
        <v>23</v>
      </c>
      <c r="B3283" s="4">
        <v>41099</v>
      </c>
      <c r="C3283" s="4">
        <v>1427162.26</v>
      </c>
      <c r="D3283" s="4">
        <v>1</v>
      </c>
      <c r="E3283" s="4">
        <v>66.739999999999995</v>
      </c>
      <c r="F3283" s="4">
        <v>3.9209999999999998</v>
      </c>
      <c r="G3283" s="4">
        <v>138.47293550000001</v>
      </c>
      <c r="H3283" s="4">
        <v>4.1559999999999997</v>
      </c>
    </row>
    <row r="3284" spans="1:8" x14ac:dyDescent="0.3">
      <c r="A3284" s="4">
        <v>23</v>
      </c>
      <c r="B3284" s="4" t="s">
        <v>89</v>
      </c>
      <c r="C3284" s="4">
        <v>1279041.6399999999</v>
      </c>
      <c r="D3284" s="4">
        <v>0</v>
      </c>
      <c r="E3284" s="4">
        <v>61.37</v>
      </c>
      <c r="F3284" s="4">
        <v>3.988</v>
      </c>
      <c r="G3284" s="4">
        <v>138.56729999999999</v>
      </c>
      <c r="H3284" s="4">
        <v>4.1559999999999997</v>
      </c>
    </row>
    <row r="3285" spans="1:8" x14ac:dyDescent="0.3">
      <c r="A3285" s="4">
        <v>23</v>
      </c>
      <c r="B3285" s="4" t="s">
        <v>90</v>
      </c>
      <c r="C3285" s="4">
        <v>1338627.55</v>
      </c>
      <c r="D3285" s="4">
        <v>0</v>
      </c>
      <c r="E3285" s="4">
        <v>56.8</v>
      </c>
      <c r="F3285" s="4">
        <v>4.056</v>
      </c>
      <c r="G3285" s="4">
        <v>138.6534</v>
      </c>
      <c r="H3285" s="4">
        <v>4.1559999999999997</v>
      </c>
    </row>
    <row r="3286" spans="1:8" x14ac:dyDescent="0.3">
      <c r="A3286" s="4">
        <v>23</v>
      </c>
      <c r="B3286" s="4" t="s">
        <v>91</v>
      </c>
      <c r="C3286" s="4">
        <v>1319035.06</v>
      </c>
      <c r="D3286" s="4">
        <v>0</v>
      </c>
      <c r="E3286" s="4">
        <v>53.71</v>
      </c>
      <c r="F3286" s="4">
        <v>4.0179999999999998</v>
      </c>
      <c r="G3286" s="4">
        <v>138.73949999999999</v>
      </c>
      <c r="H3286" s="4">
        <v>4.1559999999999997</v>
      </c>
    </row>
    <row r="3287" spans="1:8" x14ac:dyDescent="0.3">
      <c r="A3287" s="4">
        <v>23</v>
      </c>
      <c r="B3287" s="4">
        <v>41039</v>
      </c>
      <c r="C3287" s="4">
        <v>1464616.59</v>
      </c>
      <c r="D3287" s="4">
        <v>0</v>
      </c>
      <c r="E3287" s="4">
        <v>56.65</v>
      </c>
      <c r="F3287" s="4">
        <v>4.0270000000000001</v>
      </c>
      <c r="G3287" s="4">
        <v>138.82560000000001</v>
      </c>
      <c r="H3287" s="4">
        <v>4.1449999999999996</v>
      </c>
    </row>
    <row r="3288" spans="1:8" x14ac:dyDescent="0.3">
      <c r="A3288" s="4">
        <v>23</v>
      </c>
      <c r="B3288" s="4">
        <v>41253</v>
      </c>
      <c r="C3288" s="4">
        <v>1412925.25</v>
      </c>
      <c r="D3288" s="4">
        <v>0</v>
      </c>
      <c r="E3288" s="4">
        <v>48.1</v>
      </c>
      <c r="F3288" s="4">
        <v>4.0289999999999999</v>
      </c>
      <c r="G3288" s="4">
        <v>138.9117</v>
      </c>
      <c r="H3288" s="4">
        <v>4.1449999999999996</v>
      </c>
    </row>
    <row r="3289" spans="1:8" x14ac:dyDescent="0.3">
      <c r="A3289" s="4">
        <v>23</v>
      </c>
      <c r="B3289" s="4" t="s">
        <v>92</v>
      </c>
      <c r="C3289" s="4">
        <v>1363155.77</v>
      </c>
      <c r="D3289" s="4">
        <v>0</v>
      </c>
      <c r="E3289" s="4">
        <v>47.89</v>
      </c>
      <c r="F3289" s="4">
        <v>4</v>
      </c>
      <c r="G3289" s="4">
        <v>138.83361289999999</v>
      </c>
      <c r="H3289" s="4">
        <v>4.1449999999999996</v>
      </c>
    </row>
    <row r="3290" spans="1:8" x14ac:dyDescent="0.3">
      <c r="A3290" s="4">
        <v>23</v>
      </c>
      <c r="B3290" s="4" t="s">
        <v>93</v>
      </c>
      <c r="C3290" s="4">
        <v>1347454.59</v>
      </c>
      <c r="D3290" s="4">
        <v>0</v>
      </c>
      <c r="E3290" s="4">
        <v>50.56</v>
      </c>
      <c r="F3290" s="4">
        <v>3.9169999999999998</v>
      </c>
      <c r="G3290" s="4">
        <v>138.72816130000001</v>
      </c>
      <c r="H3290" s="4">
        <v>4.1449999999999996</v>
      </c>
    </row>
    <row r="3291" spans="1:8" x14ac:dyDescent="0.3">
      <c r="A3291" s="4">
        <v>24</v>
      </c>
      <c r="B3291" s="4">
        <v>40300</v>
      </c>
      <c r="C3291" s="4">
        <v>1388725.63</v>
      </c>
      <c r="D3291" s="4">
        <v>0</v>
      </c>
      <c r="E3291" s="4">
        <v>22.43</v>
      </c>
      <c r="F3291" s="4">
        <v>2.9540000000000002</v>
      </c>
      <c r="G3291" s="4">
        <v>131.5279032</v>
      </c>
      <c r="H3291" s="4">
        <v>8.3260000000000005</v>
      </c>
    </row>
    <row r="3292" spans="1:8" x14ac:dyDescent="0.3">
      <c r="A3292" s="4">
        <v>24</v>
      </c>
      <c r="B3292" s="4">
        <v>40514</v>
      </c>
      <c r="C3292" s="4">
        <v>1414107.1</v>
      </c>
      <c r="D3292" s="4">
        <v>1</v>
      </c>
      <c r="E3292" s="4">
        <v>25.94</v>
      </c>
      <c r="F3292" s="4">
        <v>2.94</v>
      </c>
      <c r="G3292" s="4">
        <v>131.58661290000001</v>
      </c>
      <c r="H3292" s="4">
        <v>8.3260000000000005</v>
      </c>
    </row>
    <row r="3293" spans="1:8" x14ac:dyDescent="0.3">
      <c r="A3293" s="4">
        <v>24</v>
      </c>
      <c r="B3293" s="4" t="s">
        <v>8</v>
      </c>
      <c r="C3293" s="4">
        <v>1385362.49</v>
      </c>
      <c r="D3293" s="4">
        <v>0</v>
      </c>
      <c r="E3293" s="4">
        <v>31.05</v>
      </c>
      <c r="F3293" s="4">
        <v>2.9089999999999998</v>
      </c>
      <c r="G3293" s="4">
        <v>131.637</v>
      </c>
      <c r="H3293" s="4">
        <v>8.3260000000000005</v>
      </c>
    </row>
    <row r="3294" spans="1:8" x14ac:dyDescent="0.3">
      <c r="A3294" s="4">
        <v>24</v>
      </c>
      <c r="B3294" s="4" t="s">
        <v>9</v>
      </c>
      <c r="C3294" s="4">
        <v>1158722.74</v>
      </c>
      <c r="D3294" s="4">
        <v>0</v>
      </c>
      <c r="E3294" s="4">
        <v>33.979999999999997</v>
      </c>
      <c r="F3294" s="4">
        <v>2.91</v>
      </c>
      <c r="G3294" s="4">
        <v>131.68600000000001</v>
      </c>
      <c r="H3294" s="4">
        <v>8.3260000000000005</v>
      </c>
    </row>
    <row r="3295" spans="1:8" x14ac:dyDescent="0.3">
      <c r="A3295" s="4">
        <v>24</v>
      </c>
      <c r="B3295" s="4">
        <v>40301</v>
      </c>
      <c r="C3295" s="4">
        <v>1412387.37</v>
      </c>
      <c r="D3295" s="4">
        <v>0</v>
      </c>
      <c r="E3295" s="4">
        <v>36.729999999999997</v>
      </c>
      <c r="F3295" s="4">
        <v>2.919</v>
      </c>
      <c r="G3295" s="4">
        <v>131.73500000000001</v>
      </c>
      <c r="H3295" s="4">
        <v>8.3260000000000005</v>
      </c>
    </row>
    <row r="3296" spans="1:8" x14ac:dyDescent="0.3">
      <c r="A3296" s="4">
        <v>24</v>
      </c>
      <c r="B3296" s="4">
        <v>40515</v>
      </c>
      <c r="C3296" s="4">
        <v>1309340.1599999999</v>
      </c>
      <c r="D3296" s="4">
        <v>0</v>
      </c>
      <c r="E3296" s="4">
        <v>42.31</v>
      </c>
      <c r="F3296" s="4">
        <v>2.9380000000000002</v>
      </c>
      <c r="G3296" s="4">
        <v>131.78399999999999</v>
      </c>
      <c r="H3296" s="4">
        <v>8.3260000000000005</v>
      </c>
    </row>
    <row r="3297" spans="1:8" x14ac:dyDescent="0.3">
      <c r="A3297" s="4">
        <v>24</v>
      </c>
      <c r="B3297" s="4" t="s">
        <v>10</v>
      </c>
      <c r="C3297" s="4">
        <v>1222511.29</v>
      </c>
      <c r="D3297" s="4">
        <v>0</v>
      </c>
      <c r="E3297" s="4">
        <v>46.09</v>
      </c>
      <c r="F3297" s="4">
        <v>2.96</v>
      </c>
      <c r="G3297" s="4">
        <v>131.8242903</v>
      </c>
      <c r="H3297" s="4">
        <v>8.3260000000000005</v>
      </c>
    </row>
    <row r="3298" spans="1:8" x14ac:dyDescent="0.3">
      <c r="A3298" s="4">
        <v>24</v>
      </c>
      <c r="B3298" s="4" t="s">
        <v>11</v>
      </c>
      <c r="C3298" s="4">
        <v>1258311.56</v>
      </c>
      <c r="D3298" s="4">
        <v>0</v>
      </c>
      <c r="E3298" s="4">
        <v>48.87</v>
      </c>
      <c r="F3298" s="4">
        <v>2.9630000000000001</v>
      </c>
      <c r="G3298" s="4">
        <v>131.86312899999999</v>
      </c>
      <c r="H3298" s="4">
        <v>8.3260000000000005</v>
      </c>
    </row>
    <row r="3299" spans="1:8" x14ac:dyDescent="0.3">
      <c r="A3299" s="4">
        <v>24</v>
      </c>
      <c r="B3299" s="4">
        <v>40213</v>
      </c>
      <c r="C3299" s="4">
        <v>1478321.26</v>
      </c>
      <c r="D3299" s="4">
        <v>0</v>
      </c>
      <c r="E3299" s="4">
        <v>45.22</v>
      </c>
      <c r="F3299" s="4">
        <v>2.9569999999999999</v>
      </c>
      <c r="G3299" s="4">
        <v>131.9019677</v>
      </c>
      <c r="H3299" s="4">
        <v>8.2110000000000003</v>
      </c>
    </row>
    <row r="3300" spans="1:8" x14ac:dyDescent="0.3">
      <c r="A3300" s="4">
        <v>24</v>
      </c>
      <c r="B3300" s="4">
        <v>40425</v>
      </c>
      <c r="C3300" s="4">
        <v>1379579.63</v>
      </c>
      <c r="D3300" s="4">
        <v>0</v>
      </c>
      <c r="E3300" s="4">
        <v>62.06</v>
      </c>
      <c r="F3300" s="4">
        <v>2.992</v>
      </c>
      <c r="G3300" s="4">
        <v>131.94080650000001</v>
      </c>
      <c r="H3300" s="4">
        <v>8.2110000000000003</v>
      </c>
    </row>
    <row r="3301" spans="1:8" x14ac:dyDescent="0.3">
      <c r="A3301" s="4">
        <v>24</v>
      </c>
      <c r="B3301" s="4" t="s">
        <v>12</v>
      </c>
      <c r="C3301" s="4">
        <v>1268266.72</v>
      </c>
      <c r="D3301" s="4">
        <v>0</v>
      </c>
      <c r="E3301" s="4">
        <v>51.08</v>
      </c>
      <c r="F3301" s="4">
        <v>3.01</v>
      </c>
      <c r="G3301" s="4">
        <v>131.98089999999999</v>
      </c>
      <c r="H3301" s="4">
        <v>8.2110000000000003</v>
      </c>
    </row>
    <row r="3302" spans="1:8" x14ac:dyDescent="0.3">
      <c r="A3302" s="4">
        <v>24</v>
      </c>
      <c r="B3302" s="4" t="s">
        <v>13</v>
      </c>
      <c r="C3302" s="4">
        <v>1264117.01</v>
      </c>
      <c r="D3302" s="4">
        <v>0</v>
      </c>
      <c r="E3302" s="4">
        <v>51.07</v>
      </c>
      <c r="F3302" s="4">
        <v>3.0209999999999999</v>
      </c>
      <c r="G3302" s="4">
        <v>132.0226667</v>
      </c>
      <c r="H3302" s="4">
        <v>8.2110000000000003</v>
      </c>
    </row>
    <row r="3303" spans="1:8" x14ac:dyDescent="0.3">
      <c r="A3303" s="4">
        <v>24</v>
      </c>
      <c r="B3303" s="4" t="s">
        <v>14</v>
      </c>
      <c r="C3303" s="4">
        <v>1259877.19</v>
      </c>
      <c r="D3303" s="4">
        <v>0</v>
      </c>
      <c r="E3303" s="4">
        <v>51.48</v>
      </c>
      <c r="F3303" s="4">
        <v>3.0419999999999998</v>
      </c>
      <c r="G3303" s="4">
        <v>132.06443329999999</v>
      </c>
      <c r="H3303" s="4">
        <v>8.2110000000000003</v>
      </c>
    </row>
    <row r="3304" spans="1:8" x14ac:dyDescent="0.3">
      <c r="A3304" s="4">
        <v>24</v>
      </c>
      <c r="B3304" s="4">
        <v>40364</v>
      </c>
      <c r="C3304" s="4">
        <v>1409705.03</v>
      </c>
      <c r="D3304" s="4">
        <v>0</v>
      </c>
      <c r="E3304" s="4">
        <v>66.650000000000006</v>
      </c>
      <c r="F3304" s="4">
        <v>3.0950000000000002</v>
      </c>
      <c r="G3304" s="4">
        <v>132.1062</v>
      </c>
      <c r="H3304" s="4">
        <v>8.2110000000000003</v>
      </c>
    </row>
    <row r="3305" spans="1:8" x14ac:dyDescent="0.3">
      <c r="A3305" s="4">
        <v>24</v>
      </c>
      <c r="B3305" s="4" t="s">
        <v>15</v>
      </c>
      <c r="C3305" s="4">
        <v>1346783.35</v>
      </c>
      <c r="D3305" s="4">
        <v>0</v>
      </c>
      <c r="E3305" s="4">
        <v>51.31</v>
      </c>
      <c r="F3305" s="4">
        <v>3.1120000000000001</v>
      </c>
      <c r="G3305" s="4">
        <v>132.152129</v>
      </c>
      <c r="H3305" s="4">
        <v>8.2110000000000003</v>
      </c>
    </row>
    <row r="3306" spans="1:8" x14ac:dyDescent="0.3">
      <c r="A3306" s="4">
        <v>24</v>
      </c>
      <c r="B3306" s="4" t="s">
        <v>16</v>
      </c>
      <c r="C3306" s="4">
        <v>1283482.8500000001</v>
      </c>
      <c r="D3306" s="4">
        <v>0</v>
      </c>
      <c r="E3306" s="4">
        <v>60.44</v>
      </c>
      <c r="F3306" s="4">
        <v>3.0960000000000001</v>
      </c>
      <c r="G3306" s="4">
        <v>132.2230323</v>
      </c>
      <c r="H3306" s="4">
        <v>8.2110000000000003</v>
      </c>
    </row>
    <row r="3307" spans="1:8" x14ac:dyDescent="0.3">
      <c r="A3307" s="4">
        <v>24</v>
      </c>
      <c r="B3307" s="4" t="s">
        <v>17</v>
      </c>
      <c r="C3307" s="4">
        <v>1473868.15</v>
      </c>
      <c r="D3307" s="4">
        <v>0</v>
      </c>
      <c r="E3307" s="4">
        <v>69.59</v>
      </c>
      <c r="F3307" s="4">
        <v>3.0459999999999998</v>
      </c>
      <c r="G3307" s="4">
        <v>132.2939355</v>
      </c>
      <c r="H3307" s="4">
        <v>8.2110000000000003</v>
      </c>
    </row>
    <row r="3308" spans="1:8" x14ac:dyDescent="0.3">
      <c r="A3308" s="4">
        <v>24</v>
      </c>
      <c r="B3308" s="4">
        <v>40274</v>
      </c>
      <c r="C3308" s="4">
        <v>1566668.91</v>
      </c>
      <c r="D3308" s="4">
        <v>0</v>
      </c>
      <c r="E3308" s="4">
        <v>71.989999999999995</v>
      </c>
      <c r="F3308" s="4">
        <v>3.0059999999999998</v>
      </c>
      <c r="G3308" s="4">
        <v>132.36483870000001</v>
      </c>
      <c r="H3308" s="4">
        <v>8.2110000000000003</v>
      </c>
    </row>
    <row r="3309" spans="1:8" x14ac:dyDescent="0.3">
      <c r="A3309" s="4">
        <v>24</v>
      </c>
      <c r="B3309" s="4">
        <v>40488</v>
      </c>
      <c r="C3309" s="4">
        <v>1375458.21</v>
      </c>
      <c r="D3309" s="4">
        <v>0</v>
      </c>
      <c r="E3309" s="4">
        <v>64.84</v>
      </c>
      <c r="F3309" s="4">
        <v>2.972</v>
      </c>
      <c r="G3309" s="4">
        <v>132.43574190000001</v>
      </c>
      <c r="H3309" s="4">
        <v>8.2110000000000003</v>
      </c>
    </row>
    <row r="3310" spans="1:8" x14ac:dyDescent="0.3">
      <c r="A3310" s="4">
        <v>24</v>
      </c>
      <c r="B3310" s="4" t="s">
        <v>18</v>
      </c>
      <c r="C3310" s="4">
        <v>1354168.18</v>
      </c>
      <c r="D3310" s="4">
        <v>0</v>
      </c>
      <c r="E3310" s="4">
        <v>67.17</v>
      </c>
      <c r="F3310" s="4">
        <v>2.9420000000000002</v>
      </c>
      <c r="G3310" s="4">
        <v>132.47333330000001</v>
      </c>
      <c r="H3310" s="4">
        <v>8.2110000000000003</v>
      </c>
    </row>
    <row r="3311" spans="1:8" x14ac:dyDescent="0.3">
      <c r="A3311" s="4">
        <v>24</v>
      </c>
      <c r="B3311" s="4" t="s">
        <v>19</v>
      </c>
      <c r="C3311" s="4">
        <v>1399073.75</v>
      </c>
      <c r="D3311" s="4">
        <v>0</v>
      </c>
      <c r="E3311" s="4">
        <v>74.900000000000006</v>
      </c>
      <c r="F3311" s="4">
        <v>2.9580000000000002</v>
      </c>
      <c r="G3311" s="4">
        <v>132.49760000000001</v>
      </c>
      <c r="H3311" s="4">
        <v>8.2110000000000003</v>
      </c>
    </row>
    <row r="3312" spans="1:8" x14ac:dyDescent="0.3">
      <c r="A3312" s="4">
        <v>24</v>
      </c>
      <c r="B3312" s="4">
        <v>40216</v>
      </c>
      <c r="C3312" s="4">
        <v>1563387.94</v>
      </c>
      <c r="D3312" s="4">
        <v>0</v>
      </c>
      <c r="E3312" s="4">
        <v>71.12</v>
      </c>
      <c r="F3312" s="4">
        <v>2.9580000000000002</v>
      </c>
      <c r="G3312" s="4">
        <v>132.5218667</v>
      </c>
      <c r="H3312" s="4">
        <v>8.1170000000000009</v>
      </c>
    </row>
    <row r="3313" spans="1:8" x14ac:dyDescent="0.3">
      <c r="A3313" s="4">
        <v>24</v>
      </c>
      <c r="B3313" s="4">
        <v>40428</v>
      </c>
      <c r="C3313" s="4">
        <v>1665502.55</v>
      </c>
      <c r="D3313" s="4">
        <v>0</v>
      </c>
      <c r="E3313" s="4">
        <v>79.05</v>
      </c>
      <c r="F3313" s="4">
        <v>2.94</v>
      </c>
      <c r="G3313" s="4">
        <v>132.54613330000001</v>
      </c>
      <c r="H3313" s="4">
        <v>8.1170000000000009</v>
      </c>
    </row>
    <row r="3314" spans="1:8" x14ac:dyDescent="0.3">
      <c r="A3314" s="4">
        <v>24</v>
      </c>
      <c r="B3314" s="4" t="s">
        <v>20</v>
      </c>
      <c r="C3314" s="4">
        <v>1418697.05</v>
      </c>
      <c r="D3314" s="4">
        <v>0</v>
      </c>
      <c r="E3314" s="4">
        <v>76.56</v>
      </c>
      <c r="F3314" s="4">
        <v>2.9329999999999998</v>
      </c>
      <c r="G3314" s="4">
        <v>132.5667742</v>
      </c>
      <c r="H3314" s="4">
        <v>8.1170000000000009</v>
      </c>
    </row>
    <row r="3315" spans="1:8" x14ac:dyDescent="0.3">
      <c r="A3315" s="4">
        <v>24</v>
      </c>
      <c r="B3315" s="4" t="s">
        <v>21</v>
      </c>
      <c r="C3315" s="4">
        <v>1333740.3500000001</v>
      </c>
      <c r="D3315" s="4">
        <v>0</v>
      </c>
      <c r="E3315" s="4">
        <v>75.27</v>
      </c>
      <c r="F3315" s="4">
        <v>2.9239999999999999</v>
      </c>
      <c r="G3315" s="4">
        <v>132.5825806</v>
      </c>
      <c r="H3315" s="4">
        <v>8.1170000000000009</v>
      </c>
    </row>
    <row r="3316" spans="1:8" x14ac:dyDescent="0.3">
      <c r="A3316" s="4">
        <v>24</v>
      </c>
      <c r="B3316" s="4" t="s">
        <v>22</v>
      </c>
      <c r="C3316" s="4">
        <v>1387517.63</v>
      </c>
      <c r="D3316" s="4">
        <v>0</v>
      </c>
      <c r="E3316" s="4">
        <v>75.91</v>
      </c>
      <c r="F3316" s="4">
        <v>2.9319999999999999</v>
      </c>
      <c r="G3316" s="4">
        <v>132.5983871</v>
      </c>
      <c r="H3316" s="4">
        <v>8.1170000000000009</v>
      </c>
    </row>
    <row r="3317" spans="1:8" x14ac:dyDescent="0.3">
      <c r="A3317" s="4">
        <v>24</v>
      </c>
      <c r="B3317" s="4">
        <v>40337</v>
      </c>
      <c r="C3317" s="4">
        <v>1442819.28</v>
      </c>
      <c r="D3317" s="4">
        <v>0</v>
      </c>
      <c r="E3317" s="4">
        <v>74.540000000000006</v>
      </c>
      <c r="F3317" s="4">
        <v>2.9420000000000002</v>
      </c>
      <c r="G3317" s="4">
        <v>132.6141935</v>
      </c>
      <c r="H3317" s="4">
        <v>8.1170000000000009</v>
      </c>
    </row>
    <row r="3318" spans="1:8" x14ac:dyDescent="0.3">
      <c r="A3318" s="4">
        <v>24</v>
      </c>
      <c r="B3318" s="4" t="s">
        <v>23</v>
      </c>
      <c r="C3318" s="4">
        <v>1384243.75</v>
      </c>
      <c r="D3318" s="4">
        <v>0</v>
      </c>
      <c r="E3318" s="4">
        <v>74.17</v>
      </c>
      <c r="F3318" s="4">
        <v>2.923</v>
      </c>
      <c r="G3318" s="4">
        <v>132.63</v>
      </c>
      <c r="H3318" s="4">
        <v>8.1170000000000009</v>
      </c>
    </row>
    <row r="3319" spans="1:8" x14ac:dyDescent="0.3">
      <c r="A3319" s="4">
        <v>24</v>
      </c>
      <c r="B3319" s="4" t="s">
        <v>24</v>
      </c>
      <c r="C3319" s="4">
        <v>1375307.54</v>
      </c>
      <c r="D3319" s="4">
        <v>0</v>
      </c>
      <c r="E3319" s="4">
        <v>72.17</v>
      </c>
      <c r="F3319" s="4">
        <v>2.9129999999999998</v>
      </c>
      <c r="G3319" s="4">
        <v>132.66161289999999</v>
      </c>
      <c r="H3319" s="4">
        <v>8.1170000000000009</v>
      </c>
    </row>
    <row r="3320" spans="1:8" x14ac:dyDescent="0.3">
      <c r="A3320" s="4">
        <v>24</v>
      </c>
      <c r="B3320" s="4" t="s">
        <v>25</v>
      </c>
      <c r="C3320" s="4">
        <v>1350059.35</v>
      </c>
      <c r="D3320" s="4">
        <v>0</v>
      </c>
      <c r="E3320" s="4">
        <v>67</v>
      </c>
      <c r="F3320" s="4">
        <v>2.8849999999999998</v>
      </c>
      <c r="G3320" s="4">
        <v>132.69322579999999</v>
      </c>
      <c r="H3320" s="4">
        <v>8.1170000000000009</v>
      </c>
    </row>
    <row r="3321" spans="1:8" x14ac:dyDescent="0.3">
      <c r="A3321" s="4">
        <v>24</v>
      </c>
      <c r="B3321" s="4">
        <v>40246</v>
      </c>
      <c r="C3321" s="4">
        <v>1366381.6</v>
      </c>
      <c r="D3321" s="4">
        <v>0</v>
      </c>
      <c r="E3321" s="4">
        <v>73.52</v>
      </c>
      <c r="F3321" s="4">
        <v>2.86</v>
      </c>
      <c r="G3321" s="4">
        <v>132.72483869999999</v>
      </c>
      <c r="H3321" s="4">
        <v>8.1170000000000009</v>
      </c>
    </row>
    <row r="3322" spans="1:8" x14ac:dyDescent="0.3">
      <c r="A3322" s="4">
        <v>24</v>
      </c>
      <c r="B3322" s="4">
        <v>40460</v>
      </c>
      <c r="C3322" s="4">
        <v>1474498.59</v>
      </c>
      <c r="D3322" s="4">
        <v>1</v>
      </c>
      <c r="E3322" s="4">
        <v>67.11</v>
      </c>
      <c r="F3322" s="4">
        <v>2.8370000000000002</v>
      </c>
      <c r="G3322" s="4">
        <v>132.75645159999999</v>
      </c>
      <c r="H3322" s="4">
        <v>8.1170000000000009</v>
      </c>
    </row>
    <row r="3323" spans="1:8" x14ac:dyDescent="0.3">
      <c r="A3323" s="4">
        <v>24</v>
      </c>
      <c r="B3323" s="4" t="s">
        <v>26</v>
      </c>
      <c r="C3323" s="4">
        <v>1273295.46</v>
      </c>
      <c r="D3323" s="4">
        <v>0</v>
      </c>
      <c r="E3323" s="4">
        <v>60.31</v>
      </c>
      <c r="F3323" s="4">
        <v>2.8460000000000001</v>
      </c>
      <c r="G3323" s="4">
        <v>132.76706669999999</v>
      </c>
      <c r="H3323" s="4">
        <v>8.1170000000000009</v>
      </c>
    </row>
    <row r="3324" spans="1:8" x14ac:dyDescent="0.3">
      <c r="A3324" s="4">
        <v>24</v>
      </c>
      <c r="B3324" s="4" t="s">
        <v>27</v>
      </c>
      <c r="C3324" s="4">
        <v>1169413.27</v>
      </c>
      <c r="D3324" s="4">
        <v>0</v>
      </c>
      <c r="E3324" s="4">
        <v>64.3</v>
      </c>
      <c r="F3324" s="4">
        <v>2.8370000000000002</v>
      </c>
      <c r="G3324" s="4">
        <v>132.76193330000001</v>
      </c>
      <c r="H3324" s="4">
        <v>8.1170000000000009</v>
      </c>
    </row>
    <row r="3325" spans="1:8" x14ac:dyDescent="0.3">
      <c r="A3325" s="4">
        <v>24</v>
      </c>
      <c r="B3325" s="4">
        <v>40188</v>
      </c>
      <c r="C3325" s="4">
        <v>1215273.2</v>
      </c>
      <c r="D3325" s="4">
        <v>0</v>
      </c>
      <c r="E3325" s="4">
        <v>66.88</v>
      </c>
      <c r="F3325" s="4">
        <v>2.84</v>
      </c>
      <c r="G3325" s="4">
        <v>132.7568</v>
      </c>
      <c r="H3325" s="4">
        <v>8.2750000000000004</v>
      </c>
    </row>
    <row r="3326" spans="1:8" x14ac:dyDescent="0.3">
      <c r="A3326" s="4">
        <v>24</v>
      </c>
      <c r="B3326" s="4">
        <v>40400</v>
      </c>
      <c r="C3326" s="4">
        <v>1361944.94</v>
      </c>
      <c r="D3326" s="4">
        <v>0</v>
      </c>
      <c r="E3326" s="4">
        <v>54.82</v>
      </c>
      <c r="F3326" s="4">
        <v>2.903</v>
      </c>
      <c r="G3326" s="4">
        <v>132.75166669999999</v>
      </c>
      <c r="H3326" s="4">
        <v>8.2750000000000004</v>
      </c>
    </row>
    <row r="3327" spans="1:8" x14ac:dyDescent="0.3">
      <c r="A3327" s="4">
        <v>24</v>
      </c>
      <c r="B3327" s="4" t="s">
        <v>28</v>
      </c>
      <c r="C3327" s="4">
        <v>1300806.74</v>
      </c>
      <c r="D3327" s="4">
        <v>0</v>
      </c>
      <c r="E3327" s="4">
        <v>52.83</v>
      </c>
      <c r="F3327" s="4">
        <v>2.9990000000000001</v>
      </c>
      <c r="G3327" s="4">
        <v>132.7633548</v>
      </c>
      <c r="H3327" s="4">
        <v>8.2750000000000004</v>
      </c>
    </row>
    <row r="3328" spans="1:8" x14ac:dyDescent="0.3">
      <c r="A3328" s="4">
        <v>24</v>
      </c>
      <c r="B3328" s="4" t="s">
        <v>29</v>
      </c>
      <c r="C3328" s="4">
        <v>1234875.33</v>
      </c>
      <c r="D3328" s="4">
        <v>0</v>
      </c>
      <c r="E3328" s="4">
        <v>48.69</v>
      </c>
      <c r="F3328" s="4">
        <v>3.0489999999999999</v>
      </c>
      <c r="G3328" s="4">
        <v>132.8170968</v>
      </c>
      <c r="H3328" s="4">
        <v>8.2750000000000004</v>
      </c>
    </row>
    <row r="3329" spans="1:8" x14ac:dyDescent="0.3">
      <c r="A3329" s="4">
        <v>24</v>
      </c>
      <c r="B3329" s="4" t="s">
        <v>30</v>
      </c>
      <c r="C3329" s="4">
        <v>1244925.94</v>
      </c>
      <c r="D3329" s="4">
        <v>0</v>
      </c>
      <c r="E3329" s="4">
        <v>57.29</v>
      </c>
      <c r="F3329" s="4">
        <v>3.0550000000000002</v>
      </c>
      <c r="G3329" s="4">
        <v>132.87083870000001</v>
      </c>
      <c r="H3329" s="4">
        <v>8.2750000000000004</v>
      </c>
    </row>
    <row r="3330" spans="1:8" x14ac:dyDescent="0.3">
      <c r="A3330" s="4">
        <v>24</v>
      </c>
      <c r="B3330" s="4">
        <v>40309</v>
      </c>
      <c r="C3330" s="4">
        <v>1285358.01</v>
      </c>
      <c r="D3330" s="4">
        <v>0</v>
      </c>
      <c r="E3330" s="4">
        <v>42.2</v>
      </c>
      <c r="F3330" s="4">
        <v>3.0489999999999999</v>
      </c>
      <c r="G3330" s="4">
        <v>132.92458060000001</v>
      </c>
      <c r="H3330" s="4">
        <v>8.2750000000000004</v>
      </c>
    </row>
    <row r="3331" spans="1:8" x14ac:dyDescent="0.3">
      <c r="A3331" s="4">
        <v>24</v>
      </c>
      <c r="B3331" s="4">
        <v>40523</v>
      </c>
      <c r="C3331" s="4">
        <v>1312877.01</v>
      </c>
      <c r="D3331" s="4">
        <v>0</v>
      </c>
      <c r="E3331" s="4">
        <v>41.76</v>
      </c>
      <c r="F3331" s="4">
        <v>3.0649999999999999</v>
      </c>
      <c r="G3331" s="4">
        <v>132.97832260000001</v>
      </c>
      <c r="H3331" s="4">
        <v>8.2750000000000004</v>
      </c>
    </row>
    <row r="3332" spans="1:8" x14ac:dyDescent="0.3">
      <c r="A3332" s="4">
        <v>24</v>
      </c>
      <c r="B3332" s="4" t="s">
        <v>31</v>
      </c>
      <c r="C3332" s="4">
        <v>1277150.6000000001</v>
      </c>
      <c r="D3332" s="4">
        <v>0</v>
      </c>
      <c r="E3332" s="4">
        <v>45.63</v>
      </c>
      <c r="F3332" s="4">
        <v>3.1379999999999999</v>
      </c>
      <c r="G3332" s="4">
        <v>132.91720000000001</v>
      </c>
      <c r="H3332" s="4">
        <v>8.2750000000000004</v>
      </c>
    </row>
    <row r="3333" spans="1:8" x14ac:dyDescent="0.3">
      <c r="A3333" s="4">
        <v>24</v>
      </c>
      <c r="B3333" s="4" t="s">
        <v>32</v>
      </c>
      <c r="C3333" s="4">
        <v>1779276.51</v>
      </c>
      <c r="D3333" s="4">
        <v>1</v>
      </c>
      <c r="E3333" s="4">
        <v>41.92</v>
      </c>
      <c r="F3333" s="4">
        <v>3.1859999999999999</v>
      </c>
      <c r="G3333" s="4">
        <v>132.8369333</v>
      </c>
      <c r="H3333" s="4">
        <v>8.2750000000000004</v>
      </c>
    </row>
    <row r="3334" spans="1:8" x14ac:dyDescent="0.3">
      <c r="A3334" s="4">
        <v>24</v>
      </c>
      <c r="B3334" s="4">
        <v>40249</v>
      </c>
      <c r="C3334" s="4">
        <v>1413302.7</v>
      </c>
      <c r="D3334" s="4">
        <v>0</v>
      </c>
      <c r="E3334" s="4">
        <v>37.08</v>
      </c>
      <c r="F3334" s="4">
        <v>3.2</v>
      </c>
      <c r="G3334" s="4">
        <v>132.75666670000001</v>
      </c>
      <c r="H3334" s="4">
        <v>8.2750000000000004</v>
      </c>
    </row>
    <row r="3335" spans="1:8" x14ac:dyDescent="0.3">
      <c r="A3335" s="4">
        <v>24</v>
      </c>
      <c r="B3335" s="4">
        <v>40463</v>
      </c>
      <c r="C3335" s="4">
        <v>1593012.75</v>
      </c>
      <c r="D3335" s="4">
        <v>0</v>
      </c>
      <c r="E3335" s="4">
        <v>27.11</v>
      </c>
      <c r="F3335" s="4">
        <v>3.2549999999999999</v>
      </c>
      <c r="G3335" s="4">
        <v>132.6764</v>
      </c>
      <c r="H3335" s="4">
        <v>8.2750000000000004</v>
      </c>
    </row>
    <row r="3336" spans="1:8" x14ac:dyDescent="0.3">
      <c r="A3336" s="4">
        <v>24</v>
      </c>
      <c r="B3336" s="4" t="s">
        <v>33</v>
      </c>
      <c r="C3336" s="4">
        <v>1663525.77</v>
      </c>
      <c r="D3336" s="4">
        <v>0</v>
      </c>
      <c r="E3336" s="4">
        <v>27.99</v>
      </c>
      <c r="F3336" s="4">
        <v>3.3010000000000002</v>
      </c>
      <c r="G3336" s="4">
        <v>132.6804516</v>
      </c>
      <c r="H3336" s="4">
        <v>8.2750000000000004</v>
      </c>
    </row>
    <row r="3337" spans="1:8" x14ac:dyDescent="0.3">
      <c r="A3337" s="4">
        <v>24</v>
      </c>
      <c r="B3337" s="4" t="s">
        <v>34</v>
      </c>
      <c r="C3337" s="4">
        <v>2386015.75</v>
      </c>
      <c r="D3337" s="4">
        <v>0</v>
      </c>
      <c r="E3337" s="4">
        <v>27.74</v>
      </c>
      <c r="F3337" s="4">
        <v>3.3090000000000002</v>
      </c>
      <c r="G3337" s="4">
        <v>132.74774189999999</v>
      </c>
      <c r="H3337" s="4">
        <v>8.2750000000000004</v>
      </c>
    </row>
    <row r="3338" spans="1:8" x14ac:dyDescent="0.3">
      <c r="A3338" s="4">
        <v>24</v>
      </c>
      <c r="B3338" s="4" t="s">
        <v>35</v>
      </c>
      <c r="C3338" s="4">
        <v>1208600.05</v>
      </c>
      <c r="D3338" s="4">
        <v>1</v>
      </c>
      <c r="E3338" s="4">
        <v>25.9</v>
      </c>
      <c r="F3338" s="4">
        <v>3.3359999999999999</v>
      </c>
      <c r="G3338" s="4">
        <v>132.81503230000001</v>
      </c>
      <c r="H3338" s="4">
        <v>8.2750000000000004</v>
      </c>
    </row>
    <row r="3339" spans="1:8" x14ac:dyDescent="0.3">
      <c r="A3339" s="4">
        <v>24</v>
      </c>
      <c r="B3339" s="4">
        <v>40725</v>
      </c>
      <c r="C3339" s="4">
        <v>1178641.71</v>
      </c>
      <c r="D3339" s="4">
        <v>0</v>
      </c>
      <c r="E3339" s="4">
        <v>30.72</v>
      </c>
      <c r="F3339" s="4">
        <v>3.351</v>
      </c>
      <c r="G3339" s="4">
        <v>132.88232260000001</v>
      </c>
      <c r="H3339" s="4">
        <v>8.2520000000000007</v>
      </c>
    </row>
    <row r="3340" spans="1:8" x14ac:dyDescent="0.3">
      <c r="A3340" s="4">
        <v>24</v>
      </c>
      <c r="B3340" s="4" t="s">
        <v>36</v>
      </c>
      <c r="C3340" s="4">
        <v>1167740.2</v>
      </c>
      <c r="D3340" s="4">
        <v>0</v>
      </c>
      <c r="E3340" s="4">
        <v>22.41</v>
      </c>
      <c r="F3340" s="4">
        <v>3.367</v>
      </c>
      <c r="G3340" s="4">
        <v>132.9510645</v>
      </c>
      <c r="H3340" s="4">
        <v>8.2520000000000007</v>
      </c>
    </row>
    <row r="3341" spans="1:8" x14ac:dyDescent="0.3">
      <c r="A3341" s="4">
        <v>24</v>
      </c>
      <c r="B3341" s="4" t="s">
        <v>37</v>
      </c>
      <c r="C3341" s="4">
        <v>1107170.3899999999</v>
      </c>
      <c r="D3341" s="4">
        <v>0</v>
      </c>
      <c r="E3341" s="4">
        <v>23.69</v>
      </c>
      <c r="F3341" s="4">
        <v>3.391</v>
      </c>
      <c r="G3341" s="4">
        <v>133.02851609999999</v>
      </c>
      <c r="H3341" s="4">
        <v>8.2520000000000007</v>
      </c>
    </row>
    <row r="3342" spans="1:8" x14ac:dyDescent="0.3">
      <c r="A3342" s="4">
        <v>24</v>
      </c>
      <c r="B3342" s="4" t="s">
        <v>38</v>
      </c>
      <c r="C3342" s="4">
        <v>1126921.3400000001</v>
      </c>
      <c r="D3342" s="4">
        <v>0</v>
      </c>
      <c r="E3342" s="4">
        <v>17.91</v>
      </c>
      <c r="F3342" s="4">
        <v>3.4020000000000001</v>
      </c>
      <c r="G3342" s="4">
        <v>133.10596770000001</v>
      </c>
      <c r="H3342" s="4">
        <v>8.2520000000000007</v>
      </c>
    </row>
    <row r="3343" spans="1:8" x14ac:dyDescent="0.3">
      <c r="A3343" s="4">
        <v>24</v>
      </c>
      <c r="B3343" s="4">
        <v>40635</v>
      </c>
      <c r="C3343" s="4">
        <v>1225182.04</v>
      </c>
      <c r="D3343" s="4">
        <v>0</v>
      </c>
      <c r="E3343" s="4">
        <v>23.83</v>
      </c>
      <c r="F3343" s="4">
        <v>3.4</v>
      </c>
      <c r="G3343" s="4">
        <v>133.18341939999999</v>
      </c>
      <c r="H3343" s="4">
        <v>8.2520000000000007</v>
      </c>
    </row>
    <row r="3344" spans="1:8" x14ac:dyDescent="0.3">
      <c r="A3344" s="4">
        <v>24</v>
      </c>
      <c r="B3344" s="4">
        <v>40849</v>
      </c>
      <c r="C3344" s="4">
        <v>1341240.6200000001</v>
      </c>
      <c r="D3344" s="4">
        <v>1</v>
      </c>
      <c r="E3344" s="4">
        <v>26.51</v>
      </c>
      <c r="F3344" s="4">
        <v>3.4159999999999999</v>
      </c>
      <c r="G3344" s="4">
        <v>133.26087100000001</v>
      </c>
      <c r="H3344" s="4">
        <v>8.2520000000000007</v>
      </c>
    </row>
    <row r="3345" spans="1:8" x14ac:dyDescent="0.3">
      <c r="A3345" s="4">
        <v>24</v>
      </c>
      <c r="B3345" s="4" t="s">
        <v>39</v>
      </c>
      <c r="C3345" s="4">
        <v>1360150.12</v>
      </c>
      <c r="D3345" s="4">
        <v>0</v>
      </c>
      <c r="E3345" s="4">
        <v>34.04</v>
      </c>
      <c r="F3345" s="4">
        <v>3.42</v>
      </c>
      <c r="G3345" s="4">
        <v>133.37014289999999</v>
      </c>
      <c r="H3345" s="4">
        <v>8.2520000000000007</v>
      </c>
    </row>
    <row r="3346" spans="1:8" x14ac:dyDescent="0.3">
      <c r="A3346" s="4">
        <v>24</v>
      </c>
      <c r="B3346" s="4" t="s">
        <v>40</v>
      </c>
      <c r="C3346" s="4">
        <v>1235121.33</v>
      </c>
      <c r="D3346" s="4">
        <v>0</v>
      </c>
      <c r="E3346" s="4">
        <v>26.09</v>
      </c>
      <c r="F3346" s="4">
        <v>3.452</v>
      </c>
      <c r="G3346" s="4">
        <v>133.4921429</v>
      </c>
      <c r="H3346" s="4">
        <v>8.2520000000000007</v>
      </c>
    </row>
    <row r="3347" spans="1:8" x14ac:dyDescent="0.3">
      <c r="A3347" s="4">
        <v>24</v>
      </c>
      <c r="B3347" s="4">
        <v>40636</v>
      </c>
      <c r="C3347" s="4">
        <v>1346994.53</v>
      </c>
      <c r="D3347" s="4">
        <v>0</v>
      </c>
      <c r="E3347" s="4">
        <v>31.36</v>
      </c>
      <c r="F3347" s="4">
        <v>3.605</v>
      </c>
      <c r="G3347" s="4">
        <v>133.61414289999999</v>
      </c>
      <c r="H3347" s="4">
        <v>8.2520000000000007</v>
      </c>
    </row>
    <row r="3348" spans="1:8" x14ac:dyDescent="0.3">
      <c r="A3348" s="4">
        <v>24</v>
      </c>
      <c r="B3348" s="4">
        <v>40850</v>
      </c>
      <c r="C3348" s="4">
        <v>1253218.7</v>
      </c>
      <c r="D3348" s="4">
        <v>0</v>
      </c>
      <c r="E3348" s="4">
        <v>39.51</v>
      </c>
      <c r="F3348" s="4">
        <v>3.7519999999999998</v>
      </c>
      <c r="G3348" s="4">
        <v>133.7361429</v>
      </c>
      <c r="H3348" s="4">
        <v>8.2520000000000007</v>
      </c>
    </row>
    <row r="3349" spans="1:8" x14ac:dyDescent="0.3">
      <c r="A3349" s="4">
        <v>24</v>
      </c>
      <c r="B3349" s="4" t="s">
        <v>41</v>
      </c>
      <c r="C3349" s="4">
        <v>1168397.26</v>
      </c>
      <c r="D3349" s="4">
        <v>0</v>
      </c>
      <c r="E3349" s="4">
        <v>43.39</v>
      </c>
      <c r="F3349" s="4">
        <v>3.7959999999999998</v>
      </c>
      <c r="G3349" s="4">
        <v>133.8492258</v>
      </c>
      <c r="H3349" s="4">
        <v>8.2520000000000007</v>
      </c>
    </row>
    <row r="3350" spans="1:8" x14ac:dyDescent="0.3">
      <c r="A3350" s="4">
        <v>24</v>
      </c>
      <c r="B3350" s="4" t="s">
        <v>42</v>
      </c>
      <c r="C3350" s="4">
        <v>1158693.1200000001</v>
      </c>
      <c r="D3350" s="4">
        <v>0</v>
      </c>
      <c r="E3350" s="4">
        <v>36.880000000000003</v>
      </c>
      <c r="F3350" s="4">
        <v>3.7890000000000001</v>
      </c>
      <c r="G3350" s="4">
        <v>133.95874190000001</v>
      </c>
      <c r="H3350" s="4">
        <v>8.2520000000000007</v>
      </c>
    </row>
    <row r="3351" spans="1:8" x14ac:dyDescent="0.3">
      <c r="A3351" s="4">
        <v>24</v>
      </c>
      <c r="B3351" s="4">
        <v>40547</v>
      </c>
      <c r="C3351" s="4">
        <v>1163803.3</v>
      </c>
      <c r="D3351" s="4">
        <v>0</v>
      </c>
      <c r="E3351" s="4">
        <v>35.729999999999997</v>
      </c>
      <c r="F3351" s="4">
        <v>3.8109999999999999</v>
      </c>
      <c r="G3351" s="4">
        <v>134.06825810000001</v>
      </c>
      <c r="H3351" s="4">
        <v>8.2119999999999997</v>
      </c>
    </row>
    <row r="3352" spans="1:8" x14ac:dyDescent="0.3">
      <c r="A3352" s="4">
        <v>24</v>
      </c>
      <c r="B3352" s="4">
        <v>40759</v>
      </c>
      <c r="C3352" s="4">
        <v>1273670.32</v>
      </c>
      <c r="D3352" s="4">
        <v>0</v>
      </c>
      <c r="E3352" s="4">
        <v>44.7</v>
      </c>
      <c r="F3352" s="4">
        <v>3.895</v>
      </c>
      <c r="G3352" s="4">
        <v>134.17777419999999</v>
      </c>
      <c r="H3352" s="4">
        <v>8.2119999999999997</v>
      </c>
    </row>
    <row r="3353" spans="1:8" x14ac:dyDescent="0.3">
      <c r="A3353" s="4">
        <v>24</v>
      </c>
      <c r="B3353" s="4" t="s">
        <v>43</v>
      </c>
      <c r="C3353" s="4">
        <v>1245576.6499999999</v>
      </c>
      <c r="D3353" s="4">
        <v>0</v>
      </c>
      <c r="E3353" s="4">
        <v>52.36</v>
      </c>
      <c r="F3353" s="4">
        <v>3.9809999999999999</v>
      </c>
      <c r="G3353" s="4">
        <v>134.2784667</v>
      </c>
      <c r="H3353" s="4">
        <v>8.2119999999999997</v>
      </c>
    </row>
    <row r="3354" spans="1:8" x14ac:dyDescent="0.3">
      <c r="A3354" s="4">
        <v>24</v>
      </c>
      <c r="B3354" s="4" t="s">
        <v>44</v>
      </c>
      <c r="C3354" s="4">
        <v>1372484.9</v>
      </c>
      <c r="D3354" s="4">
        <v>0</v>
      </c>
      <c r="E3354" s="4">
        <v>46</v>
      </c>
      <c r="F3354" s="4">
        <v>4.0609999999999999</v>
      </c>
      <c r="G3354" s="4">
        <v>134.3571</v>
      </c>
      <c r="H3354" s="4">
        <v>8.2119999999999997</v>
      </c>
    </row>
    <row r="3355" spans="1:8" x14ac:dyDescent="0.3">
      <c r="A3355" s="4">
        <v>24</v>
      </c>
      <c r="B3355" s="4" t="s">
        <v>45</v>
      </c>
      <c r="C3355" s="4">
        <v>1197761.17</v>
      </c>
      <c r="D3355" s="4">
        <v>0</v>
      </c>
      <c r="E3355" s="4">
        <v>60.48</v>
      </c>
      <c r="F3355" s="4">
        <v>4.117</v>
      </c>
      <c r="G3355" s="4">
        <v>134.43573330000001</v>
      </c>
      <c r="H3355" s="4">
        <v>8.2119999999999997</v>
      </c>
    </row>
    <row r="3356" spans="1:8" x14ac:dyDescent="0.3">
      <c r="A3356" s="4">
        <v>24</v>
      </c>
      <c r="B3356" s="4">
        <v>40699</v>
      </c>
      <c r="C3356" s="4">
        <v>1339630.3500000001</v>
      </c>
      <c r="D3356" s="4">
        <v>0</v>
      </c>
      <c r="E3356" s="4">
        <v>55.75</v>
      </c>
      <c r="F3356" s="4">
        <v>4.1920000000000002</v>
      </c>
      <c r="G3356" s="4">
        <v>134.51436670000001</v>
      </c>
      <c r="H3356" s="4">
        <v>8.2119999999999997</v>
      </c>
    </row>
    <row r="3357" spans="1:8" x14ac:dyDescent="0.3">
      <c r="A3357" s="4">
        <v>24</v>
      </c>
      <c r="B3357" s="4" t="s">
        <v>46</v>
      </c>
      <c r="C3357" s="4">
        <v>1311950.1599999999</v>
      </c>
      <c r="D3357" s="4">
        <v>0</v>
      </c>
      <c r="E3357" s="4">
        <v>58.49</v>
      </c>
      <c r="F3357" s="4">
        <v>4.2110000000000003</v>
      </c>
      <c r="G3357" s="4">
        <v>134.59299999999999</v>
      </c>
      <c r="H3357" s="4">
        <v>8.2119999999999997</v>
      </c>
    </row>
    <row r="3358" spans="1:8" x14ac:dyDescent="0.3">
      <c r="A3358" s="4">
        <v>24</v>
      </c>
      <c r="B3358" s="4" t="s">
        <v>47</v>
      </c>
      <c r="C3358" s="4">
        <v>1234281.7</v>
      </c>
      <c r="D3358" s="4">
        <v>0</v>
      </c>
      <c r="E3358" s="4">
        <v>59.84</v>
      </c>
      <c r="F3358" s="4">
        <v>4.202</v>
      </c>
      <c r="G3358" s="4">
        <v>134.68038709999999</v>
      </c>
      <c r="H3358" s="4">
        <v>8.2119999999999997</v>
      </c>
    </row>
    <row r="3359" spans="1:8" x14ac:dyDescent="0.3">
      <c r="A3359" s="4">
        <v>24</v>
      </c>
      <c r="B3359" s="4" t="s">
        <v>48</v>
      </c>
      <c r="C3359" s="4">
        <v>1311153.72</v>
      </c>
      <c r="D3359" s="4">
        <v>0</v>
      </c>
      <c r="E3359" s="4">
        <v>65.739999999999995</v>
      </c>
      <c r="F3359" s="4">
        <v>4.1340000000000003</v>
      </c>
      <c r="G3359" s="4">
        <v>134.76777419999999</v>
      </c>
      <c r="H3359" s="4">
        <v>8.2119999999999997</v>
      </c>
    </row>
    <row r="3360" spans="1:8" x14ac:dyDescent="0.3">
      <c r="A3360" s="4">
        <v>24</v>
      </c>
      <c r="B3360" s="4">
        <v>40608</v>
      </c>
      <c r="C3360" s="4">
        <v>1554837.62</v>
      </c>
      <c r="D3360" s="4">
        <v>0</v>
      </c>
      <c r="E3360" s="4">
        <v>73.12</v>
      </c>
      <c r="F3360" s="4">
        <v>4.069</v>
      </c>
      <c r="G3360" s="4">
        <v>134.85516129999999</v>
      </c>
      <c r="H3360" s="4">
        <v>8.2119999999999997</v>
      </c>
    </row>
    <row r="3361" spans="1:8" x14ac:dyDescent="0.3">
      <c r="A3361" s="4">
        <v>24</v>
      </c>
      <c r="B3361" s="4">
        <v>40822</v>
      </c>
      <c r="C3361" s="4">
        <v>1373841.91</v>
      </c>
      <c r="D3361" s="4">
        <v>0</v>
      </c>
      <c r="E3361" s="4">
        <v>70.02</v>
      </c>
      <c r="F3361" s="4">
        <v>4.0250000000000004</v>
      </c>
      <c r="G3361" s="4">
        <v>134.94254839999999</v>
      </c>
      <c r="H3361" s="4">
        <v>8.2119999999999997</v>
      </c>
    </row>
    <row r="3362" spans="1:8" x14ac:dyDescent="0.3">
      <c r="A3362" s="4">
        <v>24</v>
      </c>
      <c r="B3362" s="4" t="s">
        <v>49</v>
      </c>
      <c r="C3362" s="4">
        <v>1320359.23</v>
      </c>
      <c r="D3362" s="4">
        <v>0</v>
      </c>
      <c r="E3362" s="4">
        <v>64.34</v>
      </c>
      <c r="F3362" s="4">
        <v>3.9889999999999999</v>
      </c>
      <c r="G3362" s="4">
        <v>135.08373330000001</v>
      </c>
      <c r="H3362" s="4">
        <v>8.2119999999999997</v>
      </c>
    </row>
    <row r="3363" spans="1:8" x14ac:dyDescent="0.3">
      <c r="A3363" s="4">
        <v>24</v>
      </c>
      <c r="B3363" s="4" t="s">
        <v>50</v>
      </c>
      <c r="C3363" s="4">
        <v>1304850.67</v>
      </c>
      <c r="D3363" s="4">
        <v>0</v>
      </c>
      <c r="E3363" s="4">
        <v>68.88</v>
      </c>
      <c r="F3363" s="4">
        <v>3.964</v>
      </c>
      <c r="G3363" s="4">
        <v>135.26526670000001</v>
      </c>
      <c r="H3363" s="4">
        <v>8.2119999999999997</v>
      </c>
    </row>
    <row r="3364" spans="1:8" x14ac:dyDescent="0.3">
      <c r="A3364" s="4">
        <v>24</v>
      </c>
      <c r="B3364" s="4">
        <v>40550</v>
      </c>
      <c r="C3364" s="4">
        <v>1445596.61</v>
      </c>
      <c r="D3364" s="4">
        <v>0</v>
      </c>
      <c r="E3364" s="4">
        <v>70.27</v>
      </c>
      <c r="F3364" s="4">
        <v>3.9159999999999999</v>
      </c>
      <c r="G3364" s="4">
        <v>135.4468</v>
      </c>
      <c r="H3364" s="4">
        <v>8.3580000000000005</v>
      </c>
    </row>
    <row r="3365" spans="1:8" x14ac:dyDescent="0.3">
      <c r="A3365" s="4">
        <v>24</v>
      </c>
      <c r="B3365" s="4">
        <v>40762</v>
      </c>
      <c r="C3365" s="4">
        <v>1567340.07</v>
      </c>
      <c r="D3365" s="4">
        <v>0</v>
      </c>
      <c r="E3365" s="4">
        <v>72.56</v>
      </c>
      <c r="F3365" s="4">
        <v>3.8860000000000001</v>
      </c>
      <c r="G3365" s="4">
        <v>135.62833330000001</v>
      </c>
      <c r="H3365" s="4">
        <v>8.3580000000000005</v>
      </c>
    </row>
    <row r="3366" spans="1:8" x14ac:dyDescent="0.3">
      <c r="A3366" s="4">
        <v>24</v>
      </c>
      <c r="B3366" s="4" t="s">
        <v>51</v>
      </c>
      <c r="C3366" s="4">
        <v>1356938.95</v>
      </c>
      <c r="D3366" s="4">
        <v>0</v>
      </c>
      <c r="E3366" s="4">
        <v>74.430000000000007</v>
      </c>
      <c r="F3366" s="4">
        <v>3.915</v>
      </c>
      <c r="G3366" s="4">
        <v>135.7837419</v>
      </c>
      <c r="H3366" s="4">
        <v>8.3580000000000005</v>
      </c>
    </row>
    <row r="3367" spans="1:8" x14ac:dyDescent="0.3">
      <c r="A3367" s="4">
        <v>24</v>
      </c>
      <c r="B3367" s="4" t="s">
        <v>52</v>
      </c>
      <c r="C3367" s="4">
        <v>1357672.24</v>
      </c>
      <c r="D3367" s="4">
        <v>0</v>
      </c>
      <c r="E3367" s="4">
        <v>79.290000000000006</v>
      </c>
      <c r="F3367" s="4">
        <v>3.972</v>
      </c>
      <c r="G3367" s="4">
        <v>135.87383869999999</v>
      </c>
      <c r="H3367" s="4">
        <v>8.3580000000000005</v>
      </c>
    </row>
    <row r="3368" spans="1:8" x14ac:dyDescent="0.3">
      <c r="A3368" s="4">
        <v>24</v>
      </c>
      <c r="B3368" s="4" t="s">
        <v>53</v>
      </c>
      <c r="C3368" s="4">
        <v>1310973.06</v>
      </c>
      <c r="D3368" s="4">
        <v>0</v>
      </c>
      <c r="E3368" s="4">
        <v>74.84</v>
      </c>
      <c r="F3368" s="4">
        <v>4.0039999999999996</v>
      </c>
      <c r="G3368" s="4">
        <v>135.96393549999999</v>
      </c>
      <c r="H3368" s="4">
        <v>8.3580000000000005</v>
      </c>
    </row>
    <row r="3369" spans="1:8" x14ac:dyDescent="0.3">
      <c r="A3369" s="4">
        <v>24</v>
      </c>
      <c r="B3369" s="4">
        <v>40671</v>
      </c>
      <c r="C3369" s="4">
        <v>1417616.81</v>
      </c>
      <c r="D3369" s="4">
        <v>0</v>
      </c>
      <c r="E3369" s="4">
        <v>74.64</v>
      </c>
      <c r="F3369" s="4">
        <v>4.0199999999999996</v>
      </c>
      <c r="G3369" s="4">
        <v>136.05403229999999</v>
      </c>
      <c r="H3369" s="4">
        <v>8.3580000000000005</v>
      </c>
    </row>
    <row r="3370" spans="1:8" x14ac:dyDescent="0.3">
      <c r="A3370" s="4">
        <v>24</v>
      </c>
      <c r="B3370" s="4">
        <v>40885</v>
      </c>
      <c r="C3370" s="4">
        <v>1402818.01</v>
      </c>
      <c r="D3370" s="4">
        <v>0</v>
      </c>
      <c r="E3370" s="4">
        <v>72.52</v>
      </c>
      <c r="F3370" s="4">
        <v>3.9950000000000001</v>
      </c>
      <c r="G3370" s="4">
        <v>136.14412899999999</v>
      </c>
      <c r="H3370" s="4">
        <v>8.3580000000000005</v>
      </c>
    </row>
    <row r="3371" spans="1:8" x14ac:dyDescent="0.3">
      <c r="A3371" s="4">
        <v>24</v>
      </c>
      <c r="B3371" s="4" t="s">
        <v>54</v>
      </c>
      <c r="C3371" s="4">
        <v>1352039.88</v>
      </c>
      <c r="D3371" s="4">
        <v>0</v>
      </c>
      <c r="E3371" s="4">
        <v>69.930000000000007</v>
      </c>
      <c r="F3371" s="4">
        <v>3.9420000000000002</v>
      </c>
      <c r="G3371" s="4">
        <v>136.18312900000001</v>
      </c>
      <c r="H3371" s="4">
        <v>8.3580000000000005</v>
      </c>
    </row>
    <row r="3372" spans="1:8" x14ac:dyDescent="0.3">
      <c r="A3372" s="4">
        <v>24</v>
      </c>
      <c r="B3372" s="4" t="s">
        <v>55</v>
      </c>
      <c r="C3372" s="4">
        <v>1402372.09</v>
      </c>
      <c r="D3372" s="4">
        <v>0</v>
      </c>
      <c r="E3372" s="4">
        <v>69.94</v>
      </c>
      <c r="F3372" s="4">
        <v>3.9060000000000001</v>
      </c>
      <c r="G3372" s="4">
        <v>136.21361289999999</v>
      </c>
      <c r="H3372" s="4">
        <v>8.3580000000000005</v>
      </c>
    </row>
    <row r="3373" spans="1:8" x14ac:dyDescent="0.3">
      <c r="A3373" s="4">
        <v>24</v>
      </c>
      <c r="B3373" s="4">
        <v>40583</v>
      </c>
      <c r="C3373" s="4">
        <v>1196105.44</v>
      </c>
      <c r="D3373" s="4">
        <v>0</v>
      </c>
      <c r="E3373" s="4">
        <v>68.14</v>
      </c>
      <c r="F3373" s="4">
        <v>3.879</v>
      </c>
      <c r="G3373" s="4">
        <v>136.24409679999999</v>
      </c>
      <c r="H3373" s="4">
        <v>8.3580000000000005</v>
      </c>
    </row>
    <row r="3374" spans="1:8" x14ac:dyDescent="0.3">
      <c r="A3374" s="4">
        <v>24</v>
      </c>
      <c r="B3374" s="4">
        <v>40795</v>
      </c>
      <c r="C3374" s="4">
        <v>1527455.19</v>
      </c>
      <c r="D3374" s="4">
        <v>1</v>
      </c>
      <c r="E3374" s="4">
        <v>68.319999999999993</v>
      </c>
      <c r="F3374" s="4">
        <v>3.93</v>
      </c>
      <c r="G3374" s="4">
        <v>136.27458060000001</v>
      </c>
      <c r="H3374" s="4">
        <v>8.3580000000000005</v>
      </c>
    </row>
    <row r="3375" spans="1:8" x14ac:dyDescent="0.3">
      <c r="A3375" s="4">
        <v>24</v>
      </c>
      <c r="B3375" s="4" t="s">
        <v>56</v>
      </c>
      <c r="C3375" s="4">
        <v>1227535.97</v>
      </c>
      <c r="D3375" s="4">
        <v>0</v>
      </c>
      <c r="E3375" s="4">
        <v>65.56</v>
      </c>
      <c r="F3375" s="4">
        <v>3.9369999999999998</v>
      </c>
      <c r="G3375" s="4">
        <v>136.31450000000001</v>
      </c>
      <c r="H3375" s="4">
        <v>8.3580000000000005</v>
      </c>
    </row>
    <row r="3376" spans="1:8" x14ac:dyDescent="0.3">
      <c r="A3376" s="4">
        <v>24</v>
      </c>
      <c r="B3376" s="4" t="s">
        <v>57</v>
      </c>
      <c r="C3376" s="4">
        <v>1232376.49</v>
      </c>
      <c r="D3376" s="4">
        <v>0</v>
      </c>
      <c r="E3376" s="4">
        <v>60.61</v>
      </c>
      <c r="F3376" s="4">
        <v>3.899</v>
      </c>
      <c r="G3376" s="4">
        <v>136.36699999999999</v>
      </c>
      <c r="H3376" s="4">
        <v>8.3580000000000005</v>
      </c>
    </row>
    <row r="3377" spans="1:8" x14ac:dyDescent="0.3">
      <c r="A3377" s="4">
        <v>24</v>
      </c>
      <c r="B3377" s="4" t="s">
        <v>58</v>
      </c>
      <c r="C3377" s="4">
        <v>1246242.6100000001</v>
      </c>
      <c r="D3377" s="4">
        <v>0</v>
      </c>
      <c r="E3377" s="4">
        <v>68</v>
      </c>
      <c r="F3377" s="4">
        <v>3.8580000000000001</v>
      </c>
      <c r="G3377" s="4">
        <v>136.4195</v>
      </c>
      <c r="H3377" s="4">
        <v>8.3580000000000005</v>
      </c>
    </row>
    <row r="3378" spans="1:8" x14ac:dyDescent="0.3">
      <c r="A3378" s="4">
        <v>24</v>
      </c>
      <c r="B3378" s="4">
        <v>40734</v>
      </c>
      <c r="C3378" s="4">
        <v>1405914.39</v>
      </c>
      <c r="D3378" s="4">
        <v>0</v>
      </c>
      <c r="E3378" s="4">
        <v>53.87</v>
      </c>
      <c r="F3378" s="4">
        <v>3.7749999999999999</v>
      </c>
      <c r="G3378" s="4">
        <v>136.47200000000001</v>
      </c>
      <c r="H3378" s="4">
        <v>8.4540000000000006</v>
      </c>
    </row>
    <row r="3379" spans="1:8" x14ac:dyDescent="0.3">
      <c r="A3379" s="4">
        <v>24</v>
      </c>
      <c r="B3379" s="4" t="s">
        <v>59</v>
      </c>
      <c r="C3379" s="4">
        <v>1333315.03</v>
      </c>
      <c r="D3379" s="4">
        <v>0</v>
      </c>
      <c r="E3379" s="4">
        <v>60.21</v>
      </c>
      <c r="F3379" s="4">
        <v>3.7440000000000002</v>
      </c>
      <c r="G3379" s="4">
        <v>136.51509680000001</v>
      </c>
      <c r="H3379" s="4">
        <v>8.4540000000000006</v>
      </c>
    </row>
    <row r="3380" spans="1:8" x14ac:dyDescent="0.3">
      <c r="A3380" s="4">
        <v>24</v>
      </c>
      <c r="B3380" s="4" t="s">
        <v>60</v>
      </c>
      <c r="C3380" s="4">
        <v>1283563.43</v>
      </c>
      <c r="D3380" s="4">
        <v>0</v>
      </c>
      <c r="E3380" s="4">
        <v>56.6</v>
      </c>
      <c r="F3380" s="4">
        <v>3.7570000000000001</v>
      </c>
      <c r="G3380" s="4">
        <v>136.5017742</v>
      </c>
      <c r="H3380" s="4">
        <v>8.4540000000000006</v>
      </c>
    </row>
    <row r="3381" spans="1:8" x14ac:dyDescent="0.3">
      <c r="A3381" s="4">
        <v>24</v>
      </c>
      <c r="B3381" s="4" t="s">
        <v>61</v>
      </c>
      <c r="C3381" s="4">
        <v>1307142.75</v>
      </c>
      <c r="D3381" s="4">
        <v>0</v>
      </c>
      <c r="E3381" s="4">
        <v>48</v>
      </c>
      <c r="F3381" s="4">
        <v>3.7570000000000001</v>
      </c>
      <c r="G3381" s="4">
        <v>136.48845159999999</v>
      </c>
      <c r="H3381" s="4">
        <v>8.4540000000000006</v>
      </c>
    </row>
    <row r="3382" spans="1:8" x14ac:dyDescent="0.3">
      <c r="A3382" s="4">
        <v>24</v>
      </c>
      <c r="B3382" s="4">
        <v>40644</v>
      </c>
      <c r="C3382" s="4">
        <v>1385860.38</v>
      </c>
      <c r="D3382" s="4">
        <v>0</v>
      </c>
      <c r="E3382" s="4">
        <v>39.869999999999997</v>
      </c>
      <c r="F3382" s="4">
        <v>3.738</v>
      </c>
      <c r="G3382" s="4">
        <v>136.47512900000001</v>
      </c>
      <c r="H3382" s="4">
        <v>8.4540000000000006</v>
      </c>
    </row>
    <row r="3383" spans="1:8" x14ac:dyDescent="0.3">
      <c r="A3383" s="4">
        <v>24</v>
      </c>
      <c r="B3383" s="4">
        <v>40858</v>
      </c>
      <c r="C3383" s="4">
        <v>1425078.59</v>
      </c>
      <c r="D3383" s="4">
        <v>0</v>
      </c>
      <c r="E3383" s="4">
        <v>46.78</v>
      </c>
      <c r="F3383" s="4">
        <v>3.7189999999999999</v>
      </c>
      <c r="G3383" s="4">
        <v>136.46180649999999</v>
      </c>
      <c r="H3383" s="4">
        <v>8.4540000000000006</v>
      </c>
    </row>
    <row r="3384" spans="1:8" x14ac:dyDescent="0.3">
      <c r="A3384" s="4">
        <v>24</v>
      </c>
      <c r="B3384" s="4" t="s">
        <v>62</v>
      </c>
      <c r="C3384" s="4">
        <v>1297535.69</v>
      </c>
      <c r="D3384" s="4">
        <v>0</v>
      </c>
      <c r="E3384" s="4">
        <v>48.17</v>
      </c>
      <c r="F3384" s="4">
        <v>3.7170000000000001</v>
      </c>
      <c r="G3384" s="4">
        <v>136.46666669999999</v>
      </c>
      <c r="H3384" s="4">
        <v>8.4540000000000006</v>
      </c>
    </row>
    <row r="3385" spans="1:8" x14ac:dyDescent="0.3">
      <c r="A3385" s="4">
        <v>24</v>
      </c>
      <c r="B3385" s="4" t="s">
        <v>63</v>
      </c>
      <c r="C3385" s="4">
        <v>1761235.67</v>
      </c>
      <c r="D3385" s="4">
        <v>1</v>
      </c>
      <c r="E3385" s="4">
        <v>41.83</v>
      </c>
      <c r="F3385" s="4">
        <v>3.6890000000000001</v>
      </c>
      <c r="G3385" s="4">
        <v>136.47880000000001</v>
      </c>
      <c r="H3385" s="4">
        <v>8.4540000000000006</v>
      </c>
    </row>
    <row r="3386" spans="1:8" x14ac:dyDescent="0.3">
      <c r="A3386" s="4">
        <v>24</v>
      </c>
      <c r="B3386" s="4">
        <v>40586</v>
      </c>
      <c r="C3386" s="4">
        <v>1335647.1000000001</v>
      </c>
      <c r="D3386" s="4">
        <v>0</v>
      </c>
      <c r="E3386" s="4">
        <v>47.21</v>
      </c>
      <c r="F3386" s="4">
        <v>3.6659999999999999</v>
      </c>
      <c r="G3386" s="4">
        <v>136.49093329999999</v>
      </c>
      <c r="H3386" s="4">
        <v>8.4540000000000006</v>
      </c>
    </row>
    <row r="3387" spans="1:8" x14ac:dyDescent="0.3">
      <c r="A3387" s="4">
        <v>24</v>
      </c>
      <c r="B3387" s="4">
        <v>40798</v>
      </c>
      <c r="C3387" s="4">
        <v>1529615.54</v>
      </c>
      <c r="D3387" s="4">
        <v>0</v>
      </c>
      <c r="E3387" s="4">
        <v>42.3</v>
      </c>
      <c r="F3387" s="4">
        <v>3.6269999999999998</v>
      </c>
      <c r="G3387" s="4">
        <v>136.50306670000001</v>
      </c>
      <c r="H3387" s="4">
        <v>8.4540000000000006</v>
      </c>
    </row>
    <row r="3388" spans="1:8" x14ac:dyDescent="0.3">
      <c r="A3388" s="4">
        <v>24</v>
      </c>
      <c r="B3388" s="4" t="s">
        <v>64</v>
      </c>
      <c r="C3388" s="4">
        <v>1624994.43</v>
      </c>
      <c r="D3388" s="4">
        <v>0</v>
      </c>
      <c r="E3388" s="4">
        <v>36</v>
      </c>
      <c r="F3388" s="4">
        <v>3.6110000000000002</v>
      </c>
      <c r="G3388" s="4">
        <v>136.53351610000001</v>
      </c>
      <c r="H3388" s="4">
        <v>8.4540000000000006</v>
      </c>
    </row>
    <row r="3389" spans="1:8" x14ac:dyDescent="0.3">
      <c r="A3389" s="4">
        <v>24</v>
      </c>
      <c r="B3389" s="4" t="s">
        <v>65</v>
      </c>
      <c r="C3389" s="4">
        <v>2168344.23</v>
      </c>
      <c r="D3389" s="4">
        <v>0</v>
      </c>
      <c r="E3389" s="4">
        <v>36.93</v>
      </c>
      <c r="F3389" s="4">
        <v>3.5870000000000002</v>
      </c>
      <c r="G3389" s="4">
        <v>136.58838710000001</v>
      </c>
      <c r="H3389" s="4">
        <v>8.4540000000000006</v>
      </c>
    </row>
    <row r="3390" spans="1:8" x14ac:dyDescent="0.3">
      <c r="A3390" s="4">
        <v>24</v>
      </c>
      <c r="B3390" s="4" t="s">
        <v>66</v>
      </c>
      <c r="C3390" s="4">
        <v>1363973.16</v>
      </c>
      <c r="D3390" s="4">
        <v>1</v>
      </c>
      <c r="E3390" s="4">
        <v>33.450000000000003</v>
      </c>
      <c r="F3390" s="4">
        <v>3.5659999999999998</v>
      </c>
      <c r="G3390" s="4">
        <v>136.6432581</v>
      </c>
      <c r="H3390" s="4">
        <v>8.4540000000000006</v>
      </c>
    </row>
    <row r="3391" spans="1:8" x14ac:dyDescent="0.3">
      <c r="A3391" s="4">
        <v>24</v>
      </c>
      <c r="B3391" s="4">
        <v>41061</v>
      </c>
      <c r="C3391" s="4">
        <v>1251581.8899999999</v>
      </c>
      <c r="D3391" s="4">
        <v>0</v>
      </c>
      <c r="E3391" s="4">
        <v>32.86</v>
      </c>
      <c r="F3391" s="4">
        <v>3.585</v>
      </c>
      <c r="G3391" s="4">
        <v>136.69812899999999</v>
      </c>
      <c r="H3391" s="4">
        <v>8.6590000000000007</v>
      </c>
    </row>
    <row r="3392" spans="1:8" x14ac:dyDescent="0.3">
      <c r="A3392" s="4">
        <v>24</v>
      </c>
      <c r="B3392" s="4" t="s">
        <v>67</v>
      </c>
      <c r="C3392" s="4">
        <v>1155594.2</v>
      </c>
      <c r="D3392" s="4">
        <v>0</v>
      </c>
      <c r="E3392" s="4">
        <v>36.5</v>
      </c>
      <c r="F3392" s="4">
        <v>3.6659999999999999</v>
      </c>
      <c r="G3392" s="4">
        <v>136.75299999999999</v>
      </c>
      <c r="H3392" s="4">
        <v>8.6590000000000007</v>
      </c>
    </row>
    <row r="3393" spans="1:8" x14ac:dyDescent="0.3">
      <c r="A3393" s="4">
        <v>24</v>
      </c>
      <c r="B3393" s="4" t="s">
        <v>68</v>
      </c>
      <c r="C3393" s="4">
        <v>1151993.8500000001</v>
      </c>
      <c r="D3393" s="4">
        <v>0</v>
      </c>
      <c r="E3393" s="4">
        <v>25.73</v>
      </c>
      <c r="F3393" s="4">
        <v>3.7050000000000001</v>
      </c>
      <c r="G3393" s="4">
        <v>136.85641939999999</v>
      </c>
      <c r="H3393" s="4">
        <v>8.6590000000000007</v>
      </c>
    </row>
    <row r="3394" spans="1:8" x14ac:dyDescent="0.3">
      <c r="A3394" s="4">
        <v>24</v>
      </c>
      <c r="B3394" s="4" t="s">
        <v>69</v>
      </c>
      <c r="C3394" s="4">
        <v>1057290.4099999999</v>
      </c>
      <c r="D3394" s="4">
        <v>0</v>
      </c>
      <c r="E3394" s="4">
        <v>31.92</v>
      </c>
      <c r="F3394" s="4">
        <v>3.7370000000000001</v>
      </c>
      <c r="G3394" s="4">
        <v>136.95983870000001</v>
      </c>
      <c r="H3394" s="4">
        <v>8.6590000000000007</v>
      </c>
    </row>
    <row r="3395" spans="1:8" x14ac:dyDescent="0.3">
      <c r="A3395" s="4">
        <v>24</v>
      </c>
      <c r="B3395" s="4">
        <v>40970</v>
      </c>
      <c r="C3395" s="4">
        <v>1249696.97</v>
      </c>
      <c r="D3395" s="4">
        <v>0</v>
      </c>
      <c r="E3395" s="4">
        <v>38.61</v>
      </c>
      <c r="F3395" s="4">
        <v>3.7959999999999998</v>
      </c>
      <c r="G3395" s="4">
        <v>137.06325810000001</v>
      </c>
      <c r="H3395" s="4">
        <v>8.6590000000000007</v>
      </c>
    </row>
    <row r="3396" spans="1:8" x14ac:dyDescent="0.3">
      <c r="A3396" s="4">
        <v>24</v>
      </c>
      <c r="B3396" s="4">
        <v>41184</v>
      </c>
      <c r="C3396" s="4">
        <v>1403460.87</v>
      </c>
      <c r="D3396" s="4">
        <v>1</v>
      </c>
      <c r="E3396" s="4">
        <v>33.82</v>
      </c>
      <c r="F3396" s="4">
        <v>3.8260000000000001</v>
      </c>
      <c r="G3396" s="4">
        <v>137.1666774</v>
      </c>
      <c r="H3396" s="4">
        <v>8.6590000000000007</v>
      </c>
    </row>
    <row r="3397" spans="1:8" x14ac:dyDescent="0.3">
      <c r="A3397" s="4">
        <v>24</v>
      </c>
      <c r="B3397" s="4" t="s">
        <v>70</v>
      </c>
      <c r="C3397" s="4">
        <v>1326370.08</v>
      </c>
      <c r="D3397" s="4">
        <v>0</v>
      </c>
      <c r="E3397" s="4">
        <v>33.92</v>
      </c>
      <c r="F3397" s="4">
        <v>3.8740000000000001</v>
      </c>
      <c r="G3397" s="4">
        <v>137.25831030000001</v>
      </c>
      <c r="H3397" s="4">
        <v>8.6590000000000007</v>
      </c>
    </row>
    <row r="3398" spans="1:8" x14ac:dyDescent="0.3">
      <c r="A3398" s="4">
        <v>24</v>
      </c>
      <c r="B3398" s="4" t="s">
        <v>71</v>
      </c>
      <c r="C3398" s="4">
        <v>1303233.1499999999</v>
      </c>
      <c r="D3398" s="4">
        <v>0</v>
      </c>
      <c r="E3398" s="4">
        <v>37.35</v>
      </c>
      <c r="F3398" s="4">
        <v>3.9169999999999998</v>
      </c>
      <c r="G3398" s="4">
        <v>137.34110340000001</v>
      </c>
      <c r="H3398" s="4">
        <v>8.6590000000000007</v>
      </c>
    </row>
    <row r="3399" spans="1:8" x14ac:dyDescent="0.3">
      <c r="A3399" s="4">
        <v>24</v>
      </c>
      <c r="B3399" s="4">
        <v>40942</v>
      </c>
      <c r="C3399" s="4">
        <v>1213994.3899999999</v>
      </c>
      <c r="D3399" s="4">
        <v>0</v>
      </c>
      <c r="E3399" s="4">
        <v>35.36</v>
      </c>
      <c r="F3399" s="4">
        <v>3.9830000000000001</v>
      </c>
      <c r="G3399" s="4">
        <v>137.42389660000001</v>
      </c>
      <c r="H3399" s="4">
        <v>8.6590000000000007</v>
      </c>
    </row>
    <row r="3400" spans="1:8" x14ac:dyDescent="0.3">
      <c r="A3400" s="4">
        <v>24</v>
      </c>
      <c r="B3400" s="4">
        <v>41155</v>
      </c>
      <c r="C3400" s="4">
        <v>1325835.7</v>
      </c>
      <c r="D3400" s="4">
        <v>0</v>
      </c>
      <c r="E3400" s="4">
        <v>41.5</v>
      </c>
      <c r="F3400" s="4">
        <v>4.0209999999999999</v>
      </c>
      <c r="G3400" s="4">
        <v>137.50668970000001</v>
      </c>
      <c r="H3400" s="4">
        <v>8.6590000000000007</v>
      </c>
    </row>
    <row r="3401" spans="1:8" x14ac:dyDescent="0.3">
      <c r="A3401" s="4">
        <v>24</v>
      </c>
      <c r="B3401" s="4" t="s">
        <v>72</v>
      </c>
      <c r="C3401" s="4">
        <v>1239299.1200000001</v>
      </c>
      <c r="D3401" s="4">
        <v>0</v>
      </c>
      <c r="E3401" s="4">
        <v>48.68</v>
      </c>
      <c r="F3401" s="4">
        <v>4.0209999999999999</v>
      </c>
      <c r="G3401" s="4">
        <v>137.58438709999999</v>
      </c>
      <c r="H3401" s="4">
        <v>8.6590000000000007</v>
      </c>
    </row>
    <row r="3402" spans="1:8" x14ac:dyDescent="0.3">
      <c r="A3402" s="4">
        <v>24</v>
      </c>
      <c r="B3402" s="4" t="s">
        <v>73</v>
      </c>
      <c r="C3402" s="4">
        <v>1221723.94</v>
      </c>
      <c r="D3402" s="4">
        <v>0</v>
      </c>
      <c r="E3402" s="4">
        <v>59.51</v>
      </c>
      <c r="F3402" s="4">
        <v>4.0540000000000003</v>
      </c>
      <c r="G3402" s="4">
        <v>137.65529029999999</v>
      </c>
      <c r="H3402" s="4">
        <v>8.6590000000000007</v>
      </c>
    </row>
    <row r="3403" spans="1:8" x14ac:dyDescent="0.3">
      <c r="A3403" s="4">
        <v>24</v>
      </c>
      <c r="B3403" s="4" t="s">
        <v>74</v>
      </c>
      <c r="C3403" s="4">
        <v>1230106.1299999999</v>
      </c>
      <c r="D3403" s="4">
        <v>0</v>
      </c>
      <c r="E3403" s="4">
        <v>47.28</v>
      </c>
      <c r="F3403" s="4">
        <v>4.0979999999999999</v>
      </c>
      <c r="G3403" s="4">
        <v>137.72619349999999</v>
      </c>
      <c r="H3403" s="4">
        <v>8.6590000000000007</v>
      </c>
    </row>
    <row r="3404" spans="1:8" x14ac:dyDescent="0.3">
      <c r="A3404" s="4">
        <v>24</v>
      </c>
      <c r="B3404" s="4">
        <v>41064</v>
      </c>
      <c r="C3404" s="4">
        <v>1524734.29</v>
      </c>
      <c r="D3404" s="4">
        <v>0</v>
      </c>
      <c r="E3404" s="4">
        <v>45.25</v>
      </c>
      <c r="F3404" s="4">
        <v>4.1429999999999998</v>
      </c>
      <c r="G3404" s="4">
        <v>137.79709679999999</v>
      </c>
      <c r="H3404" s="4">
        <v>8.9830000000000005</v>
      </c>
    </row>
    <row r="3405" spans="1:8" x14ac:dyDescent="0.3">
      <c r="A3405" s="4">
        <v>24</v>
      </c>
      <c r="B3405" s="4" t="s">
        <v>75</v>
      </c>
      <c r="C3405" s="4">
        <v>1285783.8700000001</v>
      </c>
      <c r="D3405" s="4">
        <v>0</v>
      </c>
      <c r="E3405" s="4">
        <v>48.65</v>
      </c>
      <c r="F3405" s="4">
        <v>4.1870000000000003</v>
      </c>
      <c r="G3405" s="4">
        <v>137.86799999999999</v>
      </c>
      <c r="H3405" s="4">
        <v>8.9830000000000005</v>
      </c>
    </row>
    <row r="3406" spans="1:8" x14ac:dyDescent="0.3">
      <c r="A3406" s="4">
        <v>24</v>
      </c>
      <c r="B3406" s="4" t="s">
        <v>76</v>
      </c>
      <c r="C3406" s="4">
        <v>1208654.3999999999</v>
      </c>
      <c r="D3406" s="4">
        <v>0</v>
      </c>
      <c r="E3406" s="4">
        <v>61.05</v>
      </c>
      <c r="F3406" s="4">
        <v>4.17</v>
      </c>
      <c r="G3406" s="4">
        <v>137.92306669999999</v>
      </c>
      <c r="H3406" s="4">
        <v>8.9830000000000005</v>
      </c>
    </row>
    <row r="3407" spans="1:8" x14ac:dyDescent="0.3">
      <c r="A3407" s="4">
        <v>24</v>
      </c>
      <c r="B3407" s="4" t="s">
        <v>77</v>
      </c>
      <c r="C3407" s="4">
        <v>1194334.6499999999</v>
      </c>
      <c r="D3407" s="4">
        <v>0</v>
      </c>
      <c r="E3407" s="4">
        <v>49.26</v>
      </c>
      <c r="F3407" s="4">
        <v>4.1630000000000003</v>
      </c>
      <c r="G3407" s="4">
        <v>137.9781333</v>
      </c>
      <c r="H3407" s="4">
        <v>8.9830000000000005</v>
      </c>
    </row>
    <row r="3408" spans="1:8" x14ac:dyDescent="0.3">
      <c r="A3408" s="4">
        <v>24</v>
      </c>
      <c r="B3408" s="4">
        <v>41004</v>
      </c>
      <c r="C3408" s="4">
        <v>1306551.71</v>
      </c>
      <c r="D3408" s="4">
        <v>0</v>
      </c>
      <c r="E3408" s="4">
        <v>52.14</v>
      </c>
      <c r="F3408" s="4">
        <v>4.1239999999999997</v>
      </c>
      <c r="G3408" s="4">
        <v>138.03319999999999</v>
      </c>
      <c r="H3408" s="4">
        <v>8.9830000000000005</v>
      </c>
    </row>
    <row r="3409" spans="1:8" x14ac:dyDescent="0.3">
      <c r="A3409" s="4">
        <v>24</v>
      </c>
      <c r="B3409" s="4">
        <v>41218</v>
      </c>
      <c r="C3409" s="4">
        <v>1355391.79</v>
      </c>
      <c r="D3409" s="4">
        <v>0</v>
      </c>
      <c r="E3409" s="4">
        <v>58.7</v>
      </c>
      <c r="F3409" s="4">
        <v>4.0549999999999997</v>
      </c>
      <c r="G3409" s="4">
        <v>138.08826669999999</v>
      </c>
      <c r="H3409" s="4">
        <v>8.9830000000000005</v>
      </c>
    </row>
    <row r="3410" spans="1:8" x14ac:dyDescent="0.3">
      <c r="A3410" s="4">
        <v>24</v>
      </c>
      <c r="B3410" s="4" t="s">
        <v>78</v>
      </c>
      <c r="C3410" s="4">
        <v>1298809.8</v>
      </c>
      <c r="D3410" s="4">
        <v>0</v>
      </c>
      <c r="E3410" s="4">
        <v>63.1</v>
      </c>
      <c r="F3410" s="4">
        <v>4.0289999999999999</v>
      </c>
      <c r="G3410" s="4">
        <v>138.1065806</v>
      </c>
      <c r="H3410" s="4">
        <v>8.9830000000000005</v>
      </c>
    </row>
    <row r="3411" spans="1:8" x14ac:dyDescent="0.3">
      <c r="A3411" s="4">
        <v>24</v>
      </c>
      <c r="B3411" s="4" t="s">
        <v>79</v>
      </c>
      <c r="C3411" s="4">
        <v>1407897.57</v>
      </c>
      <c r="D3411" s="4">
        <v>0</v>
      </c>
      <c r="E3411" s="4">
        <v>65.790000000000006</v>
      </c>
      <c r="F3411" s="4">
        <v>3.9790000000000001</v>
      </c>
      <c r="G3411" s="4">
        <v>138.11019350000001</v>
      </c>
      <c r="H3411" s="4">
        <v>8.9830000000000005</v>
      </c>
    </row>
    <row r="3412" spans="1:8" x14ac:dyDescent="0.3">
      <c r="A3412" s="4">
        <v>24</v>
      </c>
      <c r="B3412" s="4">
        <v>40914</v>
      </c>
      <c r="C3412" s="4">
        <v>1467722.19</v>
      </c>
      <c r="D3412" s="4">
        <v>0</v>
      </c>
      <c r="E3412" s="4">
        <v>71.790000000000006</v>
      </c>
      <c r="F3412" s="4">
        <v>3.915</v>
      </c>
      <c r="G3412" s="4">
        <v>138.11380650000001</v>
      </c>
      <c r="H3412" s="4">
        <v>8.9830000000000005</v>
      </c>
    </row>
    <row r="3413" spans="1:8" x14ac:dyDescent="0.3">
      <c r="A3413" s="4">
        <v>24</v>
      </c>
      <c r="B3413" s="4">
        <v>41127</v>
      </c>
      <c r="C3413" s="4">
        <v>1406313.13</v>
      </c>
      <c r="D3413" s="4">
        <v>0</v>
      </c>
      <c r="E3413" s="4">
        <v>59.93</v>
      </c>
      <c r="F3413" s="4">
        <v>3.871</v>
      </c>
      <c r="G3413" s="4">
        <v>138.11741939999999</v>
      </c>
      <c r="H3413" s="4">
        <v>8.9830000000000005</v>
      </c>
    </row>
    <row r="3414" spans="1:8" x14ac:dyDescent="0.3">
      <c r="A3414" s="4">
        <v>24</v>
      </c>
      <c r="B3414" s="4" t="s">
        <v>80</v>
      </c>
      <c r="C3414" s="4">
        <v>1364445.98</v>
      </c>
      <c r="D3414" s="4">
        <v>0</v>
      </c>
      <c r="E3414" s="4">
        <v>68.28</v>
      </c>
      <c r="F3414" s="4">
        <v>3.786</v>
      </c>
      <c r="G3414" s="4">
        <v>138.12953329999999</v>
      </c>
      <c r="H3414" s="4">
        <v>8.9830000000000005</v>
      </c>
    </row>
    <row r="3415" spans="1:8" x14ac:dyDescent="0.3">
      <c r="A3415" s="4">
        <v>24</v>
      </c>
      <c r="B3415" s="4" t="s">
        <v>81</v>
      </c>
      <c r="C3415" s="4">
        <v>1434709.63</v>
      </c>
      <c r="D3415" s="4">
        <v>0</v>
      </c>
      <c r="E3415" s="4">
        <v>72.290000000000006</v>
      </c>
      <c r="F3415" s="4">
        <v>3.722</v>
      </c>
      <c r="G3415" s="4">
        <v>138.16290000000001</v>
      </c>
      <c r="H3415" s="4">
        <v>8.9830000000000005</v>
      </c>
    </row>
    <row r="3416" spans="1:8" x14ac:dyDescent="0.3">
      <c r="A3416" s="4">
        <v>24</v>
      </c>
      <c r="B3416" s="4" t="s">
        <v>82</v>
      </c>
      <c r="C3416" s="4">
        <v>1428869.9</v>
      </c>
      <c r="D3416" s="4">
        <v>0</v>
      </c>
      <c r="E3416" s="4">
        <v>70.400000000000006</v>
      </c>
      <c r="F3416" s="4">
        <v>3.6669999999999998</v>
      </c>
      <c r="G3416" s="4">
        <v>138.1962667</v>
      </c>
      <c r="H3416" s="4">
        <v>8.9830000000000005</v>
      </c>
    </row>
    <row r="3417" spans="1:8" x14ac:dyDescent="0.3">
      <c r="A3417" s="4">
        <v>24</v>
      </c>
      <c r="B3417" s="4">
        <v>41067</v>
      </c>
      <c r="C3417" s="4">
        <v>1645097.75</v>
      </c>
      <c r="D3417" s="4">
        <v>0</v>
      </c>
      <c r="E3417" s="4">
        <v>77.180000000000007</v>
      </c>
      <c r="F3417" s="4">
        <v>3.6459999999999999</v>
      </c>
      <c r="G3417" s="4">
        <v>138.22963329999999</v>
      </c>
      <c r="H3417" s="4">
        <v>8.9529999999999994</v>
      </c>
    </row>
    <row r="3418" spans="1:8" x14ac:dyDescent="0.3">
      <c r="A3418" s="4">
        <v>24</v>
      </c>
      <c r="B3418" s="4" t="s">
        <v>83</v>
      </c>
      <c r="C3418" s="4">
        <v>1405475.78</v>
      </c>
      <c r="D3418" s="4">
        <v>0</v>
      </c>
      <c r="E3418" s="4">
        <v>75.36</v>
      </c>
      <c r="F3418" s="4">
        <v>3.6890000000000001</v>
      </c>
      <c r="G3418" s="4">
        <v>138.26300000000001</v>
      </c>
      <c r="H3418" s="4">
        <v>8.9529999999999994</v>
      </c>
    </row>
    <row r="3419" spans="1:8" x14ac:dyDescent="0.3">
      <c r="A3419" s="4">
        <v>24</v>
      </c>
      <c r="B3419" s="4" t="s">
        <v>84</v>
      </c>
      <c r="C3419" s="4">
        <v>1394299</v>
      </c>
      <c r="D3419" s="4">
        <v>0</v>
      </c>
      <c r="E3419" s="4">
        <v>76.42</v>
      </c>
      <c r="F3419" s="4">
        <v>3.7320000000000002</v>
      </c>
      <c r="G3419" s="4">
        <v>138.2331935</v>
      </c>
      <c r="H3419" s="4">
        <v>8.9529999999999994</v>
      </c>
    </row>
    <row r="3420" spans="1:8" x14ac:dyDescent="0.3">
      <c r="A3420" s="4">
        <v>24</v>
      </c>
      <c r="B3420" s="4" t="s">
        <v>85</v>
      </c>
      <c r="C3420" s="4">
        <v>1307339.1399999999</v>
      </c>
      <c r="D3420" s="4">
        <v>0</v>
      </c>
      <c r="E3420" s="4">
        <v>73.62</v>
      </c>
      <c r="F3420" s="4">
        <v>3.82</v>
      </c>
      <c r="G3420" s="4">
        <v>138.20338709999999</v>
      </c>
      <c r="H3420" s="4">
        <v>8.9529999999999994</v>
      </c>
    </row>
    <row r="3421" spans="1:8" x14ac:dyDescent="0.3">
      <c r="A3421" s="4">
        <v>24</v>
      </c>
      <c r="B3421" s="4">
        <v>40976</v>
      </c>
      <c r="C3421" s="4">
        <v>1440374.13</v>
      </c>
      <c r="D3421" s="4">
        <v>0</v>
      </c>
      <c r="E3421" s="4">
        <v>73.260000000000005</v>
      </c>
      <c r="F3421" s="4">
        <v>3.819</v>
      </c>
      <c r="G3421" s="4">
        <v>138.17358060000001</v>
      </c>
      <c r="H3421" s="4">
        <v>8.9529999999999994</v>
      </c>
    </row>
    <row r="3422" spans="1:8" x14ac:dyDescent="0.3">
      <c r="A3422" s="4">
        <v>24</v>
      </c>
      <c r="B3422" s="4">
        <v>41190</v>
      </c>
      <c r="C3422" s="4">
        <v>1497054.81</v>
      </c>
      <c r="D3422" s="4">
        <v>0</v>
      </c>
      <c r="E3422" s="4">
        <v>75.53</v>
      </c>
      <c r="F3422" s="4">
        <v>3.863</v>
      </c>
      <c r="G3422" s="4">
        <v>138.1437742</v>
      </c>
      <c r="H3422" s="4">
        <v>8.9529999999999994</v>
      </c>
    </row>
    <row r="3423" spans="1:8" x14ac:dyDescent="0.3">
      <c r="A3423" s="4">
        <v>24</v>
      </c>
      <c r="B3423" s="4" t="s">
        <v>86</v>
      </c>
      <c r="C3423" s="4">
        <v>1397970.54</v>
      </c>
      <c r="D3423" s="4">
        <v>0</v>
      </c>
      <c r="E3423" s="4">
        <v>72.87</v>
      </c>
      <c r="F3423" s="4">
        <v>3.9630000000000001</v>
      </c>
      <c r="G3423" s="4">
        <v>138.18570969999999</v>
      </c>
      <c r="H3423" s="4">
        <v>8.9529999999999994</v>
      </c>
    </row>
    <row r="3424" spans="1:8" x14ac:dyDescent="0.3">
      <c r="A3424" s="4">
        <v>24</v>
      </c>
      <c r="B3424" s="4" t="s">
        <v>87</v>
      </c>
      <c r="C3424" s="4">
        <v>1303726.54</v>
      </c>
      <c r="D3424" s="4">
        <v>0</v>
      </c>
      <c r="E3424" s="4">
        <v>68.13</v>
      </c>
      <c r="F3424" s="4">
        <v>3.9969999999999999</v>
      </c>
      <c r="G3424" s="4">
        <v>138.2814516</v>
      </c>
      <c r="H3424" s="4">
        <v>8.9529999999999994</v>
      </c>
    </row>
    <row r="3425" spans="1:8" x14ac:dyDescent="0.3">
      <c r="A3425" s="4">
        <v>24</v>
      </c>
      <c r="B3425" s="4" t="s">
        <v>88</v>
      </c>
      <c r="C3425" s="4">
        <v>1344558.92</v>
      </c>
      <c r="D3425" s="4">
        <v>0</v>
      </c>
      <c r="E3425" s="4">
        <v>71.180000000000007</v>
      </c>
      <c r="F3425" s="4">
        <v>4.0259999999999998</v>
      </c>
      <c r="G3425" s="4">
        <v>138.3771935</v>
      </c>
      <c r="H3425" s="4">
        <v>8.9529999999999994</v>
      </c>
    </row>
    <row r="3426" spans="1:8" x14ac:dyDescent="0.3">
      <c r="A3426" s="4">
        <v>24</v>
      </c>
      <c r="B3426" s="4">
        <v>41099</v>
      </c>
      <c r="C3426" s="4">
        <v>1477134.75</v>
      </c>
      <c r="D3426" s="4">
        <v>1</v>
      </c>
      <c r="E3426" s="4">
        <v>72.81</v>
      </c>
      <c r="F3426" s="4">
        <v>4.0759999999999996</v>
      </c>
      <c r="G3426" s="4">
        <v>138.47293550000001</v>
      </c>
      <c r="H3426" s="4">
        <v>8.9529999999999994</v>
      </c>
    </row>
    <row r="3427" spans="1:8" x14ac:dyDescent="0.3">
      <c r="A3427" s="4">
        <v>24</v>
      </c>
      <c r="B3427" s="4" t="s">
        <v>89</v>
      </c>
      <c r="C3427" s="4">
        <v>1242909.53</v>
      </c>
      <c r="D3427" s="4">
        <v>0</v>
      </c>
      <c r="E3427" s="4">
        <v>64.28</v>
      </c>
      <c r="F3427" s="4">
        <v>4.0880000000000001</v>
      </c>
      <c r="G3427" s="4">
        <v>138.56729999999999</v>
      </c>
      <c r="H3427" s="4">
        <v>8.9529999999999994</v>
      </c>
    </row>
    <row r="3428" spans="1:8" x14ac:dyDescent="0.3">
      <c r="A3428" s="4">
        <v>24</v>
      </c>
      <c r="B3428" s="4" t="s">
        <v>90</v>
      </c>
      <c r="C3428" s="4">
        <v>1261158.47</v>
      </c>
      <c r="D3428" s="4">
        <v>0</v>
      </c>
      <c r="E3428" s="4">
        <v>61.25</v>
      </c>
      <c r="F3428" s="4">
        <v>4.2030000000000003</v>
      </c>
      <c r="G3428" s="4">
        <v>138.6534</v>
      </c>
      <c r="H3428" s="4">
        <v>8.9529999999999994</v>
      </c>
    </row>
    <row r="3429" spans="1:8" x14ac:dyDescent="0.3">
      <c r="A3429" s="4">
        <v>24</v>
      </c>
      <c r="B3429" s="4" t="s">
        <v>91</v>
      </c>
      <c r="C3429" s="4">
        <v>1259278.3600000001</v>
      </c>
      <c r="D3429" s="4">
        <v>0</v>
      </c>
      <c r="E3429" s="4">
        <v>58.86</v>
      </c>
      <c r="F3429" s="4">
        <v>4.1580000000000004</v>
      </c>
      <c r="G3429" s="4">
        <v>138.73949999999999</v>
      </c>
      <c r="H3429" s="4">
        <v>8.9529999999999994</v>
      </c>
    </row>
    <row r="3430" spans="1:8" x14ac:dyDescent="0.3">
      <c r="A3430" s="4">
        <v>24</v>
      </c>
      <c r="B3430" s="4">
        <v>41039</v>
      </c>
      <c r="C3430" s="4">
        <v>1416720.54</v>
      </c>
      <c r="D3430" s="4">
        <v>0</v>
      </c>
      <c r="E3430" s="4">
        <v>60.35</v>
      </c>
      <c r="F3430" s="4">
        <v>4.1509999999999998</v>
      </c>
      <c r="G3430" s="4">
        <v>138.82560000000001</v>
      </c>
      <c r="H3430" s="4">
        <v>8.6929999999999996</v>
      </c>
    </row>
    <row r="3431" spans="1:8" x14ac:dyDescent="0.3">
      <c r="A3431" s="4">
        <v>24</v>
      </c>
      <c r="B3431" s="4">
        <v>41253</v>
      </c>
      <c r="C3431" s="4">
        <v>1416301.17</v>
      </c>
      <c r="D3431" s="4">
        <v>0</v>
      </c>
      <c r="E3431" s="4">
        <v>51.64</v>
      </c>
      <c r="F3431" s="4">
        <v>4.1859999999999999</v>
      </c>
      <c r="G3431" s="4">
        <v>138.9117</v>
      </c>
      <c r="H3431" s="4">
        <v>8.6929999999999996</v>
      </c>
    </row>
    <row r="3432" spans="1:8" x14ac:dyDescent="0.3">
      <c r="A3432" s="4">
        <v>24</v>
      </c>
      <c r="B3432" s="4" t="s">
        <v>92</v>
      </c>
      <c r="C3432" s="4">
        <v>1255414.8400000001</v>
      </c>
      <c r="D3432" s="4">
        <v>0</v>
      </c>
      <c r="E3432" s="4">
        <v>52.59</v>
      </c>
      <c r="F3432" s="4">
        <v>4.1529999999999996</v>
      </c>
      <c r="G3432" s="4">
        <v>138.83361289999999</v>
      </c>
      <c r="H3432" s="4">
        <v>8.6929999999999996</v>
      </c>
    </row>
    <row r="3433" spans="1:8" x14ac:dyDescent="0.3">
      <c r="A3433" s="4">
        <v>24</v>
      </c>
      <c r="B3433" s="4" t="s">
        <v>93</v>
      </c>
      <c r="C3433" s="4">
        <v>1307182.29</v>
      </c>
      <c r="D3433" s="4">
        <v>0</v>
      </c>
      <c r="E3433" s="4">
        <v>55.16</v>
      </c>
      <c r="F3433" s="4">
        <v>4.0709999999999997</v>
      </c>
      <c r="G3433" s="4">
        <v>138.72816130000001</v>
      </c>
      <c r="H3433" s="4">
        <v>8.6929999999999996</v>
      </c>
    </row>
    <row r="3434" spans="1:8" x14ac:dyDescent="0.3">
      <c r="A3434" s="4">
        <v>25</v>
      </c>
      <c r="B3434" s="4">
        <v>40300</v>
      </c>
      <c r="C3434" s="4">
        <v>677231.63</v>
      </c>
      <c r="D3434" s="4">
        <v>0</v>
      </c>
      <c r="E3434" s="4">
        <v>21.1</v>
      </c>
      <c r="F3434" s="4">
        <v>2.7839999999999998</v>
      </c>
      <c r="G3434" s="4">
        <v>204.24719350000001</v>
      </c>
      <c r="H3434" s="4">
        <v>8.1869999999999994</v>
      </c>
    </row>
    <row r="3435" spans="1:8" x14ac:dyDescent="0.3">
      <c r="A3435" s="4">
        <v>25</v>
      </c>
      <c r="B3435" s="4">
        <v>40514</v>
      </c>
      <c r="C3435" s="4">
        <v>583364.02</v>
      </c>
      <c r="D3435" s="4">
        <v>1</v>
      </c>
      <c r="E3435" s="4">
        <v>19.64</v>
      </c>
      <c r="F3435" s="4">
        <v>2.7730000000000001</v>
      </c>
      <c r="G3435" s="4">
        <v>204.3857472</v>
      </c>
      <c r="H3435" s="4">
        <v>8.1869999999999994</v>
      </c>
    </row>
    <row r="3436" spans="1:8" x14ac:dyDescent="0.3">
      <c r="A3436" s="4">
        <v>25</v>
      </c>
      <c r="B3436" s="4" t="s">
        <v>8</v>
      </c>
      <c r="C3436" s="4">
        <v>676260.67</v>
      </c>
      <c r="D3436" s="4">
        <v>0</v>
      </c>
      <c r="E3436" s="4">
        <v>24.16</v>
      </c>
      <c r="F3436" s="4">
        <v>2.7450000000000001</v>
      </c>
      <c r="G3436" s="4">
        <v>204.4321004</v>
      </c>
      <c r="H3436" s="4">
        <v>8.1869999999999994</v>
      </c>
    </row>
    <row r="3437" spans="1:8" x14ac:dyDescent="0.3">
      <c r="A3437" s="4">
        <v>25</v>
      </c>
      <c r="B3437" s="4" t="s">
        <v>9</v>
      </c>
      <c r="C3437" s="4">
        <v>628516.56999999995</v>
      </c>
      <c r="D3437" s="4">
        <v>0</v>
      </c>
      <c r="E3437" s="4">
        <v>29.16</v>
      </c>
      <c r="F3437" s="4">
        <v>2.754</v>
      </c>
      <c r="G3437" s="4">
        <v>204.46308690000001</v>
      </c>
      <c r="H3437" s="4">
        <v>8.1869999999999994</v>
      </c>
    </row>
    <row r="3438" spans="1:8" x14ac:dyDescent="0.3">
      <c r="A3438" s="4">
        <v>25</v>
      </c>
      <c r="B3438" s="4">
        <v>40301</v>
      </c>
      <c r="C3438" s="4">
        <v>665750.06000000006</v>
      </c>
      <c r="D3438" s="4">
        <v>0</v>
      </c>
      <c r="E3438" s="4">
        <v>29.45</v>
      </c>
      <c r="F3438" s="4">
        <v>2.7770000000000001</v>
      </c>
      <c r="G3438" s="4">
        <v>204.49407339999999</v>
      </c>
      <c r="H3438" s="4">
        <v>8.1869999999999994</v>
      </c>
    </row>
    <row r="3439" spans="1:8" x14ac:dyDescent="0.3">
      <c r="A3439" s="4">
        <v>25</v>
      </c>
      <c r="B3439" s="4">
        <v>40515</v>
      </c>
      <c r="C3439" s="4">
        <v>660619.99</v>
      </c>
      <c r="D3439" s="4">
        <v>0</v>
      </c>
      <c r="E3439" s="4">
        <v>40.049999999999997</v>
      </c>
      <c r="F3439" s="4">
        <v>2.8180000000000001</v>
      </c>
      <c r="G3439" s="4">
        <v>204.52505980000001</v>
      </c>
      <c r="H3439" s="4">
        <v>8.1869999999999994</v>
      </c>
    </row>
    <row r="3440" spans="1:8" x14ac:dyDescent="0.3">
      <c r="A3440" s="4">
        <v>25</v>
      </c>
      <c r="B3440" s="4" t="s">
        <v>10</v>
      </c>
      <c r="C3440" s="4">
        <v>659795.84</v>
      </c>
      <c r="D3440" s="4">
        <v>0</v>
      </c>
      <c r="E3440" s="4">
        <v>45</v>
      </c>
      <c r="F3440" s="4">
        <v>2.8439999999999999</v>
      </c>
      <c r="G3440" s="4">
        <v>204.3782258</v>
      </c>
      <c r="H3440" s="4">
        <v>8.1869999999999994</v>
      </c>
    </row>
    <row r="3441" spans="1:8" x14ac:dyDescent="0.3">
      <c r="A3441" s="4">
        <v>25</v>
      </c>
      <c r="B3441" s="4" t="s">
        <v>11</v>
      </c>
      <c r="C3441" s="4">
        <v>696687.6</v>
      </c>
      <c r="D3441" s="4">
        <v>0</v>
      </c>
      <c r="E3441" s="4">
        <v>45.84</v>
      </c>
      <c r="F3441" s="4">
        <v>2.8540000000000001</v>
      </c>
      <c r="G3441" s="4">
        <v>204.20175499999999</v>
      </c>
      <c r="H3441" s="4">
        <v>8.1869999999999994</v>
      </c>
    </row>
    <row r="3442" spans="1:8" x14ac:dyDescent="0.3">
      <c r="A3442" s="4">
        <v>25</v>
      </c>
      <c r="B3442" s="4">
        <v>40213</v>
      </c>
      <c r="C3442" s="4">
        <v>822486.37</v>
      </c>
      <c r="D3442" s="4">
        <v>0</v>
      </c>
      <c r="E3442" s="4">
        <v>47.2</v>
      </c>
      <c r="F3442" s="4">
        <v>2.85</v>
      </c>
      <c r="G3442" s="4">
        <v>204.02528419999999</v>
      </c>
      <c r="H3442" s="4">
        <v>7.8559999999999999</v>
      </c>
    </row>
    <row r="3443" spans="1:8" x14ac:dyDescent="0.3">
      <c r="A3443" s="4">
        <v>25</v>
      </c>
      <c r="B3443" s="4">
        <v>40425</v>
      </c>
      <c r="C3443" s="4">
        <v>712647.97</v>
      </c>
      <c r="D3443" s="4">
        <v>0</v>
      </c>
      <c r="E3443" s="4">
        <v>61.36</v>
      </c>
      <c r="F3443" s="4">
        <v>2.8690000000000002</v>
      </c>
      <c r="G3443" s="4">
        <v>203.84881340000001</v>
      </c>
      <c r="H3443" s="4">
        <v>7.8559999999999999</v>
      </c>
    </row>
    <row r="3444" spans="1:8" x14ac:dyDescent="0.3">
      <c r="A3444" s="4">
        <v>25</v>
      </c>
      <c r="B3444" s="4" t="s">
        <v>12</v>
      </c>
      <c r="C3444" s="4">
        <v>715311.6</v>
      </c>
      <c r="D3444" s="4">
        <v>0</v>
      </c>
      <c r="E3444" s="4">
        <v>52.16</v>
      </c>
      <c r="F3444" s="4">
        <v>2.899</v>
      </c>
      <c r="G3444" s="4">
        <v>203.7307486</v>
      </c>
      <c r="H3444" s="4">
        <v>7.8559999999999999</v>
      </c>
    </row>
    <row r="3445" spans="1:8" x14ac:dyDescent="0.3">
      <c r="A3445" s="4">
        <v>25</v>
      </c>
      <c r="B3445" s="4" t="s">
        <v>13</v>
      </c>
      <c r="C3445" s="4">
        <v>694531.72</v>
      </c>
      <c r="D3445" s="4">
        <v>0</v>
      </c>
      <c r="E3445" s="4">
        <v>46.12</v>
      </c>
      <c r="F3445" s="4">
        <v>2.9020000000000001</v>
      </c>
      <c r="G3445" s="4">
        <v>203.6905586</v>
      </c>
      <c r="H3445" s="4">
        <v>7.8559999999999999</v>
      </c>
    </row>
    <row r="3446" spans="1:8" x14ac:dyDescent="0.3">
      <c r="A3446" s="4">
        <v>25</v>
      </c>
      <c r="B3446" s="4" t="s">
        <v>14</v>
      </c>
      <c r="C3446" s="4">
        <v>706924.02</v>
      </c>
      <c r="D3446" s="4">
        <v>0</v>
      </c>
      <c r="E3446" s="4">
        <v>50.97</v>
      </c>
      <c r="F3446" s="4">
        <v>2.9209999999999998</v>
      </c>
      <c r="G3446" s="4">
        <v>203.65036850000001</v>
      </c>
      <c r="H3446" s="4">
        <v>7.8559999999999999</v>
      </c>
    </row>
    <row r="3447" spans="1:8" x14ac:dyDescent="0.3">
      <c r="A3447" s="4">
        <v>25</v>
      </c>
      <c r="B3447" s="4">
        <v>40364</v>
      </c>
      <c r="C3447" s="4">
        <v>724468.97</v>
      </c>
      <c r="D3447" s="4">
        <v>0</v>
      </c>
      <c r="E3447" s="4">
        <v>63.67</v>
      </c>
      <c r="F3447" s="4">
        <v>2.9660000000000002</v>
      </c>
      <c r="G3447" s="4">
        <v>203.6101784</v>
      </c>
      <c r="H3447" s="4">
        <v>7.8559999999999999</v>
      </c>
    </row>
    <row r="3448" spans="1:8" x14ac:dyDescent="0.3">
      <c r="A3448" s="4">
        <v>25</v>
      </c>
      <c r="B3448" s="4" t="s">
        <v>15</v>
      </c>
      <c r="C3448" s="4">
        <v>698073.95</v>
      </c>
      <c r="D3448" s="4">
        <v>0</v>
      </c>
      <c r="E3448" s="4">
        <v>50.27</v>
      </c>
      <c r="F3448" s="4">
        <v>2.9820000000000002</v>
      </c>
      <c r="G3448" s="4">
        <v>203.61339150000001</v>
      </c>
      <c r="H3448" s="4">
        <v>7.8559999999999999</v>
      </c>
    </row>
    <row r="3449" spans="1:8" x14ac:dyDescent="0.3">
      <c r="A3449" s="4">
        <v>25</v>
      </c>
      <c r="B3449" s="4" t="s">
        <v>16</v>
      </c>
      <c r="C3449" s="4">
        <v>704113.22</v>
      </c>
      <c r="D3449" s="4">
        <v>0</v>
      </c>
      <c r="E3449" s="4">
        <v>57.17</v>
      </c>
      <c r="F3449" s="4">
        <v>2.9580000000000002</v>
      </c>
      <c r="G3449" s="4">
        <v>203.87702350000001</v>
      </c>
      <c r="H3449" s="4">
        <v>7.8559999999999999</v>
      </c>
    </row>
    <row r="3450" spans="1:8" x14ac:dyDescent="0.3">
      <c r="A3450" s="4">
        <v>25</v>
      </c>
      <c r="B3450" s="4" t="s">
        <v>17</v>
      </c>
      <c r="C3450" s="4">
        <v>792442.54</v>
      </c>
      <c r="D3450" s="4">
        <v>0</v>
      </c>
      <c r="E3450" s="4">
        <v>69.31</v>
      </c>
      <c r="F3450" s="4">
        <v>2.899</v>
      </c>
      <c r="G3450" s="4">
        <v>204.1406556</v>
      </c>
      <c r="H3450" s="4">
        <v>7.8559999999999999</v>
      </c>
    </row>
    <row r="3451" spans="1:8" x14ac:dyDescent="0.3">
      <c r="A3451" s="4">
        <v>25</v>
      </c>
      <c r="B3451" s="4">
        <v>40274</v>
      </c>
      <c r="C3451" s="4">
        <v>764155.44</v>
      </c>
      <c r="D3451" s="4">
        <v>0</v>
      </c>
      <c r="E3451" s="4">
        <v>69.22</v>
      </c>
      <c r="F3451" s="4">
        <v>2.847</v>
      </c>
      <c r="G3451" s="4">
        <v>204.4042877</v>
      </c>
      <c r="H3451" s="4">
        <v>7.8559999999999999</v>
      </c>
    </row>
    <row r="3452" spans="1:8" x14ac:dyDescent="0.3">
      <c r="A3452" s="4">
        <v>25</v>
      </c>
      <c r="B3452" s="4">
        <v>40488</v>
      </c>
      <c r="C3452" s="4">
        <v>737163.2</v>
      </c>
      <c r="D3452" s="4">
        <v>0</v>
      </c>
      <c r="E3452" s="4">
        <v>63.68</v>
      </c>
      <c r="F3452" s="4">
        <v>2.8090000000000002</v>
      </c>
      <c r="G3452" s="4">
        <v>204.66791979999999</v>
      </c>
      <c r="H3452" s="4">
        <v>7.8559999999999999</v>
      </c>
    </row>
    <row r="3453" spans="1:8" x14ac:dyDescent="0.3">
      <c r="A3453" s="4">
        <v>25</v>
      </c>
      <c r="B3453" s="4" t="s">
        <v>18</v>
      </c>
      <c r="C3453" s="4">
        <v>780444.94</v>
      </c>
      <c r="D3453" s="4">
        <v>0</v>
      </c>
      <c r="E3453" s="4">
        <v>69.56</v>
      </c>
      <c r="F3453" s="4">
        <v>2.78</v>
      </c>
      <c r="G3453" s="4">
        <v>204.67003600000001</v>
      </c>
      <c r="H3453" s="4">
        <v>7.8559999999999999</v>
      </c>
    </row>
    <row r="3454" spans="1:8" x14ac:dyDescent="0.3">
      <c r="A3454" s="4">
        <v>25</v>
      </c>
      <c r="B3454" s="4" t="s">
        <v>19</v>
      </c>
      <c r="C3454" s="4">
        <v>737569.14</v>
      </c>
      <c r="D3454" s="4">
        <v>0</v>
      </c>
      <c r="E3454" s="4">
        <v>72.17</v>
      </c>
      <c r="F3454" s="4">
        <v>2.8079999999999998</v>
      </c>
      <c r="G3454" s="4">
        <v>204.5675459</v>
      </c>
      <c r="H3454" s="4">
        <v>7.8559999999999999</v>
      </c>
    </row>
    <row r="3455" spans="1:8" x14ac:dyDescent="0.3">
      <c r="A3455" s="4">
        <v>25</v>
      </c>
      <c r="B3455" s="4">
        <v>40216</v>
      </c>
      <c r="C3455" s="4">
        <v>759407.87</v>
      </c>
      <c r="D3455" s="4">
        <v>0</v>
      </c>
      <c r="E3455" s="4">
        <v>66.42</v>
      </c>
      <c r="F3455" s="4">
        <v>2.8149999999999999</v>
      </c>
      <c r="G3455" s="4">
        <v>204.46505590000001</v>
      </c>
      <c r="H3455" s="4">
        <v>7.5270000000000001</v>
      </c>
    </row>
    <row r="3456" spans="1:8" x14ac:dyDescent="0.3">
      <c r="A3456" s="4">
        <v>25</v>
      </c>
      <c r="B3456" s="4">
        <v>40428</v>
      </c>
      <c r="C3456" s="4">
        <v>719591.13</v>
      </c>
      <c r="D3456" s="4">
        <v>0</v>
      </c>
      <c r="E3456" s="4">
        <v>75.239999999999995</v>
      </c>
      <c r="F3456" s="4">
        <v>2.7930000000000001</v>
      </c>
      <c r="G3456" s="4">
        <v>204.3625658</v>
      </c>
      <c r="H3456" s="4">
        <v>7.5270000000000001</v>
      </c>
    </row>
    <row r="3457" spans="1:8" x14ac:dyDescent="0.3">
      <c r="A3457" s="4">
        <v>25</v>
      </c>
      <c r="B3457" s="4" t="s">
        <v>20</v>
      </c>
      <c r="C3457" s="4">
        <v>726997.84</v>
      </c>
      <c r="D3457" s="4">
        <v>0</v>
      </c>
      <c r="E3457" s="4">
        <v>73.430000000000007</v>
      </c>
      <c r="F3457" s="4">
        <v>2.7829999999999999</v>
      </c>
      <c r="G3457" s="4">
        <v>204.3571656</v>
      </c>
      <c r="H3457" s="4">
        <v>7.5270000000000001</v>
      </c>
    </row>
    <row r="3458" spans="1:8" x14ac:dyDescent="0.3">
      <c r="A3458" s="4">
        <v>25</v>
      </c>
      <c r="B3458" s="4" t="s">
        <v>21</v>
      </c>
      <c r="C3458" s="4">
        <v>665290.93000000005</v>
      </c>
      <c r="D3458" s="4">
        <v>0</v>
      </c>
      <c r="E3458" s="4">
        <v>75.37</v>
      </c>
      <c r="F3458" s="4">
        <v>2.7709999999999999</v>
      </c>
      <c r="G3458" s="4">
        <v>204.48121879999999</v>
      </c>
      <c r="H3458" s="4">
        <v>7.5270000000000001</v>
      </c>
    </row>
    <row r="3459" spans="1:8" x14ac:dyDescent="0.3">
      <c r="A3459" s="4">
        <v>25</v>
      </c>
      <c r="B3459" s="4" t="s">
        <v>22</v>
      </c>
      <c r="C3459" s="4">
        <v>682124.34</v>
      </c>
      <c r="D3459" s="4">
        <v>0</v>
      </c>
      <c r="E3459" s="4">
        <v>71.989999999999995</v>
      </c>
      <c r="F3459" s="4">
        <v>2.7810000000000001</v>
      </c>
      <c r="G3459" s="4">
        <v>204.60527200000001</v>
      </c>
      <c r="H3459" s="4">
        <v>7.5270000000000001</v>
      </c>
    </row>
    <row r="3460" spans="1:8" x14ac:dyDescent="0.3">
      <c r="A3460" s="4">
        <v>25</v>
      </c>
      <c r="B3460" s="4">
        <v>40337</v>
      </c>
      <c r="C3460" s="4">
        <v>699464.43</v>
      </c>
      <c r="D3460" s="4">
        <v>0</v>
      </c>
      <c r="E3460" s="4">
        <v>71.790000000000006</v>
      </c>
      <c r="F3460" s="4">
        <v>2.7839999999999998</v>
      </c>
      <c r="G3460" s="4">
        <v>204.72932520000001</v>
      </c>
      <c r="H3460" s="4">
        <v>7.5270000000000001</v>
      </c>
    </row>
    <row r="3461" spans="1:8" x14ac:dyDescent="0.3">
      <c r="A3461" s="4">
        <v>25</v>
      </c>
      <c r="B3461" s="4" t="s">
        <v>23</v>
      </c>
      <c r="C3461" s="4">
        <v>686072.39</v>
      </c>
      <c r="D3461" s="4">
        <v>0</v>
      </c>
      <c r="E3461" s="4">
        <v>72.73</v>
      </c>
      <c r="F3461" s="4">
        <v>2.8050000000000002</v>
      </c>
      <c r="G3461" s="4">
        <v>204.8533784</v>
      </c>
      <c r="H3461" s="4">
        <v>7.5270000000000001</v>
      </c>
    </row>
    <row r="3462" spans="1:8" x14ac:dyDescent="0.3">
      <c r="A3462" s="4">
        <v>25</v>
      </c>
      <c r="B3462" s="4" t="s">
        <v>24</v>
      </c>
      <c r="C3462" s="4">
        <v>724499.81</v>
      </c>
      <c r="D3462" s="4">
        <v>0</v>
      </c>
      <c r="E3462" s="4">
        <v>71.81</v>
      </c>
      <c r="F3462" s="4">
        <v>2.7789999999999999</v>
      </c>
      <c r="G3462" s="4">
        <v>204.82170439999999</v>
      </c>
      <c r="H3462" s="4">
        <v>7.5270000000000001</v>
      </c>
    </row>
    <row r="3463" spans="1:8" x14ac:dyDescent="0.3">
      <c r="A3463" s="4">
        <v>25</v>
      </c>
      <c r="B3463" s="4" t="s">
        <v>25</v>
      </c>
      <c r="C3463" s="4">
        <v>711461.95</v>
      </c>
      <c r="D3463" s="4">
        <v>0</v>
      </c>
      <c r="E3463" s="4">
        <v>67.150000000000006</v>
      </c>
      <c r="F3463" s="4">
        <v>2.7549999999999999</v>
      </c>
      <c r="G3463" s="4">
        <v>204.7900305</v>
      </c>
      <c r="H3463" s="4">
        <v>7.5270000000000001</v>
      </c>
    </row>
    <row r="3464" spans="1:8" x14ac:dyDescent="0.3">
      <c r="A3464" s="4">
        <v>25</v>
      </c>
      <c r="B3464" s="4">
        <v>40246</v>
      </c>
      <c r="C3464" s="4">
        <v>685700.08</v>
      </c>
      <c r="D3464" s="4">
        <v>0</v>
      </c>
      <c r="E3464" s="4">
        <v>71.17</v>
      </c>
      <c r="F3464" s="4">
        <v>2.7149999999999999</v>
      </c>
      <c r="G3464" s="4">
        <v>204.75835660000001</v>
      </c>
      <c r="H3464" s="4">
        <v>7.5270000000000001</v>
      </c>
    </row>
    <row r="3465" spans="1:8" x14ac:dyDescent="0.3">
      <c r="A3465" s="4">
        <v>25</v>
      </c>
      <c r="B3465" s="4">
        <v>40460</v>
      </c>
      <c r="C3465" s="4">
        <v>655811.94999999995</v>
      </c>
      <c r="D3465" s="4">
        <v>1</v>
      </c>
      <c r="E3465" s="4">
        <v>61.14</v>
      </c>
      <c r="F3465" s="4">
        <v>2.6989999999999998</v>
      </c>
      <c r="G3465" s="4">
        <v>204.7266827</v>
      </c>
      <c r="H3465" s="4">
        <v>7.5270000000000001</v>
      </c>
    </row>
    <row r="3466" spans="1:8" x14ac:dyDescent="0.3">
      <c r="A3466" s="4">
        <v>25</v>
      </c>
      <c r="B3466" s="4" t="s">
        <v>26</v>
      </c>
      <c r="C3466" s="4">
        <v>628989.88</v>
      </c>
      <c r="D3466" s="4">
        <v>0</v>
      </c>
      <c r="E3466" s="4">
        <v>60.13</v>
      </c>
      <c r="F3466" s="4">
        <v>2.706</v>
      </c>
      <c r="G3466" s="4">
        <v>204.75132790000001</v>
      </c>
      <c r="H3466" s="4">
        <v>7.5270000000000001</v>
      </c>
    </row>
    <row r="3467" spans="1:8" x14ac:dyDescent="0.3">
      <c r="A3467" s="4">
        <v>25</v>
      </c>
      <c r="B3467" s="4" t="s">
        <v>27</v>
      </c>
      <c r="C3467" s="4">
        <v>607819.32999999996</v>
      </c>
      <c r="D3467" s="4">
        <v>0</v>
      </c>
      <c r="E3467" s="4">
        <v>65.06</v>
      </c>
      <c r="F3467" s="4">
        <v>2.7130000000000001</v>
      </c>
      <c r="G3467" s="4">
        <v>204.81821260000001</v>
      </c>
      <c r="H3467" s="4">
        <v>7.5270000000000001</v>
      </c>
    </row>
    <row r="3468" spans="1:8" x14ac:dyDescent="0.3">
      <c r="A3468" s="4">
        <v>25</v>
      </c>
      <c r="B3468" s="4">
        <v>40188</v>
      </c>
      <c r="C3468" s="4">
        <v>658640.14</v>
      </c>
      <c r="D3468" s="4">
        <v>0</v>
      </c>
      <c r="E3468" s="4">
        <v>57.56</v>
      </c>
      <c r="F3468" s="4">
        <v>2.7069999999999999</v>
      </c>
      <c r="G3468" s="4">
        <v>204.88509730000001</v>
      </c>
      <c r="H3468" s="4">
        <v>7.484</v>
      </c>
    </row>
    <row r="3469" spans="1:8" x14ac:dyDescent="0.3">
      <c r="A3469" s="4">
        <v>25</v>
      </c>
      <c r="B3469" s="4">
        <v>40400</v>
      </c>
      <c r="C3469" s="4">
        <v>674283.86</v>
      </c>
      <c r="D3469" s="4">
        <v>0</v>
      </c>
      <c r="E3469" s="4">
        <v>48.46</v>
      </c>
      <c r="F3469" s="4">
        <v>2.7639999999999998</v>
      </c>
      <c r="G3469" s="4">
        <v>204.95198199999999</v>
      </c>
      <c r="H3469" s="4">
        <v>7.484</v>
      </c>
    </row>
    <row r="3470" spans="1:8" x14ac:dyDescent="0.3">
      <c r="A3470" s="4">
        <v>25</v>
      </c>
      <c r="B3470" s="4" t="s">
        <v>28</v>
      </c>
      <c r="C3470" s="4">
        <v>616094.71999999997</v>
      </c>
      <c r="D3470" s="4">
        <v>0</v>
      </c>
      <c r="E3470" s="4">
        <v>54.09</v>
      </c>
      <c r="F3470" s="4">
        <v>2.8679999999999999</v>
      </c>
      <c r="G3470" s="4">
        <v>205.0137637</v>
      </c>
      <c r="H3470" s="4">
        <v>7.484</v>
      </c>
    </row>
    <row r="3471" spans="1:8" x14ac:dyDescent="0.3">
      <c r="A3471" s="4">
        <v>25</v>
      </c>
      <c r="B3471" s="4" t="s">
        <v>29</v>
      </c>
      <c r="C3471" s="4">
        <v>661644.18999999994</v>
      </c>
      <c r="D3471" s="4">
        <v>0</v>
      </c>
      <c r="E3471" s="4">
        <v>46.73</v>
      </c>
      <c r="F3471" s="4">
        <v>2.9169999999999998</v>
      </c>
      <c r="G3471" s="4">
        <v>205.06278810000001</v>
      </c>
      <c r="H3471" s="4">
        <v>7.484</v>
      </c>
    </row>
    <row r="3472" spans="1:8" x14ac:dyDescent="0.3">
      <c r="A3472" s="4">
        <v>25</v>
      </c>
      <c r="B3472" s="4" t="s">
        <v>30</v>
      </c>
      <c r="C3472" s="4">
        <v>674458.03</v>
      </c>
      <c r="D3472" s="4">
        <v>0</v>
      </c>
      <c r="E3472" s="4">
        <v>55.72</v>
      </c>
      <c r="F3472" s="4">
        <v>2.9209999999999998</v>
      </c>
      <c r="G3472" s="4">
        <v>205.11181260000001</v>
      </c>
      <c r="H3472" s="4">
        <v>7.484</v>
      </c>
    </row>
    <row r="3473" spans="1:8" x14ac:dyDescent="0.3">
      <c r="A3473" s="4">
        <v>25</v>
      </c>
      <c r="B3473" s="4">
        <v>40309</v>
      </c>
      <c r="C3473" s="4">
        <v>696314.53</v>
      </c>
      <c r="D3473" s="4">
        <v>0</v>
      </c>
      <c r="E3473" s="4">
        <v>38.799999999999997</v>
      </c>
      <c r="F3473" s="4">
        <v>2.9169999999999998</v>
      </c>
      <c r="G3473" s="4">
        <v>205.16083699999999</v>
      </c>
      <c r="H3473" s="4">
        <v>7.484</v>
      </c>
    </row>
    <row r="3474" spans="1:8" x14ac:dyDescent="0.3">
      <c r="A3474" s="4">
        <v>25</v>
      </c>
      <c r="B3474" s="4">
        <v>40523</v>
      </c>
      <c r="C3474" s="4">
        <v>713250.08</v>
      </c>
      <c r="D3474" s="4">
        <v>0</v>
      </c>
      <c r="E3474" s="4">
        <v>40.68</v>
      </c>
      <c r="F3474" s="4">
        <v>2.931</v>
      </c>
      <c r="G3474" s="4">
        <v>205.20986139999999</v>
      </c>
      <c r="H3474" s="4">
        <v>7.484</v>
      </c>
    </row>
    <row r="3475" spans="1:8" x14ac:dyDescent="0.3">
      <c r="A3475" s="4">
        <v>25</v>
      </c>
      <c r="B3475" s="4" t="s">
        <v>31</v>
      </c>
      <c r="C3475" s="4">
        <v>718056.73</v>
      </c>
      <c r="D3475" s="4">
        <v>0</v>
      </c>
      <c r="E3475" s="4">
        <v>42.72</v>
      </c>
      <c r="F3475" s="4">
        <v>3</v>
      </c>
      <c r="G3475" s="4">
        <v>205.09928110000001</v>
      </c>
      <c r="H3475" s="4">
        <v>7.484</v>
      </c>
    </row>
    <row r="3476" spans="1:8" x14ac:dyDescent="0.3">
      <c r="A3476" s="4">
        <v>25</v>
      </c>
      <c r="B3476" s="4" t="s">
        <v>32</v>
      </c>
      <c r="C3476" s="4">
        <v>1115240.6100000001</v>
      </c>
      <c r="D3476" s="4">
        <v>1</v>
      </c>
      <c r="E3476" s="4">
        <v>43.43</v>
      </c>
      <c r="F3476" s="4">
        <v>3.0390000000000001</v>
      </c>
      <c r="G3476" s="4">
        <v>204.96209999999999</v>
      </c>
      <c r="H3476" s="4">
        <v>7.484</v>
      </c>
    </row>
    <row r="3477" spans="1:8" x14ac:dyDescent="0.3">
      <c r="A3477" s="4">
        <v>25</v>
      </c>
      <c r="B3477" s="4">
        <v>40249</v>
      </c>
      <c r="C3477" s="4">
        <v>885572.96</v>
      </c>
      <c r="D3477" s="4">
        <v>0</v>
      </c>
      <c r="E3477" s="4">
        <v>32.409999999999997</v>
      </c>
      <c r="F3477" s="4">
        <v>3.0459999999999998</v>
      </c>
      <c r="G3477" s="4">
        <v>204.8249189</v>
      </c>
      <c r="H3477" s="4">
        <v>7.484</v>
      </c>
    </row>
    <row r="3478" spans="1:8" x14ac:dyDescent="0.3">
      <c r="A3478" s="4">
        <v>25</v>
      </c>
      <c r="B3478" s="4">
        <v>40463</v>
      </c>
      <c r="C3478" s="4">
        <v>964729.18</v>
      </c>
      <c r="D3478" s="4">
        <v>0</v>
      </c>
      <c r="E3478" s="4">
        <v>22.65</v>
      </c>
      <c r="F3478" s="4">
        <v>3.109</v>
      </c>
      <c r="G3478" s="4">
        <v>204.68773780000001</v>
      </c>
      <c r="H3478" s="4">
        <v>7.484</v>
      </c>
    </row>
    <row r="3479" spans="1:8" x14ac:dyDescent="0.3">
      <c r="A3479" s="4">
        <v>25</v>
      </c>
      <c r="B3479" s="4" t="s">
        <v>33</v>
      </c>
      <c r="C3479" s="4">
        <v>1047707.59</v>
      </c>
      <c r="D3479" s="4">
        <v>0</v>
      </c>
      <c r="E3479" s="4">
        <v>21.6</v>
      </c>
      <c r="F3479" s="4">
        <v>3.14</v>
      </c>
      <c r="G3479" s="4">
        <v>204.63211939999999</v>
      </c>
      <c r="H3479" s="4">
        <v>7.484</v>
      </c>
    </row>
    <row r="3480" spans="1:8" x14ac:dyDescent="0.3">
      <c r="A3480" s="4">
        <v>25</v>
      </c>
      <c r="B3480" s="4" t="s">
        <v>34</v>
      </c>
      <c r="C3480" s="4">
        <v>1295391.19</v>
      </c>
      <c r="D3480" s="4">
        <v>0</v>
      </c>
      <c r="E3480" s="4">
        <v>22.94</v>
      </c>
      <c r="F3480" s="4">
        <v>3.141</v>
      </c>
      <c r="G3480" s="4">
        <v>204.6376731</v>
      </c>
      <c r="H3480" s="4">
        <v>7.484</v>
      </c>
    </row>
    <row r="3481" spans="1:8" x14ac:dyDescent="0.3">
      <c r="A3481" s="4">
        <v>25</v>
      </c>
      <c r="B3481" s="4" t="s">
        <v>35</v>
      </c>
      <c r="C3481" s="4">
        <v>623092.54</v>
      </c>
      <c r="D3481" s="4">
        <v>1</v>
      </c>
      <c r="E3481" s="4">
        <v>25.89</v>
      </c>
      <c r="F3481" s="4">
        <v>3.1789999999999998</v>
      </c>
      <c r="G3481" s="4">
        <v>204.64322670000001</v>
      </c>
      <c r="H3481" s="4">
        <v>7.484</v>
      </c>
    </row>
    <row r="3482" spans="1:8" x14ac:dyDescent="0.3">
      <c r="A3482" s="4">
        <v>25</v>
      </c>
      <c r="B3482" s="4">
        <v>40725</v>
      </c>
      <c r="C3482" s="4">
        <v>558794.63</v>
      </c>
      <c r="D3482" s="4">
        <v>0</v>
      </c>
      <c r="E3482" s="4">
        <v>29</v>
      </c>
      <c r="F3482" s="4">
        <v>3.1930000000000001</v>
      </c>
      <c r="G3482" s="4">
        <v>204.6487803</v>
      </c>
      <c r="H3482" s="4">
        <v>7.343</v>
      </c>
    </row>
    <row r="3483" spans="1:8" x14ac:dyDescent="0.3">
      <c r="A3483" s="4">
        <v>25</v>
      </c>
      <c r="B3483" s="4" t="s">
        <v>36</v>
      </c>
      <c r="C3483" s="4">
        <v>572360.82999999996</v>
      </c>
      <c r="D3483" s="4">
        <v>0</v>
      </c>
      <c r="E3483" s="4">
        <v>18.3</v>
      </c>
      <c r="F3483" s="4">
        <v>3.2050000000000001</v>
      </c>
      <c r="G3483" s="4">
        <v>204.7026042</v>
      </c>
      <c r="H3483" s="4">
        <v>7.343</v>
      </c>
    </row>
    <row r="3484" spans="1:8" x14ac:dyDescent="0.3">
      <c r="A3484" s="4">
        <v>25</v>
      </c>
      <c r="B3484" s="4" t="s">
        <v>37</v>
      </c>
      <c r="C3484" s="4">
        <v>568093.56999999995</v>
      </c>
      <c r="D3484" s="4">
        <v>0</v>
      </c>
      <c r="E3484" s="4">
        <v>23.21</v>
      </c>
      <c r="F3484" s="4">
        <v>3.2290000000000001</v>
      </c>
      <c r="G3484" s="4">
        <v>205.0460497</v>
      </c>
      <c r="H3484" s="4">
        <v>7.343</v>
      </c>
    </row>
    <row r="3485" spans="1:8" x14ac:dyDescent="0.3">
      <c r="A3485" s="4">
        <v>25</v>
      </c>
      <c r="B3485" s="4" t="s">
        <v>38</v>
      </c>
      <c r="C3485" s="4">
        <v>600448.68999999994</v>
      </c>
      <c r="D3485" s="4">
        <v>0</v>
      </c>
      <c r="E3485" s="4">
        <v>18.920000000000002</v>
      </c>
      <c r="F3485" s="4">
        <v>3.2370000000000001</v>
      </c>
      <c r="G3485" s="4">
        <v>205.3894952</v>
      </c>
      <c r="H3485" s="4">
        <v>7.343</v>
      </c>
    </row>
    <row r="3486" spans="1:8" x14ac:dyDescent="0.3">
      <c r="A3486" s="4">
        <v>25</v>
      </c>
      <c r="B3486" s="4">
        <v>40635</v>
      </c>
      <c r="C3486" s="4">
        <v>639830.44999999995</v>
      </c>
      <c r="D3486" s="4">
        <v>0</v>
      </c>
      <c r="E3486" s="4">
        <v>23.94</v>
      </c>
      <c r="F3486" s="4">
        <v>3.2309999999999999</v>
      </c>
      <c r="G3486" s="4">
        <v>205.7329407</v>
      </c>
      <c r="H3486" s="4">
        <v>7.343</v>
      </c>
    </row>
    <row r="3487" spans="1:8" x14ac:dyDescent="0.3">
      <c r="A3487" s="4">
        <v>25</v>
      </c>
      <c r="B3487" s="4">
        <v>40849</v>
      </c>
      <c r="C3487" s="4">
        <v>615666.78</v>
      </c>
      <c r="D3487" s="4">
        <v>1</v>
      </c>
      <c r="E3487" s="4">
        <v>21.18</v>
      </c>
      <c r="F3487" s="4">
        <v>3.2389999999999999</v>
      </c>
      <c r="G3487" s="4">
        <v>206.0763862</v>
      </c>
      <c r="H3487" s="4">
        <v>7.343</v>
      </c>
    </row>
    <row r="3488" spans="1:8" x14ac:dyDescent="0.3">
      <c r="A3488" s="4">
        <v>25</v>
      </c>
      <c r="B3488" s="4" t="s">
        <v>39</v>
      </c>
      <c r="C3488" s="4">
        <v>634637.03</v>
      </c>
      <c r="D3488" s="4">
        <v>0</v>
      </c>
      <c r="E3488" s="4">
        <v>38.42</v>
      </c>
      <c r="F3488" s="4">
        <v>3.2450000000000001</v>
      </c>
      <c r="G3488" s="4">
        <v>206.3694701</v>
      </c>
      <c r="H3488" s="4">
        <v>7.343</v>
      </c>
    </row>
    <row r="3489" spans="1:8" x14ac:dyDescent="0.3">
      <c r="A3489" s="4">
        <v>25</v>
      </c>
      <c r="B3489" s="4" t="s">
        <v>40</v>
      </c>
      <c r="C3489" s="4">
        <v>570816.34</v>
      </c>
      <c r="D3489" s="4">
        <v>0</v>
      </c>
      <c r="E3489" s="4">
        <v>28.36</v>
      </c>
      <c r="F3489" s="4">
        <v>3.274</v>
      </c>
      <c r="G3489" s="4">
        <v>206.6424093</v>
      </c>
      <c r="H3489" s="4">
        <v>7.343</v>
      </c>
    </row>
    <row r="3490" spans="1:8" x14ac:dyDescent="0.3">
      <c r="A3490" s="4">
        <v>25</v>
      </c>
      <c r="B3490" s="4">
        <v>40636</v>
      </c>
      <c r="C3490" s="4">
        <v>640912.18000000005</v>
      </c>
      <c r="D3490" s="4">
        <v>0</v>
      </c>
      <c r="E3490" s="4">
        <v>31.59</v>
      </c>
      <c r="F3490" s="4">
        <v>3.4329999999999998</v>
      </c>
      <c r="G3490" s="4">
        <v>206.91534849999999</v>
      </c>
      <c r="H3490" s="4">
        <v>7.343</v>
      </c>
    </row>
    <row r="3491" spans="1:8" x14ac:dyDescent="0.3">
      <c r="A3491" s="4">
        <v>25</v>
      </c>
      <c r="B3491" s="4">
        <v>40850</v>
      </c>
      <c r="C3491" s="4">
        <v>599828.39</v>
      </c>
      <c r="D3491" s="4">
        <v>0</v>
      </c>
      <c r="E3491" s="4">
        <v>36.729999999999997</v>
      </c>
      <c r="F3491" s="4">
        <v>3.5819999999999999</v>
      </c>
      <c r="G3491" s="4">
        <v>207.1882876</v>
      </c>
      <c r="H3491" s="4">
        <v>7.343</v>
      </c>
    </row>
    <row r="3492" spans="1:8" x14ac:dyDescent="0.3">
      <c r="A3492" s="4">
        <v>25</v>
      </c>
      <c r="B3492" s="4" t="s">
        <v>41</v>
      </c>
      <c r="C3492" s="4">
        <v>603393.64</v>
      </c>
      <c r="D3492" s="4">
        <v>0</v>
      </c>
      <c r="E3492" s="4">
        <v>40.94</v>
      </c>
      <c r="F3492" s="4">
        <v>3.6309999999999998</v>
      </c>
      <c r="G3492" s="4">
        <v>207.42838449999999</v>
      </c>
      <c r="H3492" s="4">
        <v>7.343</v>
      </c>
    </row>
    <row r="3493" spans="1:8" x14ac:dyDescent="0.3">
      <c r="A3493" s="4">
        <v>25</v>
      </c>
      <c r="B3493" s="4" t="s">
        <v>42</v>
      </c>
      <c r="C3493" s="4">
        <v>616324.24</v>
      </c>
      <c r="D3493" s="4">
        <v>0</v>
      </c>
      <c r="E3493" s="4">
        <v>38.51</v>
      </c>
      <c r="F3493" s="4">
        <v>3.625</v>
      </c>
      <c r="G3493" s="4">
        <v>207.65534439999999</v>
      </c>
      <c r="H3493" s="4">
        <v>7.343</v>
      </c>
    </row>
    <row r="3494" spans="1:8" x14ac:dyDescent="0.3">
      <c r="A3494" s="4">
        <v>25</v>
      </c>
      <c r="B3494" s="4">
        <v>40547</v>
      </c>
      <c r="C3494" s="4">
        <v>618377.79</v>
      </c>
      <c r="D3494" s="4">
        <v>0</v>
      </c>
      <c r="E3494" s="4">
        <v>28.5</v>
      </c>
      <c r="F3494" s="4">
        <v>3.6379999999999999</v>
      </c>
      <c r="G3494" s="4">
        <v>207.88230429999999</v>
      </c>
      <c r="H3494" s="4">
        <v>7.2869999999999999</v>
      </c>
    </row>
    <row r="3495" spans="1:8" x14ac:dyDescent="0.3">
      <c r="A3495" s="4">
        <v>25</v>
      </c>
      <c r="B3495" s="4">
        <v>40759</v>
      </c>
      <c r="C3495" s="4">
        <v>648606.13</v>
      </c>
      <c r="D3495" s="4">
        <v>0</v>
      </c>
      <c r="E3495" s="4">
        <v>42.11</v>
      </c>
      <c r="F3495" s="4">
        <v>3.72</v>
      </c>
      <c r="G3495" s="4">
        <v>208.10926420000001</v>
      </c>
      <c r="H3495" s="4">
        <v>7.2869999999999999</v>
      </c>
    </row>
    <row r="3496" spans="1:8" x14ac:dyDescent="0.3">
      <c r="A3496" s="4">
        <v>25</v>
      </c>
      <c r="B3496" s="4" t="s">
        <v>43</v>
      </c>
      <c r="C3496" s="4">
        <v>674562.45</v>
      </c>
      <c r="D3496" s="4">
        <v>0</v>
      </c>
      <c r="E3496" s="4">
        <v>51.43</v>
      </c>
      <c r="F3496" s="4">
        <v>3.8210000000000002</v>
      </c>
      <c r="G3496" s="4">
        <v>208.3172811</v>
      </c>
      <c r="H3496" s="4">
        <v>7.2869999999999999</v>
      </c>
    </row>
    <row r="3497" spans="1:8" x14ac:dyDescent="0.3">
      <c r="A3497" s="4">
        <v>25</v>
      </c>
      <c r="B3497" s="4" t="s">
        <v>44</v>
      </c>
      <c r="C3497" s="4">
        <v>756588.42</v>
      </c>
      <c r="D3497" s="4">
        <v>0</v>
      </c>
      <c r="E3497" s="4">
        <v>45.87</v>
      </c>
      <c r="F3497" s="4">
        <v>3.8919999999999999</v>
      </c>
      <c r="G3497" s="4">
        <v>208.47794049999999</v>
      </c>
      <c r="H3497" s="4">
        <v>7.2869999999999999</v>
      </c>
    </row>
    <row r="3498" spans="1:8" x14ac:dyDescent="0.3">
      <c r="A3498" s="4">
        <v>25</v>
      </c>
      <c r="B3498" s="4" t="s">
        <v>45</v>
      </c>
      <c r="C3498" s="4">
        <v>649245</v>
      </c>
      <c r="D3498" s="4">
        <v>0</v>
      </c>
      <c r="E3498" s="4">
        <v>58.43</v>
      </c>
      <c r="F3498" s="4">
        <v>3.9620000000000002</v>
      </c>
      <c r="G3498" s="4">
        <v>208.6386</v>
      </c>
      <c r="H3498" s="4">
        <v>7.2869999999999999</v>
      </c>
    </row>
    <row r="3499" spans="1:8" x14ac:dyDescent="0.3">
      <c r="A3499" s="4">
        <v>25</v>
      </c>
      <c r="B3499" s="4">
        <v>40699</v>
      </c>
      <c r="C3499" s="4">
        <v>659446.55000000005</v>
      </c>
      <c r="D3499" s="4">
        <v>0</v>
      </c>
      <c r="E3499" s="4">
        <v>49.5</v>
      </c>
      <c r="F3499" s="4">
        <v>4.0460000000000003</v>
      </c>
      <c r="G3499" s="4">
        <v>208.79925950000001</v>
      </c>
      <c r="H3499" s="4">
        <v>7.2869999999999999</v>
      </c>
    </row>
    <row r="3500" spans="1:8" x14ac:dyDescent="0.3">
      <c r="A3500" s="4">
        <v>25</v>
      </c>
      <c r="B3500" s="4" t="s">
        <v>46</v>
      </c>
      <c r="C3500" s="4">
        <v>684783.15</v>
      </c>
      <c r="D3500" s="4">
        <v>0</v>
      </c>
      <c r="E3500" s="4">
        <v>60.1</v>
      </c>
      <c r="F3500" s="4">
        <v>4.0659999999999998</v>
      </c>
      <c r="G3500" s="4">
        <v>208.95991889999999</v>
      </c>
      <c r="H3500" s="4">
        <v>7.2869999999999999</v>
      </c>
    </row>
    <row r="3501" spans="1:8" x14ac:dyDescent="0.3">
      <c r="A3501" s="4">
        <v>25</v>
      </c>
      <c r="B3501" s="4" t="s">
        <v>47</v>
      </c>
      <c r="C3501" s="4">
        <v>677971.33</v>
      </c>
      <c r="D3501" s="4">
        <v>0</v>
      </c>
      <c r="E3501" s="4">
        <v>56.56</v>
      </c>
      <c r="F3501" s="4">
        <v>4.0620000000000003</v>
      </c>
      <c r="G3501" s="4">
        <v>208.75831650000001</v>
      </c>
      <c r="H3501" s="4">
        <v>7.2869999999999999</v>
      </c>
    </row>
    <row r="3502" spans="1:8" x14ac:dyDescent="0.3">
      <c r="A3502" s="4">
        <v>25</v>
      </c>
      <c r="B3502" s="4" t="s">
        <v>48</v>
      </c>
      <c r="C3502" s="4">
        <v>718373.94</v>
      </c>
      <c r="D3502" s="4">
        <v>0</v>
      </c>
      <c r="E3502" s="4">
        <v>67.180000000000007</v>
      </c>
      <c r="F3502" s="4">
        <v>3.9849999999999999</v>
      </c>
      <c r="G3502" s="4">
        <v>208.556714</v>
      </c>
      <c r="H3502" s="4">
        <v>7.2869999999999999</v>
      </c>
    </row>
    <row r="3503" spans="1:8" x14ac:dyDescent="0.3">
      <c r="A3503" s="4">
        <v>25</v>
      </c>
      <c r="B3503" s="4">
        <v>40608</v>
      </c>
      <c r="C3503" s="4">
        <v>737551.74</v>
      </c>
      <c r="D3503" s="4">
        <v>0</v>
      </c>
      <c r="E3503" s="4">
        <v>70.69</v>
      </c>
      <c r="F3503" s="4">
        <v>3.9220000000000002</v>
      </c>
      <c r="G3503" s="4">
        <v>208.35511159999999</v>
      </c>
      <c r="H3503" s="4">
        <v>7.2869999999999999</v>
      </c>
    </row>
    <row r="3504" spans="1:8" x14ac:dyDescent="0.3">
      <c r="A3504" s="4">
        <v>25</v>
      </c>
      <c r="B3504" s="4">
        <v>40822</v>
      </c>
      <c r="C3504" s="4">
        <v>740259.63</v>
      </c>
      <c r="D3504" s="4">
        <v>0</v>
      </c>
      <c r="E3504" s="4">
        <v>71.45</v>
      </c>
      <c r="F3504" s="4">
        <v>3.8809999999999998</v>
      </c>
      <c r="G3504" s="4">
        <v>208.1535092</v>
      </c>
      <c r="H3504" s="4">
        <v>7.2869999999999999</v>
      </c>
    </row>
    <row r="3505" spans="1:8" x14ac:dyDescent="0.3">
      <c r="A3505" s="4">
        <v>25</v>
      </c>
      <c r="B3505" s="4" t="s">
        <v>49</v>
      </c>
      <c r="C3505" s="4">
        <v>717373.43</v>
      </c>
      <c r="D3505" s="4">
        <v>0</v>
      </c>
      <c r="E3505" s="4">
        <v>63.58</v>
      </c>
      <c r="F3505" s="4">
        <v>3.8420000000000001</v>
      </c>
      <c r="G3505" s="4">
        <v>208.12656039999999</v>
      </c>
      <c r="H3505" s="4">
        <v>7.2869999999999999</v>
      </c>
    </row>
    <row r="3506" spans="1:8" x14ac:dyDescent="0.3">
      <c r="A3506" s="4">
        <v>25</v>
      </c>
      <c r="B3506" s="4" t="s">
        <v>50</v>
      </c>
      <c r="C3506" s="4">
        <v>699270.1</v>
      </c>
      <c r="D3506" s="4">
        <v>0</v>
      </c>
      <c r="E3506" s="4">
        <v>70.709999999999994</v>
      </c>
      <c r="F3506" s="4">
        <v>3.8039999999999998</v>
      </c>
      <c r="G3506" s="4">
        <v>208.23060179999999</v>
      </c>
      <c r="H3506" s="4">
        <v>7.2869999999999999</v>
      </c>
    </row>
    <row r="3507" spans="1:8" x14ac:dyDescent="0.3">
      <c r="A3507" s="4">
        <v>25</v>
      </c>
      <c r="B3507" s="4">
        <v>40550</v>
      </c>
      <c r="C3507" s="4">
        <v>706206.86</v>
      </c>
      <c r="D3507" s="4">
        <v>0</v>
      </c>
      <c r="E3507" s="4">
        <v>66.61</v>
      </c>
      <c r="F3507" s="4">
        <v>3.7480000000000002</v>
      </c>
      <c r="G3507" s="4">
        <v>208.33464319999999</v>
      </c>
      <c r="H3507" s="4">
        <v>7.274</v>
      </c>
    </row>
    <row r="3508" spans="1:8" x14ac:dyDescent="0.3">
      <c r="A3508" s="4">
        <v>25</v>
      </c>
      <c r="B3508" s="4">
        <v>40762</v>
      </c>
      <c r="C3508" s="4">
        <v>698529.64</v>
      </c>
      <c r="D3508" s="4">
        <v>0</v>
      </c>
      <c r="E3508" s="4">
        <v>71.64</v>
      </c>
      <c r="F3508" s="4">
        <v>3.7109999999999999</v>
      </c>
      <c r="G3508" s="4">
        <v>208.43868470000001</v>
      </c>
      <c r="H3508" s="4">
        <v>7.274</v>
      </c>
    </row>
    <row r="3509" spans="1:8" x14ac:dyDescent="0.3">
      <c r="A3509" s="4">
        <v>25</v>
      </c>
      <c r="B3509" s="4" t="s">
        <v>51</v>
      </c>
      <c r="C3509" s="4">
        <v>680510.23</v>
      </c>
      <c r="D3509" s="4">
        <v>0</v>
      </c>
      <c r="E3509" s="4">
        <v>72.67</v>
      </c>
      <c r="F3509" s="4">
        <v>3.76</v>
      </c>
      <c r="G3509" s="4">
        <v>208.53093369999999</v>
      </c>
      <c r="H3509" s="4">
        <v>7.274</v>
      </c>
    </row>
    <row r="3510" spans="1:8" x14ac:dyDescent="0.3">
      <c r="A3510" s="4">
        <v>25</v>
      </c>
      <c r="B3510" s="4" t="s">
        <v>52</v>
      </c>
      <c r="C3510" s="4">
        <v>670854.96</v>
      </c>
      <c r="D3510" s="4">
        <v>0</v>
      </c>
      <c r="E3510" s="4">
        <v>78.099999999999994</v>
      </c>
      <c r="F3510" s="4">
        <v>3.8109999999999999</v>
      </c>
      <c r="G3510" s="4">
        <v>208.59370179999999</v>
      </c>
      <c r="H3510" s="4">
        <v>7.274</v>
      </c>
    </row>
    <row r="3511" spans="1:8" x14ac:dyDescent="0.3">
      <c r="A3511" s="4">
        <v>25</v>
      </c>
      <c r="B3511" s="4" t="s">
        <v>53</v>
      </c>
      <c r="C3511" s="4">
        <v>668390.81999999995</v>
      </c>
      <c r="D3511" s="4">
        <v>0</v>
      </c>
      <c r="E3511" s="4">
        <v>74.72</v>
      </c>
      <c r="F3511" s="4">
        <v>3.8290000000000002</v>
      </c>
      <c r="G3511" s="4">
        <v>208.65646989999999</v>
      </c>
      <c r="H3511" s="4">
        <v>7.274</v>
      </c>
    </row>
    <row r="3512" spans="1:8" x14ac:dyDescent="0.3">
      <c r="A3512" s="4">
        <v>25</v>
      </c>
      <c r="B3512" s="4">
        <v>40671</v>
      </c>
      <c r="C3512" s="4">
        <v>679706.01</v>
      </c>
      <c r="D3512" s="4">
        <v>0</v>
      </c>
      <c r="E3512" s="4">
        <v>74</v>
      </c>
      <c r="F3512" s="4">
        <v>3.8420000000000001</v>
      </c>
      <c r="G3512" s="4">
        <v>208.71923799999999</v>
      </c>
      <c r="H3512" s="4">
        <v>7.274</v>
      </c>
    </row>
    <row r="3513" spans="1:8" x14ac:dyDescent="0.3">
      <c r="A3513" s="4">
        <v>25</v>
      </c>
      <c r="B3513" s="4">
        <v>40885</v>
      </c>
      <c r="C3513" s="4">
        <v>667130.48</v>
      </c>
      <c r="D3513" s="4">
        <v>0</v>
      </c>
      <c r="E3513" s="4">
        <v>70.930000000000007</v>
      </c>
      <c r="F3513" s="4">
        <v>3.8119999999999998</v>
      </c>
      <c r="G3513" s="4">
        <v>208.78200609999999</v>
      </c>
      <c r="H3513" s="4">
        <v>7.274</v>
      </c>
    </row>
    <row r="3514" spans="1:8" x14ac:dyDescent="0.3">
      <c r="A3514" s="4">
        <v>25</v>
      </c>
      <c r="B3514" s="4" t="s">
        <v>54</v>
      </c>
      <c r="C3514" s="4">
        <v>688958.75</v>
      </c>
      <c r="D3514" s="4">
        <v>0</v>
      </c>
      <c r="E3514" s="4">
        <v>68.09</v>
      </c>
      <c r="F3514" s="4">
        <v>3.7469999999999999</v>
      </c>
      <c r="G3514" s="4">
        <v>208.8424359</v>
      </c>
      <c r="H3514" s="4">
        <v>7.274</v>
      </c>
    </row>
    <row r="3515" spans="1:8" x14ac:dyDescent="0.3">
      <c r="A3515" s="4">
        <v>25</v>
      </c>
      <c r="B3515" s="4" t="s">
        <v>55</v>
      </c>
      <c r="C3515" s="4">
        <v>726422.55</v>
      </c>
      <c r="D3515" s="4">
        <v>0</v>
      </c>
      <c r="E3515" s="4">
        <v>66.8</v>
      </c>
      <c r="F3515" s="4">
        <v>3.7040000000000002</v>
      </c>
      <c r="G3515" s="4">
        <v>208.90247600000001</v>
      </c>
      <c r="H3515" s="4">
        <v>7.274</v>
      </c>
    </row>
    <row r="3516" spans="1:8" x14ac:dyDescent="0.3">
      <c r="A3516" s="4">
        <v>25</v>
      </c>
      <c r="B3516" s="4">
        <v>40583</v>
      </c>
      <c r="C3516" s="4">
        <v>699779</v>
      </c>
      <c r="D3516" s="4">
        <v>0</v>
      </c>
      <c r="E3516" s="4">
        <v>67.2</v>
      </c>
      <c r="F3516" s="4">
        <v>3.7029999999999998</v>
      </c>
      <c r="G3516" s="4">
        <v>208.96251609999999</v>
      </c>
      <c r="H3516" s="4">
        <v>7.274</v>
      </c>
    </row>
    <row r="3517" spans="1:8" x14ac:dyDescent="0.3">
      <c r="A3517" s="4">
        <v>25</v>
      </c>
      <c r="B3517" s="4">
        <v>40795</v>
      </c>
      <c r="C3517" s="4">
        <v>673248.48</v>
      </c>
      <c r="D3517" s="4">
        <v>1</v>
      </c>
      <c r="E3517" s="4">
        <v>67.510000000000005</v>
      </c>
      <c r="F3517" s="4">
        <v>3.738</v>
      </c>
      <c r="G3517" s="4">
        <v>209.0225562</v>
      </c>
      <c r="H3517" s="4">
        <v>7.274</v>
      </c>
    </row>
    <row r="3518" spans="1:8" x14ac:dyDescent="0.3">
      <c r="A3518" s="4">
        <v>25</v>
      </c>
      <c r="B3518" s="4" t="s">
        <v>56</v>
      </c>
      <c r="C3518" s="4">
        <v>628720.46</v>
      </c>
      <c r="D3518" s="4">
        <v>0</v>
      </c>
      <c r="E3518" s="4">
        <v>62.05</v>
      </c>
      <c r="F3518" s="4">
        <v>3.742</v>
      </c>
      <c r="G3518" s="4">
        <v>209.18938919999999</v>
      </c>
      <c r="H3518" s="4">
        <v>7.274</v>
      </c>
    </row>
    <row r="3519" spans="1:8" x14ac:dyDescent="0.3">
      <c r="A3519" s="4">
        <v>25</v>
      </c>
      <c r="B3519" s="4" t="s">
        <v>57</v>
      </c>
      <c r="C3519" s="4">
        <v>620885.93000000005</v>
      </c>
      <c r="D3519" s="4">
        <v>0</v>
      </c>
      <c r="E3519" s="4">
        <v>60.28</v>
      </c>
      <c r="F3519" s="4">
        <v>3.7109999999999999</v>
      </c>
      <c r="G3519" s="4">
        <v>209.4986126</v>
      </c>
      <c r="H3519" s="4">
        <v>7.274</v>
      </c>
    </row>
    <row r="3520" spans="1:8" x14ac:dyDescent="0.3">
      <c r="A3520" s="4">
        <v>25</v>
      </c>
      <c r="B3520" s="4" t="s">
        <v>58</v>
      </c>
      <c r="C3520" s="4">
        <v>639160.24</v>
      </c>
      <c r="D3520" s="4">
        <v>0</v>
      </c>
      <c r="E3520" s="4">
        <v>60.7</v>
      </c>
      <c r="F3520" s="4">
        <v>3.645</v>
      </c>
      <c r="G3520" s="4">
        <v>209.80783600000001</v>
      </c>
      <c r="H3520" s="4">
        <v>7.274</v>
      </c>
    </row>
    <row r="3521" spans="1:8" x14ac:dyDescent="0.3">
      <c r="A3521" s="4">
        <v>25</v>
      </c>
      <c r="B3521" s="4">
        <v>40734</v>
      </c>
      <c r="C3521" s="4">
        <v>671522.87</v>
      </c>
      <c r="D3521" s="4">
        <v>0</v>
      </c>
      <c r="E3521" s="4">
        <v>50.82</v>
      </c>
      <c r="F3521" s="4">
        <v>3.5830000000000002</v>
      </c>
      <c r="G3521" s="4">
        <v>210.11705950000001</v>
      </c>
      <c r="H3521" s="4">
        <v>7.0819999999999999</v>
      </c>
    </row>
    <row r="3522" spans="1:8" x14ac:dyDescent="0.3">
      <c r="A3522" s="4">
        <v>25</v>
      </c>
      <c r="B3522" s="4" t="s">
        <v>59</v>
      </c>
      <c r="C3522" s="4">
        <v>646915.47</v>
      </c>
      <c r="D3522" s="4">
        <v>0</v>
      </c>
      <c r="E3522" s="4">
        <v>58.95</v>
      </c>
      <c r="F3522" s="4">
        <v>3.5409999999999999</v>
      </c>
      <c r="G3522" s="4">
        <v>210.40276019999999</v>
      </c>
      <c r="H3522" s="4">
        <v>7.0819999999999999</v>
      </c>
    </row>
    <row r="3523" spans="1:8" x14ac:dyDescent="0.3">
      <c r="A3523" s="4">
        <v>25</v>
      </c>
      <c r="B3523" s="4" t="s">
        <v>60</v>
      </c>
      <c r="C3523" s="4">
        <v>690675.5</v>
      </c>
      <c r="D3523" s="4">
        <v>0</v>
      </c>
      <c r="E3523" s="4">
        <v>50.22</v>
      </c>
      <c r="F3523" s="4">
        <v>3.57</v>
      </c>
      <c r="G3523" s="4">
        <v>210.54732519999999</v>
      </c>
      <c r="H3523" s="4">
        <v>7.0819999999999999</v>
      </c>
    </row>
    <row r="3524" spans="1:8" x14ac:dyDescent="0.3">
      <c r="A3524" s="4">
        <v>25</v>
      </c>
      <c r="B3524" s="4" t="s">
        <v>61</v>
      </c>
      <c r="C3524" s="4">
        <v>724443.97</v>
      </c>
      <c r="D3524" s="4">
        <v>0</v>
      </c>
      <c r="E3524" s="4">
        <v>46.28</v>
      </c>
      <c r="F3524" s="4">
        <v>3.569</v>
      </c>
      <c r="G3524" s="4">
        <v>210.69189009999999</v>
      </c>
      <c r="H3524" s="4">
        <v>7.0819999999999999</v>
      </c>
    </row>
    <row r="3525" spans="1:8" x14ac:dyDescent="0.3">
      <c r="A3525" s="4">
        <v>25</v>
      </c>
      <c r="B3525" s="4">
        <v>40644</v>
      </c>
      <c r="C3525" s="4">
        <v>718393.61</v>
      </c>
      <c r="D3525" s="4">
        <v>0</v>
      </c>
      <c r="E3525" s="4">
        <v>40.880000000000003</v>
      </c>
      <c r="F3525" s="4">
        <v>3.5510000000000002</v>
      </c>
      <c r="G3525" s="4">
        <v>210.83645509999999</v>
      </c>
      <c r="H3525" s="4">
        <v>7.0819999999999999</v>
      </c>
    </row>
    <row r="3526" spans="1:8" x14ac:dyDescent="0.3">
      <c r="A3526" s="4">
        <v>25</v>
      </c>
      <c r="B3526" s="4">
        <v>40858</v>
      </c>
      <c r="C3526" s="4">
        <v>719235.07</v>
      </c>
      <c r="D3526" s="4">
        <v>0</v>
      </c>
      <c r="E3526" s="4">
        <v>44.81</v>
      </c>
      <c r="F3526" s="4">
        <v>3.53</v>
      </c>
      <c r="G3526" s="4">
        <v>210.98102009999999</v>
      </c>
      <c r="H3526" s="4">
        <v>7.0819999999999999</v>
      </c>
    </row>
    <row r="3527" spans="1:8" x14ac:dyDescent="0.3">
      <c r="A3527" s="4">
        <v>25</v>
      </c>
      <c r="B3527" s="4" t="s">
        <v>62</v>
      </c>
      <c r="C3527" s="4">
        <v>728525.6</v>
      </c>
      <c r="D3527" s="4">
        <v>0</v>
      </c>
      <c r="E3527" s="4">
        <v>46.41</v>
      </c>
      <c r="F3527" s="4">
        <v>3.53</v>
      </c>
      <c r="G3527" s="4">
        <v>211.18472070000001</v>
      </c>
      <c r="H3527" s="4">
        <v>7.0819999999999999</v>
      </c>
    </row>
    <row r="3528" spans="1:8" x14ac:dyDescent="0.3">
      <c r="A3528" s="4">
        <v>25</v>
      </c>
      <c r="B3528" s="4" t="s">
        <v>63</v>
      </c>
      <c r="C3528" s="4">
        <v>1116211.3899999999</v>
      </c>
      <c r="D3528" s="4">
        <v>1</v>
      </c>
      <c r="E3528" s="4">
        <v>43.49</v>
      </c>
      <c r="F3528" s="4">
        <v>3.492</v>
      </c>
      <c r="G3528" s="4">
        <v>211.4120757</v>
      </c>
      <c r="H3528" s="4">
        <v>7.0819999999999999</v>
      </c>
    </row>
    <row r="3529" spans="1:8" x14ac:dyDescent="0.3">
      <c r="A3529" s="4">
        <v>25</v>
      </c>
      <c r="B3529" s="4">
        <v>40586</v>
      </c>
      <c r="C3529" s="4">
        <v>878314.57</v>
      </c>
      <c r="D3529" s="4">
        <v>0</v>
      </c>
      <c r="E3529" s="4">
        <v>42.85</v>
      </c>
      <c r="F3529" s="4">
        <v>3.452</v>
      </c>
      <c r="G3529" s="4">
        <v>211.6394306</v>
      </c>
      <c r="H3529" s="4">
        <v>7.0819999999999999</v>
      </c>
    </row>
    <row r="3530" spans="1:8" x14ac:dyDescent="0.3">
      <c r="A3530" s="4">
        <v>25</v>
      </c>
      <c r="B3530" s="4">
        <v>40798</v>
      </c>
      <c r="C3530" s="4">
        <v>916446.02</v>
      </c>
      <c r="D3530" s="4">
        <v>0</v>
      </c>
      <c r="E3530" s="4">
        <v>38.69</v>
      </c>
      <c r="F3530" s="4">
        <v>3.415</v>
      </c>
      <c r="G3530" s="4">
        <v>211.86678559999999</v>
      </c>
      <c r="H3530" s="4">
        <v>7.0819999999999999</v>
      </c>
    </row>
    <row r="3531" spans="1:8" x14ac:dyDescent="0.3">
      <c r="A3531" s="4">
        <v>25</v>
      </c>
      <c r="B3531" s="4" t="s">
        <v>64</v>
      </c>
      <c r="C3531" s="4">
        <v>997502.47</v>
      </c>
      <c r="D3531" s="4">
        <v>0</v>
      </c>
      <c r="E3531" s="4">
        <v>33.090000000000003</v>
      </c>
      <c r="F3531" s="4">
        <v>3.4129999999999998</v>
      </c>
      <c r="G3531" s="4">
        <v>212.0685039</v>
      </c>
      <c r="H3531" s="4">
        <v>7.0819999999999999</v>
      </c>
    </row>
    <row r="3532" spans="1:8" x14ac:dyDescent="0.3">
      <c r="A3532" s="4">
        <v>25</v>
      </c>
      <c r="B3532" s="4" t="s">
        <v>65</v>
      </c>
      <c r="C3532" s="4">
        <v>1290532.97</v>
      </c>
      <c r="D3532" s="4">
        <v>0</v>
      </c>
      <c r="E3532" s="4">
        <v>36.56</v>
      </c>
      <c r="F3532" s="4">
        <v>3.3889999999999998</v>
      </c>
      <c r="G3532" s="4">
        <v>212.2360401</v>
      </c>
      <c r="H3532" s="4">
        <v>7.0819999999999999</v>
      </c>
    </row>
    <row r="3533" spans="1:8" x14ac:dyDescent="0.3">
      <c r="A3533" s="4">
        <v>25</v>
      </c>
      <c r="B3533" s="4" t="s">
        <v>66</v>
      </c>
      <c r="C3533" s="4">
        <v>683665.37</v>
      </c>
      <c r="D3533" s="4">
        <v>1</v>
      </c>
      <c r="E3533" s="4">
        <v>32.42</v>
      </c>
      <c r="F3533" s="4">
        <v>3.3889999999999998</v>
      </c>
      <c r="G3533" s="4">
        <v>212.4035763</v>
      </c>
      <c r="H3533" s="4">
        <v>7.0819999999999999</v>
      </c>
    </row>
    <row r="3534" spans="1:8" x14ac:dyDescent="0.3">
      <c r="A3534" s="4">
        <v>25</v>
      </c>
      <c r="B3534" s="4">
        <v>41061</v>
      </c>
      <c r="C3534" s="4">
        <v>636419.12</v>
      </c>
      <c r="D3534" s="4">
        <v>0</v>
      </c>
      <c r="E3534" s="4">
        <v>30.23</v>
      </c>
      <c r="F3534" s="4">
        <v>3.4220000000000002</v>
      </c>
      <c r="G3534" s="4">
        <v>212.5711125</v>
      </c>
      <c r="H3534" s="4">
        <v>6.9610000000000003</v>
      </c>
    </row>
    <row r="3535" spans="1:8" x14ac:dyDescent="0.3">
      <c r="A3535" s="4">
        <v>25</v>
      </c>
      <c r="B3535" s="4" t="s">
        <v>67</v>
      </c>
      <c r="C3535" s="4">
        <v>614764.31000000006</v>
      </c>
      <c r="D3535" s="4">
        <v>0</v>
      </c>
      <c r="E3535" s="4">
        <v>34.6</v>
      </c>
      <c r="F3535" s="4">
        <v>3.5129999999999999</v>
      </c>
      <c r="G3535" s="4">
        <v>212.7386486</v>
      </c>
      <c r="H3535" s="4">
        <v>6.9610000000000003</v>
      </c>
    </row>
    <row r="3536" spans="1:8" x14ac:dyDescent="0.3">
      <c r="A3536" s="4">
        <v>25</v>
      </c>
      <c r="B3536" s="4" t="s">
        <v>68</v>
      </c>
      <c r="C3536" s="4">
        <v>594744.89</v>
      </c>
      <c r="D3536" s="4">
        <v>0</v>
      </c>
      <c r="E3536" s="4">
        <v>23.87</v>
      </c>
      <c r="F3536" s="4">
        <v>3.5329999999999999</v>
      </c>
      <c r="G3536" s="4">
        <v>212.83363990000001</v>
      </c>
      <c r="H3536" s="4">
        <v>6.9610000000000003</v>
      </c>
    </row>
    <row r="3537" spans="1:8" x14ac:dyDescent="0.3">
      <c r="A3537" s="4">
        <v>25</v>
      </c>
      <c r="B3537" s="4" t="s">
        <v>69</v>
      </c>
      <c r="C3537" s="4">
        <v>589554.29</v>
      </c>
      <c r="D3537" s="4">
        <v>0</v>
      </c>
      <c r="E3537" s="4">
        <v>32.24</v>
      </c>
      <c r="F3537" s="4">
        <v>3.5670000000000002</v>
      </c>
      <c r="G3537" s="4">
        <v>212.92863120000001</v>
      </c>
      <c r="H3537" s="4">
        <v>6.9610000000000003</v>
      </c>
    </row>
    <row r="3538" spans="1:8" x14ac:dyDescent="0.3">
      <c r="A3538" s="4">
        <v>25</v>
      </c>
      <c r="B3538" s="4">
        <v>40970</v>
      </c>
      <c r="C3538" s="4">
        <v>642776.4</v>
      </c>
      <c r="D3538" s="4">
        <v>0</v>
      </c>
      <c r="E3538" s="4">
        <v>34.979999999999997</v>
      </c>
      <c r="F3538" s="4">
        <v>3.617</v>
      </c>
      <c r="G3538" s="4">
        <v>213.02362249999999</v>
      </c>
      <c r="H3538" s="4">
        <v>6.9610000000000003</v>
      </c>
    </row>
    <row r="3539" spans="1:8" x14ac:dyDescent="0.3">
      <c r="A3539" s="4">
        <v>25</v>
      </c>
      <c r="B3539" s="4">
        <v>41184</v>
      </c>
      <c r="C3539" s="4">
        <v>658984.38</v>
      </c>
      <c r="D3539" s="4">
        <v>1</v>
      </c>
      <c r="E3539" s="4">
        <v>32.47</v>
      </c>
      <c r="F3539" s="4">
        <v>3.64</v>
      </c>
      <c r="G3539" s="4">
        <v>213.11861379999999</v>
      </c>
      <c r="H3539" s="4">
        <v>6.9610000000000003</v>
      </c>
    </row>
    <row r="3540" spans="1:8" x14ac:dyDescent="0.3">
      <c r="A3540" s="4">
        <v>25</v>
      </c>
      <c r="B3540" s="4" t="s">
        <v>70</v>
      </c>
      <c r="C3540" s="4">
        <v>654088.02</v>
      </c>
      <c r="D3540" s="4">
        <v>0</v>
      </c>
      <c r="E3540" s="4">
        <v>32.229999999999997</v>
      </c>
      <c r="F3540" s="4">
        <v>3.6949999999999998</v>
      </c>
      <c r="G3540" s="4">
        <v>213.2732106</v>
      </c>
      <c r="H3540" s="4">
        <v>6.9610000000000003</v>
      </c>
    </row>
    <row r="3541" spans="1:8" x14ac:dyDescent="0.3">
      <c r="A3541" s="4">
        <v>25</v>
      </c>
      <c r="B3541" s="4" t="s">
        <v>71</v>
      </c>
      <c r="C3541" s="4">
        <v>613501.05000000005</v>
      </c>
      <c r="D3541" s="4">
        <v>0</v>
      </c>
      <c r="E3541" s="4">
        <v>35.51</v>
      </c>
      <c r="F3541" s="4">
        <v>3.7389999999999999</v>
      </c>
      <c r="G3541" s="4">
        <v>213.47251159999999</v>
      </c>
      <c r="H3541" s="4">
        <v>6.9610000000000003</v>
      </c>
    </row>
    <row r="3542" spans="1:8" x14ac:dyDescent="0.3">
      <c r="A3542" s="4">
        <v>25</v>
      </c>
      <c r="B3542" s="4">
        <v>40942</v>
      </c>
      <c r="C3542" s="4">
        <v>643155.89</v>
      </c>
      <c r="D3542" s="4">
        <v>0</v>
      </c>
      <c r="E3542" s="4">
        <v>36.01</v>
      </c>
      <c r="F3542" s="4">
        <v>3.8159999999999998</v>
      </c>
      <c r="G3542" s="4">
        <v>213.6718127</v>
      </c>
      <c r="H3542" s="4">
        <v>6.9610000000000003</v>
      </c>
    </row>
    <row r="3543" spans="1:8" x14ac:dyDescent="0.3">
      <c r="A3543" s="4">
        <v>25</v>
      </c>
      <c r="B3543" s="4">
        <v>41155</v>
      </c>
      <c r="C3543" s="4">
        <v>643711.53</v>
      </c>
      <c r="D3543" s="4">
        <v>0</v>
      </c>
      <c r="E3543" s="4">
        <v>37.44</v>
      </c>
      <c r="F3543" s="4">
        <v>3.8479999999999999</v>
      </c>
      <c r="G3543" s="4">
        <v>213.8711137</v>
      </c>
      <c r="H3543" s="4">
        <v>6.9610000000000003</v>
      </c>
    </row>
    <row r="3544" spans="1:8" x14ac:dyDescent="0.3">
      <c r="A3544" s="4">
        <v>25</v>
      </c>
      <c r="B3544" s="4" t="s">
        <v>72</v>
      </c>
      <c r="C3544" s="4">
        <v>638204.27</v>
      </c>
      <c r="D3544" s="4">
        <v>0</v>
      </c>
      <c r="E3544" s="4">
        <v>50.64</v>
      </c>
      <c r="F3544" s="4">
        <v>3.8620000000000001</v>
      </c>
      <c r="G3544" s="4">
        <v>214.0167132</v>
      </c>
      <c r="H3544" s="4">
        <v>6.9610000000000003</v>
      </c>
    </row>
    <row r="3545" spans="1:8" x14ac:dyDescent="0.3">
      <c r="A3545" s="4">
        <v>25</v>
      </c>
      <c r="B3545" s="4" t="s">
        <v>73</v>
      </c>
      <c r="C3545" s="4">
        <v>672831.78</v>
      </c>
      <c r="D3545" s="4">
        <v>0</v>
      </c>
      <c r="E3545" s="4">
        <v>62.7</v>
      </c>
      <c r="F3545" s="4">
        <v>3.9</v>
      </c>
      <c r="G3545" s="4">
        <v>214.0907105</v>
      </c>
      <c r="H3545" s="4">
        <v>6.9610000000000003</v>
      </c>
    </row>
    <row r="3546" spans="1:8" x14ac:dyDescent="0.3">
      <c r="A3546" s="4">
        <v>25</v>
      </c>
      <c r="B3546" s="4" t="s">
        <v>74</v>
      </c>
      <c r="C3546" s="4">
        <v>684348.92</v>
      </c>
      <c r="D3546" s="4">
        <v>0</v>
      </c>
      <c r="E3546" s="4">
        <v>47.92</v>
      </c>
      <c r="F3546" s="4">
        <v>3.9529999999999998</v>
      </c>
      <c r="G3546" s="4">
        <v>214.1647079</v>
      </c>
      <c r="H3546" s="4">
        <v>6.9610000000000003</v>
      </c>
    </row>
    <row r="3547" spans="1:8" x14ac:dyDescent="0.3">
      <c r="A3547" s="4">
        <v>25</v>
      </c>
      <c r="B3547" s="4">
        <v>41064</v>
      </c>
      <c r="C3547" s="4">
        <v>791356.9</v>
      </c>
      <c r="D3547" s="4">
        <v>0</v>
      </c>
      <c r="E3547" s="4">
        <v>44.73</v>
      </c>
      <c r="F3547" s="4">
        <v>3.996</v>
      </c>
      <c r="G3547" s="4">
        <v>214.23870529999999</v>
      </c>
      <c r="H3547" s="4">
        <v>7.1390000000000002</v>
      </c>
    </row>
    <row r="3548" spans="1:8" x14ac:dyDescent="0.3">
      <c r="A3548" s="4">
        <v>25</v>
      </c>
      <c r="B3548" s="4" t="s">
        <v>75</v>
      </c>
      <c r="C3548" s="4">
        <v>658691.56000000006</v>
      </c>
      <c r="D3548" s="4">
        <v>0</v>
      </c>
      <c r="E3548" s="4">
        <v>42.46</v>
      </c>
      <c r="F3548" s="4">
        <v>4.0439999999999996</v>
      </c>
      <c r="G3548" s="4">
        <v>214.31270269999999</v>
      </c>
      <c r="H3548" s="4">
        <v>7.1390000000000002</v>
      </c>
    </row>
    <row r="3549" spans="1:8" x14ac:dyDescent="0.3">
      <c r="A3549" s="4">
        <v>25</v>
      </c>
      <c r="B3549" s="4" t="s">
        <v>76</v>
      </c>
      <c r="C3549" s="4">
        <v>661566.48</v>
      </c>
      <c r="D3549" s="4">
        <v>0</v>
      </c>
      <c r="E3549" s="4">
        <v>57.1</v>
      </c>
      <c r="F3549" s="4">
        <v>4.0270000000000001</v>
      </c>
      <c r="G3549" s="4">
        <v>214.3675045</v>
      </c>
      <c r="H3549" s="4">
        <v>7.1390000000000002</v>
      </c>
    </row>
    <row r="3550" spans="1:8" x14ac:dyDescent="0.3">
      <c r="A3550" s="4">
        <v>25</v>
      </c>
      <c r="B3550" s="4" t="s">
        <v>77</v>
      </c>
      <c r="C3550" s="4">
        <v>655157.31999999995</v>
      </c>
      <c r="D3550" s="4">
        <v>0</v>
      </c>
      <c r="E3550" s="4">
        <v>44.2</v>
      </c>
      <c r="F3550" s="4">
        <v>4.0039999999999996</v>
      </c>
      <c r="G3550" s="4">
        <v>214.4223063</v>
      </c>
      <c r="H3550" s="4">
        <v>7.1390000000000002</v>
      </c>
    </row>
    <row r="3551" spans="1:8" x14ac:dyDescent="0.3">
      <c r="A3551" s="4">
        <v>25</v>
      </c>
      <c r="B3551" s="4">
        <v>41004</v>
      </c>
      <c r="C3551" s="4">
        <v>696421.72</v>
      </c>
      <c r="D3551" s="4">
        <v>0</v>
      </c>
      <c r="E3551" s="4">
        <v>58.76</v>
      </c>
      <c r="F3551" s="4">
        <v>3.9510000000000001</v>
      </c>
      <c r="G3551" s="4">
        <v>214.47710810000001</v>
      </c>
      <c r="H3551" s="4">
        <v>7.1390000000000002</v>
      </c>
    </row>
    <row r="3552" spans="1:8" x14ac:dyDescent="0.3">
      <c r="A3552" s="4">
        <v>25</v>
      </c>
      <c r="B3552" s="4">
        <v>41218</v>
      </c>
      <c r="C3552" s="4">
        <v>739866.16</v>
      </c>
      <c r="D3552" s="4">
        <v>0</v>
      </c>
      <c r="E3552" s="4">
        <v>59.21</v>
      </c>
      <c r="F3552" s="4">
        <v>3.8889999999999998</v>
      </c>
      <c r="G3552" s="4">
        <v>214.53190989999999</v>
      </c>
      <c r="H3552" s="4">
        <v>7.1390000000000002</v>
      </c>
    </row>
    <row r="3553" spans="1:8" x14ac:dyDescent="0.3">
      <c r="A3553" s="4">
        <v>25</v>
      </c>
      <c r="B3553" s="4" t="s">
        <v>78</v>
      </c>
      <c r="C3553" s="4">
        <v>717207.19</v>
      </c>
      <c r="D3553" s="4">
        <v>0</v>
      </c>
      <c r="E3553" s="4">
        <v>58.21</v>
      </c>
      <c r="F3553" s="4">
        <v>3.8479999999999999</v>
      </c>
      <c r="G3553" s="4">
        <v>214.54855710000001</v>
      </c>
      <c r="H3553" s="4">
        <v>7.1390000000000002</v>
      </c>
    </row>
    <row r="3554" spans="1:8" x14ac:dyDescent="0.3">
      <c r="A3554" s="4">
        <v>25</v>
      </c>
      <c r="B3554" s="4" t="s">
        <v>79</v>
      </c>
      <c r="C3554" s="4">
        <v>783371.02</v>
      </c>
      <c r="D3554" s="4">
        <v>0</v>
      </c>
      <c r="E3554" s="4">
        <v>67.69</v>
      </c>
      <c r="F3554" s="4">
        <v>3.798</v>
      </c>
      <c r="G3554" s="4">
        <v>214.54994249999999</v>
      </c>
      <c r="H3554" s="4">
        <v>7.1390000000000002</v>
      </c>
    </row>
    <row r="3555" spans="1:8" x14ac:dyDescent="0.3">
      <c r="A3555" s="4">
        <v>25</v>
      </c>
      <c r="B3555" s="4">
        <v>40914</v>
      </c>
      <c r="C3555" s="4">
        <v>694765.95</v>
      </c>
      <c r="D3555" s="4">
        <v>0</v>
      </c>
      <c r="E3555" s="4">
        <v>69.540000000000006</v>
      </c>
      <c r="F3555" s="4">
        <v>3.742</v>
      </c>
      <c r="G3555" s="4">
        <v>214.5513278</v>
      </c>
      <c r="H3555" s="4">
        <v>7.1390000000000002</v>
      </c>
    </row>
    <row r="3556" spans="1:8" x14ac:dyDescent="0.3">
      <c r="A3556" s="4">
        <v>25</v>
      </c>
      <c r="B3556" s="4">
        <v>41127</v>
      </c>
      <c r="C3556" s="4">
        <v>730254.19</v>
      </c>
      <c r="D3556" s="4">
        <v>0</v>
      </c>
      <c r="E3556" s="4">
        <v>58.48</v>
      </c>
      <c r="F3556" s="4">
        <v>3.6890000000000001</v>
      </c>
      <c r="G3556" s="4">
        <v>214.5527132</v>
      </c>
      <c r="H3556" s="4">
        <v>7.1390000000000002</v>
      </c>
    </row>
    <row r="3557" spans="1:8" x14ac:dyDescent="0.3">
      <c r="A3557" s="4">
        <v>25</v>
      </c>
      <c r="B3557" s="4" t="s">
        <v>80</v>
      </c>
      <c r="C3557" s="4">
        <v>753860.89</v>
      </c>
      <c r="D3557" s="4">
        <v>0</v>
      </c>
      <c r="E3557" s="4">
        <v>68.34</v>
      </c>
      <c r="F3557" s="4">
        <v>3.62</v>
      </c>
      <c r="G3557" s="4">
        <v>214.56532429999999</v>
      </c>
      <c r="H3557" s="4">
        <v>7.1390000000000002</v>
      </c>
    </row>
    <row r="3558" spans="1:8" x14ac:dyDescent="0.3">
      <c r="A3558" s="4">
        <v>25</v>
      </c>
      <c r="B3558" s="4" t="s">
        <v>81</v>
      </c>
      <c r="C3558" s="4">
        <v>721601.9</v>
      </c>
      <c r="D3558" s="4">
        <v>0</v>
      </c>
      <c r="E3558" s="4">
        <v>73.52</v>
      </c>
      <c r="F3558" s="4">
        <v>3.5640000000000001</v>
      </c>
      <c r="G3558" s="4">
        <v>214.60599999999999</v>
      </c>
      <c r="H3558" s="4">
        <v>7.1390000000000002</v>
      </c>
    </row>
    <row r="3559" spans="1:8" x14ac:dyDescent="0.3">
      <c r="A3559" s="4">
        <v>25</v>
      </c>
      <c r="B3559" s="4" t="s">
        <v>82</v>
      </c>
      <c r="C3559" s="4">
        <v>718890.81</v>
      </c>
      <c r="D3559" s="4">
        <v>0</v>
      </c>
      <c r="E3559" s="4">
        <v>69.84</v>
      </c>
      <c r="F3559" s="4">
        <v>3.5059999999999998</v>
      </c>
      <c r="G3559" s="4">
        <v>214.6466757</v>
      </c>
      <c r="H3559" s="4">
        <v>7.1390000000000002</v>
      </c>
    </row>
    <row r="3560" spans="1:8" x14ac:dyDescent="0.3">
      <c r="A3560" s="4">
        <v>25</v>
      </c>
      <c r="B3560" s="4">
        <v>41067</v>
      </c>
      <c r="C3560" s="4">
        <v>753385.55</v>
      </c>
      <c r="D3560" s="4">
        <v>0</v>
      </c>
      <c r="E3560" s="4">
        <v>75.52</v>
      </c>
      <c r="F3560" s="4">
        <v>3.4750000000000001</v>
      </c>
      <c r="G3560" s="4">
        <v>214.68735140000001</v>
      </c>
      <c r="H3560" s="4">
        <v>7.28</v>
      </c>
    </row>
    <row r="3561" spans="1:8" x14ac:dyDescent="0.3">
      <c r="A3561" s="4">
        <v>25</v>
      </c>
      <c r="B3561" s="4" t="s">
        <v>83</v>
      </c>
      <c r="C3561" s="4">
        <v>714093.95</v>
      </c>
      <c r="D3561" s="4">
        <v>0</v>
      </c>
      <c r="E3561" s="4">
        <v>73.87</v>
      </c>
      <c r="F3561" s="4">
        <v>3.5230000000000001</v>
      </c>
      <c r="G3561" s="4">
        <v>214.728027</v>
      </c>
      <c r="H3561" s="4">
        <v>7.28</v>
      </c>
    </row>
    <row r="3562" spans="1:8" x14ac:dyDescent="0.3">
      <c r="A3562" s="4">
        <v>25</v>
      </c>
      <c r="B3562" s="4" t="s">
        <v>84</v>
      </c>
      <c r="C3562" s="4">
        <v>685676.58</v>
      </c>
      <c r="D3562" s="4">
        <v>0</v>
      </c>
      <c r="E3562" s="4">
        <v>74.319999999999993</v>
      </c>
      <c r="F3562" s="4">
        <v>3.5670000000000002</v>
      </c>
      <c r="G3562" s="4">
        <v>214.7331351</v>
      </c>
      <c r="H3562" s="4">
        <v>7.28</v>
      </c>
    </row>
    <row r="3563" spans="1:8" x14ac:dyDescent="0.3">
      <c r="A3563" s="4">
        <v>25</v>
      </c>
      <c r="B3563" s="4" t="s">
        <v>85</v>
      </c>
      <c r="C3563" s="4">
        <v>659109.53</v>
      </c>
      <c r="D3563" s="4">
        <v>0</v>
      </c>
      <c r="E3563" s="4">
        <v>72.98</v>
      </c>
      <c r="F3563" s="4">
        <v>3.6469999999999998</v>
      </c>
      <c r="G3563" s="4">
        <v>214.7382432</v>
      </c>
      <c r="H3563" s="4">
        <v>7.28</v>
      </c>
    </row>
    <row r="3564" spans="1:8" x14ac:dyDescent="0.3">
      <c r="A3564" s="4">
        <v>25</v>
      </c>
      <c r="B3564" s="4">
        <v>40976</v>
      </c>
      <c r="C3564" s="4">
        <v>709724.6</v>
      </c>
      <c r="D3564" s="4">
        <v>0</v>
      </c>
      <c r="E3564" s="4">
        <v>72.08</v>
      </c>
      <c r="F3564" s="4">
        <v>3.6539999999999999</v>
      </c>
      <c r="G3564" s="4">
        <v>214.74335139999999</v>
      </c>
      <c r="H3564" s="4">
        <v>7.28</v>
      </c>
    </row>
    <row r="3565" spans="1:8" x14ac:dyDescent="0.3">
      <c r="A3565" s="4">
        <v>25</v>
      </c>
      <c r="B3565" s="4">
        <v>41190</v>
      </c>
      <c r="C3565" s="4">
        <v>710496.97</v>
      </c>
      <c r="D3565" s="4">
        <v>0</v>
      </c>
      <c r="E3565" s="4">
        <v>71.930000000000007</v>
      </c>
      <c r="F3565" s="4">
        <v>3.722</v>
      </c>
      <c r="G3565" s="4">
        <v>214.7484595</v>
      </c>
      <c r="H3565" s="4">
        <v>7.28</v>
      </c>
    </row>
    <row r="3566" spans="1:8" x14ac:dyDescent="0.3">
      <c r="A3566" s="4">
        <v>25</v>
      </c>
      <c r="B3566" s="4" t="s">
        <v>86</v>
      </c>
      <c r="C3566" s="4">
        <v>728467.72</v>
      </c>
      <c r="D3566" s="4">
        <v>0</v>
      </c>
      <c r="E3566" s="4">
        <v>66.989999999999995</v>
      </c>
      <c r="F3566" s="4">
        <v>3.8069999999999999</v>
      </c>
      <c r="G3566" s="4">
        <v>214.82557800000001</v>
      </c>
      <c r="H3566" s="4">
        <v>7.28</v>
      </c>
    </row>
    <row r="3567" spans="1:8" x14ac:dyDescent="0.3">
      <c r="A3567" s="4">
        <v>25</v>
      </c>
      <c r="B3567" s="4" t="s">
        <v>87</v>
      </c>
      <c r="C3567" s="4">
        <v>756527.64</v>
      </c>
      <c r="D3567" s="4">
        <v>0</v>
      </c>
      <c r="E3567" s="4">
        <v>64.53</v>
      </c>
      <c r="F3567" s="4">
        <v>3.8340000000000001</v>
      </c>
      <c r="G3567" s="4">
        <v>214.95670440000001</v>
      </c>
      <c r="H3567" s="4">
        <v>7.28</v>
      </c>
    </row>
    <row r="3568" spans="1:8" x14ac:dyDescent="0.3">
      <c r="A3568" s="4">
        <v>25</v>
      </c>
      <c r="B3568" s="4" t="s">
        <v>88</v>
      </c>
      <c r="C3568" s="4">
        <v>714828.73</v>
      </c>
      <c r="D3568" s="4">
        <v>0</v>
      </c>
      <c r="E3568" s="4">
        <v>68.55</v>
      </c>
      <c r="F3568" s="4">
        <v>3.867</v>
      </c>
      <c r="G3568" s="4">
        <v>215.0878309</v>
      </c>
      <c r="H3568" s="4">
        <v>7.28</v>
      </c>
    </row>
    <row r="3569" spans="1:8" x14ac:dyDescent="0.3">
      <c r="A3569" s="4">
        <v>25</v>
      </c>
      <c r="B3569" s="4">
        <v>41099</v>
      </c>
      <c r="C3569" s="4">
        <v>671482.9</v>
      </c>
      <c r="D3569" s="4">
        <v>1</v>
      </c>
      <c r="E3569" s="4">
        <v>72.790000000000006</v>
      </c>
      <c r="F3569" s="4">
        <v>3.911</v>
      </c>
      <c r="G3569" s="4">
        <v>215.2189573</v>
      </c>
      <c r="H3569" s="4">
        <v>7.28</v>
      </c>
    </row>
    <row r="3570" spans="1:8" x14ac:dyDescent="0.3">
      <c r="A3570" s="4">
        <v>25</v>
      </c>
      <c r="B3570" s="4" t="s">
        <v>89</v>
      </c>
      <c r="C3570" s="4">
        <v>657241.63</v>
      </c>
      <c r="D3570" s="4">
        <v>0</v>
      </c>
      <c r="E3570" s="4">
        <v>60.9</v>
      </c>
      <c r="F3570" s="4">
        <v>3.948</v>
      </c>
      <c r="G3570" s="4">
        <v>215.35837570000001</v>
      </c>
      <c r="H3570" s="4">
        <v>7.28</v>
      </c>
    </row>
    <row r="3571" spans="1:8" x14ac:dyDescent="0.3">
      <c r="A3571" s="4">
        <v>25</v>
      </c>
      <c r="B3571" s="4" t="s">
        <v>90</v>
      </c>
      <c r="C3571" s="4">
        <v>664745.19999999995</v>
      </c>
      <c r="D3571" s="4">
        <v>0</v>
      </c>
      <c r="E3571" s="4">
        <v>57.6</v>
      </c>
      <c r="F3571" s="4">
        <v>4.0380000000000003</v>
      </c>
      <c r="G3571" s="4">
        <v>215.54754589999999</v>
      </c>
      <c r="H3571" s="4">
        <v>7.28</v>
      </c>
    </row>
    <row r="3572" spans="1:8" x14ac:dyDescent="0.3">
      <c r="A3572" s="4">
        <v>25</v>
      </c>
      <c r="B3572" s="4" t="s">
        <v>91</v>
      </c>
      <c r="C3572" s="4">
        <v>683300.84</v>
      </c>
      <c r="D3572" s="4">
        <v>0</v>
      </c>
      <c r="E3572" s="4">
        <v>54.52</v>
      </c>
      <c r="F3572" s="4">
        <v>3.9969999999999999</v>
      </c>
      <c r="G3572" s="4">
        <v>215.73671619999999</v>
      </c>
      <c r="H3572" s="4">
        <v>7.28</v>
      </c>
    </row>
    <row r="3573" spans="1:8" x14ac:dyDescent="0.3">
      <c r="A3573" s="4">
        <v>25</v>
      </c>
      <c r="B3573" s="4">
        <v>41039</v>
      </c>
      <c r="C3573" s="4">
        <v>699536.73</v>
      </c>
      <c r="D3573" s="4">
        <v>0</v>
      </c>
      <c r="E3573" s="4">
        <v>57.58</v>
      </c>
      <c r="F3573" s="4">
        <v>3.9849999999999999</v>
      </c>
      <c r="G3573" s="4">
        <v>215.92588649999999</v>
      </c>
      <c r="H3573" s="4">
        <v>7.2930000000000001</v>
      </c>
    </row>
    <row r="3574" spans="1:8" x14ac:dyDescent="0.3">
      <c r="A3574" s="4">
        <v>25</v>
      </c>
      <c r="B3574" s="4">
        <v>41253</v>
      </c>
      <c r="C3574" s="4">
        <v>697317.41</v>
      </c>
      <c r="D3574" s="4">
        <v>0</v>
      </c>
      <c r="E3574" s="4">
        <v>43.74</v>
      </c>
      <c r="F3574" s="4">
        <v>4</v>
      </c>
      <c r="G3574" s="4">
        <v>216.11505679999999</v>
      </c>
      <c r="H3574" s="4">
        <v>7.2930000000000001</v>
      </c>
    </row>
    <row r="3575" spans="1:8" x14ac:dyDescent="0.3">
      <c r="A3575" s="4">
        <v>25</v>
      </c>
      <c r="B3575" s="4" t="s">
        <v>92</v>
      </c>
      <c r="C3575" s="4">
        <v>685531.85</v>
      </c>
      <c r="D3575" s="4">
        <v>0</v>
      </c>
      <c r="E3575" s="4">
        <v>51.93</v>
      </c>
      <c r="F3575" s="4">
        <v>3.9689999999999999</v>
      </c>
      <c r="G3575" s="4">
        <v>216.1464699</v>
      </c>
      <c r="H3575" s="4">
        <v>7.2930000000000001</v>
      </c>
    </row>
    <row r="3576" spans="1:8" x14ac:dyDescent="0.3">
      <c r="A3576" s="4">
        <v>25</v>
      </c>
      <c r="B3576" s="4" t="s">
        <v>93</v>
      </c>
      <c r="C3576" s="4">
        <v>688940.94</v>
      </c>
      <c r="D3576" s="4">
        <v>0</v>
      </c>
      <c r="E3576" s="4">
        <v>56.69</v>
      </c>
      <c r="F3576" s="4">
        <v>3.8820000000000001</v>
      </c>
      <c r="G3576" s="4">
        <v>216.15159019999999</v>
      </c>
      <c r="H3576" s="4">
        <v>7.2930000000000001</v>
      </c>
    </row>
    <row r="3577" spans="1:8" x14ac:dyDescent="0.3">
      <c r="A3577" s="4">
        <v>26</v>
      </c>
      <c r="B3577" s="4">
        <v>40300</v>
      </c>
      <c r="C3577" s="4">
        <v>1034119.21</v>
      </c>
      <c r="D3577" s="4">
        <v>0</v>
      </c>
      <c r="E3577" s="4">
        <v>9.5500000000000007</v>
      </c>
      <c r="F3577" s="4">
        <v>2.7879999999999998</v>
      </c>
      <c r="G3577" s="4">
        <v>131.5279032</v>
      </c>
      <c r="H3577" s="4">
        <v>8.4879999999999995</v>
      </c>
    </row>
    <row r="3578" spans="1:8" x14ac:dyDescent="0.3">
      <c r="A3578" s="4">
        <v>26</v>
      </c>
      <c r="B3578" s="4">
        <v>40514</v>
      </c>
      <c r="C3578" s="4">
        <v>1015684.09</v>
      </c>
      <c r="D3578" s="4">
        <v>1</v>
      </c>
      <c r="E3578" s="4">
        <v>18.14</v>
      </c>
      <c r="F3578" s="4">
        <v>2.7709999999999999</v>
      </c>
      <c r="G3578" s="4">
        <v>131.58661290000001</v>
      </c>
      <c r="H3578" s="4">
        <v>8.4879999999999995</v>
      </c>
    </row>
    <row r="3579" spans="1:8" x14ac:dyDescent="0.3">
      <c r="A3579" s="4">
        <v>26</v>
      </c>
      <c r="B3579" s="4" t="s">
        <v>8</v>
      </c>
      <c r="C3579" s="4">
        <v>999348.55</v>
      </c>
      <c r="D3579" s="4">
        <v>0</v>
      </c>
      <c r="E3579" s="4">
        <v>22.62</v>
      </c>
      <c r="F3579" s="4">
        <v>2.7469999999999999</v>
      </c>
      <c r="G3579" s="4">
        <v>131.637</v>
      </c>
      <c r="H3579" s="4">
        <v>8.4879999999999995</v>
      </c>
    </row>
    <row r="3580" spans="1:8" x14ac:dyDescent="0.3">
      <c r="A3580" s="4">
        <v>26</v>
      </c>
      <c r="B3580" s="4" t="s">
        <v>9</v>
      </c>
      <c r="C3580" s="4">
        <v>855385.01</v>
      </c>
      <c r="D3580" s="4">
        <v>0</v>
      </c>
      <c r="E3580" s="4">
        <v>27.32</v>
      </c>
      <c r="F3580" s="4">
        <v>2.7530000000000001</v>
      </c>
      <c r="G3580" s="4">
        <v>131.68600000000001</v>
      </c>
      <c r="H3580" s="4">
        <v>8.4879999999999995</v>
      </c>
    </row>
    <row r="3581" spans="1:8" x14ac:dyDescent="0.3">
      <c r="A3581" s="4">
        <v>26</v>
      </c>
      <c r="B3581" s="4">
        <v>40301</v>
      </c>
      <c r="C3581" s="4">
        <v>1005669.58</v>
      </c>
      <c r="D3581" s="4">
        <v>0</v>
      </c>
      <c r="E3581" s="4">
        <v>28.6</v>
      </c>
      <c r="F3581" s="4">
        <v>2.766</v>
      </c>
      <c r="G3581" s="4">
        <v>131.73500000000001</v>
      </c>
      <c r="H3581" s="4">
        <v>8.4879999999999995</v>
      </c>
    </row>
    <row r="3582" spans="1:8" x14ac:dyDescent="0.3">
      <c r="A3582" s="4">
        <v>26</v>
      </c>
      <c r="B3582" s="4">
        <v>40515</v>
      </c>
      <c r="C3582" s="4">
        <v>963382.09</v>
      </c>
      <c r="D3582" s="4">
        <v>0</v>
      </c>
      <c r="E3582" s="4">
        <v>31.1</v>
      </c>
      <c r="F3582" s="4">
        <v>2.8050000000000002</v>
      </c>
      <c r="G3582" s="4">
        <v>131.78399999999999</v>
      </c>
      <c r="H3582" s="4">
        <v>8.4879999999999995</v>
      </c>
    </row>
    <row r="3583" spans="1:8" x14ac:dyDescent="0.3">
      <c r="A3583" s="4">
        <v>26</v>
      </c>
      <c r="B3583" s="4" t="s">
        <v>10</v>
      </c>
      <c r="C3583" s="4">
        <v>903366.55</v>
      </c>
      <c r="D3583" s="4">
        <v>0</v>
      </c>
      <c r="E3583" s="4">
        <v>35.340000000000003</v>
      </c>
      <c r="F3583" s="4">
        <v>2.8340000000000001</v>
      </c>
      <c r="G3583" s="4">
        <v>131.8242903</v>
      </c>
      <c r="H3583" s="4">
        <v>8.4879999999999995</v>
      </c>
    </row>
    <row r="3584" spans="1:8" x14ac:dyDescent="0.3">
      <c r="A3584" s="4">
        <v>26</v>
      </c>
      <c r="B3584" s="4" t="s">
        <v>11</v>
      </c>
      <c r="C3584" s="4">
        <v>893613</v>
      </c>
      <c r="D3584" s="4">
        <v>0</v>
      </c>
      <c r="E3584" s="4">
        <v>35.26</v>
      </c>
      <c r="F3584" s="4">
        <v>2.831</v>
      </c>
      <c r="G3584" s="4">
        <v>131.86312899999999</v>
      </c>
      <c r="H3584" s="4">
        <v>8.4879999999999995</v>
      </c>
    </row>
    <row r="3585" spans="1:8" x14ac:dyDescent="0.3">
      <c r="A3585" s="4">
        <v>26</v>
      </c>
      <c r="B3585" s="4">
        <v>40213</v>
      </c>
      <c r="C3585" s="4">
        <v>1029849.2</v>
      </c>
      <c r="D3585" s="4">
        <v>0</v>
      </c>
      <c r="E3585" s="4">
        <v>36.53</v>
      </c>
      <c r="F3585" s="4">
        <v>2.8260000000000001</v>
      </c>
      <c r="G3585" s="4">
        <v>131.9019677</v>
      </c>
      <c r="H3585" s="4">
        <v>8.5120000000000005</v>
      </c>
    </row>
    <row r="3586" spans="1:8" x14ac:dyDescent="0.3">
      <c r="A3586" s="4">
        <v>26</v>
      </c>
      <c r="B3586" s="4">
        <v>40425</v>
      </c>
      <c r="C3586" s="4">
        <v>1022293.81</v>
      </c>
      <c r="D3586" s="4">
        <v>0</v>
      </c>
      <c r="E3586" s="4">
        <v>50.13</v>
      </c>
      <c r="F3586" s="4">
        <v>2.8490000000000002</v>
      </c>
      <c r="G3586" s="4">
        <v>131.94080650000001</v>
      </c>
      <c r="H3586" s="4">
        <v>8.5120000000000005</v>
      </c>
    </row>
    <row r="3587" spans="1:8" x14ac:dyDescent="0.3">
      <c r="A3587" s="4">
        <v>26</v>
      </c>
      <c r="B3587" s="4" t="s">
        <v>12</v>
      </c>
      <c r="C3587" s="4">
        <v>905548.38</v>
      </c>
      <c r="D3587" s="4">
        <v>0</v>
      </c>
      <c r="E3587" s="4">
        <v>36.6</v>
      </c>
      <c r="F3587" s="4">
        <v>2.8849999999999998</v>
      </c>
      <c r="G3587" s="4">
        <v>131.98089999999999</v>
      </c>
      <c r="H3587" s="4">
        <v>8.5120000000000005</v>
      </c>
    </row>
    <row r="3588" spans="1:8" x14ac:dyDescent="0.3">
      <c r="A3588" s="4">
        <v>26</v>
      </c>
      <c r="B3588" s="4" t="s">
        <v>13</v>
      </c>
      <c r="C3588" s="4">
        <v>881930.87</v>
      </c>
      <c r="D3588" s="4">
        <v>0</v>
      </c>
      <c r="E3588" s="4">
        <v>39.68</v>
      </c>
      <c r="F3588" s="4">
        <v>2.895</v>
      </c>
      <c r="G3588" s="4">
        <v>132.0226667</v>
      </c>
      <c r="H3588" s="4">
        <v>8.5120000000000005</v>
      </c>
    </row>
    <row r="3589" spans="1:8" x14ac:dyDescent="0.3">
      <c r="A3589" s="4">
        <v>26</v>
      </c>
      <c r="B3589" s="4" t="s">
        <v>14</v>
      </c>
      <c r="C3589" s="4">
        <v>904503.85</v>
      </c>
      <c r="D3589" s="4">
        <v>0</v>
      </c>
      <c r="E3589" s="4">
        <v>40.56</v>
      </c>
      <c r="F3589" s="4">
        <v>2.9350000000000001</v>
      </c>
      <c r="G3589" s="4">
        <v>132.06443329999999</v>
      </c>
      <c r="H3589" s="4">
        <v>8.5120000000000005</v>
      </c>
    </row>
    <row r="3590" spans="1:8" x14ac:dyDescent="0.3">
      <c r="A3590" s="4">
        <v>26</v>
      </c>
      <c r="B3590" s="4">
        <v>40364</v>
      </c>
      <c r="C3590" s="4">
        <v>1074479.73</v>
      </c>
      <c r="D3590" s="4">
        <v>0</v>
      </c>
      <c r="E3590" s="4">
        <v>54.72</v>
      </c>
      <c r="F3590" s="4">
        <v>2.9809999999999999</v>
      </c>
      <c r="G3590" s="4">
        <v>132.1062</v>
      </c>
      <c r="H3590" s="4">
        <v>8.5120000000000005</v>
      </c>
    </row>
    <row r="3591" spans="1:8" x14ac:dyDescent="0.3">
      <c r="A3591" s="4">
        <v>26</v>
      </c>
      <c r="B3591" s="4" t="s">
        <v>15</v>
      </c>
      <c r="C3591" s="4">
        <v>972663.59</v>
      </c>
      <c r="D3591" s="4">
        <v>0</v>
      </c>
      <c r="E3591" s="4">
        <v>39.08</v>
      </c>
      <c r="F3591" s="4">
        <v>2.9830000000000001</v>
      </c>
      <c r="G3591" s="4">
        <v>132.152129</v>
      </c>
      <c r="H3591" s="4">
        <v>8.5120000000000005</v>
      </c>
    </row>
    <row r="3592" spans="1:8" x14ac:dyDescent="0.3">
      <c r="A3592" s="4">
        <v>26</v>
      </c>
      <c r="B3592" s="4" t="s">
        <v>16</v>
      </c>
      <c r="C3592" s="4">
        <v>986765.01</v>
      </c>
      <c r="D3592" s="4">
        <v>0</v>
      </c>
      <c r="E3592" s="4">
        <v>50.81</v>
      </c>
      <c r="F3592" s="4">
        <v>2.9609999999999999</v>
      </c>
      <c r="G3592" s="4">
        <v>132.2230323</v>
      </c>
      <c r="H3592" s="4">
        <v>8.5120000000000005</v>
      </c>
    </row>
    <row r="3593" spans="1:8" x14ac:dyDescent="0.3">
      <c r="A3593" s="4">
        <v>26</v>
      </c>
      <c r="B3593" s="4" t="s">
        <v>17</v>
      </c>
      <c r="C3593" s="4">
        <v>1069851.5900000001</v>
      </c>
      <c r="D3593" s="4">
        <v>0</v>
      </c>
      <c r="E3593" s="4">
        <v>61.65</v>
      </c>
      <c r="F3593" s="4">
        <v>2.9060000000000001</v>
      </c>
      <c r="G3593" s="4">
        <v>132.2939355</v>
      </c>
      <c r="H3593" s="4">
        <v>8.5120000000000005</v>
      </c>
    </row>
    <row r="3594" spans="1:8" x14ac:dyDescent="0.3">
      <c r="A3594" s="4">
        <v>26</v>
      </c>
      <c r="B3594" s="4">
        <v>40274</v>
      </c>
      <c r="C3594" s="4">
        <v>1003202.66</v>
      </c>
      <c r="D3594" s="4">
        <v>0</v>
      </c>
      <c r="E3594" s="4">
        <v>58.46</v>
      </c>
      <c r="F3594" s="4">
        <v>2.8570000000000002</v>
      </c>
      <c r="G3594" s="4">
        <v>132.36483870000001</v>
      </c>
      <c r="H3594" s="4">
        <v>8.5120000000000005</v>
      </c>
    </row>
    <row r="3595" spans="1:8" x14ac:dyDescent="0.3">
      <c r="A3595" s="4">
        <v>26</v>
      </c>
      <c r="B3595" s="4">
        <v>40488</v>
      </c>
      <c r="C3595" s="4">
        <v>1073862.5900000001</v>
      </c>
      <c r="D3595" s="4">
        <v>0</v>
      </c>
      <c r="E3595" s="4">
        <v>51.62</v>
      </c>
      <c r="F3595" s="4">
        <v>2.83</v>
      </c>
      <c r="G3595" s="4">
        <v>132.43574190000001</v>
      </c>
      <c r="H3595" s="4">
        <v>8.5120000000000005</v>
      </c>
    </row>
    <row r="3596" spans="1:8" x14ac:dyDescent="0.3">
      <c r="A3596" s="4">
        <v>26</v>
      </c>
      <c r="B3596" s="4" t="s">
        <v>18</v>
      </c>
      <c r="C3596" s="4">
        <v>1001286.67</v>
      </c>
      <c r="D3596" s="4">
        <v>0</v>
      </c>
      <c r="E3596" s="4">
        <v>53.62</v>
      </c>
      <c r="F3596" s="4">
        <v>2.8050000000000002</v>
      </c>
      <c r="G3596" s="4">
        <v>132.47333330000001</v>
      </c>
      <c r="H3596" s="4">
        <v>8.5120000000000005</v>
      </c>
    </row>
    <row r="3597" spans="1:8" x14ac:dyDescent="0.3">
      <c r="A3597" s="4">
        <v>26</v>
      </c>
      <c r="B3597" s="4" t="s">
        <v>19</v>
      </c>
      <c r="C3597" s="4">
        <v>976242.09</v>
      </c>
      <c r="D3597" s="4">
        <v>0</v>
      </c>
      <c r="E3597" s="4">
        <v>63.78</v>
      </c>
      <c r="F3597" s="4">
        <v>2.81</v>
      </c>
      <c r="G3597" s="4">
        <v>132.49760000000001</v>
      </c>
      <c r="H3597" s="4">
        <v>8.5120000000000005</v>
      </c>
    </row>
    <row r="3598" spans="1:8" x14ac:dyDescent="0.3">
      <c r="A3598" s="4">
        <v>26</v>
      </c>
      <c r="B3598" s="4">
        <v>40216</v>
      </c>
      <c r="C3598" s="4">
        <v>1078455.48</v>
      </c>
      <c r="D3598" s="4">
        <v>0</v>
      </c>
      <c r="E3598" s="4">
        <v>58.9</v>
      </c>
      <c r="F3598" s="4">
        <v>2.8149999999999999</v>
      </c>
      <c r="G3598" s="4">
        <v>132.5218667</v>
      </c>
      <c r="H3598" s="4">
        <v>8.4450000000000003</v>
      </c>
    </row>
    <row r="3599" spans="1:8" x14ac:dyDescent="0.3">
      <c r="A3599" s="4">
        <v>26</v>
      </c>
      <c r="B3599" s="4">
        <v>40428</v>
      </c>
      <c r="C3599" s="4">
        <v>1122356.53</v>
      </c>
      <c r="D3599" s="4">
        <v>0</v>
      </c>
      <c r="E3599" s="4">
        <v>71.08</v>
      </c>
      <c r="F3599" s="4">
        <v>2.806</v>
      </c>
      <c r="G3599" s="4">
        <v>132.54613330000001</v>
      </c>
      <c r="H3599" s="4">
        <v>8.4450000000000003</v>
      </c>
    </row>
    <row r="3600" spans="1:8" x14ac:dyDescent="0.3">
      <c r="A3600" s="4">
        <v>26</v>
      </c>
      <c r="B3600" s="4" t="s">
        <v>20</v>
      </c>
      <c r="C3600" s="4">
        <v>1028151.72</v>
      </c>
      <c r="D3600" s="4">
        <v>0</v>
      </c>
      <c r="E3600" s="4">
        <v>67.66</v>
      </c>
      <c r="F3600" s="4">
        <v>2.7959999999999998</v>
      </c>
      <c r="G3600" s="4">
        <v>132.5667742</v>
      </c>
      <c r="H3600" s="4">
        <v>8.4450000000000003</v>
      </c>
    </row>
    <row r="3601" spans="1:8" x14ac:dyDescent="0.3">
      <c r="A3601" s="4">
        <v>26</v>
      </c>
      <c r="B3601" s="4" t="s">
        <v>21</v>
      </c>
      <c r="C3601" s="4">
        <v>971615.62</v>
      </c>
      <c r="D3601" s="4">
        <v>0</v>
      </c>
      <c r="E3601" s="4">
        <v>65.400000000000006</v>
      </c>
      <c r="F3601" s="4">
        <v>2.7839999999999998</v>
      </c>
      <c r="G3601" s="4">
        <v>132.5825806</v>
      </c>
      <c r="H3601" s="4">
        <v>8.4450000000000003</v>
      </c>
    </row>
    <row r="3602" spans="1:8" x14ac:dyDescent="0.3">
      <c r="A3602" s="4">
        <v>26</v>
      </c>
      <c r="B3602" s="4" t="s">
        <v>22</v>
      </c>
      <c r="C3602" s="4">
        <v>1005324.28</v>
      </c>
      <c r="D3602" s="4">
        <v>0</v>
      </c>
      <c r="E3602" s="4">
        <v>63.79</v>
      </c>
      <c r="F3602" s="4">
        <v>2.7919999999999998</v>
      </c>
      <c r="G3602" s="4">
        <v>132.5983871</v>
      </c>
      <c r="H3602" s="4">
        <v>8.4450000000000003</v>
      </c>
    </row>
    <row r="3603" spans="1:8" x14ac:dyDescent="0.3">
      <c r="A3603" s="4">
        <v>26</v>
      </c>
      <c r="B3603" s="4">
        <v>40337</v>
      </c>
      <c r="C3603" s="4">
        <v>1125329.77</v>
      </c>
      <c r="D3603" s="4">
        <v>0</v>
      </c>
      <c r="E3603" s="4">
        <v>62.93</v>
      </c>
      <c r="F3603" s="4">
        <v>2.7919999999999998</v>
      </c>
      <c r="G3603" s="4">
        <v>132.6141935</v>
      </c>
      <c r="H3603" s="4">
        <v>8.4450000000000003</v>
      </c>
    </row>
    <row r="3604" spans="1:8" x14ac:dyDescent="0.3">
      <c r="A3604" s="4">
        <v>26</v>
      </c>
      <c r="B3604" s="4" t="s">
        <v>23</v>
      </c>
      <c r="C3604" s="4">
        <v>1011938.29</v>
      </c>
      <c r="D3604" s="4">
        <v>0</v>
      </c>
      <c r="E3604" s="4">
        <v>61.58</v>
      </c>
      <c r="F3604" s="4">
        <v>2.81</v>
      </c>
      <c r="G3604" s="4">
        <v>132.63</v>
      </c>
      <c r="H3604" s="4">
        <v>8.4450000000000003</v>
      </c>
    </row>
    <row r="3605" spans="1:8" x14ac:dyDescent="0.3">
      <c r="A3605" s="4">
        <v>26</v>
      </c>
      <c r="B3605" s="4" t="s">
        <v>24</v>
      </c>
      <c r="C3605" s="4">
        <v>1007385.36</v>
      </c>
      <c r="D3605" s="4">
        <v>0</v>
      </c>
      <c r="E3605" s="4">
        <v>62.68</v>
      </c>
      <c r="F3605" s="4">
        <v>2.7959999999999998</v>
      </c>
      <c r="G3605" s="4">
        <v>132.66161289999999</v>
      </c>
      <c r="H3605" s="4">
        <v>8.4450000000000003</v>
      </c>
    </row>
    <row r="3606" spans="1:8" x14ac:dyDescent="0.3">
      <c r="A3606" s="4">
        <v>26</v>
      </c>
      <c r="B3606" s="4" t="s">
        <v>25</v>
      </c>
      <c r="C3606" s="4">
        <v>977322.52</v>
      </c>
      <c r="D3606" s="4">
        <v>0</v>
      </c>
      <c r="E3606" s="4">
        <v>57.23</v>
      </c>
      <c r="F3606" s="4">
        <v>2.77</v>
      </c>
      <c r="G3606" s="4">
        <v>132.69322579999999</v>
      </c>
      <c r="H3606" s="4">
        <v>8.4450000000000003</v>
      </c>
    </row>
    <row r="3607" spans="1:8" x14ac:dyDescent="0.3">
      <c r="A3607" s="4">
        <v>26</v>
      </c>
      <c r="B3607" s="4">
        <v>40246</v>
      </c>
      <c r="C3607" s="4">
        <v>1037549.71</v>
      </c>
      <c r="D3607" s="4">
        <v>0</v>
      </c>
      <c r="E3607" s="4">
        <v>66.930000000000007</v>
      </c>
      <c r="F3607" s="4">
        <v>2.7349999999999999</v>
      </c>
      <c r="G3607" s="4">
        <v>132.72483869999999</v>
      </c>
      <c r="H3607" s="4">
        <v>8.4450000000000003</v>
      </c>
    </row>
    <row r="3608" spans="1:8" x14ac:dyDescent="0.3">
      <c r="A3608" s="4">
        <v>26</v>
      </c>
      <c r="B3608" s="4">
        <v>40460</v>
      </c>
      <c r="C3608" s="4">
        <v>1042226.3</v>
      </c>
      <c r="D3608" s="4">
        <v>1</v>
      </c>
      <c r="E3608" s="4">
        <v>54.82</v>
      </c>
      <c r="F3608" s="4">
        <v>2.7170000000000001</v>
      </c>
      <c r="G3608" s="4">
        <v>132.75645159999999</v>
      </c>
      <c r="H3608" s="4">
        <v>8.4450000000000003</v>
      </c>
    </row>
    <row r="3609" spans="1:8" x14ac:dyDescent="0.3">
      <c r="A3609" s="4">
        <v>26</v>
      </c>
      <c r="B3609" s="4" t="s">
        <v>26</v>
      </c>
      <c r="C3609" s="4">
        <v>923473.7</v>
      </c>
      <c r="D3609" s="4">
        <v>0</v>
      </c>
      <c r="E3609" s="4">
        <v>50.08</v>
      </c>
      <c r="F3609" s="4">
        <v>2.7160000000000002</v>
      </c>
      <c r="G3609" s="4">
        <v>132.76706669999999</v>
      </c>
      <c r="H3609" s="4">
        <v>8.4450000000000003</v>
      </c>
    </row>
    <row r="3610" spans="1:8" x14ac:dyDescent="0.3">
      <c r="A3610" s="4">
        <v>26</v>
      </c>
      <c r="B3610" s="4" t="s">
        <v>27</v>
      </c>
      <c r="C3610" s="4">
        <v>868636.3</v>
      </c>
      <c r="D3610" s="4">
        <v>0</v>
      </c>
      <c r="E3610" s="4">
        <v>52.47</v>
      </c>
      <c r="F3610" s="4">
        <v>2.718</v>
      </c>
      <c r="G3610" s="4">
        <v>132.76193330000001</v>
      </c>
      <c r="H3610" s="4">
        <v>8.4450000000000003</v>
      </c>
    </row>
    <row r="3611" spans="1:8" x14ac:dyDescent="0.3">
      <c r="A3611" s="4">
        <v>26</v>
      </c>
      <c r="B3611" s="4">
        <v>40188</v>
      </c>
      <c r="C3611" s="4">
        <v>923221.52</v>
      </c>
      <c r="D3611" s="4">
        <v>0</v>
      </c>
      <c r="E3611" s="4">
        <v>57.8</v>
      </c>
      <c r="F3611" s="4">
        <v>2.7170000000000001</v>
      </c>
      <c r="G3611" s="4">
        <v>132.7568</v>
      </c>
      <c r="H3611" s="4">
        <v>8.1489999999999991</v>
      </c>
    </row>
    <row r="3612" spans="1:8" x14ac:dyDescent="0.3">
      <c r="A3612" s="4">
        <v>26</v>
      </c>
      <c r="B3612" s="4">
        <v>40400</v>
      </c>
      <c r="C3612" s="4">
        <v>1001069.52</v>
      </c>
      <c r="D3612" s="4">
        <v>0</v>
      </c>
      <c r="E3612" s="4">
        <v>46.81</v>
      </c>
      <c r="F3612" s="4">
        <v>2.7759999999999998</v>
      </c>
      <c r="G3612" s="4">
        <v>132.75166669999999</v>
      </c>
      <c r="H3612" s="4">
        <v>8.1489999999999991</v>
      </c>
    </row>
    <row r="3613" spans="1:8" x14ac:dyDescent="0.3">
      <c r="A3613" s="4">
        <v>26</v>
      </c>
      <c r="B3613" s="4" t="s">
        <v>28</v>
      </c>
      <c r="C3613" s="4">
        <v>937956.89</v>
      </c>
      <c r="D3613" s="4">
        <v>0</v>
      </c>
      <c r="E3613" s="4">
        <v>39.93</v>
      </c>
      <c r="F3613" s="4">
        <v>2.8780000000000001</v>
      </c>
      <c r="G3613" s="4">
        <v>132.7633548</v>
      </c>
      <c r="H3613" s="4">
        <v>8.1489999999999991</v>
      </c>
    </row>
    <row r="3614" spans="1:8" x14ac:dyDescent="0.3">
      <c r="A3614" s="4">
        <v>26</v>
      </c>
      <c r="B3614" s="4" t="s">
        <v>29</v>
      </c>
      <c r="C3614" s="4">
        <v>916522.66</v>
      </c>
      <c r="D3614" s="4">
        <v>0</v>
      </c>
      <c r="E3614" s="4">
        <v>36.130000000000003</v>
      </c>
      <c r="F3614" s="4">
        <v>2.919</v>
      </c>
      <c r="G3614" s="4">
        <v>132.8170968</v>
      </c>
      <c r="H3614" s="4">
        <v>8.1489999999999991</v>
      </c>
    </row>
    <row r="3615" spans="1:8" x14ac:dyDescent="0.3">
      <c r="A3615" s="4">
        <v>26</v>
      </c>
      <c r="B3615" s="4" t="s">
        <v>30</v>
      </c>
      <c r="C3615" s="4">
        <v>895069.88</v>
      </c>
      <c r="D3615" s="4">
        <v>0</v>
      </c>
      <c r="E3615" s="4">
        <v>40.299999999999997</v>
      </c>
      <c r="F3615" s="4">
        <v>2.9380000000000002</v>
      </c>
      <c r="G3615" s="4">
        <v>132.87083870000001</v>
      </c>
      <c r="H3615" s="4">
        <v>8.1489999999999991</v>
      </c>
    </row>
    <row r="3616" spans="1:8" x14ac:dyDescent="0.3">
      <c r="A3616" s="4">
        <v>26</v>
      </c>
      <c r="B3616" s="4">
        <v>40309</v>
      </c>
      <c r="C3616" s="4">
        <v>970224.51</v>
      </c>
      <c r="D3616" s="4">
        <v>0</v>
      </c>
      <c r="E3616" s="4">
        <v>30.51</v>
      </c>
      <c r="F3616" s="4">
        <v>2.9380000000000002</v>
      </c>
      <c r="G3616" s="4">
        <v>132.92458060000001</v>
      </c>
      <c r="H3616" s="4">
        <v>8.1489999999999991</v>
      </c>
    </row>
    <row r="3617" spans="1:8" x14ac:dyDescent="0.3">
      <c r="A3617" s="4">
        <v>26</v>
      </c>
      <c r="B3617" s="4">
        <v>40523</v>
      </c>
      <c r="C3617" s="4">
        <v>971193.01</v>
      </c>
      <c r="D3617" s="4">
        <v>0</v>
      </c>
      <c r="E3617" s="4">
        <v>37.51</v>
      </c>
      <c r="F3617" s="4">
        <v>2.9609999999999999</v>
      </c>
      <c r="G3617" s="4">
        <v>132.97832260000001</v>
      </c>
      <c r="H3617" s="4">
        <v>8.1489999999999991</v>
      </c>
    </row>
    <row r="3618" spans="1:8" x14ac:dyDescent="0.3">
      <c r="A3618" s="4">
        <v>26</v>
      </c>
      <c r="B3618" s="4" t="s">
        <v>31</v>
      </c>
      <c r="C3618" s="4">
        <v>901972.7</v>
      </c>
      <c r="D3618" s="4">
        <v>0</v>
      </c>
      <c r="E3618" s="4">
        <v>36.729999999999997</v>
      </c>
      <c r="F3618" s="4">
        <v>3.03</v>
      </c>
      <c r="G3618" s="4">
        <v>132.91720000000001</v>
      </c>
      <c r="H3618" s="4">
        <v>8.1489999999999991</v>
      </c>
    </row>
    <row r="3619" spans="1:8" x14ac:dyDescent="0.3">
      <c r="A3619" s="4">
        <v>26</v>
      </c>
      <c r="B3619" s="4" t="s">
        <v>32</v>
      </c>
      <c r="C3619" s="4">
        <v>1286833.6200000001</v>
      </c>
      <c r="D3619" s="4">
        <v>1</v>
      </c>
      <c r="E3619" s="4">
        <v>28.11</v>
      </c>
      <c r="F3619" s="4">
        <v>3.07</v>
      </c>
      <c r="G3619" s="4">
        <v>132.8369333</v>
      </c>
      <c r="H3619" s="4">
        <v>8.1489999999999991</v>
      </c>
    </row>
    <row r="3620" spans="1:8" x14ac:dyDescent="0.3">
      <c r="A3620" s="4">
        <v>26</v>
      </c>
      <c r="B3620" s="4">
        <v>40249</v>
      </c>
      <c r="C3620" s="4">
        <v>1016143.64</v>
      </c>
      <c r="D3620" s="4">
        <v>0</v>
      </c>
      <c r="E3620" s="4">
        <v>27.73</v>
      </c>
      <c r="F3620" s="4">
        <v>3.0649999999999999</v>
      </c>
      <c r="G3620" s="4">
        <v>132.75666670000001</v>
      </c>
      <c r="H3620" s="4">
        <v>8.1489999999999991</v>
      </c>
    </row>
    <row r="3621" spans="1:8" x14ac:dyDescent="0.3">
      <c r="A3621" s="4">
        <v>26</v>
      </c>
      <c r="B3621" s="4">
        <v>40463</v>
      </c>
      <c r="C3621" s="4">
        <v>1149612.04</v>
      </c>
      <c r="D3621" s="4">
        <v>0</v>
      </c>
      <c r="E3621" s="4">
        <v>16.600000000000001</v>
      </c>
      <c r="F3621" s="4">
        <v>3.1320000000000001</v>
      </c>
      <c r="G3621" s="4">
        <v>132.6764</v>
      </c>
      <c r="H3621" s="4">
        <v>8.1489999999999991</v>
      </c>
    </row>
    <row r="3622" spans="1:8" x14ac:dyDescent="0.3">
      <c r="A3622" s="4">
        <v>26</v>
      </c>
      <c r="B3622" s="4" t="s">
        <v>33</v>
      </c>
      <c r="C3622" s="4">
        <v>1196813.33</v>
      </c>
      <c r="D3622" s="4">
        <v>0</v>
      </c>
      <c r="E3622" s="4">
        <v>20.61</v>
      </c>
      <c r="F3622" s="4">
        <v>3.1389999999999998</v>
      </c>
      <c r="G3622" s="4">
        <v>132.6804516</v>
      </c>
      <c r="H3622" s="4">
        <v>8.1489999999999991</v>
      </c>
    </row>
    <row r="3623" spans="1:8" x14ac:dyDescent="0.3">
      <c r="A3623" s="4">
        <v>26</v>
      </c>
      <c r="B3623" s="4" t="s">
        <v>34</v>
      </c>
      <c r="C3623" s="4">
        <v>1573982.47</v>
      </c>
      <c r="D3623" s="4">
        <v>0</v>
      </c>
      <c r="E3623" s="4">
        <v>21.81</v>
      </c>
      <c r="F3623" s="4">
        <v>3.15</v>
      </c>
      <c r="G3623" s="4">
        <v>132.74774189999999</v>
      </c>
      <c r="H3623" s="4">
        <v>8.1489999999999991</v>
      </c>
    </row>
    <row r="3624" spans="1:8" x14ac:dyDescent="0.3">
      <c r="A3624" s="4">
        <v>26</v>
      </c>
      <c r="B3624" s="4" t="s">
        <v>35</v>
      </c>
      <c r="C3624" s="4">
        <v>877268.29</v>
      </c>
      <c r="D3624" s="4">
        <v>1</v>
      </c>
      <c r="E3624" s="4">
        <v>18.73</v>
      </c>
      <c r="F3624" s="4">
        <v>3.177</v>
      </c>
      <c r="G3624" s="4">
        <v>132.81503230000001</v>
      </c>
      <c r="H3624" s="4">
        <v>8.1489999999999991</v>
      </c>
    </row>
    <row r="3625" spans="1:8" x14ac:dyDescent="0.3">
      <c r="A3625" s="4">
        <v>26</v>
      </c>
      <c r="B3625" s="4">
        <v>40725</v>
      </c>
      <c r="C3625" s="4">
        <v>938149.21</v>
      </c>
      <c r="D3625" s="4">
        <v>0</v>
      </c>
      <c r="E3625" s="4">
        <v>21.13</v>
      </c>
      <c r="F3625" s="4">
        <v>3.1930000000000001</v>
      </c>
      <c r="G3625" s="4">
        <v>132.88232260000001</v>
      </c>
      <c r="H3625" s="4">
        <v>7.907</v>
      </c>
    </row>
    <row r="3626" spans="1:8" x14ac:dyDescent="0.3">
      <c r="A3626" s="4">
        <v>26</v>
      </c>
      <c r="B3626" s="4" t="s">
        <v>36</v>
      </c>
      <c r="C3626" s="4">
        <v>812323.29</v>
      </c>
      <c r="D3626" s="4">
        <v>0</v>
      </c>
      <c r="E3626" s="4">
        <v>16.7</v>
      </c>
      <c r="F3626" s="4">
        <v>3.2149999999999999</v>
      </c>
      <c r="G3626" s="4">
        <v>132.9510645</v>
      </c>
      <c r="H3626" s="4">
        <v>7.907</v>
      </c>
    </row>
    <row r="3627" spans="1:8" x14ac:dyDescent="0.3">
      <c r="A3627" s="4">
        <v>26</v>
      </c>
      <c r="B3627" s="4" t="s">
        <v>37</v>
      </c>
      <c r="C3627" s="4">
        <v>809833.21</v>
      </c>
      <c r="D3627" s="4">
        <v>0</v>
      </c>
      <c r="E3627" s="4">
        <v>12.98</v>
      </c>
      <c r="F3627" s="4">
        <v>3.2320000000000002</v>
      </c>
      <c r="G3627" s="4">
        <v>133.02851609999999</v>
      </c>
      <c r="H3627" s="4">
        <v>7.907</v>
      </c>
    </row>
    <row r="3628" spans="1:8" x14ac:dyDescent="0.3">
      <c r="A3628" s="4">
        <v>26</v>
      </c>
      <c r="B3628" s="4" t="s">
        <v>38</v>
      </c>
      <c r="C3628" s="4">
        <v>817485.14</v>
      </c>
      <c r="D3628" s="4">
        <v>0</v>
      </c>
      <c r="E3628" s="4">
        <v>5.54</v>
      </c>
      <c r="F3628" s="4">
        <v>3.2429999999999999</v>
      </c>
      <c r="G3628" s="4">
        <v>133.10596770000001</v>
      </c>
      <c r="H3628" s="4">
        <v>7.907</v>
      </c>
    </row>
    <row r="3629" spans="1:8" x14ac:dyDescent="0.3">
      <c r="A3629" s="4">
        <v>26</v>
      </c>
      <c r="B3629" s="4">
        <v>40635</v>
      </c>
      <c r="C3629" s="4">
        <v>911807.02</v>
      </c>
      <c r="D3629" s="4">
        <v>0</v>
      </c>
      <c r="E3629" s="4">
        <v>11.17</v>
      </c>
      <c r="F3629" s="4">
        <v>3.24</v>
      </c>
      <c r="G3629" s="4">
        <v>133.18341939999999</v>
      </c>
      <c r="H3629" s="4">
        <v>7.907</v>
      </c>
    </row>
    <row r="3630" spans="1:8" x14ac:dyDescent="0.3">
      <c r="A3630" s="4">
        <v>26</v>
      </c>
      <c r="B3630" s="4">
        <v>40849</v>
      </c>
      <c r="C3630" s="4">
        <v>1010711.08</v>
      </c>
      <c r="D3630" s="4">
        <v>1</v>
      </c>
      <c r="E3630" s="4">
        <v>15.12</v>
      </c>
      <c r="F3630" s="4">
        <v>3.2549999999999999</v>
      </c>
      <c r="G3630" s="4">
        <v>133.26087100000001</v>
      </c>
      <c r="H3630" s="4">
        <v>7.907</v>
      </c>
    </row>
    <row r="3631" spans="1:8" x14ac:dyDescent="0.3">
      <c r="A3631" s="4">
        <v>26</v>
      </c>
      <c r="B3631" s="4" t="s">
        <v>39</v>
      </c>
      <c r="C3631" s="4">
        <v>981978.02</v>
      </c>
      <c r="D3631" s="4">
        <v>0</v>
      </c>
      <c r="E3631" s="4">
        <v>19.63</v>
      </c>
      <c r="F3631" s="4">
        <v>3.2629999999999999</v>
      </c>
      <c r="G3631" s="4">
        <v>133.37014289999999</v>
      </c>
      <c r="H3631" s="4">
        <v>7.907</v>
      </c>
    </row>
    <row r="3632" spans="1:8" x14ac:dyDescent="0.3">
      <c r="A3632" s="4">
        <v>26</v>
      </c>
      <c r="B3632" s="4" t="s">
        <v>40</v>
      </c>
      <c r="C3632" s="4">
        <v>910298.44</v>
      </c>
      <c r="D3632" s="4">
        <v>0</v>
      </c>
      <c r="E3632" s="4">
        <v>16.3</v>
      </c>
      <c r="F3632" s="4">
        <v>3.2810000000000001</v>
      </c>
      <c r="G3632" s="4">
        <v>133.4921429</v>
      </c>
      <c r="H3632" s="4">
        <v>7.907</v>
      </c>
    </row>
    <row r="3633" spans="1:8" x14ac:dyDescent="0.3">
      <c r="A3633" s="4">
        <v>26</v>
      </c>
      <c r="B3633" s="4">
        <v>40636</v>
      </c>
      <c r="C3633" s="4">
        <v>945643.17</v>
      </c>
      <c r="D3633" s="4">
        <v>0</v>
      </c>
      <c r="E3633" s="4">
        <v>14.31</v>
      </c>
      <c r="F3633" s="4">
        <v>3.4369999999999998</v>
      </c>
      <c r="G3633" s="4">
        <v>133.61414289999999</v>
      </c>
      <c r="H3633" s="4">
        <v>7.907</v>
      </c>
    </row>
    <row r="3634" spans="1:8" x14ac:dyDescent="0.3">
      <c r="A3634" s="4">
        <v>26</v>
      </c>
      <c r="B3634" s="4">
        <v>40850</v>
      </c>
      <c r="C3634" s="4">
        <v>946614.55</v>
      </c>
      <c r="D3634" s="4">
        <v>0</v>
      </c>
      <c r="E3634" s="4">
        <v>28.13</v>
      </c>
      <c r="F3634" s="4">
        <v>3.6</v>
      </c>
      <c r="G3634" s="4">
        <v>133.7361429</v>
      </c>
      <c r="H3634" s="4">
        <v>7.907</v>
      </c>
    </row>
    <row r="3635" spans="1:8" x14ac:dyDescent="0.3">
      <c r="A3635" s="4">
        <v>26</v>
      </c>
      <c r="B3635" s="4" t="s">
        <v>41</v>
      </c>
      <c r="C3635" s="4">
        <v>887426.12</v>
      </c>
      <c r="D3635" s="4">
        <v>0</v>
      </c>
      <c r="E3635" s="4">
        <v>31.76</v>
      </c>
      <c r="F3635" s="4">
        <v>3.6339999999999999</v>
      </c>
      <c r="G3635" s="4">
        <v>133.8492258</v>
      </c>
      <c r="H3635" s="4">
        <v>7.907</v>
      </c>
    </row>
    <row r="3636" spans="1:8" x14ac:dyDescent="0.3">
      <c r="A3636" s="4">
        <v>26</v>
      </c>
      <c r="B3636" s="4" t="s">
        <v>42</v>
      </c>
      <c r="C3636" s="4">
        <v>866566.54</v>
      </c>
      <c r="D3636" s="4">
        <v>0</v>
      </c>
      <c r="E3636" s="4">
        <v>22.99</v>
      </c>
      <c r="F3636" s="4">
        <v>3.6240000000000001</v>
      </c>
      <c r="G3636" s="4">
        <v>133.95874190000001</v>
      </c>
      <c r="H3636" s="4">
        <v>7.907</v>
      </c>
    </row>
    <row r="3637" spans="1:8" x14ac:dyDescent="0.3">
      <c r="A3637" s="4">
        <v>26</v>
      </c>
      <c r="B3637" s="4">
        <v>40547</v>
      </c>
      <c r="C3637" s="4">
        <v>849231.61</v>
      </c>
      <c r="D3637" s="4">
        <v>0</v>
      </c>
      <c r="E3637" s="4">
        <v>22.99</v>
      </c>
      <c r="F3637" s="4">
        <v>3.6379999999999999</v>
      </c>
      <c r="G3637" s="4">
        <v>134.06825810000001</v>
      </c>
      <c r="H3637" s="4">
        <v>7.8179999999999996</v>
      </c>
    </row>
    <row r="3638" spans="1:8" x14ac:dyDescent="0.3">
      <c r="A3638" s="4">
        <v>26</v>
      </c>
      <c r="B3638" s="4">
        <v>40759</v>
      </c>
      <c r="C3638" s="4">
        <v>985229.81</v>
      </c>
      <c r="D3638" s="4">
        <v>0</v>
      </c>
      <c r="E3638" s="4">
        <v>29.09</v>
      </c>
      <c r="F3638" s="4">
        <v>3.72</v>
      </c>
      <c r="G3638" s="4">
        <v>134.17777419999999</v>
      </c>
      <c r="H3638" s="4">
        <v>7.8179999999999996</v>
      </c>
    </row>
    <row r="3639" spans="1:8" x14ac:dyDescent="0.3">
      <c r="A3639" s="4">
        <v>26</v>
      </c>
      <c r="B3639" s="4" t="s">
        <v>43</v>
      </c>
      <c r="C3639" s="4">
        <v>863266.12</v>
      </c>
      <c r="D3639" s="4">
        <v>0</v>
      </c>
      <c r="E3639" s="4">
        <v>39.46</v>
      </c>
      <c r="F3639" s="4">
        <v>3.823</v>
      </c>
      <c r="G3639" s="4">
        <v>134.2784667</v>
      </c>
      <c r="H3639" s="4">
        <v>7.8179999999999996</v>
      </c>
    </row>
    <row r="3640" spans="1:8" x14ac:dyDescent="0.3">
      <c r="A3640" s="4">
        <v>26</v>
      </c>
      <c r="B3640" s="4" t="s">
        <v>44</v>
      </c>
      <c r="C3640" s="4">
        <v>921700.61</v>
      </c>
      <c r="D3640" s="4">
        <v>0</v>
      </c>
      <c r="E3640" s="4">
        <v>33.81</v>
      </c>
      <c r="F3640" s="4">
        <v>3.919</v>
      </c>
      <c r="G3640" s="4">
        <v>134.3571</v>
      </c>
      <c r="H3640" s="4">
        <v>7.8179999999999996</v>
      </c>
    </row>
    <row r="3641" spans="1:8" x14ac:dyDescent="0.3">
      <c r="A3641" s="4">
        <v>26</v>
      </c>
      <c r="B3641" s="4" t="s">
        <v>45</v>
      </c>
      <c r="C3641" s="4">
        <v>873450.29</v>
      </c>
      <c r="D3641" s="4">
        <v>0</v>
      </c>
      <c r="E3641" s="4">
        <v>47.17</v>
      </c>
      <c r="F3641" s="4">
        <v>3.988</v>
      </c>
      <c r="G3641" s="4">
        <v>134.43573330000001</v>
      </c>
      <c r="H3641" s="4">
        <v>7.8179999999999996</v>
      </c>
    </row>
    <row r="3642" spans="1:8" x14ac:dyDescent="0.3">
      <c r="A3642" s="4">
        <v>26</v>
      </c>
      <c r="B3642" s="4">
        <v>40699</v>
      </c>
      <c r="C3642" s="4">
        <v>1024778.23</v>
      </c>
      <c r="D3642" s="4">
        <v>0</v>
      </c>
      <c r="E3642" s="4">
        <v>45</v>
      </c>
      <c r="F3642" s="4">
        <v>4.0780000000000003</v>
      </c>
      <c r="G3642" s="4">
        <v>134.51436670000001</v>
      </c>
      <c r="H3642" s="4">
        <v>7.8179999999999996</v>
      </c>
    </row>
    <row r="3643" spans="1:8" x14ac:dyDescent="0.3">
      <c r="A3643" s="4">
        <v>26</v>
      </c>
      <c r="B3643" s="4" t="s">
        <v>46</v>
      </c>
      <c r="C3643" s="4">
        <v>941008.85</v>
      </c>
      <c r="D3643" s="4">
        <v>0</v>
      </c>
      <c r="E3643" s="4">
        <v>48.2</v>
      </c>
      <c r="F3643" s="4">
        <v>4.0949999999999998</v>
      </c>
      <c r="G3643" s="4">
        <v>134.59299999999999</v>
      </c>
      <c r="H3643" s="4">
        <v>7.8179999999999996</v>
      </c>
    </row>
    <row r="3644" spans="1:8" x14ac:dyDescent="0.3">
      <c r="A3644" s="4">
        <v>26</v>
      </c>
      <c r="B3644" s="4" t="s">
        <v>47</v>
      </c>
      <c r="C3644" s="4">
        <v>938334.62</v>
      </c>
      <c r="D3644" s="4">
        <v>0</v>
      </c>
      <c r="E3644" s="4">
        <v>48.86</v>
      </c>
      <c r="F3644" s="4">
        <v>4.101</v>
      </c>
      <c r="G3644" s="4">
        <v>134.68038709999999</v>
      </c>
      <c r="H3644" s="4">
        <v>7.8179999999999996</v>
      </c>
    </row>
    <row r="3645" spans="1:8" x14ac:dyDescent="0.3">
      <c r="A3645" s="4">
        <v>26</v>
      </c>
      <c r="B3645" s="4" t="s">
        <v>48</v>
      </c>
      <c r="C3645" s="4">
        <v>996723.58</v>
      </c>
      <c r="D3645" s="4">
        <v>0</v>
      </c>
      <c r="E3645" s="4">
        <v>56.74</v>
      </c>
      <c r="F3645" s="4">
        <v>4.0339999999999998</v>
      </c>
      <c r="G3645" s="4">
        <v>134.76777419999999</v>
      </c>
      <c r="H3645" s="4">
        <v>7.8179999999999996</v>
      </c>
    </row>
    <row r="3646" spans="1:8" x14ac:dyDescent="0.3">
      <c r="A3646" s="4">
        <v>26</v>
      </c>
      <c r="B3646" s="4">
        <v>40608</v>
      </c>
      <c r="C3646" s="4">
        <v>1054454.3999999999</v>
      </c>
      <c r="D3646" s="4">
        <v>0</v>
      </c>
      <c r="E3646" s="4">
        <v>60.49</v>
      </c>
      <c r="F3646" s="4">
        <v>3.9729999999999999</v>
      </c>
      <c r="G3646" s="4">
        <v>134.85516129999999</v>
      </c>
      <c r="H3646" s="4">
        <v>7.8179999999999996</v>
      </c>
    </row>
    <row r="3647" spans="1:8" x14ac:dyDescent="0.3">
      <c r="A3647" s="4">
        <v>26</v>
      </c>
      <c r="B3647" s="4">
        <v>40822</v>
      </c>
      <c r="C3647" s="4">
        <v>1094058.68</v>
      </c>
      <c r="D3647" s="4">
        <v>0</v>
      </c>
      <c r="E3647" s="4">
        <v>59.85</v>
      </c>
      <c r="F3647" s="4">
        <v>3.9239999999999999</v>
      </c>
      <c r="G3647" s="4">
        <v>134.94254839999999</v>
      </c>
      <c r="H3647" s="4">
        <v>7.8179999999999996</v>
      </c>
    </row>
    <row r="3648" spans="1:8" x14ac:dyDescent="0.3">
      <c r="A3648" s="4">
        <v>26</v>
      </c>
      <c r="B3648" s="4" t="s">
        <v>49</v>
      </c>
      <c r="C3648" s="4">
        <v>981646.46</v>
      </c>
      <c r="D3648" s="4">
        <v>0</v>
      </c>
      <c r="E3648" s="4">
        <v>54.5</v>
      </c>
      <c r="F3648" s="4">
        <v>3.8730000000000002</v>
      </c>
      <c r="G3648" s="4">
        <v>135.08373330000001</v>
      </c>
      <c r="H3648" s="4">
        <v>7.8179999999999996</v>
      </c>
    </row>
    <row r="3649" spans="1:8" x14ac:dyDescent="0.3">
      <c r="A3649" s="4">
        <v>26</v>
      </c>
      <c r="B3649" s="4" t="s">
        <v>50</v>
      </c>
      <c r="C3649" s="4">
        <v>997474.93</v>
      </c>
      <c r="D3649" s="4">
        <v>0</v>
      </c>
      <c r="E3649" s="4">
        <v>56.94</v>
      </c>
      <c r="F3649" s="4">
        <v>3.851</v>
      </c>
      <c r="G3649" s="4">
        <v>135.26526670000001</v>
      </c>
      <c r="H3649" s="4">
        <v>7.8179999999999996</v>
      </c>
    </row>
    <row r="3650" spans="1:8" x14ac:dyDescent="0.3">
      <c r="A3650" s="4">
        <v>26</v>
      </c>
      <c r="B3650" s="4">
        <v>40550</v>
      </c>
      <c r="C3650" s="4">
        <v>1070119.0900000001</v>
      </c>
      <c r="D3650" s="4">
        <v>0</v>
      </c>
      <c r="E3650" s="4">
        <v>59.89</v>
      </c>
      <c r="F3650" s="4">
        <v>3.8149999999999999</v>
      </c>
      <c r="G3650" s="4">
        <v>135.4468</v>
      </c>
      <c r="H3650" s="4">
        <v>7.7670000000000003</v>
      </c>
    </row>
    <row r="3651" spans="1:8" x14ac:dyDescent="0.3">
      <c r="A3651" s="4">
        <v>26</v>
      </c>
      <c r="B3651" s="4">
        <v>40762</v>
      </c>
      <c r="C3651" s="4">
        <v>1133807.03</v>
      </c>
      <c r="D3651" s="4">
        <v>0</v>
      </c>
      <c r="E3651" s="4">
        <v>63.34</v>
      </c>
      <c r="F3651" s="4">
        <v>3.7839999999999998</v>
      </c>
      <c r="G3651" s="4">
        <v>135.62833330000001</v>
      </c>
      <c r="H3651" s="4">
        <v>7.7670000000000003</v>
      </c>
    </row>
    <row r="3652" spans="1:8" x14ac:dyDescent="0.3">
      <c r="A3652" s="4">
        <v>26</v>
      </c>
      <c r="B3652" s="4" t="s">
        <v>51</v>
      </c>
      <c r="C3652" s="4">
        <v>1021534.7</v>
      </c>
      <c r="D3652" s="4">
        <v>0</v>
      </c>
      <c r="E3652" s="4">
        <v>64.430000000000007</v>
      </c>
      <c r="F3652" s="4">
        <v>3.827</v>
      </c>
      <c r="G3652" s="4">
        <v>135.7837419</v>
      </c>
      <c r="H3652" s="4">
        <v>7.7670000000000003</v>
      </c>
    </row>
    <row r="3653" spans="1:8" x14ac:dyDescent="0.3">
      <c r="A3653" s="4">
        <v>26</v>
      </c>
      <c r="B3653" s="4" t="s">
        <v>52</v>
      </c>
      <c r="C3653" s="4">
        <v>1017867.8</v>
      </c>
      <c r="D3653" s="4">
        <v>0</v>
      </c>
      <c r="E3653" s="4">
        <v>69.52</v>
      </c>
      <c r="F3653" s="4">
        <v>3.8820000000000001</v>
      </c>
      <c r="G3653" s="4">
        <v>135.87383869999999</v>
      </c>
      <c r="H3653" s="4">
        <v>7.7670000000000003</v>
      </c>
    </row>
    <row r="3654" spans="1:8" x14ac:dyDescent="0.3">
      <c r="A3654" s="4">
        <v>26</v>
      </c>
      <c r="B3654" s="4" t="s">
        <v>53</v>
      </c>
      <c r="C3654" s="4">
        <v>1005360.5</v>
      </c>
      <c r="D3654" s="4">
        <v>0</v>
      </c>
      <c r="E3654" s="4">
        <v>63.32</v>
      </c>
      <c r="F3654" s="4">
        <v>3.8980000000000001</v>
      </c>
      <c r="G3654" s="4">
        <v>135.96393549999999</v>
      </c>
      <c r="H3654" s="4">
        <v>7.7670000000000003</v>
      </c>
    </row>
    <row r="3655" spans="1:8" x14ac:dyDescent="0.3">
      <c r="A3655" s="4">
        <v>26</v>
      </c>
      <c r="B3655" s="4">
        <v>40671</v>
      </c>
      <c r="C3655" s="4">
        <v>1107552.43</v>
      </c>
      <c r="D3655" s="4">
        <v>0</v>
      </c>
      <c r="E3655" s="4">
        <v>63.16</v>
      </c>
      <c r="F3655" s="4">
        <v>3.903</v>
      </c>
      <c r="G3655" s="4">
        <v>136.05403229999999</v>
      </c>
      <c r="H3655" s="4">
        <v>7.7670000000000003</v>
      </c>
    </row>
    <row r="3656" spans="1:8" x14ac:dyDescent="0.3">
      <c r="A3656" s="4">
        <v>26</v>
      </c>
      <c r="B3656" s="4">
        <v>40885</v>
      </c>
      <c r="C3656" s="4">
        <v>1087644.5</v>
      </c>
      <c r="D3656" s="4">
        <v>0</v>
      </c>
      <c r="E3656" s="4">
        <v>62.99</v>
      </c>
      <c r="F3656" s="4">
        <v>3.88</v>
      </c>
      <c r="G3656" s="4">
        <v>136.14412899999999</v>
      </c>
      <c r="H3656" s="4">
        <v>7.7670000000000003</v>
      </c>
    </row>
    <row r="3657" spans="1:8" x14ac:dyDescent="0.3">
      <c r="A3657" s="4">
        <v>26</v>
      </c>
      <c r="B3657" s="4" t="s">
        <v>54</v>
      </c>
      <c r="C3657" s="4">
        <v>1021766.75</v>
      </c>
      <c r="D3657" s="4">
        <v>0</v>
      </c>
      <c r="E3657" s="4">
        <v>60.58</v>
      </c>
      <c r="F3657" s="4">
        <v>3.82</v>
      </c>
      <c r="G3657" s="4">
        <v>136.18312900000001</v>
      </c>
      <c r="H3657" s="4">
        <v>7.7670000000000003</v>
      </c>
    </row>
    <row r="3658" spans="1:8" x14ac:dyDescent="0.3">
      <c r="A3658" s="4">
        <v>26</v>
      </c>
      <c r="B3658" s="4" t="s">
        <v>55</v>
      </c>
      <c r="C3658" s="4">
        <v>1064617.6200000001</v>
      </c>
      <c r="D3658" s="4">
        <v>0</v>
      </c>
      <c r="E3658" s="4">
        <v>61.1</v>
      </c>
      <c r="F3658" s="4">
        <v>3.7959999999999998</v>
      </c>
      <c r="G3658" s="4">
        <v>136.21361289999999</v>
      </c>
      <c r="H3658" s="4">
        <v>7.7670000000000003</v>
      </c>
    </row>
    <row r="3659" spans="1:8" x14ac:dyDescent="0.3">
      <c r="A3659" s="4">
        <v>26</v>
      </c>
      <c r="B3659" s="4">
        <v>40583</v>
      </c>
      <c r="C3659" s="4">
        <v>1040143.14</v>
      </c>
      <c r="D3659" s="4">
        <v>0</v>
      </c>
      <c r="E3659" s="4">
        <v>59.67</v>
      </c>
      <c r="F3659" s="4">
        <v>3.7839999999999998</v>
      </c>
      <c r="G3659" s="4">
        <v>136.24409679999999</v>
      </c>
      <c r="H3659" s="4">
        <v>7.7670000000000003</v>
      </c>
    </row>
    <row r="3660" spans="1:8" x14ac:dyDescent="0.3">
      <c r="A3660" s="4">
        <v>26</v>
      </c>
      <c r="B3660" s="4">
        <v>40795</v>
      </c>
      <c r="C3660" s="4">
        <v>1069710.97</v>
      </c>
      <c r="D3660" s="4">
        <v>1</v>
      </c>
      <c r="E3660" s="4">
        <v>60.98</v>
      </c>
      <c r="F3660" s="4">
        <v>3.8090000000000002</v>
      </c>
      <c r="G3660" s="4">
        <v>136.27458060000001</v>
      </c>
      <c r="H3660" s="4">
        <v>7.7670000000000003</v>
      </c>
    </row>
    <row r="3661" spans="1:8" x14ac:dyDescent="0.3">
      <c r="A3661" s="4">
        <v>26</v>
      </c>
      <c r="B3661" s="4" t="s">
        <v>56</v>
      </c>
      <c r="C3661" s="4">
        <v>951569.84</v>
      </c>
      <c r="D3661" s="4">
        <v>0</v>
      </c>
      <c r="E3661" s="4">
        <v>55.19</v>
      </c>
      <c r="F3661" s="4">
        <v>3.8090000000000002</v>
      </c>
      <c r="G3661" s="4">
        <v>136.31450000000001</v>
      </c>
      <c r="H3661" s="4">
        <v>7.7670000000000003</v>
      </c>
    </row>
    <row r="3662" spans="1:8" x14ac:dyDescent="0.3">
      <c r="A3662" s="4">
        <v>26</v>
      </c>
      <c r="B3662" s="4" t="s">
        <v>57</v>
      </c>
      <c r="C3662" s="4">
        <v>923644.6</v>
      </c>
      <c r="D3662" s="4">
        <v>0</v>
      </c>
      <c r="E3662" s="4">
        <v>50.72</v>
      </c>
      <c r="F3662" s="4">
        <v>3.758</v>
      </c>
      <c r="G3662" s="4">
        <v>136.36699999999999</v>
      </c>
      <c r="H3662" s="4">
        <v>7.7670000000000003</v>
      </c>
    </row>
    <row r="3663" spans="1:8" x14ac:dyDescent="0.3">
      <c r="A3663" s="4">
        <v>26</v>
      </c>
      <c r="B3663" s="4" t="s">
        <v>58</v>
      </c>
      <c r="C3663" s="4">
        <v>959339.51</v>
      </c>
      <c r="D3663" s="4">
        <v>0</v>
      </c>
      <c r="E3663" s="4">
        <v>59.42</v>
      </c>
      <c r="F3663" s="4">
        <v>3.6840000000000002</v>
      </c>
      <c r="G3663" s="4">
        <v>136.4195</v>
      </c>
      <c r="H3663" s="4">
        <v>7.7670000000000003</v>
      </c>
    </row>
    <row r="3664" spans="1:8" x14ac:dyDescent="0.3">
      <c r="A3664" s="4">
        <v>26</v>
      </c>
      <c r="B3664" s="4">
        <v>40734</v>
      </c>
      <c r="C3664" s="4">
        <v>1130022.99</v>
      </c>
      <c r="D3664" s="4">
        <v>0</v>
      </c>
      <c r="E3664" s="4">
        <v>46.84</v>
      </c>
      <c r="F3664" s="4">
        <v>3.633</v>
      </c>
      <c r="G3664" s="4">
        <v>136.47200000000001</v>
      </c>
      <c r="H3664" s="4">
        <v>7.5979999999999999</v>
      </c>
    </row>
    <row r="3665" spans="1:8" x14ac:dyDescent="0.3">
      <c r="A3665" s="4">
        <v>26</v>
      </c>
      <c r="B3665" s="4" t="s">
        <v>59</v>
      </c>
      <c r="C3665" s="4">
        <v>987886.07999999996</v>
      </c>
      <c r="D3665" s="4">
        <v>0</v>
      </c>
      <c r="E3665" s="4">
        <v>53.91</v>
      </c>
      <c r="F3665" s="4">
        <v>3.5830000000000002</v>
      </c>
      <c r="G3665" s="4">
        <v>136.51509680000001</v>
      </c>
      <c r="H3665" s="4">
        <v>7.5979999999999999</v>
      </c>
    </row>
    <row r="3666" spans="1:8" x14ac:dyDescent="0.3">
      <c r="A3666" s="4">
        <v>26</v>
      </c>
      <c r="B3666" s="4" t="s">
        <v>60</v>
      </c>
      <c r="C3666" s="4">
        <v>974907.28</v>
      </c>
      <c r="D3666" s="4">
        <v>0</v>
      </c>
      <c r="E3666" s="4">
        <v>45.23</v>
      </c>
      <c r="F3666" s="4">
        <v>3.6179999999999999</v>
      </c>
      <c r="G3666" s="4">
        <v>136.5017742</v>
      </c>
      <c r="H3666" s="4">
        <v>7.5979999999999999</v>
      </c>
    </row>
    <row r="3667" spans="1:8" x14ac:dyDescent="0.3">
      <c r="A3667" s="4">
        <v>26</v>
      </c>
      <c r="B3667" s="4" t="s">
        <v>61</v>
      </c>
      <c r="C3667" s="4">
        <v>972256.98</v>
      </c>
      <c r="D3667" s="4">
        <v>0</v>
      </c>
      <c r="E3667" s="4">
        <v>35.06</v>
      </c>
      <c r="F3667" s="4">
        <v>3.6040000000000001</v>
      </c>
      <c r="G3667" s="4">
        <v>136.48845159999999</v>
      </c>
      <c r="H3667" s="4">
        <v>7.5979999999999999</v>
      </c>
    </row>
    <row r="3668" spans="1:8" x14ac:dyDescent="0.3">
      <c r="A3668" s="4">
        <v>26</v>
      </c>
      <c r="B3668" s="4">
        <v>40644</v>
      </c>
      <c r="C3668" s="4">
        <v>988950.75</v>
      </c>
      <c r="D3668" s="4">
        <v>0</v>
      </c>
      <c r="E3668" s="4">
        <v>31.7</v>
      </c>
      <c r="F3668" s="4">
        <v>3.5859999999999999</v>
      </c>
      <c r="G3668" s="4">
        <v>136.47512900000001</v>
      </c>
      <c r="H3668" s="4">
        <v>7.5979999999999999</v>
      </c>
    </row>
    <row r="3669" spans="1:8" x14ac:dyDescent="0.3">
      <c r="A3669" s="4">
        <v>26</v>
      </c>
      <c r="B3669" s="4">
        <v>40858</v>
      </c>
      <c r="C3669" s="4">
        <v>1077640.1299999999</v>
      </c>
      <c r="D3669" s="4">
        <v>0</v>
      </c>
      <c r="E3669" s="4">
        <v>40.08</v>
      </c>
      <c r="F3669" s="4">
        <v>3.57</v>
      </c>
      <c r="G3669" s="4">
        <v>136.46180649999999</v>
      </c>
      <c r="H3669" s="4">
        <v>7.5979999999999999</v>
      </c>
    </row>
    <row r="3670" spans="1:8" x14ac:dyDescent="0.3">
      <c r="A3670" s="4">
        <v>26</v>
      </c>
      <c r="B3670" s="4" t="s">
        <v>62</v>
      </c>
      <c r="C3670" s="4">
        <v>946091.79</v>
      </c>
      <c r="D3670" s="4">
        <v>0</v>
      </c>
      <c r="E3670" s="4">
        <v>37.78</v>
      </c>
      <c r="F3670" s="4">
        <v>3.5710000000000002</v>
      </c>
      <c r="G3670" s="4">
        <v>136.46666669999999</v>
      </c>
      <c r="H3670" s="4">
        <v>7.5979999999999999</v>
      </c>
    </row>
    <row r="3671" spans="1:8" x14ac:dyDescent="0.3">
      <c r="A3671" s="4">
        <v>26</v>
      </c>
      <c r="B3671" s="4" t="s">
        <v>63</v>
      </c>
      <c r="C3671" s="4">
        <v>1282320.05</v>
      </c>
      <c r="D3671" s="4">
        <v>1</v>
      </c>
      <c r="E3671" s="4">
        <v>31.07</v>
      </c>
      <c r="F3671" s="4">
        <v>3.536</v>
      </c>
      <c r="G3671" s="4">
        <v>136.47880000000001</v>
      </c>
      <c r="H3671" s="4">
        <v>7.5979999999999999</v>
      </c>
    </row>
    <row r="3672" spans="1:8" x14ac:dyDescent="0.3">
      <c r="A3672" s="4">
        <v>26</v>
      </c>
      <c r="B3672" s="4">
        <v>40586</v>
      </c>
      <c r="C3672" s="4">
        <v>1012498.49</v>
      </c>
      <c r="D3672" s="4">
        <v>0</v>
      </c>
      <c r="E3672" s="4">
        <v>36.74</v>
      </c>
      <c r="F3672" s="4">
        <v>3.5009999999999999</v>
      </c>
      <c r="G3672" s="4">
        <v>136.49093329999999</v>
      </c>
      <c r="H3672" s="4">
        <v>7.5979999999999999</v>
      </c>
    </row>
    <row r="3673" spans="1:8" x14ac:dyDescent="0.3">
      <c r="A3673" s="4">
        <v>26</v>
      </c>
      <c r="B3673" s="4">
        <v>40798</v>
      </c>
      <c r="C3673" s="4">
        <v>1148987.46</v>
      </c>
      <c r="D3673" s="4">
        <v>0</v>
      </c>
      <c r="E3673" s="4">
        <v>34.24</v>
      </c>
      <c r="F3673" s="4">
        <v>3.47</v>
      </c>
      <c r="G3673" s="4">
        <v>136.50306670000001</v>
      </c>
      <c r="H3673" s="4">
        <v>7.5979999999999999</v>
      </c>
    </row>
    <row r="3674" spans="1:8" x14ac:dyDescent="0.3">
      <c r="A3674" s="4">
        <v>26</v>
      </c>
      <c r="B3674" s="4" t="s">
        <v>64</v>
      </c>
      <c r="C3674" s="4">
        <v>1204807.83</v>
      </c>
      <c r="D3674" s="4">
        <v>0</v>
      </c>
      <c r="E3674" s="4">
        <v>28.24</v>
      </c>
      <c r="F3674" s="4">
        <v>3.4449999999999998</v>
      </c>
      <c r="G3674" s="4">
        <v>136.53351610000001</v>
      </c>
      <c r="H3674" s="4">
        <v>7.5979999999999999</v>
      </c>
    </row>
    <row r="3675" spans="1:8" x14ac:dyDescent="0.3">
      <c r="A3675" s="4">
        <v>26</v>
      </c>
      <c r="B3675" s="4" t="s">
        <v>65</v>
      </c>
      <c r="C3675" s="4">
        <v>1515175.01</v>
      </c>
      <c r="D3675" s="4">
        <v>0</v>
      </c>
      <c r="E3675" s="4">
        <v>22.53</v>
      </c>
      <c r="F3675" s="4">
        <v>3.4129999999999998</v>
      </c>
      <c r="G3675" s="4">
        <v>136.58838710000001</v>
      </c>
      <c r="H3675" s="4">
        <v>7.5979999999999999</v>
      </c>
    </row>
    <row r="3676" spans="1:8" x14ac:dyDescent="0.3">
      <c r="A3676" s="4">
        <v>26</v>
      </c>
      <c r="B3676" s="4" t="s">
        <v>66</v>
      </c>
      <c r="C3676" s="4">
        <v>972834.42</v>
      </c>
      <c r="D3676" s="4">
        <v>1</v>
      </c>
      <c r="E3676" s="4">
        <v>18.8</v>
      </c>
      <c r="F3676" s="4">
        <v>3.4020000000000001</v>
      </c>
      <c r="G3676" s="4">
        <v>136.6432581</v>
      </c>
      <c r="H3676" s="4">
        <v>7.5979999999999999</v>
      </c>
    </row>
    <row r="3677" spans="1:8" x14ac:dyDescent="0.3">
      <c r="A3677" s="4">
        <v>26</v>
      </c>
      <c r="B3677" s="4">
        <v>41061</v>
      </c>
      <c r="C3677" s="4">
        <v>971557.62</v>
      </c>
      <c r="D3677" s="4">
        <v>0</v>
      </c>
      <c r="E3677" s="4">
        <v>22.94</v>
      </c>
      <c r="F3677" s="4">
        <v>3.4390000000000001</v>
      </c>
      <c r="G3677" s="4">
        <v>136.69812899999999</v>
      </c>
      <c r="H3677" s="4">
        <v>7.4669999999999996</v>
      </c>
    </row>
    <row r="3678" spans="1:8" x14ac:dyDescent="0.3">
      <c r="A3678" s="4">
        <v>26</v>
      </c>
      <c r="B3678" s="4" t="s">
        <v>67</v>
      </c>
      <c r="C3678" s="4">
        <v>836305.65</v>
      </c>
      <c r="D3678" s="4">
        <v>0</v>
      </c>
      <c r="E3678" s="4">
        <v>25.55</v>
      </c>
      <c r="F3678" s="4">
        <v>3.5230000000000001</v>
      </c>
      <c r="G3678" s="4">
        <v>136.75299999999999</v>
      </c>
      <c r="H3678" s="4">
        <v>7.4669999999999996</v>
      </c>
    </row>
    <row r="3679" spans="1:8" x14ac:dyDescent="0.3">
      <c r="A3679" s="4">
        <v>26</v>
      </c>
      <c r="B3679" s="4" t="s">
        <v>68</v>
      </c>
      <c r="C3679" s="4">
        <v>838751.5</v>
      </c>
      <c r="D3679" s="4">
        <v>0</v>
      </c>
      <c r="E3679" s="4">
        <v>15.22</v>
      </c>
      <c r="F3679" s="4">
        <v>3.5419999999999998</v>
      </c>
      <c r="G3679" s="4">
        <v>136.85641939999999</v>
      </c>
      <c r="H3679" s="4">
        <v>7.4669999999999996</v>
      </c>
    </row>
    <row r="3680" spans="1:8" x14ac:dyDescent="0.3">
      <c r="A3680" s="4">
        <v>26</v>
      </c>
      <c r="B3680" s="4" t="s">
        <v>69</v>
      </c>
      <c r="C3680" s="4">
        <v>820059.89</v>
      </c>
      <c r="D3680" s="4">
        <v>0</v>
      </c>
      <c r="E3680" s="4">
        <v>24.16</v>
      </c>
      <c r="F3680" s="4">
        <v>3.5680000000000001</v>
      </c>
      <c r="G3680" s="4">
        <v>136.95983870000001</v>
      </c>
      <c r="H3680" s="4">
        <v>7.4669999999999996</v>
      </c>
    </row>
    <row r="3681" spans="1:8" x14ac:dyDescent="0.3">
      <c r="A3681" s="4">
        <v>26</v>
      </c>
      <c r="B3681" s="4">
        <v>40970</v>
      </c>
      <c r="C3681" s="4">
        <v>939158.25</v>
      </c>
      <c r="D3681" s="4">
        <v>0</v>
      </c>
      <c r="E3681" s="4">
        <v>25.24</v>
      </c>
      <c r="F3681" s="4">
        <v>3.633</v>
      </c>
      <c r="G3681" s="4">
        <v>137.06325810000001</v>
      </c>
      <c r="H3681" s="4">
        <v>7.4669999999999996</v>
      </c>
    </row>
    <row r="3682" spans="1:8" x14ac:dyDescent="0.3">
      <c r="A3682" s="4">
        <v>26</v>
      </c>
      <c r="B3682" s="4">
        <v>41184</v>
      </c>
      <c r="C3682" s="4">
        <v>1081005.6399999999</v>
      </c>
      <c r="D3682" s="4">
        <v>1</v>
      </c>
      <c r="E3682" s="4">
        <v>23.89</v>
      </c>
      <c r="F3682" s="4">
        <v>3.6549999999999998</v>
      </c>
      <c r="G3682" s="4">
        <v>137.1666774</v>
      </c>
      <c r="H3682" s="4">
        <v>7.4669999999999996</v>
      </c>
    </row>
    <row r="3683" spans="1:8" x14ac:dyDescent="0.3">
      <c r="A3683" s="4">
        <v>26</v>
      </c>
      <c r="B3683" s="4" t="s">
        <v>70</v>
      </c>
      <c r="C3683" s="4">
        <v>965788.76</v>
      </c>
      <c r="D3683" s="4">
        <v>0</v>
      </c>
      <c r="E3683" s="4">
        <v>23.9</v>
      </c>
      <c r="F3683" s="4">
        <v>3.7029999999999998</v>
      </c>
      <c r="G3683" s="4">
        <v>137.25831030000001</v>
      </c>
      <c r="H3683" s="4">
        <v>7.4669999999999996</v>
      </c>
    </row>
    <row r="3684" spans="1:8" x14ac:dyDescent="0.3">
      <c r="A3684" s="4">
        <v>26</v>
      </c>
      <c r="B3684" s="4" t="s">
        <v>71</v>
      </c>
      <c r="C3684" s="4">
        <v>917924.47</v>
      </c>
      <c r="D3684" s="4">
        <v>0</v>
      </c>
      <c r="E3684" s="4">
        <v>28.06</v>
      </c>
      <c r="F3684" s="4">
        <v>3.7509999999999999</v>
      </c>
      <c r="G3684" s="4">
        <v>137.34110340000001</v>
      </c>
      <c r="H3684" s="4">
        <v>7.4669999999999996</v>
      </c>
    </row>
    <row r="3685" spans="1:8" x14ac:dyDescent="0.3">
      <c r="A3685" s="4">
        <v>26</v>
      </c>
      <c r="B3685" s="4">
        <v>40942</v>
      </c>
      <c r="C3685" s="4">
        <v>955641.74</v>
      </c>
      <c r="D3685" s="4">
        <v>0</v>
      </c>
      <c r="E3685" s="4">
        <v>22.49</v>
      </c>
      <c r="F3685" s="4">
        <v>3.827</v>
      </c>
      <c r="G3685" s="4">
        <v>137.42389660000001</v>
      </c>
      <c r="H3685" s="4">
        <v>7.4669999999999996</v>
      </c>
    </row>
    <row r="3686" spans="1:8" x14ac:dyDescent="0.3">
      <c r="A3686" s="4">
        <v>26</v>
      </c>
      <c r="B3686" s="4">
        <v>41155</v>
      </c>
      <c r="C3686" s="4">
        <v>1028569.01</v>
      </c>
      <c r="D3686" s="4">
        <v>0</v>
      </c>
      <c r="E3686" s="4">
        <v>29.03</v>
      </c>
      <c r="F3686" s="4">
        <v>3.8759999999999999</v>
      </c>
      <c r="G3686" s="4">
        <v>137.50668970000001</v>
      </c>
      <c r="H3686" s="4">
        <v>7.4669999999999996</v>
      </c>
    </row>
    <row r="3687" spans="1:8" x14ac:dyDescent="0.3">
      <c r="A3687" s="4">
        <v>26</v>
      </c>
      <c r="B3687" s="4" t="s">
        <v>72</v>
      </c>
      <c r="C3687" s="4">
        <v>919503.4</v>
      </c>
      <c r="D3687" s="4">
        <v>0</v>
      </c>
      <c r="E3687" s="4">
        <v>35.06</v>
      </c>
      <c r="F3687" s="4">
        <v>3.867</v>
      </c>
      <c r="G3687" s="4">
        <v>137.58438709999999</v>
      </c>
      <c r="H3687" s="4">
        <v>7.4669999999999996</v>
      </c>
    </row>
    <row r="3688" spans="1:8" x14ac:dyDescent="0.3">
      <c r="A3688" s="4">
        <v>26</v>
      </c>
      <c r="B3688" s="4" t="s">
        <v>73</v>
      </c>
      <c r="C3688" s="4">
        <v>874790.68</v>
      </c>
      <c r="D3688" s="4">
        <v>0</v>
      </c>
      <c r="E3688" s="4">
        <v>49.97</v>
      </c>
      <c r="F3688" s="4">
        <v>3.8889999999999998</v>
      </c>
      <c r="G3688" s="4">
        <v>137.65529029999999</v>
      </c>
      <c r="H3688" s="4">
        <v>7.4669999999999996</v>
      </c>
    </row>
    <row r="3689" spans="1:8" x14ac:dyDescent="0.3">
      <c r="A3689" s="4">
        <v>26</v>
      </c>
      <c r="B3689" s="4" t="s">
        <v>74</v>
      </c>
      <c r="C3689" s="4">
        <v>922018.43</v>
      </c>
      <c r="D3689" s="4">
        <v>0</v>
      </c>
      <c r="E3689" s="4">
        <v>33.33</v>
      </c>
      <c r="F3689" s="4">
        <v>3.9209999999999998</v>
      </c>
      <c r="G3689" s="4">
        <v>137.72619349999999</v>
      </c>
      <c r="H3689" s="4">
        <v>7.4669999999999996</v>
      </c>
    </row>
    <row r="3690" spans="1:8" x14ac:dyDescent="0.3">
      <c r="A3690" s="4">
        <v>26</v>
      </c>
      <c r="B3690" s="4">
        <v>41064</v>
      </c>
      <c r="C3690" s="4">
        <v>1116829.23</v>
      </c>
      <c r="D3690" s="4">
        <v>0</v>
      </c>
      <c r="E3690" s="4">
        <v>33.35</v>
      </c>
      <c r="F3690" s="4">
        <v>3.9569999999999999</v>
      </c>
      <c r="G3690" s="4">
        <v>137.79709679999999</v>
      </c>
      <c r="H3690" s="4">
        <v>7.4889999999999999</v>
      </c>
    </row>
    <row r="3691" spans="1:8" x14ac:dyDescent="0.3">
      <c r="A3691" s="4">
        <v>26</v>
      </c>
      <c r="B3691" s="4" t="s">
        <v>75</v>
      </c>
      <c r="C3691" s="4">
        <v>889670.29</v>
      </c>
      <c r="D3691" s="4">
        <v>0</v>
      </c>
      <c r="E3691" s="4">
        <v>36.9</v>
      </c>
      <c r="F3691" s="4">
        <v>4.0250000000000004</v>
      </c>
      <c r="G3691" s="4">
        <v>137.86799999999999</v>
      </c>
      <c r="H3691" s="4">
        <v>7.4889999999999999</v>
      </c>
    </row>
    <row r="3692" spans="1:8" x14ac:dyDescent="0.3">
      <c r="A3692" s="4">
        <v>26</v>
      </c>
      <c r="B3692" s="4" t="s">
        <v>76</v>
      </c>
      <c r="C3692" s="4">
        <v>923600.02</v>
      </c>
      <c r="D3692" s="4">
        <v>0</v>
      </c>
      <c r="E3692" s="4">
        <v>50.81</v>
      </c>
      <c r="F3692" s="4">
        <v>4.0460000000000003</v>
      </c>
      <c r="G3692" s="4">
        <v>137.92306669999999</v>
      </c>
      <c r="H3692" s="4">
        <v>7.4889999999999999</v>
      </c>
    </row>
    <row r="3693" spans="1:8" x14ac:dyDescent="0.3">
      <c r="A3693" s="4">
        <v>26</v>
      </c>
      <c r="B3693" s="4" t="s">
        <v>77</v>
      </c>
      <c r="C3693" s="4">
        <v>911969</v>
      </c>
      <c r="D3693" s="4">
        <v>0</v>
      </c>
      <c r="E3693" s="4">
        <v>43.6</v>
      </c>
      <c r="F3693" s="4">
        <v>4.0229999999999997</v>
      </c>
      <c r="G3693" s="4">
        <v>137.9781333</v>
      </c>
      <c r="H3693" s="4">
        <v>7.4889999999999999</v>
      </c>
    </row>
    <row r="3694" spans="1:8" x14ac:dyDescent="0.3">
      <c r="A3694" s="4">
        <v>26</v>
      </c>
      <c r="B3694" s="4">
        <v>41004</v>
      </c>
      <c r="C3694" s="4">
        <v>946573.29</v>
      </c>
      <c r="D3694" s="4">
        <v>0</v>
      </c>
      <c r="E3694" s="4">
        <v>40.29</v>
      </c>
      <c r="F3694" s="4">
        <v>3.9910000000000001</v>
      </c>
      <c r="G3694" s="4">
        <v>138.03319999999999</v>
      </c>
      <c r="H3694" s="4">
        <v>7.4889999999999999</v>
      </c>
    </row>
    <row r="3695" spans="1:8" x14ac:dyDescent="0.3">
      <c r="A3695" s="4">
        <v>26</v>
      </c>
      <c r="B3695" s="4">
        <v>41218</v>
      </c>
      <c r="C3695" s="4">
        <v>1062548.73</v>
      </c>
      <c r="D3695" s="4">
        <v>0</v>
      </c>
      <c r="E3695" s="4">
        <v>47.11</v>
      </c>
      <c r="F3695" s="4">
        <v>3.9470000000000001</v>
      </c>
      <c r="G3695" s="4">
        <v>138.08826669999999</v>
      </c>
      <c r="H3695" s="4">
        <v>7.4889999999999999</v>
      </c>
    </row>
    <row r="3696" spans="1:8" x14ac:dyDescent="0.3">
      <c r="A3696" s="4">
        <v>26</v>
      </c>
      <c r="B3696" s="4" t="s">
        <v>78</v>
      </c>
      <c r="C3696" s="4">
        <v>978082.84</v>
      </c>
      <c r="D3696" s="4">
        <v>0</v>
      </c>
      <c r="E3696" s="4">
        <v>52.55</v>
      </c>
      <c r="F3696" s="4">
        <v>3.899</v>
      </c>
      <c r="G3696" s="4">
        <v>138.1065806</v>
      </c>
      <c r="H3696" s="4">
        <v>7.4889999999999999</v>
      </c>
    </row>
    <row r="3697" spans="1:8" x14ac:dyDescent="0.3">
      <c r="A3697" s="4">
        <v>26</v>
      </c>
      <c r="B3697" s="4" t="s">
        <v>79</v>
      </c>
      <c r="C3697" s="4">
        <v>1067310.74</v>
      </c>
      <c r="D3697" s="4">
        <v>0</v>
      </c>
      <c r="E3697" s="4">
        <v>58.2</v>
      </c>
      <c r="F3697" s="4">
        <v>3.85</v>
      </c>
      <c r="G3697" s="4">
        <v>138.11019350000001</v>
      </c>
      <c r="H3697" s="4">
        <v>7.4889999999999999</v>
      </c>
    </row>
    <row r="3698" spans="1:8" x14ac:dyDescent="0.3">
      <c r="A3698" s="4">
        <v>26</v>
      </c>
      <c r="B3698" s="4">
        <v>40914</v>
      </c>
      <c r="C3698" s="4">
        <v>1015853.03</v>
      </c>
      <c r="D3698" s="4">
        <v>0</v>
      </c>
      <c r="E3698" s="4">
        <v>58.51</v>
      </c>
      <c r="F3698" s="4">
        <v>3.798</v>
      </c>
      <c r="G3698" s="4">
        <v>138.11380650000001</v>
      </c>
      <c r="H3698" s="4">
        <v>7.4889999999999999</v>
      </c>
    </row>
    <row r="3699" spans="1:8" x14ac:dyDescent="0.3">
      <c r="A3699" s="4">
        <v>26</v>
      </c>
      <c r="B3699" s="4">
        <v>41127</v>
      </c>
      <c r="C3699" s="4">
        <v>1106176.83</v>
      </c>
      <c r="D3699" s="4">
        <v>0</v>
      </c>
      <c r="E3699" s="4">
        <v>49.43</v>
      </c>
      <c r="F3699" s="4">
        <v>3.746</v>
      </c>
      <c r="G3699" s="4">
        <v>138.11741939999999</v>
      </c>
      <c r="H3699" s="4">
        <v>7.4889999999999999</v>
      </c>
    </row>
    <row r="3700" spans="1:8" x14ac:dyDescent="0.3">
      <c r="A3700" s="4">
        <v>26</v>
      </c>
      <c r="B3700" s="4" t="s">
        <v>80</v>
      </c>
      <c r="C3700" s="4">
        <v>1029248.22</v>
      </c>
      <c r="D3700" s="4">
        <v>0</v>
      </c>
      <c r="E3700" s="4">
        <v>57.84</v>
      </c>
      <c r="F3700" s="4">
        <v>3.6829999999999998</v>
      </c>
      <c r="G3700" s="4">
        <v>138.12953329999999</v>
      </c>
      <c r="H3700" s="4">
        <v>7.4889999999999999</v>
      </c>
    </row>
    <row r="3701" spans="1:8" x14ac:dyDescent="0.3">
      <c r="A3701" s="4">
        <v>26</v>
      </c>
      <c r="B3701" s="4" t="s">
        <v>81</v>
      </c>
      <c r="C3701" s="4">
        <v>1056282.9099999999</v>
      </c>
      <c r="D3701" s="4">
        <v>0</v>
      </c>
      <c r="E3701" s="4">
        <v>63.04</v>
      </c>
      <c r="F3701" s="4">
        <v>3.629</v>
      </c>
      <c r="G3701" s="4">
        <v>138.16290000000001</v>
      </c>
      <c r="H3701" s="4">
        <v>7.4889999999999999</v>
      </c>
    </row>
    <row r="3702" spans="1:8" x14ac:dyDescent="0.3">
      <c r="A3702" s="4">
        <v>26</v>
      </c>
      <c r="B3702" s="4" t="s">
        <v>82</v>
      </c>
      <c r="C3702" s="4">
        <v>1051190.44</v>
      </c>
      <c r="D3702" s="4">
        <v>0</v>
      </c>
      <c r="E3702" s="4">
        <v>60.71</v>
      </c>
      <c r="F3702" s="4">
        <v>3.577</v>
      </c>
      <c r="G3702" s="4">
        <v>138.1962667</v>
      </c>
      <c r="H3702" s="4">
        <v>7.4889999999999999</v>
      </c>
    </row>
    <row r="3703" spans="1:8" x14ac:dyDescent="0.3">
      <c r="A3703" s="4">
        <v>26</v>
      </c>
      <c r="B3703" s="4">
        <v>41067</v>
      </c>
      <c r="C3703" s="4">
        <v>1180470.8</v>
      </c>
      <c r="D3703" s="4">
        <v>0</v>
      </c>
      <c r="E3703" s="4">
        <v>64.94</v>
      </c>
      <c r="F3703" s="4">
        <v>3.5379999999999998</v>
      </c>
      <c r="G3703" s="4">
        <v>138.22963329999999</v>
      </c>
      <c r="H3703" s="4">
        <v>7.4050000000000002</v>
      </c>
    </row>
    <row r="3704" spans="1:8" x14ac:dyDescent="0.3">
      <c r="A3704" s="4">
        <v>26</v>
      </c>
      <c r="B3704" s="4" t="s">
        <v>83</v>
      </c>
      <c r="C3704" s="4">
        <v>1063149.78</v>
      </c>
      <c r="D3704" s="4">
        <v>0</v>
      </c>
      <c r="E3704" s="4">
        <v>64.47</v>
      </c>
      <c r="F3704" s="4">
        <v>3.5609999999999999</v>
      </c>
      <c r="G3704" s="4">
        <v>138.26300000000001</v>
      </c>
      <c r="H3704" s="4">
        <v>7.4050000000000002</v>
      </c>
    </row>
    <row r="3705" spans="1:8" x14ac:dyDescent="0.3">
      <c r="A3705" s="4">
        <v>26</v>
      </c>
      <c r="B3705" s="4" t="s">
        <v>84</v>
      </c>
      <c r="C3705" s="4">
        <v>1049625.8999999999</v>
      </c>
      <c r="D3705" s="4">
        <v>0</v>
      </c>
      <c r="E3705" s="4">
        <v>66.75</v>
      </c>
      <c r="F3705" s="4">
        <v>3.61</v>
      </c>
      <c r="G3705" s="4">
        <v>138.2331935</v>
      </c>
      <c r="H3705" s="4">
        <v>7.4050000000000002</v>
      </c>
    </row>
    <row r="3706" spans="1:8" x14ac:dyDescent="0.3">
      <c r="A3706" s="4">
        <v>26</v>
      </c>
      <c r="B3706" s="4" t="s">
        <v>85</v>
      </c>
      <c r="C3706" s="4">
        <v>1031745.14</v>
      </c>
      <c r="D3706" s="4">
        <v>0</v>
      </c>
      <c r="E3706" s="4">
        <v>64.12</v>
      </c>
      <c r="F3706" s="4">
        <v>3.7010000000000001</v>
      </c>
      <c r="G3706" s="4">
        <v>138.20338709999999</v>
      </c>
      <c r="H3706" s="4">
        <v>7.4050000000000002</v>
      </c>
    </row>
    <row r="3707" spans="1:8" x14ac:dyDescent="0.3">
      <c r="A3707" s="4">
        <v>26</v>
      </c>
      <c r="B3707" s="4">
        <v>40976</v>
      </c>
      <c r="C3707" s="4">
        <v>1090915.0900000001</v>
      </c>
      <c r="D3707" s="4">
        <v>0</v>
      </c>
      <c r="E3707" s="4">
        <v>65.599999999999994</v>
      </c>
      <c r="F3707" s="4">
        <v>3.698</v>
      </c>
      <c r="G3707" s="4">
        <v>138.17358060000001</v>
      </c>
      <c r="H3707" s="4">
        <v>7.4050000000000002</v>
      </c>
    </row>
    <row r="3708" spans="1:8" x14ac:dyDescent="0.3">
      <c r="A3708" s="4">
        <v>26</v>
      </c>
      <c r="B3708" s="4">
        <v>41190</v>
      </c>
      <c r="C3708" s="4">
        <v>1121476.51</v>
      </c>
      <c r="D3708" s="4">
        <v>0</v>
      </c>
      <c r="E3708" s="4">
        <v>67.010000000000005</v>
      </c>
      <c r="F3708" s="4">
        <v>3.7719999999999998</v>
      </c>
      <c r="G3708" s="4">
        <v>138.1437742</v>
      </c>
      <c r="H3708" s="4">
        <v>7.4050000000000002</v>
      </c>
    </row>
    <row r="3709" spans="1:8" x14ac:dyDescent="0.3">
      <c r="A3709" s="4">
        <v>26</v>
      </c>
      <c r="B3709" s="4" t="s">
        <v>86</v>
      </c>
      <c r="C3709" s="4">
        <v>1068292.56</v>
      </c>
      <c r="D3709" s="4">
        <v>0</v>
      </c>
      <c r="E3709" s="4">
        <v>65.540000000000006</v>
      </c>
      <c r="F3709" s="4">
        <v>3.84</v>
      </c>
      <c r="G3709" s="4">
        <v>138.18570969999999</v>
      </c>
      <c r="H3709" s="4">
        <v>7.4050000000000002</v>
      </c>
    </row>
    <row r="3710" spans="1:8" x14ac:dyDescent="0.3">
      <c r="A3710" s="4">
        <v>26</v>
      </c>
      <c r="B3710" s="4" t="s">
        <v>87</v>
      </c>
      <c r="C3710" s="4">
        <v>1022704.2</v>
      </c>
      <c r="D3710" s="4">
        <v>0</v>
      </c>
      <c r="E3710" s="4">
        <v>62.08</v>
      </c>
      <c r="F3710" s="4">
        <v>3.8740000000000001</v>
      </c>
      <c r="G3710" s="4">
        <v>138.2814516</v>
      </c>
      <c r="H3710" s="4">
        <v>7.4050000000000002</v>
      </c>
    </row>
    <row r="3711" spans="1:8" x14ac:dyDescent="0.3">
      <c r="A3711" s="4">
        <v>26</v>
      </c>
      <c r="B3711" s="4" t="s">
        <v>88</v>
      </c>
      <c r="C3711" s="4">
        <v>1053495.51</v>
      </c>
      <c r="D3711" s="4">
        <v>0</v>
      </c>
      <c r="E3711" s="4">
        <v>63.69</v>
      </c>
      <c r="F3711" s="4">
        <v>3.8839999999999999</v>
      </c>
      <c r="G3711" s="4">
        <v>138.3771935</v>
      </c>
      <c r="H3711" s="4">
        <v>7.4050000000000002</v>
      </c>
    </row>
    <row r="3712" spans="1:8" x14ac:dyDescent="0.3">
      <c r="A3712" s="4">
        <v>26</v>
      </c>
      <c r="B3712" s="4">
        <v>41099</v>
      </c>
      <c r="C3712" s="4">
        <v>1081874.03</v>
      </c>
      <c r="D3712" s="4">
        <v>1</v>
      </c>
      <c r="E3712" s="4">
        <v>61.58</v>
      </c>
      <c r="F3712" s="4">
        <v>3.9209999999999998</v>
      </c>
      <c r="G3712" s="4">
        <v>138.47293550000001</v>
      </c>
      <c r="H3712" s="4">
        <v>7.4050000000000002</v>
      </c>
    </row>
    <row r="3713" spans="1:8" x14ac:dyDescent="0.3">
      <c r="A3713" s="4">
        <v>26</v>
      </c>
      <c r="B3713" s="4" t="s">
        <v>89</v>
      </c>
      <c r="C3713" s="4">
        <v>986131.94</v>
      </c>
      <c r="D3713" s="4">
        <v>0</v>
      </c>
      <c r="E3713" s="4">
        <v>57.69</v>
      </c>
      <c r="F3713" s="4">
        <v>3.988</v>
      </c>
      <c r="G3713" s="4">
        <v>138.56729999999999</v>
      </c>
      <c r="H3713" s="4">
        <v>7.4050000000000002</v>
      </c>
    </row>
    <row r="3714" spans="1:8" x14ac:dyDescent="0.3">
      <c r="A3714" s="4">
        <v>26</v>
      </c>
      <c r="B3714" s="4" t="s">
        <v>90</v>
      </c>
      <c r="C3714" s="4">
        <v>961084.08</v>
      </c>
      <c r="D3714" s="4">
        <v>0</v>
      </c>
      <c r="E3714" s="4">
        <v>52.68</v>
      </c>
      <c r="F3714" s="4">
        <v>4.056</v>
      </c>
      <c r="G3714" s="4">
        <v>138.6534</v>
      </c>
      <c r="H3714" s="4">
        <v>7.4050000000000002</v>
      </c>
    </row>
    <row r="3715" spans="1:8" x14ac:dyDescent="0.3">
      <c r="A3715" s="4">
        <v>26</v>
      </c>
      <c r="B3715" s="4" t="s">
        <v>91</v>
      </c>
      <c r="C3715" s="4">
        <v>964726.37</v>
      </c>
      <c r="D3715" s="4">
        <v>0</v>
      </c>
      <c r="E3715" s="4">
        <v>50.66</v>
      </c>
      <c r="F3715" s="4">
        <v>4.0179999999999998</v>
      </c>
      <c r="G3715" s="4">
        <v>138.73949999999999</v>
      </c>
      <c r="H3715" s="4">
        <v>7.4050000000000002</v>
      </c>
    </row>
    <row r="3716" spans="1:8" x14ac:dyDescent="0.3">
      <c r="A3716" s="4">
        <v>26</v>
      </c>
      <c r="B3716" s="4">
        <v>41039</v>
      </c>
      <c r="C3716" s="4">
        <v>1095504.26</v>
      </c>
      <c r="D3716" s="4">
        <v>0</v>
      </c>
      <c r="E3716" s="4">
        <v>54.07</v>
      </c>
      <c r="F3716" s="4">
        <v>4.0270000000000001</v>
      </c>
      <c r="G3716" s="4">
        <v>138.82560000000001</v>
      </c>
      <c r="H3716" s="4">
        <v>7.1379999999999999</v>
      </c>
    </row>
    <row r="3717" spans="1:8" x14ac:dyDescent="0.3">
      <c r="A3717" s="4">
        <v>26</v>
      </c>
      <c r="B3717" s="4">
        <v>41253</v>
      </c>
      <c r="C3717" s="4">
        <v>1044639.69</v>
      </c>
      <c r="D3717" s="4">
        <v>0</v>
      </c>
      <c r="E3717" s="4">
        <v>45.19</v>
      </c>
      <c r="F3717" s="4">
        <v>4.0289999999999999</v>
      </c>
      <c r="G3717" s="4">
        <v>138.9117</v>
      </c>
      <c r="H3717" s="4">
        <v>7.1379999999999999</v>
      </c>
    </row>
    <row r="3718" spans="1:8" x14ac:dyDescent="0.3">
      <c r="A3718" s="4">
        <v>26</v>
      </c>
      <c r="B3718" s="4" t="s">
        <v>92</v>
      </c>
      <c r="C3718" s="4">
        <v>975578.02</v>
      </c>
      <c r="D3718" s="4">
        <v>0</v>
      </c>
      <c r="E3718" s="4">
        <v>43.51</v>
      </c>
      <c r="F3718" s="4">
        <v>4</v>
      </c>
      <c r="G3718" s="4">
        <v>138.83361289999999</v>
      </c>
      <c r="H3718" s="4">
        <v>7.1379999999999999</v>
      </c>
    </row>
    <row r="3719" spans="1:8" x14ac:dyDescent="0.3">
      <c r="A3719" s="4">
        <v>26</v>
      </c>
      <c r="B3719" s="4" t="s">
        <v>93</v>
      </c>
      <c r="C3719" s="4">
        <v>958619.8</v>
      </c>
      <c r="D3719" s="4">
        <v>0</v>
      </c>
      <c r="E3719" s="4">
        <v>46.95</v>
      </c>
      <c r="F3719" s="4">
        <v>3.9169999999999998</v>
      </c>
      <c r="G3719" s="4">
        <v>138.72816130000001</v>
      </c>
      <c r="H3719" s="4">
        <v>7.1379999999999999</v>
      </c>
    </row>
    <row r="3720" spans="1:8" x14ac:dyDescent="0.3">
      <c r="A3720" s="4">
        <v>27</v>
      </c>
      <c r="B3720" s="4">
        <v>40300</v>
      </c>
      <c r="C3720" s="4">
        <v>1874289.79</v>
      </c>
      <c r="D3720" s="4">
        <v>0</v>
      </c>
      <c r="E3720" s="4">
        <v>27.19</v>
      </c>
      <c r="F3720" s="4">
        <v>2.9540000000000002</v>
      </c>
      <c r="G3720" s="4">
        <v>135.35246079999999</v>
      </c>
      <c r="H3720" s="4">
        <v>8.2370000000000001</v>
      </c>
    </row>
    <row r="3721" spans="1:8" x14ac:dyDescent="0.3">
      <c r="A3721" s="4">
        <v>27</v>
      </c>
      <c r="B3721" s="4">
        <v>40514</v>
      </c>
      <c r="C3721" s="4">
        <v>1745362.72</v>
      </c>
      <c r="D3721" s="4">
        <v>1</v>
      </c>
      <c r="E3721" s="4">
        <v>29.81</v>
      </c>
      <c r="F3721" s="4">
        <v>2.94</v>
      </c>
      <c r="G3721" s="4">
        <v>135.41130759999999</v>
      </c>
      <c r="H3721" s="4">
        <v>8.2370000000000001</v>
      </c>
    </row>
    <row r="3722" spans="1:8" x14ac:dyDescent="0.3">
      <c r="A3722" s="4">
        <v>27</v>
      </c>
      <c r="B3722" s="4" t="s">
        <v>8</v>
      </c>
      <c r="C3722" s="4">
        <v>1945070.33</v>
      </c>
      <c r="D3722" s="4">
        <v>0</v>
      </c>
      <c r="E3722" s="4">
        <v>32.44</v>
      </c>
      <c r="F3722" s="4">
        <v>2.9089999999999998</v>
      </c>
      <c r="G3722" s="4">
        <v>135.46577809999999</v>
      </c>
      <c r="H3722" s="4">
        <v>8.2370000000000001</v>
      </c>
    </row>
    <row r="3723" spans="1:8" x14ac:dyDescent="0.3">
      <c r="A3723" s="4">
        <v>27</v>
      </c>
      <c r="B3723" s="4" t="s">
        <v>9</v>
      </c>
      <c r="C3723" s="4">
        <v>1390934.27</v>
      </c>
      <c r="D3723" s="4">
        <v>0</v>
      </c>
      <c r="E3723" s="4">
        <v>36</v>
      </c>
      <c r="F3723" s="4">
        <v>2.91</v>
      </c>
      <c r="G3723" s="4">
        <v>135.5195191</v>
      </c>
      <c r="H3723" s="4">
        <v>8.2370000000000001</v>
      </c>
    </row>
    <row r="3724" spans="1:8" x14ac:dyDescent="0.3">
      <c r="A3724" s="4">
        <v>27</v>
      </c>
      <c r="B3724" s="4">
        <v>40301</v>
      </c>
      <c r="C3724" s="4">
        <v>1313729.72</v>
      </c>
      <c r="D3724" s="4">
        <v>0</v>
      </c>
      <c r="E3724" s="4">
        <v>38.07</v>
      </c>
      <c r="F3724" s="4">
        <v>2.919</v>
      </c>
      <c r="G3724" s="4">
        <v>135.57326019999999</v>
      </c>
      <c r="H3724" s="4">
        <v>8.2370000000000001</v>
      </c>
    </row>
    <row r="3725" spans="1:8" x14ac:dyDescent="0.3">
      <c r="A3725" s="4">
        <v>27</v>
      </c>
      <c r="B3725" s="4">
        <v>40515</v>
      </c>
      <c r="C3725" s="4">
        <v>1925113.12</v>
      </c>
      <c r="D3725" s="4">
        <v>0</v>
      </c>
      <c r="E3725" s="4">
        <v>45.98</v>
      </c>
      <c r="F3725" s="4">
        <v>2.9380000000000002</v>
      </c>
      <c r="G3725" s="4">
        <v>135.62700129999999</v>
      </c>
      <c r="H3725" s="4">
        <v>8.2370000000000001</v>
      </c>
    </row>
    <row r="3726" spans="1:8" x14ac:dyDescent="0.3">
      <c r="A3726" s="4">
        <v>27</v>
      </c>
      <c r="B3726" s="4" t="s">
        <v>10</v>
      </c>
      <c r="C3726" s="4">
        <v>1700627.97</v>
      </c>
      <c r="D3726" s="4">
        <v>0</v>
      </c>
      <c r="E3726" s="4">
        <v>49.04</v>
      </c>
      <c r="F3726" s="4">
        <v>2.96</v>
      </c>
      <c r="G3726" s="4">
        <v>135.6682247</v>
      </c>
      <c r="H3726" s="4">
        <v>8.2370000000000001</v>
      </c>
    </row>
    <row r="3727" spans="1:8" x14ac:dyDescent="0.3">
      <c r="A3727" s="4">
        <v>27</v>
      </c>
      <c r="B3727" s="4" t="s">
        <v>11</v>
      </c>
      <c r="C3727" s="4">
        <v>1836714.84</v>
      </c>
      <c r="D3727" s="4">
        <v>0</v>
      </c>
      <c r="E3727" s="4">
        <v>52.34</v>
      </c>
      <c r="F3727" s="4">
        <v>2.9630000000000001</v>
      </c>
      <c r="G3727" s="4">
        <v>135.7073618</v>
      </c>
      <c r="H3727" s="4">
        <v>8.2370000000000001</v>
      </c>
    </row>
    <row r="3728" spans="1:8" x14ac:dyDescent="0.3">
      <c r="A3728" s="4">
        <v>27</v>
      </c>
      <c r="B3728" s="4">
        <v>40213</v>
      </c>
      <c r="C3728" s="4">
        <v>2053952.97</v>
      </c>
      <c r="D3728" s="4">
        <v>0</v>
      </c>
      <c r="E3728" s="4">
        <v>46.9</v>
      </c>
      <c r="F3728" s="4">
        <v>2.9569999999999999</v>
      </c>
      <c r="G3728" s="4">
        <v>135.74649880000001</v>
      </c>
      <c r="H3728" s="4">
        <v>8.0579999999999998</v>
      </c>
    </row>
    <row r="3729" spans="1:8" x14ac:dyDescent="0.3">
      <c r="A3729" s="4">
        <v>27</v>
      </c>
      <c r="B3729" s="4">
        <v>40425</v>
      </c>
      <c r="C3729" s="4">
        <v>1955814.13</v>
      </c>
      <c r="D3729" s="4">
        <v>0</v>
      </c>
      <c r="E3729" s="4">
        <v>62.62</v>
      </c>
      <c r="F3729" s="4">
        <v>2.992</v>
      </c>
      <c r="G3729" s="4">
        <v>135.78563589999999</v>
      </c>
      <c r="H3729" s="4">
        <v>8.0579999999999998</v>
      </c>
    </row>
    <row r="3730" spans="1:8" x14ac:dyDescent="0.3">
      <c r="A3730" s="4">
        <v>27</v>
      </c>
      <c r="B3730" s="4" t="s">
        <v>12</v>
      </c>
      <c r="C3730" s="4">
        <v>1857500.96</v>
      </c>
      <c r="D3730" s="4">
        <v>0</v>
      </c>
      <c r="E3730" s="4">
        <v>54.95</v>
      </c>
      <c r="F3730" s="4">
        <v>3.01</v>
      </c>
      <c r="G3730" s="4">
        <v>135.82724999999999</v>
      </c>
      <c r="H3730" s="4">
        <v>8.0579999999999998</v>
      </c>
    </row>
    <row r="3731" spans="1:8" x14ac:dyDescent="0.3">
      <c r="A3731" s="4">
        <v>27</v>
      </c>
      <c r="B3731" s="4" t="s">
        <v>13</v>
      </c>
      <c r="C3731" s="4">
        <v>1850205.47</v>
      </c>
      <c r="D3731" s="4">
        <v>0</v>
      </c>
      <c r="E3731" s="4">
        <v>53.91</v>
      </c>
      <c r="F3731" s="4">
        <v>3.0209999999999999</v>
      </c>
      <c r="G3731" s="4">
        <v>135.87216670000001</v>
      </c>
      <c r="H3731" s="4">
        <v>8.0579999999999998</v>
      </c>
    </row>
    <row r="3732" spans="1:8" x14ac:dyDescent="0.3">
      <c r="A3732" s="4">
        <v>27</v>
      </c>
      <c r="B3732" s="4" t="s">
        <v>14</v>
      </c>
      <c r="C3732" s="4">
        <v>1805885.04</v>
      </c>
      <c r="D3732" s="4">
        <v>0</v>
      </c>
      <c r="E3732" s="4">
        <v>53.55</v>
      </c>
      <c r="F3732" s="4">
        <v>3.0419999999999998</v>
      </c>
      <c r="G3732" s="4">
        <v>135.9170833</v>
      </c>
      <c r="H3732" s="4">
        <v>8.0579999999999998</v>
      </c>
    </row>
    <row r="3733" spans="1:8" x14ac:dyDescent="0.3">
      <c r="A3733" s="4">
        <v>27</v>
      </c>
      <c r="B3733" s="4">
        <v>40364</v>
      </c>
      <c r="C3733" s="4">
        <v>1939458.84</v>
      </c>
      <c r="D3733" s="4">
        <v>0</v>
      </c>
      <c r="E3733" s="4">
        <v>69.02</v>
      </c>
      <c r="F3733" s="4">
        <v>3.0950000000000002</v>
      </c>
      <c r="G3733" s="4">
        <v>135.96199999999999</v>
      </c>
      <c r="H3733" s="4">
        <v>8.0579999999999998</v>
      </c>
    </row>
    <row r="3734" spans="1:8" x14ac:dyDescent="0.3">
      <c r="A3734" s="4">
        <v>27</v>
      </c>
      <c r="B3734" s="4" t="s">
        <v>15</v>
      </c>
      <c r="C3734" s="4">
        <v>1842465.78</v>
      </c>
      <c r="D3734" s="4">
        <v>0</v>
      </c>
      <c r="E3734" s="4">
        <v>53.82</v>
      </c>
      <c r="F3734" s="4">
        <v>3.1120000000000001</v>
      </c>
      <c r="G3734" s="4">
        <v>136.01039399999999</v>
      </c>
      <c r="H3734" s="4">
        <v>8.0579999999999998</v>
      </c>
    </row>
    <row r="3735" spans="1:8" x14ac:dyDescent="0.3">
      <c r="A3735" s="4">
        <v>27</v>
      </c>
      <c r="B3735" s="4" t="s">
        <v>16</v>
      </c>
      <c r="C3735" s="4">
        <v>1836595.58</v>
      </c>
      <c r="D3735" s="4">
        <v>0</v>
      </c>
      <c r="E3735" s="4">
        <v>63.31</v>
      </c>
      <c r="F3735" s="4">
        <v>3.0960000000000001</v>
      </c>
      <c r="G3735" s="4">
        <v>136.0796521</v>
      </c>
      <c r="H3735" s="4">
        <v>8.0579999999999998</v>
      </c>
    </row>
    <row r="3736" spans="1:8" x14ac:dyDescent="0.3">
      <c r="A3736" s="4">
        <v>27</v>
      </c>
      <c r="B3736" s="4" t="s">
        <v>17</v>
      </c>
      <c r="C3736" s="4">
        <v>1962468.67</v>
      </c>
      <c r="D3736" s="4">
        <v>0</v>
      </c>
      <c r="E3736" s="4">
        <v>67.88</v>
      </c>
      <c r="F3736" s="4">
        <v>3.0459999999999998</v>
      </c>
      <c r="G3736" s="4">
        <v>136.14891009999999</v>
      </c>
      <c r="H3736" s="4">
        <v>8.0579999999999998</v>
      </c>
    </row>
    <row r="3737" spans="1:8" x14ac:dyDescent="0.3">
      <c r="A3737" s="4">
        <v>27</v>
      </c>
      <c r="B3737" s="4">
        <v>40274</v>
      </c>
      <c r="C3737" s="4">
        <v>2073102.59</v>
      </c>
      <c r="D3737" s="4">
        <v>0</v>
      </c>
      <c r="E3737" s="4">
        <v>74.290000000000006</v>
      </c>
      <c r="F3737" s="4">
        <v>3.0059999999999998</v>
      </c>
      <c r="G3737" s="4">
        <v>136.21816820000001</v>
      </c>
      <c r="H3737" s="4">
        <v>8.0579999999999998</v>
      </c>
    </row>
    <row r="3738" spans="1:8" x14ac:dyDescent="0.3">
      <c r="A3738" s="4">
        <v>27</v>
      </c>
      <c r="B3738" s="4">
        <v>40488</v>
      </c>
      <c r="C3738" s="4">
        <v>1873812.93</v>
      </c>
      <c r="D3738" s="4">
        <v>0</v>
      </c>
      <c r="E3738" s="4">
        <v>68.900000000000006</v>
      </c>
      <c r="F3738" s="4">
        <v>2.972</v>
      </c>
      <c r="G3738" s="4">
        <v>136.28742629999999</v>
      </c>
      <c r="H3738" s="4">
        <v>8.0579999999999998</v>
      </c>
    </row>
    <row r="3739" spans="1:8" x14ac:dyDescent="0.3">
      <c r="A3739" s="4">
        <v>27</v>
      </c>
      <c r="B3739" s="4" t="s">
        <v>18</v>
      </c>
      <c r="C3739" s="4">
        <v>1887182.27</v>
      </c>
      <c r="D3739" s="4">
        <v>0</v>
      </c>
      <c r="E3739" s="4">
        <v>70</v>
      </c>
      <c r="F3739" s="4">
        <v>2.9420000000000002</v>
      </c>
      <c r="G3739" s="4">
        <v>136.32433929999999</v>
      </c>
      <c r="H3739" s="4">
        <v>8.0579999999999998</v>
      </c>
    </row>
    <row r="3740" spans="1:8" x14ac:dyDescent="0.3">
      <c r="A3740" s="4">
        <v>27</v>
      </c>
      <c r="B3740" s="4" t="s">
        <v>19</v>
      </c>
      <c r="C3740" s="4">
        <v>1962625.01</v>
      </c>
      <c r="D3740" s="4">
        <v>0</v>
      </c>
      <c r="E3740" s="4">
        <v>78.02</v>
      </c>
      <c r="F3740" s="4">
        <v>2.9580000000000002</v>
      </c>
      <c r="G3740" s="4">
        <v>136.3483143</v>
      </c>
      <c r="H3740" s="4">
        <v>8.0579999999999998</v>
      </c>
    </row>
    <row r="3741" spans="1:8" x14ac:dyDescent="0.3">
      <c r="A3741" s="4">
        <v>27</v>
      </c>
      <c r="B3741" s="4">
        <v>40216</v>
      </c>
      <c r="C3741" s="4">
        <v>2024554.1</v>
      </c>
      <c r="D3741" s="4">
        <v>0</v>
      </c>
      <c r="E3741" s="4">
        <v>76.25</v>
      </c>
      <c r="F3741" s="4">
        <v>2.9580000000000002</v>
      </c>
      <c r="G3741" s="4">
        <v>136.37228930000001</v>
      </c>
      <c r="H3741" s="4">
        <v>7.9820000000000002</v>
      </c>
    </row>
    <row r="3742" spans="1:8" x14ac:dyDescent="0.3">
      <c r="A3742" s="4">
        <v>27</v>
      </c>
      <c r="B3742" s="4">
        <v>40428</v>
      </c>
      <c r="C3742" s="4">
        <v>2119163.0099999998</v>
      </c>
      <c r="D3742" s="4">
        <v>0</v>
      </c>
      <c r="E3742" s="4">
        <v>82.69</v>
      </c>
      <c r="F3742" s="4">
        <v>2.94</v>
      </c>
      <c r="G3742" s="4">
        <v>136.39626430000001</v>
      </c>
      <c r="H3742" s="4">
        <v>7.9820000000000002</v>
      </c>
    </row>
    <row r="3743" spans="1:8" x14ac:dyDescent="0.3">
      <c r="A3743" s="4">
        <v>27</v>
      </c>
      <c r="B3743" s="4" t="s">
        <v>20</v>
      </c>
      <c r="C3743" s="4">
        <v>1880691.64</v>
      </c>
      <c r="D3743" s="4">
        <v>0</v>
      </c>
      <c r="E3743" s="4">
        <v>78.260000000000005</v>
      </c>
      <c r="F3743" s="4">
        <v>2.9329999999999998</v>
      </c>
      <c r="G3743" s="4">
        <v>136.41798270000001</v>
      </c>
      <c r="H3743" s="4">
        <v>7.9820000000000002</v>
      </c>
    </row>
    <row r="3744" spans="1:8" x14ac:dyDescent="0.3">
      <c r="A3744" s="4">
        <v>27</v>
      </c>
      <c r="B3744" s="4" t="s">
        <v>21</v>
      </c>
      <c r="C3744" s="4">
        <v>1808250.71</v>
      </c>
      <c r="D3744" s="4">
        <v>0</v>
      </c>
      <c r="E3744" s="4">
        <v>81.56</v>
      </c>
      <c r="F3744" s="4">
        <v>2.9239999999999999</v>
      </c>
      <c r="G3744" s="4">
        <v>136.4366924</v>
      </c>
      <c r="H3744" s="4">
        <v>7.9820000000000002</v>
      </c>
    </row>
    <row r="3745" spans="1:8" x14ac:dyDescent="0.3">
      <c r="A3745" s="4">
        <v>27</v>
      </c>
      <c r="B3745" s="4" t="s">
        <v>22</v>
      </c>
      <c r="C3745" s="4">
        <v>1816489.53</v>
      </c>
      <c r="D3745" s="4">
        <v>0</v>
      </c>
      <c r="E3745" s="4">
        <v>79.78</v>
      </c>
      <c r="F3745" s="4">
        <v>2.9319999999999999</v>
      </c>
      <c r="G3745" s="4">
        <v>136.45540209999999</v>
      </c>
      <c r="H3745" s="4">
        <v>7.9820000000000002</v>
      </c>
    </row>
    <row r="3746" spans="1:8" x14ac:dyDescent="0.3">
      <c r="A3746" s="4">
        <v>27</v>
      </c>
      <c r="B3746" s="4">
        <v>40337</v>
      </c>
      <c r="C3746" s="4">
        <v>1908036.68</v>
      </c>
      <c r="D3746" s="4">
        <v>0</v>
      </c>
      <c r="E3746" s="4">
        <v>77.45</v>
      </c>
      <c r="F3746" s="4">
        <v>2.9420000000000002</v>
      </c>
      <c r="G3746" s="4">
        <v>136.4741118</v>
      </c>
      <c r="H3746" s="4">
        <v>7.9820000000000002</v>
      </c>
    </row>
    <row r="3747" spans="1:8" x14ac:dyDescent="0.3">
      <c r="A3747" s="4">
        <v>27</v>
      </c>
      <c r="B3747" s="4" t="s">
        <v>23</v>
      </c>
      <c r="C3747" s="4">
        <v>1864436.12</v>
      </c>
      <c r="D3747" s="4">
        <v>0</v>
      </c>
      <c r="E3747" s="4">
        <v>77.36</v>
      </c>
      <c r="F3747" s="4">
        <v>2.923</v>
      </c>
      <c r="G3747" s="4">
        <v>136.4928214</v>
      </c>
      <c r="H3747" s="4">
        <v>7.9820000000000002</v>
      </c>
    </row>
    <row r="3748" spans="1:8" x14ac:dyDescent="0.3">
      <c r="A3748" s="4">
        <v>27</v>
      </c>
      <c r="B3748" s="4" t="s">
        <v>24</v>
      </c>
      <c r="C3748" s="4">
        <v>1936878.46</v>
      </c>
      <c r="D3748" s="4">
        <v>0</v>
      </c>
      <c r="E3748" s="4">
        <v>75.16</v>
      </c>
      <c r="F3748" s="4">
        <v>2.9129999999999998</v>
      </c>
      <c r="G3748" s="4">
        <v>136.5249182</v>
      </c>
      <c r="H3748" s="4">
        <v>7.9820000000000002</v>
      </c>
    </row>
    <row r="3749" spans="1:8" x14ac:dyDescent="0.3">
      <c r="A3749" s="4">
        <v>27</v>
      </c>
      <c r="B3749" s="4" t="s">
        <v>25</v>
      </c>
      <c r="C3749" s="4">
        <v>1870684.21</v>
      </c>
      <c r="D3749" s="4">
        <v>0</v>
      </c>
      <c r="E3749" s="4">
        <v>70.31</v>
      </c>
      <c r="F3749" s="4">
        <v>2.8849999999999998</v>
      </c>
      <c r="G3749" s="4">
        <v>136.55701500000001</v>
      </c>
      <c r="H3749" s="4">
        <v>7.9820000000000002</v>
      </c>
    </row>
    <row r="3750" spans="1:8" x14ac:dyDescent="0.3">
      <c r="A3750" s="4">
        <v>27</v>
      </c>
      <c r="B3750" s="4">
        <v>40246</v>
      </c>
      <c r="C3750" s="4">
        <v>1908110.9</v>
      </c>
      <c r="D3750" s="4">
        <v>0</v>
      </c>
      <c r="E3750" s="4">
        <v>78.52</v>
      </c>
      <c r="F3750" s="4">
        <v>2.86</v>
      </c>
      <c r="G3750" s="4">
        <v>136.58911180000001</v>
      </c>
      <c r="H3750" s="4">
        <v>7.9820000000000002</v>
      </c>
    </row>
    <row r="3751" spans="1:8" x14ac:dyDescent="0.3">
      <c r="A3751" s="4">
        <v>27</v>
      </c>
      <c r="B3751" s="4">
        <v>40460</v>
      </c>
      <c r="C3751" s="4">
        <v>1913494.81</v>
      </c>
      <c r="D3751" s="4">
        <v>1</v>
      </c>
      <c r="E3751" s="4">
        <v>70.38</v>
      </c>
      <c r="F3751" s="4">
        <v>2.8370000000000002</v>
      </c>
      <c r="G3751" s="4">
        <v>136.62120849999999</v>
      </c>
      <c r="H3751" s="4">
        <v>7.9820000000000002</v>
      </c>
    </row>
    <row r="3752" spans="1:8" x14ac:dyDescent="0.3">
      <c r="A3752" s="4">
        <v>27</v>
      </c>
      <c r="B3752" s="4" t="s">
        <v>26</v>
      </c>
      <c r="C3752" s="4">
        <v>1629978.46</v>
      </c>
      <c r="D3752" s="4">
        <v>0</v>
      </c>
      <c r="E3752" s="4">
        <v>64.5</v>
      </c>
      <c r="F3752" s="4">
        <v>2.8460000000000001</v>
      </c>
      <c r="G3752" s="4">
        <v>136.63380710000001</v>
      </c>
      <c r="H3752" s="4">
        <v>7.9820000000000002</v>
      </c>
    </row>
    <row r="3753" spans="1:8" x14ac:dyDescent="0.3">
      <c r="A3753" s="4">
        <v>27</v>
      </c>
      <c r="B3753" s="4" t="s">
        <v>27</v>
      </c>
      <c r="C3753" s="4">
        <v>1597002.71</v>
      </c>
      <c r="D3753" s="4">
        <v>0</v>
      </c>
      <c r="E3753" s="4">
        <v>67.08</v>
      </c>
      <c r="F3753" s="4">
        <v>2.8370000000000002</v>
      </c>
      <c r="G3753" s="4">
        <v>136.63178210000001</v>
      </c>
      <c r="H3753" s="4">
        <v>7.9820000000000002</v>
      </c>
    </row>
    <row r="3754" spans="1:8" x14ac:dyDescent="0.3">
      <c r="A3754" s="4">
        <v>27</v>
      </c>
      <c r="B3754" s="4">
        <v>40188</v>
      </c>
      <c r="C3754" s="4">
        <v>1543532.83</v>
      </c>
      <c r="D3754" s="4">
        <v>0</v>
      </c>
      <c r="E3754" s="4">
        <v>70.19</v>
      </c>
      <c r="F3754" s="4">
        <v>2.84</v>
      </c>
      <c r="G3754" s="4">
        <v>136.62975710000001</v>
      </c>
      <c r="H3754" s="4">
        <v>8.0210000000000008</v>
      </c>
    </row>
    <row r="3755" spans="1:8" x14ac:dyDescent="0.3">
      <c r="A3755" s="4">
        <v>27</v>
      </c>
      <c r="B3755" s="4">
        <v>40400</v>
      </c>
      <c r="C3755" s="4">
        <v>1707662.87</v>
      </c>
      <c r="D3755" s="4">
        <v>0</v>
      </c>
      <c r="E3755" s="4">
        <v>57.78</v>
      </c>
      <c r="F3755" s="4">
        <v>2.903</v>
      </c>
      <c r="G3755" s="4">
        <v>136.6277321</v>
      </c>
      <c r="H3755" s="4">
        <v>8.0210000000000008</v>
      </c>
    </row>
    <row r="3756" spans="1:8" x14ac:dyDescent="0.3">
      <c r="A3756" s="4">
        <v>27</v>
      </c>
      <c r="B3756" s="4" t="s">
        <v>28</v>
      </c>
      <c r="C3756" s="4">
        <v>1728388.2</v>
      </c>
      <c r="D3756" s="4">
        <v>0</v>
      </c>
      <c r="E3756" s="4">
        <v>58.38</v>
      </c>
      <c r="F3756" s="4">
        <v>2.9990000000000001</v>
      </c>
      <c r="G3756" s="4">
        <v>136.64019350000001</v>
      </c>
      <c r="H3756" s="4">
        <v>8.0210000000000008</v>
      </c>
    </row>
    <row r="3757" spans="1:8" x14ac:dyDescent="0.3">
      <c r="A3757" s="4">
        <v>27</v>
      </c>
      <c r="B3757" s="4" t="s">
        <v>29</v>
      </c>
      <c r="C3757" s="4">
        <v>1693935.29</v>
      </c>
      <c r="D3757" s="4">
        <v>0</v>
      </c>
      <c r="E3757" s="4">
        <v>52.82</v>
      </c>
      <c r="F3757" s="4">
        <v>3.0489999999999999</v>
      </c>
      <c r="G3757" s="4">
        <v>136.68887100000001</v>
      </c>
      <c r="H3757" s="4">
        <v>8.0210000000000008</v>
      </c>
    </row>
    <row r="3758" spans="1:8" x14ac:dyDescent="0.3">
      <c r="A3758" s="4">
        <v>27</v>
      </c>
      <c r="B3758" s="4" t="s">
        <v>30</v>
      </c>
      <c r="C3758" s="4">
        <v>1688955.49</v>
      </c>
      <c r="D3758" s="4">
        <v>0</v>
      </c>
      <c r="E3758" s="4">
        <v>61.02</v>
      </c>
      <c r="F3758" s="4">
        <v>3.0550000000000002</v>
      </c>
      <c r="G3758" s="4">
        <v>136.73754840000001</v>
      </c>
      <c r="H3758" s="4">
        <v>8.0210000000000008</v>
      </c>
    </row>
    <row r="3759" spans="1:8" x14ac:dyDescent="0.3">
      <c r="A3759" s="4">
        <v>27</v>
      </c>
      <c r="B3759" s="4">
        <v>40309</v>
      </c>
      <c r="C3759" s="4">
        <v>1686010.02</v>
      </c>
      <c r="D3759" s="4">
        <v>0</v>
      </c>
      <c r="E3759" s="4">
        <v>45.91</v>
      </c>
      <c r="F3759" s="4">
        <v>3.0489999999999999</v>
      </c>
      <c r="G3759" s="4">
        <v>136.78622580000001</v>
      </c>
      <c r="H3759" s="4">
        <v>8.0210000000000008</v>
      </c>
    </row>
    <row r="3760" spans="1:8" x14ac:dyDescent="0.3">
      <c r="A3760" s="4">
        <v>27</v>
      </c>
      <c r="B3760" s="4">
        <v>40523</v>
      </c>
      <c r="C3760" s="4">
        <v>1828010.25</v>
      </c>
      <c r="D3760" s="4">
        <v>0</v>
      </c>
      <c r="E3760" s="4">
        <v>45.9</v>
      </c>
      <c r="F3760" s="4">
        <v>3.0649999999999999</v>
      </c>
      <c r="G3760" s="4">
        <v>136.83490320000001</v>
      </c>
      <c r="H3760" s="4">
        <v>8.0210000000000008</v>
      </c>
    </row>
    <row r="3761" spans="1:8" x14ac:dyDescent="0.3">
      <c r="A3761" s="4">
        <v>27</v>
      </c>
      <c r="B3761" s="4" t="s">
        <v>31</v>
      </c>
      <c r="C3761" s="4">
        <v>1704785.74</v>
      </c>
      <c r="D3761" s="4">
        <v>0</v>
      </c>
      <c r="E3761" s="4">
        <v>50.81</v>
      </c>
      <c r="F3761" s="4">
        <v>3.1379999999999999</v>
      </c>
      <c r="G3761" s="4">
        <v>136.7715714</v>
      </c>
      <c r="H3761" s="4">
        <v>8.0210000000000008</v>
      </c>
    </row>
    <row r="3762" spans="1:8" x14ac:dyDescent="0.3">
      <c r="A3762" s="4">
        <v>27</v>
      </c>
      <c r="B3762" s="4" t="s">
        <v>32</v>
      </c>
      <c r="C3762" s="4">
        <v>2627910.75</v>
      </c>
      <c r="D3762" s="4">
        <v>1</v>
      </c>
      <c r="E3762" s="4">
        <v>46.67</v>
      </c>
      <c r="F3762" s="4">
        <v>3.1859999999999999</v>
      </c>
      <c r="G3762" s="4">
        <v>136.68957140000001</v>
      </c>
      <c r="H3762" s="4">
        <v>8.0210000000000008</v>
      </c>
    </row>
    <row r="3763" spans="1:8" x14ac:dyDescent="0.3">
      <c r="A3763" s="4">
        <v>27</v>
      </c>
      <c r="B3763" s="4">
        <v>40249</v>
      </c>
      <c r="C3763" s="4">
        <v>1884343.67</v>
      </c>
      <c r="D3763" s="4">
        <v>0</v>
      </c>
      <c r="E3763" s="4">
        <v>41.81</v>
      </c>
      <c r="F3763" s="4">
        <v>3.2</v>
      </c>
      <c r="G3763" s="4">
        <v>136.60757140000001</v>
      </c>
      <c r="H3763" s="4">
        <v>8.0210000000000008</v>
      </c>
    </row>
    <row r="3764" spans="1:8" x14ac:dyDescent="0.3">
      <c r="A3764" s="4">
        <v>27</v>
      </c>
      <c r="B3764" s="4">
        <v>40463</v>
      </c>
      <c r="C3764" s="4">
        <v>2139733.6800000002</v>
      </c>
      <c r="D3764" s="4">
        <v>0</v>
      </c>
      <c r="E3764" s="4">
        <v>30.83</v>
      </c>
      <c r="F3764" s="4">
        <v>3.2549999999999999</v>
      </c>
      <c r="G3764" s="4">
        <v>136.52557139999999</v>
      </c>
      <c r="H3764" s="4">
        <v>8.0210000000000008</v>
      </c>
    </row>
    <row r="3765" spans="1:8" x14ac:dyDescent="0.3">
      <c r="A3765" s="4">
        <v>27</v>
      </c>
      <c r="B3765" s="4" t="s">
        <v>33</v>
      </c>
      <c r="C3765" s="4">
        <v>2350098.36</v>
      </c>
      <c r="D3765" s="4">
        <v>0</v>
      </c>
      <c r="E3765" s="4">
        <v>31.62</v>
      </c>
      <c r="F3765" s="4">
        <v>3.3010000000000002</v>
      </c>
      <c r="G3765" s="4">
        <v>136.52928109999999</v>
      </c>
      <c r="H3765" s="4">
        <v>8.0210000000000008</v>
      </c>
    </row>
    <row r="3766" spans="1:8" x14ac:dyDescent="0.3">
      <c r="A3766" s="4">
        <v>27</v>
      </c>
      <c r="B3766" s="4" t="s">
        <v>34</v>
      </c>
      <c r="C3766" s="4">
        <v>3078162.08</v>
      </c>
      <c r="D3766" s="4">
        <v>0</v>
      </c>
      <c r="E3766" s="4">
        <v>31.34</v>
      </c>
      <c r="F3766" s="4">
        <v>3.3090000000000002</v>
      </c>
      <c r="G3766" s="4">
        <v>136.597273</v>
      </c>
      <c r="H3766" s="4">
        <v>8.0210000000000008</v>
      </c>
    </row>
    <row r="3767" spans="1:8" x14ac:dyDescent="0.3">
      <c r="A3767" s="4">
        <v>27</v>
      </c>
      <c r="B3767" s="4" t="s">
        <v>35</v>
      </c>
      <c r="C3767" s="4">
        <v>1440963</v>
      </c>
      <c r="D3767" s="4">
        <v>1</v>
      </c>
      <c r="E3767" s="4">
        <v>29.59</v>
      </c>
      <c r="F3767" s="4">
        <v>3.3359999999999999</v>
      </c>
      <c r="G3767" s="4">
        <v>136.66526500000001</v>
      </c>
      <c r="H3767" s="4">
        <v>8.0210000000000008</v>
      </c>
    </row>
    <row r="3768" spans="1:8" x14ac:dyDescent="0.3">
      <c r="A3768" s="4">
        <v>27</v>
      </c>
      <c r="B3768" s="4">
        <v>40725</v>
      </c>
      <c r="C3768" s="4">
        <v>1568159.48</v>
      </c>
      <c r="D3768" s="4">
        <v>0</v>
      </c>
      <c r="E3768" s="4">
        <v>34.42</v>
      </c>
      <c r="F3768" s="4">
        <v>3.351</v>
      </c>
      <c r="G3768" s="4">
        <v>136.73325689999999</v>
      </c>
      <c r="H3768" s="4">
        <v>7.827</v>
      </c>
    </row>
    <row r="3769" spans="1:8" x14ac:dyDescent="0.3">
      <c r="A3769" s="4">
        <v>27</v>
      </c>
      <c r="B3769" s="4" t="s">
        <v>36</v>
      </c>
      <c r="C3769" s="4">
        <v>1532308.62</v>
      </c>
      <c r="D3769" s="4">
        <v>0</v>
      </c>
      <c r="E3769" s="4">
        <v>25.7</v>
      </c>
      <c r="F3769" s="4">
        <v>3.367</v>
      </c>
      <c r="G3769" s="4">
        <v>136.80347699999999</v>
      </c>
      <c r="H3769" s="4">
        <v>7.827</v>
      </c>
    </row>
    <row r="3770" spans="1:8" x14ac:dyDescent="0.3">
      <c r="A3770" s="4">
        <v>27</v>
      </c>
      <c r="B3770" s="4" t="s">
        <v>37</v>
      </c>
      <c r="C3770" s="4">
        <v>1517029.9</v>
      </c>
      <c r="D3770" s="4">
        <v>0</v>
      </c>
      <c r="E3770" s="4">
        <v>30.13</v>
      </c>
      <c r="F3770" s="4">
        <v>3.391</v>
      </c>
      <c r="G3770" s="4">
        <v>136.88706569999999</v>
      </c>
      <c r="H3770" s="4">
        <v>7.827</v>
      </c>
    </row>
    <row r="3771" spans="1:8" x14ac:dyDescent="0.3">
      <c r="A3771" s="4">
        <v>27</v>
      </c>
      <c r="B3771" s="4" t="s">
        <v>38</v>
      </c>
      <c r="C3771" s="4">
        <v>1421111.55</v>
      </c>
      <c r="D3771" s="4">
        <v>0</v>
      </c>
      <c r="E3771" s="4">
        <v>23.64</v>
      </c>
      <c r="F3771" s="4">
        <v>3.4020000000000001</v>
      </c>
      <c r="G3771" s="4">
        <v>136.9706544</v>
      </c>
      <c r="H3771" s="4">
        <v>7.827</v>
      </c>
    </row>
    <row r="3772" spans="1:8" x14ac:dyDescent="0.3">
      <c r="A3772" s="4">
        <v>27</v>
      </c>
      <c r="B3772" s="4">
        <v>40635</v>
      </c>
      <c r="C3772" s="4">
        <v>1628100.79</v>
      </c>
      <c r="D3772" s="4">
        <v>0</v>
      </c>
      <c r="E3772" s="4">
        <v>28.7</v>
      </c>
      <c r="F3772" s="4">
        <v>3.4</v>
      </c>
      <c r="G3772" s="4">
        <v>137.05424310000001</v>
      </c>
      <c r="H3772" s="4">
        <v>7.827</v>
      </c>
    </row>
    <row r="3773" spans="1:8" x14ac:dyDescent="0.3">
      <c r="A3773" s="4">
        <v>27</v>
      </c>
      <c r="B3773" s="4">
        <v>40849</v>
      </c>
      <c r="C3773" s="4">
        <v>1636224.77</v>
      </c>
      <c r="D3773" s="4">
        <v>1</v>
      </c>
      <c r="E3773" s="4">
        <v>30.45</v>
      </c>
      <c r="F3773" s="4">
        <v>3.4159999999999999</v>
      </c>
      <c r="G3773" s="4">
        <v>137.13783179999999</v>
      </c>
      <c r="H3773" s="4">
        <v>7.827</v>
      </c>
    </row>
    <row r="3774" spans="1:8" x14ac:dyDescent="0.3">
      <c r="A3774" s="4">
        <v>27</v>
      </c>
      <c r="B3774" s="4" t="s">
        <v>39</v>
      </c>
      <c r="C3774" s="4">
        <v>1709365.19</v>
      </c>
      <c r="D3774" s="4">
        <v>0</v>
      </c>
      <c r="E3774" s="4">
        <v>39.32</v>
      </c>
      <c r="F3774" s="4">
        <v>3.42</v>
      </c>
      <c r="G3774" s="4">
        <v>137.2511849</v>
      </c>
      <c r="H3774" s="4">
        <v>7.827</v>
      </c>
    </row>
    <row r="3775" spans="1:8" x14ac:dyDescent="0.3">
      <c r="A3775" s="4">
        <v>27</v>
      </c>
      <c r="B3775" s="4" t="s">
        <v>40</v>
      </c>
      <c r="C3775" s="4">
        <v>1688935.71</v>
      </c>
      <c r="D3775" s="4">
        <v>0</v>
      </c>
      <c r="E3775" s="4">
        <v>33.049999999999997</v>
      </c>
      <c r="F3775" s="4">
        <v>3.452</v>
      </c>
      <c r="G3775" s="4">
        <v>137.3764439</v>
      </c>
      <c r="H3775" s="4">
        <v>7.827</v>
      </c>
    </row>
    <row r="3776" spans="1:8" x14ac:dyDescent="0.3">
      <c r="A3776" s="4">
        <v>27</v>
      </c>
      <c r="B3776" s="4">
        <v>40636</v>
      </c>
      <c r="C3776" s="4">
        <v>1656130.67</v>
      </c>
      <c r="D3776" s="4">
        <v>0</v>
      </c>
      <c r="E3776" s="4">
        <v>36.99</v>
      </c>
      <c r="F3776" s="4">
        <v>3.605</v>
      </c>
      <c r="G3776" s="4">
        <v>137.5017028</v>
      </c>
      <c r="H3776" s="4">
        <v>7.827</v>
      </c>
    </row>
    <row r="3777" spans="1:8" x14ac:dyDescent="0.3">
      <c r="A3777" s="4">
        <v>27</v>
      </c>
      <c r="B3777" s="4">
        <v>40850</v>
      </c>
      <c r="C3777" s="4">
        <v>1613259.77</v>
      </c>
      <c r="D3777" s="4">
        <v>0</v>
      </c>
      <c r="E3777" s="4">
        <v>43.64</v>
      </c>
      <c r="F3777" s="4">
        <v>3.7519999999999998</v>
      </c>
      <c r="G3777" s="4">
        <v>137.62696170000001</v>
      </c>
      <c r="H3777" s="4">
        <v>7.827</v>
      </c>
    </row>
    <row r="3778" spans="1:8" x14ac:dyDescent="0.3">
      <c r="A3778" s="4">
        <v>27</v>
      </c>
      <c r="B3778" s="4" t="s">
        <v>41</v>
      </c>
      <c r="C3778" s="4">
        <v>1624539.21</v>
      </c>
      <c r="D3778" s="4">
        <v>0</v>
      </c>
      <c r="E3778" s="4">
        <v>46.65</v>
      </c>
      <c r="F3778" s="4">
        <v>3.7959999999999998</v>
      </c>
      <c r="G3778" s="4">
        <v>137.7398929</v>
      </c>
      <c r="H3778" s="4">
        <v>7.827</v>
      </c>
    </row>
    <row r="3779" spans="1:8" x14ac:dyDescent="0.3">
      <c r="A3779" s="4">
        <v>27</v>
      </c>
      <c r="B3779" s="4" t="s">
        <v>42</v>
      </c>
      <c r="C3779" s="4">
        <v>1554651.08</v>
      </c>
      <c r="D3779" s="4">
        <v>0</v>
      </c>
      <c r="E3779" s="4">
        <v>40.11</v>
      </c>
      <c r="F3779" s="4">
        <v>3.7890000000000001</v>
      </c>
      <c r="G3779" s="4">
        <v>137.84789290000001</v>
      </c>
      <c r="H3779" s="4">
        <v>7.827</v>
      </c>
    </row>
    <row r="3780" spans="1:8" x14ac:dyDescent="0.3">
      <c r="A3780" s="4">
        <v>27</v>
      </c>
      <c r="B3780" s="4">
        <v>40547</v>
      </c>
      <c r="C3780" s="4">
        <v>1628868.28</v>
      </c>
      <c r="D3780" s="4">
        <v>0</v>
      </c>
      <c r="E3780" s="4">
        <v>37.270000000000003</v>
      </c>
      <c r="F3780" s="4">
        <v>3.8109999999999999</v>
      </c>
      <c r="G3780" s="4">
        <v>137.95589290000001</v>
      </c>
      <c r="H3780" s="4">
        <v>7.7249999999999996</v>
      </c>
    </row>
    <row r="3781" spans="1:8" x14ac:dyDescent="0.3">
      <c r="A3781" s="4">
        <v>27</v>
      </c>
      <c r="B3781" s="4">
        <v>40759</v>
      </c>
      <c r="C3781" s="4">
        <v>1689844.18</v>
      </c>
      <c r="D3781" s="4">
        <v>0</v>
      </c>
      <c r="E3781" s="4">
        <v>46.87</v>
      </c>
      <c r="F3781" s="4">
        <v>3.895</v>
      </c>
      <c r="G3781" s="4">
        <v>138.06389290000001</v>
      </c>
      <c r="H3781" s="4">
        <v>7.7249999999999996</v>
      </c>
    </row>
    <row r="3782" spans="1:8" x14ac:dyDescent="0.3">
      <c r="A3782" s="4">
        <v>27</v>
      </c>
      <c r="B3782" s="4" t="s">
        <v>43</v>
      </c>
      <c r="C3782" s="4">
        <v>1727175.61</v>
      </c>
      <c r="D3782" s="4">
        <v>0</v>
      </c>
      <c r="E3782" s="4">
        <v>52.24</v>
      </c>
      <c r="F3782" s="4">
        <v>3.9809999999999999</v>
      </c>
      <c r="G3782" s="4">
        <v>138.16469520000001</v>
      </c>
      <c r="H3782" s="4">
        <v>7.7249999999999996</v>
      </c>
    </row>
    <row r="3783" spans="1:8" x14ac:dyDescent="0.3">
      <c r="A3783" s="4">
        <v>27</v>
      </c>
      <c r="B3783" s="4" t="s">
        <v>44</v>
      </c>
      <c r="C3783" s="4">
        <v>1921655.48</v>
      </c>
      <c r="D3783" s="4">
        <v>0</v>
      </c>
      <c r="E3783" s="4">
        <v>50.02</v>
      </c>
      <c r="F3783" s="4">
        <v>4.0609999999999999</v>
      </c>
      <c r="G3783" s="4">
        <v>138.24750359999999</v>
      </c>
      <c r="H3783" s="4">
        <v>7.7249999999999996</v>
      </c>
    </row>
    <row r="3784" spans="1:8" x14ac:dyDescent="0.3">
      <c r="A3784" s="4">
        <v>27</v>
      </c>
      <c r="B3784" s="4" t="s">
        <v>45</v>
      </c>
      <c r="C3784" s="4">
        <v>1642074.64</v>
      </c>
      <c r="D3784" s="4">
        <v>0</v>
      </c>
      <c r="E3784" s="4">
        <v>61.71</v>
      </c>
      <c r="F3784" s="4">
        <v>4.117</v>
      </c>
      <c r="G3784" s="4">
        <v>138.3303119</v>
      </c>
      <c r="H3784" s="4">
        <v>7.7249999999999996</v>
      </c>
    </row>
    <row r="3785" spans="1:8" x14ac:dyDescent="0.3">
      <c r="A3785" s="4">
        <v>27</v>
      </c>
      <c r="B3785" s="4">
        <v>40699</v>
      </c>
      <c r="C3785" s="4">
        <v>1757041.96</v>
      </c>
      <c r="D3785" s="4">
        <v>0</v>
      </c>
      <c r="E3785" s="4">
        <v>56.48</v>
      </c>
      <c r="F3785" s="4">
        <v>4.1920000000000002</v>
      </c>
      <c r="G3785" s="4">
        <v>138.41312020000001</v>
      </c>
      <c r="H3785" s="4">
        <v>7.7249999999999996</v>
      </c>
    </row>
    <row r="3786" spans="1:8" x14ac:dyDescent="0.3">
      <c r="A3786" s="4">
        <v>27</v>
      </c>
      <c r="B3786" s="4" t="s">
        <v>46</v>
      </c>
      <c r="C3786" s="4">
        <v>1763545.32</v>
      </c>
      <c r="D3786" s="4">
        <v>0</v>
      </c>
      <c r="E3786" s="4">
        <v>60.07</v>
      </c>
      <c r="F3786" s="4">
        <v>4.2110000000000003</v>
      </c>
      <c r="G3786" s="4">
        <v>138.49592860000001</v>
      </c>
      <c r="H3786" s="4">
        <v>7.7249999999999996</v>
      </c>
    </row>
    <row r="3787" spans="1:8" x14ac:dyDescent="0.3">
      <c r="A3787" s="4">
        <v>27</v>
      </c>
      <c r="B3787" s="4" t="s">
        <v>47</v>
      </c>
      <c r="C3787" s="4">
        <v>1725268.56</v>
      </c>
      <c r="D3787" s="4">
        <v>0</v>
      </c>
      <c r="E3787" s="4">
        <v>60.22</v>
      </c>
      <c r="F3787" s="4">
        <v>4.202</v>
      </c>
      <c r="G3787" s="4">
        <v>138.58710600000001</v>
      </c>
      <c r="H3787" s="4">
        <v>7.7249999999999996</v>
      </c>
    </row>
    <row r="3788" spans="1:8" x14ac:dyDescent="0.3">
      <c r="A3788" s="4">
        <v>27</v>
      </c>
      <c r="B3788" s="4" t="s">
        <v>48</v>
      </c>
      <c r="C3788" s="4">
        <v>1820723.17</v>
      </c>
      <c r="D3788" s="4">
        <v>0</v>
      </c>
      <c r="E3788" s="4">
        <v>66.430000000000007</v>
      </c>
      <c r="F3788" s="4">
        <v>4.1340000000000003</v>
      </c>
      <c r="G3788" s="4">
        <v>138.6782834</v>
      </c>
      <c r="H3788" s="4">
        <v>7.7249999999999996</v>
      </c>
    </row>
    <row r="3789" spans="1:8" x14ac:dyDescent="0.3">
      <c r="A3789" s="4">
        <v>27</v>
      </c>
      <c r="B3789" s="4">
        <v>40608</v>
      </c>
      <c r="C3789" s="4">
        <v>2053708.01</v>
      </c>
      <c r="D3789" s="4">
        <v>0</v>
      </c>
      <c r="E3789" s="4">
        <v>74.17</v>
      </c>
      <c r="F3789" s="4">
        <v>4.069</v>
      </c>
      <c r="G3789" s="4">
        <v>138.76946079999999</v>
      </c>
      <c r="H3789" s="4">
        <v>7.7249999999999996</v>
      </c>
    </row>
    <row r="3790" spans="1:8" x14ac:dyDescent="0.3">
      <c r="A3790" s="4">
        <v>27</v>
      </c>
      <c r="B3790" s="4">
        <v>40822</v>
      </c>
      <c r="C3790" s="4">
        <v>1817914.71</v>
      </c>
      <c r="D3790" s="4">
        <v>0</v>
      </c>
      <c r="E3790" s="4">
        <v>73.260000000000005</v>
      </c>
      <c r="F3790" s="4">
        <v>4.0250000000000004</v>
      </c>
      <c r="G3790" s="4">
        <v>138.86063820000001</v>
      </c>
      <c r="H3790" s="4">
        <v>7.7249999999999996</v>
      </c>
    </row>
    <row r="3791" spans="1:8" x14ac:dyDescent="0.3">
      <c r="A3791" s="4">
        <v>27</v>
      </c>
      <c r="B3791" s="4" t="s">
        <v>49</v>
      </c>
      <c r="C3791" s="4">
        <v>1814740.09</v>
      </c>
      <c r="D3791" s="4">
        <v>0</v>
      </c>
      <c r="E3791" s="4">
        <v>67.03</v>
      </c>
      <c r="F3791" s="4">
        <v>3.9889999999999999</v>
      </c>
      <c r="G3791" s="4">
        <v>139.00283329999999</v>
      </c>
      <c r="H3791" s="4">
        <v>7.7249999999999996</v>
      </c>
    </row>
    <row r="3792" spans="1:8" x14ac:dyDescent="0.3">
      <c r="A3792" s="4">
        <v>27</v>
      </c>
      <c r="B3792" s="4" t="s">
        <v>50</v>
      </c>
      <c r="C3792" s="4">
        <v>1811455.15</v>
      </c>
      <c r="D3792" s="4">
        <v>0</v>
      </c>
      <c r="E3792" s="4">
        <v>72.02</v>
      </c>
      <c r="F3792" s="4">
        <v>3.964</v>
      </c>
      <c r="G3792" s="4">
        <v>139.18329170000001</v>
      </c>
      <c r="H3792" s="4">
        <v>7.7249999999999996</v>
      </c>
    </row>
    <row r="3793" spans="1:8" x14ac:dyDescent="0.3">
      <c r="A3793" s="4">
        <v>27</v>
      </c>
      <c r="B3793" s="4">
        <v>40550</v>
      </c>
      <c r="C3793" s="4">
        <v>1949983.93</v>
      </c>
      <c r="D3793" s="4">
        <v>0</v>
      </c>
      <c r="E3793" s="4">
        <v>73.760000000000005</v>
      </c>
      <c r="F3793" s="4">
        <v>3.9159999999999999</v>
      </c>
      <c r="G3793" s="4">
        <v>139.36375000000001</v>
      </c>
      <c r="H3793" s="4">
        <v>7.85</v>
      </c>
    </row>
    <row r="3794" spans="1:8" x14ac:dyDescent="0.3">
      <c r="A3794" s="4">
        <v>27</v>
      </c>
      <c r="B3794" s="4">
        <v>40762</v>
      </c>
      <c r="C3794" s="4">
        <v>2000055.27</v>
      </c>
      <c r="D3794" s="4">
        <v>0</v>
      </c>
      <c r="E3794" s="4">
        <v>76.87</v>
      </c>
      <c r="F3794" s="4">
        <v>3.8860000000000001</v>
      </c>
      <c r="G3794" s="4">
        <v>139.54420830000001</v>
      </c>
      <c r="H3794" s="4">
        <v>7.85</v>
      </c>
    </row>
    <row r="3795" spans="1:8" x14ac:dyDescent="0.3">
      <c r="A3795" s="4">
        <v>27</v>
      </c>
      <c r="B3795" s="4" t="s">
        <v>51</v>
      </c>
      <c r="C3795" s="4">
        <v>1762155.79</v>
      </c>
      <c r="D3795" s="4">
        <v>0</v>
      </c>
      <c r="E3795" s="4">
        <v>77.83</v>
      </c>
      <c r="F3795" s="4">
        <v>3.915</v>
      </c>
      <c r="G3795" s="4">
        <v>139.70063250000001</v>
      </c>
      <c r="H3795" s="4">
        <v>7.85</v>
      </c>
    </row>
    <row r="3796" spans="1:8" x14ac:dyDescent="0.3">
      <c r="A3796" s="4">
        <v>27</v>
      </c>
      <c r="B3796" s="4" t="s">
        <v>52</v>
      </c>
      <c r="C3796" s="4">
        <v>1754879.45</v>
      </c>
      <c r="D3796" s="4">
        <v>0</v>
      </c>
      <c r="E3796" s="4">
        <v>82.28</v>
      </c>
      <c r="F3796" s="4">
        <v>3.972</v>
      </c>
      <c r="G3796" s="4">
        <v>139.7969712</v>
      </c>
      <c r="H3796" s="4">
        <v>7.85</v>
      </c>
    </row>
    <row r="3797" spans="1:8" x14ac:dyDescent="0.3">
      <c r="A3797" s="4">
        <v>27</v>
      </c>
      <c r="B3797" s="4" t="s">
        <v>53</v>
      </c>
      <c r="C3797" s="4">
        <v>1744879.06</v>
      </c>
      <c r="D3797" s="4">
        <v>0</v>
      </c>
      <c r="E3797" s="4">
        <v>79.41</v>
      </c>
      <c r="F3797" s="4">
        <v>4.0039999999999996</v>
      </c>
      <c r="G3797" s="4">
        <v>139.89330989999999</v>
      </c>
      <c r="H3797" s="4">
        <v>7.85</v>
      </c>
    </row>
    <row r="3798" spans="1:8" x14ac:dyDescent="0.3">
      <c r="A3798" s="4">
        <v>27</v>
      </c>
      <c r="B3798" s="4">
        <v>40671</v>
      </c>
      <c r="C3798" s="4">
        <v>1747289.53</v>
      </c>
      <c r="D3798" s="4">
        <v>0</v>
      </c>
      <c r="E3798" s="4">
        <v>78.14</v>
      </c>
      <c r="F3798" s="4">
        <v>4.0199999999999996</v>
      </c>
      <c r="G3798" s="4">
        <v>139.98964860000001</v>
      </c>
      <c r="H3798" s="4">
        <v>7.85</v>
      </c>
    </row>
    <row r="3799" spans="1:8" x14ac:dyDescent="0.3">
      <c r="A3799" s="4">
        <v>27</v>
      </c>
      <c r="B3799" s="4">
        <v>40885</v>
      </c>
      <c r="C3799" s="4">
        <v>1758437.96</v>
      </c>
      <c r="D3799" s="4">
        <v>0</v>
      </c>
      <c r="E3799" s="4">
        <v>76.67</v>
      </c>
      <c r="F3799" s="4">
        <v>3.9950000000000001</v>
      </c>
      <c r="G3799" s="4">
        <v>140.0859873</v>
      </c>
      <c r="H3799" s="4">
        <v>7.85</v>
      </c>
    </row>
    <row r="3800" spans="1:8" x14ac:dyDescent="0.3">
      <c r="A3800" s="4">
        <v>27</v>
      </c>
      <c r="B3800" s="4" t="s">
        <v>54</v>
      </c>
      <c r="C3800" s="4">
        <v>1781905.24</v>
      </c>
      <c r="D3800" s="4">
        <v>0</v>
      </c>
      <c r="E3800" s="4">
        <v>72.97</v>
      </c>
      <c r="F3800" s="4">
        <v>3.9420000000000002</v>
      </c>
      <c r="G3800" s="4">
        <v>140.12892049999999</v>
      </c>
      <c r="H3800" s="4">
        <v>7.85</v>
      </c>
    </row>
    <row r="3801" spans="1:8" x14ac:dyDescent="0.3">
      <c r="A3801" s="4">
        <v>27</v>
      </c>
      <c r="B3801" s="4" t="s">
        <v>55</v>
      </c>
      <c r="C3801" s="4">
        <v>2034400.78</v>
      </c>
      <c r="D3801" s="4">
        <v>0</v>
      </c>
      <c r="E3801" s="4">
        <v>72.88</v>
      </c>
      <c r="F3801" s="4">
        <v>3.9060000000000001</v>
      </c>
      <c r="G3801" s="4">
        <v>140.1629528</v>
      </c>
      <c r="H3801" s="4">
        <v>7.85</v>
      </c>
    </row>
    <row r="3802" spans="1:8" x14ac:dyDescent="0.3">
      <c r="A3802" s="4">
        <v>27</v>
      </c>
      <c r="B3802" s="4">
        <v>40583</v>
      </c>
      <c r="C3802" s="4">
        <v>1511717.53</v>
      </c>
      <c r="D3802" s="4">
        <v>0</v>
      </c>
      <c r="E3802" s="4">
        <v>71.44</v>
      </c>
      <c r="F3802" s="4">
        <v>3.879</v>
      </c>
      <c r="G3802" s="4">
        <v>140.19698500000001</v>
      </c>
      <c r="H3802" s="4">
        <v>7.85</v>
      </c>
    </row>
    <row r="3803" spans="1:8" x14ac:dyDescent="0.3">
      <c r="A3803" s="4">
        <v>27</v>
      </c>
      <c r="B3803" s="4">
        <v>40795</v>
      </c>
      <c r="C3803" s="4">
        <v>1911470.84</v>
      </c>
      <c r="D3803" s="4">
        <v>1</v>
      </c>
      <c r="E3803" s="4">
        <v>70.930000000000007</v>
      </c>
      <c r="F3803" s="4">
        <v>3.93</v>
      </c>
      <c r="G3803" s="4">
        <v>140.23101729999999</v>
      </c>
      <c r="H3803" s="4">
        <v>7.85</v>
      </c>
    </row>
    <row r="3804" spans="1:8" x14ac:dyDescent="0.3">
      <c r="A3804" s="4">
        <v>27</v>
      </c>
      <c r="B3804" s="4" t="s">
        <v>56</v>
      </c>
      <c r="C3804" s="4">
        <v>1613773.9</v>
      </c>
      <c r="D3804" s="4">
        <v>0</v>
      </c>
      <c r="E3804" s="4">
        <v>69.650000000000006</v>
      </c>
      <c r="F3804" s="4">
        <v>3.9369999999999998</v>
      </c>
      <c r="G3804" s="4">
        <v>140.27350000000001</v>
      </c>
      <c r="H3804" s="4">
        <v>7.85</v>
      </c>
    </row>
    <row r="3805" spans="1:8" x14ac:dyDescent="0.3">
      <c r="A3805" s="4">
        <v>27</v>
      </c>
      <c r="B3805" s="4" t="s">
        <v>57</v>
      </c>
      <c r="C3805" s="4">
        <v>1606208.68</v>
      </c>
      <c r="D3805" s="4">
        <v>0</v>
      </c>
      <c r="E3805" s="4">
        <v>63.61</v>
      </c>
      <c r="F3805" s="4">
        <v>3.899</v>
      </c>
      <c r="G3805" s="4">
        <v>140.32724999999999</v>
      </c>
      <c r="H3805" s="4">
        <v>7.85</v>
      </c>
    </row>
    <row r="3806" spans="1:8" x14ac:dyDescent="0.3">
      <c r="A3806" s="4">
        <v>27</v>
      </c>
      <c r="B3806" s="4" t="s">
        <v>58</v>
      </c>
      <c r="C3806" s="4">
        <v>1599626.26</v>
      </c>
      <c r="D3806" s="4">
        <v>0</v>
      </c>
      <c r="E3806" s="4">
        <v>70.92</v>
      </c>
      <c r="F3806" s="4">
        <v>3.8580000000000001</v>
      </c>
      <c r="G3806" s="4">
        <v>140.381</v>
      </c>
      <c r="H3806" s="4">
        <v>7.85</v>
      </c>
    </row>
    <row r="3807" spans="1:8" x14ac:dyDescent="0.3">
      <c r="A3807" s="4">
        <v>27</v>
      </c>
      <c r="B3807" s="4">
        <v>40734</v>
      </c>
      <c r="C3807" s="4">
        <v>1672339.27</v>
      </c>
      <c r="D3807" s="4">
        <v>0</v>
      </c>
      <c r="E3807" s="4">
        <v>56.91</v>
      </c>
      <c r="F3807" s="4">
        <v>3.7749999999999999</v>
      </c>
      <c r="G3807" s="4">
        <v>140.43475000000001</v>
      </c>
      <c r="H3807" s="4">
        <v>7.9059999999999997</v>
      </c>
    </row>
    <row r="3808" spans="1:8" x14ac:dyDescent="0.3">
      <c r="A3808" s="4">
        <v>27</v>
      </c>
      <c r="B3808" s="4" t="s">
        <v>59</v>
      </c>
      <c r="C3808" s="4">
        <v>1682652.51</v>
      </c>
      <c r="D3808" s="4">
        <v>0</v>
      </c>
      <c r="E3808" s="4">
        <v>64.78</v>
      </c>
      <c r="F3808" s="4">
        <v>3.7440000000000002</v>
      </c>
      <c r="G3808" s="4">
        <v>140.47841940000001</v>
      </c>
      <c r="H3808" s="4">
        <v>7.9059999999999997</v>
      </c>
    </row>
    <row r="3809" spans="1:8" x14ac:dyDescent="0.3">
      <c r="A3809" s="4">
        <v>27</v>
      </c>
      <c r="B3809" s="4" t="s">
        <v>60</v>
      </c>
      <c r="C3809" s="4">
        <v>1689591.44</v>
      </c>
      <c r="D3809" s="4">
        <v>0</v>
      </c>
      <c r="E3809" s="4">
        <v>59.62</v>
      </c>
      <c r="F3809" s="4">
        <v>3.7570000000000001</v>
      </c>
      <c r="G3809" s="4">
        <v>140.4616048</v>
      </c>
      <c r="H3809" s="4">
        <v>7.9059999999999997</v>
      </c>
    </row>
    <row r="3810" spans="1:8" x14ac:dyDescent="0.3">
      <c r="A3810" s="4">
        <v>27</v>
      </c>
      <c r="B3810" s="4" t="s">
        <v>61</v>
      </c>
      <c r="C3810" s="4">
        <v>1710372.4</v>
      </c>
      <c r="D3810" s="4">
        <v>0</v>
      </c>
      <c r="E3810" s="4">
        <v>51.81</v>
      </c>
      <c r="F3810" s="4">
        <v>3.7570000000000001</v>
      </c>
      <c r="G3810" s="4">
        <v>140.44479029999999</v>
      </c>
      <c r="H3810" s="4">
        <v>7.9059999999999997</v>
      </c>
    </row>
    <row r="3811" spans="1:8" x14ac:dyDescent="0.3">
      <c r="A3811" s="4">
        <v>27</v>
      </c>
      <c r="B3811" s="4">
        <v>40644</v>
      </c>
      <c r="C3811" s="4">
        <v>1621109.3</v>
      </c>
      <c r="D3811" s="4">
        <v>0</v>
      </c>
      <c r="E3811" s="4">
        <v>44.46</v>
      </c>
      <c r="F3811" s="4">
        <v>3.738</v>
      </c>
      <c r="G3811" s="4">
        <v>140.42797580000001</v>
      </c>
      <c r="H3811" s="4">
        <v>7.9059999999999997</v>
      </c>
    </row>
    <row r="3812" spans="1:8" x14ac:dyDescent="0.3">
      <c r="A3812" s="4">
        <v>27</v>
      </c>
      <c r="B3812" s="4">
        <v>40858</v>
      </c>
      <c r="C3812" s="4">
        <v>1800728.07</v>
      </c>
      <c r="D3812" s="4">
        <v>0</v>
      </c>
      <c r="E3812" s="4">
        <v>49.69</v>
      </c>
      <c r="F3812" s="4">
        <v>3.7189999999999999</v>
      </c>
      <c r="G3812" s="4">
        <v>140.4111613</v>
      </c>
      <c r="H3812" s="4">
        <v>7.9059999999999997</v>
      </c>
    </row>
    <row r="3813" spans="1:8" x14ac:dyDescent="0.3">
      <c r="A3813" s="4">
        <v>27</v>
      </c>
      <c r="B3813" s="4" t="s">
        <v>62</v>
      </c>
      <c r="C3813" s="4">
        <v>1723739.44</v>
      </c>
      <c r="D3813" s="4">
        <v>0</v>
      </c>
      <c r="E3813" s="4">
        <v>51.42</v>
      </c>
      <c r="F3813" s="4">
        <v>3.7170000000000001</v>
      </c>
      <c r="G3813" s="4">
        <v>140.4127857</v>
      </c>
      <c r="H3813" s="4">
        <v>7.9059999999999997</v>
      </c>
    </row>
    <row r="3814" spans="1:8" x14ac:dyDescent="0.3">
      <c r="A3814" s="4">
        <v>27</v>
      </c>
      <c r="B3814" s="4" t="s">
        <v>63</v>
      </c>
      <c r="C3814" s="4">
        <v>2504400.71</v>
      </c>
      <c r="D3814" s="4">
        <v>1</v>
      </c>
      <c r="E3814" s="4">
        <v>47.88</v>
      </c>
      <c r="F3814" s="4">
        <v>3.6890000000000001</v>
      </c>
      <c r="G3814" s="4">
        <v>140.42178569999999</v>
      </c>
      <c r="H3814" s="4">
        <v>7.9059999999999997</v>
      </c>
    </row>
    <row r="3815" spans="1:8" x14ac:dyDescent="0.3">
      <c r="A3815" s="4">
        <v>27</v>
      </c>
      <c r="B3815" s="4">
        <v>40586</v>
      </c>
      <c r="C3815" s="4">
        <v>1806924.74</v>
      </c>
      <c r="D3815" s="4">
        <v>0</v>
      </c>
      <c r="E3815" s="4">
        <v>50.55</v>
      </c>
      <c r="F3815" s="4">
        <v>3.6659999999999999</v>
      </c>
      <c r="G3815" s="4">
        <v>140.4307857</v>
      </c>
      <c r="H3815" s="4">
        <v>7.9059999999999997</v>
      </c>
    </row>
    <row r="3816" spans="1:8" x14ac:dyDescent="0.3">
      <c r="A3816" s="4">
        <v>27</v>
      </c>
      <c r="B3816" s="4">
        <v>40798</v>
      </c>
      <c r="C3816" s="4">
        <v>2014665.98</v>
      </c>
      <c r="D3816" s="4">
        <v>0</v>
      </c>
      <c r="E3816" s="4">
        <v>46.28</v>
      </c>
      <c r="F3816" s="4">
        <v>3.6269999999999998</v>
      </c>
      <c r="G3816" s="4">
        <v>140.43978569999999</v>
      </c>
      <c r="H3816" s="4">
        <v>7.9059999999999997</v>
      </c>
    </row>
    <row r="3817" spans="1:8" x14ac:dyDescent="0.3">
      <c r="A3817" s="4">
        <v>27</v>
      </c>
      <c r="B3817" s="4" t="s">
        <v>64</v>
      </c>
      <c r="C3817" s="4">
        <v>2205919.86</v>
      </c>
      <c r="D3817" s="4">
        <v>0</v>
      </c>
      <c r="E3817" s="4">
        <v>40.68</v>
      </c>
      <c r="F3817" s="4">
        <v>3.6110000000000002</v>
      </c>
      <c r="G3817" s="4">
        <v>140.4700795</v>
      </c>
      <c r="H3817" s="4">
        <v>7.9059999999999997</v>
      </c>
    </row>
    <row r="3818" spans="1:8" x14ac:dyDescent="0.3">
      <c r="A3818" s="4">
        <v>27</v>
      </c>
      <c r="B3818" s="4" t="s">
        <v>65</v>
      </c>
      <c r="C3818" s="4">
        <v>2739019.75</v>
      </c>
      <c r="D3818" s="4">
        <v>0</v>
      </c>
      <c r="E3818" s="4">
        <v>41.59</v>
      </c>
      <c r="F3818" s="4">
        <v>3.5870000000000002</v>
      </c>
      <c r="G3818" s="4">
        <v>140.52876499999999</v>
      </c>
      <c r="H3818" s="4">
        <v>7.9059999999999997</v>
      </c>
    </row>
    <row r="3819" spans="1:8" x14ac:dyDescent="0.3">
      <c r="A3819" s="4">
        <v>27</v>
      </c>
      <c r="B3819" s="4" t="s">
        <v>66</v>
      </c>
      <c r="C3819" s="4">
        <v>1650604.6</v>
      </c>
      <c r="D3819" s="4">
        <v>1</v>
      </c>
      <c r="E3819" s="4">
        <v>37.85</v>
      </c>
      <c r="F3819" s="4">
        <v>3.5659999999999998</v>
      </c>
      <c r="G3819" s="4">
        <v>140.58745049999999</v>
      </c>
      <c r="H3819" s="4">
        <v>7.9059999999999997</v>
      </c>
    </row>
    <row r="3820" spans="1:8" x14ac:dyDescent="0.3">
      <c r="A3820" s="4">
        <v>27</v>
      </c>
      <c r="B3820" s="4">
        <v>41061</v>
      </c>
      <c r="C3820" s="4">
        <v>1535287.4</v>
      </c>
      <c r="D3820" s="4">
        <v>0</v>
      </c>
      <c r="E3820" s="4">
        <v>35.799999999999997</v>
      </c>
      <c r="F3820" s="4">
        <v>3.585</v>
      </c>
      <c r="G3820" s="4">
        <v>140.64613589999999</v>
      </c>
      <c r="H3820" s="4">
        <v>8.0090000000000003</v>
      </c>
    </row>
    <row r="3821" spans="1:8" x14ac:dyDescent="0.3">
      <c r="A3821" s="4">
        <v>27</v>
      </c>
      <c r="B3821" s="4" t="s">
        <v>67</v>
      </c>
      <c r="C3821" s="4">
        <v>1492399.13</v>
      </c>
      <c r="D3821" s="4">
        <v>0</v>
      </c>
      <c r="E3821" s="4">
        <v>41.3</v>
      </c>
      <c r="F3821" s="4">
        <v>3.6659999999999999</v>
      </c>
      <c r="G3821" s="4">
        <v>140.70482139999999</v>
      </c>
      <c r="H3821" s="4">
        <v>8.0090000000000003</v>
      </c>
    </row>
    <row r="3822" spans="1:8" x14ac:dyDescent="0.3">
      <c r="A3822" s="4">
        <v>27</v>
      </c>
      <c r="B3822" s="4" t="s">
        <v>68</v>
      </c>
      <c r="C3822" s="4">
        <v>1542131.05</v>
      </c>
      <c r="D3822" s="4">
        <v>0</v>
      </c>
      <c r="E3822" s="4">
        <v>30.35</v>
      </c>
      <c r="F3822" s="4">
        <v>3.7050000000000001</v>
      </c>
      <c r="G3822" s="4">
        <v>140.80861179999999</v>
      </c>
      <c r="H3822" s="4">
        <v>8.0090000000000003</v>
      </c>
    </row>
    <row r="3823" spans="1:8" x14ac:dyDescent="0.3">
      <c r="A3823" s="4">
        <v>27</v>
      </c>
      <c r="B3823" s="4" t="s">
        <v>69</v>
      </c>
      <c r="C3823" s="4">
        <v>1263534.8600000001</v>
      </c>
      <c r="D3823" s="4">
        <v>0</v>
      </c>
      <c r="E3823" s="4">
        <v>36.96</v>
      </c>
      <c r="F3823" s="4">
        <v>3.7370000000000001</v>
      </c>
      <c r="G3823" s="4">
        <v>140.91240210000001</v>
      </c>
      <c r="H3823" s="4">
        <v>8.0090000000000003</v>
      </c>
    </row>
    <row r="3824" spans="1:8" x14ac:dyDescent="0.3">
      <c r="A3824" s="4">
        <v>27</v>
      </c>
      <c r="B3824" s="4">
        <v>40970</v>
      </c>
      <c r="C3824" s="4">
        <v>1564246.02</v>
      </c>
      <c r="D3824" s="4">
        <v>0</v>
      </c>
      <c r="E3824" s="4">
        <v>42.52</v>
      </c>
      <c r="F3824" s="4">
        <v>3.7959999999999998</v>
      </c>
      <c r="G3824" s="4">
        <v>141.01619239999999</v>
      </c>
      <c r="H3824" s="4">
        <v>8.0090000000000003</v>
      </c>
    </row>
    <row r="3825" spans="1:8" x14ac:dyDescent="0.3">
      <c r="A3825" s="4">
        <v>27</v>
      </c>
      <c r="B3825" s="4">
        <v>41184</v>
      </c>
      <c r="C3825" s="4">
        <v>1651605.35</v>
      </c>
      <c r="D3825" s="4">
        <v>1</v>
      </c>
      <c r="E3825" s="4">
        <v>37.86</v>
      </c>
      <c r="F3825" s="4">
        <v>3.8260000000000001</v>
      </c>
      <c r="G3825" s="4">
        <v>141.11998270000001</v>
      </c>
      <c r="H3825" s="4">
        <v>8.0090000000000003</v>
      </c>
    </row>
    <row r="3826" spans="1:8" x14ac:dyDescent="0.3">
      <c r="A3826" s="4">
        <v>27</v>
      </c>
      <c r="B3826" s="4" t="s">
        <v>70</v>
      </c>
      <c r="C3826" s="4">
        <v>1606221.56</v>
      </c>
      <c r="D3826" s="4">
        <v>0</v>
      </c>
      <c r="E3826" s="4">
        <v>37.24</v>
      </c>
      <c r="F3826" s="4">
        <v>3.8740000000000001</v>
      </c>
      <c r="G3826" s="4">
        <v>141.21403570000001</v>
      </c>
      <c r="H3826" s="4">
        <v>8.0090000000000003</v>
      </c>
    </row>
    <row r="3827" spans="1:8" x14ac:dyDescent="0.3">
      <c r="A3827" s="4">
        <v>27</v>
      </c>
      <c r="B3827" s="4" t="s">
        <v>71</v>
      </c>
      <c r="C3827" s="4">
        <v>1648602.39</v>
      </c>
      <c r="D3827" s="4">
        <v>0</v>
      </c>
      <c r="E3827" s="4">
        <v>41.74</v>
      </c>
      <c r="F3827" s="4">
        <v>3.9169999999999998</v>
      </c>
      <c r="G3827" s="4">
        <v>141.30078570000001</v>
      </c>
      <c r="H3827" s="4">
        <v>8.0090000000000003</v>
      </c>
    </row>
    <row r="3828" spans="1:8" x14ac:dyDescent="0.3">
      <c r="A3828" s="4">
        <v>27</v>
      </c>
      <c r="B3828" s="4">
        <v>40942</v>
      </c>
      <c r="C3828" s="4">
        <v>1509323.09</v>
      </c>
      <c r="D3828" s="4">
        <v>0</v>
      </c>
      <c r="E3828" s="4">
        <v>40.07</v>
      </c>
      <c r="F3828" s="4">
        <v>3.9830000000000001</v>
      </c>
      <c r="G3828" s="4">
        <v>141.3875357</v>
      </c>
      <c r="H3828" s="4">
        <v>8.0090000000000003</v>
      </c>
    </row>
    <row r="3829" spans="1:8" x14ac:dyDescent="0.3">
      <c r="A3829" s="4">
        <v>27</v>
      </c>
      <c r="B3829" s="4">
        <v>41155</v>
      </c>
      <c r="C3829" s="4">
        <v>1607343.41</v>
      </c>
      <c r="D3829" s="4">
        <v>0</v>
      </c>
      <c r="E3829" s="4">
        <v>44.32</v>
      </c>
      <c r="F3829" s="4">
        <v>4.0209999999999999</v>
      </c>
      <c r="G3829" s="4">
        <v>141.4742857</v>
      </c>
      <c r="H3829" s="4">
        <v>8.0090000000000003</v>
      </c>
    </row>
    <row r="3830" spans="1:8" x14ac:dyDescent="0.3">
      <c r="A3830" s="4">
        <v>27</v>
      </c>
      <c r="B3830" s="4" t="s">
        <v>72</v>
      </c>
      <c r="C3830" s="4">
        <v>1635984.07</v>
      </c>
      <c r="D3830" s="4">
        <v>0</v>
      </c>
      <c r="E3830" s="4">
        <v>49.6</v>
      </c>
      <c r="F3830" s="4">
        <v>4.0209999999999999</v>
      </c>
      <c r="G3830" s="4">
        <v>141.55477999999999</v>
      </c>
      <c r="H3830" s="4">
        <v>8.0090000000000003</v>
      </c>
    </row>
    <row r="3831" spans="1:8" x14ac:dyDescent="0.3">
      <c r="A3831" s="4">
        <v>27</v>
      </c>
      <c r="B3831" s="4" t="s">
        <v>73</v>
      </c>
      <c r="C3831" s="4">
        <v>1620839.34</v>
      </c>
      <c r="D3831" s="4">
        <v>0</v>
      </c>
      <c r="E3831" s="4">
        <v>57.3</v>
      </c>
      <c r="F3831" s="4">
        <v>4.0540000000000003</v>
      </c>
      <c r="G3831" s="4">
        <v>141.6269332</v>
      </c>
      <c r="H3831" s="4">
        <v>8.0090000000000003</v>
      </c>
    </row>
    <row r="3832" spans="1:8" x14ac:dyDescent="0.3">
      <c r="A3832" s="4">
        <v>27</v>
      </c>
      <c r="B3832" s="4" t="s">
        <v>74</v>
      </c>
      <c r="C3832" s="4">
        <v>1615494.14</v>
      </c>
      <c r="D3832" s="4">
        <v>0</v>
      </c>
      <c r="E3832" s="4">
        <v>49.4</v>
      </c>
      <c r="F3832" s="4">
        <v>4.0979999999999999</v>
      </c>
      <c r="G3832" s="4">
        <v>141.6990864</v>
      </c>
      <c r="H3832" s="4">
        <v>8.0090000000000003</v>
      </c>
    </row>
    <row r="3833" spans="1:8" x14ac:dyDescent="0.3">
      <c r="A3833" s="4">
        <v>27</v>
      </c>
      <c r="B3833" s="4">
        <v>41064</v>
      </c>
      <c r="C3833" s="4">
        <v>1899013.34</v>
      </c>
      <c r="D3833" s="4">
        <v>0</v>
      </c>
      <c r="E3833" s="4">
        <v>48.73</v>
      </c>
      <c r="F3833" s="4">
        <v>4.1429999999999998</v>
      </c>
      <c r="G3833" s="4">
        <v>141.7712396</v>
      </c>
      <c r="H3833" s="4">
        <v>8.2530000000000001</v>
      </c>
    </row>
    <row r="3834" spans="1:8" x14ac:dyDescent="0.3">
      <c r="A3834" s="4">
        <v>27</v>
      </c>
      <c r="B3834" s="4" t="s">
        <v>75</v>
      </c>
      <c r="C3834" s="4">
        <v>1650405.21</v>
      </c>
      <c r="D3834" s="4">
        <v>0</v>
      </c>
      <c r="E3834" s="4">
        <v>52.22</v>
      </c>
      <c r="F3834" s="4">
        <v>4.1870000000000003</v>
      </c>
      <c r="G3834" s="4">
        <v>141.8433929</v>
      </c>
      <c r="H3834" s="4">
        <v>8.2530000000000001</v>
      </c>
    </row>
    <row r="3835" spans="1:8" x14ac:dyDescent="0.3">
      <c r="A3835" s="4">
        <v>27</v>
      </c>
      <c r="B3835" s="4" t="s">
        <v>76</v>
      </c>
      <c r="C3835" s="4">
        <v>1639999.47</v>
      </c>
      <c r="D3835" s="4">
        <v>0</v>
      </c>
      <c r="E3835" s="4">
        <v>62.62</v>
      </c>
      <c r="F3835" s="4">
        <v>4.17</v>
      </c>
      <c r="G3835" s="4">
        <v>141.90152620000001</v>
      </c>
      <c r="H3835" s="4">
        <v>8.2530000000000001</v>
      </c>
    </row>
    <row r="3836" spans="1:8" x14ac:dyDescent="0.3">
      <c r="A3836" s="4">
        <v>27</v>
      </c>
      <c r="B3836" s="4" t="s">
        <v>77</v>
      </c>
      <c r="C3836" s="4">
        <v>1565498.84</v>
      </c>
      <c r="D3836" s="4">
        <v>0</v>
      </c>
      <c r="E3836" s="4">
        <v>52.33</v>
      </c>
      <c r="F3836" s="4">
        <v>4.1630000000000003</v>
      </c>
      <c r="G3836" s="4">
        <v>141.95965949999999</v>
      </c>
      <c r="H3836" s="4">
        <v>8.2530000000000001</v>
      </c>
    </row>
    <row r="3837" spans="1:8" x14ac:dyDescent="0.3">
      <c r="A3837" s="4">
        <v>27</v>
      </c>
      <c r="B3837" s="4">
        <v>41004</v>
      </c>
      <c r="C3837" s="4">
        <v>1669388.45</v>
      </c>
      <c r="D3837" s="4">
        <v>0</v>
      </c>
      <c r="E3837" s="4">
        <v>53.68</v>
      </c>
      <c r="F3837" s="4">
        <v>4.1239999999999997</v>
      </c>
      <c r="G3837" s="4">
        <v>142.01779289999999</v>
      </c>
      <c r="H3837" s="4">
        <v>8.2530000000000001</v>
      </c>
    </row>
    <row r="3838" spans="1:8" x14ac:dyDescent="0.3">
      <c r="A3838" s="4">
        <v>27</v>
      </c>
      <c r="B3838" s="4">
        <v>41218</v>
      </c>
      <c r="C3838" s="4">
        <v>1674306.31</v>
      </c>
      <c r="D3838" s="4">
        <v>0</v>
      </c>
      <c r="E3838" s="4">
        <v>58.97</v>
      </c>
      <c r="F3838" s="4">
        <v>4.0549999999999997</v>
      </c>
      <c r="G3838" s="4">
        <v>142.0759262</v>
      </c>
      <c r="H3838" s="4">
        <v>8.2530000000000001</v>
      </c>
    </row>
    <row r="3839" spans="1:8" x14ac:dyDescent="0.3">
      <c r="A3839" s="4">
        <v>27</v>
      </c>
      <c r="B3839" s="4" t="s">
        <v>78</v>
      </c>
      <c r="C3839" s="4">
        <v>1707158.82</v>
      </c>
      <c r="D3839" s="4">
        <v>0</v>
      </c>
      <c r="E3839" s="4">
        <v>65.150000000000006</v>
      </c>
      <c r="F3839" s="4">
        <v>4.0289999999999999</v>
      </c>
      <c r="G3839" s="4">
        <v>142.09701150000001</v>
      </c>
      <c r="H3839" s="4">
        <v>8.2530000000000001</v>
      </c>
    </row>
    <row r="3840" spans="1:8" x14ac:dyDescent="0.3">
      <c r="A3840" s="4">
        <v>27</v>
      </c>
      <c r="B3840" s="4" t="s">
        <v>79</v>
      </c>
      <c r="C3840" s="4">
        <v>1818906.73</v>
      </c>
      <c r="D3840" s="4">
        <v>0</v>
      </c>
      <c r="E3840" s="4">
        <v>64.77</v>
      </c>
      <c r="F3840" s="4">
        <v>3.9790000000000001</v>
      </c>
      <c r="G3840" s="4">
        <v>142.10327760000001</v>
      </c>
      <c r="H3840" s="4">
        <v>8.2530000000000001</v>
      </c>
    </row>
    <row r="3841" spans="1:8" x14ac:dyDescent="0.3">
      <c r="A3841" s="4">
        <v>27</v>
      </c>
      <c r="B3841" s="4">
        <v>40914</v>
      </c>
      <c r="C3841" s="4">
        <v>1900638.6</v>
      </c>
      <c r="D3841" s="4">
        <v>0</v>
      </c>
      <c r="E3841" s="4">
        <v>73.400000000000006</v>
      </c>
      <c r="F3841" s="4">
        <v>3.915</v>
      </c>
      <c r="G3841" s="4">
        <v>142.10954380000001</v>
      </c>
      <c r="H3841" s="4">
        <v>8.2530000000000001</v>
      </c>
    </row>
    <row r="3842" spans="1:8" x14ac:dyDescent="0.3">
      <c r="A3842" s="4">
        <v>27</v>
      </c>
      <c r="B3842" s="4">
        <v>41127</v>
      </c>
      <c r="C3842" s="4">
        <v>1764756.31</v>
      </c>
      <c r="D3842" s="4">
        <v>0</v>
      </c>
      <c r="E3842" s="4">
        <v>64.05</v>
      </c>
      <c r="F3842" s="4">
        <v>3.871</v>
      </c>
      <c r="G3842" s="4">
        <v>142.11580989999999</v>
      </c>
      <c r="H3842" s="4">
        <v>8.2530000000000001</v>
      </c>
    </row>
    <row r="3843" spans="1:8" x14ac:dyDescent="0.3">
      <c r="A3843" s="4">
        <v>27</v>
      </c>
      <c r="B3843" s="4" t="s">
        <v>80</v>
      </c>
      <c r="C3843" s="4">
        <v>1773500.56</v>
      </c>
      <c r="D3843" s="4">
        <v>0</v>
      </c>
      <c r="E3843" s="4">
        <v>69.52</v>
      </c>
      <c r="F3843" s="4">
        <v>3.786</v>
      </c>
      <c r="G3843" s="4">
        <v>142.12925480000001</v>
      </c>
      <c r="H3843" s="4">
        <v>8.2530000000000001</v>
      </c>
    </row>
    <row r="3844" spans="1:8" x14ac:dyDescent="0.3">
      <c r="A3844" s="4">
        <v>27</v>
      </c>
      <c r="B3844" s="4" t="s">
        <v>81</v>
      </c>
      <c r="C3844" s="4">
        <v>1837884.79</v>
      </c>
      <c r="D3844" s="4">
        <v>0</v>
      </c>
      <c r="E3844" s="4">
        <v>73.23</v>
      </c>
      <c r="F3844" s="4">
        <v>3.722</v>
      </c>
      <c r="G3844" s="4">
        <v>142.16064639999999</v>
      </c>
      <c r="H3844" s="4">
        <v>8.2530000000000001</v>
      </c>
    </row>
    <row r="3845" spans="1:8" x14ac:dyDescent="0.3">
      <c r="A3845" s="4">
        <v>27</v>
      </c>
      <c r="B3845" s="4" t="s">
        <v>82</v>
      </c>
      <c r="C3845" s="4">
        <v>1842555.32</v>
      </c>
      <c r="D3845" s="4">
        <v>0</v>
      </c>
      <c r="E3845" s="4">
        <v>73.94</v>
      </c>
      <c r="F3845" s="4">
        <v>3.6669999999999998</v>
      </c>
      <c r="G3845" s="4">
        <v>142.19203809999999</v>
      </c>
      <c r="H3845" s="4">
        <v>8.2530000000000001</v>
      </c>
    </row>
    <row r="3846" spans="1:8" x14ac:dyDescent="0.3">
      <c r="A3846" s="4">
        <v>27</v>
      </c>
      <c r="B3846" s="4">
        <v>41067</v>
      </c>
      <c r="C3846" s="4">
        <v>2062224.92</v>
      </c>
      <c r="D3846" s="4">
        <v>0</v>
      </c>
      <c r="E3846" s="4">
        <v>82.08</v>
      </c>
      <c r="F3846" s="4">
        <v>3.6459999999999999</v>
      </c>
      <c r="G3846" s="4">
        <v>142.22342979999999</v>
      </c>
      <c r="H3846" s="4">
        <v>8.2390000000000008</v>
      </c>
    </row>
    <row r="3847" spans="1:8" x14ac:dyDescent="0.3">
      <c r="A3847" s="4">
        <v>27</v>
      </c>
      <c r="B3847" s="4" t="s">
        <v>83</v>
      </c>
      <c r="C3847" s="4">
        <v>1755889.53</v>
      </c>
      <c r="D3847" s="4">
        <v>0</v>
      </c>
      <c r="E3847" s="4">
        <v>78.95</v>
      </c>
      <c r="F3847" s="4">
        <v>3.6890000000000001</v>
      </c>
      <c r="G3847" s="4">
        <v>142.2548214</v>
      </c>
      <c r="H3847" s="4">
        <v>8.2390000000000008</v>
      </c>
    </row>
    <row r="3848" spans="1:8" x14ac:dyDescent="0.3">
      <c r="A3848" s="4">
        <v>27</v>
      </c>
      <c r="B3848" s="4" t="s">
        <v>84</v>
      </c>
      <c r="C3848" s="4">
        <v>1730913.66</v>
      </c>
      <c r="D3848" s="4">
        <v>0</v>
      </c>
      <c r="E3848" s="4">
        <v>78.64</v>
      </c>
      <c r="F3848" s="4">
        <v>3.7320000000000002</v>
      </c>
      <c r="G3848" s="4">
        <v>142.2337569</v>
      </c>
      <c r="H3848" s="4">
        <v>8.2390000000000008</v>
      </c>
    </row>
    <row r="3849" spans="1:8" x14ac:dyDescent="0.3">
      <c r="A3849" s="4">
        <v>27</v>
      </c>
      <c r="B3849" s="4" t="s">
        <v>85</v>
      </c>
      <c r="C3849" s="4">
        <v>1625883.71</v>
      </c>
      <c r="D3849" s="4">
        <v>0</v>
      </c>
      <c r="E3849" s="4">
        <v>76.010000000000005</v>
      </c>
      <c r="F3849" s="4">
        <v>3.82</v>
      </c>
      <c r="G3849" s="4">
        <v>142.21269240000001</v>
      </c>
      <c r="H3849" s="4">
        <v>8.2390000000000008</v>
      </c>
    </row>
    <row r="3850" spans="1:8" x14ac:dyDescent="0.3">
      <c r="A3850" s="4">
        <v>27</v>
      </c>
      <c r="B3850" s="4">
        <v>40976</v>
      </c>
      <c r="C3850" s="4">
        <v>1705810.84</v>
      </c>
      <c r="D3850" s="4">
        <v>0</v>
      </c>
      <c r="E3850" s="4">
        <v>75.22</v>
      </c>
      <c r="F3850" s="4">
        <v>3.819</v>
      </c>
      <c r="G3850" s="4">
        <v>142.19162789999999</v>
      </c>
      <c r="H3850" s="4">
        <v>8.2390000000000008</v>
      </c>
    </row>
    <row r="3851" spans="1:8" x14ac:dyDescent="0.3">
      <c r="A3851" s="4">
        <v>27</v>
      </c>
      <c r="B3851" s="4">
        <v>41190</v>
      </c>
      <c r="C3851" s="4">
        <v>1720537.26</v>
      </c>
      <c r="D3851" s="4">
        <v>0</v>
      </c>
      <c r="E3851" s="4">
        <v>78.44</v>
      </c>
      <c r="F3851" s="4">
        <v>3.863</v>
      </c>
      <c r="G3851" s="4">
        <v>142.17056339999999</v>
      </c>
      <c r="H3851" s="4">
        <v>8.2390000000000008</v>
      </c>
    </row>
    <row r="3852" spans="1:8" x14ac:dyDescent="0.3">
      <c r="A3852" s="4">
        <v>27</v>
      </c>
      <c r="B3852" s="4" t="s">
        <v>86</v>
      </c>
      <c r="C3852" s="4">
        <v>1735339.59</v>
      </c>
      <c r="D3852" s="4">
        <v>0</v>
      </c>
      <c r="E3852" s="4">
        <v>76.510000000000005</v>
      </c>
      <c r="F3852" s="4">
        <v>3.9630000000000001</v>
      </c>
      <c r="G3852" s="4">
        <v>142.21573849999999</v>
      </c>
      <c r="H3852" s="4">
        <v>8.2390000000000008</v>
      </c>
    </row>
    <row r="3853" spans="1:8" x14ac:dyDescent="0.3">
      <c r="A3853" s="4">
        <v>27</v>
      </c>
      <c r="B3853" s="4" t="s">
        <v>87</v>
      </c>
      <c r="C3853" s="4">
        <v>1780443.36</v>
      </c>
      <c r="D3853" s="4">
        <v>0</v>
      </c>
      <c r="E3853" s="4">
        <v>72.930000000000007</v>
      </c>
      <c r="F3853" s="4">
        <v>3.9969999999999999</v>
      </c>
      <c r="G3853" s="4">
        <v>142.31059329999999</v>
      </c>
      <c r="H3853" s="4">
        <v>8.2390000000000008</v>
      </c>
    </row>
    <row r="3854" spans="1:8" x14ac:dyDescent="0.3">
      <c r="A3854" s="4">
        <v>27</v>
      </c>
      <c r="B3854" s="4" t="s">
        <v>88</v>
      </c>
      <c r="C3854" s="4">
        <v>1731935.43</v>
      </c>
      <c r="D3854" s="4">
        <v>0</v>
      </c>
      <c r="E3854" s="4">
        <v>75</v>
      </c>
      <c r="F3854" s="4">
        <v>4.0259999999999998</v>
      </c>
      <c r="G3854" s="4">
        <v>142.4054482</v>
      </c>
      <c r="H3854" s="4">
        <v>8.2390000000000008</v>
      </c>
    </row>
    <row r="3855" spans="1:8" x14ac:dyDescent="0.3">
      <c r="A3855" s="4">
        <v>27</v>
      </c>
      <c r="B3855" s="4">
        <v>41099</v>
      </c>
      <c r="C3855" s="4">
        <v>1840955.23</v>
      </c>
      <c r="D3855" s="4">
        <v>1</v>
      </c>
      <c r="E3855" s="4">
        <v>76</v>
      </c>
      <c r="F3855" s="4">
        <v>4.0759999999999996</v>
      </c>
      <c r="G3855" s="4">
        <v>142.500303</v>
      </c>
      <c r="H3855" s="4">
        <v>8.2390000000000008</v>
      </c>
    </row>
    <row r="3856" spans="1:8" x14ac:dyDescent="0.3">
      <c r="A3856" s="4">
        <v>27</v>
      </c>
      <c r="B3856" s="4" t="s">
        <v>89</v>
      </c>
      <c r="C3856" s="4">
        <v>1519604.5</v>
      </c>
      <c r="D3856" s="4">
        <v>0</v>
      </c>
      <c r="E3856" s="4">
        <v>68.72</v>
      </c>
      <c r="F3856" s="4">
        <v>4.0880000000000001</v>
      </c>
      <c r="G3856" s="4">
        <v>142.59388329999999</v>
      </c>
      <c r="H3856" s="4">
        <v>8.2390000000000008</v>
      </c>
    </row>
    <row r="3857" spans="1:8" x14ac:dyDescent="0.3">
      <c r="A3857" s="4">
        <v>27</v>
      </c>
      <c r="B3857" s="4" t="s">
        <v>90</v>
      </c>
      <c r="C3857" s="4">
        <v>1557485.75</v>
      </c>
      <c r="D3857" s="4">
        <v>0</v>
      </c>
      <c r="E3857" s="4">
        <v>66.099999999999994</v>
      </c>
      <c r="F3857" s="4">
        <v>4.2030000000000003</v>
      </c>
      <c r="G3857" s="4">
        <v>142.6798167</v>
      </c>
      <c r="H3857" s="4">
        <v>8.2390000000000008</v>
      </c>
    </row>
    <row r="3858" spans="1:8" x14ac:dyDescent="0.3">
      <c r="A3858" s="4">
        <v>27</v>
      </c>
      <c r="B3858" s="4" t="s">
        <v>91</v>
      </c>
      <c r="C3858" s="4">
        <v>1540687.63</v>
      </c>
      <c r="D3858" s="4">
        <v>0</v>
      </c>
      <c r="E3858" s="4">
        <v>64.92</v>
      </c>
      <c r="F3858" s="4">
        <v>4.1580000000000004</v>
      </c>
      <c r="G3858" s="4">
        <v>142.76575</v>
      </c>
      <c r="H3858" s="4">
        <v>8.2390000000000008</v>
      </c>
    </row>
    <row r="3859" spans="1:8" x14ac:dyDescent="0.3">
      <c r="A3859" s="4">
        <v>27</v>
      </c>
      <c r="B3859" s="4">
        <v>41039</v>
      </c>
      <c r="C3859" s="4">
        <v>1591816.88</v>
      </c>
      <c r="D3859" s="4">
        <v>0</v>
      </c>
      <c r="E3859" s="4">
        <v>64.5</v>
      </c>
      <c r="F3859" s="4">
        <v>4.1509999999999998</v>
      </c>
      <c r="G3859" s="4">
        <v>142.85168329999999</v>
      </c>
      <c r="H3859" s="4">
        <v>8</v>
      </c>
    </row>
    <row r="3860" spans="1:8" x14ac:dyDescent="0.3">
      <c r="A3860" s="4">
        <v>27</v>
      </c>
      <c r="B3860" s="4">
        <v>41253</v>
      </c>
      <c r="C3860" s="4">
        <v>1660081.29</v>
      </c>
      <c r="D3860" s="4">
        <v>0</v>
      </c>
      <c r="E3860" s="4">
        <v>55.4</v>
      </c>
      <c r="F3860" s="4">
        <v>4.1859999999999999</v>
      </c>
      <c r="G3860" s="4">
        <v>142.93761670000001</v>
      </c>
      <c r="H3860" s="4">
        <v>8</v>
      </c>
    </row>
    <row r="3861" spans="1:8" x14ac:dyDescent="0.3">
      <c r="A3861" s="4">
        <v>27</v>
      </c>
      <c r="B3861" s="4" t="s">
        <v>92</v>
      </c>
      <c r="C3861" s="4">
        <v>1620374.24</v>
      </c>
      <c r="D3861" s="4">
        <v>0</v>
      </c>
      <c r="E3861" s="4">
        <v>56.53</v>
      </c>
      <c r="F3861" s="4">
        <v>4.1529999999999996</v>
      </c>
      <c r="G3861" s="4">
        <v>142.8633629</v>
      </c>
      <c r="H3861" s="4">
        <v>8</v>
      </c>
    </row>
    <row r="3862" spans="1:8" x14ac:dyDescent="0.3">
      <c r="A3862" s="4">
        <v>27</v>
      </c>
      <c r="B3862" s="4" t="s">
        <v>93</v>
      </c>
      <c r="C3862" s="4">
        <v>1703047.74</v>
      </c>
      <c r="D3862" s="4">
        <v>0</v>
      </c>
      <c r="E3862" s="4">
        <v>58.99</v>
      </c>
      <c r="F3862" s="4">
        <v>4.0709999999999997</v>
      </c>
      <c r="G3862" s="4">
        <v>142.7624113</v>
      </c>
      <c r="H3862" s="4">
        <v>8</v>
      </c>
    </row>
    <row r="3863" spans="1:8" x14ac:dyDescent="0.3">
      <c r="A3863" s="4">
        <v>28</v>
      </c>
      <c r="B3863" s="4">
        <v>40300</v>
      </c>
      <c r="C3863" s="4">
        <v>1672352.29</v>
      </c>
      <c r="D3863" s="4">
        <v>0</v>
      </c>
      <c r="E3863" s="4">
        <v>49.47</v>
      </c>
      <c r="F3863" s="4">
        <v>2.9620000000000002</v>
      </c>
      <c r="G3863" s="4">
        <v>126.4420645</v>
      </c>
      <c r="H3863" s="4">
        <v>13.975</v>
      </c>
    </row>
    <row r="3864" spans="1:8" x14ac:dyDescent="0.3">
      <c r="A3864" s="4">
        <v>28</v>
      </c>
      <c r="B3864" s="4">
        <v>40514</v>
      </c>
      <c r="C3864" s="4">
        <v>1558968.49</v>
      </c>
      <c r="D3864" s="4">
        <v>1</v>
      </c>
      <c r="E3864" s="4">
        <v>47.87</v>
      </c>
      <c r="F3864" s="4">
        <v>2.9460000000000002</v>
      </c>
      <c r="G3864" s="4">
        <v>126.49625810000001</v>
      </c>
      <c r="H3864" s="4">
        <v>13.975</v>
      </c>
    </row>
    <row r="3865" spans="1:8" x14ac:dyDescent="0.3">
      <c r="A3865" s="4">
        <v>28</v>
      </c>
      <c r="B3865" s="4" t="s">
        <v>8</v>
      </c>
      <c r="C3865" s="4">
        <v>1491300.42</v>
      </c>
      <c r="D3865" s="4">
        <v>0</v>
      </c>
      <c r="E3865" s="4">
        <v>54.83</v>
      </c>
      <c r="F3865" s="4">
        <v>2.915</v>
      </c>
      <c r="G3865" s="4">
        <v>126.5262857</v>
      </c>
      <c r="H3865" s="4">
        <v>13.975</v>
      </c>
    </row>
    <row r="3866" spans="1:8" x14ac:dyDescent="0.3">
      <c r="A3866" s="4">
        <v>28</v>
      </c>
      <c r="B3866" s="4" t="s">
        <v>9</v>
      </c>
      <c r="C3866" s="4">
        <v>1542173.33</v>
      </c>
      <c r="D3866" s="4">
        <v>0</v>
      </c>
      <c r="E3866" s="4">
        <v>50.23</v>
      </c>
      <c r="F3866" s="4">
        <v>2.8250000000000002</v>
      </c>
      <c r="G3866" s="4">
        <v>126.5522857</v>
      </c>
      <c r="H3866" s="4">
        <v>13.975</v>
      </c>
    </row>
    <row r="3867" spans="1:8" x14ac:dyDescent="0.3">
      <c r="A3867" s="4">
        <v>28</v>
      </c>
      <c r="B3867" s="4">
        <v>40301</v>
      </c>
      <c r="C3867" s="4">
        <v>1608435.45</v>
      </c>
      <c r="D3867" s="4">
        <v>0</v>
      </c>
      <c r="E3867" s="4">
        <v>53.77</v>
      </c>
      <c r="F3867" s="4">
        <v>2.9870000000000001</v>
      </c>
      <c r="G3867" s="4">
        <v>126.5782857</v>
      </c>
      <c r="H3867" s="4">
        <v>13.975</v>
      </c>
    </row>
    <row r="3868" spans="1:8" x14ac:dyDescent="0.3">
      <c r="A3868" s="4">
        <v>28</v>
      </c>
      <c r="B3868" s="4">
        <v>40515</v>
      </c>
      <c r="C3868" s="4">
        <v>1326877.1100000001</v>
      </c>
      <c r="D3868" s="4">
        <v>0</v>
      </c>
      <c r="E3868" s="4">
        <v>50.11</v>
      </c>
      <c r="F3868" s="4">
        <v>2.9249999999999998</v>
      </c>
      <c r="G3868" s="4">
        <v>126.60428570000001</v>
      </c>
      <c r="H3868" s="4">
        <v>13.975</v>
      </c>
    </row>
    <row r="3869" spans="1:8" x14ac:dyDescent="0.3">
      <c r="A3869" s="4">
        <v>28</v>
      </c>
      <c r="B3869" s="4" t="s">
        <v>10</v>
      </c>
      <c r="C3869" s="4">
        <v>1279819.43</v>
      </c>
      <c r="D3869" s="4">
        <v>0</v>
      </c>
      <c r="E3869" s="4">
        <v>59.57</v>
      </c>
      <c r="F3869" s="4">
        <v>3.0539999999999998</v>
      </c>
      <c r="G3869" s="4">
        <v>126.6066452</v>
      </c>
      <c r="H3869" s="4">
        <v>13.975</v>
      </c>
    </row>
    <row r="3870" spans="1:8" x14ac:dyDescent="0.3">
      <c r="A3870" s="4">
        <v>28</v>
      </c>
      <c r="B3870" s="4" t="s">
        <v>11</v>
      </c>
      <c r="C3870" s="4">
        <v>1245268.77</v>
      </c>
      <c r="D3870" s="4">
        <v>0</v>
      </c>
      <c r="E3870" s="4">
        <v>60.06</v>
      </c>
      <c r="F3870" s="4">
        <v>3.0830000000000002</v>
      </c>
      <c r="G3870" s="4">
        <v>126.6050645</v>
      </c>
      <c r="H3870" s="4">
        <v>13.975</v>
      </c>
    </row>
    <row r="3871" spans="1:8" x14ac:dyDescent="0.3">
      <c r="A3871" s="4">
        <v>28</v>
      </c>
      <c r="B3871" s="4">
        <v>40213</v>
      </c>
      <c r="C3871" s="4">
        <v>1441559.4</v>
      </c>
      <c r="D3871" s="4">
        <v>0</v>
      </c>
      <c r="E3871" s="4">
        <v>59.84</v>
      </c>
      <c r="F3871" s="4">
        <v>3.0859999999999999</v>
      </c>
      <c r="G3871" s="4">
        <v>126.6034839</v>
      </c>
      <c r="H3871" s="4">
        <v>14.099</v>
      </c>
    </row>
    <row r="3872" spans="1:8" x14ac:dyDescent="0.3">
      <c r="A3872" s="4">
        <v>28</v>
      </c>
      <c r="B3872" s="4">
        <v>40425</v>
      </c>
      <c r="C3872" s="4">
        <v>1382359.21</v>
      </c>
      <c r="D3872" s="4">
        <v>0</v>
      </c>
      <c r="E3872" s="4">
        <v>59.25</v>
      </c>
      <c r="F3872" s="4">
        <v>3.09</v>
      </c>
      <c r="G3872" s="4">
        <v>126.6019032</v>
      </c>
      <c r="H3872" s="4">
        <v>14.099</v>
      </c>
    </row>
    <row r="3873" spans="1:8" x14ac:dyDescent="0.3">
      <c r="A3873" s="4">
        <v>28</v>
      </c>
      <c r="B3873" s="4" t="s">
        <v>12</v>
      </c>
      <c r="C3873" s="4">
        <v>1268240.6599999999</v>
      </c>
      <c r="D3873" s="4">
        <v>0</v>
      </c>
      <c r="E3873" s="4">
        <v>64.95</v>
      </c>
      <c r="F3873" s="4">
        <v>3.109</v>
      </c>
      <c r="G3873" s="4">
        <v>126.5621</v>
      </c>
      <c r="H3873" s="4">
        <v>14.099</v>
      </c>
    </row>
    <row r="3874" spans="1:8" x14ac:dyDescent="0.3">
      <c r="A3874" s="4">
        <v>28</v>
      </c>
      <c r="B3874" s="4" t="s">
        <v>13</v>
      </c>
      <c r="C3874" s="4">
        <v>1244177.21</v>
      </c>
      <c r="D3874" s="4">
        <v>0</v>
      </c>
      <c r="E3874" s="4">
        <v>64.55</v>
      </c>
      <c r="F3874" s="4">
        <v>3.05</v>
      </c>
      <c r="G3874" s="4">
        <v>126.4713333</v>
      </c>
      <c r="H3874" s="4">
        <v>14.099</v>
      </c>
    </row>
    <row r="3875" spans="1:8" x14ac:dyDescent="0.3">
      <c r="A3875" s="4">
        <v>28</v>
      </c>
      <c r="B3875" s="4" t="s">
        <v>14</v>
      </c>
      <c r="C3875" s="4">
        <v>1186971.02</v>
      </c>
      <c r="D3875" s="4">
        <v>0</v>
      </c>
      <c r="E3875" s="4">
        <v>67.38</v>
      </c>
      <c r="F3875" s="4">
        <v>3.105</v>
      </c>
      <c r="G3875" s="4">
        <v>126.3805667</v>
      </c>
      <c r="H3875" s="4">
        <v>14.099</v>
      </c>
    </row>
    <row r="3876" spans="1:8" x14ac:dyDescent="0.3">
      <c r="A3876" s="4">
        <v>28</v>
      </c>
      <c r="B3876" s="4">
        <v>40364</v>
      </c>
      <c r="C3876" s="4">
        <v>1532893.22</v>
      </c>
      <c r="D3876" s="4">
        <v>0</v>
      </c>
      <c r="E3876" s="4">
        <v>70.150000000000006</v>
      </c>
      <c r="F3876" s="4">
        <v>3.1269999999999998</v>
      </c>
      <c r="G3876" s="4">
        <v>126.2898</v>
      </c>
      <c r="H3876" s="4">
        <v>14.099</v>
      </c>
    </row>
    <row r="3877" spans="1:8" x14ac:dyDescent="0.3">
      <c r="A3877" s="4">
        <v>28</v>
      </c>
      <c r="B3877" s="4" t="s">
        <v>15</v>
      </c>
      <c r="C3877" s="4">
        <v>1245898.73</v>
      </c>
      <c r="D3877" s="4">
        <v>0</v>
      </c>
      <c r="E3877" s="4">
        <v>68.44</v>
      </c>
      <c r="F3877" s="4">
        <v>3.145</v>
      </c>
      <c r="G3877" s="4">
        <v>126.2085484</v>
      </c>
      <c r="H3877" s="4">
        <v>14.099</v>
      </c>
    </row>
    <row r="3878" spans="1:8" x14ac:dyDescent="0.3">
      <c r="A3878" s="4">
        <v>28</v>
      </c>
      <c r="B3878" s="4" t="s">
        <v>16</v>
      </c>
      <c r="C3878" s="4">
        <v>1217923.71</v>
      </c>
      <c r="D3878" s="4">
        <v>0</v>
      </c>
      <c r="E3878" s="4">
        <v>76.2</v>
      </c>
      <c r="F3878" s="4">
        <v>3.12</v>
      </c>
      <c r="G3878" s="4">
        <v>126.1843871</v>
      </c>
      <c r="H3878" s="4">
        <v>14.099</v>
      </c>
    </row>
    <row r="3879" spans="1:8" x14ac:dyDescent="0.3">
      <c r="A3879" s="4">
        <v>28</v>
      </c>
      <c r="B3879" s="4" t="s">
        <v>17</v>
      </c>
      <c r="C3879" s="4">
        <v>1176588.25</v>
      </c>
      <c r="D3879" s="4">
        <v>0</v>
      </c>
      <c r="E3879" s="4">
        <v>67.84</v>
      </c>
      <c r="F3879" s="4">
        <v>3.0579999999999998</v>
      </c>
      <c r="G3879" s="4">
        <v>126.16022580000001</v>
      </c>
      <c r="H3879" s="4">
        <v>14.099</v>
      </c>
    </row>
    <row r="3880" spans="1:8" x14ac:dyDescent="0.3">
      <c r="A3880" s="4">
        <v>28</v>
      </c>
      <c r="B3880" s="4">
        <v>40274</v>
      </c>
      <c r="C3880" s="4">
        <v>1543678.02</v>
      </c>
      <c r="D3880" s="4">
        <v>0</v>
      </c>
      <c r="E3880" s="4">
        <v>81.39</v>
      </c>
      <c r="F3880" s="4">
        <v>2.9409999999999998</v>
      </c>
      <c r="G3880" s="4">
        <v>126.1360645</v>
      </c>
      <c r="H3880" s="4">
        <v>14.099</v>
      </c>
    </row>
    <row r="3881" spans="1:8" x14ac:dyDescent="0.3">
      <c r="A3881" s="4">
        <v>28</v>
      </c>
      <c r="B3881" s="4">
        <v>40488</v>
      </c>
      <c r="C3881" s="4">
        <v>1348995.17</v>
      </c>
      <c r="D3881" s="4">
        <v>0</v>
      </c>
      <c r="E3881" s="4">
        <v>90.84</v>
      </c>
      <c r="F3881" s="4">
        <v>2.9489999999999998</v>
      </c>
      <c r="G3881" s="4">
        <v>126.1119032</v>
      </c>
      <c r="H3881" s="4">
        <v>14.099</v>
      </c>
    </row>
    <row r="3882" spans="1:8" x14ac:dyDescent="0.3">
      <c r="A3882" s="4">
        <v>28</v>
      </c>
      <c r="B3882" s="4" t="s">
        <v>18</v>
      </c>
      <c r="C3882" s="4">
        <v>1267619.06</v>
      </c>
      <c r="D3882" s="4">
        <v>0</v>
      </c>
      <c r="E3882" s="4">
        <v>81.06</v>
      </c>
      <c r="F3882" s="4">
        <v>3.0430000000000001</v>
      </c>
      <c r="G3882" s="4">
        <v>126.114</v>
      </c>
      <c r="H3882" s="4">
        <v>14.099</v>
      </c>
    </row>
    <row r="3883" spans="1:8" x14ac:dyDescent="0.3">
      <c r="A3883" s="4">
        <v>28</v>
      </c>
      <c r="B3883" s="4" t="s">
        <v>19</v>
      </c>
      <c r="C3883" s="4">
        <v>1231025.07</v>
      </c>
      <c r="D3883" s="4">
        <v>0</v>
      </c>
      <c r="E3883" s="4">
        <v>87.27</v>
      </c>
      <c r="F3883" s="4">
        <v>3.0840000000000001</v>
      </c>
      <c r="G3883" s="4">
        <v>126.1266</v>
      </c>
      <c r="H3883" s="4">
        <v>14.099</v>
      </c>
    </row>
    <row r="3884" spans="1:8" x14ac:dyDescent="0.3">
      <c r="A3884" s="4">
        <v>28</v>
      </c>
      <c r="B3884" s="4">
        <v>40216</v>
      </c>
      <c r="C3884" s="4">
        <v>1399960.15</v>
      </c>
      <c r="D3884" s="4">
        <v>0</v>
      </c>
      <c r="E3884" s="4">
        <v>91.98</v>
      </c>
      <c r="F3884" s="4">
        <v>3.105</v>
      </c>
      <c r="G3884" s="4">
        <v>126.1392</v>
      </c>
      <c r="H3884" s="4">
        <v>14.18</v>
      </c>
    </row>
    <row r="3885" spans="1:8" x14ac:dyDescent="0.3">
      <c r="A3885" s="4">
        <v>28</v>
      </c>
      <c r="B3885" s="4">
        <v>40428</v>
      </c>
      <c r="C3885" s="4">
        <v>1340293.8700000001</v>
      </c>
      <c r="D3885" s="4">
        <v>0</v>
      </c>
      <c r="E3885" s="4">
        <v>90.37</v>
      </c>
      <c r="F3885" s="4">
        <v>3.1</v>
      </c>
      <c r="G3885" s="4">
        <v>126.15179999999999</v>
      </c>
      <c r="H3885" s="4">
        <v>14.18</v>
      </c>
    </row>
    <row r="3886" spans="1:8" x14ac:dyDescent="0.3">
      <c r="A3886" s="4">
        <v>28</v>
      </c>
      <c r="B3886" s="4" t="s">
        <v>20</v>
      </c>
      <c r="C3886" s="4">
        <v>1225336.4099999999</v>
      </c>
      <c r="D3886" s="4">
        <v>0</v>
      </c>
      <c r="E3886" s="4">
        <v>97.18</v>
      </c>
      <c r="F3886" s="4">
        <v>3.0939999999999999</v>
      </c>
      <c r="G3886" s="4">
        <v>126.1498065</v>
      </c>
      <c r="H3886" s="4">
        <v>14.18</v>
      </c>
    </row>
    <row r="3887" spans="1:8" x14ac:dyDescent="0.3">
      <c r="A3887" s="4">
        <v>28</v>
      </c>
      <c r="B3887" s="4" t="s">
        <v>21</v>
      </c>
      <c r="C3887" s="4">
        <v>1205884.98</v>
      </c>
      <c r="D3887" s="4">
        <v>0</v>
      </c>
      <c r="E3887" s="4">
        <v>99.22</v>
      </c>
      <c r="F3887" s="4">
        <v>3.1120000000000001</v>
      </c>
      <c r="G3887" s="4">
        <v>126.1283548</v>
      </c>
      <c r="H3887" s="4">
        <v>14.18</v>
      </c>
    </row>
    <row r="3888" spans="1:8" x14ac:dyDescent="0.3">
      <c r="A3888" s="4">
        <v>28</v>
      </c>
      <c r="B3888" s="4" t="s">
        <v>22</v>
      </c>
      <c r="C3888" s="4">
        <v>1150204.71</v>
      </c>
      <c r="D3888" s="4">
        <v>0</v>
      </c>
      <c r="E3888" s="4">
        <v>96.31</v>
      </c>
      <c r="F3888" s="4">
        <v>3.0169999999999999</v>
      </c>
      <c r="G3888" s="4">
        <v>126.1069032</v>
      </c>
      <c r="H3888" s="4">
        <v>14.18</v>
      </c>
    </row>
    <row r="3889" spans="1:8" x14ac:dyDescent="0.3">
      <c r="A3889" s="4">
        <v>28</v>
      </c>
      <c r="B3889" s="4">
        <v>40337</v>
      </c>
      <c r="C3889" s="4">
        <v>1523101.38</v>
      </c>
      <c r="D3889" s="4">
        <v>0</v>
      </c>
      <c r="E3889" s="4">
        <v>92.95</v>
      </c>
      <c r="F3889" s="4">
        <v>3.1230000000000002</v>
      </c>
      <c r="G3889" s="4">
        <v>126.0854516</v>
      </c>
      <c r="H3889" s="4">
        <v>14.18</v>
      </c>
    </row>
    <row r="3890" spans="1:8" x14ac:dyDescent="0.3">
      <c r="A3890" s="4">
        <v>28</v>
      </c>
      <c r="B3890" s="4" t="s">
        <v>23</v>
      </c>
      <c r="C3890" s="4">
        <v>1218688.0900000001</v>
      </c>
      <c r="D3890" s="4">
        <v>0</v>
      </c>
      <c r="E3890" s="4">
        <v>87.01</v>
      </c>
      <c r="F3890" s="4">
        <v>3.1589999999999998</v>
      </c>
      <c r="G3890" s="4">
        <v>126.06399999999999</v>
      </c>
      <c r="H3890" s="4">
        <v>14.18</v>
      </c>
    </row>
    <row r="3891" spans="1:8" x14ac:dyDescent="0.3">
      <c r="A3891" s="4">
        <v>28</v>
      </c>
      <c r="B3891" s="4" t="s">
        <v>24</v>
      </c>
      <c r="C3891" s="4">
        <v>1195897.6000000001</v>
      </c>
      <c r="D3891" s="4">
        <v>0</v>
      </c>
      <c r="E3891" s="4">
        <v>92.81</v>
      </c>
      <c r="F3891" s="4">
        <v>3.0409999999999999</v>
      </c>
      <c r="G3891" s="4">
        <v>126.0766452</v>
      </c>
      <c r="H3891" s="4">
        <v>14.18</v>
      </c>
    </row>
    <row r="3892" spans="1:8" x14ac:dyDescent="0.3">
      <c r="A3892" s="4">
        <v>28</v>
      </c>
      <c r="B3892" s="4" t="s">
        <v>25</v>
      </c>
      <c r="C3892" s="4">
        <v>1191585.92</v>
      </c>
      <c r="D3892" s="4">
        <v>0</v>
      </c>
      <c r="E3892" s="4">
        <v>93.19</v>
      </c>
      <c r="F3892" s="4">
        <v>3.129</v>
      </c>
      <c r="G3892" s="4">
        <v>126.0892903</v>
      </c>
      <c r="H3892" s="4">
        <v>14.18</v>
      </c>
    </row>
    <row r="3893" spans="1:8" x14ac:dyDescent="0.3">
      <c r="A3893" s="4">
        <v>28</v>
      </c>
      <c r="B3893" s="4">
        <v>40246</v>
      </c>
      <c r="C3893" s="4">
        <v>1523410.71</v>
      </c>
      <c r="D3893" s="4">
        <v>0</v>
      </c>
      <c r="E3893" s="4">
        <v>83.12</v>
      </c>
      <c r="F3893" s="4">
        <v>3.0870000000000002</v>
      </c>
      <c r="G3893" s="4">
        <v>126.1019355</v>
      </c>
      <c r="H3893" s="4">
        <v>14.18</v>
      </c>
    </row>
    <row r="3894" spans="1:8" x14ac:dyDescent="0.3">
      <c r="A3894" s="4">
        <v>28</v>
      </c>
      <c r="B3894" s="4">
        <v>40460</v>
      </c>
      <c r="C3894" s="4">
        <v>1246062.17</v>
      </c>
      <c r="D3894" s="4">
        <v>1</v>
      </c>
      <c r="E3894" s="4">
        <v>83.63</v>
      </c>
      <c r="F3894" s="4">
        <v>3.044</v>
      </c>
      <c r="G3894" s="4">
        <v>126.1145806</v>
      </c>
      <c r="H3894" s="4">
        <v>14.18</v>
      </c>
    </row>
    <row r="3895" spans="1:8" x14ac:dyDescent="0.3">
      <c r="A3895" s="4">
        <v>28</v>
      </c>
      <c r="B3895" s="4" t="s">
        <v>26</v>
      </c>
      <c r="C3895" s="4">
        <v>1159812.3500000001</v>
      </c>
      <c r="D3895" s="4">
        <v>0</v>
      </c>
      <c r="E3895" s="4">
        <v>82.45</v>
      </c>
      <c r="F3895" s="4">
        <v>3.028</v>
      </c>
      <c r="G3895" s="4">
        <v>126.1454667</v>
      </c>
      <c r="H3895" s="4">
        <v>14.18</v>
      </c>
    </row>
    <row r="3896" spans="1:8" x14ac:dyDescent="0.3">
      <c r="A3896" s="4">
        <v>28</v>
      </c>
      <c r="B3896" s="4" t="s">
        <v>27</v>
      </c>
      <c r="C3896" s="4">
        <v>1111797.21</v>
      </c>
      <c r="D3896" s="4">
        <v>0</v>
      </c>
      <c r="E3896" s="4">
        <v>81.77</v>
      </c>
      <c r="F3896" s="4">
        <v>2.9390000000000001</v>
      </c>
      <c r="G3896" s="4">
        <v>126.1900333</v>
      </c>
      <c r="H3896" s="4">
        <v>14.18</v>
      </c>
    </row>
    <row r="3897" spans="1:8" x14ac:dyDescent="0.3">
      <c r="A3897" s="4">
        <v>28</v>
      </c>
      <c r="B3897" s="4">
        <v>40188</v>
      </c>
      <c r="C3897" s="4">
        <v>1203080.4099999999</v>
      </c>
      <c r="D3897" s="4">
        <v>0</v>
      </c>
      <c r="E3897" s="4">
        <v>85.2</v>
      </c>
      <c r="F3897" s="4">
        <v>3.0009999999999999</v>
      </c>
      <c r="G3897" s="4">
        <v>126.2346</v>
      </c>
      <c r="H3897" s="4">
        <v>14.313000000000001</v>
      </c>
    </row>
    <row r="3898" spans="1:8" x14ac:dyDescent="0.3">
      <c r="A3898" s="4">
        <v>28</v>
      </c>
      <c r="B3898" s="4">
        <v>40400</v>
      </c>
      <c r="C3898" s="4">
        <v>1334571.8700000001</v>
      </c>
      <c r="D3898" s="4">
        <v>0</v>
      </c>
      <c r="E3898" s="4">
        <v>71.819999999999993</v>
      </c>
      <c r="F3898" s="4">
        <v>3.0129999999999999</v>
      </c>
      <c r="G3898" s="4">
        <v>126.2791667</v>
      </c>
      <c r="H3898" s="4">
        <v>14.313000000000001</v>
      </c>
    </row>
    <row r="3899" spans="1:8" x14ac:dyDescent="0.3">
      <c r="A3899" s="4">
        <v>28</v>
      </c>
      <c r="B3899" s="4" t="s">
        <v>28</v>
      </c>
      <c r="C3899" s="4">
        <v>1158062.99</v>
      </c>
      <c r="D3899" s="4">
        <v>0</v>
      </c>
      <c r="E3899" s="4">
        <v>75</v>
      </c>
      <c r="F3899" s="4">
        <v>2.976</v>
      </c>
      <c r="G3899" s="4">
        <v>126.32667739999999</v>
      </c>
      <c r="H3899" s="4">
        <v>14.313000000000001</v>
      </c>
    </row>
    <row r="3900" spans="1:8" x14ac:dyDescent="0.3">
      <c r="A3900" s="4">
        <v>28</v>
      </c>
      <c r="B3900" s="4" t="s">
        <v>29</v>
      </c>
      <c r="C3900" s="4">
        <v>1120619.32</v>
      </c>
      <c r="D3900" s="4">
        <v>0</v>
      </c>
      <c r="E3900" s="4">
        <v>68.849999999999994</v>
      </c>
      <c r="F3900" s="4">
        <v>3.0139999999999998</v>
      </c>
      <c r="G3900" s="4">
        <v>126.3815484</v>
      </c>
      <c r="H3900" s="4">
        <v>14.313000000000001</v>
      </c>
    </row>
    <row r="3901" spans="1:8" x14ac:dyDescent="0.3">
      <c r="A3901" s="4">
        <v>28</v>
      </c>
      <c r="B3901" s="4" t="s">
        <v>30</v>
      </c>
      <c r="C3901" s="4">
        <v>1231688.48</v>
      </c>
      <c r="D3901" s="4">
        <v>0</v>
      </c>
      <c r="E3901" s="4">
        <v>61.09</v>
      </c>
      <c r="F3901" s="4">
        <v>3.016</v>
      </c>
      <c r="G3901" s="4">
        <v>126.43641940000001</v>
      </c>
      <c r="H3901" s="4">
        <v>14.313000000000001</v>
      </c>
    </row>
    <row r="3902" spans="1:8" x14ac:dyDescent="0.3">
      <c r="A3902" s="4">
        <v>28</v>
      </c>
      <c r="B3902" s="4">
        <v>40309</v>
      </c>
      <c r="C3902" s="4">
        <v>1501663.26</v>
      </c>
      <c r="D3902" s="4">
        <v>0</v>
      </c>
      <c r="E3902" s="4">
        <v>65.489999999999995</v>
      </c>
      <c r="F3902" s="4">
        <v>3.129</v>
      </c>
      <c r="G3902" s="4">
        <v>126.4912903</v>
      </c>
      <c r="H3902" s="4">
        <v>14.313000000000001</v>
      </c>
    </row>
    <row r="3903" spans="1:8" x14ac:dyDescent="0.3">
      <c r="A3903" s="4">
        <v>28</v>
      </c>
      <c r="B3903" s="4">
        <v>40523</v>
      </c>
      <c r="C3903" s="4">
        <v>1266460.45</v>
      </c>
      <c r="D3903" s="4">
        <v>0</v>
      </c>
      <c r="E3903" s="4">
        <v>57.79</v>
      </c>
      <c r="F3903" s="4">
        <v>3.13</v>
      </c>
      <c r="G3903" s="4">
        <v>126.54616129999999</v>
      </c>
      <c r="H3903" s="4">
        <v>14.313000000000001</v>
      </c>
    </row>
    <row r="3904" spans="1:8" x14ac:dyDescent="0.3">
      <c r="A3904" s="4">
        <v>28</v>
      </c>
      <c r="B3904" s="4" t="s">
        <v>31</v>
      </c>
      <c r="C3904" s="4">
        <v>1179315.72</v>
      </c>
      <c r="D3904" s="4">
        <v>0</v>
      </c>
      <c r="E3904" s="4">
        <v>58.18</v>
      </c>
      <c r="F3904" s="4">
        <v>3.161</v>
      </c>
      <c r="G3904" s="4">
        <v>126.60720000000001</v>
      </c>
      <c r="H3904" s="4">
        <v>14.313000000000001</v>
      </c>
    </row>
    <row r="3905" spans="1:8" x14ac:dyDescent="0.3">
      <c r="A3905" s="4">
        <v>28</v>
      </c>
      <c r="B3905" s="4" t="s">
        <v>32</v>
      </c>
      <c r="C3905" s="4">
        <v>1937033.5</v>
      </c>
      <c r="D3905" s="4">
        <v>1</v>
      </c>
      <c r="E3905" s="4">
        <v>47.66</v>
      </c>
      <c r="F3905" s="4">
        <v>3.1619999999999999</v>
      </c>
      <c r="G3905" s="4">
        <v>126.66926669999999</v>
      </c>
      <c r="H3905" s="4">
        <v>14.313000000000001</v>
      </c>
    </row>
    <row r="3906" spans="1:8" x14ac:dyDescent="0.3">
      <c r="A3906" s="4">
        <v>28</v>
      </c>
      <c r="B3906" s="4">
        <v>40249</v>
      </c>
      <c r="C3906" s="4">
        <v>1447916.29</v>
      </c>
      <c r="D3906" s="4">
        <v>0</v>
      </c>
      <c r="E3906" s="4">
        <v>43.33</v>
      </c>
      <c r="F3906" s="4">
        <v>3.0409999999999999</v>
      </c>
      <c r="G3906" s="4">
        <v>126.7313333</v>
      </c>
      <c r="H3906" s="4">
        <v>14.313000000000001</v>
      </c>
    </row>
    <row r="3907" spans="1:8" x14ac:dyDescent="0.3">
      <c r="A3907" s="4">
        <v>28</v>
      </c>
      <c r="B3907" s="4">
        <v>40463</v>
      </c>
      <c r="C3907" s="4">
        <v>1466164.49</v>
      </c>
      <c r="D3907" s="4">
        <v>0</v>
      </c>
      <c r="E3907" s="4">
        <v>50.01</v>
      </c>
      <c r="F3907" s="4">
        <v>3.2029999999999998</v>
      </c>
      <c r="G3907" s="4">
        <v>126.79340000000001</v>
      </c>
      <c r="H3907" s="4">
        <v>14.313000000000001</v>
      </c>
    </row>
    <row r="3908" spans="1:8" x14ac:dyDescent="0.3">
      <c r="A3908" s="4">
        <v>28</v>
      </c>
      <c r="B3908" s="4" t="s">
        <v>33</v>
      </c>
      <c r="C3908" s="4">
        <v>1510443.62</v>
      </c>
      <c r="D3908" s="4">
        <v>0</v>
      </c>
      <c r="E3908" s="4">
        <v>52.77</v>
      </c>
      <c r="F3908" s="4">
        <v>3.2360000000000002</v>
      </c>
      <c r="G3908" s="4">
        <v>126.8794839</v>
      </c>
      <c r="H3908" s="4">
        <v>14.313000000000001</v>
      </c>
    </row>
    <row r="3909" spans="1:8" x14ac:dyDescent="0.3">
      <c r="A3909" s="4">
        <v>28</v>
      </c>
      <c r="B3909" s="4" t="s">
        <v>34</v>
      </c>
      <c r="C3909" s="4">
        <v>2026026.39</v>
      </c>
      <c r="D3909" s="4">
        <v>0</v>
      </c>
      <c r="E3909" s="4">
        <v>52.02</v>
      </c>
      <c r="F3909" s="4">
        <v>3.2360000000000002</v>
      </c>
      <c r="G3909" s="4">
        <v>126.9835806</v>
      </c>
      <c r="H3909" s="4">
        <v>14.313000000000001</v>
      </c>
    </row>
    <row r="3910" spans="1:8" x14ac:dyDescent="0.3">
      <c r="A3910" s="4">
        <v>28</v>
      </c>
      <c r="B3910" s="4" t="s">
        <v>35</v>
      </c>
      <c r="C3910" s="4">
        <v>1090558.57</v>
      </c>
      <c r="D3910" s="4">
        <v>1</v>
      </c>
      <c r="E3910" s="4">
        <v>45.64</v>
      </c>
      <c r="F3910" s="4">
        <v>3.1480000000000001</v>
      </c>
      <c r="G3910" s="4">
        <v>127.0876774</v>
      </c>
      <c r="H3910" s="4">
        <v>14.313000000000001</v>
      </c>
    </row>
    <row r="3911" spans="1:8" x14ac:dyDescent="0.3">
      <c r="A3911" s="4">
        <v>28</v>
      </c>
      <c r="B3911" s="4">
        <v>40725</v>
      </c>
      <c r="C3911" s="4">
        <v>1402902.47</v>
      </c>
      <c r="D3911" s="4">
        <v>0</v>
      </c>
      <c r="E3911" s="4">
        <v>37.64</v>
      </c>
      <c r="F3911" s="4">
        <v>3.2869999999999999</v>
      </c>
      <c r="G3911" s="4">
        <v>127.1917742</v>
      </c>
      <c r="H3911" s="4">
        <v>14.021000000000001</v>
      </c>
    </row>
    <row r="3912" spans="1:8" x14ac:dyDescent="0.3">
      <c r="A3912" s="4">
        <v>28</v>
      </c>
      <c r="B3912" s="4" t="s">
        <v>36</v>
      </c>
      <c r="C3912" s="4">
        <v>1098286.6100000001</v>
      </c>
      <c r="D3912" s="4">
        <v>0</v>
      </c>
      <c r="E3912" s="4">
        <v>43.15</v>
      </c>
      <c r="F3912" s="4">
        <v>3.3119999999999998</v>
      </c>
      <c r="G3912" s="4">
        <v>127.30093549999999</v>
      </c>
      <c r="H3912" s="4">
        <v>14.021000000000001</v>
      </c>
    </row>
    <row r="3913" spans="1:8" x14ac:dyDescent="0.3">
      <c r="A3913" s="4">
        <v>28</v>
      </c>
      <c r="B3913" s="4" t="s">
        <v>37</v>
      </c>
      <c r="C3913" s="4">
        <v>1079669.1100000001</v>
      </c>
      <c r="D3913" s="4">
        <v>0</v>
      </c>
      <c r="E3913" s="4">
        <v>53.53</v>
      </c>
      <c r="F3913" s="4">
        <v>3.2229999999999999</v>
      </c>
      <c r="G3913" s="4">
        <v>127.4404839</v>
      </c>
      <c r="H3913" s="4">
        <v>14.021000000000001</v>
      </c>
    </row>
    <row r="3914" spans="1:8" x14ac:dyDescent="0.3">
      <c r="A3914" s="4">
        <v>28</v>
      </c>
      <c r="B3914" s="4" t="s">
        <v>38</v>
      </c>
      <c r="C3914" s="4">
        <v>1127859.69</v>
      </c>
      <c r="D3914" s="4">
        <v>0</v>
      </c>
      <c r="E3914" s="4">
        <v>50.74</v>
      </c>
      <c r="F3914" s="4">
        <v>3.3420000000000001</v>
      </c>
      <c r="G3914" s="4">
        <v>127.5800323</v>
      </c>
      <c r="H3914" s="4">
        <v>14.021000000000001</v>
      </c>
    </row>
    <row r="3915" spans="1:8" x14ac:dyDescent="0.3">
      <c r="A3915" s="4">
        <v>28</v>
      </c>
      <c r="B3915" s="4">
        <v>40635</v>
      </c>
      <c r="C3915" s="4">
        <v>1564897.32</v>
      </c>
      <c r="D3915" s="4">
        <v>0</v>
      </c>
      <c r="E3915" s="4">
        <v>45.14</v>
      </c>
      <c r="F3915" s="4">
        <v>3.3479999999999999</v>
      </c>
      <c r="G3915" s="4">
        <v>127.7195806</v>
      </c>
      <c r="H3915" s="4">
        <v>14.021000000000001</v>
      </c>
    </row>
    <row r="3916" spans="1:8" x14ac:dyDescent="0.3">
      <c r="A3916" s="4">
        <v>28</v>
      </c>
      <c r="B3916" s="4">
        <v>40849</v>
      </c>
      <c r="C3916" s="4">
        <v>1397301.38</v>
      </c>
      <c r="D3916" s="4">
        <v>1</v>
      </c>
      <c r="E3916" s="4">
        <v>51.3</v>
      </c>
      <c r="F3916" s="4">
        <v>3.3809999999999998</v>
      </c>
      <c r="G3916" s="4">
        <v>127.859129</v>
      </c>
      <c r="H3916" s="4">
        <v>14.021000000000001</v>
      </c>
    </row>
    <row r="3917" spans="1:8" x14ac:dyDescent="0.3">
      <c r="A3917" s="4">
        <v>28</v>
      </c>
      <c r="B3917" s="4" t="s">
        <v>39</v>
      </c>
      <c r="C3917" s="4">
        <v>1514828.82</v>
      </c>
      <c r="D3917" s="4">
        <v>0</v>
      </c>
      <c r="E3917" s="4">
        <v>53.35</v>
      </c>
      <c r="F3917" s="4">
        <v>3.43</v>
      </c>
      <c r="G3917" s="4">
        <v>127.99525</v>
      </c>
      <c r="H3917" s="4">
        <v>14.021000000000001</v>
      </c>
    </row>
    <row r="3918" spans="1:8" x14ac:dyDescent="0.3">
      <c r="A3918" s="4">
        <v>28</v>
      </c>
      <c r="B3918" s="4" t="s">
        <v>40</v>
      </c>
      <c r="C3918" s="4">
        <v>1311796.9099999999</v>
      </c>
      <c r="D3918" s="4">
        <v>0</v>
      </c>
      <c r="E3918" s="4">
        <v>48.45</v>
      </c>
      <c r="F3918" s="4">
        <v>3.53</v>
      </c>
      <c r="G3918" s="4">
        <v>128.13</v>
      </c>
      <c r="H3918" s="4">
        <v>14.021000000000001</v>
      </c>
    </row>
    <row r="3919" spans="1:8" x14ac:dyDescent="0.3">
      <c r="A3919" s="4">
        <v>28</v>
      </c>
      <c r="B3919" s="4">
        <v>40636</v>
      </c>
      <c r="C3919" s="4">
        <v>1723736.91</v>
      </c>
      <c r="D3919" s="4">
        <v>0</v>
      </c>
      <c r="E3919" s="4">
        <v>51.72</v>
      </c>
      <c r="F3919" s="4">
        <v>3.6739999999999999</v>
      </c>
      <c r="G3919" s="4">
        <v>128.26474999999999</v>
      </c>
      <c r="H3919" s="4">
        <v>14.021000000000001</v>
      </c>
    </row>
    <row r="3920" spans="1:8" x14ac:dyDescent="0.3">
      <c r="A3920" s="4">
        <v>28</v>
      </c>
      <c r="B3920" s="4">
        <v>40850</v>
      </c>
      <c r="C3920" s="4">
        <v>1380836.35</v>
      </c>
      <c r="D3920" s="4">
        <v>0</v>
      </c>
      <c r="E3920" s="4">
        <v>57.75</v>
      </c>
      <c r="F3920" s="4">
        <v>3.8180000000000001</v>
      </c>
      <c r="G3920" s="4">
        <v>128.39949999999999</v>
      </c>
      <c r="H3920" s="4">
        <v>14.021000000000001</v>
      </c>
    </row>
    <row r="3921" spans="1:8" x14ac:dyDescent="0.3">
      <c r="A3921" s="4">
        <v>28</v>
      </c>
      <c r="B3921" s="4" t="s">
        <v>41</v>
      </c>
      <c r="C3921" s="4">
        <v>1286413.71</v>
      </c>
      <c r="D3921" s="4">
        <v>0</v>
      </c>
      <c r="E3921" s="4">
        <v>64.209999999999994</v>
      </c>
      <c r="F3921" s="4">
        <v>3.6920000000000002</v>
      </c>
      <c r="G3921" s="4">
        <v>128.5121935</v>
      </c>
      <c r="H3921" s="4">
        <v>14.021000000000001</v>
      </c>
    </row>
    <row r="3922" spans="1:8" x14ac:dyDescent="0.3">
      <c r="A3922" s="4">
        <v>28</v>
      </c>
      <c r="B3922" s="4" t="s">
        <v>42</v>
      </c>
      <c r="C3922" s="4">
        <v>1201059.72</v>
      </c>
      <c r="D3922" s="4">
        <v>0</v>
      </c>
      <c r="E3922" s="4">
        <v>54.4</v>
      </c>
      <c r="F3922" s="4">
        <v>3.9089999999999998</v>
      </c>
      <c r="G3922" s="4">
        <v>128.61606449999999</v>
      </c>
      <c r="H3922" s="4">
        <v>14.021000000000001</v>
      </c>
    </row>
    <row r="3923" spans="1:8" x14ac:dyDescent="0.3">
      <c r="A3923" s="4">
        <v>28</v>
      </c>
      <c r="B3923" s="4">
        <v>40547</v>
      </c>
      <c r="C3923" s="4">
        <v>1336838.4099999999</v>
      </c>
      <c r="D3923" s="4">
        <v>0</v>
      </c>
      <c r="E3923" s="4">
        <v>63.63</v>
      </c>
      <c r="F3923" s="4">
        <v>3.7719999999999998</v>
      </c>
      <c r="G3923" s="4">
        <v>128.71993549999999</v>
      </c>
      <c r="H3923" s="4">
        <v>13.736000000000001</v>
      </c>
    </row>
    <row r="3924" spans="1:8" x14ac:dyDescent="0.3">
      <c r="A3924" s="4">
        <v>28</v>
      </c>
      <c r="B3924" s="4">
        <v>40759</v>
      </c>
      <c r="C3924" s="4">
        <v>1414713.5</v>
      </c>
      <c r="D3924" s="4">
        <v>0</v>
      </c>
      <c r="E3924" s="4">
        <v>64.47</v>
      </c>
      <c r="F3924" s="4">
        <v>4.0030000000000001</v>
      </c>
      <c r="G3924" s="4">
        <v>128.82380649999999</v>
      </c>
      <c r="H3924" s="4">
        <v>13.736000000000001</v>
      </c>
    </row>
    <row r="3925" spans="1:8" x14ac:dyDescent="0.3">
      <c r="A3925" s="4">
        <v>28</v>
      </c>
      <c r="B3925" s="4" t="s">
        <v>43</v>
      </c>
      <c r="C3925" s="4">
        <v>1240126.07</v>
      </c>
      <c r="D3925" s="4">
        <v>0</v>
      </c>
      <c r="E3925" s="4">
        <v>57.63</v>
      </c>
      <c r="F3925" s="4">
        <v>3.8679999999999999</v>
      </c>
      <c r="G3925" s="4">
        <v>128.9107333</v>
      </c>
      <c r="H3925" s="4">
        <v>13.736000000000001</v>
      </c>
    </row>
    <row r="3926" spans="1:8" x14ac:dyDescent="0.3">
      <c r="A3926" s="4">
        <v>28</v>
      </c>
      <c r="B3926" s="4" t="s">
        <v>44</v>
      </c>
      <c r="C3926" s="4">
        <v>1297452</v>
      </c>
      <c r="D3926" s="4">
        <v>0</v>
      </c>
      <c r="E3926" s="4">
        <v>72.12</v>
      </c>
      <c r="F3926" s="4">
        <v>4.1340000000000003</v>
      </c>
      <c r="G3926" s="4">
        <v>128.95529999999999</v>
      </c>
      <c r="H3926" s="4">
        <v>13.736000000000001</v>
      </c>
    </row>
    <row r="3927" spans="1:8" x14ac:dyDescent="0.3">
      <c r="A3927" s="4">
        <v>28</v>
      </c>
      <c r="B3927" s="4" t="s">
        <v>45</v>
      </c>
      <c r="C3927" s="4">
        <v>1222367.8999999999</v>
      </c>
      <c r="D3927" s="4">
        <v>0</v>
      </c>
      <c r="E3927" s="4">
        <v>68.27</v>
      </c>
      <c r="F3927" s="4">
        <v>4.1509999999999998</v>
      </c>
      <c r="G3927" s="4">
        <v>128.99986670000001</v>
      </c>
      <c r="H3927" s="4">
        <v>13.736000000000001</v>
      </c>
    </row>
    <row r="3928" spans="1:8" x14ac:dyDescent="0.3">
      <c r="A3928" s="4">
        <v>28</v>
      </c>
      <c r="B3928" s="4">
        <v>40699</v>
      </c>
      <c r="C3928" s="4">
        <v>1515890.38</v>
      </c>
      <c r="D3928" s="4">
        <v>0</v>
      </c>
      <c r="E3928" s="4">
        <v>68.400000000000006</v>
      </c>
      <c r="F3928" s="4">
        <v>4.1929999999999996</v>
      </c>
      <c r="G3928" s="4">
        <v>129.04443330000001</v>
      </c>
      <c r="H3928" s="4">
        <v>13.736000000000001</v>
      </c>
    </row>
    <row r="3929" spans="1:8" x14ac:dyDescent="0.3">
      <c r="A3929" s="4">
        <v>28</v>
      </c>
      <c r="B3929" s="4" t="s">
        <v>46</v>
      </c>
      <c r="C3929" s="4">
        <v>1253316.3</v>
      </c>
      <c r="D3929" s="4">
        <v>0</v>
      </c>
      <c r="E3929" s="4">
        <v>70.930000000000007</v>
      </c>
      <c r="F3929" s="4">
        <v>4.202</v>
      </c>
      <c r="G3929" s="4">
        <v>129.089</v>
      </c>
      <c r="H3929" s="4">
        <v>13.736000000000001</v>
      </c>
    </row>
    <row r="3930" spans="1:8" x14ac:dyDescent="0.3">
      <c r="A3930" s="4">
        <v>28</v>
      </c>
      <c r="B3930" s="4" t="s">
        <v>47</v>
      </c>
      <c r="C3930" s="4">
        <v>1151282.31</v>
      </c>
      <c r="D3930" s="4">
        <v>0</v>
      </c>
      <c r="E3930" s="4">
        <v>66.59</v>
      </c>
      <c r="F3930" s="4">
        <v>4.1689999999999996</v>
      </c>
      <c r="G3930" s="4">
        <v>129.07567739999999</v>
      </c>
      <c r="H3930" s="4">
        <v>13.736000000000001</v>
      </c>
    </row>
    <row r="3931" spans="1:8" x14ac:dyDescent="0.3">
      <c r="A3931" s="4">
        <v>28</v>
      </c>
      <c r="B3931" s="4" t="s">
        <v>48</v>
      </c>
      <c r="C3931" s="4">
        <v>1160043.98</v>
      </c>
      <c r="D3931" s="4">
        <v>0</v>
      </c>
      <c r="E3931" s="4">
        <v>76.67</v>
      </c>
      <c r="F3931" s="4">
        <v>4.0869999999999997</v>
      </c>
      <c r="G3931" s="4">
        <v>129.06235480000001</v>
      </c>
      <c r="H3931" s="4">
        <v>13.736000000000001</v>
      </c>
    </row>
    <row r="3932" spans="1:8" x14ac:dyDescent="0.3">
      <c r="A3932" s="4">
        <v>28</v>
      </c>
      <c r="B3932" s="4">
        <v>40608</v>
      </c>
      <c r="C3932" s="4">
        <v>1403779.25</v>
      </c>
      <c r="D3932" s="4">
        <v>0</v>
      </c>
      <c r="E3932" s="4">
        <v>71.81</v>
      </c>
      <c r="F3932" s="4">
        <v>4.0309999999999997</v>
      </c>
      <c r="G3932" s="4">
        <v>129.04903229999999</v>
      </c>
      <c r="H3932" s="4">
        <v>13.736000000000001</v>
      </c>
    </row>
    <row r="3933" spans="1:8" x14ac:dyDescent="0.3">
      <c r="A3933" s="4">
        <v>28</v>
      </c>
      <c r="B3933" s="4">
        <v>40822</v>
      </c>
      <c r="C3933" s="4">
        <v>1339972.83</v>
      </c>
      <c r="D3933" s="4">
        <v>0</v>
      </c>
      <c r="E3933" s="4">
        <v>78.72</v>
      </c>
      <c r="F3933" s="4">
        <v>3.9809999999999999</v>
      </c>
      <c r="G3933" s="4">
        <v>129.03570970000001</v>
      </c>
      <c r="H3933" s="4">
        <v>13.736000000000001</v>
      </c>
    </row>
    <row r="3934" spans="1:8" x14ac:dyDescent="0.3">
      <c r="A3934" s="4">
        <v>28</v>
      </c>
      <c r="B3934" s="4" t="s">
        <v>49</v>
      </c>
      <c r="C3934" s="4">
        <v>1268503.49</v>
      </c>
      <c r="D3934" s="4">
        <v>0</v>
      </c>
      <c r="E3934" s="4">
        <v>86.84</v>
      </c>
      <c r="F3934" s="4">
        <v>3.9350000000000001</v>
      </c>
      <c r="G3934" s="4">
        <v>129.04320000000001</v>
      </c>
      <c r="H3934" s="4">
        <v>13.736000000000001</v>
      </c>
    </row>
    <row r="3935" spans="1:8" x14ac:dyDescent="0.3">
      <c r="A3935" s="4">
        <v>28</v>
      </c>
      <c r="B3935" s="4" t="s">
        <v>50</v>
      </c>
      <c r="C3935" s="4">
        <v>1208809.3400000001</v>
      </c>
      <c r="D3935" s="4">
        <v>0</v>
      </c>
      <c r="E3935" s="4">
        <v>88.95</v>
      </c>
      <c r="F3935" s="4">
        <v>3.8980000000000001</v>
      </c>
      <c r="G3935" s="4">
        <v>129.06630000000001</v>
      </c>
      <c r="H3935" s="4">
        <v>13.736000000000001</v>
      </c>
    </row>
    <row r="3936" spans="1:8" x14ac:dyDescent="0.3">
      <c r="A3936" s="4">
        <v>28</v>
      </c>
      <c r="B3936" s="4">
        <v>40550</v>
      </c>
      <c r="C3936" s="4">
        <v>1319054.57</v>
      </c>
      <c r="D3936" s="4">
        <v>0</v>
      </c>
      <c r="E3936" s="4">
        <v>89.85</v>
      </c>
      <c r="F3936" s="4">
        <v>3.8420000000000001</v>
      </c>
      <c r="G3936" s="4">
        <v>129.08940000000001</v>
      </c>
      <c r="H3936" s="4">
        <v>13.503</v>
      </c>
    </row>
    <row r="3937" spans="1:8" x14ac:dyDescent="0.3">
      <c r="A3937" s="4">
        <v>28</v>
      </c>
      <c r="B3937" s="4">
        <v>40762</v>
      </c>
      <c r="C3937" s="4">
        <v>1459655.85</v>
      </c>
      <c r="D3937" s="4">
        <v>0</v>
      </c>
      <c r="E3937" s="4">
        <v>89.9</v>
      </c>
      <c r="F3937" s="4">
        <v>3.7050000000000001</v>
      </c>
      <c r="G3937" s="4">
        <v>129.11250000000001</v>
      </c>
      <c r="H3937" s="4">
        <v>13.503</v>
      </c>
    </row>
    <row r="3938" spans="1:8" x14ac:dyDescent="0.3">
      <c r="A3938" s="4">
        <v>28</v>
      </c>
      <c r="B3938" s="4" t="s">
        <v>51</v>
      </c>
      <c r="C3938" s="4">
        <v>1197373.1299999999</v>
      </c>
      <c r="D3938" s="4">
        <v>0</v>
      </c>
      <c r="E3938" s="4">
        <v>88.1</v>
      </c>
      <c r="F3938" s="4">
        <v>3.6920000000000002</v>
      </c>
      <c r="G3938" s="4">
        <v>129.13383870000001</v>
      </c>
      <c r="H3938" s="4">
        <v>13.503</v>
      </c>
    </row>
    <row r="3939" spans="1:8" x14ac:dyDescent="0.3">
      <c r="A3939" s="4">
        <v>28</v>
      </c>
      <c r="B3939" s="4" t="s">
        <v>52</v>
      </c>
      <c r="C3939" s="4">
        <v>1165870.54</v>
      </c>
      <c r="D3939" s="4">
        <v>0</v>
      </c>
      <c r="E3939" s="4">
        <v>91.17</v>
      </c>
      <c r="F3939" s="4">
        <v>3.794</v>
      </c>
      <c r="G3939" s="4">
        <v>129.1507742</v>
      </c>
      <c r="H3939" s="4">
        <v>13.503</v>
      </c>
    </row>
    <row r="3940" spans="1:8" x14ac:dyDescent="0.3">
      <c r="A3940" s="4">
        <v>28</v>
      </c>
      <c r="B3940" s="4" t="s">
        <v>53</v>
      </c>
      <c r="C3940" s="4">
        <v>1114530.29</v>
      </c>
      <c r="D3940" s="4">
        <v>0</v>
      </c>
      <c r="E3940" s="4">
        <v>93.29</v>
      </c>
      <c r="F3940" s="4">
        <v>3.8050000000000002</v>
      </c>
      <c r="G3940" s="4">
        <v>129.16770969999999</v>
      </c>
      <c r="H3940" s="4">
        <v>13.503</v>
      </c>
    </row>
    <row r="3941" spans="1:8" x14ac:dyDescent="0.3">
      <c r="A3941" s="4">
        <v>28</v>
      </c>
      <c r="B3941" s="4">
        <v>40671</v>
      </c>
      <c r="C3941" s="4">
        <v>1523870.89</v>
      </c>
      <c r="D3941" s="4">
        <v>0</v>
      </c>
      <c r="E3941" s="4">
        <v>90.61</v>
      </c>
      <c r="F3941" s="4">
        <v>3.8029999999999999</v>
      </c>
      <c r="G3941" s="4">
        <v>129.18464520000001</v>
      </c>
      <c r="H3941" s="4">
        <v>13.503</v>
      </c>
    </row>
    <row r="3942" spans="1:8" x14ac:dyDescent="0.3">
      <c r="A3942" s="4">
        <v>28</v>
      </c>
      <c r="B3942" s="4">
        <v>40885</v>
      </c>
      <c r="C3942" s="4">
        <v>1218764.94</v>
      </c>
      <c r="D3942" s="4">
        <v>0</v>
      </c>
      <c r="E3942" s="4">
        <v>91.04</v>
      </c>
      <c r="F3942" s="4">
        <v>3.7010000000000001</v>
      </c>
      <c r="G3942" s="4">
        <v>129.2015806</v>
      </c>
      <c r="H3942" s="4">
        <v>13.503</v>
      </c>
    </row>
    <row r="3943" spans="1:8" x14ac:dyDescent="0.3">
      <c r="A3943" s="4">
        <v>28</v>
      </c>
      <c r="B3943" s="4" t="s">
        <v>54</v>
      </c>
      <c r="C3943" s="4">
        <v>1200019.74</v>
      </c>
      <c r="D3943" s="4">
        <v>0</v>
      </c>
      <c r="E3943" s="4">
        <v>91.74</v>
      </c>
      <c r="F3943" s="4">
        <v>3.7429999999999999</v>
      </c>
      <c r="G3943" s="4">
        <v>129.24058059999999</v>
      </c>
      <c r="H3943" s="4">
        <v>13.503</v>
      </c>
    </row>
    <row r="3944" spans="1:8" x14ac:dyDescent="0.3">
      <c r="A3944" s="4">
        <v>28</v>
      </c>
      <c r="B3944" s="4" t="s">
        <v>55</v>
      </c>
      <c r="C3944" s="4">
        <v>1166479.51</v>
      </c>
      <c r="D3944" s="4">
        <v>0</v>
      </c>
      <c r="E3944" s="4">
        <v>94.61</v>
      </c>
      <c r="F3944" s="4">
        <v>3.74</v>
      </c>
      <c r="G3944" s="4">
        <v>129.28325810000001</v>
      </c>
      <c r="H3944" s="4">
        <v>13.503</v>
      </c>
    </row>
    <row r="3945" spans="1:8" x14ac:dyDescent="0.3">
      <c r="A3945" s="4">
        <v>28</v>
      </c>
      <c r="B3945" s="4">
        <v>40583</v>
      </c>
      <c r="C3945" s="4">
        <v>1468871.49</v>
      </c>
      <c r="D3945" s="4">
        <v>0</v>
      </c>
      <c r="E3945" s="4">
        <v>93.66</v>
      </c>
      <c r="F3945" s="4">
        <v>3.798</v>
      </c>
      <c r="G3945" s="4">
        <v>129.32593550000001</v>
      </c>
      <c r="H3945" s="4">
        <v>13.503</v>
      </c>
    </row>
    <row r="3946" spans="1:8" x14ac:dyDescent="0.3">
      <c r="A3946" s="4">
        <v>28</v>
      </c>
      <c r="B3946" s="4">
        <v>40795</v>
      </c>
      <c r="C3946" s="4">
        <v>1310087</v>
      </c>
      <c r="D3946" s="4">
        <v>1</v>
      </c>
      <c r="E3946" s="4">
        <v>88</v>
      </c>
      <c r="F3946" s="4">
        <v>3.9129999999999998</v>
      </c>
      <c r="G3946" s="4">
        <v>129.36861289999999</v>
      </c>
      <c r="H3946" s="4">
        <v>13.503</v>
      </c>
    </row>
    <row r="3947" spans="1:8" x14ac:dyDescent="0.3">
      <c r="A3947" s="4">
        <v>28</v>
      </c>
      <c r="B3947" s="4" t="s">
        <v>56</v>
      </c>
      <c r="C3947" s="4">
        <v>1159212.1000000001</v>
      </c>
      <c r="D3947" s="4">
        <v>0</v>
      </c>
      <c r="E3947" s="4">
        <v>76.36</v>
      </c>
      <c r="F3947" s="4">
        <v>3.9180000000000001</v>
      </c>
      <c r="G3947" s="4">
        <v>129.4306</v>
      </c>
      <c r="H3947" s="4">
        <v>13.503</v>
      </c>
    </row>
    <row r="3948" spans="1:8" x14ac:dyDescent="0.3">
      <c r="A3948" s="4">
        <v>28</v>
      </c>
      <c r="B3948" s="4" t="s">
        <v>57</v>
      </c>
      <c r="C3948" s="4">
        <v>1109105.92</v>
      </c>
      <c r="D3948" s="4">
        <v>0</v>
      </c>
      <c r="E3948" s="4">
        <v>82.95</v>
      </c>
      <c r="F3948" s="4">
        <v>3.7890000000000001</v>
      </c>
      <c r="G3948" s="4">
        <v>129.51833329999999</v>
      </c>
      <c r="H3948" s="4">
        <v>13.503</v>
      </c>
    </row>
    <row r="3949" spans="1:8" x14ac:dyDescent="0.3">
      <c r="A3949" s="4">
        <v>28</v>
      </c>
      <c r="B3949" s="4" t="s">
        <v>58</v>
      </c>
      <c r="C3949" s="4">
        <v>1120731.76</v>
      </c>
      <c r="D3949" s="4">
        <v>0</v>
      </c>
      <c r="E3949" s="4">
        <v>83.26</v>
      </c>
      <c r="F3949" s="4">
        <v>3.8769999999999998</v>
      </c>
      <c r="G3949" s="4">
        <v>129.60606670000001</v>
      </c>
      <c r="H3949" s="4">
        <v>13.503</v>
      </c>
    </row>
    <row r="3950" spans="1:8" x14ac:dyDescent="0.3">
      <c r="A3950" s="4">
        <v>28</v>
      </c>
      <c r="B3950" s="4">
        <v>40734</v>
      </c>
      <c r="C3950" s="4">
        <v>1557314.58</v>
      </c>
      <c r="D3950" s="4">
        <v>0</v>
      </c>
      <c r="E3950" s="4">
        <v>70.44</v>
      </c>
      <c r="F3950" s="4">
        <v>3.827</v>
      </c>
      <c r="G3950" s="4">
        <v>129.69380000000001</v>
      </c>
      <c r="H3950" s="4">
        <v>12.89</v>
      </c>
    </row>
    <row r="3951" spans="1:8" x14ac:dyDescent="0.3">
      <c r="A3951" s="4">
        <v>28</v>
      </c>
      <c r="B3951" s="4" t="s">
        <v>59</v>
      </c>
      <c r="C3951" s="4">
        <v>1220984.94</v>
      </c>
      <c r="D3951" s="4">
        <v>0</v>
      </c>
      <c r="E3951" s="4">
        <v>67.31</v>
      </c>
      <c r="F3951" s="4">
        <v>3.8050000000000002</v>
      </c>
      <c r="G3951" s="4">
        <v>129.77064519999999</v>
      </c>
      <c r="H3951" s="4">
        <v>12.89</v>
      </c>
    </row>
    <row r="3952" spans="1:8" x14ac:dyDescent="0.3">
      <c r="A3952" s="4">
        <v>28</v>
      </c>
      <c r="B3952" s="4" t="s">
        <v>60</v>
      </c>
      <c r="C3952" s="4">
        <v>1203172.05</v>
      </c>
      <c r="D3952" s="4">
        <v>0</v>
      </c>
      <c r="E3952" s="4">
        <v>73.05</v>
      </c>
      <c r="F3952" s="4">
        <v>3.8420000000000001</v>
      </c>
      <c r="G3952" s="4">
        <v>129.78216130000001</v>
      </c>
      <c r="H3952" s="4">
        <v>12.89</v>
      </c>
    </row>
    <row r="3953" spans="1:8" x14ac:dyDescent="0.3">
      <c r="A3953" s="4">
        <v>28</v>
      </c>
      <c r="B3953" s="4" t="s">
        <v>61</v>
      </c>
      <c r="C3953" s="4">
        <v>1242746.06</v>
      </c>
      <c r="D3953" s="4">
        <v>0</v>
      </c>
      <c r="E3953" s="4">
        <v>67.41</v>
      </c>
      <c r="F3953" s="4">
        <v>3.7269999999999999</v>
      </c>
      <c r="G3953" s="4">
        <v>129.79367740000001</v>
      </c>
      <c r="H3953" s="4">
        <v>12.89</v>
      </c>
    </row>
    <row r="3954" spans="1:8" x14ac:dyDescent="0.3">
      <c r="A3954" s="4">
        <v>28</v>
      </c>
      <c r="B3954" s="4">
        <v>40644</v>
      </c>
      <c r="C3954" s="4">
        <v>1576654.67</v>
      </c>
      <c r="D3954" s="4">
        <v>0</v>
      </c>
      <c r="E3954" s="4">
        <v>59.77</v>
      </c>
      <c r="F3954" s="4">
        <v>3.8279999999999998</v>
      </c>
      <c r="G3954" s="4">
        <v>129.8051935</v>
      </c>
      <c r="H3954" s="4">
        <v>12.89</v>
      </c>
    </row>
    <row r="3955" spans="1:8" x14ac:dyDescent="0.3">
      <c r="A3955" s="4">
        <v>28</v>
      </c>
      <c r="B3955" s="4">
        <v>40858</v>
      </c>
      <c r="C3955" s="4">
        <v>1402654.95</v>
      </c>
      <c r="D3955" s="4">
        <v>0</v>
      </c>
      <c r="E3955" s="4">
        <v>48.76</v>
      </c>
      <c r="F3955" s="4">
        <v>3.8239999999999998</v>
      </c>
      <c r="G3955" s="4">
        <v>129.81670969999999</v>
      </c>
      <c r="H3955" s="4">
        <v>12.89</v>
      </c>
    </row>
    <row r="3956" spans="1:8" x14ac:dyDescent="0.3">
      <c r="A3956" s="4">
        <v>28</v>
      </c>
      <c r="B3956" s="4" t="s">
        <v>62</v>
      </c>
      <c r="C3956" s="4">
        <v>1255081.22</v>
      </c>
      <c r="D3956" s="4">
        <v>0</v>
      </c>
      <c r="E3956" s="4">
        <v>54.2</v>
      </c>
      <c r="F3956" s="4">
        <v>3.8130000000000002</v>
      </c>
      <c r="G3956" s="4">
        <v>129.8268333</v>
      </c>
      <c r="H3956" s="4">
        <v>12.89</v>
      </c>
    </row>
    <row r="3957" spans="1:8" x14ac:dyDescent="0.3">
      <c r="A3957" s="4">
        <v>28</v>
      </c>
      <c r="B3957" s="4" t="s">
        <v>63</v>
      </c>
      <c r="C3957" s="4">
        <v>1929738.27</v>
      </c>
      <c r="D3957" s="4">
        <v>1</v>
      </c>
      <c r="E3957" s="4">
        <v>53.25</v>
      </c>
      <c r="F3957" s="4">
        <v>3.6219999999999999</v>
      </c>
      <c r="G3957" s="4">
        <v>129.8364</v>
      </c>
      <c r="H3957" s="4">
        <v>12.89</v>
      </c>
    </row>
    <row r="3958" spans="1:8" x14ac:dyDescent="0.3">
      <c r="A3958" s="4">
        <v>28</v>
      </c>
      <c r="B3958" s="4">
        <v>40586</v>
      </c>
      <c r="C3958" s="4">
        <v>1368130.35</v>
      </c>
      <c r="D3958" s="4">
        <v>0</v>
      </c>
      <c r="E3958" s="4">
        <v>52.5</v>
      </c>
      <c r="F3958" s="4">
        <v>3.7010000000000001</v>
      </c>
      <c r="G3958" s="4">
        <v>129.84596669999999</v>
      </c>
      <c r="H3958" s="4">
        <v>12.89</v>
      </c>
    </row>
    <row r="3959" spans="1:8" x14ac:dyDescent="0.3">
      <c r="A3959" s="4">
        <v>28</v>
      </c>
      <c r="B3959" s="4">
        <v>40798</v>
      </c>
      <c r="C3959" s="4">
        <v>1467024.3</v>
      </c>
      <c r="D3959" s="4">
        <v>0</v>
      </c>
      <c r="E3959" s="4">
        <v>42.17</v>
      </c>
      <c r="F3959" s="4">
        <v>3.6440000000000001</v>
      </c>
      <c r="G3959" s="4">
        <v>129.85553329999999</v>
      </c>
      <c r="H3959" s="4">
        <v>12.89</v>
      </c>
    </row>
    <row r="3960" spans="1:8" x14ac:dyDescent="0.3">
      <c r="A3960" s="4">
        <v>28</v>
      </c>
      <c r="B3960" s="4" t="s">
        <v>64</v>
      </c>
      <c r="C3960" s="4">
        <v>1429954.66</v>
      </c>
      <c r="D3960" s="4">
        <v>0</v>
      </c>
      <c r="E3960" s="4">
        <v>43.29</v>
      </c>
      <c r="F3960" s="4">
        <v>3.6</v>
      </c>
      <c r="G3960" s="4">
        <v>129.8980645</v>
      </c>
      <c r="H3960" s="4">
        <v>12.89</v>
      </c>
    </row>
    <row r="3961" spans="1:8" x14ac:dyDescent="0.3">
      <c r="A3961" s="4">
        <v>28</v>
      </c>
      <c r="B3961" s="4" t="s">
        <v>65</v>
      </c>
      <c r="C3961" s="4">
        <v>1796203.51</v>
      </c>
      <c r="D3961" s="4">
        <v>0</v>
      </c>
      <c r="E3961" s="4">
        <v>45.4</v>
      </c>
      <c r="F3961" s="4">
        <v>3.5409999999999999</v>
      </c>
      <c r="G3961" s="4">
        <v>129.98454839999999</v>
      </c>
      <c r="H3961" s="4">
        <v>12.89</v>
      </c>
    </row>
    <row r="3962" spans="1:8" x14ac:dyDescent="0.3">
      <c r="A3962" s="4">
        <v>28</v>
      </c>
      <c r="B3962" s="4" t="s">
        <v>66</v>
      </c>
      <c r="C3962" s="4">
        <v>1270036.53</v>
      </c>
      <c r="D3962" s="4">
        <v>1</v>
      </c>
      <c r="E3962" s="4">
        <v>44.64</v>
      </c>
      <c r="F3962" s="4">
        <v>3.4279999999999999</v>
      </c>
      <c r="G3962" s="4">
        <v>130.07103230000001</v>
      </c>
      <c r="H3962" s="4">
        <v>12.89</v>
      </c>
    </row>
    <row r="3963" spans="1:8" x14ac:dyDescent="0.3">
      <c r="A3963" s="4">
        <v>28</v>
      </c>
      <c r="B3963" s="4">
        <v>41061</v>
      </c>
      <c r="C3963" s="4">
        <v>1466046.07</v>
      </c>
      <c r="D3963" s="4">
        <v>0</v>
      </c>
      <c r="E3963" s="4">
        <v>50.43</v>
      </c>
      <c r="F3963" s="4">
        <v>3.5990000000000002</v>
      </c>
      <c r="G3963" s="4">
        <v>130.15751610000001</v>
      </c>
      <c r="H3963" s="4">
        <v>12.186999999999999</v>
      </c>
    </row>
    <row r="3964" spans="1:8" x14ac:dyDescent="0.3">
      <c r="A3964" s="4">
        <v>28</v>
      </c>
      <c r="B3964" s="4" t="s">
        <v>67</v>
      </c>
      <c r="C3964" s="4">
        <v>1161190.29</v>
      </c>
      <c r="D3964" s="4">
        <v>0</v>
      </c>
      <c r="E3964" s="4">
        <v>48.07</v>
      </c>
      <c r="F3964" s="4">
        <v>3.657</v>
      </c>
      <c r="G3964" s="4">
        <v>130.244</v>
      </c>
      <c r="H3964" s="4">
        <v>12.186999999999999</v>
      </c>
    </row>
    <row r="3965" spans="1:8" x14ac:dyDescent="0.3">
      <c r="A3965" s="4">
        <v>28</v>
      </c>
      <c r="B3965" s="4" t="s">
        <v>68</v>
      </c>
      <c r="C3965" s="4">
        <v>1129540.48</v>
      </c>
      <c r="D3965" s="4">
        <v>0</v>
      </c>
      <c r="E3965" s="4">
        <v>46.2</v>
      </c>
      <c r="F3965" s="4">
        <v>3.66</v>
      </c>
      <c r="G3965" s="4">
        <v>130.27922580000001</v>
      </c>
      <c r="H3965" s="4">
        <v>12.186999999999999</v>
      </c>
    </row>
    <row r="3966" spans="1:8" x14ac:dyDescent="0.3">
      <c r="A3966" s="4">
        <v>28</v>
      </c>
      <c r="B3966" s="4" t="s">
        <v>69</v>
      </c>
      <c r="C3966" s="4">
        <v>1132948.48</v>
      </c>
      <c r="D3966" s="4">
        <v>0</v>
      </c>
      <c r="E3966" s="4">
        <v>50.43</v>
      </c>
      <c r="F3966" s="4">
        <v>3.6749999999999998</v>
      </c>
      <c r="G3966" s="4">
        <v>130.31445160000001</v>
      </c>
      <c r="H3966" s="4">
        <v>12.186999999999999</v>
      </c>
    </row>
    <row r="3967" spans="1:8" x14ac:dyDescent="0.3">
      <c r="A3967" s="4">
        <v>28</v>
      </c>
      <c r="B3967" s="4">
        <v>40970</v>
      </c>
      <c r="C3967" s="4">
        <v>1531599.44</v>
      </c>
      <c r="D3967" s="4">
        <v>0</v>
      </c>
      <c r="E3967" s="4">
        <v>50.58</v>
      </c>
      <c r="F3967" s="4">
        <v>3.702</v>
      </c>
      <c r="G3967" s="4">
        <v>130.34967739999999</v>
      </c>
      <c r="H3967" s="4">
        <v>12.186999999999999</v>
      </c>
    </row>
    <row r="3968" spans="1:8" x14ac:dyDescent="0.3">
      <c r="A3968" s="4">
        <v>28</v>
      </c>
      <c r="B3968" s="4">
        <v>41184</v>
      </c>
      <c r="C3968" s="4">
        <v>1572966.15</v>
      </c>
      <c r="D3968" s="4">
        <v>1</v>
      </c>
      <c r="E3968" s="4">
        <v>52.27</v>
      </c>
      <c r="F3968" s="4">
        <v>3.722</v>
      </c>
      <c r="G3968" s="4">
        <v>130.3849032</v>
      </c>
      <c r="H3968" s="4">
        <v>12.186999999999999</v>
      </c>
    </row>
    <row r="3969" spans="1:8" x14ac:dyDescent="0.3">
      <c r="A3969" s="4">
        <v>28</v>
      </c>
      <c r="B3969" s="4" t="s">
        <v>70</v>
      </c>
      <c r="C3969" s="4">
        <v>1501503.68</v>
      </c>
      <c r="D3969" s="4">
        <v>0</v>
      </c>
      <c r="E3969" s="4">
        <v>51.8</v>
      </c>
      <c r="F3969" s="4">
        <v>3.7810000000000001</v>
      </c>
      <c r="G3969" s="4">
        <v>130.45462069999999</v>
      </c>
      <c r="H3969" s="4">
        <v>12.186999999999999</v>
      </c>
    </row>
    <row r="3970" spans="1:8" x14ac:dyDescent="0.3">
      <c r="A3970" s="4">
        <v>28</v>
      </c>
      <c r="B3970" s="4" t="s">
        <v>71</v>
      </c>
      <c r="C3970" s="4">
        <v>1323487.9099999999</v>
      </c>
      <c r="D3970" s="4">
        <v>0</v>
      </c>
      <c r="E3970" s="4">
        <v>53.13</v>
      </c>
      <c r="F3970" s="4">
        <v>3.95</v>
      </c>
      <c r="G3970" s="4">
        <v>130.55020690000001</v>
      </c>
      <c r="H3970" s="4">
        <v>12.186999999999999</v>
      </c>
    </row>
    <row r="3971" spans="1:8" x14ac:dyDescent="0.3">
      <c r="A3971" s="4">
        <v>28</v>
      </c>
      <c r="B3971" s="4">
        <v>40942</v>
      </c>
      <c r="C3971" s="4">
        <v>1451740.57</v>
      </c>
      <c r="D3971" s="4">
        <v>0</v>
      </c>
      <c r="E3971" s="4">
        <v>52.27</v>
      </c>
      <c r="F3971" s="4">
        <v>4.1779999999999999</v>
      </c>
      <c r="G3971" s="4">
        <v>130.64579309999999</v>
      </c>
      <c r="H3971" s="4">
        <v>12.186999999999999</v>
      </c>
    </row>
    <row r="3972" spans="1:8" x14ac:dyDescent="0.3">
      <c r="A3972" s="4">
        <v>28</v>
      </c>
      <c r="B3972" s="4">
        <v>41155</v>
      </c>
      <c r="C3972" s="4">
        <v>1680764.06</v>
      </c>
      <c r="D3972" s="4">
        <v>0</v>
      </c>
      <c r="E3972" s="4">
        <v>54.54</v>
      </c>
      <c r="F3972" s="4">
        <v>4.25</v>
      </c>
      <c r="G3972" s="4">
        <v>130.74137930000001</v>
      </c>
      <c r="H3972" s="4">
        <v>12.186999999999999</v>
      </c>
    </row>
    <row r="3973" spans="1:8" x14ac:dyDescent="0.3">
      <c r="A3973" s="4">
        <v>28</v>
      </c>
      <c r="B3973" s="4" t="s">
        <v>72</v>
      </c>
      <c r="C3973" s="4">
        <v>1337875.49</v>
      </c>
      <c r="D3973" s="4">
        <v>0</v>
      </c>
      <c r="E3973" s="4">
        <v>64.44</v>
      </c>
      <c r="F3973" s="4">
        <v>4.2729999999999997</v>
      </c>
      <c r="G3973" s="4">
        <v>130.82619349999999</v>
      </c>
      <c r="H3973" s="4">
        <v>12.186999999999999</v>
      </c>
    </row>
    <row r="3974" spans="1:8" x14ac:dyDescent="0.3">
      <c r="A3974" s="4">
        <v>28</v>
      </c>
      <c r="B3974" s="4" t="s">
        <v>73</v>
      </c>
      <c r="C3974" s="4">
        <v>1216059.4099999999</v>
      </c>
      <c r="D3974" s="4">
        <v>0</v>
      </c>
      <c r="E3974" s="4">
        <v>56.26</v>
      </c>
      <c r="F3974" s="4">
        <v>4.0380000000000003</v>
      </c>
      <c r="G3974" s="4">
        <v>130.89664519999999</v>
      </c>
      <c r="H3974" s="4">
        <v>12.186999999999999</v>
      </c>
    </row>
    <row r="3975" spans="1:8" x14ac:dyDescent="0.3">
      <c r="A3975" s="4">
        <v>28</v>
      </c>
      <c r="B3975" s="4" t="s">
        <v>74</v>
      </c>
      <c r="C3975" s="4">
        <v>1209524.1100000001</v>
      </c>
      <c r="D3975" s="4">
        <v>0</v>
      </c>
      <c r="E3975" s="4">
        <v>64.36</v>
      </c>
      <c r="F3975" s="4">
        <v>4.2939999999999996</v>
      </c>
      <c r="G3975" s="4">
        <v>130.96709680000001</v>
      </c>
      <c r="H3975" s="4">
        <v>12.186999999999999</v>
      </c>
    </row>
    <row r="3976" spans="1:8" x14ac:dyDescent="0.3">
      <c r="A3976" s="4">
        <v>28</v>
      </c>
      <c r="B3976" s="4">
        <v>41064</v>
      </c>
      <c r="C3976" s="4">
        <v>1559592.79</v>
      </c>
      <c r="D3976" s="4">
        <v>0</v>
      </c>
      <c r="E3976" s="4">
        <v>64.05</v>
      </c>
      <c r="F3976" s="4">
        <v>4.1210000000000004</v>
      </c>
      <c r="G3976" s="4">
        <v>131.03754839999999</v>
      </c>
      <c r="H3976" s="4">
        <v>11.627000000000001</v>
      </c>
    </row>
    <row r="3977" spans="1:8" x14ac:dyDescent="0.3">
      <c r="A3977" s="4">
        <v>28</v>
      </c>
      <c r="B3977" s="4" t="s">
        <v>75</v>
      </c>
      <c r="C3977" s="4">
        <v>1290684.95</v>
      </c>
      <c r="D3977" s="4">
        <v>0</v>
      </c>
      <c r="E3977" s="4">
        <v>64.28</v>
      </c>
      <c r="F3977" s="4">
        <v>4.2539999999999996</v>
      </c>
      <c r="G3977" s="4">
        <v>131.108</v>
      </c>
      <c r="H3977" s="4">
        <v>11.627000000000001</v>
      </c>
    </row>
    <row r="3978" spans="1:8" x14ac:dyDescent="0.3">
      <c r="A3978" s="4">
        <v>28</v>
      </c>
      <c r="B3978" s="4" t="s">
        <v>76</v>
      </c>
      <c r="C3978" s="4">
        <v>1180797.2</v>
      </c>
      <c r="D3978" s="4">
        <v>0</v>
      </c>
      <c r="E3978" s="4">
        <v>66.73</v>
      </c>
      <c r="F3978" s="4">
        <v>4.2220000000000004</v>
      </c>
      <c r="G3978" s="4">
        <v>131.11733330000001</v>
      </c>
      <c r="H3978" s="4">
        <v>11.627000000000001</v>
      </c>
    </row>
    <row r="3979" spans="1:8" x14ac:dyDescent="0.3">
      <c r="A3979" s="4">
        <v>28</v>
      </c>
      <c r="B3979" s="4" t="s">
        <v>77</v>
      </c>
      <c r="C3979" s="4">
        <v>1170456.1599999999</v>
      </c>
      <c r="D3979" s="4">
        <v>0</v>
      </c>
      <c r="E3979" s="4">
        <v>77.989999999999995</v>
      </c>
      <c r="F3979" s="4">
        <v>4.1929999999999996</v>
      </c>
      <c r="G3979" s="4">
        <v>131.12666669999999</v>
      </c>
      <c r="H3979" s="4">
        <v>11.627000000000001</v>
      </c>
    </row>
    <row r="3980" spans="1:8" x14ac:dyDescent="0.3">
      <c r="A3980" s="4">
        <v>28</v>
      </c>
      <c r="B3980" s="4">
        <v>41004</v>
      </c>
      <c r="C3980" s="4">
        <v>1450628.85</v>
      </c>
      <c r="D3980" s="4">
        <v>0</v>
      </c>
      <c r="E3980" s="4">
        <v>76.03</v>
      </c>
      <c r="F3980" s="4">
        <v>4.1710000000000003</v>
      </c>
      <c r="G3980" s="4">
        <v>131.136</v>
      </c>
      <c r="H3980" s="4">
        <v>11.627000000000001</v>
      </c>
    </row>
    <row r="3981" spans="1:8" x14ac:dyDescent="0.3">
      <c r="A3981" s="4">
        <v>28</v>
      </c>
      <c r="B3981" s="4">
        <v>41218</v>
      </c>
      <c r="C3981" s="4">
        <v>1264575.18</v>
      </c>
      <c r="D3981" s="4">
        <v>0</v>
      </c>
      <c r="E3981" s="4">
        <v>77.27</v>
      </c>
      <c r="F3981" s="4">
        <v>4.1859999999999999</v>
      </c>
      <c r="G3981" s="4">
        <v>131.1453333</v>
      </c>
      <c r="H3981" s="4">
        <v>11.627000000000001</v>
      </c>
    </row>
    <row r="3982" spans="1:8" x14ac:dyDescent="0.3">
      <c r="A3982" s="4">
        <v>28</v>
      </c>
      <c r="B3982" s="4" t="s">
        <v>78</v>
      </c>
      <c r="C3982" s="4">
        <v>1213310.45</v>
      </c>
      <c r="D3982" s="4">
        <v>0</v>
      </c>
      <c r="E3982" s="4">
        <v>84.51</v>
      </c>
      <c r="F3982" s="4">
        <v>4.1100000000000003</v>
      </c>
      <c r="G3982" s="4">
        <v>131.09832259999999</v>
      </c>
      <c r="H3982" s="4">
        <v>11.627000000000001</v>
      </c>
    </row>
    <row r="3983" spans="1:8" x14ac:dyDescent="0.3">
      <c r="A3983" s="4">
        <v>28</v>
      </c>
      <c r="B3983" s="4" t="s">
        <v>79</v>
      </c>
      <c r="C3983" s="4">
        <v>1151214.4099999999</v>
      </c>
      <c r="D3983" s="4">
        <v>0</v>
      </c>
      <c r="E3983" s="4">
        <v>83.84</v>
      </c>
      <c r="F3983" s="4">
        <v>4.2930000000000001</v>
      </c>
      <c r="G3983" s="4">
        <v>131.02877419999999</v>
      </c>
      <c r="H3983" s="4">
        <v>11.627000000000001</v>
      </c>
    </row>
    <row r="3984" spans="1:8" x14ac:dyDescent="0.3">
      <c r="A3984" s="4">
        <v>28</v>
      </c>
      <c r="B3984" s="4">
        <v>40914</v>
      </c>
      <c r="C3984" s="4">
        <v>1245480.95</v>
      </c>
      <c r="D3984" s="4">
        <v>0</v>
      </c>
      <c r="E3984" s="4">
        <v>78.11</v>
      </c>
      <c r="F3984" s="4">
        <v>4.2770000000000001</v>
      </c>
      <c r="G3984" s="4">
        <v>130.95922580000001</v>
      </c>
      <c r="H3984" s="4">
        <v>11.627000000000001</v>
      </c>
    </row>
    <row r="3985" spans="1:8" x14ac:dyDescent="0.3">
      <c r="A3985" s="4">
        <v>28</v>
      </c>
      <c r="B3985" s="4">
        <v>41127</v>
      </c>
      <c r="C3985" s="4">
        <v>1440687.69</v>
      </c>
      <c r="D3985" s="4">
        <v>0</v>
      </c>
      <c r="E3985" s="4">
        <v>84.83</v>
      </c>
      <c r="F3985" s="4">
        <v>4.1029999999999998</v>
      </c>
      <c r="G3985" s="4">
        <v>130.88967740000001</v>
      </c>
      <c r="H3985" s="4">
        <v>11.627000000000001</v>
      </c>
    </row>
    <row r="3986" spans="1:8" x14ac:dyDescent="0.3">
      <c r="A3986" s="4">
        <v>28</v>
      </c>
      <c r="B3986" s="4" t="s">
        <v>80</v>
      </c>
      <c r="C3986" s="4">
        <v>1229760.97</v>
      </c>
      <c r="D3986" s="4">
        <v>0</v>
      </c>
      <c r="E3986" s="4">
        <v>85.94</v>
      </c>
      <c r="F3986" s="4">
        <v>4.1440000000000001</v>
      </c>
      <c r="G3986" s="4">
        <v>130.82953330000001</v>
      </c>
      <c r="H3986" s="4">
        <v>11.627000000000001</v>
      </c>
    </row>
    <row r="3987" spans="1:8" x14ac:dyDescent="0.3">
      <c r="A3987" s="4">
        <v>28</v>
      </c>
      <c r="B3987" s="4" t="s">
        <v>81</v>
      </c>
      <c r="C3987" s="4">
        <v>1180671.55</v>
      </c>
      <c r="D3987" s="4">
        <v>0</v>
      </c>
      <c r="E3987" s="4">
        <v>91.61</v>
      </c>
      <c r="F3987" s="4">
        <v>4.0140000000000002</v>
      </c>
      <c r="G3987" s="4">
        <v>130.7929</v>
      </c>
      <c r="H3987" s="4">
        <v>11.627000000000001</v>
      </c>
    </row>
    <row r="3988" spans="1:8" x14ac:dyDescent="0.3">
      <c r="A3988" s="4">
        <v>28</v>
      </c>
      <c r="B3988" s="4" t="s">
        <v>82</v>
      </c>
      <c r="C3988" s="4">
        <v>1129031.98</v>
      </c>
      <c r="D3988" s="4">
        <v>0</v>
      </c>
      <c r="E3988" s="4">
        <v>90.47</v>
      </c>
      <c r="F3988" s="4">
        <v>3.875</v>
      </c>
      <c r="G3988" s="4">
        <v>130.7562667</v>
      </c>
      <c r="H3988" s="4">
        <v>11.627000000000001</v>
      </c>
    </row>
    <row r="3989" spans="1:8" x14ac:dyDescent="0.3">
      <c r="A3989" s="4">
        <v>28</v>
      </c>
      <c r="B3989" s="4">
        <v>41067</v>
      </c>
      <c r="C3989" s="4">
        <v>1500863.54</v>
      </c>
      <c r="D3989" s="4">
        <v>0</v>
      </c>
      <c r="E3989" s="4">
        <v>89.13</v>
      </c>
      <c r="F3989" s="4">
        <v>3.7650000000000001</v>
      </c>
      <c r="G3989" s="4">
        <v>130.7196333</v>
      </c>
      <c r="H3989" s="4">
        <v>10.926</v>
      </c>
    </row>
    <row r="3990" spans="1:8" x14ac:dyDescent="0.3">
      <c r="A3990" s="4">
        <v>28</v>
      </c>
      <c r="B3990" s="4" t="s">
        <v>83</v>
      </c>
      <c r="C3990" s="4">
        <v>1179915.04</v>
      </c>
      <c r="D3990" s="4">
        <v>0</v>
      </c>
      <c r="E3990" s="4">
        <v>95.61</v>
      </c>
      <c r="F3990" s="4">
        <v>3.7229999999999999</v>
      </c>
      <c r="G3990" s="4">
        <v>130.68299999999999</v>
      </c>
      <c r="H3990" s="4">
        <v>10.926</v>
      </c>
    </row>
    <row r="3991" spans="1:8" x14ac:dyDescent="0.3">
      <c r="A3991" s="4">
        <v>28</v>
      </c>
      <c r="B3991" s="4" t="s">
        <v>84</v>
      </c>
      <c r="C3991" s="4">
        <v>1149427.48</v>
      </c>
      <c r="D3991" s="4">
        <v>0</v>
      </c>
      <c r="E3991" s="4">
        <v>85.53</v>
      </c>
      <c r="F3991" s="4">
        <v>3.726</v>
      </c>
      <c r="G3991" s="4">
        <v>130.70129030000001</v>
      </c>
      <c r="H3991" s="4">
        <v>10.926</v>
      </c>
    </row>
    <row r="3992" spans="1:8" x14ac:dyDescent="0.3">
      <c r="A3992" s="4">
        <v>28</v>
      </c>
      <c r="B3992" s="4" t="s">
        <v>85</v>
      </c>
      <c r="C3992" s="4">
        <v>1135035.0900000001</v>
      </c>
      <c r="D3992" s="4">
        <v>0</v>
      </c>
      <c r="E3992" s="4">
        <v>93.47</v>
      </c>
      <c r="F3992" s="4">
        <v>3.7690000000000001</v>
      </c>
      <c r="G3992" s="4">
        <v>130.7195806</v>
      </c>
      <c r="H3992" s="4">
        <v>10.926</v>
      </c>
    </row>
    <row r="3993" spans="1:8" x14ac:dyDescent="0.3">
      <c r="A3993" s="4">
        <v>28</v>
      </c>
      <c r="B3993" s="4">
        <v>40976</v>
      </c>
      <c r="C3993" s="4">
        <v>1376520.1</v>
      </c>
      <c r="D3993" s="4">
        <v>0</v>
      </c>
      <c r="E3993" s="4">
        <v>88.16</v>
      </c>
      <c r="F3993" s="4">
        <v>3.76</v>
      </c>
      <c r="G3993" s="4">
        <v>130.73787100000001</v>
      </c>
      <c r="H3993" s="4">
        <v>10.926</v>
      </c>
    </row>
    <row r="3994" spans="1:8" x14ac:dyDescent="0.3">
      <c r="A3994" s="4">
        <v>28</v>
      </c>
      <c r="B3994" s="4">
        <v>41190</v>
      </c>
      <c r="C3994" s="4">
        <v>1269113.4099999999</v>
      </c>
      <c r="D3994" s="4">
        <v>0</v>
      </c>
      <c r="E3994" s="4">
        <v>95.91</v>
      </c>
      <c r="F3994" s="4">
        <v>3.8109999999999999</v>
      </c>
      <c r="G3994" s="4">
        <v>130.7561613</v>
      </c>
      <c r="H3994" s="4">
        <v>10.926</v>
      </c>
    </row>
    <row r="3995" spans="1:8" x14ac:dyDescent="0.3">
      <c r="A3995" s="4">
        <v>28</v>
      </c>
      <c r="B3995" s="4" t="s">
        <v>86</v>
      </c>
      <c r="C3995" s="4">
        <v>1184198.4099999999</v>
      </c>
      <c r="D3995" s="4">
        <v>0</v>
      </c>
      <c r="E3995" s="4">
        <v>94.87</v>
      </c>
      <c r="F3995" s="4">
        <v>4.0019999999999998</v>
      </c>
      <c r="G3995" s="4">
        <v>130.79096770000001</v>
      </c>
      <c r="H3995" s="4">
        <v>10.926</v>
      </c>
    </row>
    <row r="3996" spans="1:8" x14ac:dyDescent="0.3">
      <c r="A3996" s="4">
        <v>28</v>
      </c>
      <c r="B3996" s="4" t="s">
        <v>87</v>
      </c>
      <c r="C3996" s="4">
        <v>1199309.5900000001</v>
      </c>
      <c r="D3996" s="4">
        <v>0</v>
      </c>
      <c r="E3996" s="4">
        <v>85.32</v>
      </c>
      <c r="F3996" s="4">
        <v>4.0549999999999997</v>
      </c>
      <c r="G3996" s="4">
        <v>130.8381613</v>
      </c>
      <c r="H3996" s="4">
        <v>10.926</v>
      </c>
    </row>
    <row r="3997" spans="1:8" x14ac:dyDescent="0.3">
      <c r="A3997" s="4">
        <v>28</v>
      </c>
      <c r="B3997" s="4" t="s">
        <v>88</v>
      </c>
      <c r="C3997" s="4">
        <v>1227118.75</v>
      </c>
      <c r="D3997" s="4">
        <v>0</v>
      </c>
      <c r="E3997" s="4">
        <v>89.78</v>
      </c>
      <c r="F3997" s="4">
        <v>4.093</v>
      </c>
      <c r="G3997" s="4">
        <v>130.88535479999999</v>
      </c>
      <c r="H3997" s="4">
        <v>10.926</v>
      </c>
    </row>
    <row r="3998" spans="1:8" x14ac:dyDescent="0.3">
      <c r="A3998" s="4">
        <v>28</v>
      </c>
      <c r="B3998" s="4">
        <v>41099</v>
      </c>
      <c r="C3998" s="4">
        <v>1469693.99</v>
      </c>
      <c r="D3998" s="4">
        <v>1</v>
      </c>
      <c r="E3998" s="4">
        <v>88.52</v>
      </c>
      <c r="F3998" s="4">
        <v>4.1239999999999997</v>
      </c>
      <c r="G3998" s="4">
        <v>130.9325484</v>
      </c>
      <c r="H3998" s="4">
        <v>10.926</v>
      </c>
    </row>
    <row r="3999" spans="1:8" x14ac:dyDescent="0.3">
      <c r="A3999" s="4">
        <v>28</v>
      </c>
      <c r="B3999" s="4" t="s">
        <v>89</v>
      </c>
      <c r="C3999" s="4">
        <v>1124660.77</v>
      </c>
      <c r="D3999" s="4">
        <v>0</v>
      </c>
      <c r="E3999" s="4">
        <v>83.64</v>
      </c>
      <c r="F3999" s="4">
        <v>4.133</v>
      </c>
      <c r="G3999" s="4">
        <v>130.97766669999999</v>
      </c>
      <c r="H3999" s="4">
        <v>10.926</v>
      </c>
    </row>
    <row r="4000" spans="1:8" x14ac:dyDescent="0.3">
      <c r="A4000" s="4">
        <v>28</v>
      </c>
      <c r="B4000" s="4" t="s">
        <v>90</v>
      </c>
      <c r="C4000" s="4">
        <v>1135340.19</v>
      </c>
      <c r="D4000" s="4">
        <v>0</v>
      </c>
      <c r="E4000" s="4">
        <v>82.97</v>
      </c>
      <c r="F4000" s="4">
        <v>4.125</v>
      </c>
      <c r="G4000" s="4">
        <v>131.01033330000001</v>
      </c>
      <c r="H4000" s="4">
        <v>10.926</v>
      </c>
    </row>
    <row r="4001" spans="1:8" x14ac:dyDescent="0.3">
      <c r="A4001" s="4">
        <v>28</v>
      </c>
      <c r="B4001" s="4" t="s">
        <v>91</v>
      </c>
      <c r="C4001" s="4">
        <v>1129508.6100000001</v>
      </c>
      <c r="D4001" s="4">
        <v>0</v>
      </c>
      <c r="E4001" s="4">
        <v>81.22</v>
      </c>
      <c r="F4001" s="4">
        <v>3.9660000000000002</v>
      </c>
      <c r="G4001" s="4">
        <v>131.04300000000001</v>
      </c>
      <c r="H4001" s="4">
        <v>10.926</v>
      </c>
    </row>
    <row r="4002" spans="1:8" x14ac:dyDescent="0.3">
      <c r="A4002" s="4">
        <v>28</v>
      </c>
      <c r="B4002" s="4">
        <v>41039</v>
      </c>
      <c r="C4002" s="4">
        <v>1462941.03</v>
      </c>
      <c r="D4002" s="4">
        <v>0</v>
      </c>
      <c r="E4002" s="4">
        <v>81.61</v>
      </c>
      <c r="F4002" s="4">
        <v>3.9660000000000002</v>
      </c>
      <c r="G4002" s="4">
        <v>131.0756667</v>
      </c>
      <c r="H4002" s="4">
        <v>10.199</v>
      </c>
    </row>
    <row r="4003" spans="1:8" x14ac:dyDescent="0.3">
      <c r="A4003" s="4">
        <v>28</v>
      </c>
      <c r="B4003" s="4">
        <v>41253</v>
      </c>
      <c r="C4003" s="4">
        <v>1205536.71</v>
      </c>
      <c r="D4003" s="4">
        <v>0</v>
      </c>
      <c r="E4003" s="4">
        <v>71.739999999999995</v>
      </c>
      <c r="F4003" s="4">
        <v>4.468</v>
      </c>
      <c r="G4003" s="4">
        <v>131.1083333</v>
      </c>
      <c r="H4003" s="4">
        <v>10.199</v>
      </c>
    </row>
    <row r="4004" spans="1:8" x14ac:dyDescent="0.3">
      <c r="A4004" s="4">
        <v>28</v>
      </c>
      <c r="B4004" s="4" t="s">
        <v>92</v>
      </c>
      <c r="C4004" s="4">
        <v>1143724.48</v>
      </c>
      <c r="D4004" s="4">
        <v>0</v>
      </c>
      <c r="E4004" s="4">
        <v>68.66</v>
      </c>
      <c r="F4004" s="4">
        <v>4.4489999999999998</v>
      </c>
      <c r="G4004" s="4">
        <v>131.14996769999999</v>
      </c>
      <c r="H4004" s="4">
        <v>10.199</v>
      </c>
    </row>
    <row r="4005" spans="1:8" x14ac:dyDescent="0.3">
      <c r="A4005" s="4">
        <v>28</v>
      </c>
      <c r="B4005" s="4" t="s">
        <v>93</v>
      </c>
      <c r="C4005" s="4">
        <v>1213860.6100000001</v>
      </c>
      <c r="D4005" s="4">
        <v>0</v>
      </c>
      <c r="E4005" s="4">
        <v>65.95</v>
      </c>
      <c r="F4005" s="4">
        <v>4.3010000000000002</v>
      </c>
      <c r="G4005" s="4">
        <v>131.19309680000001</v>
      </c>
      <c r="H4005" s="4">
        <v>10.199</v>
      </c>
    </row>
    <row r="4006" spans="1:8" x14ac:dyDescent="0.3">
      <c r="A4006" s="4">
        <v>29</v>
      </c>
      <c r="B4006" s="4">
        <v>40300</v>
      </c>
      <c r="C4006" s="4">
        <v>538634.46</v>
      </c>
      <c r="D4006" s="4">
        <v>0</v>
      </c>
      <c r="E4006" s="4">
        <v>24.36</v>
      </c>
      <c r="F4006" s="4">
        <v>2.7879999999999998</v>
      </c>
      <c r="G4006" s="4">
        <v>131.5279032</v>
      </c>
      <c r="H4006" s="4">
        <v>10.064</v>
      </c>
    </row>
    <row r="4007" spans="1:8" x14ac:dyDescent="0.3">
      <c r="A4007" s="4">
        <v>29</v>
      </c>
      <c r="B4007" s="4">
        <v>40514</v>
      </c>
      <c r="C4007" s="4">
        <v>529672.94999999995</v>
      </c>
      <c r="D4007" s="4">
        <v>1</v>
      </c>
      <c r="E4007" s="4">
        <v>28.14</v>
      </c>
      <c r="F4007" s="4">
        <v>2.7709999999999999</v>
      </c>
      <c r="G4007" s="4">
        <v>131.58661290000001</v>
      </c>
      <c r="H4007" s="4">
        <v>10.064</v>
      </c>
    </row>
    <row r="4008" spans="1:8" x14ac:dyDescent="0.3">
      <c r="A4008" s="4">
        <v>29</v>
      </c>
      <c r="B4008" s="4" t="s">
        <v>8</v>
      </c>
      <c r="C4008" s="4">
        <v>542399.06999999995</v>
      </c>
      <c r="D4008" s="4">
        <v>0</v>
      </c>
      <c r="E4008" s="4">
        <v>31.96</v>
      </c>
      <c r="F4008" s="4">
        <v>2.7469999999999999</v>
      </c>
      <c r="G4008" s="4">
        <v>131.637</v>
      </c>
      <c r="H4008" s="4">
        <v>10.064</v>
      </c>
    </row>
    <row r="4009" spans="1:8" x14ac:dyDescent="0.3">
      <c r="A4009" s="4">
        <v>29</v>
      </c>
      <c r="B4009" s="4" t="s">
        <v>9</v>
      </c>
      <c r="C4009" s="4">
        <v>488417.61</v>
      </c>
      <c r="D4009" s="4">
        <v>0</v>
      </c>
      <c r="E4009" s="4">
        <v>35.979999999999997</v>
      </c>
      <c r="F4009" s="4">
        <v>2.7530000000000001</v>
      </c>
      <c r="G4009" s="4">
        <v>131.68600000000001</v>
      </c>
      <c r="H4009" s="4">
        <v>10.064</v>
      </c>
    </row>
    <row r="4010" spans="1:8" x14ac:dyDescent="0.3">
      <c r="A4010" s="4">
        <v>29</v>
      </c>
      <c r="B4010" s="4">
        <v>40301</v>
      </c>
      <c r="C4010" s="4">
        <v>535087.91</v>
      </c>
      <c r="D4010" s="4">
        <v>0</v>
      </c>
      <c r="E4010" s="4">
        <v>36.82</v>
      </c>
      <c r="F4010" s="4">
        <v>2.766</v>
      </c>
      <c r="G4010" s="4">
        <v>131.73500000000001</v>
      </c>
      <c r="H4010" s="4">
        <v>10.064</v>
      </c>
    </row>
    <row r="4011" spans="1:8" x14ac:dyDescent="0.3">
      <c r="A4011" s="4">
        <v>29</v>
      </c>
      <c r="B4011" s="4">
        <v>40515</v>
      </c>
      <c r="C4011" s="4">
        <v>519042.49</v>
      </c>
      <c r="D4011" s="4">
        <v>0</v>
      </c>
      <c r="E4011" s="4">
        <v>43.43</v>
      </c>
      <c r="F4011" s="4">
        <v>2.8050000000000002</v>
      </c>
      <c r="G4011" s="4">
        <v>131.78399999999999</v>
      </c>
      <c r="H4011" s="4">
        <v>10.064</v>
      </c>
    </row>
    <row r="4012" spans="1:8" x14ac:dyDescent="0.3">
      <c r="A4012" s="4">
        <v>29</v>
      </c>
      <c r="B4012" s="4" t="s">
        <v>10</v>
      </c>
      <c r="C4012" s="4">
        <v>496851.6</v>
      </c>
      <c r="D4012" s="4">
        <v>0</v>
      </c>
      <c r="E4012" s="4">
        <v>46.03</v>
      </c>
      <c r="F4012" s="4">
        <v>2.8340000000000001</v>
      </c>
      <c r="G4012" s="4">
        <v>131.8242903</v>
      </c>
      <c r="H4012" s="4">
        <v>10.064</v>
      </c>
    </row>
    <row r="4013" spans="1:8" x14ac:dyDescent="0.3">
      <c r="A4013" s="4">
        <v>29</v>
      </c>
      <c r="B4013" s="4" t="s">
        <v>11</v>
      </c>
      <c r="C4013" s="4">
        <v>552985.34</v>
      </c>
      <c r="D4013" s="4">
        <v>0</v>
      </c>
      <c r="E4013" s="4">
        <v>48.56</v>
      </c>
      <c r="F4013" s="4">
        <v>2.831</v>
      </c>
      <c r="G4013" s="4">
        <v>131.86312899999999</v>
      </c>
      <c r="H4013" s="4">
        <v>10.064</v>
      </c>
    </row>
    <row r="4014" spans="1:8" x14ac:dyDescent="0.3">
      <c r="A4014" s="4">
        <v>29</v>
      </c>
      <c r="B4014" s="4">
        <v>40213</v>
      </c>
      <c r="C4014" s="4">
        <v>599629.25</v>
      </c>
      <c r="D4014" s="4">
        <v>0</v>
      </c>
      <c r="E4014" s="4">
        <v>44.96</v>
      </c>
      <c r="F4014" s="4">
        <v>2.8260000000000001</v>
      </c>
      <c r="G4014" s="4">
        <v>131.9019677</v>
      </c>
      <c r="H4014" s="4">
        <v>10.16</v>
      </c>
    </row>
    <row r="4015" spans="1:8" x14ac:dyDescent="0.3">
      <c r="A4015" s="4">
        <v>29</v>
      </c>
      <c r="B4015" s="4">
        <v>40425</v>
      </c>
      <c r="C4015" s="4">
        <v>569937.23</v>
      </c>
      <c r="D4015" s="4">
        <v>0</v>
      </c>
      <c r="E4015" s="4">
        <v>57.06</v>
      </c>
      <c r="F4015" s="4">
        <v>2.8490000000000002</v>
      </c>
      <c r="G4015" s="4">
        <v>131.94080650000001</v>
      </c>
      <c r="H4015" s="4">
        <v>10.16</v>
      </c>
    </row>
    <row r="4016" spans="1:8" x14ac:dyDescent="0.3">
      <c r="A4016" s="4">
        <v>29</v>
      </c>
      <c r="B4016" s="4" t="s">
        <v>12</v>
      </c>
      <c r="C4016" s="4">
        <v>509100.84</v>
      </c>
      <c r="D4016" s="4">
        <v>0</v>
      </c>
      <c r="E4016" s="4">
        <v>51.14</v>
      </c>
      <c r="F4016" s="4">
        <v>2.8849999999999998</v>
      </c>
      <c r="G4016" s="4">
        <v>131.98089999999999</v>
      </c>
      <c r="H4016" s="4">
        <v>10.16</v>
      </c>
    </row>
    <row r="4017" spans="1:8" x14ac:dyDescent="0.3">
      <c r="A4017" s="4">
        <v>29</v>
      </c>
      <c r="B4017" s="4" t="s">
        <v>13</v>
      </c>
      <c r="C4017" s="4">
        <v>505329.66</v>
      </c>
      <c r="D4017" s="4">
        <v>0</v>
      </c>
      <c r="E4017" s="4">
        <v>51.04</v>
      </c>
      <c r="F4017" s="4">
        <v>2.895</v>
      </c>
      <c r="G4017" s="4">
        <v>132.0226667</v>
      </c>
      <c r="H4017" s="4">
        <v>10.16</v>
      </c>
    </row>
    <row r="4018" spans="1:8" x14ac:dyDescent="0.3">
      <c r="A4018" s="4">
        <v>29</v>
      </c>
      <c r="B4018" s="4" t="s">
        <v>14</v>
      </c>
      <c r="C4018" s="4">
        <v>501013.47</v>
      </c>
      <c r="D4018" s="4">
        <v>0</v>
      </c>
      <c r="E4018" s="4">
        <v>50.96</v>
      </c>
      <c r="F4018" s="4">
        <v>2.9350000000000001</v>
      </c>
      <c r="G4018" s="4">
        <v>132.06443329999999</v>
      </c>
      <c r="H4018" s="4">
        <v>10.16</v>
      </c>
    </row>
    <row r="4019" spans="1:8" x14ac:dyDescent="0.3">
      <c r="A4019" s="4">
        <v>29</v>
      </c>
      <c r="B4019" s="4">
        <v>40364</v>
      </c>
      <c r="C4019" s="4">
        <v>568497.35</v>
      </c>
      <c r="D4019" s="4">
        <v>0</v>
      </c>
      <c r="E4019" s="4">
        <v>63.81</v>
      </c>
      <c r="F4019" s="4">
        <v>2.9809999999999999</v>
      </c>
      <c r="G4019" s="4">
        <v>132.1062</v>
      </c>
      <c r="H4019" s="4">
        <v>10.16</v>
      </c>
    </row>
    <row r="4020" spans="1:8" x14ac:dyDescent="0.3">
      <c r="A4020" s="4">
        <v>29</v>
      </c>
      <c r="B4020" s="4" t="s">
        <v>15</v>
      </c>
      <c r="C4020" s="4">
        <v>518940.88</v>
      </c>
      <c r="D4020" s="4">
        <v>0</v>
      </c>
      <c r="E4020" s="4">
        <v>50.99</v>
      </c>
      <c r="F4020" s="4">
        <v>2.9830000000000001</v>
      </c>
      <c r="G4020" s="4">
        <v>132.152129</v>
      </c>
      <c r="H4020" s="4">
        <v>10.16</v>
      </c>
    </row>
    <row r="4021" spans="1:8" x14ac:dyDescent="0.3">
      <c r="A4021" s="4">
        <v>29</v>
      </c>
      <c r="B4021" s="4" t="s">
        <v>16</v>
      </c>
      <c r="C4021" s="4">
        <v>502021.82</v>
      </c>
      <c r="D4021" s="4">
        <v>0</v>
      </c>
      <c r="E4021" s="4">
        <v>59.99</v>
      </c>
      <c r="F4021" s="4">
        <v>2.9609999999999999</v>
      </c>
      <c r="G4021" s="4">
        <v>132.2230323</v>
      </c>
      <c r="H4021" s="4">
        <v>10.16</v>
      </c>
    </row>
    <row r="4022" spans="1:8" x14ac:dyDescent="0.3">
      <c r="A4022" s="4">
        <v>29</v>
      </c>
      <c r="B4022" s="4" t="s">
        <v>17</v>
      </c>
      <c r="C4022" s="4">
        <v>577627.66</v>
      </c>
      <c r="D4022" s="4">
        <v>0</v>
      </c>
      <c r="E4022" s="4">
        <v>65.64</v>
      </c>
      <c r="F4022" s="4">
        <v>2.9060000000000001</v>
      </c>
      <c r="G4022" s="4">
        <v>132.2939355</v>
      </c>
      <c r="H4022" s="4">
        <v>10.16</v>
      </c>
    </row>
    <row r="4023" spans="1:8" x14ac:dyDescent="0.3">
      <c r="A4023" s="4">
        <v>29</v>
      </c>
      <c r="B4023" s="4">
        <v>40274</v>
      </c>
      <c r="C4023" s="4">
        <v>588017.66</v>
      </c>
      <c r="D4023" s="4">
        <v>0</v>
      </c>
      <c r="E4023" s="4">
        <v>69.489999999999995</v>
      </c>
      <c r="F4023" s="4">
        <v>2.8570000000000002</v>
      </c>
      <c r="G4023" s="4">
        <v>132.36483870000001</v>
      </c>
      <c r="H4023" s="4">
        <v>10.16</v>
      </c>
    </row>
    <row r="4024" spans="1:8" x14ac:dyDescent="0.3">
      <c r="A4024" s="4">
        <v>29</v>
      </c>
      <c r="B4024" s="4">
        <v>40488</v>
      </c>
      <c r="C4024" s="4">
        <v>540716.57999999996</v>
      </c>
      <c r="D4024" s="4">
        <v>0</v>
      </c>
      <c r="E4024" s="4">
        <v>65.010000000000005</v>
      </c>
      <c r="F4024" s="4">
        <v>2.83</v>
      </c>
      <c r="G4024" s="4">
        <v>132.43574190000001</v>
      </c>
      <c r="H4024" s="4">
        <v>10.16</v>
      </c>
    </row>
    <row r="4025" spans="1:8" x14ac:dyDescent="0.3">
      <c r="A4025" s="4">
        <v>29</v>
      </c>
      <c r="B4025" s="4" t="s">
        <v>18</v>
      </c>
      <c r="C4025" s="4">
        <v>558731.74</v>
      </c>
      <c r="D4025" s="4">
        <v>0</v>
      </c>
      <c r="E4025" s="4">
        <v>67.13</v>
      </c>
      <c r="F4025" s="4">
        <v>2.8050000000000002</v>
      </c>
      <c r="G4025" s="4">
        <v>132.47333330000001</v>
      </c>
      <c r="H4025" s="4">
        <v>10.16</v>
      </c>
    </row>
    <row r="4026" spans="1:8" x14ac:dyDescent="0.3">
      <c r="A4026" s="4">
        <v>29</v>
      </c>
      <c r="B4026" s="4" t="s">
        <v>19</v>
      </c>
      <c r="C4026" s="4">
        <v>585548.79</v>
      </c>
      <c r="D4026" s="4">
        <v>0</v>
      </c>
      <c r="E4026" s="4">
        <v>74.37</v>
      </c>
      <c r="F4026" s="4">
        <v>2.81</v>
      </c>
      <c r="G4026" s="4">
        <v>132.49760000000001</v>
      </c>
      <c r="H4026" s="4">
        <v>10.16</v>
      </c>
    </row>
    <row r="4027" spans="1:8" x14ac:dyDescent="0.3">
      <c r="A4027" s="4">
        <v>29</v>
      </c>
      <c r="B4027" s="4">
        <v>40216</v>
      </c>
      <c r="C4027" s="4">
        <v>581473.55000000005</v>
      </c>
      <c r="D4027" s="4">
        <v>0</v>
      </c>
      <c r="E4027" s="4">
        <v>72.88</v>
      </c>
      <c r="F4027" s="4">
        <v>2.8149999999999999</v>
      </c>
      <c r="G4027" s="4">
        <v>132.5218667</v>
      </c>
      <c r="H4027" s="4">
        <v>10.409000000000001</v>
      </c>
    </row>
    <row r="4028" spans="1:8" x14ac:dyDescent="0.3">
      <c r="A4028" s="4">
        <v>29</v>
      </c>
      <c r="B4028" s="4">
        <v>40428</v>
      </c>
      <c r="C4028" s="4">
        <v>563449.43000000005</v>
      </c>
      <c r="D4028" s="4">
        <v>0</v>
      </c>
      <c r="E4028" s="4">
        <v>79.22</v>
      </c>
      <c r="F4028" s="4">
        <v>2.806</v>
      </c>
      <c r="G4028" s="4">
        <v>132.54613330000001</v>
      </c>
      <c r="H4028" s="4">
        <v>10.409000000000001</v>
      </c>
    </row>
    <row r="4029" spans="1:8" x14ac:dyDescent="0.3">
      <c r="A4029" s="4">
        <v>29</v>
      </c>
      <c r="B4029" s="4" t="s">
        <v>20</v>
      </c>
      <c r="C4029" s="4">
        <v>512292.01</v>
      </c>
      <c r="D4029" s="4">
        <v>0</v>
      </c>
      <c r="E4029" s="4">
        <v>76.3</v>
      </c>
      <c r="F4029" s="4">
        <v>2.7959999999999998</v>
      </c>
      <c r="G4029" s="4">
        <v>132.5667742</v>
      </c>
      <c r="H4029" s="4">
        <v>10.409000000000001</v>
      </c>
    </row>
    <row r="4030" spans="1:8" x14ac:dyDescent="0.3">
      <c r="A4030" s="4">
        <v>29</v>
      </c>
      <c r="B4030" s="4" t="s">
        <v>21</v>
      </c>
      <c r="C4030" s="4">
        <v>506502.09</v>
      </c>
      <c r="D4030" s="4">
        <v>0</v>
      </c>
      <c r="E4030" s="4">
        <v>76.91</v>
      </c>
      <c r="F4030" s="4">
        <v>2.7839999999999998</v>
      </c>
      <c r="G4030" s="4">
        <v>132.5825806</v>
      </c>
      <c r="H4030" s="4">
        <v>10.409000000000001</v>
      </c>
    </row>
    <row r="4031" spans="1:8" x14ac:dyDescent="0.3">
      <c r="A4031" s="4">
        <v>29</v>
      </c>
      <c r="B4031" s="4" t="s">
        <v>22</v>
      </c>
      <c r="C4031" s="4">
        <v>509872.77</v>
      </c>
      <c r="D4031" s="4">
        <v>0</v>
      </c>
      <c r="E4031" s="4">
        <v>76.349999999999994</v>
      </c>
      <c r="F4031" s="4">
        <v>2.7919999999999998</v>
      </c>
      <c r="G4031" s="4">
        <v>132.5983871</v>
      </c>
      <c r="H4031" s="4">
        <v>10.409000000000001</v>
      </c>
    </row>
    <row r="4032" spans="1:8" x14ac:dyDescent="0.3">
      <c r="A4032" s="4">
        <v>29</v>
      </c>
      <c r="B4032" s="4">
        <v>40337</v>
      </c>
      <c r="C4032" s="4">
        <v>519787.93</v>
      </c>
      <c r="D4032" s="4">
        <v>0</v>
      </c>
      <c r="E4032" s="4">
        <v>74.37</v>
      </c>
      <c r="F4032" s="4">
        <v>2.7919999999999998</v>
      </c>
      <c r="G4032" s="4">
        <v>132.6141935</v>
      </c>
      <c r="H4032" s="4">
        <v>10.409000000000001</v>
      </c>
    </row>
    <row r="4033" spans="1:8" x14ac:dyDescent="0.3">
      <c r="A4033" s="4">
        <v>29</v>
      </c>
      <c r="B4033" s="4" t="s">
        <v>23</v>
      </c>
      <c r="C4033" s="4">
        <v>495269</v>
      </c>
      <c r="D4033" s="4">
        <v>0</v>
      </c>
      <c r="E4033" s="4">
        <v>74.75</v>
      </c>
      <c r="F4033" s="4">
        <v>2.81</v>
      </c>
      <c r="G4033" s="4">
        <v>132.63</v>
      </c>
      <c r="H4033" s="4">
        <v>10.409000000000001</v>
      </c>
    </row>
    <row r="4034" spans="1:8" x14ac:dyDescent="0.3">
      <c r="A4034" s="4">
        <v>29</v>
      </c>
      <c r="B4034" s="4" t="s">
        <v>24</v>
      </c>
      <c r="C4034" s="4">
        <v>531640.18999999994</v>
      </c>
      <c r="D4034" s="4">
        <v>0</v>
      </c>
      <c r="E4034" s="4">
        <v>73.209999999999994</v>
      </c>
      <c r="F4034" s="4">
        <v>2.7959999999999998</v>
      </c>
      <c r="G4034" s="4">
        <v>132.66161289999999</v>
      </c>
      <c r="H4034" s="4">
        <v>10.409000000000001</v>
      </c>
    </row>
    <row r="4035" spans="1:8" x14ac:dyDescent="0.3">
      <c r="A4035" s="4">
        <v>29</v>
      </c>
      <c r="B4035" s="4" t="s">
        <v>25</v>
      </c>
      <c r="C4035" s="4">
        <v>545766.13</v>
      </c>
      <c r="D4035" s="4">
        <v>0</v>
      </c>
      <c r="E4035" s="4">
        <v>68.989999999999995</v>
      </c>
      <c r="F4035" s="4">
        <v>2.77</v>
      </c>
      <c r="G4035" s="4">
        <v>132.69322579999999</v>
      </c>
      <c r="H4035" s="4">
        <v>10.409000000000001</v>
      </c>
    </row>
    <row r="4036" spans="1:8" x14ac:dyDescent="0.3">
      <c r="A4036" s="4">
        <v>29</v>
      </c>
      <c r="B4036" s="4">
        <v>40246</v>
      </c>
      <c r="C4036" s="4">
        <v>579272.38</v>
      </c>
      <c r="D4036" s="4">
        <v>0</v>
      </c>
      <c r="E4036" s="4">
        <v>75.849999999999994</v>
      </c>
      <c r="F4036" s="4">
        <v>2.7349999999999999</v>
      </c>
      <c r="G4036" s="4">
        <v>132.72483869999999</v>
      </c>
      <c r="H4036" s="4">
        <v>10.409000000000001</v>
      </c>
    </row>
    <row r="4037" spans="1:8" x14ac:dyDescent="0.3">
      <c r="A4037" s="4">
        <v>29</v>
      </c>
      <c r="B4037" s="4">
        <v>40460</v>
      </c>
      <c r="C4037" s="4">
        <v>491290.37</v>
      </c>
      <c r="D4037" s="4">
        <v>1</v>
      </c>
      <c r="E4037" s="4">
        <v>68.599999999999994</v>
      </c>
      <c r="F4037" s="4">
        <v>2.7170000000000001</v>
      </c>
      <c r="G4037" s="4">
        <v>132.75645159999999</v>
      </c>
      <c r="H4037" s="4">
        <v>10.409000000000001</v>
      </c>
    </row>
    <row r="4038" spans="1:8" x14ac:dyDescent="0.3">
      <c r="A4038" s="4">
        <v>29</v>
      </c>
      <c r="B4038" s="4" t="s">
        <v>26</v>
      </c>
      <c r="C4038" s="4">
        <v>463752.89</v>
      </c>
      <c r="D4038" s="4">
        <v>0</v>
      </c>
      <c r="E4038" s="4">
        <v>62.49</v>
      </c>
      <c r="F4038" s="4">
        <v>2.7160000000000002</v>
      </c>
      <c r="G4038" s="4">
        <v>132.76706669999999</v>
      </c>
      <c r="H4038" s="4">
        <v>10.409000000000001</v>
      </c>
    </row>
    <row r="4039" spans="1:8" x14ac:dyDescent="0.3">
      <c r="A4039" s="4">
        <v>29</v>
      </c>
      <c r="B4039" s="4" t="s">
        <v>27</v>
      </c>
      <c r="C4039" s="4">
        <v>465338.41</v>
      </c>
      <c r="D4039" s="4">
        <v>0</v>
      </c>
      <c r="E4039" s="4">
        <v>65.14</v>
      </c>
      <c r="F4039" s="4">
        <v>2.718</v>
      </c>
      <c r="G4039" s="4">
        <v>132.76193330000001</v>
      </c>
      <c r="H4039" s="4">
        <v>10.409000000000001</v>
      </c>
    </row>
    <row r="4040" spans="1:8" x14ac:dyDescent="0.3">
      <c r="A4040" s="4">
        <v>29</v>
      </c>
      <c r="B4040" s="4">
        <v>40188</v>
      </c>
      <c r="C4040" s="4">
        <v>474698.01</v>
      </c>
      <c r="D4040" s="4">
        <v>0</v>
      </c>
      <c r="E4040" s="4">
        <v>69.31</v>
      </c>
      <c r="F4040" s="4">
        <v>2.7170000000000001</v>
      </c>
      <c r="G4040" s="4">
        <v>132.7568</v>
      </c>
      <c r="H4040" s="4">
        <v>10.523999999999999</v>
      </c>
    </row>
    <row r="4041" spans="1:8" x14ac:dyDescent="0.3">
      <c r="A4041" s="4">
        <v>29</v>
      </c>
      <c r="B4041" s="4">
        <v>40400</v>
      </c>
      <c r="C4041" s="4">
        <v>530059.06000000006</v>
      </c>
      <c r="D4041" s="4">
        <v>0</v>
      </c>
      <c r="E4041" s="4">
        <v>56.32</v>
      </c>
      <c r="F4041" s="4">
        <v>2.7759999999999998</v>
      </c>
      <c r="G4041" s="4">
        <v>132.75166669999999</v>
      </c>
      <c r="H4041" s="4">
        <v>10.523999999999999</v>
      </c>
    </row>
    <row r="4042" spans="1:8" x14ac:dyDescent="0.3">
      <c r="A4042" s="4">
        <v>29</v>
      </c>
      <c r="B4042" s="4" t="s">
        <v>28</v>
      </c>
      <c r="C4042" s="4">
        <v>483011.69</v>
      </c>
      <c r="D4042" s="4">
        <v>0</v>
      </c>
      <c r="E4042" s="4">
        <v>55.23</v>
      </c>
      <c r="F4042" s="4">
        <v>2.8780000000000001</v>
      </c>
      <c r="G4042" s="4">
        <v>132.7633548</v>
      </c>
      <c r="H4042" s="4">
        <v>10.523999999999999</v>
      </c>
    </row>
    <row r="4043" spans="1:8" x14ac:dyDescent="0.3">
      <c r="A4043" s="4">
        <v>29</v>
      </c>
      <c r="B4043" s="4" t="s">
        <v>29</v>
      </c>
      <c r="C4043" s="4">
        <v>505221.17</v>
      </c>
      <c r="D4043" s="4">
        <v>0</v>
      </c>
      <c r="E4043" s="4">
        <v>50.24</v>
      </c>
      <c r="F4043" s="4">
        <v>2.919</v>
      </c>
      <c r="G4043" s="4">
        <v>132.8170968</v>
      </c>
      <c r="H4043" s="4">
        <v>10.523999999999999</v>
      </c>
    </row>
    <row r="4044" spans="1:8" x14ac:dyDescent="0.3">
      <c r="A4044" s="4">
        <v>29</v>
      </c>
      <c r="B4044" s="4" t="s">
        <v>30</v>
      </c>
      <c r="C4044" s="4">
        <v>527058.59</v>
      </c>
      <c r="D4044" s="4">
        <v>0</v>
      </c>
      <c r="E4044" s="4">
        <v>57.73</v>
      </c>
      <c r="F4044" s="4">
        <v>2.9380000000000002</v>
      </c>
      <c r="G4044" s="4">
        <v>132.87083870000001</v>
      </c>
      <c r="H4044" s="4">
        <v>10.523999999999999</v>
      </c>
    </row>
    <row r="4045" spans="1:8" x14ac:dyDescent="0.3">
      <c r="A4045" s="4">
        <v>29</v>
      </c>
      <c r="B4045" s="4">
        <v>40309</v>
      </c>
      <c r="C4045" s="4">
        <v>521002.97</v>
      </c>
      <c r="D4045" s="4">
        <v>0</v>
      </c>
      <c r="E4045" s="4">
        <v>44.34</v>
      </c>
      <c r="F4045" s="4">
        <v>2.9380000000000002</v>
      </c>
      <c r="G4045" s="4">
        <v>132.92458060000001</v>
      </c>
      <c r="H4045" s="4">
        <v>10.523999999999999</v>
      </c>
    </row>
    <row r="4046" spans="1:8" x14ac:dyDescent="0.3">
      <c r="A4046" s="4">
        <v>29</v>
      </c>
      <c r="B4046" s="4">
        <v>40523</v>
      </c>
      <c r="C4046" s="4">
        <v>524450.69999999995</v>
      </c>
      <c r="D4046" s="4">
        <v>0</v>
      </c>
      <c r="E4046" s="4">
        <v>44.42</v>
      </c>
      <c r="F4046" s="4">
        <v>2.9609999999999999</v>
      </c>
      <c r="G4046" s="4">
        <v>132.97832260000001</v>
      </c>
      <c r="H4046" s="4">
        <v>10.523999999999999</v>
      </c>
    </row>
    <row r="4047" spans="1:8" x14ac:dyDescent="0.3">
      <c r="A4047" s="4">
        <v>29</v>
      </c>
      <c r="B4047" s="4" t="s">
        <v>31</v>
      </c>
      <c r="C4047" s="4">
        <v>508174.55</v>
      </c>
      <c r="D4047" s="4">
        <v>0</v>
      </c>
      <c r="E4047" s="4">
        <v>48.62</v>
      </c>
      <c r="F4047" s="4">
        <v>3.03</v>
      </c>
      <c r="G4047" s="4">
        <v>132.91720000000001</v>
      </c>
      <c r="H4047" s="4">
        <v>10.523999999999999</v>
      </c>
    </row>
    <row r="4048" spans="1:8" x14ac:dyDescent="0.3">
      <c r="A4048" s="4">
        <v>29</v>
      </c>
      <c r="B4048" s="4" t="s">
        <v>32</v>
      </c>
      <c r="C4048" s="4">
        <v>975268.91</v>
      </c>
      <c r="D4048" s="4">
        <v>1</v>
      </c>
      <c r="E4048" s="4">
        <v>44.61</v>
      </c>
      <c r="F4048" s="4">
        <v>3.07</v>
      </c>
      <c r="G4048" s="4">
        <v>132.8369333</v>
      </c>
      <c r="H4048" s="4">
        <v>10.523999999999999</v>
      </c>
    </row>
    <row r="4049" spans="1:8" x14ac:dyDescent="0.3">
      <c r="A4049" s="4">
        <v>29</v>
      </c>
      <c r="B4049" s="4">
        <v>40249</v>
      </c>
      <c r="C4049" s="4">
        <v>642678.53</v>
      </c>
      <c r="D4049" s="4">
        <v>0</v>
      </c>
      <c r="E4049" s="4">
        <v>39.42</v>
      </c>
      <c r="F4049" s="4">
        <v>3.0649999999999999</v>
      </c>
      <c r="G4049" s="4">
        <v>132.75666670000001</v>
      </c>
      <c r="H4049" s="4">
        <v>10.523999999999999</v>
      </c>
    </row>
    <row r="4050" spans="1:8" x14ac:dyDescent="0.3">
      <c r="A4050" s="4">
        <v>29</v>
      </c>
      <c r="B4050" s="4">
        <v>40463</v>
      </c>
      <c r="C4050" s="4">
        <v>713834.74</v>
      </c>
      <c r="D4050" s="4">
        <v>0</v>
      </c>
      <c r="E4050" s="4">
        <v>28.43</v>
      </c>
      <c r="F4050" s="4">
        <v>3.1320000000000001</v>
      </c>
      <c r="G4050" s="4">
        <v>132.6764</v>
      </c>
      <c r="H4050" s="4">
        <v>10.523999999999999</v>
      </c>
    </row>
    <row r="4051" spans="1:8" x14ac:dyDescent="0.3">
      <c r="A4051" s="4">
        <v>29</v>
      </c>
      <c r="B4051" s="4" t="s">
        <v>33</v>
      </c>
      <c r="C4051" s="4">
        <v>850538.25</v>
      </c>
      <c r="D4051" s="4">
        <v>0</v>
      </c>
      <c r="E4051" s="4">
        <v>30.46</v>
      </c>
      <c r="F4051" s="4">
        <v>3.1389999999999998</v>
      </c>
      <c r="G4051" s="4">
        <v>132.6804516</v>
      </c>
      <c r="H4051" s="4">
        <v>10.523999999999999</v>
      </c>
    </row>
    <row r="4052" spans="1:8" x14ac:dyDescent="0.3">
      <c r="A4052" s="4">
        <v>29</v>
      </c>
      <c r="B4052" s="4" t="s">
        <v>34</v>
      </c>
      <c r="C4052" s="4">
        <v>1130926.79</v>
      </c>
      <c r="D4052" s="4">
        <v>0</v>
      </c>
      <c r="E4052" s="4">
        <v>29.76</v>
      </c>
      <c r="F4052" s="4">
        <v>3.15</v>
      </c>
      <c r="G4052" s="4">
        <v>132.74774189999999</v>
      </c>
      <c r="H4052" s="4">
        <v>10.523999999999999</v>
      </c>
    </row>
    <row r="4053" spans="1:8" x14ac:dyDescent="0.3">
      <c r="A4053" s="4">
        <v>29</v>
      </c>
      <c r="B4053" s="4" t="s">
        <v>35</v>
      </c>
      <c r="C4053" s="4">
        <v>465992.02</v>
      </c>
      <c r="D4053" s="4">
        <v>1</v>
      </c>
      <c r="E4053" s="4">
        <v>28.49</v>
      </c>
      <c r="F4053" s="4">
        <v>3.177</v>
      </c>
      <c r="G4053" s="4">
        <v>132.81503230000001</v>
      </c>
      <c r="H4053" s="4">
        <v>10.523999999999999</v>
      </c>
    </row>
    <row r="4054" spans="1:8" x14ac:dyDescent="0.3">
      <c r="A4054" s="4">
        <v>29</v>
      </c>
      <c r="B4054" s="4">
        <v>40725</v>
      </c>
      <c r="C4054" s="4">
        <v>455952.18</v>
      </c>
      <c r="D4054" s="4">
        <v>0</v>
      </c>
      <c r="E4054" s="4">
        <v>32.56</v>
      </c>
      <c r="F4054" s="4">
        <v>3.1930000000000001</v>
      </c>
      <c r="G4054" s="4">
        <v>132.88232260000001</v>
      </c>
      <c r="H4054" s="4">
        <v>10.256</v>
      </c>
    </row>
    <row r="4055" spans="1:8" x14ac:dyDescent="0.3">
      <c r="A4055" s="4">
        <v>29</v>
      </c>
      <c r="B4055" s="4" t="s">
        <v>36</v>
      </c>
      <c r="C4055" s="4">
        <v>426905.26</v>
      </c>
      <c r="D4055" s="4">
        <v>0</v>
      </c>
      <c r="E4055" s="4">
        <v>24.76</v>
      </c>
      <c r="F4055" s="4">
        <v>3.2149999999999999</v>
      </c>
      <c r="G4055" s="4">
        <v>132.9510645</v>
      </c>
      <c r="H4055" s="4">
        <v>10.256</v>
      </c>
    </row>
    <row r="4056" spans="1:8" x14ac:dyDescent="0.3">
      <c r="A4056" s="4">
        <v>29</v>
      </c>
      <c r="B4056" s="4" t="s">
        <v>37</v>
      </c>
      <c r="C4056" s="4">
        <v>445134.15</v>
      </c>
      <c r="D4056" s="4">
        <v>0</v>
      </c>
      <c r="E4056" s="4">
        <v>26.8</v>
      </c>
      <c r="F4056" s="4">
        <v>3.2320000000000002</v>
      </c>
      <c r="G4056" s="4">
        <v>133.02851609999999</v>
      </c>
      <c r="H4056" s="4">
        <v>10.256</v>
      </c>
    </row>
    <row r="4057" spans="1:8" x14ac:dyDescent="0.3">
      <c r="A4057" s="4">
        <v>29</v>
      </c>
      <c r="B4057" s="4" t="s">
        <v>38</v>
      </c>
      <c r="C4057" s="4">
        <v>410426.97</v>
      </c>
      <c r="D4057" s="4">
        <v>0</v>
      </c>
      <c r="E4057" s="4">
        <v>20.61</v>
      </c>
      <c r="F4057" s="4">
        <v>3.2429999999999999</v>
      </c>
      <c r="G4057" s="4">
        <v>133.10596770000001</v>
      </c>
      <c r="H4057" s="4">
        <v>10.256</v>
      </c>
    </row>
    <row r="4058" spans="1:8" x14ac:dyDescent="0.3">
      <c r="A4058" s="4">
        <v>29</v>
      </c>
      <c r="B4058" s="4">
        <v>40635</v>
      </c>
      <c r="C4058" s="4">
        <v>504126.89</v>
      </c>
      <c r="D4058" s="4">
        <v>0</v>
      </c>
      <c r="E4058" s="4">
        <v>26.39</v>
      </c>
      <c r="F4058" s="4">
        <v>3.24</v>
      </c>
      <c r="G4058" s="4">
        <v>133.18341939999999</v>
      </c>
      <c r="H4058" s="4">
        <v>10.256</v>
      </c>
    </row>
    <row r="4059" spans="1:8" x14ac:dyDescent="0.3">
      <c r="A4059" s="4">
        <v>29</v>
      </c>
      <c r="B4059" s="4">
        <v>40849</v>
      </c>
      <c r="C4059" s="4">
        <v>550387.78</v>
      </c>
      <c r="D4059" s="4">
        <v>1</v>
      </c>
      <c r="E4059" s="4">
        <v>28.89</v>
      </c>
      <c r="F4059" s="4">
        <v>3.2549999999999999</v>
      </c>
      <c r="G4059" s="4">
        <v>133.26087100000001</v>
      </c>
      <c r="H4059" s="4">
        <v>10.256</v>
      </c>
    </row>
    <row r="4060" spans="1:8" x14ac:dyDescent="0.3">
      <c r="A4060" s="4">
        <v>29</v>
      </c>
      <c r="B4060" s="4" t="s">
        <v>39</v>
      </c>
      <c r="C4060" s="4">
        <v>542529.21</v>
      </c>
      <c r="D4060" s="4">
        <v>0</v>
      </c>
      <c r="E4060" s="4">
        <v>35.340000000000003</v>
      </c>
      <c r="F4060" s="4">
        <v>3.2629999999999999</v>
      </c>
      <c r="G4060" s="4">
        <v>133.37014289999999</v>
      </c>
      <c r="H4060" s="4">
        <v>10.256</v>
      </c>
    </row>
    <row r="4061" spans="1:8" x14ac:dyDescent="0.3">
      <c r="A4061" s="4">
        <v>29</v>
      </c>
      <c r="B4061" s="4" t="s">
        <v>40</v>
      </c>
      <c r="C4061" s="4">
        <v>483660.15</v>
      </c>
      <c r="D4061" s="4">
        <v>0</v>
      </c>
      <c r="E4061" s="4">
        <v>30.23</v>
      </c>
      <c r="F4061" s="4">
        <v>3.2810000000000001</v>
      </c>
      <c r="G4061" s="4">
        <v>133.4921429</v>
      </c>
      <c r="H4061" s="4">
        <v>10.256</v>
      </c>
    </row>
    <row r="4062" spans="1:8" x14ac:dyDescent="0.3">
      <c r="A4062" s="4">
        <v>29</v>
      </c>
      <c r="B4062" s="4">
        <v>40636</v>
      </c>
      <c r="C4062" s="4">
        <v>536031.67000000004</v>
      </c>
      <c r="D4062" s="4">
        <v>0</v>
      </c>
      <c r="E4062" s="4">
        <v>33.520000000000003</v>
      </c>
      <c r="F4062" s="4">
        <v>3.4369999999999998</v>
      </c>
      <c r="G4062" s="4">
        <v>133.61414289999999</v>
      </c>
      <c r="H4062" s="4">
        <v>10.256</v>
      </c>
    </row>
    <row r="4063" spans="1:8" x14ac:dyDescent="0.3">
      <c r="A4063" s="4">
        <v>29</v>
      </c>
      <c r="B4063" s="4">
        <v>40850</v>
      </c>
      <c r="C4063" s="4">
        <v>493430.45</v>
      </c>
      <c r="D4063" s="4">
        <v>0</v>
      </c>
      <c r="E4063" s="4">
        <v>41.42</v>
      </c>
      <c r="F4063" s="4">
        <v>3.6</v>
      </c>
      <c r="G4063" s="4">
        <v>133.7361429</v>
      </c>
      <c r="H4063" s="4">
        <v>10.256</v>
      </c>
    </row>
    <row r="4064" spans="1:8" x14ac:dyDescent="0.3">
      <c r="A4064" s="4">
        <v>29</v>
      </c>
      <c r="B4064" s="4" t="s">
        <v>41</v>
      </c>
      <c r="C4064" s="4">
        <v>493653.43</v>
      </c>
      <c r="D4064" s="4">
        <v>0</v>
      </c>
      <c r="E4064" s="4">
        <v>43.38</v>
      </c>
      <c r="F4064" s="4">
        <v>3.6339999999999999</v>
      </c>
      <c r="G4064" s="4">
        <v>133.8492258</v>
      </c>
      <c r="H4064" s="4">
        <v>10.256</v>
      </c>
    </row>
    <row r="4065" spans="1:8" x14ac:dyDescent="0.3">
      <c r="A4065" s="4">
        <v>29</v>
      </c>
      <c r="B4065" s="4" t="s">
        <v>42</v>
      </c>
      <c r="C4065" s="4">
        <v>478773.05</v>
      </c>
      <c r="D4065" s="4">
        <v>0</v>
      </c>
      <c r="E4065" s="4">
        <v>38.770000000000003</v>
      </c>
      <c r="F4065" s="4">
        <v>3.6240000000000001</v>
      </c>
      <c r="G4065" s="4">
        <v>133.95874190000001</v>
      </c>
      <c r="H4065" s="4">
        <v>10.256</v>
      </c>
    </row>
    <row r="4066" spans="1:8" x14ac:dyDescent="0.3">
      <c r="A4066" s="4">
        <v>29</v>
      </c>
      <c r="B4066" s="4">
        <v>40547</v>
      </c>
      <c r="C4066" s="4">
        <v>475615.26</v>
      </c>
      <c r="D4066" s="4">
        <v>0</v>
      </c>
      <c r="E4066" s="4">
        <v>36.04</v>
      </c>
      <c r="F4066" s="4">
        <v>3.6379999999999999</v>
      </c>
      <c r="G4066" s="4">
        <v>134.06825810000001</v>
      </c>
      <c r="H4066" s="4">
        <v>9.9659999999999993</v>
      </c>
    </row>
    <row r="4067" spans="1:8" x14ac:dyDescent="0.3">
      <c r="A4067" s="4">
        <v>29</v>
      </c>
      <c r="B4067" s="4">
        <v>40759</v>
      </c>
      <c r="C4067" s="4">
        <v>505304.33</v>
      </c>
      <c r="D4067" s="4">
        <v>0</v>
      </c>
      <c r="E4067" s="4">
        <v>44.42</v>
      </c>
      <c r="F4067" s="4">
        <v>3.72</v>
      </c>
      <c r="G4067" s="4">
        <v>134.17777419999999</v>
      </c>
      <c r="H4067" s="4">
        <v>9.9659999999999993</v>
      </c>
    </row>
    <row r="4068" spans="1:8" x14ac:dyDescent="0.3">
      <c r="A4068" s="4">
        <v>29</v>
      </c>
      <c r="B4068" s="4" t="s">
        <v>43</v>
      </c>
      <c r="C4068" s="4">
        <v>518245.97</v>
      </c>
      <c r="D4068" s="4">
        <v>0</v>
      </c>
      <c r="E4068" s="4">
        <v>48.88</v>
      </c>
      <c r="F4068" s="4">
        <v>3.823</v>
      </c>
      <c r="G4068" s="4">
        <v>134.2784667</v>
      </c>
      <c r="H4068" s="4">
        <v>9.9659999999999993</v>
      </c>
    </row>
    <row r="4069" spans="1:8" x14ac:dyDescent="0.3">
      <c r="A4069" s="4">
        <v>29</v>
      </c>
      <c r="B4069" s="4" t="s">
        <v>44</v>
      </c>
      <c r="C4069" s="4">
        <v>589252.68999999994</v>
      </c>
      <c r="D4069" s="4">
        <v>0</v>
      </c>
      <c r="E4069" s="4">
        <v>47.76</v>
      </c>
      <c r="F4069" s="4">
        <v>3.919</v>
      </c>
      <c r="G4069" s="4">
        <v>134.3571</v>
      </c>
      <c r="H4069" s="4">
        <v>9.9659999999999993</v>
      </c>
    </row>
    <row r="4070" spans="1:8" x14ac:dyDescent="0.3">
      <c r="A4070" s="4">
        <v>29</v>
      </c>
      <c r="B4070" s="4" t="s">
        <v>45</v>
      </c>
      <c r="C4070" s="4">
        <v>493078.64</v>
      </c>
      <c r="D4070" s="4">
        <v>0</v>
      </c>
      <c r="E4070" s="4">
        <v>57.2</v>
      </c>
      <c r="F4070" s="4">
        <v>3.988</v>
      </c>
      <c r="G4070" s="4">
        <v>134.43573330000001</v>
      </c>
      <c r="H4070" s="4">
        <v>9.9659999999999993</v>
      </c>
    </row>
    <row r="4071" spans="1:8" x14ac:dyDescent="0.3">
      <c r="A4071" s="4">
        <v>29</v>
      </c>
      <c r="B4071" s="4">
        <v>40699</v>
      </c>
      <c r="C4071" s="4">
        <v>534372.53</v>
      </c>
      <c r="D4071" s="4">
        <v>0</v>
      </c>
      <c r="E4071" s="4">
        <v>53.63</v>
      </c>
      <c r="F4071" s="4">
        <v>4.0780000000000003</v>
      </c>
      <c r="G4071" s="4">
        <v>134.51436670000001</v>
      </c>
      <c r="H4071" s="4">
        <v>9.9659999999999993</v>
      </c>
    </row>
    <row r="4072" spans="1:8" x14ac:dyDescent="0.3">
      <c r="A4072" s="4">
        <v>29</v>
      </c>
      <c r="B4072" s="4" t="s">
        <v>46</v>
      </c>
      <c r="C4072" s="4">
        <v>549551.02</v>
      </c>
      <c r="D4072" s="4">
        <v>0</v>
      </c>
      <c r="E4072" s="4">
        <v>57.71</v>
      </c>
      <c r="F4072" s="4">
        <v>4.0949999999999998</v>
      </c>
      <c r="G4072" s="4">
        <v>134.59299999999999</v>
      </c>
      <c r="H4072" s="4">
        <v>9.9659999999999993</v>
      </c>
    </row>
    <row r="4073" spans="1:8" x14ac:dyDescent="0.3">
      <c r="A4073" s="4">
        <v>29</v>
      </c>
      <c r="B4073" s="4" t="s">
        <v>47</v>
      </c>
      <c r="C4073" s="4">
        <v>492932.51</v>
      </c>
      <c r="D4073" s="4">
        <v>0</v>
      </c>
      <c r="E4073" s="4">
        <v>58.56</v>
      </c>
      <c r="F4073" s="4">
        <v>4.101</v>
      </c>
      <c r="G4073" s="4">
        <v>134.68038709999999</v>
      </c>
      <c r="H4073" s="4">
        <v>9.9659999999999993</v>
      </c>
    </row>
    <row r="4074" spans="1:8" x14ac:dyDescent="0.3">
      <c r="A4074" s="4">
        <v>29</v>
      </c>
      <c r="B4074" s="4" t="s">
        <v>48</v>
      </c>
      <c r="C4074" s="4">
        <v>550735.64</v>
      </c>
      <c r="D4074" s="4">
        <v>0</v>
      </c>
      <c r="E4074" s="4">
        <v>62.59</v>
      </c>
      <c r="F4074" s="4">
        <v>4.0339999999999998</v>
      </c>
      <c r="G4074" s="4">
        <v>134.76777419999999</v>
      </c>
      <c r="H4074" s="4">
        <v>9.9659999999999993</v>
      </c>
    </row>
    <row r="4075" spans="1:8" x14ac:dyDescent="0.3">
      <c r="A4075" s="4">
        <v>29</v>
      </c>
      <c r="B4075" s="4">
        <v>40608</v>
      </c>
      <c r="C4075" s="4">
        <v>598251.56999999995</v>
      </c>
      <c r="D4075" s="4">
        <v>0</v>
      </c>
      <c r="E4075" s="4">
        <v>70.09</v>
      </c>
      <c r="F4075" s="4">
        <v>3.9729999999999999</v>
      </c>
      <c r="G4075" s="4">
        <v>134.85516129999999</v>
      </c>
      <c r="H4075" s="4">
        <v>9.9659999999999993</v>
      </c>
    </row>
    <row r="4076" spans="1:8" x14ac:dyDescent="0.3">
      <c r="A4076" s="4">
        <v>29</v>
      </c>
      <c r="B4076" s="4">
        <v>40822</v>
      </c>
      <c r="C4076" s="4">
        <v>558431.43999999994</v>
      </c>
      <c r="D4076" s="4">
        <v>0</v>
      </c>
      <c r="E4076" s="4">
        <v>69.53</v>
      </c>
      <c r="F4076" s="4">
        <v>3.9239999999999999</v>
      </c>
      <c r="G4076" s="4">
        <v>134.94254839999999</v>
      </c>
      <c r="H4076" s="4">
        <v>9.9659999999999993</v>
      </c>
    </row>
    <row r="4077" spans="1:8" x14ac:dyDescent="0.3">
      <c r="A4077" s="4">
        <v>29</v>
      </c>
      <c r="B4077" s="4" t="s">
        <v>49</v>
      </c>
      <c r="C4077" s="4">
        <v>536914.17000000004</v>
      </c>
      <c r="D4077" s="4">
        <v>0</v>
      </c>
      <c r="E4077" s="4">
        <v>63.97</v>
      </c>
      <c r="F4077" s="4">
        <v>3.8730000000000002</v>
      </c>
      <c r="G4077" s="4">
        <v>135.08373330000001</v>
      </c>
      <c r="H4077" s="4">
        <v>9.9659999999999993</v>
      </c>
    </row>
    <row r="4078" spans="1:8" x14ac:dyDescent="0.3">
      <c r="A4078" s="4">
        <v>29</v>
      </c>
      <c r="B4078" s="4" t="s">
        <v>50</v>
      </c>
      <c r="C4078" s="4">
        <v>545368.17000000004</v>
      </c>
      <c r="D4078" s="4">
        <v>0</v>
      </c>
      <c r="E4078" s="4">
        <v>68.53</v>
      </c>
      <c r="F4078" s="4">
        <v>3.851</v>
      </c>
      <c r="G4078" s="4">
        <v>135.26526670000001</v>
      </c>
      <c r="H4078" s="4">
        <v>9.9659999999999993</v>
      </c>
    </row>
    <row r="4079" spans="1:8" x14ac:dyDescent="0.3">
      <c r="A4079" s="4">
        <v>29</v>
      </c>
      <c r="B4079" s="4">
        <v>40550</v>
      </c>
      <c r="C4079" s="4">
        <v>567114.6</v>
      </c>
      <c r="D4079" s="4">
        <v>0</v>
      </c>
      <c r="E4079" s="4">
        <v>70.8</v>
      </c>
      <c r="F4079" s="4">
        <v>3.8149999999999999</v>
      </c>
      <c r="G4079" s="4">
        <v>135.4468</v>
      </c>
      <c r="H4079" s="4">
        <v>9.8629999999999995</v>
      </c>
    </row>
    <row r="4080" spans="1:8" x14ac:dyDescent="0.3">
      <c r="A4080" s="4">
        <v>29</v>
      </c>
      <c r="B4080" s="4">
        <v>40762</v>
      </c>
      <c r="C4080" s="4">
        <v>547586.06999999995</v>
      </c>
      <c r="D4080" s="4">
        <v>0</v>
      </c>
      <c r="E4080" s="4">
        <v>74.22</v>
      </c>
      <c r="F4080" s="4">
        <v>3.7839999999999998</v>
      </c>
      <c r="G4080" s="4">
        <v>135.62833330000001</v>
      </c>
      <c r="H4080" s="4">
        <v>9.8629999999999995</v>
      </c>
    </row>
    <row r="4081" spans="1:8" x14ac:dyDescent="0.3">
      <c r="A4081" s="4">
        <v>29</v>
      </c>
      <c r="B4081" s="4" t="s">
        <v>51</v>
      </c>
      <c r="C4081" s="4">
        <v>505246.15</v>
      </c>
      <c r="D4081" s="4">
        <v>0</v>
      </c>
      <c r="E4081" s="4">
        <v>75.2</v>
      </c>
      <c r="F4081" s="4">
        <v>3.827</v>
      </c>
      <c r="G4081" s="4">
        <v>135.7837419</v>
      </c>
      <c r="H4081" s="4">
        <v>9.8629999999999995</v>
      </c>
    </row>
    <row r="4082" spans="1:8" x14ac:dyDescent="0.3">
      <c r="A4082" s="4">
        <v>29</v>
      </c>
      <c r="B4082" s="4" t="s">
        <v>52</v>
      </c>
      <c r="C4082" s="4">
        <v>507335.75</v>
      </c>
      <c r="D4082" s="4">
        <v>0</v>
      </c>
      <c r="E4082" s="4">
        <v>77.790000000000006</v>
      </c>
      <c r="F4082" s="4">
        <v>3.8820000000000001</v>
      </c>
      <c r="G4082" s="4">
        <v>135.87383869999999</v>
      </c>
      <c r="H4082" s="4">
        <v>9.8629999999999995</v>
      </c>
    </row>
    <row r="4083" spans="1:8" x14ac:dyDescent="0.3">
      <c r="A4083" s="4">
        <v>29</v>
      </c>
      <c r="B4083" s="4" t="s">
        <v>53</v>
      </c>
      <c r="C4083" s="4">
        <v>474653.06</v>
      </c>
      <c r="D4083" s="4">
        <v>0</v>
      </c>
      <c r="E4083" s="4">
        <v>75.319999999999993</v>
      </c>
      <c r="F4083" s="4">
        <v>3.8980000000000001</v>
      </c>
      <c r="G4083" s="4">
        <v>135.96393549999999</v>
      </c>
      <c r="H4083" s="4">
        <v>9.8629999999999995</v>
      </c>
    </row>
    <row r="4084" spans="1:8" x14ac:dyDescent="0.3">
      <c r="A4084" s="4">
        <v>29</v>
      </c>
      <c r="B4084" s="4">
        <v>40671</v>
      </c>
      <c r="C4084" s="4">
        <v>503486.37</v>
      </c>
      <c r="D4084" s="4">
        <v>0</v>
      </c>
      <c r="E4084" s="4">
        <v>75.33</v>
      </c>
      <c r="F4084" s="4">
        <v>3.903</v>
      </c>
      <c r="G4084" s="4">
        <v>136.05403229999999</v>
      </c>
      <c r="H4084" s="4">
        <v>9.8629999999999995</v>
      </c>
    </row>
    <row r="4085" spans="1:8" x14ac:dyDescent="0.3">
      <c r="A4085" s="4">
        <v>29</v>
      </c>
      <c r="B4085" s="4">
        <v>40885</v>
      </c>
      <c r="C4085" s="4">
        <v>471311.5</v>
      </c>
      <c r="D4085" s="4">
        <v>0</v>
      </c>
      <c r="E4085" s="4">
        <v>74.69</v>
      </c>
      <c r="F4085" s="4">
        <v>3.88</v>
      </c>
      <c r="G4085" s="4">
        <v>136.14412899999999</v>
      </c>
      <c r="H4085" s="4">
        <v>9.8629999999999995</v>
      </c>
    </row>
    <row r="4086" spans="1:8" x14ac:dyDescent="0.3">
      <c r="A4086" s="4">
        <v>29</v>
      </c>
      <c r="B4086" s="4" t="s">
        <v>54</v>
      </c>
      <c r="C4086" s="4">
        <v>498056</v>
      </c>
      <c r="D4086" s="4">
        <v>0</v>
      </c>
      <c r="E4086" s="4">
        <v>71.3</v>
      </c>
      <c r="F4086" s="4">
        <v>3.82</v>
      </c>
      <c r="G4086" s="4">
        <v>136.18312900000001</v>
      </c>
      <c r="H4086" s="4">
        <v>9.8629999999999995</v>
      </c>
    </row>
    <row r="4087" spans="1:8" x14ac:dyDescent="0.3">
      <c r="A4087" s="4">
        <v>29</v>
      </c>
      <c r="B4087" s="4" t="s">
        <v>55</v>
      </c>
      <c r="C4087" s="4">
        <v>608294.98</v>
      </c>
      <c r="D4087" s="4">
        <v>0</v>
      </c>
      <c r="E4087" s="4">
        <v>72.22</v>
      </c>
      <c r="F4087" s="4">
        <v>3.7959999999999998</v>
      </c>
      <c r="G4087" s="4">
        <v>136.21361289999999</v>
      </c>
      <c r="H4087" s="4">
        <v>9.8629999999999995</v>
      </c>
    </row>
    <row r="4088" spans="1:8" x14ac:dyDescent="0.3">
      <c r="A4088" s="4">
        <v>29</v>
      </c>
      <c r="B4088" s="4">
        <v>40583</v>
      </c>
      <c r="C4088" s="4">
        <v>497085.91</v>
      </c>
      <c r="D4088" s="4">
        <v>0</v>
      </c>
      <c r="E4088" s="4">
        <v>69.16</v>
      </c>
      <c r="F4088" s="4">
        <v>3.7839999999999998</v>
      </c>
      <c r="G4088" s="4">
        <v>136.24409679999999</v>
      </c>
      <c r="H4088" s="4">
        <v>9.8629999999999995</v>
      </c>
    </row>
    <row r="4089" spans="1:8" x14ac:dyDescent="0.3">
      <c r="A4089" s="4">
        <v>29</v>
      </c>
      <c r="B4089" s="4">
        <v>40795</v>
      </c>
      <c r="C4089" s="4">
        <v>505406.71999999997</v>
      </c>
      <c r="D4089" s="4">
        <v>1</v>
      </c>
      <c r="E4089" s="4">
        <v>69.14</v>
      </c>
      <c r="F4089" s="4">
        <v>3.8090000000000002</v>
      </c>
      <c r="G4089" s="4">
        <v>136.27458060000001</v>
      </c>
      <c r="H4089" s="4">
        <v>9.8629999999999995</v>
      </c>
    </row>
    <row r="4090" spans="1:8" x14ac:dyDescent="0.3">
      <c r="A4090" s="4">
        <v>29</v>
      </c>
      <c r="B4090" s="4" t="s">
        <v>56</v>
      </c>
      <c r="C4090" s="4">
        <v>474129.35</v>
      </c>
      <c r="D4090" s="4">
        <v>0</v>
      </c>
      <c r="E4090" s="4">
        <v>68.08</v>
      </c>
      <c r="F4090" s="4">
        <v>3.8090000000000002</v>
      </c>
      <c r="G4090" s="4">
        <v>136.31450000000001</v>
      </c>
      <c r="H4090" s="4">
        <v>9.8629999999999995</v>
      </c>
    </row>
    <row r="4091" spans="1:8" x14ac:dyDescent="0.3">
      <c r="A4091" s="4">
        <v>29</v>
      </c>
      <c r="B4091" s="4" t="s">
        <v>57</v>
      </c>
      <c r="C4091" s="4">
        <v>475696.37</v>
      </c>
      <c r="D4091" s="4">
        <v>0</v>
      </c>
      <c r="E4091" s="4">
        <v>62.36</v>
      </c>
      <c r="F4091" s="4">
        <v>3.758</v>
      </c>
      <c r="G4091" s="4">
        <v>136.36699999999999</v>
      </c>
      <c r="H4091" s="4">
        <v>9.8629999999999995</v>
      </c>
    </row>
    <row r="4092" spans="1:8" x14ac:dyDescent="0.3">
      <c r="A4092" s="4">
        <v>29</v>
      </c>
      <c r="B4092" s="4" t="s">
        <v>58</v>
      </c>
      <c r="C4092" s="4">
        <v>446516.26</v>
      </c>
      <c r="D4092" s="4">
        <v>0</v>
      </c>
      <c r="E4092" s="4">
        <v>69.78</v>
      </c>
      <c r="F4092" s="4">
        <v>3.6840000000000002</v>
      </c>
      <c r="G4092" s="4">
        <v>136.4195</v>
      </c>
      <c r="H4092" s="4">
        <v>9.8629999999999995</v>
      </c>
    </row>
    <row r="4093" spans="1:8" x14ac:dyDescent="0.3">
      <c r="A4093" s="4">
        <v>29</v>
      </c>
      <c r="B4093" s="4">
        <v>40734</v>
      </c>
      <c r="C4093" s="4">
        <v>514993</v>
      </c>
      <c r="D4093" s="4">
        <v>0</v>
      </c>
      <c r="E4093" s="4">
        <v>56.44</v>
      </c>
      <c r="F4093" s="4">
        <v>3.633</v>
      </c>
      <c r="G4093" s="4">
        <v>136.47200000000001</v>
      </c>
      <c r="H4093" s="4">
        <v>9.3569999999999993</v>
      </c>
    </row>
    <row r="4094" spans="1:8" x14ac:dyDescent="0.3">
      <c r="A4094" s="4">
        <v>29</v>
      </c>
      <c r="B4094" s="4" t="s">
        <v>59</v>
      </c>
      <c r="C4094" s="4">
        <v>475776.45</v>
      </c>
      <c r="D4094" s="4">
        <v>0</v>
      </c>
      <c r="E4094" s="4">
        <v>62.63</v>
      </c>
      <c r="F4094" s="4">
        <v>3.5830000000000002</v>
      </c>
      <c r="G4094" s="4">
        <v>136.51509680000001</v>
      </c>
      <c r="H4094" s="4">
        <v>9.3569999999999993</v>
      </c>
    </row>
    <row r="4095" spans="1:8" x14ac:dyDescent="0.3">
      <c r="A4095" s="4">
        <v>29</v>
      </c>
      <c r="B4095" s="4" t="s">
        <v>60</v>
      </c>
      <c r="C4095" s="4">
        <v>505068.22</v>
      </c>
      <c r="D4095" s="4">
        <v>0</v>
      </c>
      <c r="E4095" s="4">
        <v>59.3</v>
      </c>
      <c r="F4095" s="4">
        <v>3.6179999999999999</v>
      </c>
      <c r="G4095" s="4">
        <v>136.5017742</v>
      </c>
      <c r="H4095" s="4">
        <v>9.3569999999999993</v>
      </c>
    </row>
    <row r="4096" spans="1:8" x14ac:dyDescent="0.3">
      <c r="A4096" s="4">
        <v>29</v>
      </c>
      <c r="B4096" s="4" t="s">
        <v>61</v>
      </c>
      <c r="C4096" s="4">
        <v>515119.64</v>
      </c>
      <c r="D4096" s="4">
        <v>0</v>
      </c>
      <c r="E4096" s="4">
        <v>49.31</v>
      </c>
      <c r="F4096" s="4">
        <v>3.6040000000000001</v>
      </c>
      <c r="G4096" s="4">
        <v>136.48845159999999</v>
      </c>
      <c r="H4096" s="4">
        <v>9.3569999999999993</v>
      </c>
    </row>
    <row r="4097" spans="1:8" x14ac:dyDescent="0.3">
      <c r="A4097" s="4">
        <v>29</v>
      </c>
      <c r="B4097" s="4">
        <v>40644</v>
      </c>
      <c r="C4097" s="4">
        <v>620735.72</v>
      </c>
      <c r="D4097" s="4">
        <v>0</v>
      </c>
      <c r="E4097" s="4">
        <v>42.81</v>
      </c>
      <c r="F4097" s="4">
        <v>3.5859999999999999</v>
      </c>
      <c r="G4097" s="4">
        <v>136.47512900000001</v>
      </c>
      <c r="H4097" s="4">
        <v>9.3569999999999993</v>
      </c>
    </row>
    <row r="4098" spans="1:8" x14ac:dyDescent="0.3">
      <c r="A4098" s="4">
        <v>29</v>
      </c>
      <c r="B4098" s="4">
        <v>40858</v>
      </c>
      <c r="C4098" s="4">
        <v>531600.62</v>
      </c>
      <c r="D4098" s="4">
        <v>0</v>
      </c>
      <c r="E4098" s="4">
        <v>47.8</v>
      </c>
      <c r="F4098" s="4">
        <v>3.57</v>
      </c>
      <c r="G4098" s="4">
        <v>136.46180649999999</v>
      </c>
      <c r="H4098" s="4">
        <v>9.3569999999999993</v>
      </c>
    </row>
    <row r="4099" spans="1:8" x14ac:dyDescent="0.3">
      <c r="A4099" s="4">
        <v>29</v>
      </c>
      <c r="B4099" s="4" t="s">
        <v>62</v>
      </c>
      <c r="C4099" s="4">
        <v>504601.29</v>
      </c>
      <c r="D4099" s="4">
        <v>0</v>
      </c>
      <c r="E4099" s="4">
        <v>50.62</v>
      </c>
      <c r="F4099" s="4">
        <v>3.5710000000000002</v>
      </c>
      <c r="G4099" s="4">
        <v>136.46666669999999</v>
      </c>
      <c r="H4099" s="4">
        <v>9.3569999999999993</v>
      </c>
    </row>
    <row r="4100" spans="1:8" x14ac:dyDescent="0.3">
      <c r="A4100" s="4">
        <v>29</v>
      </c>
      <c r="B4100" s="4" t="s">
        <v>63</v>
      </c>
      <c r="C4100" s="4">
        <v>913165.19</v>
      </c>
      <c r="D4100" s="4">
        <v>1</v>
      </c>
      <c r="E4100" s="4">
        <v>46.28</v>
      </c>
      <c r="F4100" s="4">
        <v>3.536</v>
      </c>
      <c r="G4100" s="4">
        <v>136.47880000000001</v>
      </c>
      <c r="H4100" s="4">
        <v>9.3569999999999993</v>
      </c>
    </row>
    <row r="4101" spans="1:8" x14ac:dyDescent="0.3">
      <c r="A4101" s="4">
        <v>29</v>
      </c>
      <c r="B4101" s="4">
        <v>40586</v>
      </c>
      <c r="C4101" s="4">
        <v>579874.22</v>
      </c>
      <c r="D4101" s="4">
        <v>0</v>
      </c>
      <c r="E4101" s="4">
        <v>49.11</v>
      </c>
      <c r="F4101" s="4">
        <v>3.5009999999999999</v>
      </c>
      <c r="G4101" s="4">
        <v>136.49093329999999</v>
      </c>
      <c r="H4101" s="4">
        <v>9.3569999999999993</v>
      </c>
    </row>
    <row r="4102" spans="1:8" x14ac:dyDescent="0.3">
      <c r="A4102" s="4">
        <v>29</v>
      </c>
      <c r="B4102" s="4">
        <v>40798</v>
      </c>
      <c r="C4102" s="4">
        <v>633240.53</v>
      </c>
      <c r="D4102" s="4">
        <v>0</v>
      </c>
      <c r="E4102" s="4">
        <v>45.35</v>
      </c>
      <c r="F4102" s="4">
        <v>3.47</v>
      </c>
      <c r="G4102" s="4">
        <v>136.50306670000001</v>
      </c>
      <c r="H4102" s="4">
        <v>9.3569999999999993</v>
      </c>
    </row>
    <row r="4103" spans="1:8" x14ac:dyDescent="0.3">
      <c r="A4103" s="4">
        <v>29</v>
      </c>
      <c r="B4103" s="4" t="s">
        <v>64</v>
      </c>
      <c r="C4103" s="4">
        <v>736805.66</v>
      </c>
      <c r="D4103" s="4">
        <v>0</v>
      </c>
      <c r="E4103" s="4">
        <v>39.11</v>
      </c>
      <c r="F4103" s="4">
        <v>3.4449999999999998</v>
      </c>
      <c r="G4103" s="4">
        <v>136.53351610000001</v>
      </c>
      <c r="H4103" s="4">
        <v>9.3569999999999993</v>
      </c>
    </row>
    <row r="4104" spans="1:8" x14ac:dyDescent="0.3">
      <c r="A4104" s="4">
        <v>29</v>
      </c>
      <c r="B4104" s="4" t="s">
        <v>65</v>
      </c>
      <c r="C4104" s="4">
        <v>1016637.39</v>
      </c>
      <c r="D4104" s="4">
        <v>0</v>
      </c>
      <c r="E4104" s="4">
        <v>39.83</v>
      </c>
      <c r="F4104" s="4">
        <v>3.4129999999999998</v>
      </c>
      <c r="G4104" s="4">
        <v>136.58838710000001</v>
      </c>
      <c r="H4104" s="4">
        <v>9.3569999999999993</v>
      </c>
    </row>
    <row r="4105" spans="1:8" x14ac:dyDescent="0.3">
      <c r="A4105" s="4">
        <v>29</v>
      </c>
      <c r="B4105" s="4" t="s">
        <v>66</v>
      </c>
      <c r="C4105" s="4">
        <v>551743.05000000005</v>
      </c>
      <c r="D4105" s="4">
        <v>1</v>
      </c>
      <c r="E4105" s="4">
        <v>36.28</v>
      </c>
      <c r="F4105" s="4">
        <v>3.4020000000000001</v>
      </c>
      <c r="G4105" s="4">
        <v>136.6432581</v>
      </c>
      <c r="H4105" s="4">
        <v>9.3569999999999993</v>
      </c>
    </row>
    <row r="4106" spans="1:8" x14ac:dyDescent="0.3">
      <c r="A4106" s="4">
        <v>29</v>
      </c>
      <c r="B4106" s="4">
        <v>41061</v>
      </c>
      <c r="C4106" s="4">
        <v>469773.85</v>
      </c>
      <c r="D4106" s="4">
        <v>0</v>
      </c>
      <c r="E4106" s="4">
        <v>34.61</v>
      </c>
      <c r="F4106" s="4">
        <v>3.4390000000000001</v>
      </c>
      <c r="G4106" s="4">
        <v>136.69812899999999</v>
      </c>
      <c r="H4106" s="4">
        <v>8.9879999999999995</v>
      </c>
    </row>
    <row r="4107" spans="1:8" x14ac:dyDescent="0.3">
      <c r="A4107" s="4">
        <v>29</v>
      </c>
      <c r="B4107" s="4" t="s">
        <v>67</v>
      </c>
      <c r="C4107" s="4">
        <v>444756.37</v>
      </c>
      <c r="D4107" s="4">
        <v>0</v>
      </c>
      <c r="E4107" s="4">
        <v>39</v>
      </c>
      <c r="F4107" s="4">
        <v>3.5230000000000001</v>
      </c>
      <c r="G4107" s="4">
        <v>136.75299999999999</v>
      </c>
      <c r="H4107" s="4">
        <v>8.9879999999999995</v>
      </c>
    </row>
    <row r="4108" spans="1:8" x14ac:dyDescent="0.3">
      <c r="A4108" s="4">
        <v>29</v>
      </c>
      <c r="B4108" s="4" t="s">
        <v>68</v>
      </c>
      <c r="C4108" s="4">
        <v>446863.31</v>
      </c>
      <c r="D4108" s="4">
        <v>0</v>
      </c>
      <c r="E4108" s="4">
        <v>29.16</v>
      </c>
      <c r="F4108" s="4">
        <v>3.5419999999999998</v>
      </c>
      <c r="G4108" s="4">
        <v>136.85641939999999</v>
      </c>
      <c r="H4108" s="4">
        <v>8.9879999999999995</v>
      </c>
    </row>
    <row r="4109" spans="1:8" x14ac:dyDescent="0.3">
      <c r="A4109" s="4">
        <v>29</v>
      </c>
      <c r="B4109" s="4" t="s">
        <v>69</v>
      </c>
      <c r="C4109" s="4">
        <v>395987.24</v>
      </c>
      <c r="D4109" s="4">
        <v>0</v>
      </c>
      <c r="E4109" s="4">
        <v>35.68</v>
      </c>
      <c r="F4109" s="4">
        <v>3.5680000000000001</v>
      </c>
      <c r="G4109" s="4">
        <v>136.95983870000001</v>
      </c>
      <c r="H4109" s="4">
        <v>8.9879999999999995</v>
      </c>
    </row>
    <row r="4110" spans="1:8" x14ac:dyDescent="0.3">
      <c r="A4110" s="4">
        <v>29</v>
      </c>
      <c r="B4110" s="4">
        <v>40970</v>
      </c>
      <c r="C4110" s="4">
        <v>493159.35</v>
      </c>
      <c r="D4110" s="4">
        <v>0</v>
      </c>
      <c r="E4110" s="4">
        <v>40.58</v>
      </c>
      <c r="F4110" s="4">
        <v>3.633</v>
      </c>
      <c r="G4110" s="4">
        <v>137.06325810000001</v>
      </c>
      <c r="H4110" s="4">
        <v>8.9879999999999995</v>
      </c>
    </row>
    <row r="4111" spans="1:8" x14ac:dyDescent="0.3">
      <c r="A4111" s="4">
        <v>29</v>
      </c>
      <c r="B4111" s="4">
        <v>41184</v>
      </c>
      <c r="C4111" s="4">
        <v>545840.05000000005</v>
      </c>
      <c r="D4111" s="4">
        <v>1</v>
      </c>
      <c r="E4111" s="4">
        <v>35.68</v>
      </c>
      <c r="F4111" s="4">
        <v>3.6549999999999998</v>
      </c>
      <c r="G4111" s="4">
        <v>137.1666774</v>
      </c>
      <c r="H4111" s="4">
        <v>8.9879999999999995</v>
      </c>
    </row>
    <row r="4112" spans="1:8" x14ac:dyDescent="0.3">
      <c r="A4112" s="4">
        <v>29</v>
      </c>
      <c r="B4112" s="4" t="s">
        <v>70</v>
      </c>
      <c r="C4112" s="4">
        <v>559606.91</v>
      </c>
      <c r="D4112" s="4">
        <v>0</v>
      </c>
      <c r="E4112" s="4">
        <v>36.25</v>
      </c>
      <c r="F4112" s="4">
        <v>3.7029999999999998</v>
      </c>
      <c r="G4112" s="4">
        <v>137.25831030000001</v>
      </c>
      <c r="H4112" s="4">
        <v>8.9879999999999995</v>
      </c>
    </row>
    <row r="4113" spans="1:8" x14ac:dyDescent="0.3">
      <c r="A4113" s="4">
        <v>29</v>
      </c>
      <c r="B4113" s="4" t="s">
        <v>71</v>
      </c>
      <c r="C4113" s="4">
        <v>488782.63</v>
      </c>
      <c r="D4113" s="4">
        <v>0</v>
      </c>
      <c r="E4113" s="4">
        <v>39</v>
      </c>
      <c r="F4113" s="4">
        <v>3.7509999999999999</v>
      </c>
      <c r="G4113" s="4">
        <v>137.34110340000001</v>
      </c>
      <c r="H4113" s="4">
        <v>8.9879999999999995</v>
      </c>
    </row>
    <row r="4114" spans="1:8" x14ac:dyDescent="0.3">
      <c r="A4114" s="4">
        <v>29</v>
      </c>
      <c r="B4114" s="4">
        <v>40942</v>
      </c>
      <c r="C4114" s="4">
        <v>500801.72</v>
      </c>
      <c r="D4114" s="4">
        <v>0</v>
      </c>
      <c r="E4114" s="4">
        <v>37.47</v>
      </c>
      <c r="F4114" s="4">
        <v>3.827</v>
      </c>
      <c r="G4114" s="4">
        <v>137.42389660000001</v>
      </c>
      <c r="H4114" s="4">
        <v>8.9879999999999995</v>
      </c>
    </row>
    <row r="4115" spans="1:8" x14ac:dyDescent="0.3">
      <c r="A4115" s="4">
        <v>29</v>
      </c>
      <c r="B4115" s="4">
        <v>41155</v>
      </c>
      <c r="C4115" s="4">
        <v>504750.35</v>
      </c>
      <c r="D4115" s="4">
        <v>0</v>
      </c>
      <c r="E4115" s="4">
        <v>41.72</v>
      </c>
      <c r="F4115" s="4">
        <v>3.8759999999999999</v>
      </c>
      <c r="G4115" s="4">
        <v>137.50668970000001</v>
      </c>
      <c r="H4115" s="4">
        <v>8.9879999999999995</v>
      </c>
    </row>
    <row r="4116" spans="1:8" x14ac:dyDescent="0.3">
      <c r="A4116" s="4">
        <v>29</v>
      </c>
      <c r="B4116" s="4" t="s">
        <v>72</v>
      </c>
      <c r="C4116" s="4">
        <v>489293.72</v>
      </c>
      <c r="D4116" s="4">
        <v>0</v>
      </c>
      <c r="E4116" s="4">
        <v>46.06</v>
      </c>
      <c r="F4116" s="4">
        <v>3.867</v>
      </c>
      <c r="G4116" s="4">
        <v>137.58438709999999</v>
      </c>
      <c r="H4116" s="4">
        <v>8.9879999999999995</v>
      </c>
    </row>
    <row r="4117" spans="1:8" x14ac:dyDescent="0.3">
      <c r="A4117" s="4">
        <v>29</v>
      </c>
      <c r="B4117" s="4" t="s">
        <v>73</v>
      </c>
      <c r="C4117" s="4">
        <v>517408.48</v>
      </c>
      <c r="D4117" s="4">
        <v>0</v>
      </c>
      <c r="E4117" s="4">
        <v>54.68</v>
      </c>
      <c r="F4117" s="4">
        <v>3.8889999999999998</v>
      </c>
      <c r="G4117" s="4">
        <v>137.65529029999999</v>
      </c>
      <c r="H4117" s="4">
        <v>8.9879999999999995</v>
      </c>
    </row>
    <row r="4118" spans="1:8" x14ac:dyDescent="0.3">
      <c r="A4118" s="4">
        <v>29</v>
      </c>
      <c r="B4118" s="4" t="s">
        <v>74</v>
      </c>
      <c r="C4118" s="4">
        <v>504566.28</v>
      </c>
      <c r="D4118" s="4">
        <v>0</v>
      </c>
      <c r="E4118" s="4">
        <v>46.4</v>
      </c>
      <c r="F4118" s="4">
        <v>3.9209999999999998</v>
      </c>
      <c r="G4118" s="4">
        <v>137.72619349999999</v>
      </c>
      <c r="H4118" s="4">
        <v>8.9879999999999995</v>
      </c>
    </row>
    <row r="4119" spans="1:8" x14ac:dyDescent="0.3">
      <c r="A4119" s="4">
        <v>29</v>
      </c>
      <c r="B4119" s="4">
        <v>41064</v>
      </c>
      <c r="C4119" s="4">
        <v>633826.55000000005</v>
      </c>
      <c r="D4119" s="4">
        <v>0</v>
      </c>
      <c r="E4119" s="4">
        <v>46.38</v>
      </c>
      <c r="F4119" s="4">
        <v>3.9569999999999999</v>
      </c>
      <c r="G4119" s="4">
        <v>137.79709679999999</v>
      </c>
      <c r="H4119" s="4">
        <v>9.14</v>
      </c>
    </row>
    <row r="4120" spans="1:8" x14ac:dyDescent="0.3">
      <c r="A4120" s="4">
        <v>29</v>
      </c>
      <c r="B4120" s="4" t="s">
        <v>75</v>
      </c>
      <c r="C4120" s="4">
        <v>520493.83</v>
      </c>
      <c r="D4120" s="4">
        <v>0</v>
      </c>
      <c r="E4120" s="4">
        <v>49.89</v>
      </c>
      <c r="F4120" s="4">
        <v>4.0250000000000004</v>
      </c>
      <c r="G4120" s="4">
        <v>137.86799999999999</v>
      </c>
      <c r="H4120" s="4">
        <v>9.14</v>
      </c>
    </row>
    <row r="4121" spans="1:8" x14ac:dyDescent="0.3">
      <c r="A4121" s="4">
        <v>29</v>
      </c>
      <c r="B4121" s="4" t="s">
        <v>76</v>
      </c>
      <c r="C4121" s="4">
        <v>525200.59</v>
      </c>
      <c r="D4121" s="4">
        <v>0</v>
      </c>
      <c r="E4121" s="4">
        <v>58.81</v>
      </c>
      <c r="F4121" s="4">
        <v>4.0460000000000003</v>
      </c>
      <c r="G4121" s="4">
        <v>137.92306669999999</v>
      </c>
      <c r="H4121" s="4">
        <v>9.14</v>
      </c>
    </row>
    <row r="4122" spans="1:8" x14ac:dyDescent="0.3">
      <c r="A4122" s="4">
        <v>29</v>
      </c>
      <c r="B4122" s="4" t="s">
        <v>77</v>
      </c>
      <c r="C4122" s="4">
        <v>497250.22</v>
      </c>
      <c r="D4122" s="4">
        <v>0</v>
      </c>
      <c r="E4122" s="4">
        <v>51.42</v>
      </c>
      <c r="F4122" s="4">
        <v>4.0229999999999997</v>
      </c>
      <c r="G4122" s="4">
        <v>137.9781333</v>
      </c>
      <c r="H4122" s="4">
        <v>9.14</v>
      </c>
    </row>
    <row r="4123" spans="1:8" x14ac:dyDescent="0.3">
      <c r="A4123" s="4">
        <v>29</v>
      </c>
      <c r="B4123" s="4">
        <v>41004</v>
      </c>
      <c r="C4123" s="4">
        <v>504963.84000000003</v>
      </c>
      <c r="D4123" s="4">
        <v>0</v>
      </c>
      <c r="E4123" s="4">
        <v>50.75</v>
      </c>
      <c r="F4123" s="4">
        <v>3.9910000000000001</v>
      </c>
      <c r="G4123" s="4">
        <v>138.03319999999999</v>
      </c>
      <c r="H4123" s="4">
        <v>9.14</v>
      </c>
    </row>
    <row r="4124" spans="1:8" x14ac:dyDescent="0.3">
      <c r="A4124" s="4">
        <v>29</v>
      </c>
      <c r="B4124" s="4">
        <v>41218</v>
      </c>
      <c r="C4124" s="4">
        <v>529707.87</v>
      </c>
      <c r="D4124" s="4">
        <v>0</v>
      </c>
      <c r="E4124" s="4">
        <v>56.72</v>
      </c>
      <c r="F4124" s="4">
        <v>3.9470000000000001</v>
      </c>
      <c r="G4124" s="4">
        <v>138.08826669999999</v>
      </c>
      <c r="H4124" s="4">
        <v>9.14</v>
      </c>
    </row>
    <row r="4125" spans="1:8" x14ac:dyDescent="0.3">
      <c r="A4125" s="4">
        <v>29</v>
      </c>
      <c r="B4125" s="4" t="s">
        <v>78</v>
      </c>
      <c r="C4125" s="4">
        <v>543706.04</v>
      </c>
      <c r="D4125" s="4">
        <v>0</v>
      </c>
      <c r="E4125" s="4">
        <v>61.9</v>
      </c>
      <c r="F4125" s="4">
        <v>3.899</v>
      </c>
      <c r="G4125" s="4">
        <v>138.1065806</v>
      </c>
      <c r="H4125" s="4">
        <v>9.14</v>
      </c>
    </row>
    <row r="4126" spans="1:8" x14ac:dyDescent="0.3">
      <c r="A4126" s="4">
        <v>29</v>
      </c>
      <c r="B4126" s="4" t="s">
        <v>79</v>
      </c>
      <c r="C4126" s="4">
        <v>549665.67000000004</v>
      </c>
      <c r="D4126" s="4">
        <v>0</v>
      </c>
      <c r="E4126" s="4">
        <v>62.39</v>
      </c>
      <c r="F4126" s="4">
        <v>3.85</v>
      </c>
      <c r="G4126" s="4">
        <v>138.11019350000001</v>
      </c>
      <c r="H4126" s="4">
        <v>9.14</v>
      </c>
    </row>
    <row r="4127" spans="1:8" x14ac:dyDescent="0.3">
      <c r="A4127" s="4">
        <v>29</v>
      </c>
      <c r="B4127" s="4">
        <v>40914</v>
      </c>
      <c r="C4127" s="4">
        <v>576252.35</v>
      </c>
      <c r="D4127" s="4">
        <v>0</v>
      </c>
      <c r="E4127" s="4">
        <v>70.010000000000005</v>
      </c>
      <c r="F4127" s="4">
        <v>3.798</v>
      </c>
      <c r="G4127" s="4">
        <v>138.11380650000001</v>
      </c>
      <c r="H4127" s="4">
        <v>9.14</v>
      </c>
    </row>
    <row r="4128" spans="1:8" x14ac:dyDescent="0.3">
      <c r="A4128" s="4">
        <v>29</v>
      </c>
      <c r="B4128" s="4">
        <v>41127</v>
      </c>
      <c r="C4128" s="4">
        <v>554093.15</v>
      </c>
      <c r="D4128" s="4">
        <v>0</v>
      </c>
      <c r="E4128" s="4">
        <v>61.71</v>
      </c>
      <c r="F4128" s="4">
        <v>3.746</v>
      </c>
      <c r="G4128" s="4">
        <v>138.11741939999999</v>
      </c>
      <c r="H4128" s="4">
        <v>9.14</v>
      </c>
    </row>
    <row r="4129" spans="1:8" x14ac:dyDescent="0.3">
      <c r="A4129" s="4">
        <v>29</v>
      </c>
      <c r="B4129" s="4" t="s">
        <v>80</v>
      </c>
      <c r="C4129" s="4">
        <v>552338.76</v>
      </c>
      <c r="D4129" s="4">
        <v>0</v>
      </c>
      <c r="E4129" s="4">
        <v>66.56</v>
      </c>
      <c r="F4129" s="4">
        <v>3.6829999999999998</v>
      </c>
      <c r="G4129" s="4">
        <v>138.12953329999999</v>
      </c>
      <c r="H4129" s="4">
        <v>9.14</v>
      </c>
    </row>
    <row r="4130" spans="1:8" x14ac:dyDescent="0.3">
      <c r="A4130" s="4">
        <v>29</v>
      </c>
      <c r="B4130" s="4" t="s">
        <v>81</v>
      </c>
      <c r="C4130" s="4">
        <v>581854.5</v>
      </c>
      <c r="D4130" s="4">
        <v>0</v>
      </c>
      <c r="E4130" s="4">
        <v>70.61</v>
      </c>
      <c r="F4130" s="4">
        <v>3.629</v>
      </c>
      <c r="G4130" s="4">
        <v>138.16290000000001</v>
      </c>
      <c r="H4130" s="4">
        <v>9.14</v>
      </c>
    </row>
    <row r="4131" spans="1:8" x14ac:dyDescent="0.3">
      <c r="A4131" s="4">
        <v>29</v>
      </c>
      <c r="B4131" s="4" t="s">
        <v>82</v>
      </c>
      <c r="C4131" s="4">
        <v>555954.13</v>
      </c>
      <c r="D4131" s="4">
        <v>0</v>
      </c>
      <c r="E4131" s="4">
        <v>70.989999999999995</v>
      </c>
      <c r="F4131" s="4">
        <v>3.577</v>
      </c>
      <c r="G4131" s="4">
        <v>138.1962667</v>
      </c>
      <c r="H4131" s="4">
        <v>9.14</v>
      </c>
    </row>
    <row r="4132" spans="1:8" x14ac:dyDescent="0.3">
      <c r="A4132" s="4">
        <v>29</v>
      </c>
      <c r="B4132" s="4">
        <v>41067</v>
      </c>
      <c r="C4132" s="4">
        <v>578832.41</v>
      </c>
      <c r="D4132" s="4">
        <v>0</v>
      </c>
      <c r="E4132" s="4">
        <v>77.41</v>
      </c>
      <c r="F4132" s="4">
        <v>3.5379999999999998</v>
      </c>
      <c r="G4132" s="4">
        <v>138.22963329999999</v>
      </c>
      <c r="H4132" s="4">
        <v>9.4190000000000005</v>
      </c>
    </row>
    <row r="4133" spans="1:8" x14ac:dyDescent="0.3">
      <c r="A4133" s="4">
        <v>29</v>
      </c>
      <c r="B4133" s="4" t="s">
        <v>83</v>
      </c>
      <c r="C4133" s="4">
        <v>514709.76000000001</v>
      </c>
      <c r="D4133" s="4">
        <v>0</v>
      </c>
      <c r="E4133" s="4">
        <v>75.81</v>
      </c>
      <c r="F4133" s="4">
        <v>3.5609999999999999</v>
      </c>
      <c r="G4133" s="4">
        <v>138.26300000000001</v>
      </c>
      <c r="H4133" s="4">
        <v>9.4190000000000005</v>
      </c>
    </row>
    <row r="4134" spans="1:8" x14ac:dyDescent="0.3">
      <c r="A4134" s="4">
        <v>29</v>
      </c>
      <c r="B4134" s="4" t="s">
        <v>84</v>
      </c>
      <c r="C4134" s="4">
        <v>506705.36</v>
      </c>
      <c r="D4134" s="4">
        <v>0</v>
      </c>
      <c r="E4134" s="4">
        <v>76.569999999999993</v>
      </c>
      <c r="F4134" s="4">
        <v>3.61</v>
      </c>
      <c r="G4134" s="4">
        <v>138.2331935</v>
      </c>
      <c r="H4134" s="4">
        <v>9.4190000000000005</v>
      </c>
    </row>
    <row r="4135" spans="1:8" x14ac:dyDescent="0.3">
      <c r="A4135" s="4">
        <v>29</v>
      </c>
      <c r="B4135" s="4" t="s">
        <v>85</v>
      </c>
      <c r="C4135" s="4">
        <v>475158.24</v>
      </c>
      <c r="D4135" s="4">
        <v>0</v>
      </c>
      <c r="E4135" s="4">
        <v>73.52</v>
      </c>
      <c r="F4135" s="4">
        <v>3.7010000000000001</v>
      </c>
      <c r="G4135" s="4">
        <v>138.20338709999999</v>
      </c>
      <c r="H4135" s="4">
        <v>9.4190000000000005</v>
      </c>
    </row>
    <row r="4136" spans="1:8" x14ac:dyDescent="0.3">
      <c r="A4136" s="4">
        <v>29</v>
      </c>
      <c r="B4136" s="4">
        <v>40976</v>
      </c>
      <c r="C4136" s="4">
        <v>504754.74</v>
      </c>
      <c r="D4136" s="4">
        <v>0</v>
      </c>
      <c r="E4136" s="4">
        <v>72.989999999999995</v>
      </c>
      <c r="F4136" s="4">
        <v>3.698</v>
      </c>
      <c r="G4136" s="4">
        <v>138.17358060000001</v>
      </c>
      <c r="H4136" s="4">
        <v>9.4190000000000005</v>
      </c>
    </row>
    <row r="4137" spans="1:8" x14ac:dyDescent="0.3">
      <c r="A4137" s="4">
        <v>29</v>
      </c>
      <c r="B4137" s="4">
        <v>41190</v>
      </c>
      <c r="C4137" s="4">
        <v>518628.42</v>
      </c>
      <c r="D4137" s="4">
        <v>0</v>
      </c>
      <c r="E4137" s="4">
        <v>76.739999999999995</v>
      </c>
      <c r="F4137" s="4">
        <v>3.7719999999999998</v>
      </c>
      <c r="G4137" s="4">
        <v>138.1437742</v>
      </c>
      <c r="H4137" s="4">
        <v>9.4190000000000005</v>
      </c>
    </row>
    <row r="4138" spans="1:8" x14ac:dyDescent="0.3">
      <c r="A4138" s="4">
        <v>29</v>
      </c>
      <c r="B4138" s="4" t="s">
        <v>86</v>
      </c>
      <c r="C4138" s="4">
        <v>416881.66</v>
      </c>
      <c r="D4138" s="4">
        <v>0</v>
      </c>
      <c r="E4138" s="4">
        <v>74.92</v>
      </c>
      <c r="F4138" s="4">
        <v>3.84</v>
      </c>
      <c r="G4138" s="4">
        <v>138.18570969999999</v>
      </c>
      <c r="H4138" s="4">
        <v>9.4190000000000005</v>
      </c>
    </row>
    <row r="4139" spans="1:8" x14ac:dyDescent="0.3">
      <c r="A4139" s="4">
        <v>29</v>
      </c>
      <c r="B4139" s="4" t="s">
        <v>87</v>
      </c>
      <c r="C4139" s="4">
        <v>615026.15</v>
      </c>
      <c r="D4139" s="4">
        <v>0</v>
      </c>
      <c r="E4139" s="4">
        <v>70.42</v>
      </c>
      <c r="F4139" s="4">
        <v>3.8740000000000001</v>
      </c>
      <c r="G4139" s="4">
        <v>138.2814516</v>
      </c>
      <c r="H4139" s="4">
        <v>9.4190000000000005</v>
      </c>
    </row>
    <row r="4140" spans="1:8" x14ac:dyDescent="0.3">
      <c r="A4140" s="4">
        <v>29</v>
      </c>
      <c r="B4140" s="4" t="s">
        <v>88</v>
      </c>
      <c r="C4140" s="4">
        <v>545844.91</v>
      </c>
      <c r="D4140" s="4">
        <v>0</v>
      </c>
      <c r="E4140" s="4">
        <v>71.930000000000007</v>
      </c>
      <c r="F4140" s="4">
        <v>3.8839999999999999</v>
      </c>
      <c r="G4140" s="4">
        <v>138.3771935</v>
      </c>
      <c r="H4140" s="4">
        <v>9.4190000000000005</v>
      </c>
    </row>
    <row r="4141" spans="1:8" x14ac:dyDescent="0.3">
      <c r="A4141" s="4">
        <v>29</v>
      </c>
      <c r="B4141" s="4">
        <v>41099</v>
      </c>
      <c r="C4141" s="4">
        <v>540811.85</v>
      </c>
      <c r="D4141" s="4">
        <v>1</v>
      </c>
      <c r="E4141" s="4">
        <v>73.3</v>
      </c>
      <c r="F4141" s="4">
        <v>3.9209999999999998</v>
      </c>
      <c r="G4141" s="4">
        <v>138.47293550000001</v>
      </c>
      <c r="H4141" s="4">
        <v>9.4190000000000005</v>
      </c>
    </row>
    <row r="4142" spans="1:8" x14ac:dyDescent="0.3">
      <c r="A4142" s="4">
        <v>29</v>
      </c>
      <c r="B4142" s="4" t="s">
        <v>89</v>
      </c>
      <c r="C4142" s="4">
        <v>475127.18</v>
      </c>
      <c r="D4142" s="4">
        <v>0</v>
      </c>
      <c r="E4142" s="4">
        <v>66.42</v>
      </c>
      <c r="F4142" s="4">
        <v>3.988</v>
      </c>
      <c r="G4142" s="4">
        <v>138.56729999999999</v>
      </c>
      <c r="H4142" s="4">
        <v>9.4190000000000005</v>
      </c>
    </row>
    <row r="4143" spans="1:8" x14ac:dyDescent="0.3">
      <c r="A4143" s="4">
        <v>29</v>
      </c>
      <c r="B4143" s="4" t="s">
        <v>90</v>
      </c>
      <c r="C4143" s="4">
        <v>489079.23</v>
      </c>
      <c r="D4143" s="4">
        <v>0</v>
      </c>
      <c r="E4143" s="4">
        <v>63.38</v>
      </c>
      <c r="F4143" s="4">
        <v>4.056</v>
      </c>
      <c r="G4143" s="4">
        <v>138.6534</v>
      </c>
      <c r="H4143" s="4">
        <v>9.4190000000000005</v>
      </c>
    </row>
    <row r="4144" spans="1:8" x14ac:dyDescent="0.3">
      <c r="A4144" s="4">
        <v>29</v>
      </c>
      <c r="B4144" s="4" t="s">
        <v>91</v>
      </c>
      <c r="C4144" s="4">
        <v>489674.23</v>
      </c>
      <c r="D4144" s="4">
        <v>0</v>
      </c>
      <c r="E4144" s="4">
        <v>62.17</v>
      </c>
      <c r="F4144" s="4">
        <v>4.0179999999999998</v>
      </c>
      <c r="G4144" s="4">
        <v>138.73949999999999</v>
      </c>
      <c r="H4144" s="4">
        <v>9.4190000000000005</v>
      </c>
    </row>
    <row r="4145" spans="1:8" x14ac:dyDescent="0.3">
      <c r="A4145" s="4">
        <v>29</v>
      </c>
      <c r="B4145" s="4">
        <v>41039</v>
      </c>
      <c r="C4145" s="4">
        <v>520632.8</v>
      </c>
      <c r="D4145" s="4">
        <v>0</v>
      </c>
      <c r="E4145" s="4">
        <v>62.09</v>
      </c>
      <c r="F4145" s="4">
        <v>4.0270000000000001</v>
      </c>
      <c r="G4145" s="4">
        <v>138.82560000000001</v>
      </c>
      <c r="H4145" s="4">
        <v>9.1509999999999998</v>
      </c>
    </row>
    <row r="4146" spans="1:8" x14ac:dyDescent="0.3">
      <c r="A4146" s="4">
        <v>29</v>
      </c>
      <c r="B4146" s="4">
        <v>41253</v>
      </c>
      <c r="C4146" s="4">
        <v>513737</v>
      </c>
      <c r="D4146" s="4">
        <v>0</v>
      </c>
      <c r="E4146" s="4">
        <v>54.18</v>
      </c>
      <c r="F4146" s="4">
        <v>4.0289999999999999</v>
      </c>
      <c r="G4146" s="4">
        <v>138.9117</v>
      </c>
      <c r="H4146" s="4">
        <v>9.1509999999999998</v>
      </c>
    </row>
    <row r="4147" spans="1:8" x14ac:dyDescent="0.3">
      <c r="A4147" s="4">
        <v>29</v>
      </c>
      <c r="B4147" s="4" t="s">
        <v>92</v>
      </c>
      <c r="C4147" s="4">
        <v>516909.24</v>
      </c>
      <c r="D4147" s="4">
        <v>0</v>
      </c>
      <c r="E4147" s="4">
        <v>55.28</v>
      </c>
      <c r="F4147" s="4">
        <v>4</v>
      </c>
      <c r="G4147" s="4">
        <v>138.83361289999999</v>
      </c>
      <c r="H4147" s="4">
        <v>9.1509999999999998</v>
      </c>
    </row>
    <row r="4148" spans="1:8" x14ac:dyDescent="0.3">
      <c r="A4148" s="4">
        <v>29</v>
      </c>
      <c r="B4148" s="4" t="s">
        <v>93</v>
      </c>
      <c r="C4148" s="4">
        <v>534970.68000000005</v>
      </c>
      <c r="D4148" s="4">
        <v>0</v>
      </c>
      <c r="E4148" s="4">
        <v>57.58</v>
      </c>
      <c r="F4148" s="4">
        <v>3.9169999999999998</v>
      </c>
      <c r="G4148" s="4">
        <v>138.72816130000001</v>
      </c>
      <c r="H4148" s="4">
        <v>9.1509999999999998</v>
      </c>
    </row>
    <row r="4149" spans="1:8" x14ac:dyDescent="0.3">
      <c r="A4149" s="4">
        <v>30</v>
      </c>
      <c r="B4149" s="4">
        <v>40300</v>
      </c>
      <c r="C4149" s="4">
        <v>465108.52</v>
      </c>
      <c r="D4149" s="4">
        <v>0</v>
      </c>
      <c r="E4149" s="4">
        <v>39.049999999999997</v>
      </c>
      <c r="F4149" s="4">
        <v>2.5720000000000001</v>
      </c>
      <c r="G4149" s="4">
        <v>210.7526053</v>
      </c>
      <c r="H4149" s="4">
        <v>8.3239999999999998</v>
      </c>
    </row>
    <row r="4150" spans="1:8" x14ac:dyDescent="0.3">
      <c r="A4150" s="4">
        <v>30</v>
      </c>
      <c r="B4150" s="4">
        <v>40514</v>
      </c>
      <c r="C4150" s="4">
        <v>497374.57</v>
      </c>
      <c r="D4150" s="4">
        <v>1</v>
      </c>
      <c r="E4150" s="4">
        <v>37.770000000000003</v>
      </c>
      <c r="F4150" s="4">
        <v>2.548</v>
      </c>
      <c r="G4150" s="4">
        <v>210.89799350000001</v>
      </c>
      <c r="H4150" s="4">
        <v>8.3239999999999998</v>
      </c>
    </row>
    <row r="4151" spans="1:8" x14ac:dyDescent="0.3">
      <c r="A4151" s="4">
        <v>30</v>
      </c>
      <c r="B4151" s="4" t="s">
        <v>8</v>
      </c>
      <c r="C4151" s="4">
        <v>463513.26</v>
      </c>
      <c r="D4151" s="4">
        <v>0</v>
      </c>
      <c r="E4151" s="4">
        <v>39.75</v>
      </c>
      <c r="F4151" s="4">
        <v>2.5139999999999998</v>
      </c>
      <c r="G4151" s="4">
        <v>210.94516049999999</v>
      </c>
      <c r="H4151" s="4">
        <v>8.3239999999999998</v>
      </c>
    </row>
    <row r="4152" spans="1:8" x14ac:dyDescent="0.3">
      <c r="A4152" s="4">
        <v>30</v>
      </c>
      <c r="B4152" s="4" t="s">
        <v>9</v>
      </c>
      <c r="C4152" s="4">
        <v>472330.71</v>
      </c>
      <c r="D4152" s="4">
        <v>0</v>
      </c>
      <c r="E4152" s="4">
        <v>45.31</v>
      </c>
      <c r="F4152" s="4">
        <v>2.5609999999999999</v>
      </c>
      <c r="G4152" s="4">
        <v>210.9759573</v>
      </c>
      <c r="H4152" s="4">
        <v>8.3239999999999998</v>
      </c>
    </row>
    <row r="4153" spans="1:8" x14ac:dyDescent="0.3">
      <c r="A4153" s="4">
        <v>30</v>
      </c>
      <c r="B4153" s="4">
        <v>40301</v>
      </c>
      <c r="C4153" s="4">
        <v>472591.07</v>
      </c>
      <c r="D4153" s="4">
        <v>0</v>
      </c>
      <c r="E4153" s="4">
        <v>48.61</v>
      </c>
      <c r="F4153" s="4">
        <v>2.625</v>
      </c>
      <c r="G4153" s="4">
        <v>211.00675419999999</v>
      </c>
      <c r="H4153" s="4">
        <v>8.3239999999999998</v>
      </c>
    </row>
    <row r="4154" spans="1:8" x14ac:dyDescent="0.3">
      <c r="A4154" s="4">
        <v>30</v>
      </c>
      <c r="B4154" s="4">
        <v>40515</v>
      </c>
      <c r="C4154" s="4">
        <v>468189.93</v>
      </c>
      <c r="D4154" s="4">
        <v>0</v>
      </c>
      <c r="E4154" s="4">
        <v>57.1</v>
      </c>
      <c r="F4154" s="4">
        <v>2.6669999999999998</v>
      </c>
      <c r="G4154" s="4">
        <v>211.03755100000001</v>
      </c>
      <c r="H4154" s="4">
        <v>8.3239999999999998</v>
      </c>
    </row>
    <row r="4155" spans="1:8" x14ac:dyDescent="0.3">
      <c r="A4155" s="4">
        <v>30</v>
      </c>
      <c r="B4155" s="4" t="s">
        <v>10</v>
      </c>
      <c r="C4155" s="4">
        <v>445736.36</v>
      </c>
      <c r="D4155" s="4">
        <v>0</v>
      </c>
      <c r="E4155" s="4">
        <v>54.68</v>
      </c>
      <c r="F4155" s="4">
        <v>2.72</v>
      </c>
      <c r="G4155" s="4">
        <v>210.8733316</v>
      </c>
      <c r="H4155" s="4">
        <v>8.3239999999999998</v>
      </c>
    </row>
    <row r="4156" spans="1:8" x14ac:dyDescent="0.3">
      <c r="A4156" s="4">
        <v>30</v>
      </c>
      <c r="B4156" s="4" t="s">
        <v>11</v>
      </c>
      <c r="C4156" s="4">
        <v>442457.35</v>
      </c>
      <c r="D4156" s="4">
        <v>0</v>
      </c>
      <c r="E4156" s="4">
        <v>51.66</v>
      </c>
      <c r="F4156" s="4">
        <v>2.7320000000000002</v>
      </c>
      <c r="G4156" s="4">
        <v>210.67660950000001</v>
      </c>
      <c r="H4156" s="4">
        <v>8.3239999999999998</v>
      </c>
    </row>
    <row r="4157" spans="1:8" x14ac:dyDescent="0.3">
      <c r="A4157" s="4">
        <v>30</v>
      </c>
      <c r="B4157" s="4">
        <v>40213</v>
      </c>
      <c r="C4157" s="4">
        <v>457884.06</v>
      </c>
      <c r="D4157" s="4">
        <v>0</v>
      </c>
      <c r="E4157" s="4">
        <v>64.12</v>
      </c>
      <c r="F4157" s="4">
        <v>2.7189999999999999</v>
      </c>
      <c r="G4157" s="4">
        <v>210.4798874</v>
      </c>
      <c r="H4157" s="4">
        <v>8.1999999999999993</v>
      </c>
    </row>
    <row r="4158" spans="1:8" x14ac:dyDescent="0.3">
      <c r="A4158" s="4">
        <v>30</v>
      </c>
      <c r="B4158" s="4">
        <v>40425</v>
      </c>
      <c r="C4158" s="4">
        <v>454800.96</v>
      </c>
      <c r="D4158" s="4">
        <v>0</v>
      </c>
      <c r="E4158" s="4">
        <v>65.739999999999995</v>
      </c>
      <c r="F4158" s="4">
        <v>2.77</v>
      </c>
      <c r="G4158" s="4">
        <v>210.28316530000001</v>
      </c>
      <c r="H4158" s="4">
        <v>8.1999999999999993</v>
      </c>
    </row>
    <row r="4159" spans="1:8" x14ac:dyDescent="0.3">
      <c r="A4159" s="4">
        <v>30</v>
      </c>
      <c r="B4159" s="4" t="s">
        <v>12</v>
      </c>
      <c r="C4159" s="4">
        <v>471054.16</v>
      </c>
      <c r="D4159" s="4">
        <v>0</v>
      </c>
      <c r="E4159" s="4">
        <v>67.87</v>
      </c>
      <c r="F4159" s="4">
        <v>2.8079999999999998</v>
      </c>
      <c r="G4159" s="4">
        <v>210.1495463</v>
      </c>
      <c r="H4159" s="4">
        <v>8.1999999999999993</v>
      </c>
    </row>
    <row r="4160" spans="1:8" x14ac:dyDescent="0.3">
      <c r="A4160" s="4">
        <v>30</v>
      </c>
      <c r="B4160" s="4" t="s">
        <v>13</v>
      </c>
      <c r="C4160" s="4">
        <v>462454.39</v>
      </c>
      <c r="D4160" s="4">
        <v>0</v>
      </c>
      <c r="E4160" s="4">
        <v>64.209999999999994</v>
      </c>
      <c r="F4160" s="4">
        <v>2.7949999999999999</v>
      </c>
      <c r="G4160" s="4">
        <v>210.10006480000001</v>
      </c>
      <c r="H4160" s="4">
        <v>8.1999999999999993</v>
      </c>
    </row>
    <row r="4161" spans="1:8" x14ac:dyDescent="0.3">
      <c r="A4161" s="4">
        <v>30</v>
      </c>
      <c r="B4161" s="4" t="s">
        <v>14</v>
      </c>
      <c r="C4161" s="4">
        <v>456140.34</v>
      </c>
      <c r="D4161" s="4">
        <v>0</v>
      </c>
      <c r="E4161" s="4">
        <v>66.930000000000007</v>
      </c>
      <c r="F4161" s="4">
        <v>2.78</v>
      </c>
      <c r="G4161" s="4">
        <v>210.0505833</v>
      </c>
      <c r="H4161" s="4">
        <v>8.1999999999999993</v>
      </c>
    </row>
    <row r="4162" spans="1:8" x14ac:dyDescent="0.3">
      <c r="A4162" s="4">
        <v>30</v>
      </c>
      <c r="B4162" s="4">
        <v>40364</v>
      </c>
      <c r="C4162" s="4">
        <v>457883.94</v>
      </c>
      <c r="D4162" s="4">
        <v>0</v>
      </c>
      <c r="E4162" s="4">
        <v>70.87</v>
      </c>
      <c r="F4162" s="4">
        <v>2.835</v>
      </c>
      <c r="G4162" s="4">
        <v>210.00110179999999</v>
      </c>
      <c r="H4162" s="4">
        <v>8.1999999999999993</v>
      </c>
    </row>
    <row r="4163" spans="1:8" x14ac:dyDescent="0.3">
      <c r="A4163" s="4">
        <v>30</v>
      </c>
      <c r="B4163" s="4" t="s">
        <v>15</v>
      </c>
      <c r="C4163" s="4">
        <v>461868.09</v>
      </c>
      <c r="D4163" s="4">
        <v>0</v>
      </c>
      <c r="E4163" s="4">
        <v>73.08</v>
      </c>
      <c r="F4163" s="4">
        <v>2.8540000000000001</v>
      </c>
      <c r="G4163" s="4">
        <v>209.9984585</v>
      </c>
      <c r="H4163" s="4">
        <v>8.1999999999999993</v>
      </c>
    </row>
    <row r="4164" spans="1:8" x14ac:dyDescent="0.3">
      <c r="A4164" s="4">
        <v>30</v>
      </c>
      <c r="B4164" s="4" t="s">
        <v>16</v>
      </c>
      <c r="C4164" s="4">
        <v>455751.84</v>
      </c>
      <c r="D4164" s="4">
        <v>0</v>
      </c>
      <c r="E4164" s="4">
        <v>74.239999999999995</v>
      </c>
      <c r="F4164" s="4">
        <v>2.8260000000000001</v>
      </c>
      <c r="G4164" s="4">
        <v>210.27684429999999</v>
      </c>
      <c r="H4164" s="4">
        <v>8.1999999999999993</v>
      </c>
    </row>
    <row r="4165" spans="1:8" x14ac:dyDescent="0.3">
      <c r="A4165" s="4">
        <v>30</v>
      </c>
      <c r="B4165" s="4" t="s">
        <v>17</v>
      </c>
      <c r="C4165" s="4">
        <v>462474.16</v>
      </c>
      <c r="D4165" s="4">
        <v>0</v>
      </c>
      <c r="E4165" s="4">
        <v>80.94</v>
      </c>
      <c r="F4165" s="4">
        <v>2.7589999999999999</v>
      </c>
      <c r="G4165" s="4">
        <v>210.55523009999999</v>
      </c>
      <c r="H4165" s="4">
        <v>8.1999999999999993</v>
      </c>
    </row>
    <row r="4166" spans="1:8" x14ac:dyDescent="0.3">
      <c r="A4166" s="4">
        <v>30</v>
      </c>
      <c r="B4166" s="4">
        <v>40274</v>
      </c>
      <c r="C4166" s="4">
        <v>458343.7</v>
      </c>
      <c r="D4166" s="4">
        <v>0</v>
      </c>
      <c r="E4166" s="4">
        <v>82.68</v>
      </c>
      <c r="F4166" s="4">
        <v>2.7050000000000001</v>
      </c>
      <c r="G4166" s="4">
        <v>210.83361600000001</v>
      </c>
      <c r="H4166" s="4">
        <v>8.1999999999999993</v>
      </c>
    </row>
    <row r="4167" spans="1:8" x14ac:dyDescent="0.3">
      <c r="A4167" s="4">
        <v>30</v>
      </c>
      <c r="B4167" s="4">
        <v>40488</v>
      </c>
      <c r="C4167" s="4">
        <v>445530.16</v>
      </c>
      <c r="D4167" s="4">
        <v>0</v>
      </c>
      <c r="E4167" s="4">
        <v>83.51</v>
      </c>
      <c r="F4167" s="4">
        <v>2.6680000000000001</v>
      </c>
      <c r="G4167" s="4">
        <v>211.1120018</v>
      </c>
      <c r="H4167" s="4">
        <v>8.1999999999999993</v>
      </c>
    </row>
    <row r="4168" spans="1:8" x14ac:dyDescent="0.3">
      <c r="A4168" s="4">
        <v>30</v>
      </c>
      <c r="B4168" s="4" t="s">
        <v>18</v>
      </c>
      <c r="C4168" s="4">
        <v>447727.52</v>
      </c>
      <c r="D4168" s="4">
        <v>0</v>
      </c>
      <c r="E4168" s="4">
        <v>86.18</v>
      </c>
      <c r="F4168" s="4">
        <v>2.637</v>
      </c>
      <c r="G4168" s="4">
        <v>211.10965429999999</v>
      </c>
      <c r="H4168" s="4">
        <v>8.1999999999999993</v>
      </c>
    </row>
    <row r="4169" spans="1:8" x14ac:dyDescent="0.3">
      <c r="A4169" s="4">
        <v>30</v>
      </c>
      <c r="B4169" s="4" t="s">
        <v>19</v>
      </c>
      <c r="C4169" s="4">
        <v>453210.24</v>
      </c>
      <c r="D4169" s="4">
        <v>0</v>
      </c>
      <c r="E4169" s="4">
        <v>87.01</v>
      </c>
      <c r="F4169" s="4">
        <v>2.653</v>
      </c>
      <c r="G4169" s="4">
        <v>210.9950134</v>
      </c>
      <c r="H4169" s="4">
        <v>8.1999999999999993</v>
      </c>
    </row>
    <row r="4170" spans="1:8" x14ac:dyDescent="0.3">
      <c r="A4170" s="4">
        <v>30</v>
      </c>
      <c r="B4170" s="4">
        <v>40216</v>
      </c>
      <c r="C4170" s="4">
        <v>450337.47</v>
      </c>
      <c r="D4170" s="4">
        <v>0</v>
      </c>
      <c r="E4170" s="4">
        <v>82.29</v>
      </c>
      <c r="F4170" s="4">
        <v>2.669</v>
      </c>
      <c r="G4170" s="4">
        <v>210.88037259999999</v>
      </c>
      <c r="H4170" s="4">
        <v>8.0990000000000002</v>
      </c>
    </row>
    <row r="4171" spans="1:8" x14ac:dyDescent="0.3">
      <c r="A4171" s="4">
        <v>30</v>
      </c>
      <c r="B4171" s="4">
        <v>40428</v>
      </c>
      <c r="C4171" s="4">
        <v>436293.4</v>
      </c>
      <c r="D4171" s="4">
        <v>0</v>
      </c>
      <c r="E4171" s="4">
        <v>81.67</v>
      </c>
      <c r="F4171" s="4">
        <v>2.6419999999999999</v>
      </c>
      <c r="G4171" s="4">
        <v>210.7657317</v>
      </c>
      <c r="H4171" s="4">
        <v>8.0990000000000002</v>
      </c>
    </row>
    <row r="4172" spans="1:8" x14ac:dyDescent="0.3">
      <c r="A4172" s="4">
        <v>30</v>
      </c>
      <c r="B4172" s="4" t="s">
        <v>20</v>
      </c>
      <c r="C4172" s="4">
        <v>438068.71</v>
      </c>
      <c r="D4172" s="4">
        <v>0</v>
      </c>
      <c r="E4172" s="4">
        <v>85.61</v>
      </c>
      <c r="F4172" s="4">
        <v>2.6230000000000002</v>
      </c>
      <c r="G4172" s="4">
        <v>210.75779539999999</v>
      </c>
      <c r="H4172" s="4">
        <v>8.0990000000000002</v>
      </c>
    </row>
    <row r="4173" spans="1:8" x14ac:dyDescent="0.3">
      <c r="A4173" s="4">
        <v>30</v>
      </c>
      <c r="B4173" s="4" t="s">
        <v>21</v>
      </c>
      <c r="C4173" s="4">
        <v>440491.33</v>
      </c>
      <c r="D4173" s="4">
        <v>0</v>
      </c>
      <c r="E4173" s="4">
        <v>87.17</v>
      </c>
      <c r="F4173" s="4">
        <v>2.6080000000000001</v>
      </c>
      <c r="G4173" s="4">
        <v>210.89213190000001</v>
      </c>
      <c r="H4173" s="4">
        <v>8.0990000000000002</v>
      </c>
    </row>
    <row r="4174" spans="1:8" x14ac:dyDescent="0.3">
      <c r="A4174" s="4">
        <v>30</v>
      </c>
      <c r="B4174" s="4" t="s">
        <v>22</v>
      </c>
      <c r="C4174" s="4">
        <v>437893.76</v>
      </c>
      <c r="D4174" s="4">
        <v>0</v>
      </c>
      <c r="E4174" s="4">
        <v>83.59</v>
      </c>
      <c r="F4174" s="4">
        <v>2.64</v>
      </c>
      <c r="G4174" s="4">
        <v>211.0264684</v>
      </c>
      <c r="H4174" s="4">
        <v>8.0990000000000002</v>
      </c>
    </row>
    <row r="4175" spans="1:8" x14ac:dyDescent="0.3">
      <c r="A4175" s="4">
        <v>30</v>
      </c>
      <c r="B4175" s="4">
        <v>40337</v>
      </c>
      <c r="C4175" s="4">
        <v>441407.06</v>
      </c>
      <c r="D4175" s="4">
        <v>0</v>
      </c>
      <c r="E4175" s="4">
        <v>90.3</v>
      </c>
      <c r="F4175" s="4">
        <v>2.6269999999999998</v>
      </c>
      <c r="G4175" s="4">
        <v>211.16080489999999</v>
      </c>
      <c r="H4175" s="4">
        <v>8.0990000000000002</v>
      </c>
    </row>
    <row r="4176" spans="1:8" x14ac:dyDescent="0.3">
      <c r="A4176" s="4">
        <v>30</v>
      </c>
      <c r="B4176" s="4" t="s">
        <v>23</v>
      </c>
      <c r="C4176" s="4">
        <v>444160.07</v>
      </c>
      <c r="D4176" s="4">
        <v>0</v>
      </c>
      <c r="E4176" s="4">
        <v>89.65</v>
      </c>
      <c r="F4176" s="4">
        <v>2.6920000000000002</v>
      </c>
      <c r="G4176" s="4">
        <v>211.29514130000001</v>
      </c>
      <c r="H4176" s="4">
        <v>8.0990000000000002</v>
      </c>
    </row>
    <row r="4177" spans="1:8" x14ac:dyDescent="0.3">
      <c r="A4177" s="4">
        <v>30</v>
      </c>
      <c r="B4177" s="4" t="s">
        <v>24</v>
      </c>
      <c r="C4177" s="4">
        <v>447139.8</v>
      </c>
      <c r="D4177" s="4">
        <v>0</v>
      </c>
      <c r="E4177" s="4">
        <v>89.58</v>
      </c>
      <c r="F4177" s="4">
        <v>2.6640000000000001</v>
      </c>
      <c r="G4177" s="4">
        <v>211.25965859999999</v>
      </c>
      <c r="H4177" s="4">
        <v>8.0990000000000002</v>
      </c>
    </row>
    <row r="4178" spans="1:8" x14ac:dyDescent="0.3">
      <c r="A4178" s="4">
        <v>30</v>
      </c>
      <c r="B4178" s="4" t="s">
        <v>25</v>
      </c>
      <c r="C4178" s="4">
        <v>443810.78</v>
      </c>
      <c r="D4178" s="4">
        <v>0</v>
      </c>
      <c r="E4178" s="4">
        <v>86.2</v>
      </c>
      <c r="F4178" s="4">
        <v>2.6190000000000002</v>
      </c>
      <c r="G4178" s="4">
        <v>211.22417590000001</v>
      </c>
      <c r="H4178" s="4">
        <v>8.0990000000000002</v>
      </c>
    </row>
    <row r="4179" spans="1:8" x14ac:dyDescent="0.3">
      <c r="A4179" s="4">
        <v>30</v>
      </c>
      <c r="B4179" s="4">
        <v>40246</v>
      </c>
      <c r="C4179" s="4">
        <v>461548.98</v>
      </c>
      <c r="D4179" s="4">
        <v>0</v>
      </c>
      <c r="E4179" s="4">
        <v>82.57</v>
      </c>
      <c r="F4179" s="4">
        <v>2.577</v>
      </c>
      <c r="G4179" s="4">
        <v>211.18869309999999</v>
      </c>
      <c r="H4179" s="4">
        <v>8.0990000000000002</v>
      </c>
    </row>
    <row r="4180" spans="1:8" x14ac:dyDescent="0.3">
      <c r="A4180" s="4">
        <v>30</v>
      </c>
      <c r="B4180" s="4">
        <v>40460</v>
      </c>
      <c r="C4180" s="4">
        <v>455162.92</v>
      </c>
      <c r="D4180" s="4">
        <v>1</v>
      </c>
      <c r="E4180" s="4">
        <v>79.3</v>
      </c>
      <c r="F4180" s="4">
        <v>2.5649999999999999</v>
      </c>
      <c r="G4180" s="4">
        <v>211.15321040000001</v>
      </c>
      <c r="H4180" s="4">
        <v>8.0990000000000002</v>
      </c>
    </row>
    <row r="4181" spans="1:8" x14ac:dyDescent="0.3">
      <c r="A4181" s="4">
        <v>30</v>
      </c>
      <c r="B4181" s="4" t="s">
        <v>26</v>
      </c>
      <c r="C4181" s="4">
        <v>462058.19</v>
      </c>
      <c r="D4181" s="4">
        <v>0</v>
      </c>
      <c r="E4181" s="4">
        <v>83.03</v>
      </c>
      <c r="F4181" s="4">
        <v>2.5819999999999999</v>
      </c>
      <c r="G4181" s="4">
        <v>211.18064150000001</v>
      </c>
      <c r="H4181" s="4">
        <v>8.0990000000000002</v>
      </c>
    </row>
    <row r="4182" spans="1:8" x14ac:dyDescent="0.3">
      <c r="A4182" s="4">
        <v>30</v>
      </c>
      <c r="B4182" s="4" t="s">
        <v>27</v>
      </c>
      <c r="C4182" s="4">
        <v>448392.17</v>
      </c>
      <c r="D4182" s="4">
        <v>0</v>
      </c>
      <c r="E4182" s="4">
        <v>80.790000000000006</v>
      </c>
      <c r="F4182" s="4">
        <v>2.6240000000000001</v>
      </c>
      <c r="G4182" s="4">
        <v>211.25525780000001</v>
      </c>
      <c r="H4182" s="4">
        <v>8.0990000000000002</v>
      </c>
    </row>
    <row r="4183" spans="1:8" x14ac:dyDescent="0.3">
      <c r="A4183" s="4">
        <v>30</v>
      </c>
      <c r="B4183" s="4">
        <v>40188</v>
      </c>
      <c r="C4183" s="4">
        <v>445475.3</v>
      </c>
      <c r="D4183" s="4">
        <v>0</v>
      </c>
      <c r="E4183" s="4">
        <v>70.28</v>
      </c>
      <c r="F4183" s="4">
        <v>2.6030000000000002</v>
      </c>
      <c r="G4183" s="4">
        <v>211.32987420000001</v>
      </c>
      <c r="H4183" s="4">
        <v>8.1630000000000003</v>
      </c>
    </row>
    <row r="4184" spans="1:8" x14ac:dyDescent="0.3">
      <c r="A4184" s="4">
        <v>30</v>
      </c>
      <c r="B4184" s="4">
        <v>40400</v>
      </c>
      <c r="C4184" s="4">
        <v>462080.47</v>
      </c>
      <c r="D4184" s="4">
        <v>0</v>
      </c>
      <c r="E4184" s="4">
        <v>65.760000000000005</v>
      </c>
      <c r="F4184" s="4">
        <v>2.633</v>
      </c>
      <c r="G4184" s="4">
        <v>211.4044906</v>
      </c>
      <c r="H4184" s="4">
        <v>8.1630000000000003</v>
      </c>
    </row>
    <row r="4185" spans="1:8" x14ac:dyDescent="0.3">
      <c r="A4185" s="4">
        <v>30</v>
      </c>
      <c r="B4185" s="4" t="s">
        <v>28</v>
      </c>
      <c r="C4185" s="4">
        <v>453943.89</v>
      </c>
      <c r="D4185" s="4">
        <v>0</v>
      </c>
      <c r="E4185" s="4">
        <v>68.61</v>
      </c>
      <c r="F4185" s="4">
        <v>2.72</v>
      </c>
      <c r="G4185" s="4">
        <v>211.47132859999999</v>
      </c>
      <c r="H4185" s="4">
        <v>8.1630000000000003</v>
      </c>
    </row>
    <row r="4186" spans="1:8" x14ac:dyDescent="0.3">
      <c r="A4186" s="4">
        <v>30</v>
      </c>
      <c r="B4186" s="4" t="s">
        <v>29</v>
      </c>
      <c r="C4186" s="4">
        <v>459631.74</v>
      </c>
      <c r="D4186" s="4">
        <v>0</v>
      </c>
      <c r="E4186" s="4">
        <v>70.72</v>
      </c>
      <c r="F4186" s="4">
        <v>2.7250000000000001</v>
      </c>
      <c r="G4186" s="4">
        <v>211.51872080000001</v>
      </c>
      <c r="H4186" s="4">
        <v>8.1630000000000003</v>
      </c>
    </row>
    <row r="4187" spans="1:8" x14ac:dyDescent="0.3">
      <c r="A4187" s="4">
        <v>30</v>
      </c>
      <c r="B4187" s="4" t="s">
        <v>30</v>
      </c>
      <c r="C4187" s="4">
        <v>438334.39</v>
      </c>
      <c r="D4187" s="4">
        <v>0</v>
      </c>
      <c r="E4187" s="4">
        <v>67.510000000000005</v>
      </c>
      <c r="F4187" s="4">
        <v>2.7160000000000002</v>
      </c>
      <c r="G4187" s="4">
        <v>211.5661131</v>
      </c>
      <c r="H4187" s="4">
        <v>8.1630000000000003</v>
      </c>
    </row>
    <row r="4188" spans="1:8" x14ac:dyDescent="0.3">
      <c r="A4188" s="4">
        <v>30</v>
      </c>
      <c r="B4188" s="4">
        <v>40309</v>
      </c>
      <c r="C4188" s="4">
        <v>484661.87</v>
      </c>
      <c r="D4188" s="4">
        <v>0</v>
      </c>
      <c r="E4188" s="4">
        <v>58.71</v>
      </c>
      <c r="F4188" s="4">
        <v>2.6890000000000001</v>
      </c>
      <c r="G4188" s="4">
        <v>211.61350530000001</v>
      </c>
      <c r="H4188" s="4">
        <v>8.1630000000000003</v>
      </c>
    </row>
    <row r="4189" spans="1:8" x14ac:dyDescent="0.3">
      <c r="A4189" s="4">
        <v>30</v>
      </c>
      <c r="B4189" s="4">
        <v>40523</v>
      </c>
      <c r="C4189" s="4">
        <v>431266.64</v>
      </c>
      <c r="D4189" s="4">
        <v>0</v>
      </c>
      <c r="E4189" s="4">
        <v>60.95</v>
      </c>
      <c r="F4189" s="4">
        <v>2.7280000000000002</v>
      </c>
      <c r="G4189" s="4">
        <v>211.6608975</v>
      </c>
      <c r="H4189" s="4">
        <v>8.1630000000000003</v>
      </c>
    </row>
    <row r="4190" spans="1:8" x14ac:dyDescent="0.3">
      <c r="A4190" s="4">
        <v>30</v>
      </c>
      <c r="B4190" s="4" t="s">
        <v>31</v>
      </c>
      <c r="C4190" s="4">
        <v>423707.69</v>
      </c>
      <c r="D4190" s="4">
        <v>0</v>
      </c>
      <c r="E4190" s="4">
        <v>51.71</v>
      </c>
      <c r="F4190" s="4">
        <v>2.7709999999999999</v>
      </c>
      <c r="G4190" s="4">
        <v>211.54703040000001</v>
      </c>
      <c r="H4190" s="4">
        <v>8.1630000000000003</v>
      </c>
    </row>
    <row r="4191" spans="1:8" x14ac:dyDescent="0.3">
      <c r="A4191" s="4">
        <v>30</v>
      </c>
      <c r="B4191" s="4" t="s">
        <v>32</v>
      </c>
      <c r="C4191" s="4">
        <v>462732.36</v>
      </c>
      <c r="D4191" s="4">
        <v>1</v>
      </c>
      <c r="E4191" s="4">
        <v>62.96</v>
      </c>
      <c r="F4191" s="4">
        <v>2.7349999999999999</v>
      </c>
      <c r="G4191" s="4">
        <v>211.40628670000001</v>
      </c>
      <c r="H4191" s="4">
        <v>8.1630000000000003</v>
      </c>
    </row>
    <row r="4192" spans="1:8" x14ac:dyDescent="0.3">
      <c r="A4192" s="4">
        <v>30</v>
      </c>
      <c r="B4192" s="4">
        <v>40249</v>
      </c>
      <c r="C4192" s="4">
        <v>407112.22</v>
      </c>
      <c r="D4192" s="4">
        <v>0</v>
      </c>
      <c r="E4192" s="4">
        <v>50.43</v>
      </c>
      <c r="F4192" s="4">
        <v>2.7080000000000002</v>
      </c>
      <c r="G4192" s="4">
        <v>211.26554300000001</v>
      </c>
      <c r="H4192" s="4">
        <v>8.1630000000000003</v>
      </c>
    </row>
    <row r="4193" spans="1:8" x14ac:dyDescent="0.3">
      <c r="A4193" s="4">
        <v>30</v>
      </c>
      <c r="B4193" s="4">
        <v>40463</v>
      </c>
      <c r="C4193" s="4">
        <v>428631.91</v>
      </c>
      <c r="D4193" s="4">
        <v>0</v>
      </c>
      <c r="E4193" s="4">
        <v>46.35</v>
      </c>
      <c r="F4193" s="4">
        <v>2.843</v>
      </c>
      <c r="G4193" s="4">
        <v>211.12479930000001</v>
      </c>
      <c r="H4193" s="4">
        <v>8.1630000000000003</v>
      </c>
    </row>
    <row r="4194" spans="1:8" x14ac:dyDescent="0.3">
      <c r="A4194" s="4">
        <v>30</v>
      </c>
      <c r="B4194" s="4" t="s">
        <v>33</v>
      </c>
      <c r="C4194" s="4">
        <v>445332.28</v>
      </c>
      <c r="D4194" s="4">
        <v>0</v>
      </c>
      <c r="E4194" s="4">
        <v>48.63</v>
      </c>
      <c r="F4194" s="4">
        <v>2.8690000000000002</v>
      </c>
      <c r="G4194" s="4">
        <v>211.06454579999999</v>
      </c>
      <c r="H4194" s="4">
        <v>8.1630000000000003</v>
      </c>
    </row>
    <row r="4195" spans="1:8" x14ac:dyDescent="0.3">
      <c r="A4195" s="4">
        <v>30</v>
      </c>
      <c r="B4195" s="4" t="s">
        <v>34</v>
      </c>
      <c r="C4195" s="4">
        <v>519354.88</v>
      </c>
      <c r="D4195" s="4">
        <v>0</v>
      </c>
      <c r="E4195" s="4">
        <v>51.29</v>
      </c>
      <c r="F4195" s="4">
        <v>2.8860000000000001</v>
      </c>
      <c r="G4195" s="4">
        <v>211.06465990000001</v>
      </c>
      <c r="H4195" s="4">
        <v>8.1630000000000003</v>
      </c>
    </row>
    <row r="4196" spans="1:8" x14ac:dyDescent="0.3">
      <c r="A4196" s="4">
        <v>30</v>
      </c>
      <c r="B4196" s="4" t="s">
        <v>35</v>
      </c>
      <c r="C4196" s="4">
        <v>397631.02</v>
      </c>
      <c r="D4196" s="4">
        <v>1</v>
      </c>
      <c r="E4196" s="4">
        <v>47.19</v>
      </c>
      <c r="F4196" s="4">
        <v>2.9430000000000001</v>
      </c>
      <c r="G4196" s="4">
        <v>211.064774</v>
      </c>
      <c r="H4196" s="4">
        <v>8.1630000000000003</v>
      </c>
    </row>
    <row r="4197" spans="1:8" x14ac:dyDescent="0.3">
      <c r="A4197" s="4">
        <v>30</v>
      </c>
      <c r="B4197" s="4">
        <v>40725</v>
      </c>
      <c r="C4197" s="4">
        <v>451077.21</v>
      </c>
      <c r="D4197" s="4">
        <v>0</v>
      </c>
      <c r="E4197" s="4">
        <v>44.24</v>
      </c>
      <c r="F4197" s="4">
        <v>2.976</v>
      </c>
      <c r="G4197" s="4">
        <v>211.06488809999999</v>
      </c>
      <c r="H4197" s="4">
        <v>8.0280000000000005</v>
      </c>
    </row>
    <row r="4198" spans="1:8" x14ac:dyDescent="0.3">
      <c r="A4198" s="4">
        <v>30</v>
      </c>
      <c r="B4198" s="4" t="s">
        <v>36</v>
      </c>
      <c r="C4198" s="4">
        <v>465408.72</v>
      </c>
      <c r="D4198" s="4">
        <v>0</v>
      </c>
      <c r="E4198" s="4">
        <v>34.14</v>
      </c>
      <c r="F4198" s="4">
        <v>2.9830000000000001</v>
      </c>
      <c r="G4198" s="4">
        <v>211.11767130000001</v>
      </c>
      <c r="H4198" s="4">
        <v>8.0280000000000005</v>
      </c>
    </row>
    <row r="4199" spans="1:8" x14ac:dyDescent="0.3">
      <c r="A4199" s="4">
        <v>30</v>
      </c>
      <c r="B4199" s="4" t="s">
        <v>37</v>
      </c>
      <c r="C4199" s="4">
        <v>439132.62</v>
      </c>
      <c r="D4199" s="4">
        <v>0</v>
      </c>
      <c r="E4199" s="4">
        <v>42.72</v>
      </c>
      <c r="F4199" s="4">
        <v>3.016</v>
      </c>
      <c r="G4199" s="4">
        <v>211.48646909999999</v>
      </c>
      <c r="H4199" s="4">
        <v>8.0280000000000005</v>
      </c>
    </row>
    <row r="4200" spans="1:8" x14ac:dyDescent="0.3">
      <c r="A4200" s="4">
        <v>30</v>
      </c>
      <c r="B4200" s="4" t="s">
        <v>38</v>
      </c>
      <c r="C4200" s="4">
        <v>425989.04</v>
      </c>
      <c r="D4200" s="4">
        <v>0</v>
      </c>
      <c r="E4200" s="4">
        <v>44.04</v>
      </c>
      <c r="F4200" s="4">
        <v>3.01</v>
      </c>
      <c r="G4200" s="4">
        <v>211.85526680000001</v>
      </c>
      <c r="H4200" s="4">
        <v>8.0280000000000005</v>
      </c>
    </row>
    <row r="4201" spans="1:8" x14ac:dyDescent="0.3">
      <c r="A4201" s="4">
        <v>30</v>
      </c>
      <c r="B4201" s="4">
        <v>40635</v>
      </c>
      <c r="C4201" s="4">
        <v>490970.95</v>
      </c>
      <c r="D4201" s="4">
        <v>0</v>
      </c>
      <c r="E4201" s="4">
        <v>36.33</v>
      </c>
      <c r="F4201" s="4">
        <v>2.9889999999999999</v>
      </c>
      <c r="G4201" s="4">
        <v>212.22406459999999</v>
      </c>
      <c r="H4201" s="4">
        <v>8.0280000000000005</v>
      </c>
    </row>
    <row r="4202" spans="1:8" x14ac:dyDescent="0.3">
      <c r="A4202" s="4">
        <v>30</v>
      </c>
      <c r="B4202" s="4">
        <v>40849</v>
      </c>
      <c r="C4202" s="4">
        <v>470921.24</v>
      </c>
      <c r="D4202" s="4">
        <v>1</v>
      </c>
      <c r="E4202" s="4">
        <v>34.61</v>
      </c>
      <c r="F4202" s="4">
        <v>3.0219999999999998</v>
      </c>
      <c r="G4202" s="4">
        <v>212.5928624</v>
      </c>
      <c r="H4202" s="4">
        <v>8.0280000000000005</v>
      </c>
    </row>
    <row r="4203" spans="1:8" x14ac:dyDescent="0.3">
      <c r="A4203" s="4">
        <v>30</v>
      </c>
      <c r="B4203" s="4" t="s">
        <v>39</v>
      </c>
      <c r="C4203" s="4">
        <v>417070.51</v>
      </c>
      <c r="D4203" s="4">
        <v>0</v>
      </c>
      <c r="E4203" s="4">
        <v>59.87</v>
      </c>
      <c r="F4203" s="4">
        <v>3.0449999999999999</v>
      </c>
      <c r="G4203" s="4">
        <v>212.9033115</v>
      </c>
      <c r="H4203" s="4">
        <v>8.0280000000000005</v>
      </c>
    </row>
    <row r="4204" spans="1:8" x14ac:dyDescent="0.3">
      <c r="A4204" s="4">
        <v>30</v>
      </c>
      <c r="B4204" s="4" t="s">
        <v>40</v>
      </c>
      <c r="C4204" s="4">
        <v>432687.97</v>
      </c>
      <c r="D4204" s="4">
        <v>0</v>
      </c>
      <c r="E4204" s="4">
        <v>61.27</v>
      </c>
      <c r="F4204" s="4">
        <v>3.0649999999999999</v>
      </c>
      <c r="G4204" s="4">
        <v>213.19042099999999</v>
      </c>
      <c r="H4204" s="4">
        <v>8.0280000000000005</v>
      </c>
    </row>
    <row r="4205" spans="1:8" x14ac:dyDescent="0.3">
      <c r="A4205" s="4">
        <v>30</v>
      </c>
      <c r="B4205" s="4">
        <v>40636</v>
      </c>
      <c r="C4205" s="4">
        <v>443334.71</v>
      </c>
      <c r="D4205" s="4">
        <v>0</v>
      </c>
      <c r="E4205" s="4">
        <v>59.52</v>
      </c>
      <c r="F4205" s="4">
        <v>3.2879999999999998</v>
      </c>
      <c r="G4205" s="4">
        <v>213.4775305</v>
      </c>
      <c r="H4205" s="4">
        <v>8.0280000000000005</v>
      </c>
    </row>
    <row r="4206" spans="1:8" x14ac:dyDescent="0.3">
      <c r="A4206" s="4">
        <v>30</v>
      </c>
      <c r="B4206" s="4">
        <v>40850</v>
      </c>
      <c r="C4206" s="4">
        <v>438529.81</v>
      </c>
      <c r="D4206" s="4">
        <v>0</v>
      </c>
      <c r="E4206" s="4">
        <v>54.69</v>
      </c>
      <c r="F4206" s="4">
        <v>3.4590000000000001</v>
      </c>
      <c r="G4206" s="4">
        <v>213.76464010000001</v>
      </c>
      <c r="H4206" s="4">
        <v>8.0280000000000005</v>
      </c>
    </row>
    <row r="4207" spans="1:8" x14ac:dyDescent="0.3">
      <c r="A4207" s="4">
        <v>30</v>
      </c>
      <c r="B4207" s="4" t="s">
        <v>41</v>
      </c>
      <c r="C4207" s="4">
        <v>425470.84</v>
      </c>
      <c r="D4207" s="4">
        <v>0</v>
      </c>
      <c r="E4207" s="4">
        <v>63.26</v>
      </c>
      <c r="F4207" s="4">
        <v>3.488</v>
      </c>
      <c r="G4207" s="4">
        <v>214.01562379999999</v>
      </c>
      <c r="H4207" s="4">
        <v>8.0280000000000005</v>
      </c>
    </row>
    <row r="4208" spans="1:8" x14ac:dyDescent="0.3">
      <c r="A4208" s="4">
        <v>30</v>
      </c>
      <c r="B4208" s="4" t="s">
        <v>42</v>
      </c>
      <c r="C4208" s="4">
        <v>431754.01</v>
      </c>
      <c r="D4208" s="4">
        <v>0</v>
      </c>
      <c r="E4208" s="4">
        <v>70.33</v>
      </c>
      <c r="F4208" s="4">
        <v>3.4729999999999999</v>
      </c>
      <c r="G4208" s="4">
        <v>214.25215729999999</v>
      </c>
      <c r="H4208" s="4">
        <v>8.0280000000000005</v>
      </c>
    </row>
    <row r="4209" spans="1:8" x14ac:dyDescent="0.3">
      <c r="A4209" s="4">
        <v>30</v>
      </c>
      <c r="B4209" s="4">
        <v>40547</v>
      </c>
      <c r="C4209" s="4">
        <v>437926.79</v>
      </c>
      <c r="D4209" s="4">
        <v>0</v>
      </c>
      <c r="E4209" s="4">
        <v>56.36</v>
      </c>
      <c r="F4209" s="4">
        <v>3.524</v>
      </c>
      <c r="G4209" s="4">
        <v>214.4886908</v>
      </c>
      <c r="H4209" s="4">
        <v>7.931</v>
      </c>
    </row>
    <row r="4210" spans="1:8" x14ac:dyDescent="0.3">
      <c r="A4210" s="4">
        <v>30</v>
      </c>
      <c r="B4210" s="4">
        <v>40759</v>
      </c>
      <c r="C4210" s="4">
        <v>443889.5</v>
      </c>
      <c r="D4210" s="4">
        <v>0</v>
      </c>
      <c r="E4210" s="4">
        <v>68.62</v>
      </c>
      <c r="F4210" s="4">
        <v>3.6219999999999999</v>
      </c>
      <c r="G4210" s="4">
        <v>214.72522420000001</v>
      </c>
      <c r="H4210" s="4">
        <v>7.931</v>
      </c>
    </row>
    <row r="4211" spans="1:8" x14ac:dyDescent="0.3">
      <c r="A4211" s="4">
        <v>30</v>
      </c>
      <c r="B4211" s="4" t="s">
        <v>43</v>
      </c>
      <c r="C4211" s="4">
        <v>426666.92</v>
      </c>
      <c r="D4211" s="4">
        <v>0</v>
      </c>
      <c r="E4211" s="4">
        <v>71.010000000000005</v>
      </c>
      <c r="F4211" s="4">
        <v>3.7429999999999999</v>
      </c>
      <c r="G4211" s="4">
        <v>214.94206310000001</v>
      </c>
      <c r="H4211" s="4">
        <v>7.931</v>
      </c>
    </row>
    <row r="4212" spans="1:8" x14ac:dyDescent="0.3">
      <c r="A4212" s="4">
        <v>30</v>
      </c>
      <c r="B4212" s="4" t="s">
        <v>44</v>
      </c>
      <c r="C4212" s="4">
        <v>445358.73</v>
      </c>
      <c r="D4212" s="4">
        <v>0</v>
      </c>
      <c r="E4212" s="4">
        <v>70.790000000000006</v>
      </c>
      <c r="F4212" s="4">
        <v>3.8069999999999999</v>
      </c>
      <c r="G4212" s="4">
        <v>215.10966569999999</v>
      </c>
      <c r="H4212" s="4">
        <v>7.931</v>
      </c>
    </row>
    <row r="4213" spans="1:8" x14ac:dyDescent="0.3">
      <c r="A4213" s="4">
        <v>30</v>
      </c>
      <c r="B4213" s="4" t="s">
        <v>45</v>
      </c>
      <c r="C4213" s="4">
        <v>423687.2</v>
      </c>
      <c r="D4213" s="4">
        <v>0</v>
      </c>
      <c r="E4213" s="4">
        <v>70.19</v>
      </c>
      <c r="F4213" s="4">
        <v>3.81</v>
      </c>
      <c r="G4213" s="4">
        <v>215.2772683</v>
      </c>
      <c r="H4213" s="4">
        <v>7.931</v>
      </c>
    </row>
    <row r="4214" spans="1:8" x14ac:dyDescent="0.3">
      <c r="A4214" s="4">
        <v>30</v>
      </c>
      <c r="B4214" s="4">
        <v>40699</v>
      </c>
      <c r="C4214" s="4">
        <v>438789.52</v>
      </c>
      <c r="D4214" s="4">
        <v>0</v>
      </c>
      <c r="E4214" s="4">
        <v>61.87</v>
      </c>
      <c r="F4214" s="4">
        <v>3.9060000000000001</v>
      </c>
      <c r="G4214" s="4">
        <v>215.44487090000001</v>
      </c>
      <c r="H4214" s="4">
        <v>7.931</v>
      </c>
    </row>
    <row r="4215" spans="1:8" x14ac:dyDescent="0.3">
      <c r="A4215" s="4">
        <v>30</v>
      </c>
      <c r="B4215" s="4" t="s">
        <v>46</v>
      </c>
      <c r="C4215" s="4">
        <v>424614.59</v>
      </c>
      <c r="D4215" s="4">
        <v>0</v>
      </c>
      <c r="E4215" s="4">
        <v>75.040000000000006</v>
      </c>
      <c r="F4215" s="4">
        <v>3.899</v>
      </c>
      <c r="G4215" s="4">
        <v>215.61247349999999</v>
      </c>
      <c r="H4215" s="4">
        <v>7.931</v>
      </c>
    </row>
    <row r="4216" spans="1:8" x14ac:dyDescent="0.3">
      <c r="A4216" s="4">
        <v>30</v>
      </c>
      <c r="B4216" s="4" t="s">
        <v>47</v>
      </c>
      <c r="C4216" s="4">
        <v>435102.2</v>
      </c>
      <c r="D4216" s="4">
        <v>0</v>
      </c>
      <c r="E4216" s="4">
        <v>68.36</v>
      </c>
      <c r="F4216" s="4">
        <v>3.907</v>
      </c>
      <c r="G4216" s="4">
        <v>215.38347780000001</v>
      </c>
      <c r="H4216" s="4">
        <v>7.931</v>
      </c>
    </row>
    <row r="4217" spans="1:8" x14ac:dyDescent="0.3">
      <c r="A4217" s="4">
        <v>30</v>
      </c>
      <c r="B4217" s="4" t="s">
        <v>48</v>
      </c>
      <c r="C4217" s="4">
        <v>429305.82</v>
      </c>
      <c r="D4217" s="4">
        <v>0</v>
      </c>
      <c r="E4217" s="4">
        <v>76.86</v>
      </c>
      <c r="F4217" s="4">
        <v>3.786</v>
      </c>
      <c r="G4217" s="4">
        <v>215.15448219999999</v>
      </c>
      <c r="H4217" s="4">
        <v>7.931</v>
      </c>
    </row>
    <row r="4218" spans="1:8" x14ac:dyDescent="0.3">
      <c r="A4218" s="4">
        <v>30</v>
      </c>
      <c r="B4218" s="4">
        <v>40608</v>
      </c>
      <c r="C4218" s="4">
        <v>432808.48</v>
      </c>
      <c r="D4218" s="4">
        <v>0</v>
      </c>
      <c r="E4218" s="4">
        <v>83.82</v>
      </c>
      <c r="F4218" s="4">
        <v>3.6989999999999998</v>
      </c>
      <c r="G4218" s="4">
        <v>214.92548650000001</v>
      </c>
      <c r="H4218" s="4">
        <v>7.931</v>
      </c>
    </row>
    <row r="4219" spans="1:8" x14ac:dyDescent="0.3">
      <c r="A4219" s="4">
        <v>30</v>
      </c>
      <c r="B4219" s="4">
        <v>40822</v>
      </c>
      <c r="C4219" s="4">
        <v>424697.05</v>
      </c>
      <c r="D4219" s="4">
        <v>0</v>
      </c>
      <c r="E4219" s="4">
        <v>84.71</v>
      </c>
      <c r="F4219" s="4">
        <v>3.6480000000000001</v>
      </c>
      <c r="G4219" s="4">
        <v>214.69649079999999</v>
      </c>
      <c r="H4219" s="4">
        <v>7.931</v>
      </c>
    </row>
    <row r="4220" spans="1:8" x14ac:dyDescent="0.3">
      <c r="A4220" s="4">
        <v>30</v>
      </c>
      <c r="B4220" s="4" t="s">
        <v>49</v>
      </c>
      <c r="C4220" s="4">
        <v>435481.03</v>
      </c>
      <c r="D4220" s="4">
        <v>0</v>
      </c>
      <c r="E4220" s="4">
        <v>87.54</v>
      </c>
      <c r="F4220" s="4">
        <v>3.637</v>
      </c>
      <c r="G4220" s="4">
        <v>214.65135380000001</v>
      </c>
      <c r="H4220" s="4">
        <v>7.931</v>
      </c>
    </row>
    <row r="4221" spans="1:8" x14ac:dyDescent="0.3">
      <c r="A4221" s="4">
        <v>30</v>
      </c>
      <c r="B4221" s="4" t="s">
        <v>50</v>
      </c>
      <c r="C4221" s="4">
        <v>422715.74</v>
      </c>
      <c r="D4221" s="4">
        <v>0</v>
      </c>
      <c r="E4221" s="4">
        <v>85.72</v>
      </c>
      <c r="F4221" s="4">
        <v>3.5939999999999999</v>
      </c>
      <c r="G4221" s="4">
        <v>214.74411079999999</v>
      </c>
      <c r="H4221" s="4">
        <v>7.931</v>
      </c>
    </row>
    <row r="4222" spans="1:8" x14ac:dyDescent="0.3">
      <c r="A4222" s="4">
        <v>30</v>
      </c>
      <c r="B4222" s="4">
        <v>40550</v>
      </c>
      <c r="C4222" s="4">
        <v>428782.38</v>
      </c>
      <c r="D4222" s="4">
        <v>0</v>
      </c>
      <c r="E4222" s="4">
        <v>87.57</v>
      </c>
      <c r="F4222" s="4">
        <v>3.524</v>
      </c>
      <c r="G4222" s="4">
        <v>214.83686779999999</v>
      </c>
      <c r="H4222" s="4">
        <v>7.8520000000000003</v>
      </c>
    </row>
    <row r="4223" spans="1:8" x14ac:dyDescent="0.3">
      <c r="A4223" s="4">
        <v>30</v>
      </c>
      <c r="B4223" s="4">
        <v>40762</v>
      </c>
      <c r="C4223" s="4">
        <v>419764.37</v>
      </c>
      <c r="D4223" s="4">
        <v>0</v>
      </c>
      <c r="E4223" s="4">
        <v>89.16</v>
      </c>
      <c r="F4223" s="4">
        <v>3.48</v>
      </c>
      <c r="G4223" s="4">
        <v>214.92962489999999</v>
      </c>
      <c r="H4223" s="4">
        <v>7.8520000000000003</v>
      </c>
    </row>
    <row r="4224" spans="1:8" x14ac:dyDescent="0.3">
      <c r="A4224" s="4">
        <v>30</v>
      </c>
      <c r="B4224" s="4" t="s">
        <v>51</v>
      </c>
      <c r="C4224" s="4">
        <v>420515.63</v>
      </c>
      <c r="D4224" s="4">
        <v>0</v>
      </c>
      <c r="E4224" s="4">
        <v>91.05</v>
      </c>
      <c r="F4224" s="4">
        <v>3.5750000000000002</v>
      </c>
      <c r="G4224" s="4">
        <v>215.01344259999999</v>
      </c>
      <c r="H4224" s="4">
        <v>7.8520000000000003</v>
      </c>
    </row>
    <row r="4225" spans="1:8" x14ac:dyDescent="0.3">
      <c r="A4225" s="4">
        <v>30</v>
      </c>
      <c r="B4225" s="4" t="s">
        <v>52</v>
      </c>
      <c r="C4225" s="4">
        <v>423441.76</v>
      </c>
      <c r="D4225" s="4">
        <v>0</v>
      </c>
      <c r="E4225" s="4">
        <v>90.27</v>
      </c>
      <c r="F4225" s="4">
        <v>3.6509999999999998</v>
      </c>
      <c r="G4225" s="4">
        <v>215.0749122</v>
      </c>
      <c r="H4225" s="4">
        <v>7.8520000000000003</v>
      </c>
    </row>
    <row r="4226" spans="1:8" x14ac:dyDescent="0.3">
      <c r="A4226" s="4">
        <v>30</v>
      </c>
      <c r="B4226" s="4" t="s">
        <v>53</v>
      </c>
      <c r="C4226" s="4">
        <v>414245.96</v>
      </c>
      <c r="D4226" s="4">
        <v>0</v>
      </c>
      <c r="E4226" s="4">
        <v>91.56</v>
      </c>
      <c r="F4226" s="4">
        <v>3.6819999999999999</v>
      </c>
      <c r="G4226" s="4">
        <v>215.1363819</v>
      </c>
      <c r="H4226" s="4">
        <v>7.8520000000000003</v>
      </c>
    </row>
    <row r="4227" spans="1:8" x14ac:dyDescent="0.3">
      <c r="A4227" s="4">
        <v>30</v>
      </c>
      <c r="B4227" s="4">
        <v>40671</v>
      </c>
      <c r="C4227" s="4">
        <v>431798.64</v>
      </c>
      <c r="D4227" s="4">
        <v>0</v>
      </c>
      <c r="E4227" s="4">
        <v>94.22</v>
      </c>
      <c r="F4227" s="4">
        <v>3.6840000000000002</v>
      </c>
      <c r="G4227" s="4">
        <v>215.19785150000001</v>
      </c>
      <c r="H4227" s="4">
        <v>7.8520000000000003</v>
      </c>
    </row>
    <row r="4228" spans="1:8" x14ac:dyDescent="0.3">
      <c r="A4228" s="4">
        <v>30</v>
      </c>
      <c r="B4228" s="4">
        <v>40885</v>
      </c>
      <c r="C4228" s="4">
        <v>412224.67</v>
      </c>
      <c r="D4228" s="4">
        <v>0</v>
      </c>
      <c r="E4228" s="4">
        <v>92.32</v>
      </c>
      <c r="F4228" s="4">
        <v>3.6379999999999999</v>
      </c>
      <c r="G4228" s="4">
        <v>215.25932109999999</v>
      </c>
      <c r="H4228" s="4">
        <v>7.8520000000000003</v>
      </c>
    </row>
    <row r="4229" spans="1:8" x14ac:dyDescent="0.3">
      <c r="A4229" s="4">
        <v>30</v>
      </c>
      <c r="B4229" s="4" t="s">
        <v>54</v>
      </c>
      <c r="C4229" s="4">
        <v>414450.61</v>
      </c>
      <c r="D4229" s="4">
        <v>0</v>
      </c>
      <c r="E4229" s="4">
        <v>90.11</v>
      </c>
      <c r="F4229" s="4">
        <v>3.5539999999999998</v>
      </c>
      <c r="G4229" s="4">
        <v>215.3229307</v>
      </c>
      <c r="H4229" s="4">
        <v>7.8520000000000003</v>
      </c>
    </row>
    <row r="4230" spans="1:8" x14ac:dyDescent="0.3">
      <c r="A4230" s="4">
        <v>30</v>
      </c>
      <c r="B4230" s="4" t="s">
        <v>55</v>
      </c>
      <c r="C4230" s="4">
        <v>387944.83</v>
      </c>
      <c r="D4230" s="4">
        <v>0</v>
      </c>
      <c r="E4230" s="4">
        <v>92.07</v>
      </c>
      <c r="F4230" s="4">
        <v>3.5230000000000001</v>
      </c>
      <c r="G4230" s="4">
        <v>215.386897</v>
      </c>
      <c r="H4230" s="4">
        <v>7.8520000000000003</v>
      </c>
    </row>
    <row r="4231" spans="1:8" x14ac:dyDescent="0.3">
      <c r="A4231" s="4">
        <v>30</v>
      </c>
      <c r="B4231" s="4">
        <v>40583</v>
      </c>
      <c r="C4231" s="4">
        <v>369722.32</v>
      </c>
      <c r="D4231" s="4">
        <v>0</v>
      </c>
      <c r="E4231" s="4">
        <v>91.94</v>
      </c>
      <c r="F4231" s="4">
        <v>3.5329999999999999</v>
      </c>
      <c r="G4231" s="4">
        <v>215.45086319999999</v>
      </c>
      <c r="H4231" s="4">
        <v>7.8520000000000003</v>
      </c>
    </row>
    <row r="4232" spans="1:8" x14ac:dyDescent="0.3">
      <c r="A4232" s="4">
        <v>30</v>
      </c>
      <c r="B4232" s="4">
        <v>40795</v>
      </c>
      <c r="C4232" s="4">
        <v>370897.82</v>
      </c>
      <c r="D4232" s="4">
        <v>1</v>
      </c>
      <c r="E4232" s="4">
        <v>78.87</v>
      </c>
      <c r="F4232" s="4">
        <v>3.5459999999999998</v>
      </c>
      <c r="G4232" s="4">
        <v>215.51482949999999</v>
      </c>
      <c r="H4232" s="4">
        <v>7.8520000000000003</v>
      </c>
    </row>
    <row r="4233" spans="1:8" x14ac:dyDescent="0.3">
      <c r="A4233" s="4">
        <v>30</v>
      </c>
      <c r="B4233" s="4" t="s">
        <v>56</v>
      </c>
      <c r="C4233" s="4">
        <v>382914.66</v>
      </c>
      <c r="D4233" s="4">
        <v>0</v>
      </c>
      <c r="E4233" s="4">
        <v>80.62</v>
      </c>
      <c r="F4233" s="4">
        <v>3.5259999999999998</v>
      </c>
      <c r="G4233" s="4">
        <v>215.6944378</v>
      </c>
      <c r="H4233" s="4">
        <v>7.8520000000000003</v>
      </c>
    </row>
    <row r="4234" spans="1:8" x14ac:dyDescent="0.3">
      <c r="A4234" s="4">
        <v>30</v>
      </c>
      <c r="B4234" s="4" t="s">
        <v>57</v>
      </c>
      <c r="C4234" s="4">
        <v>391837.56</v>
      </c>
      <c r="D4234" s="4">
        <v>0</v>
      </c>
      <c r="E4234" s="4">
        <v>75.680000000000007</v>
      </c>
      <c r="F4234" s="4">
        <v>3.4670000000000001</v>
      </c>
      <c r="G4234" s="4">
        <v>216.02823559999999</v>
      </c>
      <c r="H4234" s="4">
        <v>7.8520000000000003</v>
      </c>
    </row>
    <row r="4235" spans="1:8" x14ac:dyDescent="0.3">
      <c r="A4235" s="4">
        <v>30</v>
      </c>
      <c r="B4235" s="4" t="s">
        <v>58</v>
      </c>
      <c r="C4235" s="4">
        <v>387001.13</v>
      </c>
      <c r="D4235" s="4">
        <v>0</v>
      </c>
      <c r="E4235" s="4">
        <v>78.91</v>
      </c>
      <c r="F4235" s="4">
        <v>3.355</v>
      </c>
      <c r="G4235" s="4">
        <v>216.36203330000001</v>
      </c>
      <c r="H4235" s="4">
        <v>7.8520000000000003</v>
      </c>
    </row>
    <row r="4236" spans="1:8" x14ac:dyDescent="0.3">
      <c r="A4236" s="4">
        <v>30</v>
      </c>
      <c r="B4236" s="4">
        <v>40734</v>
      </c>
      <c r="C4236" s="4">
        <v>417528.26</v>
      </c>
      <c r="D4236" s="4">
        <v>0</v>
      </c>
      <c r="E4236" s="4">
        <v>71.64</v>
      </c>
      <c r="F4236" s="4">
        <v>3.2850000000000001</v>
      </c>
      <c r="G4236" s="4">
        <v>216.69583109999999</v>
      </c>
      <c r="H4236" s="4">
        <v>7.4409999999999998</v>
      </c>
    </row>
    <row r="4237" spans="1:8" x14ac:dyDescent="0.3">
      <c r="A4237" s="4">
        <v>30</v>
      </c>
      <c r="B4237" s="4" t="s">
        <v>59</v>
      </c>
      <c r="C4237" s="4">
        <v>410711.99</v>
      </c>
      <c r="D4237" s="4">
        <v>0</v>
      </c>
      <c r="E4237" s="4">
        <v>69.790000000000006</v>
      </c>
      <c r="F4237" s="4">
        <v>3.274</v>
      </c>
      <c r="G4237" s="4">
        <v>217.0048261</v>
      </c>
      <c r="H4237" s="4">
        <v>7.4409999999999998</v>
      </c>
    </row>
    <row r="4238" spans="1:8" x14ac:dyDescent="0.3">
      <c r="A4238" s="4">
        <v>30</v>
      </c>
      <c r="B4238" s="4" t="s">
        <v>60</v>
      </c>
      <c r="C4238" s="4">
        <v>428958.53</v>
      </c>
      <c r="D4238" s="4">
        <v>0</v>
      </c>
      <c r="E4238" s="4">
        <v>65.16</v>
      </c>
      <c r="F4238" s="4">
        <v>3.3530000000000002</v>
      </c>
      <c r="G4238" s="4">
        <v>217.1650042</v>
      </c>
      <c r="H4238" s="4">
        <v>7.4409999999999998</v>
      </c>
    </row>
    <row r="4239" spans="1:8" x14ac:dyDescent="0.3">
      <c r="A4239" s="4">
        <v>30</v>
      </c>
      <c r="B4239" s="4" t="s">
        <v>61</v>
      </c>
      <c r="C4239" s="4">
        <v>426151.88</v>
      </c>
      <c r="D4239" s="4">
        <v>0</v>
      </c>
      <c r="E4239" s="4">
        <v>65.459999999999994</v>
      </c>
      <c r="F4239" s="4">
        <v>3.3719999999999999</v>
      </c>
      <c r="G4239" s="4">
        <v>217.32518239999999</v>
      </c>
      <c r="H4239" s="4">
        <v>7.4409999999999998</v>
      </c>
    </row>
    <row r="4240" spans="1:8" x14ac:dyDescent="0.3">
      <c r="A4240" s="4">
        <v>30</v>
      </c>
      <c r="B4240" s="4">
        <v>40644</v>
      </c>
      <c r="C4240" s="4">
        <v>432359.04</v>
      </c>
      <c r="D4240" s="4">
        <v>0</v>
      </c>
      <c r="E4240" s="4">
        <v>56.01</v>
      </c>
      <c r="F4240" s="4">
        <v>3.3319999999999999</v>
      </c>
      <c r="G4240" s="4">
        <v>217.48536050000001</v>
      </c>
      <c r="H4240" s="4">
        <v>7.4409999999999998</v>
      </c>
    </row>
    <row r="4241" spans="1:8" x14ac:dyDescent="0.3">
      <c r="A4241" s="4">
        <v>30</v>
      </c>
      <c r="B4241" s="4">
        <v>40858</v>
      </c>
      <c r="C4241" s="4">
        <v>409686.63</v>
      </c>
      <c r="D4241" s="4">
        <v>0</v>
      </c>
      <c r="E4241" s="4">
        <v>59.8</v>
      </c>
      <c r="F4241" s="4">
        <v>3.2970000000000002</v>
      </c>
      <c r="G4241" s="4">
        <v>217.6455387</v>
      </c>
      <c r="H4241" s="4">
        <v>7.4409999999999998</v>
      </c>
    </row>
    <row r="4242" spans="1:8" x14ac:dyDescent="0.3">
      <c r="A4242" s="4">
        <v>30</v>
      </c>
      <c r="B4242" s="4" t="s">
        <v>62</v>
      </c>
      <c r="C4242" s="4">
        <v>436462.63</v>
      </c>
      <c r="D4242" s="4">
        <v>0</v>
      </c>
      <c r="E4242" s="4">
        <v>61.9</v>
      </c>
      <c r="F4242" s="4">
        <v>3.3079999999999998</v>
      </c>
      <c r="G4242" s="4">
        <v>217.8670218</v>
      </c>
      <c r="H4242" s="4">
        <v>7.4409999999999998</v>
      </c>
    </row>
    <row r="4243" spans="1:8" x14ac:dyDescent="0.3">
      <c r="A4243" s="4">
        <v>30</v>
      </c>
      <c r="B4243" s="4" t="s">
        <v>63</v>
      </c>
      <c r="C4243" s="4">
        <v>452163.93</v>
      </c>
      <c r="D4243" s="4">
        <v>1</v>
      </c>
      <c r="E4243" s="4">
        <v>56.43</v>
      </c>
      <c r="F4243" s="4">
        <v>3.2360000000000002</v>
      </c>
      <c r="G4243" s="4">
        <v>218.11302689999999</v>
      </c>
      <c r="H4243" s="4">
        <v>7.4409999999999998</v>
      </c>
    </row>
    <row r="4244" spans="1:8" x14ac:dyDescent="0.3">
      <c r="A4244" s="4">
        <v>30</v>
      </c>
      <c r="B4244" s="4">
        <v>40586</v>
      </c>
      <c r="C4244" s="4">
        <v>412385.75</v>
      </c>
      <c r="D4244" s="4">
        <v>0</v>
      </c>
      <c r="E4244" s="4">
        <v>48.72</v>
      </c>
      <c r="F4244" s="4">
        <v>3.1720000000000002</v>
      </c>
      <c r="G4244" s="4">
        <v>218.35903189999999</v>
      </c>
      <c r="H4244" s="4">
        <v>7.4409999999999998</v>
      </c>
    </row>
    <row r="4245" spans="1:8" x14ac:dyDescent="0.3">
      <c r="A4245" s="4">
        <v>30</v>
      </c>
      <c r="B4245" s="4">
        <v>40798</v>
      </c>
      <c r="C4245" s="4">
        <v>436741.02</v>
      </c>
      <c r="D4245" s="4">
        <v>0</v>
      </c>
      <c r="E4245" s="4">
        <v>41.44</v>
      </c>
      <c r="F4245" s="4">
        <v>3.1579999999999999</v>
      </c>
      <c r="G4245" s="4">
        <v>218.60503700000001</v>
      </c>
      <c r="H4245" s="4">
        <v>7.4409999999999998</v>
      </c>
    </row>
    <row r="4246" spans="1:8" x14ac:dyDescent="0.3">
      <c r="A4246" s="4">
        <v>30</v>
      </c>
      <c r="B4246" s="4" t="s">
        <v>64</v>
      </c>
      <c r="C4246" s="4">
        <v>441265.08</v>
      </c>
      <c r="D4246" s="4">
        <v>0</v>
      </c>
      <c r="E4246" s="4">
        <v>50.56</v>
      </c>
      <c r="F4246" s="4">
        <v>3.1589999999999998</v>
      </c>
      <c r="G4246" s="4">
        <v>218.8217928</v>
      </c>
      <c r="H4246" s="4">
        <v>7.4409999999999998</v>
      </c>
    </row>
    <row r="4247" spans="1:8" x14ac:dyDescent="0.3">
      <c r="A4247" s="4">
        <v>30</v>
      </c>
      <c r="B4247" s="4" t="s">
        <v>65</v>
      </c>
      <c r="C4247" s="4">
        <v>492022.68</v>
      </c>
      <c r="D4247" s="4">
        <v>0</v>
      </c>
      <c r="E4247" s="4">
        <v>46.54</v>
      </c>
      <c r="F4247" s="4">
        <v>3.1120000000000001</v>
      </c>
      <c r="G4247" s="4">
        <v>218.9995495</v>
      </c>
      <c r="H4247" s="4">
        <v>7.4409999999999998</v>
      </c>
    </row>
    <row r="4248" spans="1:8" x14ac:dyDescent="0.3">
      <c r="A4248" s="4">
        <v>30</v>
      </c>
      <c r="B4248" s="4" t="s">
        <v>66</v>
      </c>
      <c r="C4248" s="4">
        <v>376777.45</v>
      </c>
      <c r="D4248" s="4">
        <v>1</v>
      </c>
      <c r="E4248" s="4">
        <v>45.16</v>
      </c>
      <c r="F4248" s="4">
        <v>3.129</v>
      </c>
      <c r="G4248" s="4">
        <v>219.1773063</v>
      </c>
      <c r="H4248" s="4">
        <v>7.4409999999999998</v>
      </c>
    </row>
    <row r="4249" spans="1:8" x14ac:dyDescent="0.3">
      <c r="A4249" s="4">
        <v>30</v>
      </c>
      <c r="B4249" s="4">
        <v>41061</v>
      </c>
      <c r="C4249" s="4">
        <v>457030.86</v>
      </c>
      <c r="D4249" s="4">
        <v>0</v>
      </c>
      <c r="E4249" s="4">
        <v>48.1</v>
      </c>
      <c r="F4249" s="4">
        <v>3.157</v>
      </c>
      <c r="G4249" s="4">
        <v>219.355063</v>
      </c>
      <c r="H4249" s="4">
        <v>7.0570000000000004</v>
      </c>
    </row>
    <row r="4250" spans="1:8" x14ac:dyDescent="0.3">
      <c r="A4250" s="4">
        <v>30</v>
      </c>
      <c r="B4250" s="4" t="s">
        <v>67</v>
      </c>
      <c r="C4250" s="4">
        <v>447023.91</v>
      </c>
      <c r="D4250" s="4">
        <v>0</v>
      </c>
      <c r="E4250" s="4">
        <v>45</v>
      </c>
      <c r="F4250" s="4">
        <v>3.2610000000000001</v>
      </c>
      <c r="G4250" s="4">
        <v>219.5328198</v>
      </c>
      <c r="H4250" s="4">
        <v>7.0570000000000004</v>
      </c>
    </row>
    <row r="4251" spans="1:8" x14ac:dyDescent="0.3">
      <c r="A4251" s="4">
        <v>30</v>
      </c>
      <c r="B4251" s="4" t="s">
        <v>68</v>
      </c>
      <c r="C4251" s="4">
        <v>438760.62</v>
      </c>
      <c r="D4251" s="4">
        <v>0</v>
      </c>
      <c r="E4251" s="4">
        <v>52.21</v>
      </c>
      <c r="F4251" s="4">
        <v>3.2679999999999998</v>
      </c>
      <c r="G4251" s="4">
        <v>219.6258417</v>
      </c>
      <c r="H4251" s="4">
        <v>7.0570000000000004</v>
      </c>
    </row>
    <row r="4252" spans="1:8" x14ac:dyDescent="0.3">
      <c r="A4252" s="4">
        <v>30</v>
      </c>
      <c r="B4252" s="4" t="s">
        <v>69</v>
      </c>
      <c r="C4252" s="4">
        <v>433037.66</v>
      </c>
      <c r="D4252" s="4">
        <v>0</v>
      </c>
      <c r="E4252" s="4">
        <v>50.79</v>
      </c>
      <c r="F4252" s="4">
        <v>3.29</v>
      </c>
      <c r="G4252" s="4">
        <v>219.71886359999999</v>
      </c>
      <c r="H4252" s="4">
        <v>7.0570000000000004</v>
      </c>
    </row>
    <row r="4253" spans="1:8" x14ac:dyDescent="0.3">
      <c r="A4253" s="4">
        <v>30</v>
      </c>
      <c r="B4253" s="4">
        <v>40970</v>
      </c>
      <c r="C4253" s="4">
        <v>434080.74</v>
      </c>
      <c r="D4253" s="4">
        <v>0</v>
      </c>
      <c r="E4253" s="4">
        <v>55.83</v>
      </c>
      <c r="F4253" s="4">
        <v>3.36</v>
      </c>
      <c r="G4253" s="4">
        <v>219.81188539999999</v>
      </c>
      <c r="H4253" s="4">
        <v>7.0570000000000004</v>
      </c>
    </row>
    <row r="4254" spans="1:8" x14ac:dyDescent="0.3">
      <c r="A4254" s="4">
        <v>30</v>
      </c>
      <c r="B4254" s="4">
        <v>41184</v>
      </c>
      <c r="C4254" s="4">
        <v>451365.99</v>
      </c>
      <c r="D4254" s="4">
        <v>1</v>
      </c>
      <c r="E4254" s="4">
        <v>46.52</v>
      </c>
      <c r="F4254" s="4">
        <v>3.4089999999999998</v>
      </c>
      <c r="G4254" s="4">
        <v>219.90490729999999</v>
      </c>
      <c r="H4254" s="4">
        <v>7.0570000000000004</v>
      </c>
    </row>
    <row r="4255" spans="1:8" x14ac:dyDescent="0.3">
      <c r="A4255" s="4">
        <v>30</v>
      </c>
      <c r="B4255" s="4" t="s">
        <v>70</v>
      </c>
      <c r="C4255" s="4">
        <v>435109.11</v>
      </c>
      <c r="D4255" s="4">
        <v>0</v>
      </c>
      <c r="E4255" s="4">
        <v>45.03</v>
      </c>
      <c r="F4255" s="4">
        <v>3.51</v>
      </c>
      <c r="G4255" s="4">
        <v>220.06519929999999</v>
      </c>
      <c r="H4255" s="4">
        <v>7.0570000000000004</v>
      </c>
    </row>
    <row r="4256" spans="1:8" x14ac:dyDescent="0.3">
      <c r="A4256" s="4">
        <v>30</v>
      </c>
      <c r="B4256" s="4" t="s">
        <v>71</v>
      </c>
      <c r="C4256" s="4">
        <v>425215.71</v>
      </c>
      <c r="D4256" s="4">
        <v>0</v>
      </c>
      <c r="E4256" s="4">
        <v>54.81</v>
      </c>
      <c r="F4256" s="4">
        <v>3.5550000000000002</v>
      </c>
      <c r="G4256" s="4">
        <v>220.27594400000001</v>
      </c>
      <c r="H4256" s="4">
        <v>7.0570000000000004</v>
      </c>
    </row>
    <row r="4257" spans="1:8" x14ac:dyDescent="0.3">
      <c r="A4257" s="4">
        <v>30</v>
      </c>
      <c r="B4257" s="4">
        <v>40942</v>
      </c>
      <c r="C4257" s="4">
        <v>438640.61</v>
      </c>
      <c r="D4257" s="4">
        <v>0</v>
      </c>
      <c r="E4257" s="4">
        <v>59.3</v>
      </c>
      <c r="F4257" s="4">
        <v>3.63</v>
      </c>
      <c r="G4257" s="4">
        <v>220.48668860000001</v>
      </c>
      <c r="H4257" s="4">
        <v>7.0570000000000004</v>
      </c>
    </row>
    <row r="4258" spans="1:8" x14ac:dyDescent="0.3">
      <c r="A4258" s="4">
        <v>30</v>
      </c>
      <c r="B4258" s="4">
        <v>41155</v>
      </c>
      <c r="C4258" s="4">
        <v>446617.89</v>
      </c>
      <c r="D4258" s="4">
        <v>0</v>
      </c>
      <c r="E4258" s="4">
        <v>57.16</v>
      </c>
      <c r="F4258" s="4">
        <v>3.669</v>
      </c>
      <c r="G4258" s="4">
        <v>220.69743320000001</v>
      </c>
      <c r="H4258" s="4">
        <v>7.0570000000000004</v>
      </c>
    </row>
    <row r="4259" spans="1:8" x14ac:dyDescent="0.3">
      <c r="A4259" s="4">
        <v>30</v>
      </c>
      <c r="B4259" s="4" t="s">
        <v>72</v>
      </c>
      <c r="C4259" s="4">
        <v>413617.45</v>
      </c>
      <c r="D4259" s="4">
        <v>0</v>
      </c>
      <c r="E4259" s="4">
        <v>63.39</v>
      </c>
      <c r="F4259" s="4">
        <v>3.734</v>
      </c>
      <c r="G4259" s="4">
        <v>220.84984679999999</v>
      </c>
      <c r="H4259" s="4">
        <v>7.0570000000000004</v>
      </c>
    </row>
    <row r="4260" spans="1:8" x14ac:dyDescent="0.3">
      <c r="A4260" s="4">
        <v>30</v>
      </c>
      <c r="B4260" s="4" t="s">
        <v>73</v>
      </c>
      <c r="C4260" s="4">
        <v>430222.97</v>
      </c>
      <c r="D4260" s="4">
        <v>0</v>
      </c>
      <c r="E4260" s="4">
        <v>62.96</v>
      </c>
      <c r="F4260" s="4">
        <v>3.7869999999999999</v>
      </c>
      <c r="G4260" s="4">
        <v>220.92448580000001</v>
      </c>
      <c r="H4260" s="4">
        <v>7.0570000000000004</v>
      </c>
    </row>
    <row r="4261" spans="1:8" x14ac:dyDescent="0.3">
      <c r="A4261" s="4">
        <v>30</v>
      </c>
      <c r="B4261" s="4" t="s">
        <v>74</v>
      </c>
      <c r="C4261" s="4">
        <v>449603.91</v>
      </c>
      <c r="D4261" s="4">
        <v>0</v>
      </c>
      <c r="E4261" s="4">
        <v>67.87</v>
      </c>
      <c r="F4261" s="4">
        <v>3.8450000000000002</v>
      </c>
      <c r="G4261" s="4">
        <v>220.9991248</v>
      </c>
      <c r="H4261" s="4">
        <v>7.0570000000000004</v>
      </c>
    </row>
    <row r="4262" spans="1:8" x14ac:dyDescent="0.3">
      <c r="A4262" s="4">
        <v>30</v>
      </c>
      <c r="B4262" s="4">
        <v>41064</v>
      </c>
      <c r="C4262" s="4">
        <v>461511.92</v>
      </c>
      <c r="D4262" s="4">
        <v>0</v>
      </c>
      <c r="E4262" s="4">
        <v>69.02</v>
      </c>
      <c r="F4262" s="4">
        <v>3.891</v>
      </c>
      <c r="G4262" s="4">
        <v>221.07376379999999</v>
      </c>
      <c r="H4262" s="4">
        <v>6.891</v>
      </c>
    </row>
    <row r="4263" spans="1:8" x14ac:dyDescent="0.3">
      <c r="A4263" s="4">
        <v>30</v>
      </c>
      <c r="B4263" s="4" t="s">
        <v>75</v>
      </c>
      <c r="C4263" s="4">
        <v>428784.7</v>
      </c>
      <c r="D4263" s="4">
        <v>0</v>
      </c>
      <c r="E4263" s="4">
        <v>69.03</v>
      </c>
      <c r="F4263" s="4">
        <v>3.891</v>
      </c>
      <c r="G4263" s="4">
        <v>221.14840280000001</v>
      </c>
      <c r="H4263" s="4">
        <v>6.891</v>
      </c>
    </row>
    <row r="4264" spans="1:8" x14ac:dyDescent="0.3">
      <c r="A4264" s="4">
        <v>30</v>
      </c>
      <c r="B4264" s="4" t="s">
        <v>76</v>
      </c>
      <c r="C4264" s="4">
        <v>462909.41</v>
      </c>
      <c r="D4264" s="4">
        <v>0</v>
      </c>
      <c r="E4264" s="4">
        <v>66.97</v>
      </c>
      <c r="F4264" s="4">
        <v>3.8769999999999998</v>
      </c>
      <c r="G4264" s="4">
        <v>221.20210739999999</v>
      </c>
      <c r="H4264" s="4">
        <v>6.891</v>
      </c>
    </row>
    <row r="4265" spans="1:8" x14ac:dyDescent="0.3">
      <c r="A4265" s="4">
        <v>30</v>
      </c>
      <c r="B4265" s="4" t="s">
        <v>77</v>
      </c>
      <c r="C4265" s="4">
        <v>433744.83</v>
      </c>
      <c r="D4265" s="4">
        <v>0</v>
      </c>
      <c r="E4265" s="4">
        <v>69.209999999999994</v>
      </c>
      <c r="F4265" s="4">
        <v>3.8140000000000001</v>
      </c>
      <c r="G4265" s="4">
        <v>221.25581199999999</v>
      </c>
      <c r="H4265" s="4">
        <v>6.891</v>
      </c>
    </row>
    <row r="4266" spans="1:8" x14ac:dyDescent="0.3">
      <c r="A4266" s="4">
        <v>30</v>
      </c>
      <c r="B4266" s="4">
        <v>41004</v>
      </c>
      <c r="C4266" s="4">
        <v>454477.54</v>
      </c>
      <c r="D4266" s="4">
        <v>0</v>
      </c>
      <c r="E4266" s="4">
        <v>77.53</v>
      </c>
      <c r="F4266" s="4">
        <v>3.7490000000000001</v>
      </c>
      <c r="G4266" s="4">
        <v>221.30951659999999</v>
      </c>
      <c r="H4266" s="4">
        <v>6.891</v>
      </c>
    </row>
    <row r="4267" spans="1:8" x14ac:dyDescent="0.3">
      <c r="A4267" s="4">
        <v>30</v>
      </c>
      <c r="B4267" s="4">
        <v>41218</v>
      </c>
      <c r="C4267" s="4">
        <v>436070.45</v>
      </c>
      <c r="D4267" s="4">
        <v>0</v>
      </c>
      <c r="E4267" s="4">
        <v>74.14</v>
      </c>
      <c r="F4267" s="4">
        <v>3.6880000000000002</v>
      </c>
      <c r="G4267" s="4">
        <v>221.3632212</v>
      </c>
      <c r="H4267" s="4">
        <v>6.891</v>
      </c>
    </row>
    <row r="4268" spans="1:8" x14ac:dyDescent="0.3">
      <c r="A4268" s="4">
        <v>30</v>
      </c>
      <c r="B4268" s="4" t="s">
        <v>78</v>
      </c>
      <c r="C4268" s="4">
        <v>460945.14</v>
      </c>
      <c r="D4268" s="4">
        <v>0</v>
      </c>
      <c r="E4268" s="4">
        <v>72.42</v>
      </c>
      <c r="F4268" s="4">
        <v>3.63</v>
      </c>
      <c r="G4268" s="4">
        <v>221.38033100000001</v>
      </c>
      <c r="H4268" s="4">
        <v>6.891</v>
      </c>
    </row>
    <row r="4269" spans="1:8" x14ac:dyDescent="0.3">
      <c r="A4269" s="4">
        <v>30</v>
      </c>
      <c r="B4269" s="4" t="s">
        <v>79</v>
      </c>
      <c r="C4269" s="4">
        <v>449355.91</v>
      </c>
      <c r="D4269" s="4">
        <v>0</v>
      </c>
      <c r="E4269" s="4">
        <v>79.489999999999995</v>
      </c>
      <c r="F4269" s="4">
        <v>3.5609999999999999</v>
      </c>
      <c r="G4269" s="4">
        <v>221.3828029</v>
      </c>
      <c r="H4269" s="4">
        <v>6.891</v>
      </c>
    </row>
    <row r="4270" spans="1:8" x14ac:dyDescent="0.3">
      <c r="A4270" s="4">
        <v>30</v>
      </c>
      <c r="B4270" s="4">
        <v>40914</v>
      </c>
      <c r="C4270" s="4">
        <v>427021.18</v>
      </c>
      <c r="D4270" s="4">
        <v>0</v>
      </c>
      <c r="E4270" s="4">
        <v>79.239999999999995</v>
      </c>
      <c r="F4270" s="4">
        <v>3.5009999999999999</v>
      </c>
      <c r="G4270" s="4">
        <v>221.38527479999999</v>
      </c>
      <c r="H4270" s="4">
        <v>6.891</v>
      </c>
    </row>
    <row r="4271" spans="1:8" x14ac:dyDescent="0.3">
      <c r="A4271" s="4">
        <v>30</v>
      </c>
      <c r="B4271" s="4">
        <v>41127</v>
      </c>
      <c r="C4271" s="4">
        <v>437222.94</v>
      </c>
      <c r="D4271" s="4">
        <v>0</v>
      </c>
      <c r="E4271" s="4">
        <v>79.47</v>
      </c>
      <c r="F4271" s="4">
        <v>3.452</v>
      </c>
      <c r="G4271" s="4">
        <v>221.38774670000001</v>
      </c>
      <c r="H4271" s="4">
        <v>6.891</v>
      </c>
    </row>
    <row r="4272" spans="1:8" x14ac:dyDescent="0.3">
      <c r="A4272" s="4">
        <v>30</v>
      </c>
      <c r="B4272" s="4" t="s">
        <v>80</v>
      </c>
      <c r="C4272" s="4">
        <v>438523.24</v>
      </c>
      <c r="D4272" s="4">
        <v>0</v>
      </c>
      <c r="E4272" s="4">
        <v>81.510000000000005</v>
      </c>
      <c r="F4272" s="4">
        <v>3.3929999999999998</v>
      </c>
      <c r="G4272" s="4">
        <v>221.4009901</v>
      </c>
      <c r="H4272" s="4">
        <v>6.891</v>
      </c>
    </row>
    <row r="4273" spans="1:8" x14ac:dyDescent="0.3">
      <c r="A4273" s="4">
        <v>30</v>
      </c>
      <c r="B4273" s="4" t="s">
        <v>81</v>
      </c>
      <c r="C4273" s="4">
        <v>428554.63</v>
      </c>
      <c r="D4273" s="4">
        <v>0</v>
      </c>
      <c r="E4273" s="4">
        <v>81.78</v>
      </c>
      <c r="F4273" s="4">
        <v>3.3460000000000001</v>
      </c>
      <c r="G4273" s="4">
        <v>221.44116220000001</v>
      </c>
      <c r="H4273" s="4">
        <v>6.891</v>
      </c>
    </row>
    <row r="4274" spans="1:8" x14ac:dyDescent="0.3">
      <c r="A4274" s="4">
        <v>30</v>
      </c>
      <c r="B4274" s="4" t="s">
        <v>82</v>
      </c>
      <c r="C4274" s="4">
        <v>423192.4</v>
      </c>
      <c r="D4274" s="4">
        <v>0</v>
      </c>
      <c r="E4274" s="4">
        <v>88.05</v>
      </c>
      <c r="F4274" s="4">
        <v>3.286</v>
      </c>
      <c r="G4274" s="4">
        <v>221.48133429999999</v>
      </c>
      <c r="H4274" s="4">
        <v>6.891</v>
      </c>
    </row>
    <row r="4275" spans="1:8" x14ac:dyDescent="0.3">
      <c r="A4275" s="4">
        <v>30</v>
      </c>
      <c r="B4275" s="4">
        <v>41067</v>
      </c>
      <c r="C4275" s="4">
        <v>440553.42</v>
      </c>
      <c r="D4275" s="4">
        <v>0</v>
      </c>
      <c r="E4275" s="4">
        <v>85.26</v>
      </c>
      <c r="F4275" s="4">
        <v>3.2269999999999999</v>
      </c>
      <c r="G4275" s="4">
        <v>221.52150639999999</v>
      </c>
      <c r="H4275" s="4">
        <v>6.5650000000000004</v>
      </c>
    </row>
    <row r="4276" spans="1:8" x14ac:dyDescent="0.3">
      <c r="A4276" s="4">
        <v>30</v>
      </c>
      <c r="B4276" s="4" t="s">
        <v>83</v>
      </c>
      <c r="C4276" s="4">
        <v>417640.34</v>
      </c>
      <c r="D4276" s="4">
        <v>0</v>
      </c>
      <c r="E4276" s="4">
        <v>82.51</v>
      </c>
      <c r="F4276" s="4">
        <v>3.2559999999999998</v>
      </c>
      <c r="G4276" s="4">
        <v>221.56167840000001</v>
      </c>
      <c r="H4276" s="4">
        <v>6.5650000000000004</v>
      </c>
    </row>
    <row r="4277" spans="1:8" x14ac:dyDescent="0.3">
      <c r="A4277" s="4">
        <v>30</v>
      </c>
      <c r="B4277" s="4" t="s">
        <v>84</v>
      </c>
      <c r="C4277" s="4">
        <v>427491.04</v>
      </c>
      <c r="D4277" s="4">
        <v>0</v>
      </c>
      <c r="E4277" s="4">
        <v>84.25</v>
      </c>
      <c r="F4277" s="4">
        <v>3.3109999999999999</v>
      </c>
      <c r="G4277" s="4">
        <v>221.57011230000001</v>
      </c>
      <c r="H4277" s="4">
        <v>6.5650000000000004</v>
      </c>
    </row>
    <row r="4278" spans="1:8" x14ac:dyDescent="0.3">
      <c r="A4278" s="4">
        <v>30</v>
      </c>
      <c r="B4278" s="4" t="s">
        <v>85</v>
      </c>
      <c r="C4278" s="4">
        <v>424581.17</v>
      </c>
      <c r="D4278" s="4">
        <v>0</v>
      </c>
      <c r="E4278" s="4">
        <v>88.09</v>
      </c>
      <c r="F4278" s="4">
        <v>3.407</v>
      </c>
      <c r="G4278" s="4">
        <v>221.57854610000001</v>
      </c>
      <c r="H4278" s="4">
        <v>6.5650000000000004</v>
      </c>
    </row>
    <row r="4279" spans="1:8" x14ac:dyDescent="0.3">
      <c r="A4279" s="4">
        <v>30</v>
      </c>
      <c r="B4279" s="4">
        <v>40976</v>
      </c>
      <c r="C4279" s="4">
        <v>425136.55</v>
      </c>
      <c r="D4279" s="4">
        <v>0</v>
      </c>
      <c r="E4279" s="4">
        <v>91.57</v>
      </c>
      <c r="F4279" s="4">
        <v>3.4169999999999998</v>
      </c>
      <c r="G4279" s="4">
        <v>221.58697989999999</v>
      </c>
      <c r="H4279" s="4">
        <v>6.5650000000000004</v>
      </c>
    </row>
    <row r="4280" spans="1:8" x14ac:dyDescent="0.3">
      <c r="A4280" s="4">
        <v>30</v>
      </c>
      <c r="B4280" s="4">
        <v>41190</v>
      </c>
      <c r="C4280" s="4">
        <v>430878.28</v>
      </c>
      <c r="D4280" s="4">
        <v>0</v>
      </c>
      <c r="E4280" s="4">
        <v>89.57</v>
      </c>
      <c r="F4280" s="4">
        <v>3.4940000000000002</v>
      </c>
      <c r="G4280" s="4">
        <v>221.59541379999999</v>
      </c>
      <c r="H4280" s="4">
        <v>6.5650000000000004</v>
      </c>
    </row>
    <row r="4281" spans="1:8" x14ac:dyDescent="0.3">
      <c r="A4281" s="4">
        <v>30</v>
      </c>
      <c r="B4281" s="4" t="s">
        <v>86</v>
      </c>
      <c r="C4281" s="4">
        <v>423351.15</v>
      </c>
      <c r="D4281" s="4">
        <v>0</v>
      </c>
      <c r="E4281" s="4">
        <v>85.55</v>
      </c>
      <c r="F4281" s="4">
        <v>3.5710000000000002</v>
      </c>
      <c r="G4281" s="4">
        <v>221.67514589999999</v>
      </c>
      <c r="H4281" s="4">
        <v>6.5650000000000004</v>
      </c>
    </row>
    <row r="4282" spans="1:8" x14ac:dyDescent="0.3">
      <c r="A4282" s="4">
        <v>30</v>
      </c>
      <c r="B4282" s="4" t="s">
        <v>87</v>
      </c>
      <c r="C4282" s="4">
        <v>425296.65</v>
      </c>
      <c r="D4282" s="4">
        <v>0</v>
      </c>
      <c r="E4282" s="4">
        <v>77.72</v>
      </c>
      <c r="F4282" s="4">
        <v>3.62</v>
      </c>
      <c r="G4282" s="4">
        <v>221.8083518</v>
      </c>
      <c r="H4282" s="4">
        <v>6.5650000000000004</v>
      </c>
    </row>
    <row r="4283" spans="1:8" x14ac:dyDescent="0.3">
      <c r="A4283" s="4">
        <v>30</v>
      </c>
      <c r="B4283" s="4" t="s">
        <v>88</v>
      </c>
      <c r="C4283" s="4">
        <v>439132.5</v>
      </c>
      <c r="D4283" s="4">
        <v>0</v>
      </c>
      <c r="E4283" s="4">
        <v>83.58</v>
      </c>
      <c r="F4283" s="4">
        <v>3.6379999999999999</v>
      </c>
      <c r="G4283" s="4">
        <v>221.94155760000001</v>
      </c>
      <c r="H4283" s="4">
        <v>6.5650000000000004</v>
      </c>
    </row>
    <row r="4284" spans="1:8" x14ac:dyDescent="0.3">
      <c r="A4284" s="4">
        <v>30</v>
      </c>
      <c r="B4284" s="4">
        <v>41099</v>
      </c>
      <c r="C4284" s="4">
        <v>433565.77</v>
      </c>
      <c r="D4284" s="4">
        <v>1</v>
      </c>
      <c r="E4284" s="4">
        <v>88.4</v>
      </c>
      <c r="F4284" s="4">
        <v>3.73</v>
      </c>
      <c r="G4284" s="4">
        <v>222.07476349999999</v>
      </c>
      <c r="H4284" s="4">
        <v>6.5650000000000004</v>
      </c>
    </row>
    <row r="4285" spans="1:8" x14ac:dyDescent="0.3">
      <c r="A4285" s="4">
        <v>30</v>
      </c>
      <c r="B4285" s="4" t="s">
        <v>89</v>
      </c>
      <c r="C4285" s="4">
        <v>437773.31</v>
      </c>
      <c r="D4285" s="4">
        <v>0</v>
      </c>
      <c r="E4285" s="4">
        <v>76.099999999999994</v>
      </c>
      <c r="F4285" s="4">
        <v>3.7170000000000001</v>
      </c>
      <c r="G4285" s="4">
        <v>222.21743950000001</v>
      </c>
      <c r="H4285" s="4">
        <v>6.5650000000000004</v>
      </c>
    </row>
    <row r="4286" spans="1:8" x14ac:dyDescent="0.3">
      <c r="A4286" s="4">
        <v>30</v>
      </c>
      <c r="B4286" s="4" t="s">
        <v>90</v>
      </c>
      <c r="C4286" s="4">
        <v>443891.64</v>
      </c>
      <c r="D4286" s="4">
        <v>0</v>
      </c>
      <c r="E4286" s="4">
        <v>71.540000000000006</v>
      </c>
      <c r="F4286" s="4">
        <v>3.7210000000000001</v>
      </c>
      <c r="G4286" s="4">
        <v>222.41693620000001</v>
      </c>
      <c r="H4286" s="4">
        <v>6.5650000000000004</v>
      </c>
    </row>
    <row r="4287" spans="1:8" x14ac:dyDescent="0.3">
      <c r="A4287" s="4">
        <v>30</v>
      </c>
      <c r="B4287" s="4" t="s">
        <v>91</v>
      </c>
      <c r="C4287" s="4">
        <v>425410.04</v>
      </c>
      <c r="D4287" s="4">
        <v>0</v>
      </c>
      <c r="E4287" s="4">
        <v>80.38</v>
      </c>
      <c r="F4287" s="4">
        <v>3.6659999999999999</v>
      </c>
      <c r="G4287" s="4">
        <v>222.61643290000001</v>
      </c>
      <c r="H4287" s="4">
        <v>6.5650000000000004</v>
      </c>
    </row>
    <row r="4288" spans="1:8" x14ac:dyDescent="0.3">
      <c r="A4288" s="4">
        <v>30</v>
      </c>
      <c r="B4288" s="4">
        <v>41039</v>
      </c>
      <c r="C4288" s="4">
        <v>446751.45</v>
      </c>
      <c r="D4288" s="4">
        <v>0</v>
      </c>
      <c r="E4288" s="4">
        <v>70.28</v>
      </c>
      <c r="F4288" s="4">
        <v>3.617</v>
      </c>
      <c r="G4288" s="4">
        <v>222.8159296</v>
      </c>
      <c r="H4288" s="4">
        <v>6.17</v>
      </c>
    </row>
    <row r="4289" spans="1:8" x14ac:dyDescent="0.3">
      <c r="A4289" s="4">
        <v>30</v>
      </c>
      <c r="B4289" s="4">
        <v>41253</v>
      </c>
      <c r="C4289" s="4">
        <v>434593.26</v>
      </c>
      <c r="D4289" s="4">
        <v>0</v>
      </c>
      <c r="E4289" s="4">
        <v>61.53</v>
      </c>
      <c r="F4289" s="4">
        <v>3.601</v>
      </c>
      <c r="G4289" s="4">
        <v>223.0154263</v>
      </c>
      <c r="H4289" s="4">
        <v>6.17</v>
      </c>
    </row>
    <row r="4290" spans="1:8" x14ac:dyDescent="0.3">
      <c r="A4290" s="4">
        <v>30</v>
      </c>
      <c r="B4290" s="4" t="s">
        <v>92</v>
      </c>
      <c r="C4290" s="4">
        <v>437537.29</v>
      </c>
      <c r="D4290" s="4">
        <v>0</v>
      </c>
      <c r="E4290" s="4">
        <v>68.52</v>
      </c>
      <c r="F4290" s="4">
        <v>3.5939999999999999</v>
      </c>
      <c r="G4290" s="4">
        <v>223.05980769999999</v>
      </c>
      <c r="H4290" s="4">
        <v>6.17</v>
      </c>
    </row>
    <row r="4291" spans="1:8" x14ac:dyDescent="0.3">
      <c r="A4291" s="4">
        <v>30</v>
      </c>
      <c r="B4291" s="4" t="s">
        <v>93</v>
      </c>
      <c r="C4291" s="4">
        <v>439424.5</v>
      </c>
      <c r="D4291" s="4">
        <v>0</v>
      </c>
      <c r="E4291" s="4">
        <v>70.5</v>
      </c>
      <c r="F4291" s="4">
        <v>3.5059999999999998</v>
      </c>
      <c r="G4291" s="4">
        <v>223.0783366</v>
      </c>
      <c r="H4291" s="4">
        <v>6.17</v>
      </c>
    </row>
    <row r="4292" spans="1:8" x14ac:dyDescent="0.3">
      <c r="A4292" s="4">
        <v>31</v>
      </c>
      <c r="B4292" s="4">
        <v>40300</v>
      </c>
      <c r="C4292" s="4">
        <v>1469252.05</v>
      </c>
      <c r="D4292" s="4">
        <v>0</v>
      </c>
      <c r="E4292" s="4">
        <v>39.049999999999997</v>
      </c>
      <c r="F4292" s="4">
        <v>2.5720000000000001</v>
      </c>
      <c r="G4292" s="4">
        <v>210.7526053</v>
      </c>
      <c r="H4292" s="4">
        <v>8.3239999999999998</v>
      </c>
    </row>
    <row r="4293" spans="1:8" x14ac:dyDescent="0.3">
      <c r="A4293" s="4">
        <v>31</v>
      </c>
      <c r="B4293" s="4">
        <v>40514</v>
      </c>
      <c r="C4293" s="4">
        <v>1543947.23</v>
      </c>
      <c r="D4293" s="4">
        <v>1</v>
      </c>
      <c r="E4293" s="4">
        <v>37.770000000000003</v>
      </c>
      <c r="F4293" s="4">
        <v>2.548</v>
      </c>
      <c r="G4293" s="4">
        <v>210.89799350000001</v>
      </c>
      <c r="H4293" s="4">
        <v>8.3239999999999998</v>
      </c>
    </row>
    <row r="4294" spans="1:8" x14ac:dyDescent="0.3">
      <c r="A4294" s="4">
        <v>31</v>
      </c>
      <c r="B4294" s="4" t="s">
        <v>8</v>
      </c>
      <c r="C4294" s="4">
        <v>1473386.75</v>
      </c>
      <c r="D4294" s="4">
        <v>0</v>
      </c>
      <c r="E4294" s="4">
        <v>39.75</v>
      </c>
      <c r="F4294" s="4">
        <v>2.5139999999999998</v>
      </c>
      <c r="G4294" s="4">
        <v>210.94516049999999</v>
      </c>
      <c r="H4294" s="4">
        <v>8.3239999999999998</v>
      </c>
    </row>
    <row r="4295" spans="1:8" x14ac:dyDescent="0.3">
      <c r="A4295" s="4">
        <v>31</v>
      </c>
      <c r="B4295" s="4" t="s">
        <v>9</v>
      </c>
      <c r="C4295" s="4">
        <v>1344354.41</v>
      </c>
      <c r="D4295" s="4">
        <v>0</v>
      </c>
      <c r="E4295" s="4">
        <v>45.31</v>
      </c>
      <c r="F4295" s="4">
        <v>2.5609999999999999</v>
      </c>
      <c r="G4295" s="4">
        <v>210.9759573</v>
      </c>
      <c r="H4295" s="4">
        <v>8.3239999999999998</v>
      </c>
    </row>
    <row r="4296" spans="1:8" x14ac:dyDescent="0.3">
      <c r="A4296" s="4">
        <v>31</v>
      </c>
      <c r="B4296" s="4">
        <v>40301</v>
      </c>
      <c r="C4296" s="4">
        <v>1384870.51</v>
      </c>
      <c r="D4296" s="4">
        <v>0</v>
      </c>
      <c r="E4296" s="4">
        <v>48.61</v>
      </c>
      <c r="F4296" s="4">
        <v>2.625</v>
      </c>
      <c r="G4296" s="4">
        <v>211.00675419999999</v>
      </c>
      <c r="H4296" s="4">
        <v>8.3239999999999998</v>
      </c>
    </row>
    <row r="4297" spans="1:8" x14ac:dyDescent="0.3">
      <c r="A4297" s="4">
        <v>31</v>
      </c>
      <c r="B4297" s="4">
        <v>40515</v>
      </c>
      <c r="C4297" s="4">
        <v>1366193.35</v>
      </c>
      <c r="D4297" s="4">
        <v>0</v>
      </c>
      <c r="E4297" s="4">
        <v>57.1</v>
      </c>
      <c r="F4297" s="4">
        <v>2.6669999999999998</v>
      </c>
      <c r="G4297" s="4">
        <v>211.03755100000001</v>
      </c>
      <c r="H4297" s="4">
        <v>8.3239999999999998</v>
      </c>
    </row>
    <row r="4298" spans="1:8" x14ac:dyDescent="0.3">
      <c r="A4298" s="4">
        <v>31</v>
      </c>
      <c r="B4298" s="4" t="s">
        <v>10</v>
      </c>
      <c r="C4298" s="4">
        <v>1332261.01</v>
      </c>
      <c r="D4298" s="4">
        <v>0</v>
      </c>
      <c r="E4298" s="4">
        <v>54.68</v>
      </c>
      <c r="F4298" s="4">
        <v>2.72</v>
      </c>
      <c r="G4298" s="4">
        <v>210.8733316</v>
      </c>
      <c r="H4298" s="4">
        <v>8.3239999999999998</v>
      </c>
    </row>
    <row r="4299" spans="1:8" x14ac:dyDescent="0.3">
      <c r="A4299" s="4">
        <v>31</v>
      </c>
      <c r="B4299" s="4" t="s">
        <v>11</v>
      </c>
      <c r="C4299" s="4">
        <v>1229635.7</v>
      </c>
      <c r="D4299" s="4">
        <v>0</v>
      </c>
      <c r="E4299" s="4">
        <v>51.66</v>
      </c>
      <c r="F4299" s="4">
        <v>2.7320000000000002</v>
      </c>
      <c r="G4299" s="4">
        <v>210.67660950000001</v>
      </c>
      <c r="H4299" s="4">
        <v>8.3239999999999998</v>
      </c>
    </row>
    <row r="4300" spans="1:8" x14ac:dyDescent="0.3">
      <c r="A4300" s="4">
        <v>31</v>
      </c>
      <c r="B4300" s="4">
        <v>40213</v>
      </c>
      <c r="C4300" s="4">
        <v>1357600.68</v>
      </c>
      <c r="D4300" s="4">
        <v>0</v>
      </c>
      <c r="E4300" s="4">
        <v>64.12</v>
      </c>
      <c r="F4300" s="4">
        <v>2.7189999999999999</v>
      </c>
      <c r="G4300" s="4">
        <v>210.4798874</v>
      </c>
      <c r="H4300" s="4">
        <v>8.1999999999999993</v>
      </c>
    </row>
    <row r="4301" spans="1:8" x14ac:dyDescent="0.3">
      <c r="A4301" s="4">
        <v>31</v>
      </c>
      <c r="B4301" s="4">
        <v>40425</v>
      </c>
      <c r="C4301" s="4">
        <v>1395710.09</v>
      </c>
      <c r="D4301" s="4">
        <v>0</v>
      </c>
      <c r="E4301" s="4">
        <v>65.739999999999995</v>
      </c>
      <c r="F4301" s="4">
        <v>2.77</v>
      </c>
      <c r="G4301" s="4">
        <v>210.28316530000001</v>
      </c>
      <c r="H4301" s="4">
        <v>8.1999999999999993</v>
      </c>
    </row>
    <row r="4302" spans="1:8" x14ac:dyDescent="0.3">
      <c r="A4302" s="4">
        <v>31</v>
      </c>
      <c r="B4302" s="4" t="s">
        <v>12</v>
      </c>
      <c r="C4302" s="4">
        <v>1367448.28</v>
      </c>
      <c r="D4302" s="4">
        <v>0</v>
      </c>
      <c r="E4302" s="4">
        <v>67.87</v>
      </c>
      <c r="F4302" s="4">
        <v>2.8079999999999998</v>
      </c>
      <c r="G4302" s="4">
        <v>210.1495463</v>
      </c>
      <c r="H4302" s="4">
        <v>8.1999999999999993</v>
      </c>
    </row>
    <row r="4303" spans="1:8" x14ac:dyDescent="0.3">
      <c r="A4303" s="4">
        <v>31</v>
      </c>
      <c r="B4303" s="4" t="s">
        <v>13</v>
      </c>
      <c r="C4303" s="4">
        <v>1280465.8</v>
      </c>
      <c r="D4303" s="4">
        <v>0</v>
      </c>
      <c r="E4303" s="4">
        <v>64.209999999999994</v>
      </c>
      <c r="F4303" s="4">
        <v>2.7949999999999999</v>
      </c>
      <c r="G4303" s="4">
        <v>210.10006480000001</v>
      </c>
      <c r="H4303" s="4">
        <v>8.1999999999999993</v>
      </c>
    </row>
    <row r="4304" spans="1:8" x14ac:dyDescent="0.3">
      <c r="A4304" s="4">
        <v>31</v>
      </c>
      <c r="B4304" s="4" t="s">
        <v>14</v>
      </c>
      <c r="C4304" s="4">
        <v>1243200.24</v>
      </c>
      <c r="D4304" s="4">
        <v>0</v>
      </c>
      <c r="E4304" s="4">
        <v>66.930000000000007</v>
      </c>
      <c r="F4304" s="4">
        <v>2.78</v>
      </c>
      <c r="G4304" s="4">
        <v>210.0505833</v>
      </c>
      <c r="H4304" s="4">
        <v>8.1999999999999993</v>
      </c>
    </row>
    <row r="4305" spans="1:8" x14ac:dyDescent="0.3">
      <c r="A4305" s="4">
        <v>31</v>
      </c>
      <c r="B4305" s="4">
        <v>40364</v>
      </c>
      <c r="C4305" s="4">
        <v>1381796.8</v>
      </c>
      <c r="D4305" s="4">
        <v>0</v>
      </c>
      <c r="E4305" s="4">
        <v>70.87</v>
      </c>
      <c r="F4305" s="4">
        <v>2.835</v>
      </c>
      <c r="G4305" s="4">
        <v>210.00110179999999</v>
      </c>
      <c r="H4305" s="4">
        <v>8.1999999999999993</v>
      </c>
    </row>
    <row r="4306" spans="1:8" x14ac:dyDescent="0.3">
      <c r="A4306" s="4">
        <v>31</v>
      </c>
      <c r="B4306" s="4" t="s">
        <v>15</v>
      </c>
      <c r="C4306" s="4">
        <v>1287288.5900000001</v>
      </c>
      <c r="D4306" s="4">
        <v>0</v>
      </c>
      <c r="E4306" s="4">
        <v>73.08</v>
      </c>
      <c r="F4306" s="4">
        <v>2.8540000000000001</v>
      </c>
      <c r="G4306" s="4">
        <v>209.9984585</v>
      </c>
      <c r="H4306" s="4">
        <v>8.1999999999999993</v>
      </c>
    </row>
    <row r="4307" spans="1:8" x14ac:dyDescent="0.3">
      <c r="A4307" s="4">
        <v>31</v>
      </c>
      <c r="B4307" s="4" t="s">
        <v>16</v>
      </c>
      <c r="C4307" s="4">
        <v>1337405.6000000001</v>
      </c>
      <c r="D4307" s="4">
        <v>0</v>
      </c>
      <c r="E4307" s="4">
        <v>74.239999999999995</v>
      </c>
      <c r="F4307" s="4">
        <v>2.8260000000000001</v>
      </c>
      <c r="G4307" s="4">
        <v>210.27684429999999</v>
      </c>
      <c r="H4307" s="4">
        <v>8.1999999999999993</v>
      </c>
    </row>
    <row r="4308" spans="1:8" x14ac:dyDescent="0.3">
      <c r="A4308" s="4">
        <v>31</v>
      </c>
      <c r="B4308" s="4" t="s">
        <v>17</v>
      </c>
      <c r="C4308" s="4">
        <v>1309437.17</v>
      </c>
      <c r="D4308" s="4">
        <v>0</v>
      </c>
      <c r="E4308" s="4">
        <v>80.94</v>
      </c>
      <c r="F4308" s="4">
        <v>2.7589999999999999</v>
      </c>
      <c r="G4308" s="4">
        <v>210.55523009999999</v>
      </c>
      <c r="H4308" s="4">
        <v>8.1999999999999993</v>
      </c>
    </row>
    <row r="4309" spans="1:8" x14ac:dyDescent="0.3">
      <c r="A4309" s="4">
        <v>31</v>
      </c>
      <c r="B4309" s="4">
        <v>40274</v>
      </c>
      <c r="C4309" s="4">
        <v>1427624.5</v>
      </c>
      <c r="D4309" s="4">
        <v>0</v>
      </c>
      <c r="E4309" s="4">
        <v>82.68</v>
      </c>
      <c r="F4309" s="4">
        <v>2.7050000000000001</v>
      </c>
      <c r="G4309" s="4">
        <v>210.83361600000001</v>
      </c>
      <c r="H4309" s="4">
        <v>8.1999999999999993</v>
      </c>
    </row>
    <row r="4310" spans="1:8" x14ac:dyDescent="0.3">
      <c r="A4310" s="4">
        <v>31</v>
      </c>
      <c r="B4310" s="4">
        <v>40488</v>
      </c>
      <c r="C4310" s="4">
        <v>1377092.33</v>
      </c>
      <c r="D4310" s="4">
        <v>0</v>
      </c>
      <c r="E4310" s="4">
        <v>83.51</v>
      </c>
      <c r="F4310" s="4">
        <v>2.6680000000000001</v>
      </c>
      <c r="G4310" s="4">
        <v>211.1120018</v>
      </c>
      <c r="H4310" s="4">
        <v>8.1999999999999993</v>
      </c>
    </row>
    <row r="4311" spans="1:8" x14ac:dyDescent="0.3">
      <c r="A4311" s="4">
        <v>31</v>
      </c>
      <c r="B4311" s="4" t="s">
        <v>18</v>
      </c>
      <c r="C4311" s="4">
        <v>1368090.08</v>
      </c>
      <c r="D4311" s="4">
        <v>0</v>
      </c>
      <c r="E4311" s="4">
        <v>86.18</v>
      </c>
      <c r="F4311" s="4">
        <v>2.637</v>
      </c>
      <c r="G4311" s="4">
        <v>211.10965429999999</v>
      </c>
      <c r="H4311" s="4">
        <v>8.1999999999999993</v>
      </c>
    </row>
    <row r="4312" spans="1:8" x14ac:dyDescent="0.3">
      <c r="A4312" s="4">
        <v>31</v>
      </c>
      <c r="B4312" s="4" t="s">
        <v>19</v>
      </c>
      <c r="C4312" s="4">
        <v>1303523.73</v>
      </c>
      <c r="D4312" s="4">
        <v>0</v>
      </c>
      <c r="E4312" s="4">
        <v>87.01</v>
      </c>
      <c r="F4312" s="4">
        <v>2.653</v>
      </c>
      <c r="G4312" s="4">
        <v>210.9950134</v>
      </c>
      <c r="H4312" s="4">
        <v>8.1999999999999993</v>
      </c>
    </row>
    <row r="4313" spans="1:8" x14ac:dyDescent="0.3">
      <c r="A4313" s="4">
        <v>31</v>
      </c>
      <c r="B4313" s="4">
        <v>40216</v>
      </c>
      <c r="C4313" s="4">
        <v>1311704.92</v>
      </c>
      <c r="D4313" s="4">
        <v>0</v>
      </c>
      <c r="E4313" s="4">
        <v>82.29</v>
      </c>
      <c r="F4313" s="4">
        <v>2.669</v>
      </c>
      <c r="G4313" s="4">
        <v>210.88037259999999</v>
      </c>
      <c r="H4313" s="4">
        <v>8.0990000000000002</v>
      </c>
    </row>
    <row r="4314" spans="1:8" x14ac:dyDescent="0.3">
      <c r="A4314" s="4">
        <v>31</v>
      </c>
      <c r="B4314" s="4">
        <v>40428</v>
      </c>
      <c r="C4314" s="4">
        <v>1315118.3999999999</v>
      </c>
      <c r="D4314" s="4">
        <v>0</v>
      </c>
      <c r="E4314" s="4">
        <v>81.67</v>
      </c>
      <c r="F4314" s="4">
        <v>2.6419999999999999</v>
      </c>
      <c r="G4314" s="4">
        <v>210.7657317</v>
      </c>
      <c r="H4314" s="4">
        <v>8.0990000000000002</v>
      </c>
    </row>
    <row r="4315" spans="1:8" x14ac:dyDescent="0.3">
      <c r="A4315" s="4">
        <v>31</v>
      </c>
      <c r="B4315" s="4" t="s">
        <v>20</v>
      </c>
      <c r="C4315" s="4">
        <v>1335433.72</v>
      </c>
      <c r="D4315" s="4">
        <v>0</v>
      </c>
      <c r="E4315" s="4">
        <v>85.61</v>
      </c>
      <c r="F4315" s="4">
        <v>2.6230000000000002</v>
      </c>
      <c r="G4315" s="4">
        <v>210.75779539999999</v>
      </c>
      <c r="H4315" s="4">
        <v>8.0990000000000002</v>
      </c>
    </row>
    <row r="4316" spans="1:8" x14ac:dyDescent="0.3">
      <c r="A4316" s="4">
        <v>31</v>
      </c>
      <c r="B4316" s="4" t="s">
        <v>21</v>
      </c>
      <c r="C4316" s="4">
        <v>1276031.8400000001</v>
      </c>
      <c r="D4316" s="4">
        <v>0</v>
      </c>
      <c r="E4316" s="4">
        <v>87.17</v>
      </c>
      <c r="F4316" s="4">
        <v>2.6080000000000001</v>
      </c>
      <c r="G4316" s="4">
        <v>210.89213190000001</v>
      </c>
      <c r="H4316" s="4">
        <v>8.0990000000000002</v>
      </c>
    </row>
    <row r="4317" spans="1:8" x14ac:dyDescent="0.3">
      <c r="A4317" s="4">
        <v>31</v>
      </c>
      <c r="B4317" s="4" t="s">
        <v>22</v>
      </c>
      <c r="C4317" s="4">
        <v>1231993.1399999999</v>
      </c>
      <c r="D4317" s="4">
        <v>0</v>
      </c>
      <c r="E4317" s="4">
        <v>83.59</v>
      </c>
      <c r="F4317" s="4">
        <v>2.64</v>
      </c>
      <c r="G4317" s="4">
        <v>211.0264684</v>
      </c>
      <c r="H4317" s="4">
        <v>8.0990000000000002</v>
      </c>
    </row>
    <row r="4318" spans="1:8" x14ac:dyDescent="0.3">
      <c r="A4318" s="4">
        <v>31</v>
      </c>
      <c r="B4318" s="4">
        <v>40337</v>
      </c>
      <c r="C4318" s="4">
        <v>1352401.08</v>
      </c>
      <c r="D4318" s="4">
        <v>0</v>
      </c>
      <c r="E4318" s="4">
        <v>90.3</v>
      </c>
      <c r="F4318" s="4">
        <v>2.6269999999999998</v>
      </c>
      <c r="G4318" s="4">
        <v>211.16080489999999</v>
      </c>
      <c r="H4318" s="4">
        <v>8.0990000000000002</v>
      </c>
    </row>
    <row r="4319" spans="1:8" x14ac:dyDescent="0.3">
      <c r="A4319" s="4">
        <v>31</v>
      </c>
      <c r="B4319" s="4" t="s">
        <v>23</v>
      </c>
      <c r="C4319" s="4">
        <v>1327719.3400000001</v>
      </c>
      <c r="D4319" s="4">
        <v>0</v>
      </c>
      <c r="E4319" s="4">
        <v>89.65</v>
      </c>
      <c r="F4319" s="4">
        <v>2.6920000000000002</v>
      </c>
      <c r="G4319" s="4">
        <v>211.29514130000001</v>
      </c>
      <c r="H4319" s="4">
        <v>8.0990000000000002</v>
      </c>
    </row>
    <row r="4320" spans="1:8" x14ac:dyDescent="0.3">
      <c r="A4320" s="4">
        <v>31</v>
      </c>
      <c r="B4320" s="4" t="s">
        <v>24</v>
      </c>
      <c r="C4320" s="4">
        <v>1376571.21</v>
      </c>
      <c r="D4320" s="4">
        <v>0</v>
      </c>
      <c r="E4320" s="4">
        <v>89.58</v>
      </c>
      <c r="F4320" s="4">
        <v>2.6640000000000001</v>
      </c>
      <c r="G4320" s="4">
        <v>211.25965859999999</v>
      </c>
      <c r="H4320" s="4">
        <v>8.0990000000000002</v>
      </c>
    </row>
    <row r="4321" spans="1:8" x14ac:dyDescent="0.3">
      <c r="A4321" s="4">
        <v>31</v>
      </c>
      <c r="B4321" s="4" t="s">
        <v>25</v>
      </c>
      <c r="C4321" s="4">
        <v>1326621.98</v>
      </c>
      <c r="D4321" s="4">
        <v>0</v>
      </c>
      <c r="E4321" s="4">
        <v>86.2</v>
      </c>
      <c r="F4321" s="4">
        <v>2.6190000000000002</v>
      </c>
      <c r="G4321" s="4">
        <v>211.22417590000001</v>
      </c>
      <c r="H4321" s="4">
        <v>8.0990000000000002</v>
      </c>
    </row>
    <row r="4322" spans="1:8" x14ac:dyDescent="0.3">
      <c r="A4322" s="4">
        <v>31</v>
      </c>
      <c r="B4322" s="4">
        <v>40246</v>
      </c>
      <c r="C4322" s="4">
        <v>1302047.48</v>
      </c>
      <c r="D4322" s="4">
        <v>0</v>
      </c>
      <c r="E4322" s="4">
        <v>82.57</v>
      </c>
      <c r="F4322" s="4">
        <v>2.577</v>
      </c>
      <c r="G4322" s="4">
        <v>211.18869309999999</v>
      </c>
      <c r="H4322" s="4">
        <v>8.0990000000000002</v>
      </c>
    </row>
    <row r="4323" spans="1:8" x14ac:dyDescent="0.3">
      <c r="A4323" s="4">
        <v>31</v>
      </c>
      <c r="B4323" s="4">
        <v>40460</v>
      </c>
      <c r="C4323" s="4">
        <v>1308179.02</v>
      </c>
      <c r="D4323" s="4">
        <v>1</v>
      </c>
      <c r="E4323" s="4">
        <v>79.3</v>
      </c>
      <c r="F4323" s="4">
        <v>2.5649999999999999</v>
      </c>
      <c r="G4323" s="4">
        <v>211.15321040000001</v>
      </c>
      <c r="H4323" s="4">
        <v>8.0990000000000002</v>
      </c>
    </row>
    <row r="4324" spans="1:8" x14ac:dyDescent="0.3">
      <c r="A4324" s="4">
        <v>31</v>
      </c>
      <c r="B4324" s="4" t="s">
        <v>26</v>
      </c>
      <c r="C4324" s="4">
        <v>1294105.01</v>
      </c>
      <c r="D4324" s="4">
        <v>0</v>
      </c>
      <c r="E4324" s="4">
        <v>83.03</v>
      </c>
      <c r="F4324" s="4">
        <v>2.5819999999999999</v>
      </c>
      <c r="G4324" s="4">
        <v>211.18064150000001</v>
      </c>
      <c r="H4324" s="4">
        <v>8.0990000000000002</v>
      </c>
    </row>
    <row r="4325" spans="1:8" x14ac:dyDescent="0.3">
      <c r="A4325" s="4">
        <v>31</v>
      </c>
      <c r="B4325" s="4" t="s">
        <v>27</v>
      </c>
      <c r="C4325" s="4">
        <v>1230250.25</v>
      </c>
      <c r="D4325" s="4">
        <v>0</v>
      </c>
      <c r="E4325" s="4">
        <v>80.790000000000006</v>
      </c>
      <c r="F4325" s="4">
        <v>2.6240000000000001</v>
      </c>
      <c r="G4325" s="4">
        <v>211.25525780000001</v>
      </c>
      <c r="H4325" s="4">
        <v>8.0990000000000002</v>
      </c>
    </row>
    <row r="4326" spans="1:8" x14ac:dyDescent="0.3">
      <c r="A4326" s="4">
        <v>31</v>
      </c>
      <c r="B4326" s="4">
        <v>40188</v>
      </c>
      <c r="C4326" s="4">
        <v>1213981.6399999999</v>
      </c>
      <c r="D4326" s="4">
        <v>0</v>
      </c>
      <c r="E4326" s="4">
        <v>70.28</v>
      </c>
      <c r="F4326" s="4">
        <v>2.6030000000000002</v>
      </c>
      <c r="G4326" s="4">
        <v>211.32987420000001</v>
      </c>
      <c r="H4326" s="4">
        <v>8.1630000000000003</v>
      </c>
    </row>
    <row r="4327" spans="1:8" x14ac:dyDescent="0.3">
      <c r="A4327" s="4">
        <v>31</v>
      </c>
      <c r="B4327" s="4">
        <v>40400</v>
      </c>
      <c r="C4327" s="4">
        <v>1300131.68</v>
      </c>
      <c r="D4327" s="4">
        <v>0</v>
      </c>
      <c r="E4327" s="4">
        <v>65.760000000000005</v>
      </c>
      <c r="F4327" s="4">
        <v>2.633</v>
      </c>
      <c r="G4327" s="4">
        <v>211.4044906</v>
      </c>
      <c r="H4327" s="4">
        <v>8.1630000000000003</v>
      </c>
    </row>
    <row r="4328" spans="1:8" x14ac:dyDescent="0.3">
      <c r="A4328" s="4">
        <v>31</v>
      </c>
      <c r="B4328" s="4" t="s">
        <v>28</v>
      </c>
      <c r="C4328" s="4">
        <v>1265852.43</v>
      </c>
      <c r="D4328" s="4">
        <v>0</v>
      </c>
      <c r="E4328" s="4">
        <v>68.61</v>
      </c>
      <c r="F4328" s="4">
        <v>2.72</v>
      </c>
      <c r="G4328" s="4">
        <v>211.47132859999999</v>
      </c>
      <c r="H4328" s="4">
        <v>8.1630000000000003</v>
      </c>
    </row>
    <row r="4329" spans="1:8" x14ac:dyDescent="0.3">
      <c r="A4329" s="4">
        <v>31</v>
      </c>
      <c r="B4329" s="4" t="s">
        <v>29</v>
      </c>
      <c r="C4329" s="4">
        <v>1262289.29</v>
      </c>
      <c r="D4329" s="4">
        <v>0</v>
      </c>
      <c r="E4329" s="4">
        <v>70.72</v>
      </c>
      <c r="F4329" s="4">
        <v>2.7250000000000001</v>
      </c>
      <c r="G4329" s="4">
        <v>211.51872080000001</v>
      </c>
      <c r="H4329" s="4">
        <v>8.1630000000000003</v>
      </c>
    </row>
    <row r="4330" spans="1:8" x14ac:dyDescent="0.3">
      <c r="A4330" s="4">
        <v>31</v>
      </c>
      <c r="B4330" s="4" t="s">
        <v>30</v>
      </c>
      <c r="C4330" s="4">
        <v>1257921.28</v>
      </c>
      <c r="D4330" s="4">
        <v>0</v>
      </c>
      <c r="E4330" s="4">
        <v>67.510000000000005</v>
      </c>
      <c r="F4330" s="4">
        <v>2.7160000000000002</v>
      </c>
      <c r="G4330" s="4">
        <v>211.5661131</v>
      </c>
      <c r="H4330" s="4">
        <v>8.1630000000000003</v>
      </c>
    </row>
    <row r="4331" spans="1:8" x14ac:dyDescent="0.3">
      <c r="A4331" s="4">
        <v>31</v>
      </c>
      <c r="B4331" s="4">
        <v>40309</v>
      </c>
      <c r="C4331" s="4">
        <v>1324455.72</v>
      </c>
      <c r="D4331" s="4">
        <v>0</v>
      </c>
      <c r="E4331" s="4">
        <v>58.71</v>
      </c>
      <c r="F4331" s="4">
        <v>2.6890000000000001</v>
      </c>
      <c r="G4331" s="4">
        <v>211.61350530000001</v>
      </c>
      <c r="H4331" s="4">
        <v>8.1630000000000003</v>
      </c>
    </row>
    <row r="4332" spans="1:8" x14ac:dyDescent="0.3">
      <c r="A4332" s="4">
        <v>31</v>
      </c>
      <c r="B4332" s="4">
        <v>40523</v>
      </c>
      <c r="C4332" s="4">
        <v>1352780.76</v>
      </c>
      <c r="D4332" s="4">
        <v>0</v>
      </c>
      <c r="E4332" s="4">
        <v>60.95</v>
      </c>
      <c r="F4332" s="4">
        <v>2.7280000000000002</v>
      </c>
      <c r="G4332" s="4">
        <v>211.6608975</v>
      </c>
      <c r="H4332" s="4">
        <v>8.1630000000000003</v>
      </c>
    </row>
    <row r="4333" spans="1:8" x14ac:dyDescent="0.3">
      <c r="A4333" s="4">
        <v>31</v>
      </c>
      <c r="B4333" s="4" t="s">
        <v>31</v>
      </c>
      <c r="C4333" s="4">
        <v>1359158.57</v>
      </c>
      <c r="D4333" s="4">
        <v>0</v>
      </c>
      <c r="E4333" s="4">
        <v>51.71</v>
      </c>
      <c r="F4333" s="4">
        <v>2.7709999999999999</v>
      </c>
      <c r="G4333" s="4">
        <v>211.54703040000001</v>
      </c>
      <c r="H4333" s="4">
        <v>8.1630000000000003</v>
      </c>
    </row>
    <row r="4334" spans="1:8" x14ac:dyDescent="0.3">
      <c r="A4334" s="4">
        <v>31</v>
      </c>
      <c r="B4334" s="4" t="s">
        <v>32</v>
      </c>
      <c r="C4334" s="4">
        <v>1858856.06</v>
      </c>
      <c r="D4334" s="4">
        <v>1</v>
      </c>
      <c r="E4334" s="4">
        <v>62.96</v>
      </c>
      <c r="F4334" s="4">
        <v>2.7349999999999999</v>
      </c>
      <c r="G4334" s="4">
        <v>211.40628670000001</v>
      </c>
      <c r="H4334" s="4">
        <v>8.1630000000000003</v>
      </c>
    </row>
    <row r="4335" spans="1:8" x14ac:dyDescent="0.3">
      <c r="A4335" s="4">
        <v>31</v>
      </c>
      <c r="B4335" s="4">
        <v>40249</v>
      </c>
      <c r="C4335" s="4">
        <v>1338716.3700000001</v>
      </c>
      <c r="D4335" s="4">
        <v>0</v>
      </c>
      <c r="E4335" s="4">
        <v>50.43</v>
      </c>
      <c r="F4335" s="4">
        <v>2.7080000000000002</v>
      </c>
      <c r="G4335" s="4">
        <v>211.26554300000001</v>
      </c>
      <c r="H4335" s="4">
        <v>8.1630000000000003</v>
      </c>
    </row>
    <row r="4336" spans="1:8" x14ac:dyDescent="0.3">
      <c r="A4336" s="4">
        <v>31</v>
      </c>
      <c r="B4336" s="4">
        <v>40463</v>
      </c>
      <c r="C4336" s="4">
        <v>1475685.1</v>
      </c>
      <c r="D4336" s="4">
        <v>0</v>
      </c>
      <c r="E4336" s="4">
        <v>46.35</v>
      </c>
      <c r="F4336" s="4">
        <v>2.843</v>
      </c>
      <c r="G4336" s="4">
        <v>211.12479930000001</v>
      </c>
      <c r="H4336" s="4">
        <v>8.1630000000000003</v>
      </c>
    </row>
    <row r="4337" spans="1:8" x14ac:dyDescent="0.3">
      <c r="A4337" s="4">
        <v>31</v>
      </c>
      <c r="B4337" s="4" t="s">
        <v>33</v>
      </c>
      <c r="C4337" s="4">
        <v>1714667</v>
      </c>
      <c r="D4337" s="4">
        <v>0</v>
      </c>
      <c r="E4337" s="4">
        <v>48.63</v>
      </c>
      <c r="F4337" s="4">
        <v>2.8690000000000002</v>
      </c>
      <c r="G4337" s="4">
        <v>211.06454579999999</v>
      </c>
      <c r="H4337" s="4">
        <v>8.1630000000000003</v>
      </c>
    </row>
    <row r="4338" spans="1:8" x14ac:dyDescent="0.3">
      <c r="A4338" s="4">
        <v>31</v>
      </c>
      <c r="B4338" s="4" t="s">
        <v>34</v>
      </c>
      <c r="C4338" s="4">
        <v>2068942.97</v>
      </c>
      <c r="D4338" s="4">
        <v>0</v>
      </c>
      <c r="E4338" s="4">
        <v>51.29</v>
      </c>
      <c r="F4338" s="4">
        <v>2.8860000000000001</v>
      </c>
      <c r="G4338" s="4">
        <v>211.06465990000001</v>
      </c>
      <c r="H4338" s="4">
        <v>8.1630000000000003</v>
      </c>
    </row>
    <row r="4339" spans="1:8" x14ac:dyDescent="0.3">
      <c r="A4339" s="4">
        <v>31</v>
      </c>
      <c r="B4339" s="4" t="s">
        <v>35</v>
      </c>
      <c r="C4339" s="4">
        <v>1198071.6000000001</v>
      </c>
      <c r="D4339" s="4">
        <v>1</v>
      </c>
      <c r="E4339" s="4">
        <v>47.19</v>
      </c>
      <c r="F4339" s="4">
        <v>2.9430000000000001</v>
      </c>
      <c r="G4339" s="4">
        <v>211.064774</v>
      </c>
      <c r="H4339" s="4">
        <v>8.1630000000000003</v>
      </c>
    </row>
    <row r="4340" spans="1:8" x14ac:dyDescent="0.3">
      <c r="A4340" s="4">
        <v>31</v>
      </c>
      <c r="B4340" s="4">
        <v>40725</v>
      </c>
      <c r="C4340" s="4">
        <v>1311986.8700000001</v>
      </c>
      <c r="D4340" s="4">
        <v>0</v>
      </c>
      <c r="E4340" s="4">
        <v>44.24</v>
      </c>
      <c r="F4340" s="4">
        <v>2.976</v>
      </c>
      <c r="G4340" s="4">
        <v>211.06488809999999</v>
      </c>
      <c r="H4340" s="4">
        <v>8.0280000000000005</v>
      </c>
    </row>
    <row r="4341" spans="1:8" x14ac:dyDescent="0.3">
      <c r="A4341" s="4">
        <v>31</v>
      </c>
      <c r="B4341" s="4" t="s">
        <v>36</v>
      </c>
      <c r="C4341" s="4">
        <v>1350730.31</v>
      </c>
      <c r="D4341" s="4">
        <v>0</v>
      </c>
      <c r="E4341" s="4">
        <v>34.14</v>
      </c>
      <c r="F4341" s="4">
        <v>2.9830000000000001</v>
      </c>
      <c r="G4341" s="4">
        <v>211.11767130000001</v>
      </c>
      <c r="H4341" s="4">
        <v>8.0280000000000005</v>
      </c>
    </row>
    <row r="4342" spans="1:8" x14ac:dyDescent="0.3">
      <c r="A4342" s="4">
        <v>31</v>
      </c>
      <c r="B4342" s="4" t="s">
        <v>37</v>
      </c>
      <c r="C4342" s="4">
        <v>1344167.13</v>
      </c>
      <c r="D4342" s="4">
        <v>0</v>
      </c>
      <c r="E4342" s="4">
        <v>42.72</v>
      </c>
      <c r="F4342" s="4">
        <v>3.016</v>
      </c>
      <c r="G4342" s="4">
        <v>211.48646909999999</v>
      </c>
      <c r="H4342" s="4">
        <v>8.0280000000000005</v>
      </c>
    </row>
    <row r="4343" spans="1:8" x14ac:dyDescent="0.3">
      <c r="A4343" s="4">
        <v>31</v>
      </c>
      <c r="B4343" s="4" t="s">
        <v>38</v>
      </c>
      <c r="C4343" s="4">
        <v>1254955.68</v>
      </c>
      <c r="D4343" s="4">
        <v>0</v>
      </c>
      <c r="E4343" s="4">
        <v>44.04</v>
      </c>
      <c r="F4343" s="4">
        <v>3.01</v>
      </c>
      <c r="G4343" s="4">
        <v>211.85526680000001</v>
      </c>
      <c r="H4343" s="4">
        <v>8.0280000000000005</v>
      </c>
    </row>
    <row r="4344" spans="1:8" x14ac:dyDescent="0.3">
      <c r="A4344" s="4">
        <v>31</v>
      </c>
      <c r="B4344" s="4">
        <v>40635</v>
      </c>
      <c r="C4344" s="4">
        <v>1443206.46</v>
      </c>
      <c r="D4344" s="4">
        <v>0</v>
      </c>
      <c r="E4344" s="4">
        <v>36.33</v>
      </c>
      <c r="F4344" s="4">
        <v>2.9889999999999999</v>
      </c>
      <c r="G4344" s="4">
        <v>212.22406459999999</v>
      </c>
      <c r="H4344" s="4">
        <v>8.0280000000000005</v>
      </c>
    </row>
    <row r="4345" spans="1:8" x14ac:dyDescent="0.3">
      <c r="A4345" s="4">
        <v>31</v>
      </c>
      <c r="B4345" s="4">
        <v>40849</v>
      </c>
      <c r="C4345" s="4">
        <v>1539230.32</v>
      </c>
      <c r="D4345" s="4">
        <v>1</v>
      </c>
      <c r="E4345" s="4">
        <v>34.61</v>
      </c>
      <c r="F4345" s="4">
        <v>3.0219999999999998</v>
      </c>
      <c r="G4345" s="4">
        <v>212.5928624</v>
      </c>
      <c r="H4345" s="4">
        <v>8.0280000000000005</v>
      </c>
    </row>
    <row r="4346" spans="1:8" x14ac:dyDescent="0.3">
      <c r="A4346" s="4">
        <v>31</v>
      </c>
      <c r="B4346" s="4" t="s">
        <v>39</v>
      </c>
      <c r="C4346" s="4">
        <v>1539063.91</v>
      </c>
      <c r="D4346" s="4">
        <v>0</v>
      </c>
      <c r="E4346" s="4">
        <v>59.87</v>
      </c>
      <c r="F4346" s="4">
        <v>3.0449999999999999</v>
      </c>
      <c r="G4346" s="4">
        <v>212.9033115</v>
      </c>
      <c r="H4346" s="4">
        <v>8.0280000000000005</v>
      </c>
    </row>
    <row r="4347" spans="1:8" x14ac:dyDescent="0.3">
      <c r="A4347" s="4">
        <v>31</v>
      </c>
      <c r="B4347" s="4" t="s">
        <v>40</v>
      </c>
      <c r="C4347" s="4">
        <v>1365678.22</v>
      </c>
      <c r="D4347" s="4">
        <v>0</v>
      </c>
      <c r="E4347" s="4">
        <v>61.27</v>
      </c>
      <c r="F4347" s="4">
        <v>3.0649999999999999</v>
      </c>
      <c r="G4347" s="4">
        <v>213.19042099999999</v>
      </c>
      <c r="H4347" s="4">
        <v>8.0280000000000005</v>
      </c>
    </row>
    <row r="4348" spans="1:8" x14ac:dyDescent="0.3">
      <c r="A4348" s="4">
        <v>31</v>
      </c>
      <c r="B4348" s="4">
        <v>40636</v>
      </c>
      <c r="C4348" s="4">
        <v>1412721.18</v>
      </c>
      <c r="D4348" s="4">
        <v>0</v>
      </c>
      <c r="E4348" s="4">
        <v>59.52</v>
      </c>
      <c r="F4348" s="4">
        <v>3.2879999999999998</v>
      </c>
      <c r="G4348" s="4">
        <v>213.4775305</v>
      </c>
      <c r="H4348" s="4">
        <v>8.0280000000000005</v>
      </c>
    </row>
    <row r="4349" spans="1:8" x14ac:dyDescent="0.3">
      <c r="A4349" s="4">
        <v>31</v>
      </c>
      <c r="B4349" s="4">
        <v>40850</v>
      </c>
      <c r="C4349" s="4">
        <v>1405572.93</v>
      </c>
      <c r="D4349" s="4">
        <v>0</v>
      </c>
      <c r="E4349" s="4">
        <v>54.69</v>
      </c>
      <c r="F4349" s="4">
        <v>3.4590000000000001</v>
      </c>
      <c r="G4349" s="4">
        <v>213.76464010000001</v>
      </c>
      <c r="H4349" s="4">
        <v>8.0280000000000005</v>
      </c>
    </row>
    <row r="4350" spans="1:8" x14ac:dyDescent="0.3">
      <c r="A4350" s="4">
        <v>31</v>
      </c>
      <c r="B4350" s="4" t="s">
        <v>41</v>
      </c>
      <c r="C4350" s="4">
        <v>1425559.02</v>
      </c>
      <c r="D4350" s="4">
        <v>0</v>
      </c>
      <c r="E4350" s="4">
        <v>63.26</v>
      </c>
      <c r="F4350" s="4">
        <v>3.488</v>
      </c>
      <c r="G4350" s="4">
        <v>214.01562379999999</v>
      </c>
      <c r="H4350" s="4">
        <v>8.0280000000000005</v>
      </c>
    </row>
    <row r="4351" spans="1:8" x14ac:dyDescent="0.3">
      <c r="A4351" s="4">
        <v>31</v>
      </c>
      <c r="B4351" s="4" t="s">
        <v>42</v>
      </c>
      <c r="C4351" s="4">
        <v>1357036.1</v>
      </c>
      <c r="D4351" s="4">
        <v>0</v>
      </c>
      <c r="E4351" s="4">
        <v>70.33</v>
      </c>
      <c r="F4351" s="4">
        <v>3.4729999999999999</v>
      </c>
      <c r="G4351" s="4">
        <v>214.25215729999999</v>
      </c>
      <c r="H4351" s="4">
        <v>8.0280000000000005</v>
      </c>
    </row>
    <row r="4352" spans="1:8" x14ac:dyDescent="0.3">
      <c r="A4352" s="4">
        <v>31</v>
      </c>
      <c r="B4352" s="4">
        <v>40547</v>
      </c>
      <c r="C4352" s="4">
        <v>1344890.73</v>
      </c>
      <c r="D4352" s="4">
        <v>0</v>
      </c>
      <c r="E4352" s="4">
        <v>56.36</v>
      </c>
      <c r="F4352" s="4">
        <v>3.524</v>
      </c>
      <c r="G4352" s="4">
        <v>214.4886908</v>
      </c>
      <c r="H4352" s="4">
        <v>7.931</v>
      </c>
    </row>
    <row r="4353" spans="1:8" x14ac:dyDescent="0.3">
      <c r="A4353" s="4">
        <v>31</v>
      </c>
      <c r="B4353" s="4">
        <v>40759</v>
      </c>
      <c r="C4353" s="4">
        <v>1416790.17</v>
      </c>
      <c r="D4353" s="4">
        <v>0</v>
      </c>
      <c r="E4353" s="4">
        <v>68.62</v>
      </c>
      <c r="F4353" s="4">
        <v>3.6219999999999999</v>
      </c>
      <c r="G4353" s="4">
        <v>214.72522420000001</v>
      </c>
      <c r="H4353" s="4">
        <v>7.931</v>
      </c>
    </row>
    <row r="4354" spans="1:8" x14ac:dyDescent="0.3">
      <c r="A4354" s="4">
        <v>31</v>
      </c>
      <c r="B4354" s="4" t="s">
        <v>43</v>
      </c>
      <c r="C4354" s="4">
        <v>1408464.08</v>
      </c>
      <c r="D4354" s="4">
        <v>0</v>
      </c>
      <c r="E4354" s="4">
        <v>71.010000000000005</v>
      </c>
      <c r="F4354" s="4">
        <v>3.7429999999999999</v>
      </c>
      <c r="G4354" s="4">
        <v>214.94206310000001</v>
      </c>
      <c r="H4354" s="4">
        <v>7.931</v>
      </c>
    </row>
    <row r="4355" spans="1:8" x14ac:dyDescent="0.3">
      <c r="A4355" s="4">
        <v>31</v>
      </c>
      <c r="B4355" s="4" t="s">
        <v>44</v>
      </c>
      <c r="C4355" s="4">
        <v>1461393.91</v>
      </c>
      <c r="D4355" s="4">
        <v>0</v>
      </c>
      <c r="E4355" s="4">
        <v>70.790000000000006</v>
      </c>
      <c r="F4355" s="4">
        <v>3.8069999999999999</v>
      </c>
      <c r="G4355" s="4">
        <v>215.10966569999999</v>
      </c>
      <c r="H4355" s="4">
        <v>7.931</v>
      </c>
    </row>
    <row r="4356" spans="1:8" x14ac:dyDescent="0.3">
      <c r="A4356" s="4">
        <v>31</v>
      </c>
      <c r="B4356" s="4" t="s">
        <v>45</v>
      </c>
      <c r="C4356" s="4">
        <v>1331137.96</v>
      </c>
      <c r="D4356" s="4">
        <v>0</v>
      </c>
      <c r="E4356" s="4">
        <v>70.19</v>
      </c>
      <c r="F4356" s="4">
        <v>3.81</v>
      </c>
      <c r="G4356" s="4">
        <v>215.2772683</v>
      </c>
      <c r="H4356" s="4">
        <v>7.931</v>
      </c>
    </row>
    <row r="4357" spans="1:8" x14ac:dyDescent="0.3">
      <c r="A4357" s="4">
        <v>31</v>
      </c>
      <c r="B4357" s="4">
        <v>40699</v>
      </c>
      <c r="C4357" s="4">
        <v>1388755.61</v>
      </c>
      <c r="D4357" s="4">
        <v>0</v>
      </c>
      <c r="E4357" s="4">
        <v>61.87</v>
      </c>
      <c r="F4357" s="4">
        <v>3.9060000000000001</v>
      </c>
      <c r="G4357" s="4">
        <v>215.44487090000001</v>
      </c>
      <c r="H4357" s="4">
        <v>7.931</v>
      </c>
    </row>
    <row r="4358" spans="1:8" x14ac:dyDescent="0.3">
      <c r="A4358" s="4">
        <v>31</v>
      </c>
      <c r="B4358" s="4" t="s">
        <v>46</v>
      </c>
      <c r="C4358" s="4">
        <v>1408118.22</v>
      </c>
      <c r="D4358" s="4">
        <v>0</v>
      </c>
      <c r="E4358" s="4">
        <v>75.040000000000006</v>
      </c>
      <c r="F4358" s="4">
        <v>3.899</v>
      </c>
      <c r="G4358" s="4">
        <v>215.61247349999999</v>
      </c>
      <c r="H4358" s="4">
        <v>7.931</v>
      </c>
    </row>
    <row r="4359" spans="1:8" x14ac:dyDescent="0.3">
      <c r="A4359" s="4">
        <v>31</v>
      </c>
      <c r="B4359" s="4" t="s">
        <v>47</v>
      </c>
      <c r="C4359" s="4">
        <v>1387365.19</v>
      </c>
      <c r="D4359" s="4">
        <v>0</v>
      </c>
      <c r="E4359" s="4">
        <v>68.36</v>
      </c>
      <c r="F4359" s="4">
        <v>3.907</v>
      </c>
      <c r="G4359" s="4">
        <v>215.38347780000001</v>
      </c>
      <c r="H4359" s="4">
        <v>7.931</v>
      </c>
    </row>
    <row r="4360" spans="1:8" x14ac:dyDescent="0.3">
      <c r="A4360" s="4">
        <v>31</v>
      </c>
      <c r="B4360" s="4" t="s">
        <v>48</v>
      </c>
      <c r="C4360" s="4">
        <v>1342273.64</v>
      </c>
      <c r="D4360" s="4">
        <v>0</v>
      </c>
      <c r="E4360" s="4">
        <v>76.86</v>
      </c>
      <c r="F4360" s="4">
        <v>3.786</v>
      </c>
      <c r="G4360" s="4">
        <v>215.15448219999999</v>
      </c>
      <c r="H4360" s="4">
        <v>7.931</v>
      </c>
    </row>
    <row r="4361" spans="1:8" x14ac:dyDescent="0.3">
      <c r="A4361" s="4">
        <v>31</v>
      </c>
      <c r="B4361" s="4">
        <v>40608</v>
      </c>
      <c r="C4361" s="4">
        <v>1430348.1</v>
      </c>
      <c r="D4361" s="4">
        <v>0</v>
      </c>
      <c r="E4361" s="4">
        <v>83.82</v>
      </c>
      <c r="F4361" s="4">
        <v>3.6989999999999998</v>
      </c>
      <c r="G4361" s="4">
        <v>214.92548650000001</v>
      </c>
      <c r="H4361" s="4">
        <v>7.931</v>
      </c>
    </row>
    <row r="4362" spans="1:8" x14ac:dyDescent="0.3">
      <c r="A4362" s="4">
        <v>31</v>
      </c>
      <c r="B4362" s="4">
        <v>40822</v>
      </c>
      <c r="C4362" s="4">
        <v>1425299.37</v>
      </c>
      <c r="D4362" s="4">
        <v>0</v>
      </c>
      <c r="E4362" s="4">
        <v>84.71</v>
      </c>
      <c r="F4362" s="4">
        <v>3.6480000000000001</v>
      </c>
      <c r="G4362" s="4">
        <v>214.69649079999999</v>
      </c>
      <c r="H4362" s="4">
        <v>7.931</v>
      </c>
    </row>
    <row r="4363" spans="1:8" x14ac:dyDescent="0.3">
      <c r="A4363" s="4">
        <v>31</v>
      </c>
      <c r="B4363" s="4" t="s">
        <v>49</v>
      </c>
      <c r="C4363" s="4">
        <v>1491039.14</v>
      </c>
      <c r="D4363" s="4">
        <v>0</v>
      </c>
      <c r="E4363" s="4">
        <v>87.54</v>
      </c>
      <c r="F4363" s="4">
        <v>3.637</v>
      </c>
      <c r="G4363" s="4">
        <v>214.65135380000001</v>
      </c>
      <c r="H4363" s="4">
        <v>7.931</v>
      </c>
    </row>
    <row r="4364" spans="1:8" x14ac:dyDescent="0.3">
      <c r="A4364" s="4">
        <v>31</v>
      </c>
      <c r="B4364" s="4" t="s">
        <v>50</v>
      </c>
      <c r="C4364" s="4">
        <v>1375962.46</v>
      </c>
      <c r="D4364" s="4">
        <v>0</v>
      </c>
      <c r="E4364" s="4">
        <v>85.72</v>
      </c>
      <c r="F4364" s="4">
        <v>3.5939999999999999</v>
      </c>
      <c r="G4364" s="4">
        <v>214.74411079999999</v>
      </c>
      <c r="H4364" s="4">
        <v>7.931</v>
      </c>
    </row>
    <row r="4365" spans="1:8" x14ac:dyDescent="0.3">
      <c r="A4365" s="4">
        <v>31</v>
      </c>
      <c r="B4365" s="4">
        <v>40550</v>
      </c>
      <c r="C4365" s="4">
        <v>1371889.27</v>
      </c>
      <c r="D4365" s="4">
        <v>0</v>
      </c>
      <c r="E4365" s="4">
        <v>87.57</v>
      </c>
      <c r="F4365" s="4">
        <v>3.524</v>
      </c>
      <c r="G4365" s="4">
        <v>214.83686779999999</v>
      </c>
      <c r="H4365" s="4">
        <v>7.8520000000000003</v>
      </c>
    </row>
    <row r="4366" spans="1:8" x14ac:dyDescent="0.3">
      <c r="A4366" s="4">
        <v>31</v>
      </c>
      <c r="B4366" s="4">
        <v>40762</v>
      </c>
      <c r="C4366" s="4">
        <v>1423144.47</v>
      </c>
      <c r="D4366" s="4">
        <v>0</v>
      </c>
      <c r="E4366" s="4">
        <v>89.16</v>
      </c>
      <c r="F4366" s="4">
        <v>3.48</v>
      </c>
      <c r="G4366" s="4">
        <v>214.92962489999999</v>
      </c>
      <c r="H4366" s="4">
        <v>7.8520000000000003</v>
      </c>
    </row>
    <row r="4367" spans="1:8" x14ac:dyDescent="0.3">
      <c r="A4367" s="4">
        <v>31</v>
      </c>
      <c r="B4367" s="4" t="s">
        <v>51</v>
      </c>
      <c r="C4367" s="4">
        <v>1415473.91</v>
      </c>
      <c r="D4367" s="4">
        <v>0</v>
      </c>
      <c r="E4367" s="4">
        <v>91.05</v>
      </c>
      <c r="F4367" s="4">
        <v>3.5750000000000002</v>
      </c>
      <c r="G4367" s="4">
        <v>215.01344259999999</v>
      </c>
      <c r="H4367" s="4">
        <v>7.8520000000000003</v>
      </c>
    </row>
    <row r="4368" spans="1:8" x14ac:dyDescent="0.3">
      <c r="A4368" s="4">
        <v>31</v>
      </c>
      <c r="B4368" s="4" t="s">
        <v>52</v>
      </c>
      <c r="C4368" s="4">
        <v>1401944.8</v>
      </c>
      <c r="D4368" s="4">
        <v>0</v>
      </c>
      <c r="E4368" s="4">
        <v>90.27</v>
      </c>
      <c r="F4368" s="4">
        <v>3.6509999999999998</v>
      </c>
      <c r="G4368" s="4">
        <v>215.0749122</v>
      </c>
      <c r="H4368" s="4">
        <v>7.8520000000000003</v>
      </c>
    </row>
    <row r="4369" spans="1:8" x14ac:dyDescent="0.3">
      <c r="A4369" s="4">
        <v>31</v>
      </c>
      <c r="B4369" s="4" t="s">
        <v>53</v>
      </c>
      <c r="C4369" s="4">
        <v>1308122.1499999999</v>
      </c>
      <c r="D4369" s="4">
        <v>0</v>
      </c>
      <c r="E4369" s="4">
        <v>91.56</v>
      </c>
      <c r="F4369" s="4">
        <v>3.6819999999999999</v>
      </c>
      <c r="G4369" s="4">
        <v>215.1363819</v>
      </c>
      <c r="H4369" s="4">
        <v>7.8520000000000003</v>
      </c>
    </row>
    <row r="4370" spans="1:8" x14ac:dyDescent="0.3">
      <c r="A4370" s="4">
        <v>31</v>
      </c>
      <c r="B4370" s="4">
        <v>40671</v>
      </c>
      <c r="C4370" s="4">
        <v>1428993.33</v>
      </c>
      <c r="D4370" s="4">
        <v>0</v>
      </c>
      <c r="E4370" s="4">
        <v>94.22</v>
      </c>
      <c r="F4370" s="4">
        <v>3.6840000000000002</v>
      </c>
      <c r="G4370" s="4">
        <v>215.19785150000001</v>
      </c>
      <c r="H4370" s="4">
        <v>7.8520000000000003</v>
      </c>
    </row>
    <row r="4371" spans="1:8" x14ac:dyDescent="0.3">
      <c r="A4371" s="4">
        <v>31</v>
      </c>
      <c r="B4371" s="4">
        <v>40885</v>
      </c>
      <c r="C4371" s="4">
        <v>1443311.49</v>
      </c>
      <c r="D4371" s="4">
        <v>0</v>
      </c>
      <c r="E4371" s="4">
        <v>92.32</v>
      </c>
      <c r="F4371" s="4">
        <v>3.6379999999999999</v>
      </c>
      <c r="G4371" s="4">
        <v>215.25932109999999</v>
      </c>
      <c r="H4371" s="4">
        <v>7.8520000000000003</v>
      </c>
    </row>
    <row r="4372" spans="1:8" x14ac:dyDescent="0.3">
      <c r="A4372" s="4">
        <v>31</v>
      </c>
      <c r="B4372" s="4" t="s">
        <v>54</v>
      </c>
      <c r="C4372" s="4">
        <v>1487542.53</v>
      </c>
      <c r="D4372" s="4">
        <v>0</v>
      </c>
      <c r="E4372" s="4">
        <v>90.11</v>
      </c>
      <c r="F4372" s="4">
        <v>3.5539999999999998</v>
      </c>
      <c r="G4372" s="4">
        <v>215.3229307</v>
      </c>
      <c r="H4372" s="4">
        <v>7.8520000000000003</v>
      </c>
    </row>
    <row r="4373" spans="1:8" x14ac:dyDescent="0.3">
      <c r="A4373" s="4">
        <v>31</v>
      </c>
      <c r="B4373" s="4" t="s">
        <v>55</v>
      </c>
      <c r="C4373" s="4">
        <v>1417267.07</v>
      </c>
      <c r="D4373" s="4">
        <v>0</v>
      </c>
      <c r="E4373" s="4">
        <v>92.07</v>
      </c>
      <c r="F4373" s="4">
        <v>3.5230000000000001</v>
      </c>
      <c r="G4373" s="4">
        <v>215.386897</v>
      </c>
      <c r="H4373" s="4">
        <v>7.8520000000000003</v>
      </c>
    </row>
    <row r="4374" spans="1:8" x14ac:dyDescent="0.3">
      <c r="A4374" s="4">
        <v>31</v>
      </c>
      <c r="B4374" s="4">
        <v>40583</v>
      </c>
      <c r="C4374" s="4">
        <v>1385769.03</v>
      </c>
      <c r="D4374" s="4">
        <v>0</v>
      </c>
      <c r="E4374" s="4">
        <v>91.94</v>
      </c>
      <c r="F4374" s="4">
        <v>3.5329999999999999</v>
      </c>
      <c r="G4374" s="4">
        <v>215.45086319999999</v>
      </c>
      <c r="H4374" s="4">
        <v>7.8520000000000003</v>
      </c>
    </row>
    <row r="4375" spans="1:8" x14ac:dyDescent="0.3">
      <c r="A4375" s="4">
        <v>31</v>
      </c>
      <c r="B4375" s="4">
        <v>40795</v>
      </c>
      <c r="C4375" s="4">
        <v>1376670.27</v>
      </c>
      <c r="D4375" s="4">
        <v>1</v>
      </c>
      <c r="E4375" s="4">
        <v>78.87</v>
      </c>
      <c r="F4375" s="4">
        <v>3.5459999999999998</v>
      </c>
      <c r="G4375" s="4">
        <v>215.51482949999999</v>
      </c>
      <c r="H4375" s="4">
        <v>7.8520000000000003</v>
      </c>
    </row>
    <row r="4376" spans="1:8" x14ac:dyDescent="0.3">
      <c r="A4376" s="4">
        <v>31</v>
      </c>
      <c r="B4376" s="4" t="s">
        <v>56</v>
      </c>
      <c r="C4376" s="4">
        <v>1363460.86</v>
      </c>
      <c r="D4376" s="4">
        <v>0</v>
      </c>
      <c r="E4376" s="4">
        <v>80.62</v>
      </c>
      <c r="F4376" s="4">
        <v>3.5259999999999998</v>
      </c>
      <c r="G4376" s="4">
        <v>215.6944378</v>
      </c>
      <c r="H4376" s="4">
        <v>7.8520000000000003</v>
      </c>
    </row>
    <row r="4377" spans="1:8" x14ac:dyDescent="0.3">
      <c r="A4377" s="4">
        <v>31</v>
      </c>
      <c r="B4377" s="4" t="s">
        <v>57</v>
      </c>
      <c r="C4377" s="4">
        <v>1347607.74</v>
      </c>
      <c r="D4377" s="4">
        <v>0</v>
      </c>
      <c r="E4377" s="4">
        <v>75.680000000000007</v>
      </c>
      <c r="F4377" s="4">
        <v>3.4670000000000001</v>
      </c>
      <c r="G4377" s="4">
        <v>216.02823559999999</v>
      </c>
      <c r="H4377" s="4">
        <v>7.8520000000000003</v>
      </c>
    </row>
    <row r="4378" spans="1:8" x14ac:dyDescent="0.3">
      <c r="A4378" s="4">
        <v>31</v>
      </c>
      <c r="B4378" s="4" t="s">
        <v>58</v>
      </c>
      <c r="C4378" s="4">
        <v>1285534.74</v>
      </c>
      <c r="D4378" s="4">
        <v>0</v>
      </c>
      <c r="E4378" s="4">
        <v>78.91</v>
      </c>
      <c r="F4378" s="4">
        <v>3.355</v>
      </c>
      <c r="G4378" s="4">
        <v>216.36203330000001</v>
      </c>
      <c r="H4378" s="4">
        <v>7.8520000000000003</v>
      </c>
    </row>
    <row r="4379" spans="1:8" x14ac:dyDescent="0.3">
      <c r="A4379" s="4">
        <v>31</v>
      </c>
      <c r="B4379" s="4">
        <v>40734</v>
      </c>
      <c r="C4379" s="4">
        <v>1427383.24</v>
      </c>
      <c r="D4379" s="4">
        <v>0</v>
      </c>
      <c r="E4379" s="4">
        <v>71.64</v>
      </c>
      <c r="F4379" s="4">
        <v>3.2850000000000001</v>
      </c>
      <c r="G4379" s="4">
        <v>216.69583109999999</v>
      </c>
      <c r="H4379" s="4">
        <v>7.4409999999999998</v>
      </c>
    </row>
    <row r="4380" spans="1:8" x14ac:dyDescent="0.3">
      <c r="A4380" s="4">
        <v>31</v>
      </c>
      <c r="B4380" s="4" t="s">
        <v>59</v>
      </c>
      <c r="C4380" s="4">
        <v>1378340.18</v>
      </c>
      <c r="D4380" s="4">
        <v>0</v>
      </c>
      <c r="E4380" s="4">
        <v>69.790000000000006</v>
      </c>
      <c r="F4380" s="4">
        <v>3.274</v>
      </c>
      <c r="G4380" s="4">
        <v>217.0048261</v>
      </c>
      <c r="H4380" s="4">
        <v>7.4409999999999998</v>
      </c>
    </row>
    <row r="4381" spans="1:8" x14ac:dyDescent="0.3">
      <c r="A4381" s="4">
        <v>31</v>
      </c>
      <c r="B4381" s="4" t="s">
        <v>60</v>
      </c>
      <c r="C4381" s="4">
        <v>1409310.4</v>
      </c>
      <c r="D4381" s="4">
        <v>0</v>
      </c>
      <c r="E4381" s="4">
        <v>65.16</v>
      </c>
      <c r="F4381" s="4">
        <v>3.3530000000000002</v>
      </c>
      <c r="G4381" s="4">
        <v>217.1650042</v>
      </c>
      <c r="H4381" s="4">
        <v>7.4409999999999998</v>
      </c>
    </row>
    <row r="4382" spans="1:8" x14ac:dyDescent="0.3">
      <c r="A4382" s="4">
        <v>31</v>
      </c>
      <c r="B4382" s="4" t="s">
        <v>61</v>
      </c>
      <c r="C4382" s="4">
        <v>1346862.72</v>
      </c>
      <c r="D4382" s="4">
        <v>0</v>
      </c>
      <c r="E4382" s="4">
        <v>65.459999999999994</v>
      </c>
      <c r="F4382" s="4">
        <v>3.3719999999999999</v>
      </c>
      <c r="G4382" s="4">
        <v>217.32518239999999</v>
      </c>
      <c r="H4382" s="4">
        <v>7.4409999999999998</v>
      </c>
    </row>
    <row r="4383" spans="1:8" x14ac:dyDescent="0.3">
      <c r="A4383" s="4">
        <v>31</v>
      </c>
      <c r="B4383" s="4">
        <v>40644</v>
      </c>
      <c r="C4383" s="4">
        <v>1426405.46</v>
      </c>
      <c r="D4383" s="4">
        <v>0</v>
      </c>
      <c r="E4383" s="4">
        <v>56.01</v>
      </c>
      <c r="F4383" s="4">
        <v>3.3319999999999999</v>
      </c>
      <c r="G4383" s="4">
        <v>217.48536050000001</v>
      </c>
      <c r="H4383" s="4">
        <v>7.4409999999999998</v>
      </c>
    </row>
    <row r="4384" spans="1:8" x14ac:dyDescent="0.3">
      <c r="A4384" s="4">
        <v>31</v>
      </c>
      <c r="B4384" s="4">
        <v>40858</v>
      </c>
      <c r="C4384" s="4">
        <v>1444783.64</v>
      </c>
      <c r="D4384" s="4">
        <v>0</v>
      </c>
      <c r="E4384" s="4">
        <v>59.8</v>
      </c>
      <c r="F4384" s="4">
        <v>3.2970000000000002</v>
      </c>
      <c r="G4384" s="4">
        <v>217.6455387</v>
      </c>
      <c r="H4384" s="4">
        <v>7.4409999999999998</v>
      </c>
    </row>
    <row r="4385" spans="1:8" x14ac:dyDescent="0.3">
      <c r="A4385" s="4">
        <v>31</v>
      </c>
      <c r="B4385" s="4" t="s">
        <v>62</v>
      </c>
      <c r="C4385" s="4">
        <v>1445174.79</v>
      </c>
      <c r="D4385" s="4">
        <v>0</v>
      </c>
      <c r="E4385" s="4">
        <v>61.9</v>
      </c>
      <c r="F4385" s="4">
        <v>3.3079999999999998</v>
      </c>
      <c r="G4385" s="4">
        <v>217.8670218</v>
      </c>
      <c r="H4385" s="4">
        <v>7.4409999999999998</v>
      </c>
    </row>
    <row r="4386" spans="1:8" x14ac:dyDescent="0.3">
      <c r="A4386" s="4">
        <v>31</v>
      </c>
      <c r="B4386" s="4" t="s">
        <v>63</v>
      </c>
      <c r="C4386" s="4">
        <v>1934099.65</v>
      </c>
      <c r="D4386" s="4">
        <v>1</v>
      </c>
      <c r="E4386" s="4">
        <v>56.43</v>
      </c>
      <c r="F4386" s="4">
        <v>3.2360000000000002</v>
      </c>
      <c r="G4386" s="4">
        <v>218.11302689999999</v>
      </c>
      <c r="H4386" s="4">
        <v>7.4409999999999998</v>
      </c>
    </row>
    <row r="4387" spans="1:8" x14ac:dyDescent="0.3">
      <c r="A4387" s="4">
        <v>31</v>
      </c>
      <c r="B4387" s="4">
        <v>40586</v>
      </c>
      <c r="C4387" s="4">
        <v>1388809.43</v>
      </c>
      <c r="D4387" s="4">
        <v>0</v>
      </c>
      <c r="E4387" s="4">
        <v>48.72</v>
      </c>
      <c r="F4387" s="4">
        <v>3.1720000000000002</v>
      </c>
      <c r="G4387" s="4">
        <v>218.35903189999999</v>
      </c>
      <c r="H4387" s="4">
        <v>7.4409999999999998</v>
      </c>
    </row>
    <row r="4388" spans="1:8" x14ac:dyDescent="0.3">
      <c r="A4388" s="4">
        <v>31</v>
      </c>
      <c r="B4388" s="4">
        <v>40798</v>
      </c>
      <c r="C4388" s="4">
        <v>1556798.94</v>
      </c>
      <c r="D4388" s="4">
        <v>0</v>
      </c>
      <c r="E4388" s="4">
        <v>41.44</v>
      </c>
      <c r="F4388" s="4">
        <v>3.1579999999999999</v>
      </c>
      <c r="G4388" s="4">
        <v>218.60503700000001</v>
      </c>
      <c r="H4388" s="4">
        <v>7.4409999999999998</v>
      </c>
    </row>
    <row r="4389" spans="1:8" x14ac:dyDescent="0.3">
      <c r="A4389" s="4">
        <v>31</v>
      </c>
      <c r="B4389" s="4" t="s">
        <v>64</v>
      </c>
      <c r="C4389" s="4">
        <v>1611196.61</v>
      </c>
      <c r="D4389" s="4">
        <v>0</v>
      </c>
      <c r="E4389" s="4">
        <v>50.56</v>
      </c>
      <c r="F4389" s="4">
        <v>3.1589999999999998</v>
      </c>
      <c r="G4389" s="4">
        <v>218.8217928</v>
      </c>
      <c r="H4389" s="4">
        <v>7.4409999999999998</v>
      </c>
    </row>
    <row r="4390" spans="1:8" x14ac:dyDescent="0.3">
      <c r="A4390" s="4">
        <v>31</v>
      </c>
      <c r="B4390" s="4" t="s">
        <v>65</v>
      </c>
      <c r="C4390" s="4">
        <v>2026176.14</v>
      </c>
      <c r="D4390" s="4">
        <v>0</v>
      </c>
      <c r="E4390" s="4">
        <v>46.54</v>
      </c>
      <c r="F4390" s="4">
        <v>3.1120000000000001</v>
      </c>
      <c r="G4390" s="4">
        <v>218.9995495</v>
      </c>
      <c r="H4390" s="4">
        <v>7.4409999999999998</v>
      </c>
    </row>
    <row r="4391" spans="1:8" x14ac:dyDescent="0.3">
      <c r="A4391" s="4">
        <v>31</v>
      </c>
      <c r="B4391" s="4" t="s">
        <v>66</v>
      </c>
      <c r="C4391" s="4">
        <v>1355405.95</v>
      </c>
      <c r="D4391" s="4">
        <v>1</v>
      </c>
      <c r="E4391" s="4">
        <v>45.16</v>
      </c>
      <c r="F4391" s="4">
        <v>3.129</v>
      </c>
      <c r="G4391" s="4">
        <v>219.1773063</v>
      </c>
      <c r="H4391" s="4">
        <v>7.4409999999999998</v>
      </c>
    </row>
    <row r="4392" spans="1:8" x14ac:dyDescent="0.3">
      <c r="A4392" s="4">
        <v>31</v>
      </c>
      <c r="B4392" s="4">
        <v>41061</v>
      </c>
      <c r="C4392" s="4">
        <v>1401232.52</v>
      </c>
      <c r="D4392" s="4">
        <v>0</v>
      </c>
      <c r="E4392" s="4">
        <v>48.1</v>
      </c>
      <c r="F4392" s="4">
        <v>3.157</v>
      </c>
      <c r="G4392" s="4">
        <v>219.355063</v>
      </c>
      <c r="H4392" s="4">
        <v>7.0570000000000004</v>
      </c>
    </row>
    <row r="4393" spans="1:8" x14ac:dyDescent="0.3">
      <c r="A4393" s="4">
        <v>31</v>
      </c>
      <c r="B4393" s="4" t="s">
        <v>67</v>
      </c>
      <c r="C4393" s="4">
        <v>1377485.12</v>
      </c>
      <c r="D4393" s="4">
        <v>0</v>
      </c>
      <c r="E4393" s="4">
        <v>45</v>
      </c>
      <c r="F4393" s="4">
        <v>3.2610000000000001</v>
      </c>
      <c r="G4393" s="4">
        <v>219.5328198</v>
      </c>
      <c r="H4393" s="4">
        <v>7.0570000000000004</v>
      </c>
    </row>
    <row r="4394" spans="1:8" x14ac:dyDescent="0.3">
      <c r="A4394" s="4">
        <v>31</v>
      </c>
      <c r="B4394" s="4" t="s">
        <v>68</v>
      </c>
      <c r="C4394" s="4">
        <v>1372504.9</v>
      </c>
      <c r="D4394" s="4">
        <v>0</v>
      </c>
      <c r="E4394" s="4">
        <v>52.21</v>
      </c>
      <c r="F4394" s="4">
        <v>3.2679999999999998</v>
      </c>
      <c r="G4394" s="4">
        <v>219.6258417</v>
      </c>
      <c r="H4394" s="4">
        <v>7.0570000000000004</v>
      </c>
    </row>
    <row r="4395" spans="1:8" x14ac:dyDescent="0.3">
      <c r="A4395" s="4">
        <v>31</v>
      </c>
      <c r="B4395" s="4" t="s">
        <v>69</v>
      </c>
      <c r="C4395" s="4">
        <v>1259941.48</v>
      </c>
      <c r="D4395" s="4">
        <v>0</v>
      </c>
      <c r="E4395" s="4">
        <v>50.79</v>
      </c>
      <c r="F4395" s="4">
        <v>3.29</v>
      </c>
      <c r="G4395" s="4">
        <v>219.71886359999999</v>
      </c>
      <c r="H4395" s="4">
        <v>7.0570000000000004</v>
      </c>
    </row>
    <row r="4396" spans="1:8" x14ac:dyDescent="0.3">
      <c r="A4396" s="4">
        <v>31</v>
      </c>
      <c r="B4396" s="4">
        <v>40970</v>
      </c>
      <c r="C4396" s="4">
        <v>1391479.91</v>
      </c>
      <c r="D4396" s="4">
        <v>0</v>
      </c>
      <c r="E4396" s="4">
        <v>55.83</v>
      </c>
      <c r="F4396" s="4">
        <v>3.36</v>
      </c>
      <c r="G4396" s="4">
        <v>219.81188539999999</v>
      </c>
      <c r="H4396" s="4">
        <v>7.0570000000000004</v>
      </c>
    </row>
    <row r="4397" spans="1:8" x14ac:dyDescent="0.3">
      <c r="A4397" s="4">
        <v>31</v>
      </c>
      <c r="B4397" s="4">
        <v>41184</v>
      </c>
      <c r="C4397" s="4">
        <v>1527688.58</v>
      </c>
      <c r="D4397" s="4">
        <v>1</v>
      </c>
      <c r="E4397" s="4">
        <v>46.52</v>
      </c>
      <c r="F4397" s="4">
        <v>3.4089999999999998</v>
      </c>
      <c r="G4397" s="4">
        <v>219.90490729999999</v>
      </c>
      <c r="H4397" s="4">
        <v>7.0570000000000004</v>
      </c>
    </row>
    <row r="4398" spans="1:8" x14ac:dyDescent="0.3">
      <c r="A4398" s="4">
        <v>31</v>
      </c>
      <c r="B4398" s="4" t="s">
        <v>70</v>
      </c>
      <c r="C4398" s="4">
        <v>1570813.52</v>
      </c>
      <c r="D4398" s="4">
        <v>0</v>
      </c>
      <c r="E4398" s="4">
        <v>45.03</v>
      </c>
      <c r="F4398" s="4">
        <v>3.51</v>
      </c>
      <c r="G4398" s="4">
        <v>220.06519929999999</v>
      </c>
      <c r="H4398" s="4">
        <v>7.0570000000000004</v>
      </c>
    </row>
    <row r="4399" spans="1:8" x14ac:dyDescent="0.3">
      <c r="A4399" s="4">
        <v>31</v>
      </c>
      <c r="B4399" s="4" t="s">
        <v>71</v>
      </c>
      <c r="C4399" s="4">
        <v>1392543.37</v>
      </c>
      <c r="D4399" s="4">
        <v>0</v>
      </c>
      <c r="E4399" s="4">
        <v>54.81</v>
      </c>
      <c r="F4399" s="4">
        <v>3.5550000000000002</v>
      </c>
      <c r="G4399" s="4">
        <v>220.27594400000001</v>
      </c>
      <c r="H4399" s="4">
        <v>7.0570000000000004</v>
      </c>
    </row>
    <row r="4400" spans="1:8" x14ac:dyDescent="0.3">
      <c r="A4400" s="4">
        <v>31</v>
      </c>
      <c r="B4400" s="4">
        <v>40942</v>
      </c>
      <c r="C4400" s="4">
        <v>1427881.22</v>
      </c>
      <c r="D4400" s="4">
        <v>0</v>
      </c>
      <c r="E4400" s="4">
        <v>59.3</v>
      </c>
      <c r="F4400" s="4">
        <v>3.63</v>
      </c>
      <c r="G4400" s="4">
        <v>220.48668860000001</v>
      </c>
      <c r="H4400" s="4">
        <v>7.0570000000000004</v>
      </c>
    </row>
    <row r="4401" spans="1:8" x14ac:dyDescent="0.3">
      <c r="A4401" s="4">
        <v>31</v>
      </c>
      <c r="B4401" s="4">
        <v>41155</v>
      </c>
      <c r="C4401" s="4">
        <v>1439034.86</v>
      </c>
      <c r="D4401" s="4">
        <v>0</v>
      </c>
      <c r="E4401" s="4">
        <v>57.16</v>
      </c>
      <c r="F4401" s="4">
        <v>3.669</v>
      </c>
      <c r="G4401" s="4">
        <v>220.69743320000001</v>
      </c>
      <c r="H4401" s="4">
        <v>7.0570000000000004</v>
      </c>
    </row>
    <row r="4402" spans="1:8" x14ac:dyDescent="0.3">
      <c r="A4402" s="4">
        <v>31</v>
      </c>
      <c r="B4402" s="4" t="s">
        <v>72</v>
      </c>
      <c r="C4402" s="4">
        <v>1481728.13</v>
      </c>
      <c r="D4402" s="4">
        <v>0</v>
      </c>
      <c r="E4402" s="4">
        <v>63.39</v>
      </c>
      <c r="F4402" s="4">
        <v>3.734</v>
      </c>
      <c r="G4402" s="4">
        <v>220.84984679999999</v>
      </c>
      <c r="H4402" s="4">
        <v>7.0570000000000004</v>
      </c>
    </row>
    <row r="4403" spans="1:8" x14ac:dyDescent="0.3">
      <c r="A4403" s="4">
        <v>31</v>
      </c>
      <c r="B4403" s="4" t="s">
        <v>73</v>
      </c>
      <c r="C4403" s="4">
        <v>1365824.97</v>
      </c>
      <c r="D4403" s="4">
        <v>0</v>
      </c>
      <c r="E4403" s="4">
        <v>62.96</v>
      </c>
      <c r="F4403" s="4">
        <v>3.7869999999999999</v>
      </c>
      <c r="G4403" s="4">
        <v>220.92448580000001</v>
      </c>
      <c r="H4403" s="4">
        <v>7.0570000000000004</v>
      </c>
    </row>
    <row r="4404" spans="1:8" x14ac:dyDescent="0.3">
      <c r="A4404" s="4">
        <v>31</v>
      </c>
      <c r="B4404" s="4" t="s">
        <v>74</v>
      </c>
      <c r="C4404" s="4">
        <v>1318854.22</v>
      </c>
      <c r="D4404" s="4">
        <v>0</v>
      </c>
      <c r="E4404" s="4">
        <v>67.87</v>
      </c>
      <c r="F4404" s="4">
        <v>3.8450000000000002</v>
      </c>
      <c r="G4404" s="4">
        <v>220.9991248</v>
      </c>
      <c r="H4404" s="4">
        <v>7.0570000000000004</v>
      </c>
    </row>
    <row r="4405" spans="1:8" x14ac:dyDescent="0.3">
      <c r="A4405" s="4">
        <v>31</v>
      </c>
      <c r="B4405" s="4">
        <v>41064</v>
      </c>
      <c r="C4405" s="4">
        <v>1496169.81</v>
      </c>
      <c r="D4405" s="4">
        <v>0</v>
      </c>
      <c r="E4405" s="4">
        <v>69.02</v>
      </c>
      <c r="F4405" s="4">
        <v>3.891</v>
      </c>
      <c r="G4405" s="4">
        <v>221.07376379999999</v>
      </c>
      <c r="H4405" s="4">
        <v>6.891</v>
      </c>
    </row>
    <row r="4406" spans="1:8" x14ac:dyDescent="0.3">
      <c r="A4406" s="4">
        <v>31</v>
      </c>
      <c r="B4406" s="4" t="s">
        <v>75</v>
      </c>
      <c r="C4406" s="4">
        <v>1407842.91</v>
      </c>
      <c r="D4406" s="4">
        <v>0</v>
      </c>
      <c r="E4406" s="4">
        <v>69.03</v>
      </c>
      <c r="F4406" s="4">
        <v>3.891</v>
      </c>
      <c r="G4406" s="4">
        <v>221.14840280000001</v>
      </c>
      <c r="H4406" s="4">
        <v>6.891</v>
      </c>
    </row>
    <row r="4407" spans="1:8" x14ac:dyDescent="0.3">
      <c r="A4407" s="4">
        <v>31</v>
      </c>
      <c r="B4407" s="4" t="s">
        <v>76</v>
      </c>
      <c r="C4407" s="4">
        <v>1407036.59</v>
      </c>
      <c r="D4407" s="4">
        <v>0</v>
      </c>
      <c r="E4407" s="4">
        <v>66.97</v>
      </c>
      <c r="F4407" s="4">
        <v>3.8769999999999998</v>
      </c>
      <c r="G4407" s="4">
        <v>221.20210739999999</v>
      </c>
      <c r="H4407" s="4">
        <v>6.891</v>
      </c>
    </row>
    <row r="4408" spans="1:8" x14ac:dyDescent="0.3">
      <c r="A4408" s="4">
        <v>31</v>
      </c>
      <c r="B4408" s="4" t="s">
        <v>77</v>
      </c>
      <c r="C4408" s="4">
        <v>1311352.25</v>
      </c>
      <c r="D4408" s="4">
        <v>0</v>
      </c>
      <c r="E4408" s="4">
        <v>69.209999999999994</v>
      </c>
      <c r="F4408" s="4">
        <v>3.8140000000000001</v>
      </c>
      <c r="G4408" s="4">
        <v>221.25581199999999</v>
      </c>
      <c r="H4408" s="4">
        <v>6.891</v>
      </c>
    </row>
    <row r="4409" spans="1:8" x14ac:dyDescent="0.3">
      <c r="A4409" s="4">
        <v>31</v>
      </c>
      <c r="B4409" s="4">
        <v>41004</v>
      </c>
      <c r="C4409" s="4">
        <v>1391257.28</v>
      </c>
      <c r="D4409" s="4">
        <v>0</v>
      </c>
      <c r="E4409" s="4">
        <v>77.53</v>
      </c>
      <c r="F4409" s="4">
        <v>3.7490000000000001</v>
      </c>
      <c r="G4409" s="4">
        <v>221.30951659999999</v>
      </c>
      <c r="H4409" s="4">
        <v>6.891</v>
      </c>
    </row>
    <row r="4410" spans="1:8" x14ac:dyDescent="0.3">
      <c r="A4410" s="4">
        <v>31</v>
      </c>
      <c r="B4410" s="4">
        <v>41218</v>
      </c>
      <c r="C4410" s="4">
        <v>1392938.06</v>
      </c>
      <c r="D4410" s="4">
        <v>0</v>
      </c>
      <c r="E4410" s="4">
        <v>74.14</v>
      </c>
      <c r="F4410" s="4">
        <v>3.6880000000000002</v>
      </c>
      <c r="G4410" s="4">
        <v>221.3632212</v>
      </c>
      <c r="H4410" s="4">
        <v>6.891</v>
      </c>
    </row>
    <row r="4411" spans="1:8" x14ac:dyDescent="0.3">
      <c r="A4411" s="4">
        <v>31</v>
      </c>
      <c r="B4411" s="4" t="s">
        <v>78</v>
      </c>
      <c r="C4411" s="4">
        <v>1441473.82</v>
      </c>
      <c r="D4411" s="4">
        <v>0</v>
      </c>
      <c r="E4411" s="4">
        <v>72.42</v>
      </c>
      <c r="F4411" s="4">
        <v>3.63</v>
      </c>
      <c r="G4411" s="4">
        <v>221.38033100000001</v>
      </c>
      <c r="H4411" s="4">
        <v>6.891</v>
      </c>
    </row>
    <row r="4412" spans="1:8" x14ac:dyDescent="0.3">
      <c r="A4412" s="4">
        <v>31</v>
      </c>
      <c r="B4412" s="4" t="s">
        <v>79</v>
      </c>
      <c r="C4412" s="4">
        <v>1397094.26</v>
      </c>
      <c r="D4412" s="4">
        <v>0</v>
      </c>
      <c r="E4412" s="4">
        <v>79.489999999999995</v>
      </c>
      <c r="F4412" s="4">
        <v>3.5609999999999999</v>
      </c>
      <c r="G4412" s="4">
        <v>221.3828029</v>
      </c>
      <c r="H4412" s="4">
        <v>6.891</v>
      </c>
    </row>
    <row r="4413" spans="1:8" x14ac:dyDescent="0.3">
      <c r="A4413" s="4">
        <v>31</v>
      </c>
      <c r="B4413" s="4">
        <v>40914</v>
      </c>
      <c r="C4413" s="4">
        <v>1404516.29</v>
      </c>
      <c r="D4413" s="4">
        <v>0</v>
      </c>
      <c r="E4413" s="4">
        <v>79.239999999999995</v>
      </c>
      <c r="F4413" s="4">
        <v>3.5009999999999999</v>
      </c>
      <c r="G4413" s="4">
        <v>221.38527479999999</v>
      </c>
      <c r="H4413" s="4">
        <v>6.891</v>
      </c>
    </row>
    <row r="4414" spans="1:8" x14ac:dyDescent="0.3">
      <c r="A4414" s="4">
        <v>31</v>
      </c>
      <c r="B4414" s="4">
        <v>41127</v>
      </c>
      <c r="C4414" s="4">
        <v>1443285.79</v>
      </c>
      <c r="D4414" s="4">
        <v>0</v>
      </c>
      <c r="E4414" s="4">
        <v>79.47</v>
      </c>
      <c r="F4414" s="4">
        <v>3.452</v>
      </c>
      <c r="G4414" s="4">
        <v>221.38774670000001</v>
      </c>
      <c r="H4414" s="4">
        <v>6.891</v>
      </c>
    </row>
    <row r="4415" spans="1:8" x14ac:dyDescent="0.3">
      <c r="A4415" s="4">
        <v>31</v>
      </c>
      <c r="B4415" s="4" t="s">
        <v>80</v>
      </c>
      <c r="C4415" s="4">
        <v>1431003.43</v>
      </c>
      <c r="D4415" s="4">
        <v>0</v>
      </c>
      <c r="E4415" s="4">
        <v>81.510000000000005</v>
      </c>
      <c r="F4415" s="4">
        <v>3.3929999999999998</v>
      </c>
      <c r="G4415" s="4">
        <v>221.4009901</v>
      </c>
      <c r="H4415" s="4">
        <v>6.891</v>
      </c>
    </row>
    <row r="4416" spans="1:8" x14ac:dyDescent="0.3">
      <c r="A4416" s="4">
        <v>31</v>
      </c>
      <c r="B4416" s="4" t="s">
        <v>81</v>
      </c>
      <c r="C4416" s="4">
        <v>1394065.76</v>
      </c>
      <c r="D4416" s="4">
        <v>0</v>
      </c>
      <c r="E4416" s="4">
        <v>81.78</v>
      </c>
      <c r="F4416" s="4">
        <v>3.3460000000000001</v>
      </c>
      <c r="G4416" s="4">
        <v>221.44116220000001</v>
      </c>
      <c r="H4416" s="4">
        <v>6.891</v>
      </c>
    </row>
    <row r="4417" spans="1:8" x14ac:dyDescent="0.3">
      <c r="A4417" s="4">
        <v>31</v>
      </c>
      <c r="B4417" s="4" t="s">
        <v>82</v>
      </c>
      <c r="C4417" s="4">
        <v>1349202.25</v>
      </c>
      <c r="D4417" s="4">
        <v>0</v>
      </c>
      <c r="E4417" s="4">
        <v>88.05</v>
      </c>
      <c r="F4417" s="4">
        <v>3.286</v>
      </c>
      <c r="G4417" s="4">
        <v>221.48133429999999</v>
      </c>
      <c r="H4417" s="4">
        <v>6.891</v>
      </c>
    </row>
    <row r="4418" spans="1:8" x14ac:dyDescent="0.3">
      <c r="A4418" s="4">
        <v>31</v>
      </c>
      <c r="B4418" s="4">
        <v>41067</v>
      </c>
      <c r="C4418" s="4">
        <v>1458059.42</v>
      </c>
      <c r="D4418" s="4">
        <v>0</v>
      </c>
      <c r="E4418" s="4">
        <v>85.26</v>
      </c>
      <c r="F4418" s="4">
        <v>3.2269999999999999</v>
      </c>
      <c r="G4418" s="4">
        <v>221.52150639999999</v>
      </c>
      <c r="H4418" s="4">
        <v>6.5650000000000004</v>
      </c>
    </row>
    <row r="4419" spans="1:8" x14ac:dyDescent="0.3">
      <c r="A4419" s="4">
        <v>31</v>
      </c>
      <c r="B4419" s="4" t="s">
        <v>83</v>
      </c>
      <c r="C4419" s="4">
        <v>1374301.34</v>
      </c>
      <c r="D4419" s="4">
        <v>0</v>
      </c>
      <c r="E4419" s="4">
        <v>82.51</v>
      </c>
      <c r="F4419" s="4">
        <v>3.2559999999999998</v>
      </c>
      <c r="G4419" s="4">
        <v>221.56167840000001</v>
      </c>
      <c r="H4419" s="4">
        <v>6.5650000000000004</v>
      </c>
    </row>
    <row r="4420" spans="1:8" x14ac:dyDescent="0.3">
      <c r="A4420" s="4">
        <v>31</v>
      </c>
      <c r="B4420" s="4" t="s">
        <v>84</v>
      </c>
      <c r="C4420" s="4">
        <v>1392395.2</v>
      </c>
      <c r="D4420" s="4">
        <v>0</v>
      </c>
      <c r="E4420" s="4">
        <v>84.25</v>
      </c>
      <c r="F4420" s="4">
        <v>3.3109999999999999</v>
      </c>
      <c r="G4420" s="4">
        <v>221.57011230000001</v>
      </c>
      <c r="H4420" s="4">
        <v>6.5650000000000004</v>
      </c>
    </row>
    <row r="4421" spans="1:8" x14ac:dyDescent="0.3">
      <c r="A4421" s="4">
        <v>31</v>
      </c>
      <c r="B4421" s="4" t="s">
        <v>85</v>
      </c>
      <c r="C4421" s="4">
        <v>1303732.3600000001</v>
      </c>
      <c r="D4421" s="4">
        <v>0</v>
      </c>
      <c r="E4421" s="4">
        <v>88.09</v>
      </c>
      <c r="F4421" s="4">
        <v>3.407</v>
      </c>
      <c r="G4421" s="4">
        <v>221.57854610000001</v>
      </c>
      <c r="H4421" s="4">
        <v>6.5650000000000004</v>
      </c>
    </row>
    <row r="4422" spans="1:8" x14ac:dyDescent="0.3">
      <c r="A4422" s="4">
        <v>31</v>
      </c>
      <c r="B4422" s="4">
        <v>40976</v>
      </c>
      <c r="C4422" s="4">
        <v>1390174.63</v>
      </c>
      <c r="D4422" s="4">
        <v>0</v>
      </c>
      <c r="E4422" s="4">
        <v>91.57</v>
      </c>
      <c r="F4422" s="4">
        <v>3.4169999999999998</v>
      </c>
      <c r="G4422" s="4">
        <v>221.58697989999999</v>
      </c>
      <c r="H4422" s="4">
        <v>6.5650000000000004</v>
      </c>
    </row>
    <row r="4423" spans="1:8" x14ac:dyDescent="0.3">
      <c r="A4423" s="4">
        <v>31</v>
      </c>
      <c r="B4423" s="4">
        <v>41190</v>
      </c>
      <c r="C4423" s="4">
        <v>1386472.59</v>
      </c>
      <c r="D4423" s="4">
        <v>0</v>
      </c>
      <c r="E4423" s="4">
        <v>89.57</v>
      </c>
      <c r="F4423" s="4">
        <v>3.4940000000000002</v>
      </c>
      <c r="G4423" s="4">
        <v>221.59541379999999</v>
      </c>
      <c r="H4423" s="4">
        <v>6.5650000000000004</v>
      </c>
    </row>
    <row r="4424" spans="1:8" x14ac:dyDescent="0.3">
      <c r="A4424" s="4">
        <v>31</v>
      </c>
      <c r="B4424" s="4" t="s">
        <v>86</v>
      </c>
      <c r="C4424" s="4">
        <v>1410181.7</v>
      </c>
      <c r="D4424" s="4">
        <v>0</v>
      </c>
      <c r="E4424" s="4">
        <v>85.55</v>
      </c>
      <c r="F4424" s="4">
        <v>3.5710000000000002</v>
      </c>
      <c r="G4424" s="4">
        <v>221.67514589999999</v>
      </c>
      <c r="H4424" s="4">
        <v>6.5650000000000004</v>
      </c>
    </row>
    <row r="4425" spans="1:8" x14ac:dyDescent="0.3">
      <c r="A4425" s="4">
        <v>31</v>
      </c>
      <c r="B4425" s="4" t="s">
        <v>87</v>
      </c>
      <c r="C4425" s="4">
        <v>1379783.21</v>
      </c>
      <c r="D4425" s="4">
        <v>0</v>
      </c>
      <c r="E4425" s="4">
        <v>77.72</v>
      </c>
      <c r="F4425" s="4">
        <v>3.62</v>
      </c>
      <c r="G4425" s="4">
        <v>221.8083518</v>
      </c>
      <c r="H4425" s="4">
        <v>6.5650000000000004</v>
      </c>
    </row>
    <row r="4426" spans="1:8" x14ac:dyDescent="0.3">
      <c r="A4426" s="4">
        <v>31</v>
      </c>
      <c r="B4426" s="4" t="s">
        <v>88</v>
      </c>
      <c r="C4426" s="4">
        <v>1373651.49</v>
      </c>
      <c r="D4426" s="4">
        <v>0</v>
      </c>
      <c r="E4426" s="4">
        <v>83.58</v>
      </c>
      <c r="F4426" s="4">
        <v>3.6379999999999999</v>
      </c>
      <c r="G4426" s="4">
        <v>221.94155760000001</v>
      </c>
      <c r="H4426" s="4">
        <v>6.5650000000000004</v>
      </c>
    </row>
    <row r="4427" spans="1:8" x14ac:dyDescent="0.3">
      <c r="A4427" s="4">
        <v>31</v>
      </c>
      <c r="B4427" s="4">
        <v>41099</v>
      </c>
      <c r="C4427" s="4">
        <v>1358111.62</v>
      </c>
      <c r="D4427" s="4">
        <v>1</v>
      </c>
      <c r="E4427" s="4">
        <v>88.4</v>
      </c>
      <c r="F4427" s="4">
        <v>3.73</v>
      </c>
      <c r="G4427" s="4">
        <v>222.07476349999999</v>
      </c>
      <c r="H4427" s="4">
        <v>6.5650000000000004</v>
      </c>
    </row>
    <row r="4428" spans="1:8" x14ac:dyDescent="0.3">
      <c r="A4428" s="4">
        <v>31</v>
      </c>
      <c r="B4428" s="4" t="s">
        <v>89</v>
      </c>
      <c r="C4428" s="4">
        <v>1327705.44</v>
      </c>
      <c r="D4428" s="4">
        <v>0</v>
      </c>
      <c r="E4428" s="4">
        <v>76.099999999999994</v>
      </c>
      <c r="F4428" s="4">
        <v>3.7170000000000001</v>
      </c>
      <c r="G4428" s="4">
        <v>222.21743950000001</v>
      </c>
      <c r="H4428" s="4">
        <v>6.5650000000000004</v>
      </c>
    </row>
    <row r="4429" spans="1:8" x14ac:dyDescent="0.3">
      <c r="A4429" s="4">
        <v>31</v>
      </c>
      <c r="B4429" s="4" t="s">
        <v>90</v>
      </c>
      <c r="C4429" s="4">
        <v>1373064.87</v>
      </c>
      <c r="D4429" s="4">
        <v>0</v>
      </c>
      <c r="E4429" s="4">
        <v>71.540000000000006</v>
      </c>
      <c r="F4429" s="4">
        <v>3.7210000000000001</v>
      </c>
      <c r="G4429" s="4">
        <v>222.41693620000001</v>
      </c>
      <c r="H4429" s="4">
        <v>6.5650000000000004</v>
      </c>
    </row>
    <row r="4430" spans="1:8" x14ac:dyDescent="0.3">
      <c r="A4430" s="4">
        <v>31</v>
      </c>
      <c r="B4430" s="4" t="s">
        <v>91</v>
      </c>
      <c r="C4430" s="4">
        <v>1279080.58</v>
      </c>
      <c r="D4430" s="4">
        <v>0</v>
      </c>
      <c r="E4430" s="4">
        <v>80.38</v>
      </c>
      <c r="F4430" s="4">
        <v>3.6659999999999999</v>
      </c>
      <c r="G4430" s="4">
        <v>222.61643290000001</v>
      </c>
      <c r="H4430" s="4">
        <v>6.5650000000000004</v>
      </c>
    </row>
    <row r="4431" spans="1:8" x14ac:dyDescent="0.3">
      <c r="A4431" s="4">
        <v>31</v>
      </c>
      <c r="B4431" s="4">
        <v>41039</v>
      </c>
      <c r="C4431" s="4">
        <v>1363365.05</v>
      </c>
      <c r="D4431" s="4">
        <v>0</v>
      </c>
      <c r="E4431" s="4">
        <v>70.28</v>
      </c>
      <c r="F4431" s="4">
        <v>3.617</v>
      </c>
      <c r="G4431" s="4">
        <v>222.8159296</v>
      </c>
      <c r="H4431" s="4">
        <v>6.17</v>
      </c>
    </row>
    <row r="4432" spans="1:8" x14ac:dyDescent="0.3">
      <c r="A4432" s="4">
        <v>31</v>
      </c>
      <c r="B4432" s="4">
        <v>41253</v>
      </c>
      <c r="C4432" s="4">
        <v>1401113.42</v>
      </c>
      <c r="D4432" s="4">
        <v>0</v>
      </c>
      <c r="E4432" s="4">
        <v>61.53</v>
      </c>
      <c r="F4432" s="4">
        <v>3.601</v>
      </c>
      <c r="G4432" s="4">
        <v>223.0154263</v>
      </c>
      <c r="H4432" s="4">
        <v>6.17</v>
      </c>
    </row>
    <row r="4433" spans="1:8" x14ac:dyDescent="0.3">
      <c r="A4433" s="4">
        <v>31</v>
      </c>
      <c r="B4433" s="4" t="s">
        <v>92</v>
      </c>
      <c r="C4433" s="4">
        <v>1378730.45</v>
      </c>
      <c r="D4433" s="4">
        <v>0</v>
      </c>
      <c r="E4433" s="4">
        <v>68.52</v>
      </c>
      <c r="F4433" s="4">
        <v>3.5939999999999999</v>
      </c>
      <c r="G4433" s="4">
        <v>223.05980769999999</v>
      </c>
      <c r="H4433" s="4">
        <v>6.17</v>
      </c>
    </row>
    <row r="4434" spans="1:8" x14ac:dyDescent="0.3">
      <c r="A4434" s="4">
        <v>31</v>
      </c>
      <c r="B4434" s="4" t="s">
        <v>93</v>
      </c>
      <c r="C4434" s="4">
        <v>1340232.55</v>
      </c>
      <c r="D4434" s="4">
        <v>0</v>
      </c>
      <c r="E4434" s="4">
        <v>70.5</v>
      </c>
      <c r="F4434" s="4">
        <v>3.5059999999999998</v>
      </c>
      <c r="G4434" s="4">
        <v>223.0783366</v>
      </c>
      <c r="H4434" s="4">
        <v>6.17</v>
      </c>
    </row>
    <row r="4435" spans="1:8" x14ac:dyDescent="0.3">
      <c r="A4435" s="4">
        <v>32</v>
      </c>
      <c r="B4435" s="4">
        <v>40300</v>
      </c>
      <c r="C4435" s="4">
        <v>1087616.19</v>
      </c>
      <c r="D4435" s="4">
        <v>0</v>
      </c>
      <c r="E4435" s="4">
        <v>34.43</v>
      </c>
      <c r="F4435" s="4">
        <v>2.58</v>
      </c>
      <c r="G4435" s="4">
        <v>189.38169740000001</v>
      </c>
      <c r="H4435" s="4">
        <v>9.0139999999999993</v>
      </c>
    </row>
    <row r="4436" spans="1:8" x14ac:dyDescent="0.3">
      <c r="A4436" s="4">
        <v>32</v>
      </c>
      <c r="B4436" s="4">
        <v>40514</v>
      </c>
      <c r="C4436" s="4">
        <v>1123566.1200000001</v>
      </c>
      <c r="D4436" s="4">
        <v>1</v>
      </c>
      <c r="E4436" s="4">
        <v>28.09</v>
      </c>
      <c r="F4436" s="4">
        <v>2.5720000000000001</v>
      </c>
      <c r="G4436" s="4">
        <v>189.46427249999999</v>
      </c>
      <c r="H4436" s="4">
        <v>9.0139999999999993</v>
      </c>
    </row>
    <row r="4437" spans="1:8" x14ac:dyDescent="0.3">
      <c r="A4437" s="4">
        <v>32</v>
      </c>
      <c r="B4437" s="4" t="s">
        <v>8</v>
      </c>
      <c r="C4437" s="4">
        <v>1082559.06</v>
      </c>
      <c r="D4437" s="4">
        <v>0</v>
      </c>
      <c r="E4437" s="4">
        <v>29.16</v>
      </c>
      <c r="F4437" s="4">
        <v>2.5499999999999998</v>
      </c>
      <c r="G4437" s="4">
        <v>189.53409980000001</v>
      </c>
      <c r="H4437" s="4">
        <v>9.0139999999999993</v>
      </c>
    </row>
    <row r="4438" spans="1:8" x14ac:dyDescent="0.3">
      <c r="A4438" s="4">
        <v>32</v>
      </c>
      <c r="B4438" s="4" t="s">
        <v>9</v>
      </c>
      <c r="C4438" s="4">
        <v>1053247.1000000001</v>
      </c>
      <c r="D4438" s="4">
        <v>0</v>
      </c>
      <c r="E4438" s="4">
        <v>26.64</v>
      </c>
      <c r="F4438" s="4">
        <v>2.5859999999999999</v>
      </c>
      <c r="G4438" s="4">
        <v>189.6018023</v>
      </c>
      <c r="H4438" s="4">
        <v>9.0139999999999993</v>
      </c>
    </row>
    <row r="4439" spans="1:8" x14ac:dyDescent="0.3">
      <c r="A4439" s="4">
        <v>32</v>
      </c>
      <c r="B4439" s="4">
        <v>40301</v>
      </c>
      <c r="C4439" s="4">
        <v>1066566.74</v>
      </c>
      <c r="D4439" s="4">
        <v>0</v>
      </c>
      <c r="E4439" s="4">
        <v>37.72</v>
      </c>
      <c r="F4439" s="4">
        <v>2.62</v>
      </c>
      <c r="G4439" s="4">
        <v>189.66950489999999</v>
      </c>
      <c r="H4439" s="4">
        <v>9.0139999999999993</v>
      </c>
    </row>
    <row r="4440" spans="1:8" x14ac:dyDescent="0.3">
      <c r="A4440" s="4">
        <v>32</v>
      </c>
      <c r="B4440" s="4">
        <v>40515</v>
      </c>
      <c r="C4440" s="4">
        <v>1093319.3700000001</v>
      </c>
      <c r="D4440" s="4">
        <v>0</v>
      </c>
      <c r="E4440" s="4">
        <v>39.880000000000003</v>
      </c>
      <c r="F4440" s="4">
        <v>2.6840000000000002</v>
      </c>
      <c r="G4440" s="4">
        <v>189.73720750000001</v>
      </c>
      <c r="H4440" s="4">
        <v>9.0139999999999993</v>
      </c>
    </row>
    <row r="4441" spans="1:8" x14ac:dyDescent="0.3">
      <c r="A4441" s="4">
        <v>32</v>
      </c>
      <c r="B4441" s="4" t="s">
        <v>10</v>
      </c>
      <c r="C4441" s="4">
        <v>1059781.78</v>
      </c>
      <c r="D4441" s="4">
        <v>0</v>
      </c>
      <c r="E4441" s="4">
        <v>42.43</v>
      </c>
      <c r="F4441" s="4">
        <v>2.6920000000000002</v>
      </c>
      <c r="G4441" s="4">
        <v>189.734262</v>
      </c>
      <c r="H4441" s="4">
        <v>9.0139999999999993</v>
      </c>
    </row>
    <row r="4442" spans="1:8" x14ac:dyDescent="0.3">
      <c r="A4442" s="4">
        <v>32</v>
      </c>
      <c r="B4442" s="4" t="s">
        <v>11</v>
      </c>
      <c r="C4442" s="4">
        <v>1076021.58</v>
      </c>
      <c r="D4442" s="4">
        <v>0</v>
      </c>
      <c r="E4442" s="4">
        <v>36.590000000000003</v>
      </c>
      <c r="F4442" s="4">
        <v>2.7170000000000001</v>
      </c>
      <c r="G4442" s="4">
        <v>189.71954170000001</v>
      </c>
      <c r="H4442" s="4">
        <v>9.0139999999999993</v>
      </c>
    </row>
    <row r="4443" spans="1:8" x14ac:dyDescent="0.3">
      <c r="A4443" s="4">
        <v>32</v>
      </c>
      <c r="B4443" s="4">
        <v>40213</v>
      </c>
      <c r="C4443" s="4">
        <v>1131732.94</v>
      </c>
      <c r="D4443" s="4">
        <v>0</v>
      </c>
      <c r="E4443" s="4">
        <v>48.28</v>
      </c>
      <c r="F4443" s="4">
        <v>2.7250000000000001</v>
      </c>
      <c r="G4443" s="4">
        <v>189.70482150000001</v>
      </c>
      <c r="H4443" s="4">
        <v>8.9629999999999992</v>
      </c>
    </row>
    <row r="4444" spans="1:8" x14ac:dyDescent="0.3">
      <c r="A4444" s="4">
        <v>32</v>
      </c>
      <c r="B4444" s="4">
        <v>40425</v>
      </c>
      <c r="C4444" s="4">
        <v>1095889.22</v>
      </c>
      <c r="D4444" s="4">
        <v>0</v>
      </c>
      <c r="E4444" s="4">
        <v>44.88</v>
      </c>
      <c r="F4444" s="4">
        <v>2.75</v>
      </c>
      <c r="G4444" s="4">
        <v>189.69010119999999</v>
      </c>
      <c r="H4444" s="4">
        <v>8.9629999999999992</v>
      </c>
    </row>
    <row r="4445" spans="1:8" x14ac:dyDescent="0.3">
      <c r="A4445" s="4">
        <v>32</v>
      </c>
      <c r="B4445" s="4" t="s">
        <v>12</v>
      </c>
      <c r="C4445" s="4">
        <v>1082763.27</v>
      </c>
      <c r="D4445" s="4">
        <v>0</v>
      </c>
      <c r="E4445" s="4">
        <v>53.49</v>
      </c>
      <c r="F4445" s="4">
        <v>2.7650000000000001</v>
      </c>
      <c r="G4445" s="4">
        <v>189.66288449999999</v>
      </c>
      <c r="H4445" s="4">
        <v>8.9629999999999992</v>
      </c>
    </row>
    <row r="4446" spans="1:8" x14ac:dyDescent="0.3">
      <c r="A4446" s="4">
        <v>32</v>
      </c>
      <c r="B4446" s="4" t="s">
        <v>13</v>
      </c>
      <c r="C4446" s="4">
        <v>1072474.8</v>
      </c>
      <c r="D4446" s="4">
        <v>0</v>
      </c>
      <c r="E4446" s="4">
        <v>50.06</v>
      </c>
      <c r="F4446" s="4">
        <v>2.7759999999999998</v>
      </c>
      <c r="G4446" s="4">
        <v>189.6190057</v>
      </c>
      <c r="H4446" s="4">
        <v>8.9629999999999992</v>
      </c>
    </row>
    <row r="4447" spans="1:8" x14ac:dyDescent="0.3">
      <c r="A4447" s="4">
        <v>32</v>
      </c>
      <c r="B4447" s="4" t="s">
        <v>14</v>
      </c>
      <c r="C4447" s="4">
        <v>1066792.6299999999</v>
      </c>
      <c r="D4447" s="4">
        <v>0</v>
      </c>
      <c r="E4447" s="4">
        <v>47.51</v>
      </c>
      <c r="F4447" s="4">
        <v>2.766</v>
      </c>
      <c r="G4447" s="4">
        <v>189.57512700000001</v>
      </c>
      <c r="H4447" s="4">
        <v>8.9629999999999992</v>
      </c>
    </row>
    <row r="4448" spans="1:8" x14ac:dyDescent="0.3">
      <c r="A4448" s="4">
        <v>32</v>
      </c>
      <c r="B4448" s="4">
        <v>40364</v>
      </c>
      <c r="C4448" s="4">
        <v>1133657.58</v>
      </c>
      <c r="D4448" s="4">
        <v>0</v>
      </c>
      <c r="E4448" s="4">
        <v>48.94</v>
      </c>
      <c r="F4448" s="4">
        <v>2.7709999999999999</v>
      </c>
      <c r="G4448" s="4">
        <v>189.53124829999999</v>
      </c>
      <c r="H4448" s="4">
        <v>8.9629999999999992</v>
      </c>
    </row>
    <row r="4449" spans="1:8" x14ac:dyDescent="0.3">
      <c r="A4449" s="4">
        <v>32</v>
      </c>
      <c r="B4449" s="4" t="s">
        <v>15</v>
      </c>
      <c r="C4449" s="4">
        <v>1079314.52</v>
      </c>
      <c r="D4449" s="4">
        <v>0</v>
      </c>
      <c r="E4449" s="4">
        <v>46.42</v>
      </c>
      <c r="F4449" s="4">
        <v>2.7879999999999998</v>
      </c>
      <c r="G4449" s="4">
        <v>189.49041159999999</v>
      </c>
      <c r="H4449" s="4">
        <v>8.9629999999999992</v>
      </c>
    </row>
    <row r="4450" spans="1:8" x14ac:dyDescent="0.3">
      <c r="A4450" s="4">
        <v>32</v>
      </c>
      <c r="B4450" s="4" t="s">
        <v>16</v>
      </c>
      <c r="C4450" s="4">
        <v>1143819.3500000001</v>
      </c>
      <c r="D4450" s="4">
        <v>0</v>
      </c>
      <c r="E4450" s="4">
        <v>55.89</v>
      </c>
      <c r="F4450" s="4">
        <v>2.7759999999999998</v>
      </c>
      <c r="G4450" s="4">
        <v>189.467827</v>
      </c>
      <c r="H4450" s="4">
        <v>8.9629999999999992</v>
      </c>
    </row>
    <row r="4451" spans="1:8" x14ac:dyDescent="0.3">
      <c r="A4451" s="4">
        <v>32</v>
      </c>
      <c r="B4451" s="4" t="s">
        <v>17</v>
      </c>
      <c r="C4451" s="4">
        <v>1205662.8500000001</v>
      </c>
      <c r="D4451" s="4">
        <v>0</v>
      </c>
      <c r="E4451" s="4">
        <v>64.69</v>
      </c>
      <c r="F4451" s="4">
        <v>2.7370000000000001</v>
      </c>
      <c r="G4451" s="4">
        <v>189.44524250000001</v>
      </c>
      <c r="H4451" s="4">
        <v>8.9629999999999992</v>
      </c>
    </row>
    <row r="4452" spans="1:8" x14ac:dyDescent="0.3">
      <c r="A4452" s="4">
        <v>32</v>
      </c>
      <c r="B4452" s="4">
        <v>40274</v>
      </c>
      <c r="C4452" s="4">
        <v>1149234.96</v>
      </c>
      <c r="D4452" s="4">
        <v>0</v>
      </c>
      <c r="E4452" s="4">
        <v>66.69</v>
      </c>
      <c r="F4452" s="4">
        <v>2.7</v>
      </c>
      <c r="G4452" s="4">
        <v>189.42265800000001</v>
      </c>
      <c r="H4452" s="4">
        <v>8.9629999999999992</v>
      </c>
    </row>
    <row r="4453" spans="1:8" x14ac:dyDescent="0.3">
      <c r="A4453" s="4">
        <v>32</v>
      </c>
      <c r="B4453" s="4">
        <v>40488</v>
      </c>
      <c r="C4453" s="4">
        <v>1192074.0900000001</v>
      </c>
      <c r="D4453" s="4">
        <v>0</v>
      </c>
      <c r="E4453" s="4">
        <v>70.86</v>
      </c>
      <c r="F4453" s="4">
        <v>2.6840000000000002</v>
      </c>
      <c r="G4453" s="4">
        <v>189.4000734</v>
      </c>
      <c r="H4453" s="4">
        <v>8.9629999999999992</v>
      </c>
    </row>
    <row r="4454" spans="1:8" x14ac:dyDescent="0.3">
      <c r="A4454" s="4">
        <v>32</v>
      </c>
      <c r="B4454" s="4" t="s">
        <v>18</v>
      </c>
      <c r="C4454" s="4">
        <v>1150191.72</v>
      </c>
      <c r="D4454" s="4">
        <v>0</v>
      </c>
      <c r="E4454" s="4">
        <v>60.94</v>
      </c>
      <c r="F4454" s="4">
        <v>2.6739999999999999</v>
      </c>
      <c r="G4454" s="4">
        <v>189.41852589999999</v>
      </c>
      <c r="H4454" s="4">
        <v>8.9629999999999992</v>
      </c>
    </row>
    <row r="4455" spans="1:8" x14ac:dyDescent="0.3">
      <c r="A4455" s="4">
        <v>32</v>
      </c>
      <c r="B4455" s="4" t="s">
        <v>19</v>
      </c>
      <c r="C4455" s="4">
        <v>1124763.74</v>
      </c>
      <c r="D4455" s="4">
        <v>0</v>
      </c>
      <c r="E4455" s="4">
        <v>72.42</v>
      </c>
      <c r="F4455" s="4">
        <v>2.7149999999999999</v>
      </c>
      <c r="G4455" s="4">
        <v>189.4533931</v>
      </c>
      <c r="H4455" s="4">
        <v>8.9629999999999992</v>
      </c>
    </row>
    <row r="4456" spans="1:8" x14ac:dyDescent="0.3">
      <c r="A4456" s="4">
        <v>32</v>
      </c>
      <c r="B4456" s="4">
        <v>40216</v>
      </c>
      <c r="C4456" s="4">
        <v>1187988.6399999999</v>
      </c>
      <c r="D4456" s="4">
        <v>0</v>
      </c>
      <c r="E4456" s="4">
        <v>74.739999999999995</v>
      </c>
      <c r="F4456" s="4">
        <v>2.7280000000000002</v>
      </c>
      <c r="G4456" s="4">
        <v>189.48826030000001</v>
      </c>
      <c r="H4456" s="4">
        <v>9.0169999999999995</v>
      </c>
    </row>
    <row r="4457" spans="1:8" x14ac:dyDescent="0.3">
      <c r="A4457" s="4">
        <v>32</v>
      </c>
      <c r="B4457" s="4">
        <v>40428</v>
      </c>
      <c r="C4457" s="4">
        <v>1077253.67</v>
      </c>
      <c r="D4457" s="4">
        <v>0</v>
      </c>
      <c r="E4457" s="4">
        <v>67.55</v>
      </c>
      <c r="F4457" s="4">
        <v>2.7109999999999999</v>
      </c>
      <c r="G4457" s="4">
        <v>189.52312760000001</v>
      </c>
      <c r="H4457" s="4">
        <v>9.0169999999999995</v>
      </c>
    </row>
    <row r="4458" spans="1:8" x14ac:dyDescent="0.3">
      <c r="A4458" s="4">
        <v>32</v>
      </c>
      <c r="B4458" s="4" t="s">
        <v>20</v>
      </c>
      <c r="C4458" s="4">
        <v>1120172.24</v>
      </c>
      <c r="D4458" s="4">
        <v>0</v>
      </c>
      <c r="E4458" s="4">
        <v>76.2</v>
      </c>
      <c r="F4458" s="4">
        <v>2.6989999999999998</v>
      </c>
      <c r="G4458" s="4">
        <v>189.6125456</v>
      </c>
      <c r="H4458" s="4">
        <v>9.0169999999999995</v>
      </c>
    </row>
    <row r="4459" spans="1:8" x14ac:dyDescent="0.3">
      <c r="A4459" s="4">
        <v>32</v>
      </c>
      <c r="B4459" s="4" t="s">
        <v>21</v>
      </c>
      <c r="C4459" s="4">
        <v>1109574.1100000001</v>
      </c>
      <c r="D4459" s="4">
        <v>0</v>
      </c>
      <c r="E4459" s="4">
        <v>75.69</v>
      </c>
      <c r="F4459" s="4">
        <v>2.6909999999999998</v>
      </c>
      <c r="G4459" s="4">
        <v>189.774698</v>
      </c>
      <c r="H4459" s="4">
        <v>9.0169999999999995</v>
      </c>
    </row>
    <row r="4460" spans="1:8" x14ac:dyDescent="0.3">
      <c r="A4460" s="4">
        <v>32</v>
      </c>
      <c r="B4460" s="4" t="s">
        <v>22</v>
      </c>
      <c r="C4460" s="4">
        <v>1065350.56</v>
      </c>
      <c r="D4460" s="4">
        <v>0</v>
      </c>
      <c r="E4460" s="4">
        <v>75.62</v>
      </c>
      <c r="F4460" s="4">
        <v>2.69</v>
      </c>
      <c r="G4460" s="4">
        <v>189.9368504</v>
      </c>
      <c r="H4460" s="4">
        <v>9.0169999999999995</v>
      </c>
    </row>
    <row r="4461" spans="1:8" x14ac:dyDescent="0.3">
      <c r="A4461" s="4">
        <v>32</v>
      </c>
      <c r="B4461" s="4">
        <v>40337</v>
      </c>
      <c r="C4461" s="4">
        <v>1144552.0900000001</v>
      </c>
      <c r="D4461" s="4">
        <v>0</v>
      </c>
      <c r="E4461" s="4">
        <v>72.95</v>
      </c>
      <c r="F4461" s="4">
        <v>2.69</v>
      </c>
      <c r="G4461" s="4">
        <v>190.09900279999999</v>
      </c>
      <c r="H4461" s="4">
        <v>9.0169999999999995</v>
      </c>
    </row>
    <row r="4462" spans="1:8" x14ac:dyDescent="0.3">
      <c r="A4462" s="4">
        <v>32</v>
      </c>
      <c r="B4462" s="4" t="s">
        <v>23</v>
      </c>
      <c r="C4462" s="4">
        <v>1157975.68</v>
      </c>
      <c r="D4462" s="4">
        <v>0</v>
      </c>
      <c r="E4462" s="4">
        <v>74.97</v>
      </c>
      <c r="F4462" s="4">
        <v>2.7229999999999999</v>
      </c>
      <c r="G4462" s="4">
        <v>190.26115519999999</v>
      </c>
      <c r="H4462" s="4">
        <v>9.0169999999999995</v>
      </c>
    </row>
    <row r="4463" spans="1:8" x14ac:dyDescent="0.3">
      <c r="A4463" s="4">
        <v>32</v>
      </c>
      <c r="B4463" s="4" t="s">
        <v>24</v>
      </c>
      <c r="C4463" s="4">
        <v>1189887.8600000001</v>
      </c>
      <c r="D4463" s="4">
        <v>0</v>
      </c>
      <c r="E4463" s="4">
        <v>71.459999999999994</v>
      </c>
      <c r="F4463" s="4">
        <v>2.7320000000000002</v>
      </c>
      <c r="G4463" s="4">
        <v>190.29482369999999</v>
      </c>
      <c r="H4463" s="4">
        <v>9.0169999999999995</v>
      </c>
    </row>
    <row r="4464" spans="1:8" x14ac:dyDescent="0.3">
      <c r="A4464" s="4">
        <v>32</v>
      </c>
      <c r="B4464" s="4" t="s">
        <v>25</v>
      </c>
      <c r="C4464" s="4">
        <v>1140501.03</v>
      </c>
      <c r="D4464" s="4">
        <v>0</v>
      </c>
      <c r="E4464" s="4">
        <v>74.95</v>
      </c>
      <c r="F4464" s="4">
        <v>2.7309999999999999</v>
      </c>
      <c r="G4464" s="4">
        <v>190.3284922</v>
      </c>
      <c r="H4464" s="4">
        <v>9.0169999999999995</v>
      </c>
    </row>
    <row r="4465" spans="1:8" x14ac:dyDescent="0.3">
      <c r="A4465" s="4">
        <v>32</v>
      </c>
      <c r="B4465" s="4">
        <v>40246</v>
      </c>
      <c r="C4465" s="4">
        <v>1095932.51</v>
      </c>
      <c r="D4465" s="4">
        <v>0</v>
      </c>
      <c r="E4465" s="4">
        <v>70.2</v>
      </c>
      <c r="F4465" s="4">
        <v>2.7730000000000001</v>
      </c>
      <c r="G4465" s="4">
        <v>190.3621607</v>
      </c>
      <c r="H4465" s="4">
        <v>9.0169999999999995</v>
      </c>
    </row>
    <row r="4466" spans="1:8" x14ac:dyDescent="0.3">
      <c r="A4466" s="4">
        <v>32</v>
      </c>
      <c r="B4466" s="4">
        <v>40460</v>
      </c>
      <c r="C4466" s="4">
        <v>1028635.39</v>
      </c>
      <c r="D4466" s="4">
        <v>1</v>
      </c>
      <c r="E4466" s="4">
        <v>68.44</v>
      </c>
      <c r="F4466" s="4">
        <v>2.78</v>
      </c>
      <c r="G4466" s="4">
        <v>190.3958293</v>
      </c>
      <c r="H4466" s="4">
        <v>9.0169999999999995</v>
      </c>
    </row>
    <row r="4467" spans="1:8" x14ac:dyDescent="0.3">
      <c r="A4467" s="4">
        <v>32</v>
      </c>
      <c r="B4467" s="4" t="s">
        <v>26</v>
      </c>
      <c r="C4467" s="4">
        <v>1043962.36</v>
      </c>
      <c r="D4467" s="4">
        <v>0</v>
      </c>
      <c r="E4467" s="4">
        <v>67.17</v>
      </c>
      <c r="F4467" s="4">
        <v>2.8</v>
      </c>
      <c r="G4467" s="4">
        <v>190.46882869999999</v>
      </c>
      <c r="H4467" s="4">
        <v>9.0169999999999995</v>
      </c>
    </row>
    <row r="4468" spans="1:8" x14ac:dyDescent="0.3">
      <c r="A4468" s="4">
        <v>32</v>
      </c>
      <c r="B4468" s="4" t="s">
        <v>27</v>
      </c>
      <c r="C4468" s="4">
        <v>1067432.1000000001</v>
      </c>
      <c r="D4468" s="4">
        <v>0</v>
      </c>
      <c r="E4468" s="4">
        <v>64.19</v>
      </c>
      <c r="F4468" s="4">
        <v>2.7930000000000001</v>
      </c>
      <c r="G4468" s="4">
        <v>190.5713264</v>
      </c>
      <c r="H4468" s="4">
        <v>9.0169999999999995</v>
      </c>
    </row>
    <row r="4469" spans="1:8" x14ac:dyDescent="0.3">
      <c r="A4469" s="4">
        <v>32</v>
      </c>
      <c r="B4469" s="4">
        <v>40188</v>
      </c>
      <c r="C4469" s="4">
        <v>1061089.56</v>
      </c>
      <c r="D4469" s="4">
        <v>0</v>
      </c>
      <c r="E4469" s="4">
        <v>66.14</v>
      </c>
      <c r="F4469" s="4">
        <v>2.7589999999999999</v>
      </c>
      <c r="G4469" s="4">
        <v>190.67382409999999</v>
      </c>
      <c r="H4469" s="4">
        <v>9.1370000000000005</v>
      </c>
    </row>
    <row r="4470" spans="1:8" x14ac:dyDescent="0.3">
      <c r="A4470" s="4">
        <v>32</v>
      </c>
      <c r="B4470" s="4">
        <v>40400</v>
      </c>
      <c r="C4470" s="4">
        <v>1085483.44</v>
      </c>
      <c r="D4470" s="4">
        <v>0</v>
      </c>
      <c r="E4470" s="4">
        <v>61.81</v>
      </c>
      <c r="F4470" s="4">
        <v>2.7450000000000001</v>
      </c>
      <c r="G4470" s="4">
        <v>190.77632180000001</v>
      </c>
      <c r="H4470" s="4">
        <v>9.1370000000000005</v>
      </c>
    </row>
    <row r="4471" spans="1:8" x14ac:dyDescent="0.3">
      <c r="A4471" s="4">
        <v>32</v>
      </c>
      <c r="B4471" s="4" t="s">
        <v>28</v>
      </c>
      <c r="C4471" s="4">
        <v>1096692.8799999999</v>
      </c>
      <c r="D4471" s="4">
        <v>0</v>
      </c>
      <c r="E4471" s="4">
        <v>52.96</v>
      </c>
      <c r="F4471" s="4">
        <v>2.762</v>
      </c>
      <c r="G4471" s="4">
        <v>190.8623087</v>
      </c>
      <c r="H4471" s="4">
        <v>9.1370000000000005</v>
      </c>
    </row>
    <row r="4472" spans="1:8" x14ac:dyDescent="0.3">
      <c r="A4472" s="4">
        <v>32</v>
      </c>
      <c r="B4472" s="4" t="s">
        <v>29</v>
      </c>
      <c r="C4472" s="4">
        <v>1102185</v>
      </c>
      <c r="D4472" s="4">
        <v>0</v>
      </c>
      <c r="E4472" s="4">
        <v>52.3</v>
      </c>
      <c r="F4472" s="4">
        <v>2.762</v>
      </c>
      <c r="G4472" s="4">
        <v>190.9070184</v>
      </c>
      <c r="H4472" s="4">
        <v>9.1370000000000005</v>
      </c>
    </row>
    <row r="4473" spans="1:8" x14ac:dyDescent="0.3">
      <c r="A4473" s="4">
        <v>32</v>
      </c>
      <c r="B4473" s="4" t="s">
        <v>30</v>
      </c>
      <c r="C4473" s="4">
        <v>1115138.51</v>
      </c>
      <c r="D4473" s="4">
        <v>0</v>
      </c>
      <c r="E4473" s="4">
        <v>45.45</v>
      </c>
      <c r="F4473" s="4">
        <v>2.7480000000000002</v>
      </c>
      <c r="G4473" s="4">
        <v>190.951728</v>
      </c>
      <c r="H4473" s="4">
        <v>9.1370000000000005</v>
      </c>
    </row>
    <row r="4474" spans="1:8" x14ac:dyDescent="0.3">
      <c r="A4474" s="4">
        <v>32</v>
      </c>
      <c r="B4474" s="4">
        <v>40309</v>
      </c>
      <c r="C4474" s="4">
        <v>1063056.21</v>
      </c>
      <c r="D4474" s="4">
        <v>0</v>
      </c>
      <c r="E4474" s="4">
        <v>49.2</v>
      </c>
      <c r="F4474" s="4">
        <v>2.7290000000000001</v>
      </c>
      <c r="G4474" s="4">
        <v>190.9964377</v>
      </c>
      <c r="H4474" s="4">
        <v>9.1370000000000005</v>
      </c>
    </row>
    <row r="4475" spans="1:8" x14ac:dyDescent="0.3">
      <c r="A4475" s="4">
        <v>32</v>
      </c>
      <c r="B4475" s="4">
        <v>40523</v>
      </c>
      <c r="C4475" s="4">
        <v>1141019.1100000001</v>
      </c>
      <c r="D4475" s="4">
        <v>0</v>
      </c>
      <c r="E4475" s="4">
        <v>42.3</v>
      </c>
      <c r="F4475" s="4">
        <v>2.7370000000000001</v>
      </c>
      <c r="G4475" s="4">
        <v>191.0411474</v>
      </c>
      <c r="H4475" s="4">
        <v>9.1370000000000005</v>
      </c>
    </row>
    <row r="4476" spans="1:8" x14ac:dyDescent="0.3">
      <c r="A4476" s="4">
        <v>32</v>
      </c>
      <c r="B4476" s="4" t="s">
        <v>31</v>
      </c>
      <c r="C4476" s="4">
        <v>1150729.8899999999</v>
      </c>
      <c r="D4476" s="4">
        <v>0</v>
      </c>
      <c r="E4476" s="4">
        <v>36.24</v>
      </c>
      <c r="F4476" s="4">
        <v>2.758</v>
      </c>
      <c r="G4476" s="4">
        <v>191.03121719999999</v>
      </c>
      <c r="H4476" s="4">
        <v>9.1370000000000005</v>
      </c>
    </row>
    <row r="4477" spans="1:8" x14ac:dyDescent="0.3">
      <c r="A4477" s="4">
        <v>32</v>
      </c>
      <c r="B4477" s="4" t="s">
        <v>32</v>
      </c>
      <c r="C4477" s="4">
        <v>1634635.86</v>
      </c>
      <c r="D4477" s="4">
        <v>1</v>
      </c>
      <c r="E4477" s="4">
        <v>29.97</v>
      </c>
      <c r="F4477" s="4">
        <v>2.742</v>
      </c>
      <c r="G4477" s="4">
        <v>191.0121805</v>
      </c>
      <c r="H4477" s="4">
        <v>9.1370000000000005</v>
      </c>
    </row>
    <row r="4478" spans="1:8" x14ac:dyDescent="0.3">
      <c r="A4478" s="4">
        <v>32</v>
      </c>
      <c r="B4478" s="4">
        <v>40249</v>
      </c>
      <c r="C4478" s="4">
        <v>1200892.56</v>
      </c>
      <c r="D4478" s="4">
        <v>0</v>
      </c>
      <c r="E4478" s="4">
        <v>35.18</v>
      </c>
      <c r="F4478" s="4">
        <v>2.7120000000000002</v>
      </c>
      <c r="G4478" s="4">
        <v>190.99314369999999</v>
      </c>
      <c r="H4478" s="4">
        <v>9.1370000000000005</v>
      </c>
    </row>
    <row r="4479" spans="1:8" x14ac:dyDescent="0.3">
      <c r="A4479" s="4">
        <v>32</v>
      </c>
      <c r="B4479" s="4">
        <v>40463</v>
      </c>
      <c r="C4479" s="4">
        <v>1377322.73</v>
      </c>
      <c r="D4479" s="4">
        <v>0</v>
      </c>
      <c r="E4479" s="4">
        <v>36.619999999999997</v>
      </c>
      <c r="F4479" s="4">
        <v>2.7280000000000002</v>
      </c>
      <c r="G4479" s="4">
        <v>190.97410690000001</v>
      </c>
      <c r="H4479" s="4">
        <v>9.1370000000000005</v>
      </c>
    </row>
    <row r="4480" spans="1:8" x14ac:dyDescent="0.3">
      <c r="A4480" s="4">
        <v>32</v>
      </c>
      <c r="B4480" s="4" t="s">
        <v>33</v>
      </c>
      <c r="C4480" s="4">
        <v>1557776.1</v>
      </c>
      <c r="D4480" s="4">
        <v>0</v>
      </c>
      <c r="E4480" s="4">
        <v>36.07</v>
      </c>
      <c r="F4480" s="4">
        <v>2.778</v>
      </c>
      <c r="G4480" s="4">
        <v>191.0303376</v>
      </c>
      <c r="H4480" s="4">
        <v>9.1370000000000005</v>
      </c>
    </row>
    <row r="4481" spans="1:8" x14ac:dyDescent="0.3">
      <c r="A4481" s="4">
        <v>32</v>
      </c>
      <c r="B4481" s="4" t="s">
        <v>34</v>
      </c>
      <c r="C4481" s="4">
        <v>1949183.14</v>
      </c>
      <c r="D4481" s="4">
        <v>0</v>
      </c>
      <c r="E4481" s="4">
        <v>30.72</v>
      </c>
      <c r="F4481" s="4">
        <v>2.7810000000000001</v>
      </c>
      <c r="G4481" s="4">
        <v>191.14301889999999</v>
      </c>
      <c r="H4481" s="4">
        <v>9.1370000000000005</v>
      </c>
    </row>
    <row r="4482" spans="1:8" x14ac:dyDescent="0.3">
      <c r="A4482" s="4">
        <v>32</v>
      </c>
      <c r="B4482" s="4" t="s">
        <v>35</v>
      </c>
      <c r="C4482" s="4">
        <v>955463.84</v>
      </c>
      <c r="D4482" s="4">
        <v>1</v>
      </c>
      <c r="E4482" s="4">
        <v>27.7</v>
      </c>
      <c r="F4482" s="4">
        <v>2.8290000000000002</v>
      </c>
      <c r="G4482" s="4">
        <v>191.25570020000001</v>
      </c>
      <c r="H4482" s="4">
        <v>9.1370000000000005</v>
      </c>
    </row>
    <row r="4483" spans="1:8" x14ac:dyDescent="0.3">
      <c r="A4483" s="4">
        <v>32</v>
      </c>
      <c r="B4483" s="4">
        <v>40725</v>
      </c>
      <c r="C4483" s="4">
        <v>1046416.17</v>
      </c>
      <c r="D4483" s="4">
        <v>0</v>
      </c>
      <c r="E4483" s="4">
        <v>23.78</v>
      </c>
      <c r="F4483" s="4">
        <v>2.8820000000000001</v>
      </c>
      <c r="G4483" s="4">
        <v>191.3683815</v>
      </c>
      <c r="H4483" s="4">
        <v>8.8179999999999996</v>
      </c>
    </row>
    <row r="4484" spans="1:8" x14ac:dyDescent="0.3">
      <c r="A4484" s="4">
        <v>32</v>
      </c>
      <c r="B4484" s="4" t="s">
        <v>36</v>
      </c>
      <c r="C4484" s="4">
        <v>1028206.51</v>
      </c>
      <c r="D4484" s="4">
        <v>0</v>
      </c>
      <c r="E4484" s="4">
        <v>21.69</v>
      </c>
      <c r="F4484" s="4">
        <v>2.911</v>
      </c>
      <c r="G4484" s="4">
        <v>191.47849389999999</v>
      </c>
      <c r="H4484" s="4">
        <v>8.8179999999999996</v>
      </c>
    </row>
    <row r="4485" spans="1:8" x14ac:dyDescent="0.3">
      <c r="A4485" s="4">
        <v>32</v>
      </c>
      <c r="B4485" s="4" t="s">
        <v>37</v>
      </c>
      <c r="C4485" s="4">
        <v>1078348.9099999999</v>
      </c>
      <c r="D4485" s="4">
        <v>0</v>
      </c>
      <c r="E4485" s="4">
        <v>34.54</v>
      </c>
      <c r="F4485" s="4">
        <v>2.9729999999999999</v>
      </c>
      <c r="G4485" s="4">
        <v>191.57319240000001</v>
      </c>
      <c r="H4485" s="4">
        <v>8.8179999999999996</v>
      </c>
    </row>
    <row r="4486" spans="1:8" x14ac:dyDescent="0.3">
      <c r="A4486" s="4">
        <v>32</v>
      </c>
      <c r="B4486" s="4" t="s">
        <v>38</v>
      </c>
      <c r="C4486" s="4">
        <v>1006814.85</v>
      </c>
      <c r="D4486" s="4">
        <v>0</v>
      </c>
      <c r="E4486" s="4">
        <v>34.86</v>
      </c>
      <c r="F4486" s="4">
        <v>3.008</v>
      </c>
      <c r="G4486" s="4">
        <v>191.667891</v>
      </c>
      <c r="H4486" s="4">
        <v>8.8179999999999996</v>
      </c>
    </row>
    <row r="4487" spans="1:8" x14ac:dyDescent="0.3">
      <c r="A4487" s="4">
        <v>32</v>
      </c>
      <c r="B4487" s="4">
        <v>40635</v>
      </c>
      <c r="C4487" s="4">
        <v>1070457.8</v>
      </c>
      <c r="D4487" s="4">
        <v>0</v>
      </c>
      <c r="E4487" s="4">
        <v>15.47</v>
      </c>
      <c r="F4487" s="4">
        <v>3.0110000000000001</v>
      </c>
      <c r="G4487" s="4">
        <v>191.76258949999999</v>
      </c>
      <c r="H4487" s="4">
        <v>8.8179999999999996</v>
      </c>
    </row>
    <row r="4488" spans="1:8" x14ac:dyDescent="0.3">
      <c r="A4488" s="4">
        <v>32</v>
      </c>
      <c r="B4488" s="4">
        <v>40849</v>
      </c>
      <c r="C4488" s="4">
        <v>1124357.2</v>
      </c>
      <c r="D4488" s="4">
        <v>1</v>
      </c>
      <c r="E4488" s="4">
        <v>18.510000000000002</v>
      </c>
      <c r="F4488" s="4">
        <v>3.0369999999999999</v>
      </c>
      <c r="G4488" s="4">
        <v>191.85728810000001</v>
      </c>
      <c r="H4488" s="4">
        <v>8.8179999999999996</v>
      </c>
    </row>
    <row r="4489" spans="1:8" x14ac:dyDescent="0.3">
      <c r="A4489" s="4">
        <v>32</v>
      </c>
      <c r="B4489" s="4" t="s">
        <v>39</v>
      </c>
      <c r="C4489" s="4">
        <v>1183528.58</v>
      </c>
      <c r="D4489" s="4">
        <v>0</v>
      </c>
      <c r="E4489" s="4">
        <v>42.09</v>
      </c>
      <c r="F4489" s="4">
        <v>3.0510000000000002</v>
      </c>
      <c r="G4489" s="4">
        <v>191.9178331</v>
      </c>
      <c r="H4489" s="4">
        <v>8.8179999999999996</v>
      </c>
    </row>
    <row r="4490" spans="1:8" x14ac:dyDescent="0.3">
      <c r="A4490" s="4">
        <v>32</v>
      </c>
      <c r="B4490" s="4" t="s">
        <v>40</v>
      </c>
      <c r="C4490" s="4">
        <v>1054754.67</v>
      </c>
      <c r="D4490" s="4">
        <v>0</v>
      </c>
      <c r="E4490" s="4">
        <v>33</v>
      </c>
      <c r="F4490" s="4">
        <v>3.101</v>
      </c>
      <c r="G4490" s="4">
        <v>191.9647167</v>
      </c>
      <c r="H4490" s="4">
        <v>8.8179999999999996</v>
      </c>
    </row>
    <row r="4491" spans="1:8" x14ac:dyDescent="0.3">
      <c r="A4491" s="4">
        <v>32</v>
      </c>
      <c r="B4491" s="4">
        <v>40636</v>
      </c>
      <c r="C4491" s="4">
        <v>1106847.6200000001</v>
      </c>
      <c r="D4491" s="4">
        <v>0</v>
      </c>
      <c r="E4491" s="4">
        <v>39.17</v>
      </c>
      <c r="F4491" s="4">
        <v>3.2320000000000002</v>
      </c>
      <c r="G4491" s="4">
        <v>192.01160039999999</v>
      </c>
      <c r="H4491" s="4">
        <v>8.8179999999999996</v>
      </c>
    </row>
    <row r="4492" spans="1:8" x14ac:dyDescent="0.3">
      <c r="A4492" s="4">
        <v>32</v>
      </c>
      <c r="B4492" s="4">
        <v>40850</v>
      </c>
      <c r="C4492" s="4">
        <v>1101458.21</v>
      </c>
      <c r="D4492" s="4">
        <v>0</v>
      </c>
      <c r="E4492" s="4">
        <v>36.51</v>
      </c>
      <c r="F4492" s="4">
        <v>3.3719999999999999</v>
      </c>
      <c r="G4492" s="4">
        <v>192.05848399999999</v>
      </c>
      <c r="H4492" s="4">
        <v>8.8179999999999996</v>
      </c>
    </row>
    <row r="4493" spans="1:8" x14ac:dyDescent="0.3">
      <c r="A4493" s="4">
        <v>32</v>
      </c>
      <c r="B4493" s="4" t="s">
        <v>41</v>
      </c>
      <c r="C4493" s="4">
        <v>1100765.5</v>
      </c>
      <c r="D4493" s="4">
        <v>0</v>
      </c>
      <c r="E4493" s="4">
        <v>45.25</v>
      </c>
      <c r="F4493" s="4">
        <v>3.4060000000000001</v>
      </c>
      <c r="G4493" s="4">
        <v>192.12379809999999</v>
      </c>
      <c r="H4493" s="4">
        <v>8.8179999999999996</v>
      </c>
    </row>
    <row r="4494" spans="1:8" x14ac:dyDescent="0.3">
      <c r="A4494" s="4">
        <v>32</v>
      </c>
      <c r="B4494" s="4" t="s">
        <v>42</v>
      </c>
      <c r="C4494" s="4">
        <v>1068719.22</v>
      </c>
      <c r="D4494" s="4">
        <v>0</v>
      </c>
      <c r="E4494" s="4">
        <v>46.7</v>
      </c>
      <c r="F4494" s="4">
        <v>3.4140000000000001</v>
      </c>
      <c r="G4494" s="4">
        <v>192.1964844</v>
      </c>
      <c r="H4494" s="4">
        <v>8.8179999999999996</v>
      </c>
    </row>
    <row r="4495" spans="1:8" x14ac:dyDescent="0.3">
      <c r="A4495" s="4">
        <v>32</v>
      </c>
      <c r="B4495" s="4">
        <v>40547</v>
      </c>
      <c r="C4495" s="4">
        <v>1051121.02</v>
      </c>
      <c r="D4495" s="4">
        <v>0</v>
      </c>
      <c r="E4495" s="4">
        <v>44.83</v>
      </c>
      <c r="F4495" s="4">
        <v>3.4609999999999999</v>
      </c>
      <c r="G4495" s="4">
        <v>192.26917069999999</v>
      </c>
      <c r="H4495" s="4">
        <v>8.5950000000000006</v>
      </c>
    </row>
    <row r="4496" spans="1:8" x14ac:dyDescent="0.3">
      <c r="A4496" s="4">
        <v>32</v>
      </c>
      <c r="B4496" s="4">
        <v>40759</v>
      </c>
      <c r="C4496" s="4">
        <v>1102975.5900000001</v>
      </c>
      <c r="D4496" s="4">
        <v>0</v>
      </c>
      <c r="E4496" s="4">
        <v>48.81</v>
      </c>
      <c r="F4496" s="4">
        <v>3.532</v>
      </c>
      <c r="G4496" s="4">
        <v>192.3418571</v>
      </c>
      <c r="H4496" s="4">
        <v>8.5950000000000006</v>
      </c>
    </row>
    <row r="4497" spans="1:8" x14ac:dyDescent="0.3">
      <c r="A4497" s="4">
        <v>32</v>
      </c>
      <c r="B4497" s="4" t="s">
        <v>43</v>
      </c>
      <c r="C4497" s="4">
        <v>1120508.1399999999</v>
      </c>
      <c r="D4497" s="4">
        <v>0</v>
      </c>
      <c r="E4497" s="4">
        <v>45.97</v>
      </c>
      <c r="F4497" s="4">
        <v>3.6110000000000002</v>
      </c>
      <c r="G4497" s="4">
        <v>192.42259540000001</v>
      </c>
      <c r="H4497" s="4">
        <v>8.5950000000000006</v>
      </c>
    </row>
    <row r="4498" spans="1:8" x14ac:dyDescent="0.3">
      <c r="A4498" s="4">
        <v>32</v>
      </c>
      <c r="B4498" s="4" t="s">
        <v>44</v>
      </c>
      <c r="C4498" s="4">
        <v>1210602.9099999999</v>
      </c>
      <c r="D4498" s="4">
        <v>0</v>
      </c>
      <c r="E4498" s="4">
        <v>48.69</v>
      </c>
      <c r="F4498" s="4">
        <v>3.6360000000000001</v>
      </c>
      <c r="G4498" s="4">
        <v>192.5234638</v>
      </c>
      <c r="H4498" s="4">
        <v>8.5950000000000006</v>
      </c>
    </row>
    <row r="4499" spans="1:8" x14ac:dyDescent="0.3">
      <c r="A4499" s="4">
        <v>32</v>
      </c>
      <c r="B4499" s="4" t="s">
        <v>45</v>
      </c>
      <c r="C4499" s="4">
        <v>1107494.55</v>
      </c>
      <c r="D4499" s="4">
        <v>0</v>
      </c>
      <c r="E4499" s="4">
        <v>44.86</v>
      </c>
      <c r="F4499" s="4">
        <v>3.6629999999999998</v>
      </c>
      <c r="G4499" s="4">
        <v>192.6243322</v>
      </c>
      <c r="H4499" s="4">
        <v>8.5950000000000006</v>
      </c>
    </row>
    <row r="4500" spans="1:8" x14ac:dyDescent="0.3">
      <c r="A4500" s="4">
        <v>32</v>
      </c>
      <c r="B4500" s="4">
        <v>40699</v>
      </c>
      <c r="C4500" s="4">
        <v>1181793.55</v>
      </c>
      <c r="D4500" s="4">
        <v>0</v>
      </c>
      <c r="E4500" s="4">
        <v>46.65</v>
      </c>
      <c r="F4500" s="4">
        <v>3.7349999999999999</v>
      </c>
      <c r="G4500" s="4">
        <v>192.72520059999999</v>
      </c>
      <c r="H4500" s="4">
        <v>8.5950000000000006</v>
      </c>
    </row>
    <row r="4501" spans="1:8" x14ac:dyDescent="0.3">
      <c r="A4501" s="4">
        <v>32</v>
      </c>
      <c r="B4501" s="4" t="s">
        <v>46</v>
      </c>
      <c r="C4501" s="4">
        <v>1138162.76</v>
      </c>
      <c r="D4501" s="4">
        <v>0</v>
      </c>
      <c r="E4501" s="4">
        <v>56.09</v>
      </c>
      <c r="F4501" s="4">
        <v>3.7669999999999999</v>
      </c>
      <c r="G4501" s="4">
        <v>192.82606899999999</v>
      </c>
      <c r="H4501" s="4">
        <v>8.5950000000000006</v>
      </c>
    </row>
    <row r="4502" spans="1:8" x14ac:dyDescent="0.3">
      <c r="A4502" s="4">
        <v>32</v>
      </c>
      <c r="B4502" s="4" t="s">
        <v>47</v>
      </c>
      <c r="C4502" s="4">
        <v>1145084.76</v>
      </c>
      <c r="D4502" s="4">
        <v>0</v>
      </c>
      <c r="E4502" s="4">
        <v>45.71</v>
      </c>
      <c r="F4502" s="4">
        <v>3.8279999999999998</v>
      </c>
      <c r="G4502" s="4">
        <v>192.83131700000001</v>
      </c>
      <c r="H4502" s="4">
        <v>8.5950000000000006</v>
      </c>
    </row>
    <row r="4503" spans="1:8" x14ac:dyDescent="0.3">
      <c r="A4503" s="4">
        <v>32</v>
      </c>
      <c r="B4503" s="4" t="s">
        <v>48</v>
      </c>
      <c r="C4503" s="4">
        <v>1175447.49</v>
      </c>
      <c r="D4503" s="4">
        <v>0</v>
      </c>
      <c r="E4503" s="4">
        <v>55.13</v>
      </c>
      <c r="F4503" s="4">
        <v>3.7949999999999999</v>
      </c>
      <c r="G4503" s="4">
        <v>192.8365651</v>
      </c>
      <c r="H4503" s="4">
        <v>8.5950000000000006</v>
      </c>
    </row>
    <row r="4504" spans="1:8" x14ac:dyDescent="0.3">
      <c r="A4504" s="4">
        <v>32</v>
      </c>
      <c r="B4504" s="4">
        <v>40608</v>
      </c>
      <c r="C4504" s="4">
        <v>1167757</v>
      </c>
      <c r="D4504" s="4">
        <v>0</v>
      </c>
      <c r="E4504" s="4">
        <v>61.25</v>
      </c>
      <c r="F4504" s="4">
        <v>3.7629999999999999</v>
      </c>
      <c r="G4504" s="4">
        <v>192.8418131</v>
      </c>
      <c r="H4504" s="4">
        <v>8.5950000000000006</v>
      </c>
    </row>
    <row r="4505" spans="1:8" x14ac:dyDescent="0.3">
      <c r="A4505" s="4">
        <v>32</v>
      </c>
      <c r="B4505" s="4">
        <v>40822</v>
      </c>
      <c r="C4505" s="4">
        <v>1239741.3400000001</v>
      </c>
      <c r="D4505" s="4">
        <v>0</v>
      </c>
      <c r="E4505" s="4">
        <v>65.489999999999995</v>
      </c>
      <c r="F4505" s="4">
        <v>3.7349999999999999</v>
      </c>
      <c r="G4505" s="4">
        <v>192.84706120000001</v>
      </c>
      <c r="H4505" s="4">
        <v>8.5950000000000006</v>
      </c>
    </row>
    <row r="4506" spans="1:8" x14ac:dyDescent="0.3">
      <c r="A4506" s="4">
        <v>32</v>
      </c>
      <c r="B4506" s="4" t="s">
        <v>49</v>
      </c>
      <c r="C4506" s="4">
        <v>1192031.3799999999</v>
      </c>
      <c r="D4506" s="4">
        <v>0</v>
      </c>
      <c r="E4506" s="4">
        <v>67.38</v>
      </c>
      <c r="F4506" s="4">
        <v>3.6970000000000001</v>
      </c>
      <c r="G4506" s="4">
        <v>192.90347589999999</v>
      </c>
      <c r="H4506" s="4">
        <v>8.5950000000000006</v>
      </c>
    </row>
    <row r="4507" spans="1:8" x14ac:dyDescent="0.3">
      <c r="A4507" s="4">
        <v>32</v>
      </c>
      <c r="B4507" s="4" t="s">
        <v>50</v>
      </c>
      <c r="C4507" s="4">
        <v>1163869.52</v>
      </c>
      <c r="D4507" s="4">
        <v>0</v>
      </c>
      <c r="E4507" s="4">
        <v>65.06</v>
      </c>
      <c r="F4507" s="4">
        <v>3.661</v>
      </c>
      <c r="G4507" s="4">
        <v>192.9982655</v>
      </c>
      <c r="H4507" s="4">
        <v>8.5950000000000006</v>
      </c>
    </row>
    <row r="4508" spans="1:8" x14ac:dyDescent="0.3">
      <c r="A4508" s="4">
        <v>32</v>
      </c>
      <c r="B4508" s="4">
        <v>40550</v>
      </c>
      <c r="C4508" s="4">
        <v>1199845.29</v>
      </c>
      <c r="D4508" s="4">
        <v>0</v>
      </c>
      <c r="E4508" s="4">
        <v>72.86</v>
      </c>
      <c r="F4508" s="4">
        <v>3.597</v>
      </c>
      <c r="G4508" s="4">
        <v>193.09305520000001</v>
      </c>
      <c r="H4508" s="4">
        <v>8.6219999999999999</v>
      </c>
    </row>
    <row r="4509" spans="1:8" x14ac:dyDescent="0.3">
      <c r="A4509" s="4">
        <v>32</v>
      </c>
      <c r="B4509" s="4">
        <v>40762</v>
      </c>
      <c r="C4509" s="4">
        <v>1110244.52</v>
      </c>
      <c r="D4509" s="4">
        <v>0</v>
      </c>
      <c r="E4509" s="4">
        <v>72.56</v>
      </c>
      <c r="F4509" s="4">
        <v>3.54</v>
      </c>
      <c r="G4509" s="4">
        <v>193.18784479999999</v>
      </c>
      <c r="H4509" s="4">
        <v>8.6219999999999999</v>
      </c>
    </row>
    <row r="4510" spans="1:8" x14ac:dyDescent="0.3">
      <c r="A4510" s="4">
        <v>32</v>
      </c>
      <c r="B4510" s="4" t="s">
        <v>51</v>
      </c>
      <c r="C4510" s="4">
        <v>1144254.26</v>
      </c>
      <c r="D4510" s="4">
        <v>0</v>
      </c>
      <c r="E4510" s="4">
        <v>70.55</v>
      </c>
      <c r="F4510" s="4">
        <v>3.532</v>
      </c>
      <c r="G4510" s="4">
        <v>193.3125484</v>
      </c>
      <c r="H4510" s="4">
        <v>8.6219999999999999</v>
      </c>
    </row>
    <row r="4511" spans="1:8" x14ac:dyDescent="0.3">
      <c r="A4511" s="4">
        <v>32</v>
      </c>
      <c r="B4511" s="4" t="s">
        <v>52</v>
      </c>
      <c r="C4511" s="4">
        <v>1185674.48</v>
      </c>
      <c r="D4511" s="4">
        <v>0</v>
      </c>
      <c r="E4511" s="4">
        <v>76</v>
      </c>
      <c r="F4511" s="4">
        <v>3.5449999999999999</v>
      </c>
      <c r="G4511" s="4">
        <v>193.51203670000001</v>
      </c>
      <c r="H4511" s="4">
        <v>8.6219999999999999</v>
      </c>
    </row>
    <row r="4512" spans="1:8" x14ac:dyDescent="0.3">
      <c r="A4512" s="4">
        <v>32</v>
      </c>
      <c r="B4512" s="4" t="s">
        <v>53</v>
      </c>
      <c r="C4512" s="4">
        <v>1169988.6200000001</v>
      </c>
      <c r="D4512" s="4">
        <v>0</v>
      </c>
      <c r="E4512" s="4">
        <v>75.91</v>
      </c>
      <c r="F4512" s="4">
        <v>3.5470000000000002</v>
      </c>
      <c r="G4512" s="4">
        <v>193.71152499999999</v>
      </c>
      <c r="H4512" s="4">
        <v>8.6219999999999999</v>
      </c>
    </row>
    <row r="4513" spans="1:8" x14ac:dyDescent="0.3">
      <c r="A4513" s="4">
        <v>32</v>
      </c>
      <c r="B4513" s="4">
        <v>40671</v>
      </c>
      <c r="C4513" s="4">
        <v>1201694.1399999999</v>
      </c>
      <c r="D4513" s="4">
        <v>0</v>
      </c>
      <c r="E4513" s="4">
        <v>74.83</v>
      </c>
      <c r="F4513" s="4">
        <v>3.5539999999999998</v>
      </c>
      <c r="G4513" s="4">
        <v>193.91101330000001</v>
      </c>
      <c r="H4513" s="4">
        <v>8.6219999999999999</v>
      </c>
    </row>
    <row r="4514" spans="1:8" x14ac:dyDescent="0.3">
      <c r="A4514" s="4">
        <v>32</v>
      </c>
      <c r="B4514" s="4">
        <v>40885</v>
      </c>
      <c r="C4514" s="4">
        <v>1206795.74</v>
      </c>
      <c r="D4514" s="4">
        <v>0</v>
      </c>
      <c r="E4514" s="4">
        <v>74.2</v>
      </c>
      <c r="F4514" s="4">
        <v>3.5419999999999998</v>
      </c>
      <c r="G4514" s="4">
        <v>194.11050169999999</v>
      </c>
      <c r="H4514" s="4">
        <v>8.6219999999999999</v>
      </c>
    </row>
    <row r="4515" spans="1:8" x14ac:dyDescent="0.3">
      <c r="A4515" s="4">
        <v>32</v>
      </c>
      <c r="B4515" s="4" t="s">
        <v>54</v>
      </c>
      <c r="C4515" s="4">
        <v>1221318.17</v>
      </c>
      <c r="D4515" s="4">
        <v>0</v>
      </c>
      <c r="E4515" s="4">
        <v>73.72</v>
      </c>
      <c r="F4515" s="4">
        <v>3.4990000000000001</v>
      </c>
      <c r="G4515" s="4">
        <v>194.25006339999999</v>
      </c>
      <c r="H4515" s="4">
        <v>8.6219999999999999</v>
      </c>
    </row>
    <row r="4516" spans="1:8" x14ac:dyDescent="0.3">
      <c r="A4516" s="4">
        <v>32</v>
      </c>
      <c r="B4516" s="4" t="s">
        <v>55</v>
      </c>
      <c r="C4516" s="4">
        <v>1183740.9099999999</v>
      </c>
      <c r="D4516" s="4">
        <v>0</v>
      </c>
      <c r="E4516" s="4">
        <v>75.64</v>
      </c>
      <c r="F4516" s="4">
        <v>3.4849999999999999</v>
      </c>
      <c r="G4516" s="4">
        <v>194.37963740000001</v>
      </c>
      <c r="H4516" s="4">
        <v>8.6219999999999999</v>
      </c>
    </row>
    <row r="4517" spans="1:8" x14ac:dyDescent="0.3">
      <c r="A4517" s="4">
        <v>32</v>
      </c>
      <c r="B4517" s="4">
        <v>40583</v>
      </c>
      <c r="C4517" s="4">
        <v>1152117.5</v>
      </c>
      <c r="D4517" s="4">
        <v>0</v>
      </c>
      <c r="E4517" s="4">
        <v>74.599999999999994</v>
      </c>
      <c r="F4517" s="4">
        <v>3.5110000000000001</v>
      </c>
      <c r="G4517" s="4">
        <v>194.5092113</v>
      </c>
      <c r="H4517" s="4">
        <v>8.6219999999999999</v>
      </c>
    </row>
    <row r="4518" spans="1:8" x14ac:dyDescent="0.3">
      <c r="A4518" s="4">
        <v>32</v>
      </c>
      <c r="B4518" s="4">
        <v>40795</v>
      </c>
      <c r="C4518" s="4">
        <v>1128237.3</v>
      </c>
      <c r="D4518" s="4">
        <v>1</v>
      </c>
      <c r="E4518" s="4">
        <v>61.24</v>
      </c>
      <c r="F4518" s="4">
        <v>3.5659999999999998</v>
      </c>
      <c r="G4518" s="4">
        <v>194.6387853</v>
      </c>
      <c r="H4518" s="4">
        <v>8.6219999999999999</v>
      </c>
    </row>
    <row r="4519" spans="1:8" x14ac:dyDescent="0.3">
      <c r="A4519" s="4">
        <v>32</v>
      </c>
      <c r="B4519" s="4" t="s">
        <v>56</v>
      </c>
      <c r="C4519" s="4">
        <v>1142499.25</v>
      </c>
      <c r="D4519" s="4">
        <v>0</v>
      </c>
      <c r="E4519" s="4">
        <v>60.88</v>
      </c>
      <c r="F4519" s="4">
        <v>3.5960000000000001</v>
      </c>
      <c r="G4519" s="4">
        <v>194.7419707</v>
      </c>
      <c r="H4519" s="4">
        <v>8.6219999999999999</v>
      </c>
    </row>
    <row r="4520" spans="1:8" x14ac:dyDescent="0.3">
      <c r="A4520" s="4">
        <v>32</v>
      </c>
      <c r="B4520" s="4" t="s">
        <v>57</v>
      </c>
      <c r="C4520" s="4">
        <v>1116140.29</v>
      </c>
      <c r="D4520" s="4">
        <v>0</v>
      </c>
      <c r="E4520" s="4">
        <v>58.66</v>
      </c>
      <c r="F4520" s="4">
        <v>3.581</v>
      </c>
      <c r="G4520" s="4">
        <v>194.8099713</v>
      </c>
      <c r="H4520" s="4">
        <v>8.6219999999999999</v>
      </c>
    </row>
    <row r="4521" spans="1:8" x14ac:dyDescent="0.3">
      <c r="A4521" s="4">
        <v>32</v>
      </c>
      <c r="B4521" s="4" t="s">
        <v>58</v>
      </c>
      <c r="C4521" s="4">
        <v>1088943.98</v>
      </c>
      <c r="D4521" s="4">
        <v>0</v>
      </c>
      <c r="E4521" s="4">
        <v>65.040000000000006</v>
      </c>
      <c r="F4521" s="4">
        <v>3.5379999999999998</v>
      </c>
      <c r="G4521" s="4">
        <v>194.87797180000001</v>
      </c>
      <c r="H4521" s="4">
        <v>8.6219999999999999</v>
      </c>
    </row>
    <row r="4522" spans="1:8" x14ac:dyDescent="0.3">
      <c r="A4522" s="4">
        <v>32</v>
      </c>
      <c r="B4522" s="4">
        <v>40734</v>
      </c>
      <c r="C4522" s="4">
        <v>1149448.02</v>
      </c>
      <c r="D4522" s="4">
        <v>0</v>
      </c>
      <c r="E4522" s="4">
        <v>62.62</v>
      </c>
      <c r="F4522" s="4">
        <v>3.4980000000000002</v>
      </c>
      <c r="G4522" s="4">
        <v>194.94597239999999</v>
      </c>
      <c r="H4522" s="4">
        <v>8.5129999999999999</v>
      </c>
    </row>
    <row r="4523" spans="1:8" x14ac:dyDescent="0.3">
      <c r="A4523" s="4">
        <v>32</v>
      </c>
      <c r="B4523" s="4" t="s">
        <v>59</v>
      </c>
      <c r="C4523" s="4">
        <v>1175420.26</v>
      </c>
      <c r="D4523" s="4">
        <v>0</v>
      </c>
      <c r="E4523" s="4">
        <v>50.15</v>
      </c>
      <c r="F4523" s="4">
        <v>3.4910000000000001</v>
      </c>
      <c r="G4523" s="4">
        <v>195.0261012</v>
      </c>
      <c r="H4523" s="4">
        <v>8.5129999999999999</v>
      </c>
    </row>
    <row r="4524" spans="1:8" x14ac:dyDescent="0.3">
      <c r="A4524" s="4">
        <v>32</v>
      </c>
      <c r="B4524" s="4" t="s">
        <v>60</v>
      </c>
      <c r="C4524" s="4">
        <v>1151258.74</v>
      </c>
      <c r="D4524" s="4">
        <v>0</v>
      </c>
      <c r="E4524" s="4">
        <v>48.87</v>
      </c>
      <c r="F4524" s="4">
        <v>3.548</v>
      </c>
      <c r="G4524" s="4">
        <v>195.17899940000001</v>
      </c>
      <c r="H4524" s="4">
        <v>8.5129999999999999</v>
      </c>
    </row>
    <row r="4525" spans="1:8" x14ac:dyDescent="0.3">
      <c r="A4525" s="4">
        <v>32</v>
      </c>
      <c r="B4525" s="4" t="s">
        <v>61</v>
      </c>
      <c r="C4525" s="4">
        <v>1185391.96</v>
      </c>
      <c r="D4525" s="4">
        <v>0</v>
      </c>
      <c r="E4525" s="4">
        <v>42.76</v>
      </c>
      <c r="F4525" s="4">
        <v>3.55</v>
      </c>
      <c r="G4525" s="4">
        <v>195.33189770000001</v>
      </c>
      <c r="H4525" s="4">
        <v>8.5129999999999999</v>
      </c>
    </row>
    <row r="4526" spans="1:8" x14ac:dyDescent="0.3">
      <c r="A4526" s="4">
        <v>32</v>
      </c>
      <c r="B4526" s="4">
        <v>40644</v>
      </c>
      <c r="C4526" s="4">
        <v>1204628.28</v>
      </c>
      <c r="D4526" s="4">
        <v>0</v>
      </c>
      <c r="E4526" s="4">
        <v>37.950000000000003</v>
      </c>
      <c r="F4526" s="4">
        <v>3.5270000000000001</v>
      </c>
      <c r="G4526" s="4">
        <v>195.48479589999999</v>
      </c>
      <c r="H4526" s="4">
        <v>8.5129999999999999</v>
      </c>
    </row>
    <row r="4527" spans="1:8" x14ac:dyDescent="0.3">
      <c r="A4527" s="4">
        <v>32</v>
      </c>
      <c r="B4527" s="4">
        <v>40858</v>
      </c>
      <c r="C4527" s="4">
        <v>1182733</v>
      </c>
      <c r="D4527" s="4">
        <v>0</v>
      </c>
      <c r="E4527" s="4">
        <v>38.1</v>
      </c>
      <c r="F4527" s="4">
        <v>3.5049999999999999</v>
      </c>
      <c r="G4527" s="4">
        <v>195.6376941</v>
      </c>
      <c r="H4527" s="4">
        <v>8.5129999999999999</v>
      </c>
    </row>
    <row r="4528" spans="1:8" x14ac:dyDescent="0.3">
      <c r="A4528" s="4">
        <v>32</v>
      </c>
      <c r="B4528" s="4" t="s">
        <v>62</v>
      </c>
      <c r="C4528" s="4">
        <v>1181651.55</v>
      </c>
      <c r="D4528" s="4">
        <v>0</v>
      </c>
      <c r="E4528" s="4">
        <v>42.61</v>
      </c>
      <c r="F4528" s="4">
        <v>3.4790000000000001</v>
      </c>
      <c r="G4528" s="4">
        <v>195.7184713</v>
      </c>
      <c r="H4528" s="4">
        <v>8.5129999999999999</v>
      </c>
    </row>
    <row r="4529" spans="1:8" x14ac:dyDescent="0.3">
      <c r="A4529" s="4">
        <v>32</v>
      </c>
      <c r="B4529" s="4" t="s">
        <v>63</v>
      </c>
      <c r="C4529" s="4">
        <v>1684468.66</v>
      </c>
      <c r="D4529" s="4">
        <v>1</v>
      </c>
      <c r="E4529" s="4">
        <v>40.22</v>
      </c>
      <c r="F4529" s="4">
        <v>3.4239999999999999</v>
      </c>
      <c r="G4529" s="4">
        <v>195.7704</v>
      </c>
      <c r="H4529" s="4">
        <v>8.5129999999999999</v>
      </c>
    </row>
    <row r="4530" spans="1:8" x14ac:dyDescent="0.3">
      <c r="A4530" s="4">
        <v>32</v>
      </c>
      <c r="B4530" s="4">
        <v>40586</v>
      </c>
      <c r="C4530" s="4">
        <v>1179773.8799999999</v>
      </c>
      <c r="D4530" s="4">
        <v>0</v>
      </c>
      <c r="E4530" s="4">
        <v>33.799999999999997</v>
      </c>
      <c r="F4530" s="4">
        <v>3.3780000000000001</v>
      </c>
      <c r="G4530" s="4">
        <v>195.82232870000001</v>
      </c>
      <c r="H4530" s="4">
        <v>8.5129999999999999</v>
      </c>
    </row>
    <row r="4531" spans="1:8" x14ac:dyDescent="0.3">
      <c r="A4531" s="4">
        <v>32</v>
      </c>
      <c r="B4531" s="4">
        <v>40798</v>
      </c>
      <c r="C4531" s="4">
        <v>1415746.91</v>
      </c>
      <c r="D4531" s="4">
        <v>0</v>
      </c>
      <c r="E4531" s="4">
        <v>17.940000000000001</v>
      </c>
      <c r="F4531" s="4">
        <v>3.331</v>
      </c>
      <c r="G4531" s="4">
        <v>195.8742575</v>
      </c>
      <c r="H4531" s="4">
        <v>8.5129999999999999</v>
      </c>
    </row>
    <row r="4532" spans="1:8" x14ac:dyDescent="0.3">
      <c r="A4532" s="4">
        <v>32</v>
      </c>
      <c r="B4532" s="4" t="s">
        <v>64</v>
      </c>
      <c r="C4532" s="4">
        <v>1556017.91</v>
      </c>
      <c r="D4532" s="4">
        <v>0</v>
      </c>
      <c r="E4532" s="4">
        <v>26.23</v>
      </c>
      <c r="F4532" s="4">
        <v>3.266</v>
      </c>
      <c r="G4532" s="4">
        <v>195.98416850000001</v>
      </c>
      <c r="H4532" s="4">
        <v>8.5129999999999999</v>
      </c>
    </row>
    <row r="4533" spans="1:8" x14ac:dyDescent="0.3">
      <c r="A4533" s="4">
        <v>32</v>
      </c>
      <c r="B4533" s="4" t="s">
        <v>65</v>
      </c>
      <c r="C4533" s="4">
        <v>1959526.96</v>
      </c>
      <c r="D4533" s="4">
        <v>0</v>
      </c>
      <c r="E4533" s="4">
        <v>25.97</v>
      </c>
      <c r="F4533" s="4">
        <v>3.173</v>
      </c>
      <c r="G4533" s="4">
        <v>196.17138929999999</v>
      </c>
      <c r="H4533" s="4">
        <v>8.5129999999999999</v>
      </c>
    </row>
    <row r="4534" spans="1:8" x14ac:dyDescent="0.3">
      <c r="A4534" s="4">
        <v>32</v>
      </c>
      <c r="B4534" s="4" t="s">
        <v>66</v>
      </c>
      <c r="C4534" s="4">
        <v>1102367.6499999999</v>
      </c>
      <c r="D4534" s="4">
        <v>1</v>
      </c>
      <c r="E4534" s="4">
        <v>32.99</v>
      </c>
      <c r="F4534" s="4">
        <v>3.1190000000000002</v>
      </c>
      <c r="G4534" s="4">
        <v>196.35861009999999</v>
      </c>
      <c r="H4534" s="4">
        <v>8.5129999999999999</v>
      </c>
    </row>
    <row r="4535" spans="1:8" x14ac:dyDescent="0.3">
      <c r="A4535" s="4">
        <v>32</v>
      </c>
      <c r="B4535" s="4">
        <v>41061</v>
      </c>
      <c r="C4535" s="4">
        <v>1099937.25</v>
      </c>
      <c r="D4535" s="4">
        <v>0</v>
      </c>
      <c r="E4535" s="4">
        <v>36.75</v>
      </c>
      <c r="F4535" s="4">
        <v>3.0950000000000002</v>
      </c>
      <c r="G4535" s="4">
        <v>196.5458309</v>
      </c>
      <c r="H4535" s="4">
        <v>8.2560000000000002</v>
      </c>
    </row>
    <row r="4536" spans="1:8" x14ac:dyDescent="0.3">
      <c r="A4536" s="4">
        <v>32</v>
      </c>
      <c r="B4536" s="4" t="s">
        <v>67</v>
      </c>
      <c r="C4536" s="4">
        <v>1071598.3600000001</v>
      </c>
      <c r="D4536" s="4">
        <v>0</v>
      </c>
      <c r="E4536" s="4">
        <v>28.99</v>
      </c>
      <c r="F4536" s="4">
        <v>3.077</v>
      </c>
      <c r="G4536" s="4">
        <v>196.7330517</v>
      </c>
      <c r="H4536" s="4">
        <v>8.2560000000000002</v>
      </c>
    </row>
    <row r="4537" spans="1:8" x14ac:dyDescent="0.3">
      <c r="A4537" s="4">
        <v>32</v>
      </c>
      <c r="B4537" s="4" t="s">
        <v>68</v>
      </c>
      <c r="C4537" s="4">
        <v>1080012.04</v>
      </c>
      <c r="D4537" s="4">
        <v>0</v>
      </c>
      <c r="E4537" s="4">
        <v>36.86</v>
      </c>
      <c r="F4537" s="4">
        <v>3.0550000000000002</v>
      </c>
      <c r="G4537" s="4">
        <v>196.77966520000001</v>
      </c>
      <c r="H4537" s="4">
        <v>8.2560000000000002</v>
      </c>
    </row>
    <row r="4538" spans="1:8" x14ac:dyDescent="0.3">
      <c r="A4538" s="4">
        <v>32</v>
      </c>
      <c r="B4538" s="4" t="s">
        <v>69</v>
      </c>
      <c r="C4538" s="4">
        <v>1051864.6000000001</v>
      </c>
      <c r="D4538" s="4">
        <v>0</v>
      </c>
      <c r="E4538" s="4">
        <v>36.67</v>
      </c>
      <c r="F4538" s="4">
        <v>3.0379999999999998</v>
      </c>
      <c r="G4538" s="4">
        <v>196.82627859999999</v>
      </c>
      <c r="H4538" s="4">
        <v>8.2560000000000002</v>
      </c>
    </row>
    <row r="4539" spans="1:8" x14ac:dyDescent="0.3">
      <c r="A4539" s="4">
        <v>32</v>
      </c>
      <c r="B4539" s="4">
        <v>40970</v>
      </c>
      <c r="C4539" s="4">
        <v>1156826.31</v>
      </c>
      <c r="D4539" s="4">
        <v>0</v>
      </c>
      <c r="E4539" s="4">
        <v>35.89</v>
      </c>
      <c r="F4539" s="4">
        <v>3.0310000000000001</v>
      </c>
      <c r="G4539" s="4">
        <v>196.8728921</v>
      </c>
      <c r="H4539" s="4">
        <v>8.2560000000000002</v>
      </c>
    </row>
    <row r="4540" spans="1:8" x14ac:dyDescent="0.3">
      <c r="A4540" s="4">
        <v>32</v>
      </c>
      <c r="B4540" s="4">
        <v>41184</v>
      </c>
      <c r="C4540" s="4">
        <v>1129422.8600000001</v>
      </c>
      <c r="D4540" s="4">
        <v>1</v>
      </c>
      <c r="E4540" s="4">
        <v>23.34</v>
      </c>
      <c r="F4540" s="4">
        <v>3.1030000000000002</v>
      </c>
      <c r="G4540" s="4">
        <v>196.91950560000001</v>
      </c>
      <c r="H4540" s="4">
        <v>8.2560000000000002</v>
      </c>
    </row>
    <row r="4541" spans="1:8" x14ac:dyDescent="0.3">
      <c r="A4541" s="4">
        <v>32</v>
      </c>
      <c r="B4541" s="4" t="s">
        <v>70</v>
      </c>
      <c r="C4541" s="4">
        <v>1243812.5900000001</v>
      </c>
      <c r="D4541" s="4">
        <v>0</v>
      </c>
      <c r="E4541" s="4">
        <v>24.26</v>
      </c>
      <c r="F4541" s="4">
        <v>3.113</v>
      </c>
      <c r="G4541" s="4">
        <v>196.9432711</v>
      </c>
      <c r="H4541" s="4">
        <v>8.2560000000000002</v>
      </c>
    </row>
    <row r="4542" spans="1:8" x14ac:dyDescent="0.3">
      <c r="A4542" s="4">
        <v>32</v>
      </c>
      <c r="B4542" s="4" t="s">
        <v>71</v>
      </c>
      <c r="C4542" s="4">
        <v>1091822.72</v>
      </c>
      <c r="D4542" s="4">
        <v>0</v>
      </c>
      <c r="E4542" s="4">
        <v>33.409999999999997</v>
      </c>
      <c r="F4542" s="4">
        <v>3.129</v>
      </c>
      <c r="G4542" s="4">
        <v>196.9499007</v>
      </c>
      <c r="H4542" s="4">
        <v>8.2560000000000002</v>
      </c>
    </row>
    <row r="4543" spans="1:8" x14ac:dyDescent="0.3">
      <c r="A4543" s="4">
        <v>32</v>
      </c>
      <c r="B4543" s="4">
        <v>40942</v>
      </c>
      <c r="C4543" s="4">
        <v>1153332.8899999999</v>
      </c>
      <c r="D4543" s="4">
        <v>0</v>
      </c>
      <c r="E4543" s="4">
        <v>33.4</v>
      </c>
      <c r="F4543" s="4">
        <v>3.1909999999999998</v>
      </c>
      <c r="G4543" s="4">
        <v>196.9565303</v>
      </c>
      <c r="H4543" s="4">
        <v>8.2560000000000002</v>
      </c>
    </row>
    <row r="4544" spans="1:8" x14ac:dyDescent="0.3">
      <c r="A4544" s="4">
        <v>32</v>
      </c>
      <c r="B4544" s="4">
        <v>41155</v>
      </c>
      <c r="C4544" s="4">
        <v>1124537.97</v>
      </c>
      <c r="D4544" s="4">
        <v>0</v>
      </c>
      <c r="E4544" s="4">
        <v>39.9</v>
      </c>
      <c r="F4544" s="4">
        <v>3.286</v>
      </c>
      <c r="G4544" s="4">
        <v>196.96315989999999</v>
      </c>
      <c r="H4544" s="4">
        <v>8.2560000000000002</v>
      </c>
    </row>
    <row r="4545" spans="1:8" x14ac:dyDescent="0.3">
      <c r="A4545" s="4">
        <v>32</v>
      </c>
      <c r="B4545" s="4" t="s">
        <v>72</v>
      </c>
      <c r="C4545" s="4">
        <v>1138101.18</v>
      </c>
      <c r="D4545" s="4">
        <v>0</v>
      </c>
      <c r="E4545" s="4">
        <v>51.51</v>
      </c>
      <c r="F4545" s="4">
        <v>3.4860000000000002</v>
      </c>
      <c r="G4545" s="4">
        <v>197.0457208</v>
      </c>
      <c r="H4545" s="4">
        <v>8.2560000000000002</v>
      </c>
    </row>
    <row r="4546" spans="1:8" x14ac:dyDescent="0.3">
      <c r="A4546" s="4">
        <v>32</v>
      </c>
      <c r="B4546" s="4" t="s">
        <v>73</v>
      </c>
      <c r="C4546" s="4">
        <v>1146632.46</v>
      </c>
      <c r="D4546" s="4">
        <v>0</v>
      </c>
      <c r="E4546" s="4">
        <v>47.64</v>
      </c>
      <c r="F4546" s="4">
        <v>3.6640000000000001</v>
      </c>
      <c r="G4546" s="4">
        <v>197.22952340000001</v>
      </c>
      <c r="H4546" s="4">
        <v>8.2560000000000002</v>
      </c>
    </row>
    <row r="4547" spans="1:8" x14ac:dyDescent="0.3">
      <c r="A4547" s="4">
        <v>32</v>
      </c>
      <c r="B4547" s="4" t="s">
        <v>74</v>
      </c>
      <c r="C4547" s="4">
        <v>1108686.8700000001</v>
      </c>
      <c r="D4547" s="4">
        <v>0</v>
      </c>
      <c r="E4547" s="4">
        <v>56.09</v>
      </c>
      <c r="F4547" s="4">
        <v>3.75</v>
      </c>
      <c r="G4547" s="4">
        <v>197.41332589999999</v>
      </c>
      <c r="H4547" s="4">
        <v>8.2560000000000002</v>
      </c>
    </row>
    <row r="4548" spans="1:8" x14ac:dyDescent="0.3">
      <c r="A4548" s="4">
        <v>32</v>
      </c>
      <c r="B4548" s="4">
        <v>41064</v>
      </c>
      <c r="C4548" s="4">
        <v>1270577.01</v>
      </c>
      <c r="D4548" s="4">
        <v>0</v>
      </c>
      <c r="E4548" s="4">
        <v>51.49</v>
      </c>
      <c r="F4548" s="4">
        <v>3.8540000000000001</v>
      </c>
      <c r="G4548" s="4">
        <v>197.5971285</v>
      </c>
      <c r="H4548" s="4">
        <v>8.09</v>
      </c>
    </row>
    <row r="4549" spans="1:8" x14ac:dyDescent="0.3">
      <c r="A4549" s="4">
        <v>32</v>
      </c>
      <c r="B4549" s="4" t="s">
        <v>75</v>
      </c>
      <c r="C4549" s="4">
        <v>1171834.47</v>
      </c>
      <c r="D4549" s="4">
        <v>0</v>
      </c>
      <c r="E4549" s="4">
        <v>52.1</v>
      </c>
      <c r="F4549" s="4">
        <v>3.9009999999999998</v>
      </c>
      <c r="G4549" s="4">
        <v>197.78093100000001</v>
      </c>
      <c r="H4549" s="4">
        <v>8.09</v>
      </c>
    </row>
    <row r="4550" spans="1:8" x14ac:dyDescent="0.3">
      <c r="A4550" s="4">
        <v>32</v>
      </c>
      <c r="B4550" s="4" t="s">
        <v>76</v>
      </c>
      <c r="C4550" s="4">
        <v>1121405.9099999999</v>
      </c>
      <c r="D4550" s="4">
        <v>0</v>
      </c>
      <c r="E4550" s="4">
        <v>49.15</v>
      </c>
      <c r="F4550" s="4">
        <v>3.9359999999999999</v>
      </c>
      <c r="G4550" s="4">
        <v>197.72273849999999</v>
      </c>
      <c r="H4550" s="4">
        <v>8.09</v>
      </c>
    </row>
    <row r="4551" spans="1:8" x14ac:dyDescent="0.3">
      <c r="A4551" s="4">
        <v>32</v>
      </c>
      <c r="B4551" s="4" t="s">
        <v>77</v>
      </c>
      <c r="C4551" s="4">
        <v>1126962.44</v>
      </c>
      <c r="D4551" s="4">
        <v>0</v>
      </c>
      <c r="E4551" s="4">
        <v>61.76</v>
      </c>
      <c r="F4551" s="4">
        <v>3.927</v>
      </c>
      <c r="G4551" s="4">
        <v>197.664546</v>
      </c>
      <c r="H4551" s="4">
        <v>8.09</v>
      </c>
    </row>
    <row r="4552" spans="1:8" x14ac:dyDescent="0.3">
      <c r="A4552" s="4">
        <v>32</v>
      </c>
      <c r="B4552" s="4">
        <v>41004</v>
      </c>
      <c r="C4552" s="4">
        <v>1187384.53</v>
      </c>
      <c r="D4552" s="4">
        <v>0</v>
      </c>
      <c r="E4552" s="4">
        <v>58.29</v>
      </c>
      <c r="F4552" s="4">
        <v>3.903</v>
      </c>
      <c r="G4552" s="4">
        <v>197.60635339999999</v>
      </c>
      <c r="H4552" s="4">
        <v>8.09</v>
      </c>
    </row>
    <row r="4553" spans="1:8" x14ac:dyDescent="0.3">
      <c r="A4553" s="4">
        <v>32</v>
      </c>
      <c r="B4553" s="4">
        <v>41218</v>
      </c>
      <c r="C4553" s="4">
        <v>1187051.07</v>
      </c>
      <c r="D4553" s="4">
        <v>0</v>
      </c>
      <c r="E4553" s="4">
        <v>55.4</v>
      </c>
      <c r="F4553" s="4">
        <v>3.87</v>
      </c>
      <c r="G4553" s="4">
        <v>197.5481609</v>
      </c>
      <c r="H4553" s="4">
        <v>8.09</v>
      </c>
    </row>
    <row r="4554" spans="1:8" x14ac:dyDescent="0.3">
      <c r="A4554" s="4">
        <v>32</v>
      </c>
      <c r="B4554" s="4" t="s">
        <v>78</v>
      </c>
      <c r="C4554" s="4">
        <v>1177539.71</v>
      </c>
      <c r="D4554" s="4">
        <v>0</v>
      </c>
      <c r="E4554" s="4">
        <v>57.46</v>
      </c>
      <c r="F4554" s="4">
        <v>3.8370000000000002</v>
      </c>
      <c r="G4554" s="4">
        <v>197.5553137</v>
      </c>
      <c r="H4554" s="4">
        <v>8.09</v>
      </c>
    </row>
    <row r="4555" spans="1:8" x14ac:dyDescent="0.3">
      <c r="A4555" s="4">
        <v>32</v>
      </c>
      <c r="B4555" s="4" t="s">
        <v>79</v>
      </c>
      <c r="C4555" s="4">
        <v>1232784.22</v>
      </c>
      <c r="D4555" s="4">
        <v>0</v>
      </c>
      <c r="E4555" s="4">
        <v>59.74</v>
      </c>
      <c r="F4555" s="4">
        <v>3.8039999999999998</v>
      </c>
      <c r="G4555" s="4">
        <v>197.5886046</v>
      </c>
      <c r="H4555" s="4">
        <v>8.09</v>
      </c>
    </row>
    <row r="4556" spans="1:8" x14ac:dyDescent="0.3">
      <c r="A4556" s="4">
        <v>32</v>
      </c>
      <c r="B4556" s="4">
        <v>40914</v>
      </c>
      <c r="C4556" s="4">
        <v>1157557.79</v>
      </c>
      <c r="D4556" s="4">
        <v>0</v>
      </c>
      <c r="E4556" s="4">
        <v>62.84</v>
      </c>
      <c r="F4556" s="4">
        <v>3.7639999999999998</v>
      </c>
      <c r="G4556" s="4">
        <v>197.6218954</v>
      </c>
      <c r="H4556" s="4">
        <v>8.09</v>
      </c>
    </row>
    <row r="4557" spans="1:8" x14ac:dyDescent="0.3">
      <c r="A4557" s="4">
        <v>32</v>
      </c>
      <c r="B4557" s="4">
        <v>41127</v>
      </c>
      <c r="C4557" s="4">
        <v>1246322.44</v>
      </c>
      <c r="D4557" s="4">
        <v>0</v>
      </c>
      <c r="E4557" s="4">
        <v>71.14</v>
      </c>
      <c r="F4557" s="4">
        <v>3.7410000000000001</v>
      </c>
      <c r="G4557" s="4">
        <v>197.6551863</v>
      </c>
      <c r="H4557" s="4">
        <v>8.09</v>
      </c>
    </row>
    <row r="4558" spans="1:8" x14ac:dyDescent="0.3">
      <c r="A4558" s="4">
        <v>32</v>
      </c>
      <c r="B4558" s="4" t="s">
        <v>80</v>
      </c>
      <c r="C4558" s="4">
        <v>1234759.54</v>
      </c>
      <c r="D4558" s="4">
        <v>0</v>
      </c>
      <c r="E4558" s="4">
        <v>70.91</v>
      </c>
      <c r="F4558" s="4">
        <v>3.7229999999999999</v>
      </c>
      <c r="G4558" s="4">
        <v>197.69229200000001</v>
      </c>
      <c r="H4558" s="4">
        <v>8.09</v>
      </c>
    </row>
    <row r="4559" spans="1:8" x14ac:dyDescent="0.3">
      <c r="A4559" s="4">
        <v>32</v>
      </c>
      <c r="B4559" s="4" t="s">
        <v>81</v>
      </c>
      <c r="C4559" s="4">
        <v>1196880.1100000001</v>
      </c>
      <c r="D4559" s="4">
        <v>0</v>
      </c>
      <c r="E4559" s="4">
        <v>74.849999999999994</v>
      </c>
      <c r="F4559" s="4">
        <v>3.7349999999999999</v>
      </c>
      <c r="G4559" s="4">
        <v>197.7389345</v>
      </c>
      <c r="H4559" s="4">
        <v>8.09</v>
      </c>
    </row>
    <row r="4560" spans="1:8" x14ac:dyDescent="0.3">
      <c r="A4560" s="4">
        <v>32</v>
      </c>
      <c r="B4560" s="4" t="s">
        <v>82</v>
      </c>
      <c r="C4560" s="4">
        <v>1178211.81</v>
      </c>
      <c r="D4560" s="4">
        <v>0</v>
      </c>
      <c r="E4560" s="4">
        <v>81.95</v>
      </c>
      <c r="F4560" s="4">
        <v>3.6930000000000001</v>
      </c>
      <c r="G4560" s="4">
        <v>197.78557699999999</v>
      </c>
      <c r="H4560" s="4">
        <v>8.09</v>
      </c>
    </row>
    <row r="4561" spans="1:8" x14ac:dyDescent="0.3">
      <c r="A4561" s="4">
        <v>32</v>
      </c>
      <c r="B4561" s="4">
        <v>41067</v>
      </c>
      <c r="C4561" s="4">
        <v>1214183.97</v>
      </c>
      <c r="D4561" s="4">
        <v>0</v>
      </c>
      <c r="E4561" s="4">
        <v>78.680000000000007</v>
      </c>
      <c r="F4561" s="4">
        <v>3.6459999999999999</v>
      </c>
      <c r="G4561" s="4">
        <v>197.83221950000001</v>
      </c>
      <c r="H4561" s="4">
        <v>7.8719999999999999</v>
      </c>
    </row>
    <row r="4562" spans="1:8" x14ac:dyDescent="0.3">
      <c r="A4562" s="4">
        <v>32</v>
      </c>
      <c r="B4562" s="4" t="s">
        <v>83</v>
      </c>
      <c r="C4562" s="4">
        <v>1141184.6599999999</v>
      </c>
      <c r="D4562" s="4">
        <v>0</v>
      </c>
      <c r="E4562" s="4">
        <v>71.569999999999993</v>
      </c>
      <c r="F4562" s="4">
        <v>3.613</v>
      </c>
      <c r="G4562" s="4">
        <v>197.87886209999999</v>
      </c>
      <c r="H4562" s="4">
        <v>7.8719999999999999</v>
      </c>
    </row>
    <row r="4563" spans="1:8" x14ac:dyDescent="0.3">
      <c r="A4563" s="4">
        <v>32</v>
      </c>
      <c r="B4563" s="4" t="s">
        <v>84</v>
      </c>
      <c r="C4563" s="4">
        <v>1167829.33</v>
      </c>
      <c r="D4563" s="4">
        <v>0</v>
      </c>
      <c r="E4563" s="4">
        <v>77.760000000000005</v>
      </c>
      <c r="F4563" s="4">
        <v>3.585</v>
      </c>
      <c r="G4563" s="4">
        <v>197.9290378</v>
      </c>
      <c r="H4563" s="4">
        <v>7.8719999999999999</v>
      </c>
    </row>
    <row r="4564" spans="1:8" x14ac:dyDescent="0.3">
      <c r="A4564" s="4">
        <v>32</v>
      </c>
      <c r="B4564" s="4" t="s">
        <v>85</v>
      </c>
      <c r="C4564" s="4">
        <v>1144901.52</v>
      </c>
      <c r="D4564" s="4">
        <v>0</v>
      </c>
      <c r="E4564" s="4">
        <v>77.56</v>
      </c>
      <c r="F4564" s="4">
        <v>3.57</v>
      </c>
      <c r="G4564" s="4">
        <v>197.97921360000001</v>
      </c>
      <c r="H4564" s="4">
        <v>7.8719999999999999</v>
      </c>
    </row>
    <row r="4565" spans="1:8" x14ac:dyDescent="0.3">
      <c r="A4565" s="4">
        <v>32</v>
      </c>
      <c r="B4565" s="4">
        <v>40976</v>
      </c>
      <c r="C4565" s="4">
        <v>1183571.3500000001</v>
      </c>
      <c r="D4565" s="4">
        <v>0</v>
      </c>
      <c r="E4565" s="4">
        <v>75.09</v>
      </c>
      <c r="F4565" s="4">
        <v>3.528</v>
      </c>
      <c r="G4565" s="4">
        <v>198.02938929999999</v>
      </c>
      <c r="H4565" s="4">
        <v>7.8719999999999999</v>
      </c>
    </row>
    <row r="4566" spans="1:8" x14ac:dyDescent="0.3">
      <c r="A4566" s="4">
        <v>32</v>
      </c>
      <c r="B4566" s="4">
        <v>41190</v>
      </c>
      <c r="C4566" s="4">
        <v>1227469.2</v>
      </c>
      <c r="D4566" s="4">
        <v>0</v>
      </c>
      <c r="E4566" s="4">
        <v>75.930000000000007</v>
      </c>
      <c r="F4566" s="4">
        <v>3.5089999999999999</v>
      </c>
      <c r="G4566" s="4">
        <v>198.0795651</v>
      </c>
      <c r="H4566" s="4">
        <v>7.8719999999999999</v>
      </c>
    </row>
    <row r="4567" spans="1:8" x14ac:dyDescent="0.3">
      <c r="A4567" s="4">
        <v>32</v>
      </c>
      <c r="B4567" s="4" t="s">
        <v>86</v>
      </c>
      <c r="C4567" s="4">
        <v>1261306.3700000001</v>
      </c>
      <c r="D4567" s="4">
        <v>0</v>
      </c>
      <c r="E4567" s="4">
        <v>70.75</v>
      </c>
      <c r="F4567" s="4">
        <v>3.5449999999999999</v>
      </c>
      <c r="G4567" s="4">
        <v>198.1001057</v>
      </c>
      <c r="H4567" s="4">
        <v>7.8719999999999999</v>
      </c>
    </row>
    <row r="4568" spans="1:8" x14ac:dyDescent="0.3">
      <c r="A4568" s="4">
        <v>32</v>
      </c>
      <c r="B4568" s="4" t="s">
        <v>87</v>
      </c>
      <c r="C4568" s="4">
        <v>1272809.1100000001</v>
      </c>
      <c r="D4568" s="4">
        <v>0</v>
      </c>
      <c r="E4568" s="4">
        <v>70.12</v>
      </c>
      <c r="F4568" s="4">
        <v>3.5579999999999998</v>
      </c>
      <c r="G4568" s="4">
        <v>198.09841990000001</v>
      </c>
      <c r="H4568" s="4">
        <v>7.8719999999999999</v>
      </c>
    </row>
    <row r="4569" spans="1:8" x14ac:dyDescent="0.3">
      <c r="A4569" s="4">
        <v>32</v>
      </c>
      <c r="B4569" s="4" t="s">
        <v>88</v>
      </c>
      <c r="C4569" s="4">
        <v>1183979.27</v>
      </c>
      <c r="D4569" s="4">
        <v>0</v>
      </c>
      <c r="E4569" s="4">
        <v>76.12</v>
      </c>
      <c r="F4569" s="4">
        <v>3.556</v>
      </c>
      <c r="G4569" s="4">
        <v>198.09673409999999</v>
      </c>
      <c r="H4569" s="4">
        <v>7.8719999999999999</v>
      </c>
    </row>
    <row r="4570" spans="1:8" x14ac:dyDescent="0.3">
      <c r="A4570" s="4">
        <v>32</v>
      </c>
      <c r="B4570" s="4">
        <v>41099</v>
      </c>
      <c r="C4570" s="4">
        <v>1126685.95</v>
      </c>
      <c r="D4570" s="4">
        <v>1</v>
      </c>
      <c r="E4570" s="4">
        <v>72.56</v>
      </c>
      <c r="F4570" s="4">
        <v>3.5960000000000001</v>
      </c>
      <c r="G4570" s="4">
        <v>198.0950484</v>
      </c>
      <c r="H4570" s="4">
        <v>7.8719999999999999</v>
      </c>
    </row>
    <row r="4571" spans="1:8" x14ac:dyDescent="0.3">
      <c r="A4571" s="4">
        <v>32</v>
      </c>
      <c r="B4571" s="4" t="s">
        <v>89</v>
      </c>
      <c r="C4571" s="4">
        <v>1156377.47</v>
      </c>
      <c r="D4571" s="4">
        <v>0</v>
      </c>
      <c r="E4571" s="4">
        <v>64.05</v>
      </c>
      <c r="F4571" s="4">
        <v>3.6589999999999998</v>
      </c>
      <c r="G4571" s="4">
        <v>198.12671839999999</v>
      </c>
      <c r="H4571" s="4">
        <v>7.8719999999999999</v>
      </c>
    </row>
    <row r="4572" spans="1:8" x14ac:dyDescent="0.3">
      <c r="A4572" s="4">
        <v>32</v>
      </c>
      <c r="B4572" s="4" t="s">
        <v>90</v>
      </c>
      <c r="C4572" s="4">
        <v>1159119.6000000001</v>
      </c>
      <c r="D4572" s="4">
        <v>0</v>
      </c>
      <c r="E4572" s="4">
        <v>63.49</v>
      </c>
      <c r="F4572" s="4">
        <v>3.7650000000000001</v>
      </c>
      <c r="G4572" s="4">
        <v>198.35852299999999</v>
      </c>
      <c r="H4572" s="4">
        <v>7.8719999999999999</v>
      </c>
    </row>
    <row r="4573" spans="1:8" x14ac:dyDescent="0.3">
      <c r="A4573" s="4">
        <v>32</v>
      </c>
      <c r="B4573" s="4" t="s">
        <v>91</v>
      </c>
      <c r="C4573" s="4">
        <v>1157111.1499999999</v>
      </c>
      <c r="D4573" s="4">
        <v>0</v>
      </c>
      <c r="E4573" s="4">
        <v>60.62</v>
      </c>
      <c r="F4573" s="4">
        <v>3.7890000000000001</v>
      </c>
      <c r="G4573" s="4">
        <v>198.59032759999999</v>
      </c>
      <c r="H4573" s="4">
        <v>7.8719999999999999</v>
      </c>
    </row>
    <row r="4574" spans="1:8" x14ac:dyDescent="0.3">
      <c r="A4574" s="4">
        <v>32</v>
      </c>
      <c r="B4574" s="4">
        <v>41039</v>
      </c>
      <c r="C4574" s="4">
        <v>1202775.24</v>
      </c>
      <c r="D4574" s="4">
        <v>0</v>
      </c>
      <c r="E4574" s="4">
        <v>55.34</v>
      </c>
      <c r="F4574" s="4">
        <v>3.7789999999999999</v>
      </c>
      <c r="G4574" s="4">
        <v>198.8221322</v>
      </c>
      <c r="H4574" s="4">
        <v>7.5570000000000004</v>
      </c>
    </row>
    <row r="4575" spans="1:8" x14ac:dyDescent="0.3">
      <c r="A4575" s="4">
        <v>32</v>
      </c>
      <c r="B4575" s="4">
        <v>41253</v>
      </c>
      <c r="C4575" s="4">
        <v>1176681.31</v>
      </c>
      <c r="D4575" s="4">
        <v>0</v>
      </c>
      <c r="E4575" s="4">
        <v>43.49</v>
      </c>
      <c r="F4575" s="4">
        <v>3.76</v>
      </c>
      <c r="G4575" s="4">
        <v>199.0539368</v>
      </c>
      <c r="H4575" s="4">
        <v>7.5570000000000004</v>
      </c>
    </row>
    <row r="4576" spans="1:8" x14ac:dyDescent="0.3">
      <c r="A4576" s="4">
        <v>32</v>
      </c>
      <c r="B4576" s="4" t="s">
        <v>92</v>
      </c>
      <c r="C4576" s="4">
        <v>1199292.06</v>
      </c>
      <c r="D4576" s="4">
        <v>0</v>
      </c>
      <c r="E4576" s="4">
        <v>53.57</v>
      </c>
      <c r="F4576" s="4">
        <v>3.75</v>
      </c>
      <c r="G4576" s="4">
        <v>199.1481963</v>
      </c>
      <c r="H4576" s="4">
        <v>7.5570000000000004</v>
      </c>
    </row>
    <row r="4577" spans="1:8" x14ac:dyDescent="0.3">
      <c r="A4577" s="4">
        <v>32</v>
      </c>
      <c r="B4577" s="4" t="s">
        <v>93</v>
      </c>
      <c r="C4577" s="4">
        <v>1219979.29</v>
      </c>
      <c r="D4577" s="4">
        <v>0</v>
      </c>
      <c r="E4577" s="4">
        <v>47.22</v>
      </c>
      <c r="F4577" s="4">
        <v>3.6859999999999999</v>
      </c>
      <c r="G4577" s="4">
        <v>199.2195317</v>
      </c>
      <c r="H4577" s="4">
        <v>7.5570000000000004</v>
      </c>
    </row>
    <row r="4578" spans="1:8" x14ac:dyDescent="0.3">
      <c r="A4578" s="4">
        <v>33</v>
      </c>
      <c r="B4578" s="4">
        <v>40300</v>
      </c>
      <c r="C4578" s="4">
        <v>274593.43</v>
      </c>
      <c r="D4578" s="4">
        <v>0</v>
      </c>
      <c r="E4578" s="4">
        <v>58.4</v>
      </c>
      <c r="F4578" s="4">
        <v>2.9620000000000002</v>
      </c>
      <c r="G4578" s="4">
        <v>126.4420645</v>
      </c>
      <c r="H4578" s="4">
        <v>10.115</v>
      </c>
    </row>
    <row r="4579" spans="1:8" x14ac:dyDescent="0.3">
      <c r="A4579" s="4">
        <v>33</v>
      </c>
      <c r="B4579" s="4">
        <v>40514</v>
      </c>
      <c r="C4579" s="4">
        <v>294882.83</v>
      </c>
      <c r="D4579" s="4">
        <v>1</v>
      </c>
      <c r="E4579" s="4">
        <v>55.47</v>
      </c>
      <c r="F4579" s="4">
        <v>2.8279999999999998</v>
      </c>
      <c r="G4579" s="4">
        <v>126.49625810000001</v>
      </c>
      <c r="H4579" s="4">
        <v>10.115</v>
      </c>
    </row>
    <row r="4580" spans="1:8" x14ac:dyDescent="0.3">
      <c r="A4580" s="4">
        <v>33</v>
      </c>
      <c r="B4580" s="4" t="s">
        <v>8</v>
      </c>
      <c r="C4580" s="4">
        <v>296850.83</v>
      </c>
      <c r="D4580" s="4">
        <v>0</v>
      </c>
      <c r="E4580" s="4">
        <v>62.16</v>
      </c>
      <c r="F4580" s="4">
        <v>2.915</v>
      </c>
      <c r="G4580" s="4">
        <v>126.5262857</v>
      </c>
      <c r="H4580" s="4">
        <v>10.115</v>
      </c>
    </row>
    <row r="4581" spans="1:8" x14ac:dyDescent="0.3">
      <c r="A4581" s="4">
        <v>33</v>
      </c>
      <c r="B4581" s="4" t="s">
        <v>9</v>
      </c>
      <c r="C4581" s="4">
        <v>284052.77</v>
      </c>
      <c r="D4581" s="4">
        <v>0</v>
      </c>
      <c r="E4581" s="4">
        <v>56.5</v>
      </c>
      <c r="F4581" s="4">
        <v>2.8250000000000002</v>
      </c>
      <c r="G4581" s="4">
        <v>126.5522857</v>
      </c>
      <c r="H4581" s="4">
        <v>10.115</v>
      </c>
    </row>
    <row r="4582" spans="1:8" x14ac:dyDescent="0.3">
      <c r="A4582" s="4">
        <v>33</v>
      </c>
      <c r="B4582" s="4">
        <v>40301</v>
      </c>
      <c r="C4582" s="4">
        <v>291484.89</v>
      </c>
      <c r="D4582" s="4">
        <v>0</v>
      </c>
      <c r="E4582" s="4">
        <v>59.17</v>
      </c>
      <c r="F4582" s="4">
        <v>2.8769999999999998</v>
      </c>
      <c r="G4582" s="4">
        <v>126.5782857</v>
      </c>
      <c r="H4582" s="4">
        <v>10.115</v>
      </c>
    </row>
    <row r="4583" spans="1:8" x14ac:dyDescent="0.3">
      <c r="A4583" s="4">
        <v>33</v>
      </c>
      <c r="B4583" s="4">
        <v>40515</v>
      </c>
      <c r="C4583" s="4">
        <v>312161</v>
      </c>
      <c r="D4583" s="4">
        <v>0</v>
      </c>
      <c r="E4583" s="4">
        <v>55.61</v>
      </c>
      <c r="F4583" s="4">
        <v>3.0339999999999998</v>
      </c>
      <c r="G4583" s="4">
        <v>126.60428570000001</v>
      </c>
      <c r="H4583" s="4">
        <v>10.115</v>
      </c>
    </row>
    <row r="4584" spans="1:8" x14ac:dyDescent="0.3">
      <c r="A4584" s="4">
        <v>33</v>
      </c>
      <c r="B4584" s="4" t="s">
        <v>10</v>
      </c>
      <c r="C4584" s="4">
        <v>282235.73</v>
      </c>
      <c r="D4584" s="4">
        <v>0</v>
      </c>
      <c r="E4584" s="4">
        <v>64.599999999999994</v>
      </c>
      <c r="F4584" s="4">
        <v>3.0539999999999998</v>
      </c>
      <c r="G4584" s="4">
        <v>126.6066452</v>
      </c>
      <c r="H4584" s="4">
        <v>10.115</v>
      </c>
    </row>
    <row r="4585" spans="1:8" x14ac:dyDescent="0.3">
      <c r="A4585" s="4">
        <v>33</v>
      </c>
      <c r="B4585" s="4" t="s">
        <v>11</v>
      </c>
      <c r="C4585" s="4">
        <v>262893.76</v>
      </c>
      <c r="D4585" s="4">
        <v>0</v>
      </c>
      <c r="E4585" s="4">
        <v>64.09</v>
      </c>
      <c r="F4585" s="4">
        <v>2.98</v>
      </c>
      <c r="G4585" s="4">
        <v>126.6050645</v>
      </c>
      <c r="H4585" s="4">
        <v>10.115</v>
      </c>
    </row>
    <row r="4586" spans="1:8" x14ac:dyDescent="0.3">
      <c r="A4586" s="4">
        <v>33</v>
      </c>
      <c r="B4586" s="4">
        <v>40213</v>
      </c>
      <c r="C4586" s="4">
        <v>274634.52</v>
      </c>
      <c r="D4586" s="4">
        <v>0</v>
      </c>
      <c r="E4586" s="4">
        <v>66.790000000000006</v>
      </c>
      <c r="F4586" s="4">
        <v>3.0859999999999999</v>
      </c>
      <c r="G4586" s="4">
        <v>126.6034839</v>
      </c>
      <c r="H4586" s="4">
        <v>9.8490000000000002</v>
      </c>
    </row>
    <row r="4587" spans="1:8" x14ac:dyDescent="0.3">
      <c r="A4587" s="4">
        <v>33</v>
      </c>
      <c r="B4587" s="4">
        <v>40425</v>
      </c>
      <c r="C4587" s="4">
        <v>325201.05</v>
      </c>
      <c r="D4587" s="4">
        <v>0</v>
      </c>
      <c r="E4587" s="4">
        <v>68.430000000000007</v>
      </c>
      <c r="F4587" s="4">
        <v>3.004</v>
      </c>
      <c r="G4587" s="4">
        <v>126.6019032</v>
      </c>
      <c r="H4587" s="4">
        <v>9.8490000000000002</v>
      </c>
    </row>
    <row r="4588" spans="1:8" x14ac:dyDescent="0.3">
      <c r="A4588" s="4">
        <v>33</v>
      </c>
      <c r="B4588" s="4" t="s">
        <v>12</v>
      </c>
      <c r="C4588" s="4">
        <v>307779.64</v>
      </c>
      <c r="D4588" s="4">
        <v>0</v>
      </c>
      <c r="E4588" s="4">
        <v>72.44</v>
      </c>
      <c r="F4588" s="4">
        <v>3.109</v>
      </c>
      <c r="G4588" s="4">
        <v>126.5621</v>
      </c>
      <c r="H4588" s="4">
        <v>9.8490000000000002</v>
      </c>
    </row>
    <row r="4589" spans="1:8" x14ac:dyDescent="0.3">
      <c r="A4589" s="4">
        <v>33</v>
      </c>
      <c r="B4589" s="4" t="s">
        <v>13</v>
      </c>
      <c r="C4589" s="4">
        <v>263263.02</v>
      </c>
      <c r="D4589" s="4">
        <v>0</v>
      </c>
      <c r="E4589" s="4">
        <v>71.59</v>
      </c>
      <c r="F4589" s="4">
        <v>3.05</v>
      </c>
      <c r="G4589" s="4">
        <v>126.4713333</v>
      </c>
      <c r="H4589" s="4">
        <v>9.8490000000000002</v>
      </c>
    </row>
    <row r="4590" spans="1:8" x14ac:dyDescent="0.3">
      <c r="A4590" s="4">
        <v>33</v>
      </c>
      <c r="B4590" s="4" t="s">
        <v>14</v>
      </c>
      <c r="C4590" s="4">
        <v>275883.23</v>
      </c>
      <c r="D4590" s="4">
        <v>0</v>
      </c>
      <c r="E4590" s="4">
        <v>73.290000000000006</v>
      </c>
      <c r="F4590" s="4">
        <v>3.105</v>
      </c>
      <c r="G4590" s="4">
        <v>126.3805667</v>
      </c>
      <c r="H4590" s="4">
        <v>9.8490000000000002</v>
      </c>
    </row>
    <row r="4591" spans="1:8" x14ac:dyDescent="0.3">
      <c r="A4591" s="4">
        <v>33</v>
      </c>
      <c r="B4591" s="4">
        <v>40364</v>
      </c>
      <c r="C4591" s="4">
        <v>326870.13</v>
      </c>
      <c r="D4591" s="4">
        <v>0</v>
      </c>
      <c r="E4591" s="4">
        <v>75.400000000000006</v>
      </c>
      <c r="F4591" s="4">
        <v>3.1269999999999998</v>
      </c>
      <c r="G4591" s="4">
        <v>126.2898</v>
      </c>
      <c r="H4591" s="4">
        <v>9.8490000000000002</v>
      </c>
    </row>
    <row r="4592" spans="1:8" x14ac:dyDescent="0.3">
      <c r="A4592" s="4">
        <v>33</v>
      </c>
      <c r="B4592" s="4" t="s">
        <v>15</v>
      </c>
      <c r="C4592" s="4">
        <v>331173.51</v>
      </c>
      <c r="D4592" s="4">
        <v>0</v>
      </c>
      <c r="E4592" s="4">
        <v>76.8</v>
      </c>
      <c r="F4592" s="4">
        <v>3.145</v>
      </c>
      <c r="G4592" s="4">
        <v>126.2085484</v>
      </c>
      <c r="H4592" s="4">
        <v>9.8490000000000002</v>
      </c>
    </row>
    <row r="4593" spans="1:8" x14ac:dyDescent="0.3">
      <c r="A4593" s="4">
        <v>33</v>
      </c>
      <c r="B4593" s="4" t="s">
        <v>16</v>
      </c>
      <c r="C4593" s="4">
        <v>294264.2</v>
      </c>
      <c r="D4593" s="4">
        <v>0</v>
      </c>
      <c r="E4593" s="4">
        <v>82.8</v>
      </c>
      <c r="F4593" s="4">
        <v>3.12</v>
      </c>
      <c r="G4593" s="4">
        <v>126.1843871</v>
      </c>
      <c r="H4593" s="4">
        <v>9.8490000000000002</v>
      </c>
    </row>
    <row r="4594" spans="1:8" x14ac:dyDescent="0.3">
      <c r="A4594" s="4">
        <v>33</v>
      </c>
      <c r="B4594" s="4" t="s">
        <v>17</v>
      </c>
      <c r="C4594" s="4">
        <v>279246.33</v>
      </c>
      <c r="D4594" s="4">
        <v>0</v>
      </c>
      <c r="E4594" s="4">
        <v>78.47</v>
      </c>
      <c r="F4594" s="4">
        <v>3.0579999999999998</v>
      </c>
      <c r="G4594" s="4">
        <v>126.16022580000001</v>
      </c>
      <c r="H4594" s="4">
        <v>9.8490000000000002</v>
      </c>
    </row>
    <row r="4595" spans="1:8" x14ac:dyDescent="0.3">
      <c r="A4595" s="4">
        <v>33</v>
      </c>
      <c r="B4595" s="4">
        <v>40274</v>
      </c>
      <c r="C4595" s="4">
        <v>285100</v>
      </c>
      <c r="D4595" s="4">
        <v>0</v>
      </c>
      <c r="E4595" s="4">
        <v>86.06</v>
      </c>
      <c r="F4595" s="4">
        <v>2.9409999999999998</v>
      </c>
      <c r="G4595" s="4">
        <v>126.1360645</v>
      </c>
      <c r="H4595" s="4">
        <v>9.8490000000000002</v>
      </c>
    </row>
    <row r="4596" spans="1:8" x14ac:dyDescent="0.3">
      <c r="A4596" s="4">
        <v>33</v>
      </c>
      <c r="B4596" s="4">
        <v>40488</v>
      </c>
      <c r="C4596" s="4">
        <v>310800.78999999998</v>
      </c>
      <c r="D4596" s="4">
        <v>0</v>
      </c>
      <c r="E4596" s="4">
        <v>93.52</v>
      </c>
      <c r="F4596" s="4">
        <v>3.0569999999999999</v>
      </c>
      <c r="G4596" s="4">
        <v>126.1119032</v>
      </c>
      <c r="H4596" s="4">
        <v>9.8490000000000002</v>
      </c>
    </row>
    <row r="4597" spans="1:8" x14ac:dyDescent="0.3">
      <c r="A4597" s="4">
        <v>33</v>
      </c>
      <c r="B4597" s="4" t="s">
        <v>18</v>
      </c>
      <c r="C4597" s="4">
        <v>272399.08</v>
      </c>
      <c r="D4597" s="4">
        <v>0</v>
      </c>
      <c r="E4597" s="4">
        <v>87.69</v>
      </c>
      <c r="F4597" s="4">
        <v>2.9350000000000001</v>
      </c>
      <c r="G4597" s="4">
        <v>126.114</v>
      </c>
      <c r="H4597" s="4">
        <v>9.8490000000000002</v>
      </c>
    </row>
    <row r="4598" spans="1:8" x14ac:dyDescent="0.3">
      <c r="A4598" s="4">
        <v>33</v>
      </c>
      <c r="B4598" s="4" t="s">
        <v>19</v>
      </c>
      <c r="C4598" s="4">
        <v>259419.91</v>
      </c>
      <c r="D4598" s="4">
        <v>0</v>
      </c>
      <c r="E4598" s="4">
        <v>93.66</v>
      </c>
      <c r="F4598" s="4">
        <v>3.0840000000000001</v>
      </c>
      <c r="G4598" s="4">
        <v>126.1266</v>
      </c>
      <c r="H4598" s="4">
        <v>9.8490000000000002</v>
      </c>
    </row>
    <row r="4599" spans="1:8" x14ac:dyDescent="0.3">
      <c r="A4599" s="4">
        <v>33</v>
      </c>
      <c r="B4599" s="4">
        <v>40216</v>
      </c>
      <c r="C4599" s="4">
        <v>267495.76</v>
      </c>
      <c r="D4599" s="4">
        <v>0</v>
      </c>
      <c r="E4599" s="4">
        <v>97.66</v>
      </c>
      <c r="F4599" s="4">
        <v>2.9780000000000002</v>
      </c>
      <c r="G4599" s="4">
        <v>126.1392</v>
      </c>
      <c r="H4599" s="4">
        <v>9.4949999999999992</v>
      </c>
    </row>
    <row r="4600" spans="1:8" x14ac:dyDescent="0.3">
      <c r="A4600" s="4">
        <v>33</v>
      </c>
      <c r="B4600" s="4">
        <v>40428</v>
      </c>
      <c r="C4600" s="4">
        <v>302423.93</v>
      </c>
      <c r="D4600" s="4">
        <v>0</v>
      </c>
      <c r="E4600" s="4">
        <v>95.88</v>
      </c>
      <c r="F4600" s="4">
        <v>3.1</v>
      </c>
      <c r="G4600" s="4">
        <v>126.15179999999999</v>
      </c>
      <c r="H4600" s="4">
        <v>9.4949999999999992</v>
      </c>
    </row>
    <row r="4601" spans="1:8" x14ac:dyDescent="0.3">
      <c r="A4601" s="4">
        <v>33</v>
      </c>
      <c r="B4601" s="4" t="s">
        <v>20</v>
      </c>
      <c r="C4601" s="4">
        <v>280937.84000000003</v>
      </c>
      <c r="D4601" s="4">
        <v>0</v>
      </c>
      <c r="E4601" s="4">
        <v>100.14</v>
      </c>
      <c r="F4601" s="4">
        <v>2.9710000000000001</v>
      </c>
      <c r="G4601" s="4">
        <v>126.1498065</v>
      </c>
      <c r="H4601" s="4">
        <v>9.4949999999999992</v>
      </c>
    </row>
    <row r="4602" spans="1:8" x14ac:dyDescent="0.3">
      <c r="A4602" s="4">
        <v>33</v>
      </c>
      <c r="B4602" s="4" t="s">
        <v>21</v>
      </c>
      <c r="C4602" s="4">
        <v>252734.31</v>
      </c>
      <c r="D4602" s="4">
        <v>0</v>
      </c>
      <c r="E4602" s="4">
        <v>97.04</v>
      </c>
      <c r="F4602" s="4">
        <v>3.1120000000000001</v>
      </c>
      <c r="G4602" s="4">
        <v>126.1283548</v>
      </c>
      <c r="H4602" s="4">
        <v>9.4949999999999992</v>
      </c>
    </row>
    <row r="4603" spans="1:8" x14ac:dyDescent="0.3">
      <c r="A4603" s="4">
        <v>33</v>
      </c>
      <c r="B4603" s="4" t="s">
        <v>22</v>
      </c>
      <c r="C4603" s="4">
        <v>242047.03</v>
      </c>
      <c r="D4603" s="4">
        <v>0</v>
      </c>
      <c r="E4603" s="4">
        <v>92.71</v>
      </c>
      <c r="F4603" s="4">
        <v>3.0169999999999999</v>
      </c>
      <c r="G4603" s="4">
        <v>126.1069032</v>
      </c>
      <c r="H4603" s="4">
        <v>9.4949999999999992</v>
      </c>
    </row>
    <row r="4604" spans="1:8" x14ac:dyDescent="0.3">
      <c r="A4604" s="4">
        <v>33</v>
      </c>
      <c r="B4604" s="4">
        <v>40337</v>
      </c>
      <c r="C4604" s="4">
        <v>262789.95</v>
      </c>
      <c r="D4604" s="4">
        <v>0</v>
      </c>
      <c r="E4604" s="4">
        <v>92.51</v>
      </c>
      <c r="F4604" s="4">
        <v>3.1230000000000002</v>
      </c>
      <c r="G4604" s="4">
        <v>126.0854516</v>
      </c>
      <c r="H4604" s="4">
        <v>9.4949999999999992</v>
      </c>
    </row>
    <row r="4605" spans="1:8" x14ac:dyDescent="0.3">
      <c r="A4605" s="4">
        <v>33</v>
      </c>
      <c r="B4605" s="4" t="s">
        <v>23</v>
      </c>
      <c r="C4605" s="4">
        <v>265367.51</v>
      </c>
      <c r="D4605" s="4">
        <v>0</v>
      </c>
      <c r="E4605" s="4">
        <v>95.57</v>
      </c>
      <c r="F4605" s="4">
        <v>3.0489999999999999</v>
      </c>
      <c r="G4605" s="4">
        <v>126.06399999999999</v>
      </c>
      <c r="H4605" s="4">
        <v>9.4949999999999992</v>
      </c>
    </row>
    <row r="4606" spans="1:8" x14ac:dyDescent="0.3">
      <c r="A4606" s="4">
        <v>33</v>
      </c>
      <c r="B4606" s="4" t="s">
        <v>24</v>
      </c>
      <c r="C4606" s="4">
        <v>230519.49</v>
      </c>
      <c r="D4606" s="4">
        <v>0</v>
      </c>
      <c r="E4606" s="4">
        <v>96.46</v>
      </c>
      <c r="F4606" s="4">
        <v>3.0409999999999999</v>
      </c>
      <c r="G4606" s="4">
        <v>126.0766452</v>
      </c>
      <c r="H4606" s="4">
        <v>9.4949999999999992</v>
      </c>
    </row>
    <row r="4607" spans="1:8" x14ac:dyDescent="0.3">
      <c r="A4607" s="4">
        <v>33</v>
      </c>
      <c r="B4607" s="4" t="s">
        <v>25</v>
      </c>
      <c r="C4607" s="4">
        <v>224031.19</v>
      </c>
      <c r="D4607" s="4">
        <v>0</v>
      </c>
      <c r="E4607" s="4">
        <v>94</v>
      </c>
      <c r="F4607" s="4">
        <v>3.0219999999999998</v>
      </c>
      <c r="G4607" s="4">
        <v>126.0892903</v>
      </c>
      <c r="H4607" s="4">
        <v>9.4949999999999992</v>
      </c>
    </row>
    <row r="4608" spans="1:8" x14ac:dyDescent="0.3">
      <c r="A4608" s="4">
        <v>33</v>
      </c>
      <c r="B4608" s="4">
        <v>40246</v>
      </c>
      <c r="C4608" s="4">
        <v>237405.82</v>
      </c>
      <c r="D4608" s="4">
        <v>0</v>
      </c>
      <c r="E4608" s="4">
        <v>90.82</v>
      </c>
      <c r="F4608" s="4">
        <v>3.0870000000000002</v>
      </c>
      <c r="G4608" s="4">
        <v>126.1019355</v>
      </c>
      <c r="H4608" s="4">
        <v>9.4949999999999992</v>
      </c>
    </row>
    <row r="4609" spans="1:8" x14ac:dyDescent="0.3">
      <c r="A4609" s="4">
        <v>33</v>
      </c>
      <c r="B4609" s="4">
        <v>40460</v>
      </c>
      <c r="C4609" s="4">
        <v>272834.88</v>
      </c>
      <c r="D4609" s="4">
        <v>1</v>
      </c>
      <c r="E4609" s="4">
        <v>91.77</v>
      </c>
      <c r="F4609" s="4">
        <v>2.9609999999999999</v>
      </c>
      <c r="G4609" s="4">
        <v>126.1145806</v>
      </c>
      <c r="H4609" s="4">
        <v>9.4949999999999992</v>
      </c>
    </row>
    <row r="4610" spans="1:8" x14ac:dyDescent="0.3">
      <c r="A4610" s="4">
        <v>33</v>
      </c>
      <c r="B4610" s="4" t="s">
        <v>26</v>
      </c>
      <c r="C4610" s="4">
        <v>246277.18</v>
      </c>
      <c r="D4610" s="4">
        <v>0</v>
      </c>
      <c r="E4610" s="4">
        <v>89.43</v>
      </c>
      <c r="F4610" s="4">
        <v>3.028</v>
      </c>
      <c r="G4610" s="4">
        <v>126.1454667</v>
      </c>
      <c r="H4610" s="4">
        <v>9.4949999999999992</v>
      </c>
    </row>
    <row r="4611" spans="1:8" x14ac:dyDescent="0.3">
      <c r="A4611" s="4">
        <v>33</v>
      </c>
      <c r="B4611" s="4" t="s">
        <v>27</v>
      </c>
      <c r="C4611" s="4">
        <v>231976.84</v>
      </c>
      <c r="D4611" s="4">
        <v>0</v>
      </c>
      <c r="E4611" s="4">
        <v>91.18</v>
      </c>
      <c r="F4611" s="4">
        <v>2.9390000000000001</v>
      </c>
      <c r="G4611" s="4">
        <v>126.1900333</v>
      </c>
      <c r="H4611" s="4">
        <v>9.4949999999999992</v>
      </c>
    </row>
    <row r="4612" spans="1:8" x14ac:dyDescent="0.3">
      <c r="A4612" s="4">
        <v>33</v>
      </c>
      <c r="B4612" s="4">
        <v>40188</v>
      </c>
      <c r="C4612" s="4">
        <v>224294.39</v>
      </c>
      <c r="D4612" s="4">
        <v>0</v>
      </c>
      <c r="E4612" s="4">
        <v>91.45</v>
      </c>
      <c r="F4612" s="4">
        <v>3.0009999999999999</v>
      </c>
      <c r="G4612" s="4">
        <v>126.2346</v>
      </c>
      <c r="H4612" s="4">
        <v>9.2650000000000006</v>
      </c>
    </row>
    <row r="4613" spans="1:8" x14ac:dyDescent="0.3">
      <c r="A4613" s="4">
        <v>33</v>
      </c>
      <c r="B4613" s="4">
        <v>40400</v>
      </c>
      <c r="C4613" s="4">
        <v>266484.19</v>
      </c>
      <c r="D4613" s="4">
        <v>0</v>
      </c>
      <c r="E4613" s="4">
        <v>79.02</v>
      </c>
      <c r="F4613" s="4">
        <v>2.9239999999999999</v>
      </c>
      <c r="G4613" s="4">
        <v>126.2791667</v>
      </c>
      <c r="H4613" s="4">
        <v>9.2650000000000006</v>
      </c>
    </row>
    <row r="4614" spans="1:8" x14ac:dyDescent="0.3">
      <c r="A4614" s="4">
        <v>33</v>
      </c>
      <c r="B4614" s="4" t="s">
        <v>28</v>
      </c>
      <c r="C4614" s="4">
        <v>251732.92</v>
      </c>
      <c r="D4614" s="4">
        <v>0</v>
      </c>
      <c r="E4614" s="4">
        <v>80.489999999999995</v>
      </c>
      <c r="F4614" s="4">
        <v>3.08</v>
      </c>
      <c r="G4614" s="4">
        <v>126.32667739999999</v>
      </c>
      <c r="H4614" s="4">
        <v>9.2650000000000006</v>
      </c>
    </row>
    <row r="4615" spans="1:8" x14ac:dyDescent="0.3">
      <c r="A4615" s="4">
        <v>33</v>
      </c>
      <c r="B4615" s="4" t="s">
        <v>29</v>
      </c>
      <c r="C4615" s="4">
        <v>234175.92</v>
      </c>
      <c r="D4615" s="4">
        <v>0</v>
      </c>
      <c r="E4615" s="4">
        <v>74.2</v>
      </c>
      <c r="F4615" s="4">
        <v>3.0139999999999998</v>
      </c>
      <c r="G4615" s="4">
        <v>126.3815484</v>
      </c>
      <c r="H4615" s="4">
        <v>9.2650000000000006</v>
      </c>
    </row>
    <row r="4616" spans="1:8" x14ac:dyDescent="0.3">
      <c r="A4616" s="4">
        <v>33</v>
      </c>
      <c r="B4616" s="4" t="s">
        <v>30</v>
      </c>
      <c r="C4616" s="4">
        <v>213538.32</v>
      </c>
      <c r="D4616" s="4">
        <v>0</v>
      </c>
      <c r="E4616" s="4">
        <v>71.34</v>
      </c>
      <c r="F4616" s="4">
        <v>3.13</v>
      </c>
      <c r="G4616" s="4">
        <v>126.43641940000001</v>
      </c>
      <c r="H4616" s="4">
        <v>9.2650000000000006</v>
      </c>
    </row>
    <row r="4617" spans="1:8" x14ac:dyDescent="0.3">
      <c r="A4617" s="4">
        <v>33</v>
      </c>
      <c r="B4617" s="4">
        <v>40309</v>
      </c>
      <c r="C4617" s="4">
        <v>246124.61</v>
      </c>
      <c r="D4617" s="4">
        <v>0</v>
      </c>
      <c r="E4617" s="4">
        <v>74.23</v>
      </c>
      <c r="F4617" s="4">
        <v>3.0089999999999999</v>
      </c>
      <c r="G4617" s="4">
        <v>126.4912903</v>
      </c>
      <c r="H4617" s="4">
        <v>9.2650000000000006</v>
      </c>
    </row>
    <row r="4618" spans="1:8" x14ac:dyDescent="0.3">
      <c r="A4618" s="4">
        <v>33</v>
      </c>
      <c r="B4618" s="4">
        <v>40523</v>
      </c>
      <c r="C4618" s="4">
        <v>272803.94</v>
      </c>
      <c r="D4618" s="4">
        <v>0</v>
      </c>
      <c r="E4618" s="4">
        <v>65.209999999999994</v>
      </c>
      <c r="F4618" s="4">
        <v>3.13</v>
      </c>
      <c r="G4618" s="4">
        <v>126.54616129999999</v>
      </c>
      <c r="H4618" s="4">
        <v>9.2650000000000006</v>
      </c>
    </row>
    <row r="4619" spans="1:8" x14ac:dyDescent="0.3">
      <c r="A4619" s="4">
        <v>33</v>
      </c>
      <c r="B4619" s="4" t="s">
        <v>31</v>
      </c>
      <c r="C4619" s="4">
        <v>224639.76</v>
      </c>
      <c r="D4619" s="4">
        <v>0</v>
      </c>
      <c r="E4619" s="4">
        <v>61.95</v>
      </c>
      <c r="F4619" s="4">
        <v>3.0470000000000002</v>
      </c>
      <c r="G4619" s="4">
        <v>126.60720000000001</v>
      </c>
      <c r="H4619" s="4">
        <v>9.2650000000000006</v>
      </c>
    </row>
    <row r="4620" spans="1:8" x14ac:dyDescent="0.3">
      <c r="A4620" s="4">
        <v>33</v>
      </c>
      <c r="B4620" s="4" t="s">
        <v>32</v>
      </c>
      <c r="C4620" s="4">
        <v>240044.57</v>
      </c>
      <c r="D4620" s="4">
        <v>1</v>
      </c>
      <c r="E4620" s="4">
        <v>56.87</v>
      </c>
      <c r="F4620" s="4">
        <v>3.1619999999999999</v>
      </c>
      <c r="G4620" s="4">
        <v>126.66926669999999</v>
      </c>
      <c r="H4620" s="4">
        <v>9.2650000000000006</v>
      </c>
    </row>
    <row r="4621" spans="1:8" x14ac:dyDescent="0.3">
      <c r="A4621" s="4">
        <v>33</v>
      </c>
      <c r="B4621" s="4">
        <v>40249</v>
      </c>
      <c r="C4621" s="4">
        <v>209986.25</v>
      </c>
      <c r="D4621" s="4">
        <v>0</v>
      </c>
      <c r="E4621" s="4">
        <v>52.82</v>
      </c>
      <c r="F4621" s="4">
        <v>3.0409999999999999</v>
      </c>
      <c r="G4621" s="4">
        <v>126.7313333</v>
      </c>
      <c r="H4621" s="4">
        <v>9.2650000000000006</v>
      </c>
    </row>
    <row r="4622" spans="1:8" x14ac:dyDescent="0.3">
      <c r="A4622" s="4">
        <v>33</v>
      </c>
      <c r="B4622" s="4">
        <v>40463</v>
      </c>
      <c r="C4622" s="4">
        <v>253050.1</v>
      </c>
      <c r="D4622" s="4">
        <v>0</v>
      </c>
      <c r="E4622" s="4">
        <v>60.72</v>
      </c>
      <c r="F4622" s="4">
        <v>3.0910000000000002</v>
      </c>
      <c r="G4622" s="4">
        <v>126.79340000000001</v>
      </c>
      <c r="H4622" s="4">
        <v>9.2650000000000006</v>
      </c>
    </row>
    <row r="4623" spans="1:8" x14ac:dyDescent="0.3">
      <c r="A4623" s="4">
        <v>33</v>
      </c>
      <c r="B4623" s="4" t="s">
        <v>33</v>
      </c>
      <c r="C4623" s="4">
        <v>238875.26</v>
      </c>
      <c r="D4623" s="4">
        <v>0</v>
      </c>
      <c r="E4623" s="4">
        <v>61.12</v>
      </c>
      <c r="F4623" s="4">
        <v>3.125</v>
      </c>
      <c r="G4623" s="4">
        <v>126.8794839</v>
      </c>
      <c r="H4623" s="4">
        <v>9.2650000000000006</v>
      </c>
    </row>
    <row r="4624" spans="1:8" x14ac:dyDescent="0.3">
      <c r="A4624" s="4">
        <v>33</v>
      </c>
      <c r="B4624" s="4" t="s">
        <v>34</v>
      </c>
      <c r="C4624" s="4">
        <v>249246.8</v>
      </c>
      <c r="D4624" s="4">
        <v>0</v>
      </c>
      <c r="E4624" s="4">
        <v>60.43</v>
      </c>
      <c r="F4624" s="4">
        <v>3.2360000000000002</v>
      </c>
      <c r="G4624" s="4">
        <v>126.9835806</v>
      </c>
      <c r="H4624" s="4">
        <v>9.2650000000000006</v>
      </c>
    </row>
    <row r="4625" spans="1:8" x14ac:dyDescent="0.3">
      <c r="A4625" s="4">
        <v>33</v>
      </c>
      <c r="B4625" s="4" t="s">
        <v>35</v>
      </c>
      <c r="C4625" s="4">
        <v>219804.85</v>
      </c>
      <c r="D4625" s="4">
        <v>1</v>
      </c>
      <c r="E4625" s="4">
        <v>52.91</v>
      </c>
      <c r="F4625" s="4">
        <v>3.1480000000000001</v>
      </c>
      <c r="G4625" s="4">
        <v>127.0876774</v>
      </c>
      <c r="H4625" s="4">
        <v>9.2650000000000006</v>
      </c>
    </row>
    <row r="4626" spans="1:8" x14ac:dyDescent="0.3">
      <c r="A4626" s="4">
        <v>33</v>
      </c>
      <c r="B4626" s="4">
        <v>40725</v>
      </c>
      <c r="C4626" s="4">
        <v>243948.82</v>
      </c>
      <c r="D4626" s="4">
        <v>0</v>
      </c>
      <c r="E4626" s="4">
        <v>46.25</v>
      </c>
      <c r="F4626" s="4">
        <v>3.2869999999999999</v>
      </c>
      <c r="G4626" s="4">
        <v>127.1917742</v>
      </c>
      <c r="H4626" s="4">
        <v>8.9510000000000005</v>
      </c>
    </row>
    <row r="4627" spans="1:8" x14ac:dyDescent="0.3">
      <c r="A4627" s="4">
        <v>33</v>
      </c>
      <c r="B4627" s="4" t="s">
        <v>36</v>
      </c>
      <c r="C4627" s="4">
        <v>259527.75</v>
      </c>
      <c r="D4627" s="4">
        <v>0</v>
      </c>
      <c r="E4627" s="4">
        <v>53.63</v>
      </c>
      <c r="F4627" s="4">
        <v>3.3119999999999998</v>
      </c>
      <c r="G4627" s="4">
        <v>127.30093549999999</v>
      </c>
      <c r="H4627" s="4">
        <v>8.9510000000000005</v>
      </c>
    </row>
    <row r="4628" spans="1:8" x14ac:dyDescent="0.3">
      <c r="A4628" s="4">
        <v>33</v>
      </c>
      <c r="B4628" s="4" t="s">
        <v>37</v>
      </c>
      <c r="C4628" s="4">
        <v>244856.44</v>
      </c>
      <c r="D4628" s="4">
        <v>0</v>
      </c>
      <c r="E4628" s="4">
        <v>59.46</v>
      </c>
      <c r="F4628" s="4">
        <v>3.3359999999999999</v>
      </c>
      <c r="G4628" s="4">
        <v>127.4404839</v>
      </c>
      <c r="H4628" s="4">
        <v>8.9510000000000005</v>
      </c>
    </row>
    <row r="4629" spans="1:8" x14ac:dyDescent="0.3">
      <c r="A4629" s="4">
        <v>33</v>
      </c>
      <c r="B4629" s="4" t="s">
        <v>38</v>
      </c>
      <c r="C4629" s="4">
        <v>231155.9</v>
      </c>
      <c r="D4629" s="4">
        <v>0</v>
      </c>
      <c r="E4629" s="4">
        <v>56.62</v>
      </c>
      <c r="F4629" s="4">
        <v>3.2309999999999999</v>
      </c>
      <c r="G4629" s="4">
        <v>127.5800323</v>
      </c>
      <c r="H4629" s="4">
        <v>8.9510000000000005</v>
      </c>
    </row>
    <row r="4630" spans="1:8" x14ac:dyDescent="0.3">
      <c r="A4630" s="4">
        <v>33</v>
      </c>
      <c r="B4630" s="4">
        <v>40635</v>
      </c>
      <c r="C4630" s="4">
        <v>234218.03</v>
      </c>
      <c r="D4630" s="4">
        <v>0</v>
      </c>
      <c r="E4630" s="4">
        <v>49.26</v>
      </c>
      <c r="F4630" s="4">
        <v>3.3479999999999999</v>
      </c>
      <c r="G4630" s="4">
        <v>127.7195806</v>
      </c>
      <c r="H4630" s="4">
        <v>8.9510000000000005</v>
      </c>
    </row>
    <row r="4631" spans="1:8" x14ac:dyDescent="0.3">
      <c r="A4631" s="4">
        <v>33</v>
      </c>
      <c r="B4631" s="4">
        <v>40849</v>
      </c>
      <c r="C4631" s="4">
        <v>276198.74</v>
      </c>
      <c r="D4631" s="4">
        <v>1</v>
      </c>
      <c r="E4631" s="4">
        <v>53.35</v>
      </c>
      <c r="F4631" s="4">
        <v>3.3809999999999998</v>
      </c>
      <c r="G4631" s="4">
        <v>127.859129</v>
      </c>
      <c r="H4631" s="4">
        <v>8.9510000000000005</v>
      </c>
    </row>
    <row r="4632" spans="1:8" x14ac:dyDescent="0.3">
      <c r="A4632" s="4">
        <v>33</v>
      </c>
      <c r="B4632" s="4" t="s">
        <v>39</v>
      </c>
      <c r="C4632" s="4">
        <v>252349.6</v>
      </c>
      <c r="D4632" s="4">
        <v>0</v>
      </c>
      <c r="E4632" s="4">
        <v>62.03</v>
      </c>
      <c r="F4632" s="4">
        <v>3.43</v>
      </c>
      <c r="G4632" s="4">
        <v>127.99525</v>
      </c>
      <c r="H4632" s="4">
        <v>8.9510000000000005</v>
      </c>
    </row>
    <row r="4633" spans="1:8" x14ac:dyDescent="0.3">
      <c r="A4633" s="4">
        <v>33</v>
      </c>
      <c r="B4633" s="4" t="s">
        <v>40</v>
      </c>
      <c r="C4633" s="4">
        <v>242901.21</v>
      </c>
      <c r="D4633" s="4">
        <v>0</v>
      </c>
      <c r="E4633" s="4">
        <v>54.89</v>
      </c>
      <c r="F4633" s="4">
        <v>3.3980000000000001</v>
      </c>
      <c r="G4633" s="4">
        <v>128.13</v>
      </c>
      <c r="H4633" s="4">
        <v>8.9510000000000005</v>
      </c>
    </row>
    <row r="4634" spans="1:8" x14ac:dyDescent="0.3">
      <c r="A4634" s="4">
        <v>33</v>
      </c>
      <c r="B4634" s="4">
        <v>40636</v>
      </c>
      <c r="C4634" s="4">
        <v>245435.8</v>
      </c>
      <c r="D4634" s="4">
        <v>0</v>
      </c>
      <c r="E4634" s="4">
        <v>59.51</v>
      </c>
      <c r="F4634" s="4">
        <v>3.6739999999999999</v>
      </c>
      <c r="G4634" s="4">
        <v>128.26474999999999</v>
      </c>
      <c r="H4634" s="4">
        <v>8.9510000000000005</v>
      </c>
    </row>
    <row r="4635" spans="1:8" x14ac:dyDescent="0.3">
      <c r="A4635" s="4">
        <v>33</v>
      </c>
      <c r="B4635" s="4">
        <v>40850</v>
      </c>
      <c r="C4635" s="4">
        <v>270921.44</v>
      </c>
      <c r="D4635" s="4">
        <v>0</v>
      </c>
      <c r="E4635" s="4">
        <v>66.510000000000005</v>
      </c>
      <c r="F4635" s="4">
        <v>3.63</v>
      </c>
      <c r="G4635" s="4">
        <v>128.39949999999999</v>
      </c>
      <c r="H4635" s="4">
        <v>8.9510000000000005</v>
      </c>
    </row>
    <row r="4636" spans="1:8" x14ac:dyDescent="0.3">
      <c r="A4636" s="4">
        <v>33</v>
      </c>
      <c r="B4636" s="4" t="s">
        <v>41</v>
      </c>
      <c r="C4636" s="4">
        <v>247234.47</v>
      </c>
      <c r="D4636" s="4">
        <v>0</v>
      </c>
      <c r="E4636" s="4">
        <v>72.72</v>
      </c>
      <c r="F4636" s="4">
        <v>3.8919999999999999</v>
      </c>
      <c r="G4636" s="4">
        <v>128.5121935</v>
      </c>
      <c r="H4636" s="4">
        <v>8.9510000000000005</v>
      </c>
    </row>
    <row r="4637" spans="1:8" x14ac:dyDescent="0.3">
      <c r="A4637" s="4">
        <v>33</v>
      </c>
      <c r="B4637" s="4" t="s">
        <v>42</v>
      </c>
      <c r="C4637" s="4">
        <v>238084.08</v>
      </c>
      <c r="D4637" s="4">
        <v>0</v>
      </c>
      <c r="E4637" s="4">
        <v>63.34</v>
      </c>
      <c r="F4637" s="4">
        <v>3.7160000000000002</v>
      </c>
      <c r="G4637" s="4">
        <v>128.61606449999999</v>
      </c>
      <c r="H4637" s="4">
        <v>8.9510000000000005</v>
      </c>
    </row>
    <row r="4638" spans="1:8" x14ac:dyDescent="0.3">
      <c r="A4638" s="4">
        <v>33</v>
      </c>
      <c r="B4638" s="4">
        <v>40547</v>
      </c>
      <c r="C4638" s="4">
        <v>232769.09</v>
      </c>
      <c r="D4638" s="4">
        <v>0</v>
      </c>
      <c r="E4638" s="4">
        <v>71.41</v>
      </c>
      <c r="F4638" s="4">
        <v>3.7719999999999998</v>
      </c>
      <c r="G4638" s="4">
        <v>128.71993549999999</v>
      </c>
      <c r="H4638" s="4">
        <v>8.6869999999999994</v>
      </c>
    </row>
    <row r="4639" spans="1:8" x14ac:dyDescent="0.3">
      <c r="A4639" s="4">
        <v>33</v>
      </c>
      <c r="B4639" s="4">
        <v>40759</v>
      </c>
      <c r="C4639" s="4">
        <v>271924.73</v>
      </c>
      <c r="D4639" s="4">
        <v>0</v>
      </c>
      <c r="E4639" s="4">
        <v>75.11</v>
      </c>
      <c r="F4639" s="4">
        <v>3.8180000000000001</v>
      </c>
      <c r="G4639" s="4">
        <v>128.82380649999999</v>
      </c>
      <c r="H4639" s="4">
        <v>8.6869999999999994</v>
      </c>
    </row>
    <row r="4640" spans="1:8" x14ac:dyDescent="0.3">
      <c r="A4640" s="4">
        <v>33</v>
      </c>
      <c r="B4640" s="4" t="s">
        <v>43</v>
      </c>
      <c r="C4640" s="4">
        <v>275749.56</v>
      </c>
      <c r="D4640" s="4">
        <v>0</v>
      </c>
      <c r="E4640" s="4">
        <v>64.64</v>
      </c>
      <c r="F4640" s="4">
        <v>4.0890000000000004</v>
      </c>
      <c r="G4640" s="4">
        <v>128.9107333</v>
      </c>
      <c r="H4640" s="4">
        <v>8.6869999999999994</v>
      </c>
    </row>
    <row r="4641" spans="1:8" x14ac:dyDescent="0.3">
      <c r="A4641" s="4">
        <v>33</v>
      </c>
      <c r="B4641" s="4" t="s">
        <v>44</v>
      </c>
      <c r="C4641" s="4">
        <v>248603.3</v>
      </c>
      <c r="D4641" s="4">
        <v>0</v>
      </c>
      <c r="E4641" s="4">
        <v>79.459999999999994</v>
      </c>
      <c r="F4641" s="4">
        <v>3.9169999999999998</v>
      </c>
      <c r="G4641" s="4">
        <v>128.95529999999999</v>
      </c>
      <c r="H4641" s="4">
        <v>8.6869999999999994</v>
      </c>
    </row>
    <row r="4642" spans="1:8" x14ac:dyDescent="0.3">
      <c r="A4642" s="4">
        <v>33</v>
      </c>
      <c r="B4642" s="4" t="s">
        <v>45</v>
      </c>
      <c r="C4642" s="4">
        <v>248561.86</v>
      </c>
      <c r="D4642" s="4">
        <v>0</v>
      </c>
      <c r="E4642" s="4">
        <v>77.44</v>
      </c>
      <c r="F4642" s="4">
        <v>4.1509999999999998</v>
      </c>
      <c r="G4642" s="4">
        <v>128.99986670000001</v>
      </c>
      <c r="H4642" s="4">
        <v>8.6869999999999994</v>
      </c>
    </row>
    <row r="4643" spans="1:8" x14ac:dyDescent="0.3">
      <c r="A4643" s="4">
        <v>33</v>
      </c>
      <c r="B4643" s="4">
        <v>40699</v>
      </c>
      <c r="C4643" s="4">
        <v>257031.19</v>
      </c>
      <c r="D4643" s="4">
        <v>0</v>
      </c>
      <c r="E4643" s="4">
        <v>77.92</v>
      </c>
      <c r="F4643" s="4">
        <v>4.1929999999999996</v>
      </c>
      <c r="G4643" s="4">
        <v>129.04443330000001</v>
      </c>
      <c r="H4643" s="4">
        <v>8.6869999999999994</v>
      </c>
    </row>
    <row r="4644" spans="1:8" x14ac:dyDescent="0.3">
      <c r="A4644" s="4">
        <v>33</v>
      </c>
      <c r="B4644" s="4" t="s">
        <v>46</v>
      </c>
      <c r="C4644" s="4">
        <v>279466.87</v>
      </c>
      <c r="D4644" s="4">
        <v>0</v>
      </c>
      <c r="E4644" s="4">
        <v>78.239999999999995</v>
      </c>
      <c r="F4644" s="4">
        <v>4.202</v>
      </c>
      <c r="G4644" s="4">
        <v>129.089</v>
      </c>
      <c r="H4644" s="4">
        <v>8.6869999999999994</v>
      </c>
    </row>
    <row r="4645" spans="1:8" x14ac:dyDescent="0.3">
      <c r="A4645" s="4">
        <v>33</v>
      </c>
      <c r="B4645" s="4" t="s">
        <v>47</v>
      </c>
      <c r="C4645" s="4">
        <v>239206.26</v>
      </c>
      <c r="D4645" s="4">
        <v>0</v>
      </c>
      <c r="E4645" s="4">
        <v>76.069999999999993</v>
      </c>
      <c r="F4645" s="4">
        <v>3.99</v>
      </c>
      <c r="G4645" s="4">
        <v>129.07567739999999</v>
      </c>
      <c r="H4645" s="4">
        <v>8.6869999999999994</v>
      </c>
    </row>
    <row r="4646" spans="1:8" x14ac:dyDescent="0.3">
      <c r="A4646" s="4">
        <v>33</v>
      </c>
      <c r="B4646" s="4" t="s">
        <v>48</v>
      </c>
      <c r="C4646" s="4">
        <v>239431.85</v>
      </c>
      <c r="D4646" s="4">
        <v>0</v>
      </c>
      <c r="E4646" s="4">
        <v>82.32</v>
      </c>
      <c r="F4646" s="4">
        <v>3.9329999999999998</v>
      </c>
      <c r="G4646" s="4">
        <v>129.06235480000001</v>
      </c>
      <c r="H4646" s="4">
        <v>8.6869999999999994</v>
      </c>
    </row>
    <row r="4647" spans="1:8" x14ac:dyDescent="0.3">
      <c r="A4647" s="4">
        <v>33</v>
      </c>
      <c r="B4647" s="4">
        <v>40608</v>
      </c>
      <c r="C4647" s="4">
        <v>243477.03</v>
      </c>
      <c r="D4647" s="4">
        <v>0</v>
      </c>
      <c r="E4647" s="4">
        <v>82.93</v>
      </c>
      <c r="F4647" s="4">
        <v>3.8929999999999998</v>
      </c>
      <c r="G4647" s="4">
        <v>129.04903229999999</v>
      </c>
      <c r="H4647" s="4">
        <v>8.6869999999999994</v>
      </c>
    </row>
    <row r="4648" spans="1:8" x14ac:dyDescent="0.3">
      <c r="A4648" s="4">
        <v>33</v>
      </c>
      <c r="B4648" s="4">
        <v>40822</v>
      </c>
      <c r="C4648" s="4">
        <v>258427.39</v>
      </c>
      <c r="D4648" s="4">
        <v>0</v>
      </c>
      <c r="E4648" s="4">
        <v>87.02</v>
      </c>
      <c r="F4648" s="4">
        <v>3.9809999999999999</v>
      </c>
      <c r="G4648" s="4">
        <v>129.03570970000001</v>
      </c>
      <c r="H4648" s="4">
        <v>8.6869999999999994</v>
      </c>
    </row>
    <row r="4649" spans="1:8" x14ac:dyDescent="0.3">
      <c r="A4649" s="4">
        <v>33</v>
      </c>
      <c r="B4649" s="4" t="s">
        <v>49</v>
      </c>
      <c r="C4649" s="4">
        <v>238172.66</v>
      </c>
      <c r="D4649" s="4">
        <v>0</v>
      </c>
      <c r="E4649" s="4">
        <v>91.11</v>
      </c>
      <c r="F4649" s="4">
        <v>3.9350000000000001</v>
      </c>
      <c r="G4649" s="4">
        <v>129.04320000000001</v>
      </c>
      <c r="H4649" s="4">
        <v>8.6869999999999994</v>
      </c>
    </row>
    <row r="4650" spans="1:8" x14ac:dyDescent="0.3">
      <c r="A4650" s="4">
        <v>33</v>
      </c>
      <c r="B4650" s="4" t="s">
        <v>50</v>
      </c>
      <c r="C4650" s="4">
        <v>238433.53</v>
      </c>
      <c r="D4650" s="4">
        <v>0</v>
      </c>
      <c r="E4650" s="4">
        <v>94.11</v>
      </c>
      <c r="F4650" s="4">
        <v>3.8069999999999999</v>
      </c>
      <c r="G4650" s="4">
        <v>129.06630000000001</v>
      </c>
      <c r="H4650" s="4">
        <v>8.6869999999999994</v>
      </c>
    </row>
    <row r="4651" spans="1:8" x14ac:dyDescent="0.3">
      <c r="A4651" s="4">
        <v>33</v>
      </c>
      <c r="B4651" s="4">
        <v>40550</v>
      </c>
      <c r="C4651" s="4">
        <v>226702.36</v>
      </c>
      <c r="D4651" s="4">
        <v>0</v>
      </c>
      <c r="E4651" s="4">
        <v>98.43</v>
      </c>
      <c r="F4651" s="4">
        <v>3.8420000000000001</v>
      </c>
      <c r="G4651" s="4">
        <v>129.08940000000001</v>
      </c>
      <c r="H4651" s="4">
        <v>8.4420000000000002</v>
      </c>
    </row>
    <row r="4652" spans="1:8" x14ac:dyDescent="0.3">
      <c r="A4652" s="4">
        <v>33</v>
      </c>
      <c r="B4652" s="4">
        <v>40762</v>
      </c>
      <c r="C4652" s="4">
        <v>262717.71000000002</v>
      </c>
      <c r="D4652" s="4">
        <v>0</v>
      </c>
      <c r="E4652" s="4">
        <v>96.44</v>
      </c>
      <c r="F4652" s="4">
        <v>3.7930000000000001</v>
      </c>
      <c r="G4652" s="4">
        <v>129.11250000000001</v>
      </c>
      <c r="H4652" s="4">
        <v>8.4420000000000002</v>
      </c>
    </row>
    <row r="4653" spans="1:8" x14ac:dyDescent="0.3">
      <c r="A4653" s="4">
        <v>33</v>
      </c>
      <c r="B4653" s="4" t="s">
        <v>51</v>
      </c>
      <c r="C4653" s="4">
        <v>265003.46999999997</v>
      </c>
      <c r="D4653" s="4">
        <v>0</v>
      </c>
      <c r="E4653" s="4">
        <v>92.83</v>
      </c>
      <c r="F4653" s="4">
        <v>3.7789999999999999</v>
      </c>
      <c r="G4653" s="4">
        <v>129.13383870000001</v>
      </c>
      <c r="H4653" s="4">
        <v>8.4420000000000002</v>
      </c>
    </row>
    <row r="4654" spans="1:8" x14ac:dyDescent="0.3">
      <c r="A4654" s="4">
        <v>33</v>
      </c>
      <c r="B4654" s="4" t="s">
        <v>52</v>
      </c>
      <c r="C4654" s="4">
        <v>238915.05</v>
      </c>
      <c r="D4654" s="4">
        <v>0</v>
      </c>
      <c r="E4654" s="4">
        <v>97.17</v>
      </c>
      <c r="F4654" s="4">
        <v>3.6970000000000001</v>
      </c>
      <c r="G4654" s="4">
        <v>129.1507742</v>
      </c>
      <c r="H4654" s="4">
        <v>8.4420000000000002</v>
      </c>
    </row>
    <row r="4655" spans="1:8" x14ac:dyDescent="0.3">
      <c r="A4655" s="4">
        <v>33</v>
      </c>
      <c r="B4655" s="4" t="s">
        <v>53</v>
      </c>
      <c r="C4655" s="4">
        <v>224806.96</v>
      </c>
      <c r="D4655" s="4">
        <v>0</v>
      </c>
      <c r="E4655" s="4">
        <v>95.28</v>
      </c>
      <c r="F4655" s="4">
        <v>3.694</v>
      </c>
      <c r="G4655" s="4">
        <v>129.16770969999999</v>
      </c>
      <c r="H4655" s="4">
        <v>8.4420000000000002</v>
      </c>
    </row>
    <row r="4656" spans="1:8" x14ac:dyDescent="0.3">
      <c r="A4656" s="4">
        <v>33</v>
      </c>
      <c r="B4656" s="4">
        <v>40671</v>
      </c>
      <c r="C4656" s="4">
        <v>242456.39</v>
      </c>
      <c r="D4656" s="4">
        <v>0</v>
      </c>
      <c r="E4656" s="4">
        <v>96.93</v>
      </c>
      <c r="F4656" s="4">
        <v>3.8029999999999999</v>
      </c>
      <c r="G4656" s="4">
        <v>129.18464520000001</v>
      </c>
      <c r="H4656" s="4">
        <v>8.4420000000000002</v>
      </c>
    </row>
    <row r="4657" spans="1:8" x14ac:dyDescent="0.3">
      <c r="A4657" s="4">
        <v>33</v>
      </c>
      <c r="B4657" s="4">
        <v>40885</v>
      </c>
      <c r="C4657" s="4">
        <v>274721.84999999998</v>
      </c>
      <c r="D4657" s="4">
        <v>0</v>
      </c>
      <c r="E4657" s="4">
        <v>96</v>
      </c>
      <c r="F4657" s="4">
        <v>3.794</v>
      </c>
      <c r="G4657" s="4">
        <v>129.2015806</v>
      </c>
      <c r="H4657" s="4">
        <v>8.4420000000000002</v>
      </c>
    </row>
    <row r="4658" spans="1:8" x14ac:dyDescent="0.3">
      <c r="A4658" s="4">
        <v>33</v>
      </c>
      <c r="B4658" s="4" t="s">
        <v>54</v>
      </c>
      <c r="C4658" s="4">
        <v>242771.37</v>
      </c>
      <c r="D4658" s="4">
        <v>0</v>
      </c>
      <c r="E4658" s="4">
        <v>95.89</v>
      </c>
      <c r="F4658" s="4">
        <v>3.7429999999999999</v>
      </c>
      <c r="G4658" s="4">
        <v>129.24058059999999</v>
      </c>
      <c r="H4658" s="4">
        <v>8.4420000000000002</v>
      </c>
    </row>
    <row r="4659" spans="1:8" x14ac:dyDescent="0.3">
      <c r="A4659" s="4">
        <v>33</v>
      </c>
      <c r="B4659" s="4" t="s">
        <v>55</v>
      </c>
      <c r="C4659" s="4">
        <v>237095.82</v>
      </c>
      <c r="D4659" s="4">
        <v>0</v>
      </c>
      <c r="E4659" s="4">
        <v>99.66</v>
      </c>
      <c r="F4659" s="4">
        <v>3.6629999999999998</v>
      </c>
      <c r="G4659" s="4">
        <v>129.28325810000001</v>
      </c>
      <c r="H4659" s="4">
        <v>8.4420000000000002</v>
      </c>
    </row>
    <row r="4660" spans="1:8" x14ac:dyDescent="0.3">
      <c r="A4660" s="4">
        <v>33</v>
      </c>
      <c r="B4660" s="4">
        <v>40583</v>
      </c>
      <c r="C4660" s="4">
        <v>239198.36</v>
      </c>
      <c r="D4660" s="4">
        <v>0</v>
      </c>
      <c r="E4660" s="4">
        <v>99.2</v>
      </c>
      <c r="F4660" s="4">
        <v>3.798</v>
      </c>
      <c r="G4660" s="4">
        <v>129.32593550000001</v>
      </c>
      <c r="H4660" s="4">
        <v>8.4420000000000002</v>
      </c>
    </row>
    <row r="4661" spans="1:8" x14ac:dyDescent="0.3">
      <c r="A4661" s="4">
        <v>33</v>
      </c>
      <c r="B4661" s="4">
        <v>40795</v>
      </c>
      <c r="C4661" s="4">
        <v>281842.28000000003</v>
      </c>
      <c r="D4661" s="4">
        <v>1</v>
      </c>
      <c r="E4661" s="4">
        <v>96.22</v>
      </c>
      <c r="F4661" s="4">
        <v>3.7709999999999999</v>
      </c>
      <c r="G4661" s="4">
        <v>129.36861289999999</v>
      </c>
      <c r="H4661" s="4">
        <v>8.4420000000000002</v>
      </c>
    </row>
    <row r="4662" spans="1:8" x14ac:dyDescent="0.3">
      <c r="A4662" s="4">
        <v>33</v>
      </c>
      <c r="B4662" s="4" t="s">
        <v>56</v>
      </c>
      <c r="C4662" s="4">
        <v>262407.57</v>
      </c>
      <c r="D4662" s="4">
        <v>0</v>
      </c>
      <c r="E4662" s="4">
        <v>85.79</v>
      </c>
      <c r="F4662" s="4">
        <v>3.7839999999999998</v>
      </c>
      <c r="G4662" s="4">
        <v>129.4306</v>
      </c>
      <c r="H4662" s="4">
        <v>8.4420000000000002</v>
      </c>
    </row>
    <row r="4663" spans="1:8" x14ac:dyDescent="0.3">
      <c r="A4663" s="4">
        <v>33</v>
      </c>
      <c r="B4663" s="4" t="s">
        <v>57</v>
      </c>
      <c r="C4663" s="4">
        <v>234793.12</v>
      </c>
      <c r="D4663" s="4">
        <v>0</v>
      </c>
      <c r="E4663" s="4">
        <v>88.93</v>
      </c>
      <c r="F4663" s="4">
        <v>3.7890000000000001</v>
      </c>
      <c r="G4663" s="4">
        <v>129.51833329999999</v>
      </c>
      <c r="H4663" s="4">
        <v>8.4420000000000002</v>
      </c>
    </row>
    <row r="4664" spans="1:8" x14ac:dyDescent="0.3">
      <c r="A4664" s="4">
        <v>33</v>
      </c>
      <c r="B4664" s="4" t="s">
        <v>58</v>
      </c>
      <c r="C4664" s="4">
        <v>229731.98</v>
      </c>
      <c r="D4664" s="4">
        <v>0</v>
      </c>
      <c r="E4664" s="4">
        <v>89.1</v>
      </c>
      <c r="F4664" s="4">
        <v>3.8769999999999998</v>
      </c>
      <c r="G4664" s="4">
        <v>129.60606670000001</v>
      </c>
      <c r="H4664" s="4">
        <v>8.4420000000000002</v>
      </c>
    </row>
    <row r="4665" spans="1:8" x14ac:dyDescent="0.3">
      <c r="A4665" s="4">
        <v>33</v>
      </c>
      <c r="B4665" s="4">
        <v>40734</v>
      </c>
      <c r="C4665" s="4">
        <v>262159.13</v>
      </c>
      <c r="D4665" s="4">
        <v>0</v>
      </c>
      <c r="E4665" s="4">
        <v>81.16</v>
      </c>
      <c r="F4665" s="4">
        <v>3.827</v>
      </c>
      <c r="G4665" s="4">
        <v>129.69380000000001</v>
      </c>
      <c r="H4665" s="4">
        <v>8.01</v>
      </c>
    </row>
    <row r="4666" spans="1:8" x14ac:dyDescent="0.3">
      <c r="A4666" s="4">
        <v>33</v>
      </c>
      <c r="B4666" s="4" t="s">
        <v>59</v>
      </c>
      <c r="C4666" s="4">
        <v>272487.33</v>
      </c>
      <c r="D4666" s="4">
        <v>0</v>
      </c>
      <c r="E4666" s="4">
        <v>76.489999999999995</v>
      </c>
      <c r="F4666" s="4">
        <v>3.698</v>
      </c>
      <c r="G4666" s="4">
        <v>129.77064519999999</v>
      </c>
      <c r="H4666" s="4">
        <v>8.01</v>
      </c>
    </row>
    <row r="4667" spans="1:8" x14ac:dyDescent="0.3">
      <c r="A4667" s="4">
        <v>33</v>
      </c>
      <c r="B4667" s="4" t="s">
        <v>60</v>
      </c>
      <c r="C4667" s="4">
        <v>233543.08</v>
      </c>
      <c r="D4667" s="4">
        <v>0</v>
      </c>
      <c r="E4667" s="4">
        <v>81.739999999999995</v>
      </c>
      <c r="F4667" s="4">
        <v>3.8420000000000001</v>
      </c>
      <c r="G4667" s="4">
        <v>129.78216130000001</v>
      </c>
      <c r="H4667" s="4">
        <v>8.01</v>
      </c>
    </row>
    <row r="4668" spans="1:8" x14ac:dyDescent="0.3">
      <c r="A4668" s="4">
        <v>33</v>
      </c>
      <c r="B4668" s="4" t="s">
        <v>61</v>
      </c>
      <c r="C4668" s="4">
        <v>231319.96</v>
      </c>
      <c r="D4668" s="4">
        <v>0</v>
      </c>
      <c r="E4668" s="4">
        <v>76.73</v>
      </c>
      <c r="F4668" s="4">
        <v>3.843</v>
      </c>
      <c r="G4668" s="4">
        <v>129.79367740000001</v>
      </c>
      <c r="H4668" s="4">
        <v>8.01</v>
      </c>
    </row>
    <row r="4669" spans="1:8" x14ac:dyDescent="0.3">
      <c r="A4669" s="4">
        <v>33</v>
      </c>
      <c r="B4669" s="4">
        <v>40644</v>
      </c>
      <c r="C4669" s="4">
        <v>236157.12</v>
      </c>
      <c r="D4669" s="4">
        <v>0</v>
      </c>
      <c r="E4669" s="4">
        <v>71.91</v>
      </c>
      <c r="F4669" s="4">
        <v>3.8279999999999998</v>
      </c>
      <c r="G4669" s="4">
        <v>129.8051935</v>
      </c>
      <c r="H4669" s="4">
        <v>8.01</v>
      </c>
    </row>
    <row r="4670" spans="1:8" x14ac:dyDescent="0.3">
      <c r="A4670" s="4">
        <v>33</v>
      </c>
      <c r="B4670" s="4">
        <v>40858</v>
      </c>
      <c r="C4670" s="4">
        <v>271961.03999999998</v>
      </c>
      <c r="D4670" s="4">
        <v>0</v>
      </c>
      <c r="E4670" s="4">
        <v>58.75</v>
      </c>
      <c r="F4670" s="4">
        <v>3.677</v>
      </c>
      <c r="G4670" s="4">
        <v>129.81670969999999</v>
      </c>
      <c r="H4670" s="4">
        <v>8.01</v>
      </c>
    </row>
    <row r="4671" spans="1:8" x14ac:dyDescent="0.3">
      <c r="A4671" s="4">
        <v>33</v>
      </c>
      <c r="B4671" s="4" t="s">
        <v>62</v>
      </c>
      <c r="C4671" s="4">
        <v>251294.5</v>
      </c>
      <c r="D4671" s="4">
        <v>0</v>
      </c>
      <c r="E4671" s="4">
        <v>63.35</v>
      </c>
      <c r="F4671" s="4">
        <v>3.669</v>
      </c>
      <c r="G4671" s="4">
        <v>129.8268333</v>
      </c>
      <c r="H4671" s="4">
        <v>8.01</v>
      </c>
    </row>
    <row r="4672" spans="1:8" x14ac:dyDescent="0.3">
      <c r="A4672" s="4">
        <v>33</v>
      </c>
      <c r="B4672" s="4" t="s">
        <v>63</v>
      </c>
      <c r="C4672" s="4">
        <v>255996.47</v>
      </c>
      <c r="D4672" s="4">
        <v>1</v>
      </c>
      <c r="E4672" s="4">
        <v>62.35</v>
      </c>
      <c r="F4672" s="4">
        <v>3.76</v>
      </c>
      <c r="G4672" s="4">
        <v>129.8364</v>
      </c>
      <c r="H4672" s="4">
        <v>8.01</v>
      </c>
    </row>
    <row r="4673" spans="1:8" x14ac:dyDescent="0.3">
      <c r="A4673" s="4">
        <v>33</v>
      </c>
      <c r="B4673" s="4">
        <v>40586</v>
      </c>
      <c r="C4673" s="4">
        <v>220060.35</v>
      </c>
      <c r="D4673" s="4">
        <v>0</v>
      </c>
      <c r="E4673" s="4">
        <v>59.12</v>
      </c>
      <c r="F4673" s="4">
        <v>3.7010000000000001</v>
      </c>
      <c r="G4673" s="4">
        <v>129.84596669999999</v>
      </c>
      <c r="H4673" s="4">
        <v>8.01</v>
      </c>
    </row>
    <row r="4674" spans="1:8" x14ac:dyDescent="0.3">
      <c r="A4674" s="4">
        <v>33</v>
      </c>
      <c r="B4674" s="4">
        <v>40798</v>
      </c>
      <c r="C4674" s="4">
        <v>270373.05</v>
      </c>
      <c r="D4674" s="4">
        <v>0</v>
      </c>
      <c r="E4674" s="4">
        <v>47.7</v>
      </c>
      <c r="F4674" s="4">
        <v>3.6440000000000001</v>
      </c>
      <c r="G4674" s="4">
        <v>129.85553329999999</v>
      </c>
      <c r="H4674" s="4">
        <v>8.01</v>
      </c>
    </row>
    <row r="4675" spans="1:8" x14ac:dyDescent="0.3">
      <c r="A4675" s="4">
        <v>33</v>
      </c>
      <c r="B4675" s="4" t="s">
        <v>64</v>
      </c>
      <c r="C4675" s="4">
        <v>259638.35</v>
      </c>
      <c r="D4675" s="4">
        <v>0</v>
      </c>
      <c r="E4675" s="4">
        <v>53.18</v>
      </c>
      <c r="F4675" s="4">
        <v>3.4889999999999999</v>
      </c>
      <c r="G4675" s="4">
        <v>129.8980645</v>
      </c>
      <c r="H4675" s="4">
        <v>8.01</v>
      </c>
    </row>
    <row r="4676" spans="1:8" x14ac:dyDescent="0.3">
      <c r="A4676" s="4">
        <v>33</v>
      </c>
      <c r="B4676" s="4" t="s">
        <v>65</v>
      </c>
      <c r="C4676" s="4">
        <v>256235.19</v>
      </c>
      <c r="D4676" s="4">
        <v>0</v>
      </c>
      <c r="E4676" s="4">
        <v>53.39</v>
      </c>
      <c r="F4676" s="4">
        <v>3.5409999999999999</v>
      </c>
      <c r="G4676" s="4">
        <v>129.98454839999999</v>
      </c>
      <c r="H4676" s="4">
        <v>8.01</v>
      </c>
    </row>
    <row r="4677" spans="1:8" x14ac:dyDescent="0.3">
      <c r="A4677" s="4">
        <v>33</v>
      </c>
      <c r="B4677" s="4" t="s">
        <v>66</v>
      </c>
      <c r="C4677" s="4">
        <v>215359.21</v>
      </c>
      <c r="D4677" s="4">
        <v>1</v>
      </c>
      <c r="E4677" s="4">
        <v>51.6</v>
      </c>
      <c r="F4677" s="4">
        <v>3.4279999999999999</v>
      </c>
      <c r="G4677" s="4">
        <v>130.07103230000001</v>
      </c>
      <c r="H4677" s="4">
        <v>8.01</v>
      </c>
    </row>
    <row r="4678" spans="1:8" x14ac:dyDescent="0.3">
      <c r="A4678" s="4">
        <v>33</v>
      </c>
      <c r="B4678" s="4">
        <v>41061</v>
      </c>
      <c r="C4678" s="4">
        <v>267058.08</v>
      </c>
      <c r="D4678" s="4">
        <v>0</v>
      </c>
      <c r="E4678" s="4">
        <v>60.92</v>
      </c>
      <c r="F4678" s="4">
        <v>3.4430000000000001</v>
      </c>
      <c r="G4678" s="4">
        <v>130.15751610000001</v>
      </c>
      <c r="H4678" s="4">
        <v>7.6029999999999998</v>
      </c>
    </row>
    <row r="4679" spans="1:8" x14ac:dyDescent="0.3">
      <c r="A4679" s="4">
        <v>33</v>
      </c>
      <c r="B4679" s="4" t="s">
        <v>67</v>
      </c>
      <c r="C4679" s="4">
        <v>279447.21999999997</v>
      </c>
      <c r="D4679" s="4">
        <v>0</v>
      </c>
      <c r="E4679" s="4">
        <v>54.61</v>
      </c>
      <c r="F4679" s="4">
        <v>3.4769999999999999</v>
      </c>
      <c r="G4679" s="4">
        <v>130.244</v>
      </c>
      <c r="H4679" s="4">
        <v>7.6029999999999998</v>
      </c>
    </row>
    <row r="4680" spans="1:8" x14ac:dyDescent="0.3">
      <c r="A4680" s="4">
        <v>33</v>
      </c>
      <c r="B4680" s="4" t="s">
        <v>68</v>
      </c>
      <c r="C4680" s="4">
        <v>244899.20000000001</v>
      </c>
      <c r="D4680" s="4">
        <v>0</v>
      </c>
      <c r="E4680" s="4">
        <v>55.99</v>
      </c>
      <c r="F4680" s="4">
        <v>3.66</v>
      </c>
      <c r="G4680" s="4">
        <v>130.27922580000001</v>
      </c>
      <c r="H4680" s="4">
        <v>7.6029999999999998</v>
      </c>
    </row>
    <row r="4681" spans="1:8" x14ac:dyDescent="0.3">
      <c r="A4681" s="4">
        <v>33</v>
      </c>
      <c r="B4681" s="4" t="s">
        <v>69</v>
      </c>
      <c r="C4681" s="4">
        <v>236920.49</v>
      </c>
      <c r="D4681" s="4">
        <v>0</v>
      </c>
      <c r="E4681" s="4">
        <v>56.33</v>
      </c>
      <c r="F4681" s="4">
        <v>3.6749999999999998</v>
      </c>
      <c r="G4681" s="4">
        <v>130.31445160000001</v>
      </c>
      <c r="H4681" s="4">
        <v>7.6029999999999998</v>
      </c>
    </row>
    <row r="4682" spans="1:8" x14ac:dyDescent="0.3">
      <c r="A4682" s="4">
        <v>33</v>
      </c>
      <c r="B4682" s="4">
        <v>40970</v>
      </c>
      <c r="C4682" s="4">
        <v>256091.32</v>
      </c>
      <c r="D4682" s="4">
        <v>0</v>
      </c>
      <c r="E4682" s="4">
        <v>59.53</v>
      </c>
      <c r="F4682" s="4">
        <v>3.5430000000000001</v>
      </c>
      <c r="G4682" s="4">
        <v>130.34967739999999</v>
      </c>
      <c r="H4682" s="4">
        <v>7.6029999999999998</v>
      </c>
    </row>
    <row r="4683" spans="1:8" x14ac:dyDescent="0.3">
      <c r="A4683" s="4">
        <v>33</v>
      </c>
      <c r="B4683" s="4">
        <v>41184</v>
      </c>
      <c r="C4683" s="4">
        <v>282552.58</v>
      </c>
      <c r="D4683" s="4">
        <v>1</v>
      </c>
      <c r="E4683" s="4">
        <v>59.94</v>
      </c>
      <c r="F4683" s="4">
        <v>3.722</v>
      </c>
      <c r="G4683" s="4">
        <v>130.3849032</v>
      </c>
      <c r="H4683" s="4">
        <v>7.6029999999999998</v>
      </c>
    </row>
    <row r="4684" spans="1:8" x14ac:dyDescent="0.3">
      <c r="A4684" s="4">
        <v>33</v>
      </c>
      <c r="B4684" s="4" t="s">
        <v>70</v>
      </c>
      <c r="C4684" s="4">
        <v>266300.98</v>
      </c>
      <c r="D4684" s="4">
        <v>0</v>
      </c>
      <c r="E4684" s="4">
        <v>57.8</v>
      </c>
      <c r="F4684" s="4">
        <v>3.7810000000000001</v>
      </c>
      <c r="G4684" s="4">
        <v>130.45462069999999</v>
      </c>
      <c r="H4684" s="4">
        <v>7.6029999999999998</v>
      </c>
    </row>
    <row r="4685" spans="1:8" x14ac:dyDescent="0.3">
      <c r="A4685" s="4">
        <v>33</v>
      </c>
      <c r="B4685" s="4" t="s">
        <v>71</v>
      </c>
      <c r="C4685" s="4">
        <v>242526.7</v>
      </c>
      <c r="D4685" s="4">
        <v>0</v>
      </c>
      <c r="E4685" s="4">
        <v>59.41</v>
      </c>
      <c r="F4685" s="4">
        <v>3.95</v>
      </c>
      <c r="G4685" s="4">
        <v>130.55020690000001</v>
      </c>
      <c r="H4685" s="4">
        <v>7.6029999999999998</v>
      </c>
    </row>
    <row r="4686" spans="1:8" x14ac:dyDescent="0.3">
      <c r="A4686" s="4">
        <v>33</v>
      </c>
      <c r="B4686" s="4">
        <v>40942</v>
      </c>
      <c r="C4686" s="4">
        <v>248051.53</v>
      </c>
      <c r="D4686" s="4">
        <v>0</v>
      </c>
      <c r="E4686" s="4">
        <v>60.91</v>
      </c>
      <c r="F4686" s="4">
        <v>3.8820000000000001</v>
      </c>
      <c r="G4686" s="4">
        <v>130.64579309999999</v>
      </c>
      <c r="H4686" s="4">
        <v>7.6029999999999998</v>
      </c>
    </row>
    <row r="4687" spans="1:8" x14ac:dyDescent="0.3">
      <c r="A4687" s="4">
        <v>33</v>
      </c>
      <c r="B4687" s="4">
        <v>41155</v>
      </c>
      <c r="C4687" s="4">
        <v>287346.28999999998</v>
      </c>
      <c r="D4687" s="4">
        <v>0</v>
      </c>
      <c r="E4687" s="4">
        <v>62.2</v>
      </c>
      <c r="F4687" s="4">
        <v>3.9630000000000001</v>
      </c>
      <c r="G4687" s="4">
        <v>130.74137930000001</v>
      </c>
      <c r="H4687" s="4">
        <v>7.6029999999999998</v>
      </c>
    </row>
    <row r="4688" spans="1:8" x14ac:dyDescent="0.3">
      <c r="A4688" s="4">
        <v>33</v>
      </c>
      <c r="B4688" s="4" t="s">
        <v>72</v>
      </c>
      <c r="C4688" s="4">
        <v>278067.73</v>
      </c>
      <c r="D4688" s="4">
        <v>0</v>
      </c>
      <c r="E4688" s="4">
        <v>65.989999999999995</v>
      </c>
      <c r="F4688" s="4">
        <v>4.2729999999999997</v>
      </c>
      <c r="G4688" s="4">
        <v>130.82619349999999</v>
      </c>
      <c r="H4688" s="4">
        <v>7.6029999999999998</v>
      </c>
    </row>
    <row r="4689" spans="1:8" x14ac:dyDescent="0.3">
      <c r="A4689" s="4">
        <v>33</v>
      </c>
      <c r="B4689" s="4" t="s">
        <v>73</v>
      </c>
      <c r="C4689" s="4">
        <v>246970.97</v>
      </c>
      <c r="D4689" s="4">
        <v>0</v>
      </c>
      <c r="E4689" s="4">
        <v>60.82</v>
      </c>
      <c r="F4689" s="4">
        <v>4.2880000000000003</v>
      </c>
      <c r="G4689" s="4">
        <v>130.89664519999999</v>
      </c>
      <c r="H4689" s="4">
        <v>7.6029999999999998</v>
      </c>
    </row>
    <row r="4690" spans="1:8" x14ac:dyDescent="0.3">
      <c r="A4690" s="4">
        <v>33</v>
      </c>
      <c r="B4690" s="4" t="s">
        <v>74</v>
      </c>
      <c r="C4690" s="4">
        <v>251327.67</v>
      </c>
      <c r="D4690" s="4">
        <v>0</v>
      </c>
      <c r="E4690" s="4">
        <v>71.34</v>
      </c>
      <c r="F4690" s="4">
        <v>4.2939999999999996</v>
      </c>
      <c r="G4690" s="4">
        <v>130.96709680000001</v>
      </c>
      <c r="H4690" s="4">
        <v>7.6029999999999998</v>
      </c>
    </row>
    <row r="4691" spans="1:8" x14ac:dyDescent="0.3">
      <c r="A4691" s="4">
        <v>33</v>
      </c>
      <c r="B4691" s="4">
        <v>41064</v>
      </c>
      <c r="C4691" s="4">
        <v>275911.96999999997</v>
      </c>
      <c r="D4691" s="4">
        <v>0</v>
      </c>
      <c r="E4691" s="4">
        <v>70.75</v>
      </c>
      <c r="F4691" s="4">
        <v>4.282</v>
      </c>
      <c r="G4691" s="4">
        <v>131.03754839999999</v>
      </c>
      <c r="H4691" s="4">
        <v>7.3959999999999999</v>
      </c>
    </row>
    <row r="4692" spans="1:8" x14ac:dyDescent="0.3">
      <c r="A4692" s="4">
        <v>33</v>
      </c>
      <c r="B4692" s="4" t="s">
        <v>75</v>
      </c>
      <c r="C4692" s="4">
        <v>312698.67</v>
      </c>
      <c r="D4692" s="4">
        <v>0</v>
      </c>
      <c r="E4692" s="4">
        <v>73.17</v>
      </c>
      <c r="F4692" s="4">
        <v>4.2539999999999996</v>
      </c>
      <c r="G4692" s="4">
        <v>131.108</v>
      </c>
      <c r="H4692" s="4">
        <v>7.3959999999999999</v>
      </c>
    </row>
    <row r="4693" spans="1:8" x14ac:dyDescent="0.3">
      <c r="A4693" s="4">
        <v>33</v>
      </c>
      <c r="B4693" s="4" t="s">
        <v>76</v>
      </c>
      <c r="C4693" s="4">
        <v>261837.2</v>
      </c>
      <c r="D4693" s="4">
        <v>0</v>
      </c>
      <c r="E4693" s="4">
        <v>72.94</v>
      </c>
      <c r="F4693" s="4">
        <v>4.1109999999999998</v>
      </c>
      <c r="G4693" s="4">
        <v>131.11733330000001</v>
      </c>
      <c r="H4693" s="4">
        <v>7.3959999999999999</v>
      </c>
    </row>
    <row r="4694" spans="1:8" x14ac:dyDescent="0.3">
      <c r="A4694" s="4">
        <v>33</v>
      </c>
      <c r="B4694" s="4" t="s">
        <v>77</v>
      </c>
      <c r="C4694" s="4">
        <v>249798.75</v>
      </c>
      <c r="D4694" s="4">
        <v>0</v>
      </c>
      <c r="E4694" s="4">
        <v>83.07</v>
      </c>
      <c r="F4694" s="4">
        <v>4.0880000000000001</v>
      </c>
      <c r="G4694" s="4">
        <v>131.12666669999999</v>
      </c>
      <c r="H4694" s="4">
        <v>7.3959999999999999</v>
      </c>
    </row>
    <row r="4695" spans="1:8" x14ac:dyDescent="0.3">
      <c r="A4695" s="4">
        <v>33</v>
      </c>
      <c r="B4695" s="4">
        <v>41004</v>
      </c>
      <c r="C4695" s="4">
        <v>270497.51</v>
      </c>
      <c r="D4695" s="4">
        <v>0</v>
      </c>
      <c r="E4695" s="4">
        <v>82.43</v>
      </c>
      <c r="F4695" s="4">
        <v>4.0579999999999998</v>
      </c>
      <c r="G4695" s="4">
        <v>131.136</v>
      </c>
      <c r="H4695" s="4">
        <v>7.3959999999999999</v>
      </c>
    </row>
    <row r="4696" spans="1:8" x14ac:dyDescent="0.3">
      <c r="A4696" s="4">
        <v>33</v>
      </c>
      <c r="B4696" s="4">
        <v>41218</v>
      </c>
      <c r="C4696" s="4">
        <v>295841.84000000003</v>
      </c>
      <c r="D4696" s="4">
        <v>0</v>
      </c>
      <c r="E4696" s="4">
        <v>81.02</v>
      </c>
      <c r="F4696" s="4">
        <v>4.1859999999999999</v>
      </c>
      <c r="G4696" s="4">
        <v>131.1453333</v>
      </c>
      <c r="H4696" s="4">
        <v>7.3959999999999999</v>
      </c>
    </row>
    <row r="4697" spans="1:8" x14ac:dyDescent="0.3">
      <c r="A4697" s="4">
        <v>33</v>
      </c>
      <c r="B4697" s="4" t="s">
        <v>78</v>
      </c>
      <c r="C4697" s="4">
        <v>276899.95</v>
      </c>
      <c r="D4697" s="4">
        <v>0</v>
      </c>
      <c r="E4697" s="4">
        <v>89.81</v>
      </c>
      <c r="F4697" s="4">
        <v>4.3079999999999998</v>
      </c>
      <c r="G4697" s="4">
        <v>131.09832259999999</v>
      </c>
      <c r="H4697" s="4">
        <v>7.3959999999999999</v>
      </c>
    </row>
    <row r="4698" spans="1:8" x14ac:dyDescent="0.3">
      <c r="A4698" s="4">
        <v>33</v>
      </c>
      <c r="B4698" s="4" t="s">
        <v>79</v>
      </c>
      <c r="C4698" s="4">
        <v>261851.74</v>
      </c>
      <c r="D4698" s="4">
        <v>0</v>
      </c>
      <c r="E4698" s="4">
        <v>88.89</v>
      </c>
      <c r="F4698" s="4">
        <v>4.1269999999999998</v>
      </c>
      <c r="G4698" s="4">
        <v>131.02877419999999</v>
      </c>
      <c r="H4698" s="4">
        <v>7.3959999999999999</v>
      </c>
    </row>
    <row r="4699" spans="1:8" x14ac:dyDescent="0.3">
      <c r="A4699" s="4">
        <v>33</v>
      </c>
      <c r="B4699" s="4">
        <v>40914</v>
      </c>
      <c r="C4699" s="4">
        <v>261131.09</v>
      </c>
      <c r="D4699" s="4">
        <v>0</v>
      </c>
      <c r="E4699" s="4">
        <v>83.57</v>
      </c>
      <c r="F4699" s="4">
        <v>4.2770000000000001</v>
      </c>
      <c r="G4699" s="4">
        <v>130.95922580000001</v>
      </c>
      <c r="H4699" s="4">
        <v>7.3959999999999999</v>
      </c>
    </row>
    <row r="4700" spans="1:8" x14ac:dyDescent="0.3">
      <c r="A4700" s="4">
        <v>33</v>
      </c>
      <c r="B4700" s="4">
        <v>41127</v>
      </c>
      <c r="C4700" s="4">
        <v>286082.76</v>
      </c>
      <c r="D4700" s="4">
        <v>0</v>
      </c>
      <c r="E4700" s="4">
        <v>90.94</v>
      </c>
      <c r="F4700" s="4">
        <v>4.1029999999999998</v>
      </c>
      <c r="G4700" s="4">
        <v>130.88967740000001</v>
      </c>
      <c r="H4700" s="4">
        <v>7.3959999999999999</v>
      </c>
    </row>
    <row r="4701" spans="1:8" x14ac:dyDescent="0.3">
      <c r="A4701" s="4">
        <v>33</v>
      </c>
      <c r="B4701" s="4" t="s">
        <v>80</v>
      </c>
      <c r="C4701" s="4">
        <v>290444.31</v>
      </c>
      <c r="D4701" s="4">
        <v>0</v>
      </c>
      <c r="E4701" s="4">
        <v>92.44</v>
      </c>
      <c r="F4701" s="4">
        <v>4.1440000000000001</v>
      </c>
      <c r="G4701" s="4">
        <v>130.82953330000001</v>
      </c>
      <c r="H4701" s="4">
        <v>7.3959999999999999</v>
      </c>
    </row>
    <row r="4702" spans="1:8" x14ac:dyDescent="0.3">
      <c r="A4702" s="4">
        <v>33</v>
      </c>
      <c r="B4702" s="4" t="s">
        <v>81</v>
      </c>
      <c r="C4702" s="4">
        <v>261666.29</v>
      </c>
      <c r="D4702" s="4">
        <v>0</v>
      </c>
      <c r="E4702" s="4">
        <v>95.75</v>
      </c>
      <c r="F4702" s="4">
        <v>4.0140000000000002</v>
      </c>
      <c r="G4702" s="4">
        <v>130.7929</v>
      </c>
      <c r="H4702" s="4">
        <v>7.3959999999999999</v>
      </c>
    </row>
    <row r="4703" spans="1:8" x14ac:dyDescent="0.3">
      <c r="A4703" s="4">
        <v>33</v>
      </c>
      <c r="B4703" s="4" t="s">
        <v>82</v>
      </c>
      <c r="C4703" s="4">
        <v>244338.31</v>
      </c>
      <c r="D4703" s="4">
        <v>0</v>
      </c>
      <c r="E4703" s="4">
        <v>98.15</v>
      </c>
      <c r="F4703" s="4">
        <v>3.875</v>
      </c>
      <c r="G4703" s="4">
        <v>130.7562667</v>
      </c>
      <c r="H4703" s="4">
        <v>7.3959999999999999</v>
      </c>
    </row>
    <row r="4704" spans="1:8" x14ac:dyDescent="0.3">
      <c r="A4704" s="4">
        <v>33</v>
      </c>
      <c r="B4704" s="4">
        <v>41067</v>
      </c>
      <c r="C4704" s="4">
        <v>273690.37</v>
      </c>
      <c r="D4704" s="4">
        <v>0</v>
      </c>
      <c r="E4704" s="4">
        <v>93.21</v>
      </c>
      <c r="F4704" s="4">
        <v>3.6659999999999999</v>
      </c>
      <c r="G4704" s="4">
        <v>130.7196333</v>
      </c>
      <c r="H4704" s="4">
        <v>7.1470000000000002</v>
      </c>
    </row>
    <row r="4705" spans="1:8" x14ac:dyDescent="0.3">
      <c r="A4705" s="4">
        <v>33</v>
      </c>
      <c r="B4705" s="4" t="s">
        <v>83</v>
      </c>
      <c r="C4705" s="4">
        <v>287033.64</v>
      </c>
      <c r="D4705" s="4">
        <v>0</v>
      </c>
      <c r="E4705" s="4">
        <v>97.6</v>
      </c>
      <c r="F4705" s="4">
        <v>3.7229999999999999</v>
      </c>
      <c r="G4705" s="4">
        <v>130.68299999999999</v>
      </c>
      <c r="H4705" s="4">
        <v>7.1470000000000002</v>
      </c>
    </row>
    <row r="4706" spans="1:8" x14ac:dyDescent="0.3">
      <c r="A4706" s="4">
        <v>33</v>
      </c>
      <c r="B4706" s="4" t="s">
        <v>84</v>
      </c>
      <c r="C4706" s="4">
        <v>253205.89</v>
      </c>
      <c r="D4706" s="4">
        <v>0</v>
      </c>
      <c r="E4706" s="4">
        <v>91.49</v>
      </c>
      <c r="F4706" s="4">
        <v>3.589</v>
      </c>
      <c r="G4706" s="4">
        <v>130.70129030000001</v>
      </c>
      <c r="H4706" s="4">
        <v>7.1470000000000002</v>
      </c>
    </row>
    <row r="4707" spans="1:8" x14ac:dyDescent="0.3">
      <c r="A4707" s="4">
        <v>33</v>
      </c>
      <c r="B4707" s="4" t="s">
        <v>85</v>
      </c>
      <c r="C4707" s="4">
        <v>249134.32</v>
      </c>
      <c r="D4707" s="4">
        <v>0</v>
      </c>
      <c r="E4707" s="4">
        <v>93.95</v>
      </c>
      <c r="F4707" s="4">
        <v>3.7690000000000001</v>
      </c>
      <c r="G4707" s="4">
        <v>130.7195806</v>
      </c>
      <c r="H4707" s="4">
        <v>7.1470000000000002</v>
      </c>
    </row>
    <row r="4708" spans="1:8" x14ac:dyDescent="0.3">
      <c r="A4708" s="4">
        <v>33</v>
      </c>
      <c r="B4708" s="4">
        <v>40976</v>
      </c>
      <c r="C4708" s="4">
        <v>258533.12</v>
      </c>
      <c r="D4708" s="4">
        <v>0</v>
      </c>
      <c r="E4708" s="4">
        <v>92.13</v>
      </c>
      <c r="F4708" s="4">
        <v>3.5950000000000002</v>
      </c>
      <c r="G4708" s="4">
        <v>130.73787100000001</v>
      </c>
      <c r="H4708" s="4">
        <v>7.1470000000000002</v>
      </c>
    </row>
    <row r="4709" spans="1:8" x14ac:dyDescent="0.3">
      <c r="A4709" s="4">
        <v>33</v>
      </c>
      <c r="B4709" s="4">
        <v>41190</v>
      </c>
      <c r="C4709" s="4">
        <v>297753.49</v>
      </c>
      <c r="D4709" s="4">
        <v>0</v>
      </c>
      <c r="E4709" s="4">
        <v>100.07</v>
      </c>
      <c r="F4709" s="4">
        <v>3.8109999999999999</v>
      </c>
      <c r="G4709" s="4">
        <v>130.7561613</v>
      </c>
      <c r="H4709" s="4">
        <v>7.1470000000000002</v>
      </c>
    </row>
    <row r="4710" spans="1:8" x14ac:dyDescent="0.3">
      <c r="A4710" s="4">
        <v>33</v>
      </c>
      <c r="B4710" s="4" t="s">
        <v>86</v>
      </c>
      <c r="C4710" s="4">
        <v>270097.76</v>
      </c>
      <c r="D4710" s="4">
        <v>0</v>
      </c>
      <c r="E4710" s="4">
        <v>96.79</v>
      </c>
      <c r="F4710" s="4">
        <v>4.0019999999999998</v>
      </c>
      <c r="G4710" s="4">
        <v>130.79096770000001</v>
      </c>
      <c r="H4710" s="4">
        <v>7.1470000000000002</v>
      </c>
    </row>
    <row r="4711" spans="1:8" x14ac:dyDescent="0.3">
      <c r="A4711" s="4">
        <v>33</v>
      </c>
      <c r="B4711" s="4" t="s">
        <v>87</v>
      </c>
      <c r="C4711" s="4">
        <v>247672.56</v>
      </c>
      <c r="D4711" s="4">
        <v>0</v>
      </c>
      <c r="E4711" s="4">
        <v>89.62</v>
      </c>
      <c r="F4711" s="4">
        <v>4.0549999999999997</v>
      </c>
      <c r="G4711" s="4">
        <v>130.8381613</v>
      </c>
      <c r="H4711" s="4">
        <v>7.1470000000000002</v>
      </c>
    </row>
    <row r="4712" spans="1:8" x14ac:dyDescent="0.3">
      <c r="A4712" s="4">
        <v>33</v>
      </c>
      <c r="B4712" s="4" t="s">
        <v>88</v>
      </c>
      <c r="C4712" s="4">
        <v>237129.81</v>
      </c>
      <c r="D4712" s="4">
        <v>0</v>
      </c>
      <c r="E4712" s="4">
        <v>94.55</v>
      </c>
      <c r="F4712" s="4">
        <v>3.8860000000000001</v>
      </c>
      <c r="G4712" s="4">
        <v>130.88535479999999</v>
      </c>
      <c r="H4712" s="4">
        <v>7.1470000000000002</v>
      </c>
    </row>
    <row r="4713" spans="1:8" x14ac:dyDescent="0.3">
      <c r="A4713" s="4">
        <v>33</v>
      </c>
      <c r="B4713" s="4">
        <v>41099</v>
      </c>
      <c r="C4713" s="4">
        <v>286428.78000000003</v>
      </c>
      <c r="D4713" s="4">
        <v>1</v>
      </c>
      <c r="E4713" s="4">
        <v>92.02</v>
      </c>
      <c r="F4713" s="4">
        <v>4.1239999999999997</v>
      </c>
      <c r="G4713" s="4">
        <v>130.9325484</v>
      </c>
      <c r="H4713" s="4">
        <v>7.1470000000000002</v>
      </c>
    </row>
    <row r="4714" spans="1:8" x14ac:dyDescent="0.3">
      <c r="A4714" s="4">
        <v>33</v>
      </c>
      <c r="B4714" s="4" t="s">
        <v>89</v>
      </c>
      <c r="C4714" s="4">
        <v>277417.53000000003</v>
      </c>
      <c r="D4714" s="4">
        <v>0</v>
      </c>
      <c r="E4714" s="4">
        <v>83.4</v>
      </c>
      <c r="F4714" s="4">
        <v>3.9660000000000002</v>
      </c>
      <c r="G4714" s="4">
        <v>130.97766669999999</v>
      </c>
      <c r="H4714" s="4">
        <v>7.1470000000000002</v>
      </c>
    </row>
    <row r="4715" spans="1:8" x14ac:dyDescent="0.3">
      <c r="A4715" s="4">
        <v>33</v>
      </c>
      <c r="B4715" s="4" t="s">
        <v>90</v>
      </c>
      <c r="C4715" s="4">
        <v>252709.58</v>
      </c>
      <c r="D4715" s="4">
        <v>0</v>
      </c>
      <c r="E4715" s="4">
        <v>86.53</v>
      </c>
      <c r="F4715" s="4">
        <v>4.125</v>
      </c>
      <c r="G4715" s="4">
        <v>131.01033330000001</v>
      </c>
      <c r="H4715" s="4">
        <v>7.1470000000000002</v>
      </c>
    </row>
    <row r="4716" spans="1:8" x14ac:dyDescent="0.3">
      <c r="A4716" s="4">
        <v>33</v>
      </c>
      <c r="B4716" s="4" t="s">
        <v>91</v>
      </c>
      <c r="C4716" s="4">
        <v>242813.51</v>
      </c>
      <c r="D4716" s="4">
        <v>0</v>
      </c>
      <c r="E4716" s="4">
        <v>86.42</v>
      </c>
      <c r="F4716" s="4">
        <v>3.9660000000000002</v>
      </c>
      <c r="G4716" s="4">
        <v>131.04300000000001</v>
      </c>
      <c r="H4716" s="4">
        <v>7.1470000000000002</v>
      </c>
    </row>
    <row r="4717" spans="1:8" x14ac:dyDescent="0.3">
      <c r="A4717" s="4">
        <v>33</v>
      </c>
      <c r="B4717" s="4">
        <v>41039</v>
      </c>
      <c r="C4717" s="4">
        <v>265444.90000000002</v>
      </c>
      <c r="D4717" s="4">
        <v>0</v>
      </c>
      <c r="E4717" s="4">
        <v>85.18</v>
      </c>
      <c r="F4717" s="4">
        <v>4.1319999999999997</v>
      </c>
      <c r="G4717" s="4">
        <v>131.0756667</v>
      </c>
      <c r="H4717" s="4">
        <v>6.8949999999999996</v>
      </c>
    </row>
    <row r="4718" spans="1:8" x14ac:dyDescent="0.3">
      <c r="A4718" s="4">
        <v>33</v>
      </c>
      <c r="B4718" s="4">
        <v>41253</v>
      </c>
      <c r="C4718" s="4">
        <v>291781.15000000002</v>
      </c>
      <c r="D4718" s="4">
        <v>0</v>
      </c>
      <c r="E4718" s="4">
        <v>79.64</v>
      </c>
      <c r="F4718" s="4">
        <v>4.468</v>
      </c>
      <c r="G4718" s="4">
        <v>131.1083333</v>
      </c>
      <c r="H4718" s="4">
        <v>6.8949999999999996</v>
      </c>
    </row>
    <row r="4719" spans="1:8" x14ac:dyDescent="0.3">
      <c r="A4719" s="4">
        <v>33</v>
      </c>
      <c r="B4719" s="4" t="s">
        <v>92</v>
      </c>
      <c r="C4719" s="4">
        <v>254412.34</v>
      </c>
      <c r="D4719" s="4">
        <v>0</v>
      </c>
      <c r="E4719" s="4">
        <v>75.55</v>
      </c>
      <c r="F4719" s="4">
        <v>4.4489999999999998</v>
      </c>
      <c r="G4719" s="4">
        <v>131.14996769999999</v>
      </c>
      <c r="H4719" s="4">
        <v>6.8949999999999996</v>
      </c>
    </row>
    <row r="4720" spans="1:8" x14ac:dyDescent="0.3">
      <c r="A4720" s="4">
        <v>33</v>
      </c>
      <c r="B4720" s="4" t="s">
        <v>93</v>
      </c>
      <c r="C4720" s="4">
        <v>253731.13</v>
      </c>
      <c r="D4720" s="4">
        <v>0</v>
      </c>
      <c r="E4720" s="4">
        <v>73.7</v>
      </c>
      <c r="F4720" s="4">
        <v>4.3010000000000002</v>
      </c>
      <c r="G4720" s="4">
        <v>131.19309680000001</v>
      </c>
      <c r="H4720" s="4">
        <v>6.8949999999999996</v>
      </c>
    </row>
    <row r="4721" spans="1:8" x14ac:dyDescent="0.3">
      <c r="A4721" s="4">
        <v>34</v>
      </c>
      <c r="B4721" s="4">
        <v>40300</v>
      </c>
      <c r="C4721" s="4">
        <v>956228.96</v>
      </c>
      <c r="D4721" s="4">
        <v>0</v>
      </c>
      <c r="E4721" s="4">
        <v>35.44</v>
      </c>
      <c r="F4721" s="4">
        <v>2.5979999999999999</v>
      </c>
      <c r="G4721" s="4">
        <v>126.4420645</v>
      </c>
      <c r="H4721" s="4">
        <v>9.5210000000000008</v>
      </c>
    </row>
    <row r="4722" spans="1:8" x14ac:dyDescent="0.3">
      <c r="A4722" s="4">
        <v>34</v>
      </c>
      <c r="B4722" s="4">
        <v>40514</v>
      </c>
      <c r="C4722" s="4">
        <v>994610.99</v>
      </c>
      <c r="D4722" s="4">
        <v>1</v>
      </c>
      <c r="E4722" s="4">
        <v>36.130000000000003</v>
      </c>
      <c r="F4722" s="4">
        <v>2.573</v>
      </c>
      <c r="G4722" s="4">
        <v>126.49625810000001</v>
      </c>
      <c r="H4722" s="4">
        <v>9.5210000000000008</v>
      </c>
    </row>
    <row r="4723" spans="1:8" x14ac:dyDescent="0.3">
      <c r="A4723" s="4">
        <v>34</v>
      </c>
      <c r="B4723" s="4" t="s">
        <v>8</v>
      </c>
      <c r="C4723" s="4">
        <v>983963.07</v>
      </c>
      <c r="D4723" s="4">
        <v>0</v>
      </c>
      <c r="E4723" s="4">
        <v>38.36</v>
      </c>
      <c r="F4723" s="4">
        <v>2.54</v>
      </c>
      <c r="G4723" s="4">
        <v>126.5262857</v>
      </c>
      <c r="H4723" s="4">
        <v>9.5210000000000008</v>
      </c>
    </row>
    <row r="4724" spans="1:8" x14ac:dyDescent="0.3">
      <c r="A4724" s="4">
        <v>34</v>
      </c>
      <c r="B4724" s="4" t="s">
        <v>9</v>
      </c>
      <c r="C4724" s="4">
        <v>905756.13</v>
      </c>
      <c r="D4724" s="4">
        <v>0</v>
      </c>
      <c r="E4724" s="4">
        <v>37.28</v>
      </c>
      <c r="F4724" s="4">
        <v>2.59</v>
      </c>
      <c r="G4724" s="4">
        <v>126.5522857</v>
      </c>
      <c r="H4724" s="4">
        <v>9.5210000000000008</v>
      </c>
    </row>
    <row r="4725" spans="1:8" x14ac:dyDescent="0.3">
      <c r="A4725" s="4">
        <v>34</v>
      </c>
      <c r="B4725" s="4">
        <v>40301</v>
      </c>
      <c r="C4725" s="4">
        <v>918295.79</v>
      </c>
      <c r="D4725" s="4">
        <v>0</v>
      </c>
      <c r="E4725" s="4">
        <v>42.65</v>
      </c>
      <c r="F4725" s="4">
        <v>2.6539999999999999</v>
      </c>
      <c r="G4725" s="4">
        <v>126.5782857</v>
      </c>
      <c r="H4725" s="4">
        <v>9.5210000000000008</v>
      </c>
    </row>
    <row r="4726" spans="1:8" x14ac:dyDescent="0.3">
      <c r="A4726" s="4">
        <v>34</v>
      </c>
      <c r="B4726" s="4">
        <v>40515</v>
      </c>
      <c r="C4726" s="4">
        <v>921247.88</v>
      </c>
      <c r="D4726" s="4">
        <v>0</v>
      </c>
      <c r="E4726" s="4">
        <v>42.26</v>
      </c>
      <c r="F4726" s="4">
        <v>2.7040000000000002</v>
      </c>
      <c r="G4726" s="4">
        <v>126.60428570000001</v>
      </c>
      <c r="H4726" s="4">
        <v>9.5210000000000008</v>
      </c>
    </row>
    <row r="4727" spans="1:8" x14ac:dyDescent="0.3">
      <c r="A4727" s="4">
        <v>34</v>
      </c>
      <c r="B4727" s="4" t="s">
        <v>10</v>
      </c>
      <c r="C4727" s="4">
        <v>892070.82</v>
      </c>
      <c r="D4727" s="4">
        <v>0</v>
      </c>
      <c r="E4727" s="4">
        <v>45.86</v>
      </c>
      <c r="F4727" s="4">
        <v>2.7429999999999999</v>
      </c>
      <c r="G4727" s="4">
        <v>126.6066452</v>
      </c>
      <c r="H4727" s="4">
        <v>9.5210000000000008</v>
      </c>
    </row>
    <row r="4728" spans="1:8" x14ac:dyDescent="0.3">
      <c r="A4728" s="4">
        <v>34</v>
      </c>
      <c r="B4728" s="4" t="s">
        <v>11</v>
      </c>
      <c r="C4728" s="4">
        <v>880742.35</v>
      </c>
      <c r="D4728" s="4">
        <v>0</v>
      </c>
      <c r="E4728" s="4">
        <v>42.91</v>
      </c>
      <c r="F4728" s="4">
        <v>2.7519999999999998</v>
      </c>
      <c r="G4728" s="4">
        <v>126.6050645</v>
      </c>
      <c r="H4728" s="4">
        <v>9.5210000000000008</v>
      </c>
    </row>
    <row r="4729" spans="1:8" x14ac:dyDescent="0.3">
      <c r="A4729" s="4">
        <v>34</v>
      </c>
      <c r="B4729" s="4">
        <v>40213</v>
      </c>
      <c r="C4729" s="4">
        <v>979428.66</v>
      </c>
      <c r="D4729" s="4">
        <v>0</v>
      </c>
      <c r="E4729" s="4">
        <v>50.07</v>
      </c>
      <c r="F4729" s="4">
        <v>2.74</v>
      </c>
      <c r="G4729" s="4">
        <v>126.6034839</v>
      </c>
      <c r="H4729" s="4">
        <v>9.593</v>
      </c>
    </row>
    <row r="4730" spans="1:8" x14ac:dyDescent="0.3">
      <c r="A4730" s="4">
        <v>34</v>
      </c>
      <c r="B4730" s="4">
        <v>40425</v>
      </c>
      <c r="C4730" s="4">
        <v>950684.2</v>
      </c>
      <c r="D4730" s="4">
        <v>0</v>
      </c>
      <c r="E4730" s="4">
        <v>51.26</v>
      </c>
      <c r="F4730" s="4">
        <v>2.7730000000000001</v>
      </c>
      <c r="G4730" s="4">
        <v>126.6019032</v>
      </c>
      <c r="H4730" s="4">
        <v>9.593</v>
      </c>
    </row>
    <row r="4731" spans="1:8" x14ac:dyDescent="0.3">
      <c r="A4731" s="4">
        <v>34</v>
      </c>
      <c r="B4731" s="4" t="s">
        <v>12</v>
      </c>
      <c r="C4731" s="4">
        <v>923344.54</v>
      </c>
      <c r="D4731" s="4">
        <v>0</v>
      </c>
      <c r="E4731" s="4">
        <v>59.18</v>
      </c>
      <c r="F4731" s="4">
        <v>2.81</v>
      </c>
      <c r="G4731" s="4">
        <v>126.5621</v>
      </c>
      <c r="H4731" s="4">
        <v>9.593</v>
      </c>
    </row>
    <row r="4732" spans="1:8" x14ac:dyDescent="0.3">
      <c r="A4732" s="4">
        <v>34</v>
      </c>
      <c r="B4732" s="4" t="s">
        <v>13</v>
      </c>
      <c r="C4732" s="4">
        <v>910240.68</v>
      </c>
      <c r="D4732" s="4">
        <v>0</v>
      </c>
      <c r="E4732" s="4">
        <v>55.04</v>
      </c>
      <c r="F4732" s="4">
        <v>2.8050000000000002</v>
      </c>
      <c r="G4732" s="4">
        <v>126.4713333</v>
      </c>
      <c r="H4732" s="4">
        <v>9.593</v>
      </c>
    </row>
    <row r="4733" spans="1:8" x14ac:dyDescent="0.3">
      <c r="A4733" s="4">
        <v>34</v>
      </c>
      <c r="B4733" s="4" t="s">
        <v>14</v>
      </c>
      <c r="C4733" s="4">
        <v>859922.19</v>
      </c>
      <c r="D4733" s="4">
        <v>0</v>
      </c>
      <c r="E4733" s="4">
        <v>56.58</v>
      </c>
      <c r="F4733" s="4">
        <v>2.7869999999999999</v>
      </c>
      <c r="G4733" s="4">
        <v>126.3805667</v>
      </c>
      <c r="H4733" s="4">
        <v>9.593</v>
      </c>
    </row>
    <row r="4734" spans="1:8" x14ac:dyDescent="0.3">
      <c r="A4734" s="4">
        <v>34</v>
      </c>
      <c r="B4734" s="4">
        <v>40364</v>
      </c>
      <c r="C4734" s="4">
        <v>953495.48</v>
      </c>
      <c r="D4734" s="4">
        <v>0</v>
      </c>
      <c r="E4734" s="4">
        <v>57.39</v>
      </c>
      <c r="F4734" s="4">
        <v>2.8359999999999999</v>
      </c>
      <c r="G4734" s="4">
        <v>126.2898</v>
      </c>
      <c r="H4734" s="4">
        <v>9.593</v>
      </c>
    </row>
    <row r="4735" spans="1:8" x14ac:dyDescent="0.3">
      <c r="A4735" s="4">
        <v>34</v>
      </c>
      <c r="B4735" s="4" t="s">
        <v>15</v>
      </c>
      <c r="C4735" s="4">
        <v>933924.44</v>
      </c>
      <c r="D4735" s="4">
        <v>0</v>
      </c>
      <c r="E4735" s="4">
        <v>60.74</v>
      </c>
      <c r="F4735" s="4">
        <v>2.8450000000000002</v>
      </c>
      <c r="G4735" s="4">
        <v>126.2085484</v>
      </c>
      <c r="H4735" s="4">
        <v>9.593</v>
      </c>
    </row>
    <row r="4736" spans="1:8" x14ac:dyDescent="0.3">
      <c r="A4736" s="4">
        <v>34</v>
      </c>
      <c r="B4736" s="4" t="s">
        <v>16</v>
      </c>
      <c r="C4736" s="4">
        <v>913616.32</v>
      </c>
      <c r="D4736" s="4">
        <v>0</v>
      </c>
      <c r="E4736" s="4">
        <v>63.99</v>
      </c>
      <c r="F4736" s="4">
        <v>2.82</v>
      </c>
      <c r="G4736" s="4">
        <v>126.1843871</v>
      </c>
      <c r="H4736" s="4">
        <v>9.593</v>
      </c>
    </row>
    <row r="4737" spans="1:8" x14ac:dyDescent="0.3">
      <c r="A4737" s="4">
        <v>34</v>
      </c>
      <c r="B4737" s="4" t="s">
        <v>17</v>
      </c>
      <c r="C4737" s="4">
        <v>942868.38</v>
      </c>
      <c r="D4737" s="4">
        <v>0</v>
      </c>
      <c r="E4737" s="4">
        <v>68.680000000000007</v>
      </c>
      <c r="F4737" s="4">
        <v>2.7559999999999998</v>
      </c>
      <c r="G4737" s="4">
        <v>126.16022580000001</v>
      </c>
      <c r="H4737" s="4">
        <v>9.593</v>
      </c>
    </row>
    <row r="4738" spans="1:8" x14ac:dyDescent="0.3">
      <c r="A4738" s="4">
        <v>34</v>
      </c>
      <c r="B4738" s="4">
        <v>40274</v>
      </c>
      <c r="C4738" s="4">
        <v>966187.51</v>
      </c>
      <c r="D4738" s="4">
        <v>0</v>
      </c>
      <c r="E4738" s="4">
        <v>72.17</v>
      </c>
      <c r="F4738" s="4">
        <v>2.7010000000000001</v>
      </c>
      <c r="G4738" s="4">
        <v>126.1360645</v>
      </c>
      <c r="H4738" s="4">
        <v>9.593</v>
      </c>
    </row>
    <row r="4739" spans="1:8" x14ac:dyDescent="0.3">
      <c r="A4739" s="4">
        <v>34</v>
      </c>
      <c r="B4739" s="4">
        <v>40488</v>
      </c>
      <c r="C4739" s="4">
        <v>954681.56</v>
      </c>
      <c r="D4739" s="4">
        <v>0</v>
      </c>
      <c r="E4739" s="4">
        <v>80.84</v>
      </c>
      <c r="F4739" s="4">
        <v>2.6680000000000001</v>
      </c>
      <c r="G4739" s="4">
        <v>126.1119032</v>
      </c>
      <c r="H4739" s="4">
        <v>9.593</v>
      </c>
    </row>
    <row r="4740" spans="1:8" x14ac:dyDescent="0.3">
      <c r="A4740" s="4">
        <v>34</v>
      </c>
      <c r="B4740" s="4" t="s">
        <v>18</v>
      </c>
      <c r="C4740" s="4">
        <v>941612.04</v>
      </c>
      <c r="D4740" s="4">
        <v>0</v>
      </c>
      <c r="E4740" s="4">
        <v>73.48</v>
      </c>
      <c r="F4740" s="4">
        <v>2.6349999999999998</v>
      </c>
      <c r="G4740" s="4">
        <v>126.114</v>
      </c>
      <c r="H4740" s="4">
        <v>9.593</v>
      </c>
    </row>
    <row r="4741" spans="1:8" x14ac:dyDescent="0.3">
      <c r="A4741" s="4">
        <v>34</v>
      </c>
      <c r="B4741" s="4" t="s">
        <v>19</v>
      </c>
      <c r="C4741" s="4">
        <v>895800.07</v>
      </c>
      <c r="D4741" s="4">
        <v>0</v>
      </c>
      <c r="E4741" s="4">
        <v>78.47</v>
      </c>
      <c r="F4741" s="4">
        <v>2.6539999999999999</v>
      </c>
      <c r="G4741" s="4">
        <v>126.1266</v>
      </c>
      <c r="H4741" s="4">
        <v>9.593</v>
      </c>
    </row>
    <row r="4742" spans="1:8" x14ac:dyDescent="0.3">
      <c r="A4742" s="4">
        <v>34</v>
      </c>
      <c r="B4742" s="4">
        <v>40216</v>
      </c>
      <c r="C4742" s="4">
        <v>919229.36</v>
      </c>
      <c r="D4742" s="4">
        <v>0</v>
      </c>
      <c r="E4742" s="4">
        <v>73.66</v>
      </c>
      <c r="F4742" s="4">
        <v>2.6680000000000001</v>
      </c>
      <c r="G4742" s="4">
        <v>126.1392</v>
      </c>
      <c r="H4742" s="4">
        <v>9.8160000000000007</v>
      </c>
    </row>
    <row r="4743" spans="1:8" x14ac:dyDescent="0.3">
      <c r="A4743" s="4">
        <v>34</v>
      </c>
      <c r="B4743" s="4">
        <v>40428</v>
      </c>
      <c r="C4743" s="4">
        <v>911210.81</v>
      </c>
      <c r="D4743" s="4">
        <v>0</v>
      </c>
      <c r="E4743" s="4">
        <v>75</v>
      </c>
      <c r="F4743" s="4">
        <v>2.637</v>
      </c>
      <c r="G4743" s="4">
        <v>126.15179999999999</v>
      </c>
      <c r="H4743" s="4">
        <v>9.8160000000000007</v>
      </c>
    </row>
    <row r="4744" spans="1:8" x14ac:dyDescent="0.3">
      <c r="A4744" s="4">
        <v>34</v>
      </c>
      <c r="B4744" s="4" t="s">
        <v>20</v>
      </c>
      <c r="C4744" s="4">
        <v>930269.79</v>
      </c>
      <c r="D4744" s="4">
        <v>0</v>
      </c>
      <c r="E4744" s="4">
        <v>78.53</v>
      </c>
      <c r="F4744" s="4">
        <v>2.621</v>
      </c>
      <c r="G4744" s="4">
        <v>126.1498065</v>
      </c>
      <c r="H4744" s="4">
        <v>9.8160000000000007</v>
      </c>
    </row>
    <row r="4745" spans="1:8" x14ac:dyDescent="0.3">
      <c r="A4745" s="4">
        <v>34</v>
      </c>
      <c r="B4745" s="4" t="s">
        <v>21</v>
      </c>
      <c r="C4745" s="4">
        <v>902050.95</v>
      </c>
      <c r="D4745" s="4">
        <v>0</v>
      </c>
      <c r="E4745" s="4">
        <v>79.58</v>
      </c>
      <c r="F4745" s="4">
        <v>2.6120000000000001</v>
      </c>
      <c r="G4745" s="4">
        <v>126.1283548</v>
      </c>
      <c r="H4745" s="4">
        <v>9.8160000000000007</v>
      </c>
    </row>
    <row r="4746" spans="1:8" x14ac:dyDescent="0.3">
      <c r="A4746" s="4">
        <v>34</v>
      </c>
      <c r="B4746" s="4" t="s">
        <v>22</v>
      </c>
      <c r="C4746" s="4">
        <v>875976.83</v>
      </c>
      <c r="D4746" s="4">
        <v>0</v>
      </c>
      <c r="E4746" s="4">
        <v>72.260000000000005</v>
      </c>
      <c r="F4746" s="4">
        <v>2.65</v>
      </c>
      <c r="G4746" s="4">
        <v>126.1069032</v>
      </c>
      <c r="H4746" s="4">
        <v>9.8160000000000007</v>
      </c>
    </row>
    <row r="4747" spans="1:8" x14ac:dyDescent="0.3">
      <c r="A4747" s="4">
        <v>34</v>
      </c>
      <c r="B4747" s="4">
        <v>40337</v>
      </c>
      <c r="C4747" s="4">
        <v>987435.35</v>
      </c>
      <c r="D4747" s="4">
        <v>0</v>
      </c>
      <c r="E4747" s="4">
        <v>73.8</v>
      </c>
      <c r="F4747" s="4">
        <v>2.64</v>
      </c>
      <c r="G4747" s="4">
        <v>126.0854516</v>
      </c>
      <c r="H4747" s="4">
        <v>9.8160000000000007</v>
      </c>
    </row>
    <row r="4748" spans="1:8" x14ac:dyDescent="0.3">
      <c r="A4748" s="4">
        <v>34</v>
      </c>
      <c r="B4748" s="4" t="s">
        <v>23</v>
      </c>
      <c r="C4748" s="4">
        <v>951208.65</v>
      </c>
      <c r="D4748" s="4">
        <v>0</v>
      </c>
      <c r="E4748" s="4">
        <v>76.72</v>
      </c>
      <c r="F4748" s="4">
        <v>2.698</v>
      </c>
      <c r="G4748" s="4">
        <v>126.06399999999999</v>
      </c>
      <c r="H4748" s="4">
        <v>9.8160000000000007</v>
      </c>
    </row>
    <row r="4749" spans="1:8" x14ac:dyDescent="0.3">
      <c r="A4749" s="4">
        <v>34</v>
      </c>
      <c r="B4749" s="4" t="s">
        <v>24</v>
      </c>
      <c r="C4749" s="4">
        <v>985152.94</v>
      </c>
      <c r="D4749" s="4">
        <v>0</v>
      </c>
      <c r="E4749" s="4">
        <v>76.45</v>
      </c>
      <c r="F4749" s="4">
        <v>2.6709999999999998</v>
      </c>
      <c r="G4749" s="4">
        <v>126.0766452</v>
      </c>
      <c r="H4749" s="4">
        <v>9.8160000000000007</v>
      </c>
    </row>
    <row r="4750" spans="1:8" x14ac:dyDescent="0.3">
      <c r="A4750" s="4">
        <v>34</v>
      </c>
      <c r="B4750" s="4" t="s">
        <v>25</v>
      </c>
      <c r="C4750" s="4">
        <v>855421.39</v>
      </c>
      <c r="D4750" s="4">
        <v>0</v>
      </c>
      <c r="E4750" s="4">
        <v>72.87</v>
      </c>
      <c r="F4750" s="4">
        <v>2.621</v>
      </c>
      <c r="G4750" s="4">
        <v>126.0892903</v>
      </c>
      <c r="H4750" s="4">
        <v>9.8160000000000007</v>
      </c>
    </row>
    <row r="4751" spans="1:8" x14ac:dyDescent="0.3">
      <c r="A4751" s="4">
        <v>34</v>
      </c>
      <c r="B4751" s="4">
        <v>40246</v>
      </c>
      <c r="C4751" s="4">
        <v>964356.74</v>
      </c>
      <c r="D4751" s="4">
        <v>0</v>
      </c>
      <c r="E4751" s="4">
        <v>72.59</v>
      </c>
      <c r="F4751" s="4">
        <v>2.5840000000000001</v>
      </c>
      <c r="G4751" s="4">
        <v>126.1019355</v>
      </c>
      <c r="H4751" s="4">
        <v>9.8160000000000007</v>
      </c>
    </row>
    <row r="4752" spans="1:8" x14ac:dyDescent="0.3">
      <c r="A4752" s="4">
        <v>34</v>
      </c>
      <c r="B4752" s="4">
        <v>40460</v>
      </c>
      <c r="C4752" s="4">
        <v>932240.96</v>
      </c>
      <c r="D4752" s="4">
        <v>1</v>
      </c>
      <c r="E4752" s="4">
        <v>72.61</v>
      </c>
      <c r="F4752" s="4">
        <v>2.5739999999999998</v>
      </c>
      <c r="G4752" s="4">
        <v>126.1145806</v>
      </c>
      <c r="H4752" s="4">
        <v>9.8160000000000007</v>
      </c>
    </row>
    <row r="4753" spans="1:8" x14ac:dyDescent="0.3">
      <c r="A4753" s="4">
        <v>34</v>
      </c>
      <c r="B4753" s="4" t="s">
        <v>26</v>
      </c>
      <c r="C4753" s="4">
        <v>885445.47</v>
      </c>
      <c r="D4753" s="4">
        <v>0</v>
      </c>
      <c r="E4753" s="4">
        <v>70.709999999999994</v>
      </c>
      <c r="F4753" s="4">
        <v>2.5939999999999999</v>
      </c>
      <c r="G4753" s="4">
        <v>126.1454667</v>
      </c>
      <c r="H4753" s="4">
        <v>9.8160000000000007</v>
      </c>
    </row>
    <row r="4754" spans="1:8" x14ac:dyDescent="0.3">
      <c r="A4754" s="4">
        <v>34</v>
      </c>
      <c r="B4754" s="4" t="s">
        <v>27</v>
      </c>
      <c r="C4754" s="4">
        <v>867539.07</v>
      </c>
      <c r="D4754" s="4">
        <v>0</v>
      </c>
      <c r="E4754" s="4">
        <v>69.78</v>
      </c>
      <c r="F4754" s="4">
        <v>2.6419999999999999</v>
      </c>
      <c r="G4754" s="4">
        <v>126.1900333</v>
      </c>
      <c r="H4754" s="4">
        <v>9.8160000000000007</v>
      </c>
    </row>
    <row r="4755" spans="1:8" x14ac:dyDescent="0.3">
      <c r="A4755" s="4">
        <v>34</v>
      </c>
      <c r="B4755" s="4">
        <v>40188</v>
      </c>
      <c r="C4755" s="4">
        <v>865709.11</v>
      </c>
      <c r="D4755" s="4">
        <v>0</v>
      </c>
      <c r="E4755" s="4">
        <v>70.13</v>
      </c>
      <c r="F4755" s="4">
        <v>2.6190000000000002</v>
      </c>
      <c r="G4755" s="4">
        <v>126.2346</v>
      </c>
      <c r="H4755" s="4">
        <v>10.210000000000001</v>
      </c>
    </row>
    <row r="4756" spans="1:8" x14ac:dyDescent="0.3">
      <c r="A4756" s="4">
        <v>34</v>
      </c>
      <c r="B4756" s="4">
        <v>40400</v>
      </c>
      <c r="C4756" s="4">
        <v>931710.67</v>
      </c>
      <c r="D4756" s="4">
        <v>0</v>
      </c>
      <c r="E4756" s="4">
        <v>65.209999999999994</v>
      </c>
      <c r="F4756" s="4">
        <v>2.645</v>
      </c>
      <c r="G4756" s="4">
        <v>126.2791667</v>
      </c>
      <c r="H4756" s="4">
        <v>10.210000000000001</v>
      </c>
    </row>
    <row r="4757" spans="1:8" x14ac:dyDescent="0.3">
      <c r="A4757" s="4">
        <v>34</v>
      </c>
      <c r="B4757" s="4" t="s">
        <v>28</v>
      </c>
      <c r="C4757" s="4">
        <v>888703.62</v>
      </c>
      <c r="D4757" s="4">
        <v>0</v>
      </c>
      <c r="E4757" s="4">
        <v>59.57</v>
      </c>
      <c r="F4757" s="4">
        <v>2.7320000000000002</v>
      </c>
      <c r="G4757" s="4">
        <v>126.32667739999999</v>
      </c>
      <c r="H4757" s="4">
        <v>10.210000000000001</v>
      </c>
    </row>
    <row r="4758" spans="1:8" x14ac:dyDescent="0.3">
      <c r="A4758" s="4">
        <v>34</v>
      </c>
      <c r="B4758" s="4" t="s">
        <v>29</v>
      </c>
      <c r="C4758" s="4">
        <v>936293.6</v>
      </c>
      <c r="D4758" s="4">
        <v>0</v>
      </c>
      <c r="E4758" s="4">
        <v>58.11</v>
      </c>
      <c r="F4758" s="4">
        <v>2.7360000000000002</v>
      </c>
      <c r="G4758" s="4">
        <v>126.3815484</v>
      </c>
      <c r="H4758" s="4">
        <v>10.210000000000001</v>
      </c>
    </row>
    <row r="4759" spans="1:8" x14ac:dyDescent="0.3">
      <c r="A4759" s="4">
        <v>34</v>
      </c>
      <c r="B4759" s="4" t="s">
        <v>30</v>
      </c>
      <c r="C4759" s="4">
        <v>926294.02</v>
      </c>
      <c r="D4759" s="4">
        <v>0</v>
      </c>
      <c r="E4759" s="4">
        <v>50.78</v>
      </c>
      <c r="F4759" s="4">
        <v>2.718</v>
      </c>
      <c r="G4759" s="4">
        <v>126.43641940000001</v>
      </c>
      <c r="H4759" s="4">
        <v>10.210000000000001</v>
      </c>
    </row>
    <row r="4760" spans="1:8" x14ac:dyDescent="0.3">
      <c r="A4760" s="4">
        <v>34</v>
      </c>
      <c r="B4760" s="4">
        <v>40309</v>
      </c>
      <c r="C4760" s="4">
        <v>972292.31</v>
      </c>
      <c r="D4760" s="4">
        <v>0</v>
      </c>
      <c r="E4760" s="4">
        <v>52.43</v>
      </c>
      <c r="F4760" s="4">
        <v>2.6989999999999998</v>
      </c>
      <c r="G4760" s="4">
        <v>126.4912903</v>
      </c>
      <c r="H4760" s="4">
        <v>10.210000000000001</v>
      </c>
    </row>
    <row r="4761" spans="1:8" x14ac:dyDescent="0.3">
      <c r="A4761" s="4">
        <v>34</v>
      </c>
      <c r="B4761" s="4">
        <v>40523</v>
      </c>
      <c r="C4761" s="4">
        <v>979730.78</v>
      </c>
      <c r="D4761" s="4">
        <v>0</v>
      </c>
      <c r="E4761" s="4">
        <v>47.2</v>
      </c>
      <c r="F4761" s="4">
        <v>2.7410000000000001</v>
      </c>
      <c r="G4761" s="4">
        <v>126.54616129999999</v>
      </c>
      <c r="H4761" s="4">
        <v>10.210000000000001</v>
      </c>
    </row>
    <row r="4762" spans="1:8" x14ac:dyDescent="0.3">
      <c r="A4762" s="4">
        <v>34</v>
      </c>
      <c r="B4762" s="4" t="s">
        <v>31</v>
      </c>
      <c r="C4762" s="4">
        <v>955766.33</v>
      </c>
      <c r="D4762" s="4">
        <v>0</v>
      </c>
      <c r="E4762" s="4">
        <v>40.93</v>
      </c>
      <c r="F4762" s="4">
        <v>2.78</v>
      </c>
      <c r="G4762" s="4">
        <v>126.60720000000001</v>
      </c>
      <c r="H4762" s="4">
        <v>10.210000000000001</v>
      </c>
    </row>
    <row r="4763" spans="1:8" x14ac:dyDescent="0.3">
      <c r="A4763" s="4">
        <v>34</v>
      </c>
      <c r="B4763" s="4" t="s">
        <v>32</v>
      </c>
      <c r="C4763" s="4">
        <v>1309476.68</v>
      </c>
      <c r="D4763" s="4">
        <v>1</v>
      </c>
      <c r="E4763" s="4">
        <v>41.13</v>
      </c>
      <c r="F4763" s="4">
        <v>2.7519999999999998</v>
      </c>
      <c r="G4763" s="4">
        <v>126.66926669999999</v>
      </c>
      <c r="H4763" s="4">
        <v>10.210000000000001</v>
      </c>
    </row>
    <row r="4764" spans="1:8" x14ac:dyDescent="0.3">
      <c r="A4764" s="4">
        <v>34</v>
      </c>
      <c r="B4764" s="4">
        <v>40249</v>
      </c>
      <c r="C4764" s="4">
        <v>1001512.21</v>
      </c>
      <c r="D4764" s="4">
        <v>0</v>
      </c>
      <c r="E4764" s="4">
        <v>34.700000000000003</v>
      </c>
      <c r="F4764" s="4">
        <v>2.7269999999999999</v>
      </c>
      <c r="G4764" s="4">
        <v>126.7313333</v>
      </c>
      <c r="H4764" s="4">
        <v>10.210000000000001</v>
      </c>
    </row>
    <row r="4765" spans="1:8" x14ac:dyDescent="0.3">
      <c r="A4765" s="4">
        <v>34</v>
      </c>
      <c r="B4765" s="4">
        <v>40463</v>
      </c>
      <c r="C4765" s="4">
        <v>1086661.02</v>
      </c>
      <c r="D4765" s="4">
        <v>0</v>
      </c>
      <c r="E4765" s="4">
        <v>41.93</v>
      </c>
      <c r="F4765" s="4">
        <v>2.86</v>
      </c>
      <c r="G4765" s="4">
        <v>126.79340000000001</v>
      </c>
      <c r="H4765" s="4">
        <v>10.210000000000001</v>
      </c>
    </row>
    <row r="4766" spans="1:8" x14ac:dyDescent="0.3">
      <c r="A4766" s="4">
        <v>34</v>
      </c>
      <c r="B4766" s="4" t="s">
        <v>33</v>
      </c>
      <c r="C4766" s="4">
        <v>1227148.1299999999</v>
      </c>
      <c r="D4766" s="4">
        <v>0</v>
      </c>
      <c r="E4766" s="4">
        <v>42.64</v>
      </c>
      <c r="F4766" s="4">
        <v>2.8839999999999999</v>
      </c>
      <c r="G4766" s="4">
        <v>126.8794839</v>
      </c>
      <c r="H4766" s="4">
        <v>10.210000000000001</v>
      </c>
    </row>
    <row r="4767" spans="1:8" x14ac:dyDescent="0.3">
      <c r="A4767" s="4">
        <v>34</v>
      </c>
      <c r="B4767" s="4" t="s">
        <v>34</v>
      </c>
      <c r="C4767" s="4">
        <v>1620748.25</v>
      </c>
      <c r="D4767" s="4">
        <v>0</v>
      </c>
      <c r="E4767" s="4">
        <v>42.74</v>
      </c>
      <c r="F4767" s="4">
        <v>2.887</v>
      </c>
      <c r="G4767" s="4">
        <v>126.9835806</v>
      </c>
      <c r="H4767" s="4">
        <v>10.210000000000001</v>
      </c>
    </row>
    <row r="4768" spans="1:8" x14ac:dyDescent="0.3">
      <c r="A4768" s="4">
        <v>34</v>
      </c>
      <c r="B4768" s="4" t="s">
        <v>35</v>
      </c>
      <c r="C4768" s="4">
        <v>902109.69</v>
      </c>
      <c r="D4768" s="4">
        <v>1</v>
      </c>
      <c r="E4768" s="4">
        <v>34.11</v>
      </c>
      <c r="F4768" s="4">
        <v>2.9550000000000001</v>
      </c>
      <c r="G4768" s="4">
        <v>127.0876774</v>
      </c>
      <c r="H4768" s="4">
        <v>10.210000000000001</v>
      </c>
    </row>
    <row r="4769" spans="1:8" x14ac:dyDescent="0.3">
      <c r="A4769" s="4">
        <v>34</v>
      </c>
      <c r="B4769" s="4">
        <v>40725</v>
      </c>
      <c r="C4769" s="4">
        <v>900646.94</v>
      </c>
      <c r="D4769" s="4">
        <v>0</v>
      </c>
      <c r="E4769" s="4">
        <v>24.5</v>
      </c>
      <c r="F4769" s="4">
        <v>2.98</v>
      </c>
      <c r="G4769" s="4">
        <v>127.1917742</v>
      </c>
      <c r="H4769" s="4">
        <v>10.398</v>
      </c>
    </row>
    <row r="4770" spans="1:8" x14ac:dyDescent="0.3">
      <c r="A4770" s="4">
        <v>34</v>
      </c>
      <c r="B4770" s="4" t="s">
        <v>36</v>
      </c>
      <c r="C4770" s="4">
        <v>898610.33</v>
      </c>
      <c r="D4770" s="4">
        <v>0</v>
      </c>
      <c r="E4770" s="4">
        <v>30.75</v>
      </c>
      <c r="F4770" s="4">
        <v>2.992</v>
      </c>
      <c r="G4770" s="4">
        <v>127.30093549999999</v>
      </c>
      <c r="H4770" s="4">
        <v>10.398</v>
      </c>
    </row>
    <row r="4771" spans="1:8" x14ac:dyDescent="0.3">
      <c r="A4771" s="4">
        <v>34</v>
      </c>
      <c r="B4771" s="4" t="s">
        <v>37</v>
      </c>
      <c r="C4771" s="4">
        <v>891025.39</v>
      </c>
      <c r="D4771" s="4">
        <v>0</v>
      </c>
      <c r="E4771" s="4">
        <v>39.57</v>
      </c>
      <c r="F4771" s="4">
        <v>3.0169999999999999</v>
      </c>
      <c r="G4771" s="4">
        <v>127.4404839</v>
      </c>
      <c r="H4771" s="4">
        <v>10.398</v>
      </c>
    </row>
    <row r="4772" spans="1:8" x14ac:dyDescent="0.3">
      <c r="A4772" s="4">
        <v>34</v>
      </c>
      <c r="B4772" s="4" t="s">
        <v>38</v>
      </c>
      <c r="C4772" s="4">
        <v>836717.75</v>
      </c>
      <c r="D4772" s="4">
        <v>0</v>
      </c>
      <c r="E4772" s="4">
        <v>34.68</v>
      </c>
      <c r="F4772" s="4">
        <v>3.0219999999999998</v>
      </c>
      <c r="G4772" s="4">
        <v>127.5800323</v>
      </c>
      <c r="H4772" s="4">
        <v>10.398</v>
      </c>
    </row>
    <row r="4773" spans="1:8" x14ac:dyDescent="0.3">
      <c r="A4773" s="4">
        <v>34</v>
      </c>
      <c r="B4773" s="4">
        <v>40635</v>
      </c>
      <c r="C4773" s="4">
        <v>971932.87</v>
      </c>
      <c r="D4773" s="4">
        <v>0</v>
      </c>
      <c r="E4773" s="4">
        <v>23.82</v>
      </c>
      <c r="F4773" s="4">
        <v>2.996</v>
      </c>
      <c r="G4773" s="4">
        <v>127.7195806</v>
      </c>
      <c r="H4773" s="4">
        <v>10.398</v>
      </c>
    </row>
    <row r="4774" spans="1:8" x14ac:dyDescent="0.3">
      <c r="A4774" s="4">
        <v>34</v>
      </c>
      <c r="B4774" s="4">
        <v>40849</v>
      </c>
      <c r="C4774" s="4">
        <v>1015654.6</v>
      </c>
      <c r="D4774" s="4">
        <v>1</v>
      </c>
      <c r="E4774" s="4">
        <v>28.66</v>
      </c>
      <c r="F4774" s="4">
        <v>3.0329999999999999</v>
      </c>
      <c r="G4774" s="4">
        <v>127.859129</v>
      </c>
      <c r="H4774" s="4">
        <v>10.398</v>
      </c>
    </row>
    <row r="4775" spans="1:8" x14ac:dyDescent="0.3">
      <c r="A4775" s="4">
        <v>34</v>
      </c>
      <c r="B4775" s="4" t="s">
        <v>39</v>
      </c>
      <c r="C4775" s="4">
        <v>1062629.3</v>
      </c>
      <c r="D4775" s="4">
        <v>0</v>
      </c>
      <c r="E4775" s="4">
        <v>45.12</v>
      </c>
      <c r="F4775" s="4">
        <v>3.0579999999999998</v>
      </c>
      <c r="G4775" s="4">
        <v>127.99525</v>
      </c>
      <c r="H4775" s="4">
        <v>10.398</v>
      </c>
    </row>
    <row r="4776" spans="1:8" x14ac:dyDescent="0.3">
      <c r="A4776" s="4">
        <v>34</v>
      </c>
      <c r="B4776" s="4" t="s">
        <v>40</v>
      </c>
      <c r="C4776" s="4">
        <v>953331.45</v>
      </c>
      <c r="D4776" s="4">
        <v>0</v>
      </c>
      <c r="E4776" s="4">
        <v>44.57</v>
      </c>
      <c r="F4776" s="4">
        <v>3.0870000000000002</v>
      </c>
      <c r="G4776" s="4">
        <v>128.13</v>
      </c>
      <c r="H4776" s="4">
        <v>10.398</v>
      </c>
    </row>
    <row r="4777" spans="1:8" x14ac:dyDescent="0.3">
      <c r="A4777" s="4">
        <v>34</v>
      </c>
      <c r="B4777" s="4">
        <v>40636</v>
      </c>
      <c r="C4777" s="4">
        <v>963910.81</v>
      </c>
      <c r="D4777" s="4">
        <v>0</v>
      </c>
      <c r="E4777" s="4">
        <v>46.21</v>
      </c>
      <c r="F4777" s="4">
        <v>3.3050000000000002</v>
      </c>
      <c r="G4777" s="4">
        <v>128.26474999999999</v>
      </c>
      <c r="H4777" s="4">
        <v>10.398</v>
      </c>
    </row>
    <row r="4778" spans="1:8" x14ac:dyDescent="0.3">
      <c r="A4778" s="4">
        <v>34</v>
      </c>
      <c r="B4778" s="4">
        <v>40850</v>
      </c>
      <c r="C4778" s="4">
        <v>943951.67</v>
      </c>
      <c r="D4778" s="4">
        <v>0</v>
      </c>
      <c r="E4778" s="4">
        <v>45.87</v>
      </c>
      <c r="F4778" s="4">
        <v>3.4609999999999999</v>
      </c>
      <c r="G4778" s="4">
        <v>128.39949999999999</v>
      </c>
      <c r="H4778" s="4">
        <v>10.398</v>
      </c>
    </row>
    <row r="4779" spans="1:8" x14ac:dyDescent="0.3">
      <c r="A4779" s="4">
        <v>34</v>
      </c>
      <c r="B4779" s="4" t="s">
        <v>41</v>
      </c>
      <c r="C4779" s="4">
        <v>1014218.8</v>
      </c>
      <c r="D4779" s="4">
        <v>0</v>
      </c>
      <c r="E4779" s="4">
        <v>55.58</v>
      </c>
      <c r="F4779" s="4">
        <v>3.4950000000000001</v>
      </c>
      <c r="G4779" s="4">
        <v>128.5121935</v>
      </c>
      <c r="H4779" s="4">
        <v>10.398</v>
      </c>
    </row>
    <row r="4780" spans="1:8" x14ac:dyDescent="0.3">
      <c r="A4780" s="4">
        <v>34</v>
      </c>
      <c r="B4780" s="4" t="s">
        <v>42</v>
      </c>
      <c r="C4780" s="4">
        <v>922898.38</v>
      </c>
      <c r="D4780" s="4">
        <v>0</v>
      </c>
      <c r="E4780" s="4">
        <v>53.11</v>
      </c>
      <c r="F4780" s="4">
        <v>3.48</v>
      </c>
      <c r="G4780" s="4">
        <v>128.61606449999999</v>
      </c>
      <c r="H4780" s="4">
        <v>10.398</v>
      </c>
    </row>
    <row r="4781" spans="1:8" x14ac:dyDescent="0.3">
      <c r="A4781" s="4">
        <v>34</v>
      </c>
      <c r="B4781" s="4">
        <v>40547</v>
      </c>
      <c r="C4781" s="4">
        <v>884233.67</v>
      </c>
      <c r="D4781" s="4">
        <v>0</v>
      </c>
      <c r="E4781" s="4">
        <v>55.46</v>
      </c>
      <c r="F4781" s="4">
        <v>3.5209999999999999</v>
      </c>
      <c r="G4781" s="4">
        <v>128.71993549999999</v>
      </c>
      <c r="H4781" s="4">
        <v>10.581</v>
      </c>
    </row>
    <row r="4782" spans="1:8" x14ac:dyDescent="0.3">
      <c r="A4782" s="4">
        <v>34</v>
      </c>
      <c r="B4782" s="4">
        <v>40759</v>
      </c>
      <c r="C4782" s="4">
        <v>975479.83</v>
      </c>
      <c r="D4782" s="4">
        <v>0</v>
      </c>
      <c r="E4782" s="4">
        <v>58.59</v>
      </c>
      <c r="F4782" s="4">
        <v>3.605</v>
      </c>
      <c r="G4782" s="4">
        <v>128.82380649999999</v>
      </c>
      <c r="H4782" s="4">
        <v>10.581</v>
      </c>
    </row>
    <row r="4783" spans="1:8" x14ac:dyDescent="0.3">
      <c r="A4783" s="4">
        <v>34</v>
      </c>
      <c r="B4783" s="4" t="s">
        <v>43</v>
      </c>
      <c r="C4783" s="4">
        <v>941829</v>
      </c>
      <c r="D4783" s="4">
        <v>0</v>
      </c>
      <c r="E4783" s="4">
        <v>53.3</v>
      </c>
      <c r="F4783" s="4">
        <v>3.7240000000000002</v>
      </c>
      <c r="G4783" s="4">
        <v>128.9107333</v>
      </c>
      <c r="H4783" s="4">
        <v>10.581</v>
      </c>
    </row>
    <row r="4784" spans="1:8" x14ac:dyDescent="0.3">
      <c r="A4784" s="4">
        <v>34</v>
      </c>
      <c r="B4784" s="4" t="s">
        <v>44</v>
      </c>
      <c r="C4784" s="4">
        <v>1051518.45</v>
      </c>
      <c r="D4784" s="4">
        <v>0</v>
      </c>
      <c r="E4784" s="4">
        <v>63.83</v>
      </c>
      <c r="F4784" s="4">
        <v>3.7810000000000001</v>
      </c>
      <c r="G4784" s="4">
        <v>128.95529999999999</v>
      </c>
      <c r="H4784" s="4">
        <v>10.581</v>
      </c>
    </row>
    <row r="4785" spans="1:8" x14ac:dyDescent="0.3">
      <c r="A4785" s="4">
        <v>34</v>
      </c>
      <c r="B4785" s="4" t="s">
        <v>45</v>
      </c>
      <c r="C4785" s="4">
        <v>895973.02</v>
      </c>
      <c r="D4785" s="4">
        <v>0</v>
      </c>
      <c r="E4785" s="4">
        <v>57.73</v>
      </c>
      <c r="F4785" s="4">
        <v>3.7810000000000001</v>
      </c>
      <c r="G4785" s="4">
        <v>128.99986670000001</v>
      </c>
      <c r="H4785" s="4">
        <v>10.581</v>
      </c>
    </row>
    <row r="4786" spans="1:8" x14ac:dyDescent="0.3">
      <c r="A4786" s="4">
        <v>34</v>
      </c>
      <c r="B4786" s="4">
        <v>40699</v>
      </c>
      <c r="C4786" s="4">
        <v>965853.58</v>
      </c>
      <c r="D4786" s="4">
        <v>0</v>
      </c>
      <c r="E4786" s="4">
        <v>54.4</v>
      </c>
      <c r="F4786" s="4">
        <v>3.8660000000000001</v>
      </c>
      <c r="G4786" s="4">
        <v>129.04443330000001</v>
      </c>
      <c r="H4786" s="4">
        <v>10.581</v>
      </c>
    </row>
    <row r="4787" spans="1:8" x14ac:dyDescent="0.3">
      <c r="A4787" s="4">
        <v>34</v>
      </c>
      <c r="B4787" s="4" t="s">
        <v>46</v>
      </c>
      <c r="C4787" s="4">
        <v>966232.69</v>
      </c>
      <c r="D4787" s="4">
        <v>0</v>
      </c>
      <c r="E4787" s="4">
        <v>63.05</v>
      </c>
      <c r="F4787" s="4">
        <v>3.8719999999999999</v>
      </c>
      <c r="G4787" s="4">
        <v>129.089</v>
      </c>
      <c r="H4787" s="4">
        <v>10.581</v>
      </c>
    </row>
    <row r="4788" spans="1:8" x14ac:dyDescent="0.3">
      <c r="A4788" s="4">
        <v>34</v>
      </c>
      <c r="B4788" s="4" t="s">
        <v>47</v>
      </c>
      <c r="C4788" s="4">
        <v>945018.83</v>
      </c>
      <c r="D4788" s="4">
        <v>0</v>
      </c>
      <c r="E4788" s="4">
        <v>61.47</v>
      </c>
      <c r="F4788" s="4">
        <v>3.8809999999999998</v>
      </c>
      <c r="G4788" s="4">
        <v>129.07567739999999</v>
      </c>
      <c r="H4788" s="4">
        <v>10.581</v>
      </c>
    </row>
    <row r="4789" spans="1:8" x14ac:dyDescent="0.3">
      <c r="A4789" s="4">
        <v>34</v>
      </c>
      <c r="B4789" s="4" t="s">
        <v>48</v>
      </c>
      <c r="C4789" s="4">
        <v>941311.83</v>
      </c>
      <c r="D4789" s="4">
        <v>0</v>
      </c>
      <c r="E4789" s="4">
        <v>65.989999999999995</v>
      </c>
      <c r="F4789" s="4">
        <v>3.7709999999999999</v>
      </c>
      <c r="G4789" s="4">
        <v>129.06235480000001</v>
      </c>
      <c r="H4789" s="4">
        <v>10.581</v>
      </c>
    </row>
    <row r="4790" spans="1:8" x14ac:dyDescent="0.3">
      <c r="A4790" s="4">
        <v>34</v>
      </c>
      <c r="B4790" s="4">
        <v>40608</v>
      </c>
      <c r="C4790" s="4">
        <v>947229.24</v>
      </c>
      <c r="D4790" s="4">
        <v>0</v>
      </c>
      <c r="E4790" s="4">
        <v>74.64</v>
      </c>
      <c r="F4790" s="4">
        <v>3.6829999999999998</v>
      </c>
      <c r="G4790" s="4">
        <v>129.04903229999999</v>
      </c>
      <c r="H4790" s="4">
        <v>10.581</v>
      </c>
    </row>
    <row r="4791" spans="1:8" x14ac:dyDescent="0.3">
      <c r="A4791" s="4">
        <v>34</v>
      </c>
      <c r="B4791" s="4">
        <v>40822</v>
      </c>
      <c r="C4791" s="4">
        <v>943912.77</v>
      </c>
      <c r="D4791" s="4">
        <v>0</v>
      </c>
      <c r="E4791" s="4">
        <v>74.569999999999993</v>
      </c>
      <c r="F4791" s="4">
        <v>3.64</v>
      </c>
      <c r="G4791" s="4">
        <v>129.03570970000001</v>
      </c>
      <c r="H4791" s="4">
        <v>10.581</v>
      </c>
    </row>
    <row r="4792" spans="1:8" x14ac:dyDescent="0.3">
      <c r="A4792" s="4">
        <v>34</v>
      </c>
      <c r="B4792" s="4" t="s">
        <v>49</v>
      </c>
      <c r="C4792" s="4">
        <v>968258.09</v>
      </c>
      <c r="D4792" s="4">
        <v>0</v>
      </c>
      <c r="E4792" s="4">
        <v>76.58</v>
      </c>
      <c r="F4792" s="4">
        <v>3.6179999999999999</v>
      </c>
      <c r="G4792" s="4">
        <v>129.04320000000001</v>
      </c>
      <c r="H4792" s="4">
        <v>10.581</v>
      </c>
    </row>
    <row r="4793" spans="1:8" x14ac:dyDescent="0.3">
      <c r="A4793" s="4">
        <v>34</v>
      </c>
      <c r="B4793" s="4" t="s">
        <v>50</v>
      </c>
      <c r="C4793" s="4">
        <v>923795.04</v>
      </c>
      <c r="D4793" s="4">
        <v>0</v>
      </c>
      <c r="E4793" s="4">
        <v>77.16</v>
      </c>
      <c r="F4793" s="4">
        <v>3.57</v>
      </c>
      <c r="G4793" s="4">
        <v>129.06630000000001</v>
      </c>
      <c r="H4793" s="4">
        <v>10.581</v>
      </c>
    </row>
    <row r="4794" spans="1:8" x14ac:dyDescent="0.3">
      <c r="A4794" s="4">
        <v>34</v>
      </c>
      <c r="B4794" s="4">
        <v>40550</v>
      </c>
      <c r="C4794" s="4">
        <v>911106.22</v>
      </c>
      <c r="D4794" s="4">
        <v>0</v>
      </c>
      <c r="E4794" s="4">
        <v>81.96</v>
      </c>
      <c r="F4794" s="4">
        <v>3.504</v>
      </c>
      <c r="G4794" s="4">
        <v>129.08940000000001</v>
      </c>
      <c r="H4794" s="4">
        <v>10.641</v>
      </c>
    </row>
    <row r="4795" spans="1:8" x14ac:dyDescent="0.3">
      <c r="A4795" s="4">
        <v>34</v>
      </c>
      <c r="B4795" s="4">
        <v>40762</v>
      </c>
      <c r="C4795" s="4">
        <v>926934.57</v>
      </c>
      <c r="D4795" s="4">
        <v>0</v>
      </c>
      <c r="E4795" s="4">
        <v>80.84</v>
      </c>
      <c r="F4795" s="4">
        <v>3.4689999999999999</v>
      </c>
      <c r="G4795" s="4">
        <v>129.11250000000001</v>
      </c>
      <c r="H4795" s="4">
        <v>10.641</v>
      </c>
    </row>
    <row r="4796" spans="1:8" x14ac:dyDescent="0.3">
      <c r="A4796" s="4">
        <v>34</v>
      </c>
      <c r="B4796" s="4" t="s">
        <v>51</v>
      </c>
      <c r="C4796" s="4">
        <v>903882.96</v>
      </c>
      <c r="D4796" s="4">
        <v>0</v>
      </c>
      <c r="E4796" s="4">
        <v>78.09</v>
      </c>
      <c r="F4796" s="4">
        <v>3.5630000000000002</v>
      </c>
      <c r="G4796" s="4">
        <v>129.13383870000001</v>
      </c>
      <c r="H4796" s="4">
        <v>10.641</v>
      </c>
    </row>
    <row r="4797" spans="1:8" x14ac:dyDescent="0.3">
      <c r="A4797" s="4">
        <v>34</v>
      </c>
      <c r="B4797" s="4" t="s">
        <v>52</v>
      </c>
      <c r="C4797" s="4">
        <v>913236.62</v>
      </c>
      <c r="D4797" s="4">
        <v>0</v>
      </c>
      <c r="E4797" s="4">
        <v>80.75</v>
      </c>
      <c r="F4797" s="4">
        <v>3.6269999999999998</v>
      </c>
      <c r="G4797" s="4">
        <v>129.1507742</v>
      </c>
      <c r="H4797" s="4">
        <v>10.641</v>
      </c>
    </row>
    <row r="4798" spans="1:8" x14ac:dyDescent="0.3">
      <c r="A4798" s="4">
        <v>34</v>
      </c>
      <c r="B4798" s="4" t="s">
        <v>53</v>
      </c>
      <c r="C4798" s="4">
        <v>851461.9</v>
      </c>
      <c r="D4798" s="4">
        <v>0</v>
      </c>
      <c r="E4798" s="4">
        <v>78.040000000000006</v>
      </c>
      <c r="F4798" s="4">
        <v>3.6589999999999998</v>
      </c>
      <c r="G4798" s="4">
        <v>129.16770969999999</v>
      </c>
      <c r="H4798" s="4">
        <v>10.641</v>
      </c>
    </row>
    <row r="4799" spans="1:8" x14ac:dyDescent="0.3">
      <c r="A4799" s="4">
        <v>34</v>
      </c>
      <c r="B4799" s="4">
        <v>40671</v>
      </c>
      <c r="C4799" s="4">
        <v>942236.45</v>
      </c>
      <c r="D4799" s="4">
        <v>0</v>
      </c>
      <c r="E4799" s="4">
        <v>76.709999999999994</v>
      </c>
      <c r="F4799" s="4">
        <v>3.6619999999999999</v>
      </c>
      <c r="G4799" s="4">
        <v>129.18464520000001</v>
      </c>
      <c r="H4799" s="4">
        <v>10.641</v>
      </c>
    </row>
    <row r="4800" spans="1:8" x14ac:dyDescent="0.3">
      <c r="A4800" s="4">
        <v>34</v>
      </c>
      <c r="B4800" s="4">
        <v>40885</v>
      </c>
      <c r="C4800" s="4">
        <v>956251.18</v>
      </c>
      <c r="D4800" s="4">
        <v>0</v>
      </c>
      <c r="E4800" s="4">
        <v>80.23</v>
      </c>
      <c r="F4800" s="4">
        <v>3.617</v>
      </c>
      <c r="G4800" s="4">
        <v>129.2015806</v>
      </c>
      <c r="H4800" s="4">
        <v>10.641</v>
      </c>
    </row>
    <row r="4801" spans="1:8" x14ac:dyDescent="0.3">
      <c r="A4801" s="4">
        <v>34</v>
      </c>
      <c r="B4801" s="4" t="s">
        <v>54</v>
      </c>
      <c r="C4801" s="4">
        <v>960418.54</v>
      </c>
      <c r="D4801" s="4">
        <v>0</v>
      </c>
      <c r="E4801" s="4">
        <v>77.08</v>
      </c>
      <c r="F4801" s="4">
        <v>3.55</v>
      </c>
      <c r="G4801" s="4">
        <v>129.24058059999999</v>
      </c>
      <c r="H4801" s="4">
        <v>10.641</v>
      </c>
    </row>
    <row r="4802" spans="1:8" x14ac:dyDescent="0.3">
      <c r="A4802" s="4">
        <v>34</v>
      </c>
      <c r="B4802" s="4" t="s">
        <v>55</v>
      </c>
      <c r="C4802" s="4">
        <v>871404.6</v>
      </c>
      <c r="D4802" s="4">
        <v>0</v>
      </c>
      <c r="E4802" s="4">
        <v>77.27</v>
      </c>
      <c r="F4802" s="4">
        <v>3.5230000000000001</v>
      </c>
      <c r="G4802" s="4">
        <v>129.28325810000001</v>
      </c>
      <c r="H4802" s="4">
        <v>10.641</v>
      </c>
    </row>
    <row r="4803" spans="1:8" x14ac:dyDescent="0.3">
      <c r="A4803" s="4">
        <v>34</v>
      </c>
      <c r="B4803" s="4">
        <v>40583</v>
      </c>
      <c r="C4803" s="4">
        <v>926455.64</v>
      </c>
      <c r="D4803" s="4">
        <v>0</v>
      </c>
      <c r="E4803" s="4">
        <v>78.239999999999995</v>
      </c>
      <c r="F4803" s="4">
        <v>3.5329999999999999</v>
      </c>
      <c r="G4803" s="4">
        <v>129.32593550000001</v>
      </c>
      <c r="H4803" s="4">
        <v>10.641</v>
      </c>
    </row>
    <row r="4804" spans="1:8" x14ac:dyDescent="0.3">
      <c r="A4804" s="4">
        <v>34</v>
      </c>
      <c r="B4804" s="4">
        <v>40795</v>
      </c>
      <c r="C4804" s="4">
        <v>930506.14</v>
      </c>
      <c r="D4804" s="4">
        <v>1</v>
      </c>
      <c r="E4804" s="4">
        <v>70.05</v>
      </c>
      <c r="F4804" s="4">
        <v>3.5539999999999998</v>
      </c>
      <c r="G4804" s="4">
        <v>129.36861289999999</v>
      </c>
      <c r="H4804" s="4">
        <v>10.641</v>
      </c>
    </row>
    <row r="4805" spans="1:8" x14ac:dyDescent="0.3">
      <c r="A4805" s="4">
        <v>34</v>
      </c>
      <c r="B4805" s="4" t="s">
        <v>56</v>
      </c>
      <c r="C4805" s="4">
        <v>927249.61</v>
      </c>
      <c r="D4805" s="4">
        <v>0</v>
      </c>
      <c r="E4805" s="4">
        <v>64.94</v>
      </c>
      <c r="F4805" s="4">
        <v>3.532</v>
      </c>
      <c r="G4805" s="4">
        <v>129.4306</v>
      </c>
      <c r="H4805" s="4">
        <v>10.641</v>
      </c>
    </row>
    <row r="4806" spans="1:8" x14ac:dyDescent="0.3">
      <c r="A4806" s="4">
        <v>34</v>
      </c>
      <c r="B4806" s="4" t="s">
        <v>57</v>
      </c>
      <c r="C4806" s="4">
        <v>902852.73</v>
      </c>
      <c r="D4806" s="4">
        <v>0</v>
      </c>
      <c r="E4806" s="4">
        <v>66.23</v>
      </c>
      <c r="F4806" s="4">
        <v>3.4729999999999999</v>
      </c>
      <c r="G4806" s="4">
        <v>129.51833329999999</v>
      </c>
      <c r="H4806" s="4">
        <v>10.641</v>
      </c>
    </row>
    <row r="4807" spans="1:8" x14ac:dyDescent="0.3">
      <c r="A4807" s="4">
        <v>34</v>
      </c>
      <c r="B4807" s="4" t="s">
        <v>58</v>
      </c>
      <c r="C4807" s="4">
        <v>871847.85</v>
      </c>
      <c r="D4807" s="4">
        <v>0</v>
      </c>
      <c r="E4807" s="4">
        <v>69.44</v>
      </c>
      <c r="F4807" s="4">
        <v>3.371</v>
      </c>
      <c r="G4807" s="4">
        <v>129.60606670000001</v>
      </c>
      <c r="H4807" s="4">
        <v>10.641</v>
      </c>
    </row>
    <row r="4808" spans="1:8" x14ac:dyDescent="0.3">
      <c r="A4808" s="4">
        <v>34</v>
      </c>
      <c r="B4808" s="4">
        <v>40734</v>
      </c>
      <c r="C4808" s="4">
        <v>954069.45</v>
      </c>
      <c r="D4808" s="4">
        <v>0</v>
      </c>
      <c r="E4808" s="4">
        <v>60.42</v>
      </c>
      <c r="F4808" s="4">
        <v>3.2989999999999999</v>
      </c>
      <c r="G4808" s="4">
        <v>129.69380000000001</v>
      </c>
      <c r="H4808" s="4">
        <v>10.148</v>
      </c>
    </row>
    <row r="4809" spans="1:8" x14ac:dyDescent="0.3">
      <c r="A4809" s="4">
        <v>34</v>
      </c>
      <c r="B4809" s="4" t="s">
        <v>59</v>
      </c>
      <c r="C4809" s="4">
        <v>911788.79</v>
      </c>
      <c r="D4809" s="4">
        <v>0</v>
      </c>
      <c r="E4809" s="4">
        <v>54.72</v>
      </c>
      <c r="F4809" s="4">
        <v>3.2829999999999999</v>
      </c>
      <c r="G4809" s="4">
        <v>129.77064519999999</v>
      </c>
      <c r="H4809" s="4">
        <v>10.148</v>
      </c>
    </row>
    <row r="4810" spans="1:8" x14ac:dyDescent="0.3">
      <c r="A4810" s="4">
        <v>34</v>
      </c>
      <c r="B4810" s="4" t="s">
        <v>60</v>
      </c>
      <c r="C4810" s="4">
        <v>953693.23</v>
      </c>
      <c r="D4810" s="4">
        <v>0</v>
      </c>
      <c r="E4810" s="4">
        <v>58.93</v>
      </c>
      <c r="F4810" s="4">
        <v>3.3610000000000002</v>
      </c>
      <c r="G4810" s="4">
        <v>129.78216130000001</v>
      </c>
      <c r="H4810" s="4">
        <v>10.148</v>
      </c>
    </row>
    <row r="4811" spans="1:8" x14ac:dyDescent="0.3">
      <c r="A4811" s="4">
        <v>34</v>
      </c>
      <c r="B4811" s="4" t="s">
        <v>61</v>
      </c>
      <c r="C4811" s="4">
        <v>958063.87</v>
      </c>
      <c r="D4811" s="4">
        <v>0</v>
      </c>
      <c r="E4811" s="4">
        <v>54.56</v>
      </c>
      <c r="F4811" s="4">
        <v>3.3620000000000001</v>
      </c>
      <c r="G4811" s="4">
        <v>129.79367740000001</v>
      </c>
      <c r="H4811" s="4">
        <v>10.148</v>
      </c>
    </row>
    <row r="4812" spans="1:8" x14ac:dyDescent="0.3">
      <c r="A4812" s="4">
        <v>34</v>
      </c>
      <c r="B4812" s="4">
        <v>40644</v>
      </c>
      <c r="C4812" s="4">
        <v>992621.93</v>
      </c>
      <c r="D4812" s="4">
        <v>0</v>
      </c>
      <c r="E4812" s="4">
        <v>48.04</v>
      </c>
      <c r="F4812" s="4">
        <v>3.3220000000000001</v>
      </c>
      <c r="G4812" s="4">
        <v>129.8051935</v>
      </c>
      <c r="H4812" s="4">
        <v>10.148</v>
      </c>
    </row>
    <row r="4813" spans="1:8" x14ac:dyDescent="0.3">
      <c r="A4813" s="4">
        <v>34</v>
      </c>
      <c r="B4813" s="4">
        <v>40858</v>
      </c>
      <c r="C4813" s="4">
        <v>991570.02</v>
      </c>
      <c r="D4813" s="4">
        <v>0</v>
      </c>
      <c r="E4813" s="4">
        <v>41.04</v>
      </c>
      <c r="F4813" s="4">
        <v>3.286</v>
      </c>
      <c r="G4813" s="4">
        <v>129.81670969999999</v>
      </c>
      <c r="H4813" s="4">
        <v>10.148</v>
      </c>
    </row>
    <row r="4814" spans="1:8" x14ac:dyDescent="0.3">
      <c r="A4814" s="4">
        <v>34</v>
      </c>
      <c r="B4814" s="4" t="s">
        <v>62</v>
      </c>
      <c r="C4814" s="4">
        <v>947552.44</v>
      </c>
      <c r="D4814" s="4">
        <v>0</v>
      </c>
      <c r="E4814" s="4">
        <v>46</v>
      </c>
      <c r="F4814" s="4">
        <v>3.294</v>
      </c>
      <c r="G4814" s="4">
        <v>129.8268333</v>
      </c>
      <c r="H4814" s="4">
        <v>10.148</v>
      </c>
    </row>
    <row r="4815" spans="1:8" x14ac:dyDescent="0.3">
      <c r="A4815" s="4">
        <v>34</v>
      </c>
      <c r="B4815" s="4" t="s">
        <v>63</v>
      </c>
      <c r="C4815" s="4">
        <v>1345595.82</v>
      </c>
      <c r="D4815" s="4">
        <v>1</v>
      </c>
      <c r="E4815" s="4">
        <v>45.99</v>
      </c>
      <c r="F4815" s="4">
        <v>3.2250000000000001</v>
      </c>
      <c r="G4815" s="4">
        <v>129.8364</v>
      </c>
      <c r="H4815" s="4">
        <v>10.148</v>
      </c>
    </row>
    <row r="4816" spans="1:8" x14ac:dyDescent="0.3">
      <c r="A4816" s="4">
        <v>34</v>
      </c>
      <c r="B4816" s="4">
        <v>40586</v>
      </c>
      <c r="C4816" s="4">
        <v>988742.08</v>
      </c>
      <c r="D4816" s="4">
        <v>0</v>
      </c>
      <c r="E4816" s="4">
        <v>39.75</v>
      </c>
      <c r="F4816" s="4">
        <v>3.1760000000000002</v>
      </c>
      <c r="G4816" s="4">
        <v>129.84596669999999</v>
      </c>
      <c r="H4816" s="4">
        <v>10.148</v>
      </c>
    </row>
    <row r="4817" spans="1:8" x14ac:dyDescent="0.3">
      <c r="A4817" s="4">
        <v>34</v>
      </c>
      <c r="B4817" s="4">
        <v>40798</v>
      </c>
      <c r="C4817" s="4">
        <v>1084243.9099999999</v>
      </c>
      <c r="D4817" s="4">
        <v>0</v>
      </c>
      <c r="E4817" s="4">
        <v>24.69</v>
      </c>
      <c r="F4817" s="4">
        <v>3.153</v>
      </c>
      <c r="G4817" s="4">
        <v>129.85553329999999</v>
      </c>
      <c r="H4817" s="4">
        <v>10.148</v>
      </c>
    </row>
    <row r="4818" spans="1:8" x14ac:dyDescent="0.3">
      <c r="A4818" s="4">
        <v>34</v>
      </c>
      <c r="B4818" s="4" t="s">
        <v>64</v>
      </c>
      <c r="C4818" s="4">
        <v>1151052.8600000001</v>
      </c>
      <c r="D4818" s="4">
        <v>0</v>
      </c>
      <c r="E4818" s="4">
        <v>32.31</v>
      </c>
      <c r="F4818" s="4">
        <v>3.149</v>
      </c>
      <c r="G4818" s="4">
        <v>129.8980645</v>
      </c>
      <c r="H4818" s="4">
        <v>10.148</v>
      </c>
    </row>
    <row r="4819" spans="1:8" x14ac:dyDescent="0.3">
      <c r="A4819" s="4">
        <v>34</v>
      </c>
      <c r="B4819" s="4" t="s">
        <v>65</v>
      </c>
      <c r="C4819" s="4">
        <v>1593655.96</v>
      </c>
      <c r="D4819" s="4">
        <v>0</v>
      </c>
      <c r="E4819" s="4">
        <v>32.450000000000003</v>
      </c>
      <c r="F4819" s="4">
        <v>3.1030000000000002</v>
      </c>
      <c r="G4819" s="4">
        <v>129.98454839999999</v>
      </c>
      <c r="H4819" s="4">
        <v>10.148</v>
      </c>
    </row>
    <row r="4820" spans="1:8" x14ac:dyDescent="0.3">
      <c r="A4820" s="4">
        <v>34</v>
      </c>
      <c r="B4820" s="4" t="s">
        <v>66</v>
      </c>
      <c r="C4820" s="4">
        <v>965512.36</v>
      </c>
      <c r="D4820" s="4">
        <v>1</v>
      </c>
      <c r="E4820" s="4">
        <v>28.84</v>
      </c>
      <c r="F4820" s="4">
        <v>3.1190000000000002</v>
      </c>
      <c r="G4820" s="4">
        <v>130.07103230000001</v>
      </c>
      <c r="H4820" s="4">
        <v>10.148</v>
      </c>
    </row>
    <row r="4821" spans="1:8" x14ac:dyDescent="0.3">
      <c r="A4821" s="4">
        <v>34</v>
      </c>
      <c r="B4821" s="4">
        <v>41061</v>
      </c>
      <c r="C4821" s="4">
        <v>953844.85</v>
      </c>
      <c r="D4821" s="4">
        <v>0</v>
      </c>
      <c r="E4821" s="4">
        <v>36.39</v>
      </c>
      <c r="F4821" s="4">
        <v>3.1579999999999999</v>
      </c>
      <c r="G4821" s="4">
        <v>130.15751610000001</v>
      </c>
      <c r="H4821" s="4">
        <v>9.6530000000000005</v>
      </c>
    </row>
    <row r="4822" spans="1:8" x14ac:dyDescent="0.3">
      <c r="A4822" s="4">
        <v>34</v>
      </c>
      <c r="B4822" s="4" t="s">
        <v>67</v>
      </c>
      <c r="C4822" s="4">
        <v>913755.12</v>
      </c>
      <c r="D4822" s="4">
        <v>0</v>
      </c>
      <c r="E4822" s="4">
        <v>33.99</v>
      </c>
      <c r="F4822" s="4">
        <v>3.2629999999999999</v>
      </c>
      <c r="G4822" s="4">
        <v>130.244</v>
      </c>
      <c r="H4822" s="4">
        <v>9.6530000000000005</v>
      </c>
    </row>
    <row r="4823" spans="1:8" x14ac:dyDescent="0.3">
      <c r="A4823" s="4">
        <v>34</v>
      </c>
      <c r="B4823" s="4" t="s">
        <v>68</v>
      </c>
      <c r="C4823" s="4">
        <v>910899.05</v>
      </c>
      <c r="D4823" s="4">
        <v>0</v>
      </c>
      <c r="E4823" s="4">
        <v>39.28</v>
      </c>
      <c r="F4823" s="4">
        <v>3.2730000000000001</v>
      </c>
      <c r="G4823" s="4">
        <v>130.27922580000001</v>
      </c>
      <c r="H4823" s="4">
        <v>9.6530000000000005</v>
      </c>
    </row>
    <row r="4824" spans="1:8" x14ac:dyDescent="0.3">
      <c r="A4824" s="4">
        <v>34</v>
      </c>
      <c r="B4824" s="4" t="s">
        <v>69</v>
      </c>
      <c r="C4824" s="4">
        <v>872450.37</v>
      </c>
      <c r="D4824" s="4">
        <v>0</v>
      </c>
      <c r="E4824" s="4">
        <v>39.81</v>
      </c>
      <c r="F4824" s="4">
        <v>3.29</v>
      </c>
      <c r="G4824" s="4">
        <v>130.31445160000001</v>
      </c>
      <c r="H4824" s="4">
        <v>9.6530000000000005</v>
      </c>
    </row>
    <row r="4825" spans="1:8" x14ac:dyDescent="0.3">
      <c r="A4825" s="4">
        <v>34</v>
      </c>
      <c r="B4825" s="4">
        <v>40970</v>
      </c>
      <c r="C4825" s="4">
        <v>939367.14</v>
      </c>
      <c r="D4825" s="4">
        <v>0</v>
      </c>
      <c r="E4825" s="4">
        <v>38.64</v>
      </c>
      <c r="F4825" s="4">
        <v>3.3540000000000001</v>
      </c>
      <c r="G4825" s="4">
        <v>130.34967739999999</v>
      </c>
      <c r="H4825" s="4">
        <v>9.6530000000000005</v>
      </c>
    </row>
    <row r="4826" spans="1:8" x14ac:dyDescent="0.3">
      <c r="A4826" s="4">
        <v>34</v>
      </c>
      <c r="B4826" s="4">
        <v>41184</v>
      </c>
      <c r="C4826" s="4">
        <v>1047658.09</v>
      </c>
      <c r="D4826" s="4">
        <v>1</v>
      </c>
      <c r="E4826" s="4">
        <v>36.700000000000003</v>
      </c>
      <c r="F4826" s="4">
        <v>3.411</v>
      </c>
      <c r="G4826" s="4">
        <v>130.3849032</v>
      </c>
      <c r="H4826" s="4">
        <v>9.6530000000000005</v>
      </c>
    </row>
    <row r="4827" spans="1:8" x14ac:dyDescent="0.3">
      <c r="A4827" s="4">
        <v>34</v>
      </c>
      <c r="B4827" s="4" t="s">
        <v>70</v>
      </c>
      <c r="C4827" s="4">
        <v>1123446.51</v>
      </c>
      <c r="D4827" s="4">
        <v>0</v>
      </c>
      <c r="E4827" s="4">
        <v>37.25</v>
      </c>
      <c r="F4827" s="4">
        <v>3.4929999999999999</v>
      </c>
      <c r="G4827" s="4">
        <v>130.45462069999999</v>
      </c>
      <c r="H4827" s="4">
        <v>9.6530000000000005</v>
      </c>
    </row>
    <row r="4828" spans="1:8" x14ac:dyDescent="0.3">
      <c r="A4828" s="4">
        <v>34</v>
      </c>
      <c r="B4828" s="4" t="s">
        <v>71</v>
      </c>
      <c r="C4828" s="4">
        <v>950154.23999999999</v>
      </c>
      <c r="D4828" s="4">
        <v>0</v>
      </c>
      <c r="E4828" s="4">
        <v>39.89</v>
      </c>
      <c r="F4828" s="4">
        <v>3.5409999999999999</v>
      </c>
      <c r="G4828" s="4">
        <v>130.55020690000001</v>
      </c>
      <c r="H4828" s="4">
        <v>9.6530000000000005</v>
      </c>
    </row>
    <row r="4829" spans="1:8" x14ac:dyDescent="0.3">
      <c r="A4829" s="4">
        <v>34</v>
      </c>
      <c r="B4829" s="4">
        <v>40942</v>
      </c>
      <c r="C4829" s="4">
        <v>990263.7</v>
      </c>
      <c r="D4829" s="4">
        <v>0</v>
      </c>
      <c r="E4829" s="4">
        <v>42.74</v>
      </c>
      <c r="F4829" s="4">
        <v>3.6190000000000002</v>
      </c>
      <c r="G4829" s="4">
        <v>130.64579309999999</v>
      </c>
      <c r="H4829" s="4">
        <v>9.6530000000000005</v>
      </c>
    </row>
    <row r="4830" spans="1:8" x14ac:dyDescent="0.3">
      <c r="A4830" s="4">
        <v>34</v>
      </c>
      <c r="B4830" s="4">
        <v>41155</v>
      </c>
      <c r="C4830" s="4">
        <v>976393.43</v>
      </c>
      <c r="D4830" s="4">
        <v>0</v>
      </c>
      <c r="E4830" s="4">
        <v>42.7</v>
      </c>
      <c r="F4830" s="4">
        <v>3.6669999999999998</v>
      </c>
      <c r="G4830" s="4">
        <v>130.74137930000001</v>
      </c>
      <c r="H4830" s="4">
        <v>9.6530000000000005</v>
      </c>
    </row>
    <row r="4831" spans="1:8" x14ac:dyDescent="0.3">
      <c r="A4831" s="4">
        <v>34</v>
      </c>
      <c r="B4831" s="4" t="s">
        <v>72</v>
      </c>
      <c r="C4831" s="4">
        <v>999298.43</v>
      </c>
      <c r="D4831" s="4">
        <v>0</v>
      </c>
      <c r="E4831" s="4">
        <v>48.09</v>
      </c>
      <c r="F4831" s="4">
        <v>3.7069999999999999</v>
      </c>
      <c r="G4831" s="4">
        <v>130.82619349999999</v>
      </c>
      <c r="H4831" s="4">
        <v>9.6530000000000005</v>
      </c>
    </row>
    <row r="4832" spans="1:8" x14ac:dyDescent="0.3">
      <c r="A4832" s="4">
        <v>34</v>
      </c>
      <c r="B4832" s="4" t="s">
        <v>73</v>
      </c>
      <c r="C4832" s="4">
        <v>945143.33</v>
      </c>
      <c r="D4832" s="4">
        <v>0</v>
      </c>
      <c r="E4832" s="4">
        <v>47.93</v>
      </c>
      <c r="F4832" s="4">
        <v>3.7589999999999999</v>
      </c>
      <c r="G4832" s="4">
        <v>130.89664519999999</v>
      </c>
      <c r="H4832" s="4">
        <v>9.6530000000000005</v>
      </c>
    </row>
    <row r="4833" spans="1:8" x14ac:dyDescent="0.3">
      <c r="A4833" s="4">
        <v>34</v>
      </c>
      <c r="B4833" s="4" t="s">
        <v>74</v>
      </c>
      <c r="C4833" s="4">
        <v>938861.77</v>
      </c>
      <c r="D4833" s="4">
        <v>0</v>
      </c>
      <c r="E4833" s="4">
        <v>59.29</v>
      </c>
      <c r="F4833" s="4">
        <v>3.82</v>
      </c>
      <c r="G4833" s="4">
        <v>130.96709680000001</v>
      </c>
      <c r="H4833" s="4">
        <v>9.6530000000000005</v>
      </c>
    </row>
    <row r="4834" spans="1:8" x14ac:dyDescent="0.3">
      <c r="A4834" s="4">
        <v>34</v>
      </c>
      <c r="B4834" s="4">
        <v>41064</v>
      </c>
      <c r="C4834" s="4">
        <v>1091020.3700000001</v>
      </c>
      <c r="D4834" s="4">
        <v>0</v>
      </c>
      <c r="E4834" s="4">
        <v>54.42</v>
      </c>
      <c r="F4834" s="4">
        <v>3.8639999999999999</v>
      </c>
      <c r="G4834" s="4">
        <v>131.03754839999999</v>
      </c>
      <c r="H4834" s="4">
        <v>9.5749999999999993</v>
      </c>
    </row>
    <row r="4835" spans="1:8" x14ac:dyDescent="0.3">
      <c r="A4835" s="4">
        <v>34</v>
      </c>
      <c r="B4835" s="4" t="s">
        <v>75</v>
      </c>
      <c r="C4835" s="4">
        <v>987353.65</v>
      </c>
      <c r="D4835" s="4">
        <v>0</v>
      </c>
      <c r="E4835" s="4">
        <v>59.12</v>
      </c>
      <c r="F4835" s="4">
        <v>3.8809999999999998</v>
      </c>
      <c r="G4835" s="4">
        <v>131.108</v>
      </c>
      <c r="H4835" s="4">
        <v>9.5749999999999993</v>
      </c>
    </row>
    <row r="4836" spans="1:8" x14ac:dyDescent="0.3">
      <c r="A4836" s="4">
        <v>34</v>
      </c>
      <c r="B4836" s="4" t="s">
        <v>76</v>
      </c>
      <c r="C4836" s="4">
        <v>977628.78</v>
      </c>
      <c r="D4836" s="4">
        <v>0</v>
      </c>
      <c r="E4836" s="4">
        <v>55.34</v>
      </c>
      <c r="F4836" s="4">
        <v>3.8639999999999999</v>
      </c>
      <c r="G4836" s="4">
        <v>131.11733330000001</v>
      </c>
      <c r="H4836" s="4">
        <v>9.5749999999999993</v>
      </c>
    </row>
    <row r="4837" spans="1:8" x14ac:dyDescent="0.3">
      <c r="A4837" s="4">
        <v>34</v>
      </c>
      <c r="B4837" s="4" t="s">
        <v>77</v>
      </c>
      <c r="C4837" s="4">
        <v>940299.87</v>
      </c>
      <c r="D4837" s="4">
        <v>0</v>
      </c>
      <c r="E4837" s="4">
        <v>66.489999999999995</v>
      </c>
      <c r="F4837" s="4">
        <v>3.81</v>
      </c>
      <c r="G4837" s="4">
        <v>131.12666669999999</v>
      </c>
      <c r="H4837" s="4">
        <v>9.5749999999999993</v>
      </c>
    </row>
    <row r="4838" spans="1:8" x14ac:dyDescent="0.3">
      <c r="A4838" s="4">
        <v>34</v>
      </c>
      <c r="B4838" s="4">
        <v>41004</v>
      </c>
      <c r="C4838" s="4">
        <v>991104.4</v>
      </c>
      <c r="D4838" s="4">
        <v>0</v>
      </c>
      <c r="E4838" s="4">
        <v>65.040000000000006</v>
      </c>
      <c r="F4838" s="4">
        <v>3.7469999999999999</v>
      </c>
      <c r="G4838" s="4">
        <v>131.136</v>
      </c>
      <c r="H4838" s="4">
        <v>9.5749999999999993</v>
      </c>
    </row>
    <row r="4839" spans="1:8" x14ac:dyDescent="0.3">
      <c r="A4839" s="4">
        <v>34</v>
      </c>
      <c r="B4839" s="4">
        <v>41218</v>
      </c>
      <c r="C4839" s="4">
        <v>949625.52</v>
      </c>
      <c r="D4839" s="4">
        <v>0</v>
      </c>
      <c r="E4839" s="4">
        <v>61.92</v>
      </c>
      <c r="F4839" s="4">
        <v>3.6850000000000001</v>
      </c>
      <c r="G4839" s="4">
        <v>131.1453333</v>
      </c>
      <c r="H4839" s="4">
        <v>9.5749999999999993</v>
      </c>
    </row>
    <row r="4840" spans="1:8" x14ac:dyDescent="0.3">
      <c r="A4840" s="4">
        <v>34</v>
      </c>
      <c r="B4840" s="4" t="s">
        <v>78</v>
      </c>
      <c r="C4840" s="4">
        <v>998672.85</v>
      </c>
      <c r="D4840" s="4">
        <v>0</v>
      </c>
      <c r="E4840" s="4">
        <v>64.97</v>
      </c>
      <c r="F4840" s="4">
        <v>3.62</v>
      </c>
      <c r="G4840" s="4">
        <v>131.09832259999999</v>
      </c>
      <c r="H4840" s="4">
        <v>9.5749999999999993</v>
      </c>
    </row>
    <row r="4841" spans="1:8" x14ac:dyDescent="0.3">
      <c r="A4841" s="4">
        <v>34</v>
      </c>
      <c r="B4841" s="4" t="s">
        <v>79</v>
      </c>
      <c r="C4841" s="4">
        <v>1015737.61</v>
      </c>
      <c r="D4841" s="4">
        <v>0</v>
      </c>
      <c r="E4841" s="4">
        <v>72.42</v>
      </c>
      <c r="F4841" s="4">
        <v>3.5510000000000002</v>
      </c>
      <c r="G4841" s="4">
        <v>131.02877419999999</v>
      </c>
      <c r="H4841" s="4">
        <v>9.5749999999999993</v>
      </c>
    </row>
    <row r="4842" spans="1:8" x14ac:dyDescent="0.3">
      <c r="A4842" s="4">
        <v>34</v>
      </c>
      <c r="B4842" s="4">
        <v>40914</v>
      </c>
      <c r="C4842" s="4">
        <v>977062.44</v>
      </c>
      <c r="D4842" s="4">
        <v>0</v>
      </c>
      <c r="E4842" s="4">
        <v>70.41</v>
      </c>
      <c r="F4842" s="4">
        <v>3.4830000000000001</v>
      </c>
      <c r="G4842" s="4">
        <v>130.95922580000001</v>
      </c>
      <c r="H4842" s="4">
        <v>9.5749999999999993</v>
      </c>
    </row>
    <row r="4843" spans="1:8" x14ac:dyDescent="0.3">
      <c r="A4843" s="4">
        <v>34</v>
      </c>
      <c r="B4843" s="4">
        <v>41127</v>
      </c>
      <c r="C4843" s="4">
        <v>999511.29</v>
      </c>
      <c r="D4843" s="4">
        <v>0</v>
      </c>
      <c r="E4843" s="4">
        <v>75.349999999999994</v>
      </c>
      <c r="F4843" s="4">
        <v>3.4329999999999998</v>
      </c>
      <c r="G4843" s="4">
        <v>130.88967740000001</v>
      </c>
      <c r="H4843" s="4">
        <v>9.5749999999999993</v>
      </c>
    </row>
    <row r="4844" spans="1:8" x14ac:dyDescent="0.3">
      <c r="A4844" s="4">
        <v>34</v>
      </c>
      <c r="B4844" s="4" t="s">
        <v>80</v>
      </c>
      <c r="C4844" s="4">
        <v>982345.51</v>
      </c>
      <c r="D4844" s="4">
        <v>0</v>
      </c>
      <c r="E4844" s="4">
        <v>76.48</v>
      </c>
      <c r="F4844" s="4">
        <v>3.3719999999999999</v>
      </c>
      <c r="G4844" s="4">
        <v>130.82953330000001</v>
      </c>
      <c r="H4844" s="4">
        <v>9.5749999999999993</v>
      </c>
    </row>
    <row r="4845" spans="1:8" x14ac:dyDescent="0.3">
      <c r="A4845" s="4">
        <v>34</v>
      </c>
      <c r="B4845" s="4" t="s">
        <v>81</v>
      </c>
      <c r="C4845" s="4">
        <v>1000285.1</v>
      </c>
      <c r="D4845" s="4">
        <v>0</v>
      </c>
      <c r="E4845" s="4">
        <v>78.849999999999994</v>
      </c>
      <c r="F4845" s="4">
        <v>3.3290000000000002</v>
      </c>
      <c r="G4845" s="4">
        <v>130.7929</v>
      </c>
      <c r="H4845" s="4">
        <v>9.5749999999999993</v>
      </c>
    </row>
    <row r="4846" spans="1:8" x14ac:dyDescent="0.3">
      <c r="A4846" s="4">
        <v>34</v>
      </c>
      <c r="B4846" s="4" t="s">
        <v>82</v>
      </c>
      <c r="C4846" s="4">
        <v>942970.63</v>
      </c>
      <c r="D4846" s="4">
        <v>0</v>
      </c>
      <c r="E4846" s="4">
        <v>81.91</v>
      </c>
      <c r="F4846" s="4">
        <v>3.2570000000000001</v>
      </c>
      <c r="G4846" s="4">
        <v>130.7562667</v>
      </c>
      <c r="H4846" s="4">
        <v>9.5749999999999993</v>
      </c>
    </row>
    <row r="4847" spans="1:8" x14ac:dyDescent="0.3">
      <c r="A4847" s="4">
        <v>34</v>
      </c>
      <c r="B4847" s="4">
        <v>41067</v>
      </c>
      <c r="C4847" s="4">
        <v>1007867.68</v>
      </c>
      <c r="D4847" s="4">
        <v>0</v>
      </c>
      <c r="E4847" s="4">
        <v>77.95</v>
      </c>
      <c r="F4847" s="4">
        <v>3.1869999999999998</v>
      </c>
      <c r="G4847" s="4">
        <v>130.7196333</v>
      </c>
      <c r="H4847" s="4">
        <v>9.2850000000000001</v>
      </c>
    </row>
    <row r="4848" spans="1:8" x14ac:dyDescent="0.3">
      <c r="A4848" s="4">
        <v>34</v>
      </c>
      <c r="B4848" s="4" t="s">
        <v>83</v>
      </c>
      <c r="C4848" s="4">
        <v>954677.75</v>
      </c>
      <c r="D4848" s="4">
        <v>0</v>
      </c>
      <c r="E4848" s="4">
        <v>74.02</v>
      </c>
      <c r="F4848" s="4">
        <v>3.2240000000000002</v>
      </c>
      <c r="G4848" s="4">
        <v>130.68299999999999</v>
      </c>
      <c r="H4848" s="4">
        <v>9.2850000000000001</v>
      </c>
    </row>
    <row r="4849" spans="1:8" x14ac:dyDescent="0.3">
      <c r="A4849" s="4">
        <v>34</v>
      </c>
      <c r="B4849" s="4" t="s">
        <v>84</v>
      </c>
      <c r="C4849" s="4">
        <v>950929.59</v>
      </c>
      <c r="D4849" s="4">
        <v>0</v>
      </c>
      <c r="E4849" s="4">
        <v>77.7</v>
      </c>
      <c r="F4849" s="4">
        <v>3.2629999999999999</v>
      </c>
      <c r="G4849" s="4">
        <v>130.70129030000001</v>
      </c>
      <c r="H4849" s="4">
        <v>9.2850000000000001</v>
      </c>
    </row>
    <row r="4850" spans="1:8" x14ac:dyDescent="0.3">
      <c r="A4850" s="4">
        <v>34</v>
      </c>
      <c r="B4850" s="4" t="s">
        <v>85</v>
      </c>
      <c r="C4850" s="4">
        <v>917883.79</v>
      </c>
      <c r="D4850" s="4">
        <v>0</v>
      </c>
      <c r="E4850" s="4">
        <v>77.3</v>
      </c>
      <c r="F4850" s="4">
        <v>3.3559999999999999</v>
      </c>
      <c r="G4850" s="4">
        <v>130.7195806</v>
      </c>
      <c r="H4850" s="4">
        <v>9.2850000000000001</v>
      </c>
    </row>
    <row r="4851" spans="1:8" x14ac:dyDescent="0.3">
      <c r="A4851" s="4">
        <v>34</v>
      </c>
      <c r="B4851" s="4">
        <v>40976</v>
      </c>
      <c r="C4851" s="4">
        <v>973250.41</v>
      </c>
      <c r="D4851" s="4">
        <v>0</v>
      </c>
      <c r="E4851" s="4">
        <v>78.930000000000007</v>
      </c>
      <c r="F4851" s="4">
        <v>3.3740000000000001</v>
      </c>
      <c r="G4851" s="4">
        <v>130.73787100000001</v>
      </c>
      <c r="H4851" s="4">
        <v>9.2850000000000001</v>
      </c>
    </row>
    <row r="4852" spans="1:8" x14ac:dyDescent="0.3">
      <c r="A4852" s="4">
        <v>34</v>
      </c>
      <c r="B4852" s="4">
        <v>41190</v>
      </c>
      <c r="C4852" s="4">
        <v>1004523.59</v>
      </c>
      <c r="D4852" s="4">
        <v>0</v>
      </c>
      <c r="E4852" s="4">
        <v>78.260000000000005</v>
      </c>
      <c r="F4852" s="4">
        <v>3.476</v>
      </c>
      <c r="G4852" s="4">
        <v>130.7561613</v>
      </c>
      <c r="H4852" s="4">
        <v>9.2850000000000001</v>
      </c>
    </row>
    <row r="4853" spans="1:8" x14ac:dyDescent="0.3">
      <c r="A4853" s="4">
        <v>34</v>
      </c>
      <c r="B4853" s="4" t="s">
        <v>86</v>
      </c>
      <c r="C4853" s="4">
        <v>1013820.86</v>
      </c>
      <c r="D4853" s="4">
        <v>0</v>
      </c>
      <c r="E4853" s="4">
        <v>77.78</v>
      </c>
      <c r="F4853" s="4">
        <v>3.552</v>
      </c>
      <c r="G4853" s="4">
        <v>130.79096770000001</v>
      </c>
      <c r="H4853" s="4">
        <v>9.2850000000000001</v>
      </c>
    </row>
    <row r="4854" spans="1:8" x14ac:dyDescent="0.3">
      <c r="A4854" s="4">
        <v>34</v>
      </c>
      <c r="B4854" s="4" t="s">
        <v>87</v>
      </c>
      <c r="C4854" s="4">
        <v>926250.21</v>
      </c>
      <c r="D4854" s="4">
        <v>0</v>
      </c>
      <c r="E4854" s="4">
        <v>72.44</v>
      </c>
      <c r="F4854" s="4">
        <v>3.61</v>
      </c>
      <c r="G4854" s="4">
        <v>130.8381613</v>
      </c>
      <c r="H4854" s="4">
        <v>9.2850000000000001</v>
      </c>
    </row>
    <row r="4855" spans="1:8" x14ac:dyDescent="0.3">
      <c r="A4855" s="4">
        <v>34</v>
      </c>
      <c r="B4855" s="4" t="s">
        <v>88</v>
      </c>
      <c r="C4855" s="4">
        <v>933487.71</v>
      </c>
      <c r="D4855" s="4">
        <v>0</v>
      </c>
      <c r="E4855" s="4">
        <v>75.89</v>
      </c>
      <c r="F4855" s="4">
        <v>3.6459999999999999</v>
      </c>
      <c r="G4855" s="4">
        <v>130.88535479999999</v>
      </c>
      <c r="H4855" s="4">
        <v>9.2850000000000001</v>
      </c>
    </row>
    <row r="4856" spans="1:8" x14ac:dyDescent="0.3">
      <c r="A4856" s="4">
        <v>34</v>
      </c>
      <c r="B4856" s="4">
        <v>41099</v>
      </c>
      <c r="C4856" s="4">
        <v>976415.56</v>
      </c>
      <c r="D4856" s="4">
        <v>1</v>
      </c>
      <c r="E4856" s="4">
        <v>78.260000000000005</v>
      </c>
      <c r="F4856" s="4">
        <v>3.7090000000000001</v>
      </c>
      <c r="G4856" s="4">
        <v>130.9325484</v>
      </c>
      <c r="H4856" s="4">
        <v>9.2850000000000001</v>
      </c>
    </row>
    <row r="4857" spans="1:8" x14ac:dyDescent="0.3">
      <c r="A4857" s="4">
        <v>34</v>
      </c>
      <c r="B4857" s="4" t="s">
        <v>89</v>
      </c>
      <c r="C4857" s="4">
        <v>955211.7</v>
      </c>
      <c r="D4857" s="4">
        <v>0</v>
      </c>
      <c r="E4857" s="4">
        <v>64.28</v>
      </c>
      <c r="F4857" s="4">
        <v>3.706</v>
      </c>
      <c r="G4857" s="4">
        <v>130.97766669999999</v>
      </c>
      <c r="H4857" s="4">
        <v>9.2850000000000001</v>
      </c>
    </row>
    <row r="4858" spans="1:8" x14ac:dyDescent="0.3">
      <c r="A4858" s="4">
        <v>34</v>
      </c>
      <c r="B4858" s="4" t="s">
        <v>90</v>
      </c>
      <c r="C4858" s="4">
        <v>943047.78</v>
      </c>
      <c r="D4858" s="4">
        <v>0</v>
      </c>
      <c r="E4858" s="4">
        <v>66.08</v>
      </c>
      <c r="F4858" s="4">
        <v>3.7210000000000001</v>
      </c>
      <c r="G4858" s="4">
        <v>131.01033330000001</v>
      </c>
      <c r="H4858" s="4">
        <v>9.2850000000000001</v>
      </c>
    </row>
    <row r="4859" spans="1:8" x14ac:dyDescent="0.3">
      <c r="A4859" s="4">
        <v>34</v>
      </c>
      <c r="B4859" s="4" t="s">
        <v>91</v>
      </c>
      <c r="C4859" s="4">
        <v>928629.31</v>
      </c>
      <c r="D4859" s="4">
        <v>0</v>
      </c>
      <c r="E4859" s="4">
        <v>67.06</v>
      </c>
      <c r="F4859" s="4">
        <v>3.6659999999999999</v>
      </c>
      <c r="G4859" s="4">
        <v>131.04300000000001</v>
      </c>
      <c r="H4859" s="4">
        <v>9.2850000000000001</v>
      </c>
    </row>
    <row r="4860" spans="1:8" x14ac:dyDescent="0.3">
      <c r="A4860" s="4">
        <v>34</v>
      </c>
      <c r="B4860" s="4">
        <v>41039</v>
      </c>
      <c r="C4860" s="4">
        <v>968896.68</v>
      </c>
      <c r="D4860" s="4">
        <v>0</v>
      </c>
      <c r="E4860" s="4">
        <v>65.41</v>
      </c>
      <c r="F4860" s="4">
        <v>3.62</v>
      </c>
      <c r="G4860" s="4">
        <v>131.0756667</v>
      </c>
      <c r="H4860" s="4">
        <v>8.8390000000000004</v>
      </c>
    </row>
    <row r="4861" spans="1:8" x14ac:dyDescent="0.3">
      <c r="A4861" s="4">
        <v>34</v>
      </c>
      <c r="B4861" s="4">
        <v>41253</v>
      </c>
      <c r="C4861" s="4">
        <v>948613.39</v>
      </c>
      <c r="D4861" s="4">
        <v>0</v>
      </c>
      <c r="E4861" s="4">
        <v>59.94</v>
      </c>
      <c r="F4861" s="4">
        <v>3.6030000000000002</v>
      </c>
      <c r="G4861" s="4">
        <v>131.1083333</v>
      </c>
      <c r="H4861" s="4">
        <v>8.8390000000000004</v>
      </c>
    </row>
    <row r="4862" spans="1:8" x14ac:dyDescent="0.3">
      <c r="A4862" s="4">
        <v>34</v>
      </c>
      <c r="B4862" s="4" t="s">
        <v>92</v>
      </c>
      <c r="C4862" s="4">
        <v>963516.28</v>
      </c>
      <c r="D4862" s="4">
        <v>0</v>
      </c>
      <c r="E4862" s="4">
        <v>58.47</v>
      </c>
      <c r="F4862" s="4">
        <v>3.61</v>
      </c>
      <c r="G4862" s="4">
        <v>131.14996769999999</v>
      </c>
      <c r="H4862" s="4">
        <v>8.8390000000000004</v>
      </c>
    </row>
    <row r="4863" spans="1:8" x14ac:dyDescent="0.3">
      <c r="A4863" s="4">
        <v>34</v>
      </c>
      <c r="B4863" s="4" t="s">
        <v>93</v>
      </c>
      <c r="C4863" s="4">
        <v>956987.81</v>
      </c>
      <c r="D4863" s="4">
        <v>0</v>
      </c>
      <c r="E4863" s="4">
        <v>57.95</v>
      </c>
      <c r="F4863" s="4">
        <v>3.5139999999999998</v>
      </c>
      <c r="G4863" s="4">
        <v>131.19309680000001</v>
      </c>
      <c r="H4863" s="4">
        <v>8.8390000000000004</v>
      </c>
    </row>
    <row r="4864" spans="1:8" x14ac:dyDescent="0.3">
      <c r="A4864" s="4">
        <v>35</v>
      </c>
      <c r="B4864" s="4">
        <v>40300</v>
      </c>
      <c r="C4864" s="4">
        <v>1230613.5</v>
      </c>
      <c r="D4864" s="4">
        <v>0</v>
      </c>
      <c r="E4864" s="4">
        <v>27.19</v>
      </c>
      <c r="F4864" s="4">
        <v>2.7839999999999998</v>
      </c>
      <c r="G4864" s="4">
        <v>135.35246079999999</v>
      </c>
      <c r="H4864" s="4">
        <v>9.2620000000000005</v>
      </c>
    </row>
    <row r="4865" spans="1:8" x14ac:dyDescent="0.3">
      <c r="A4865" s="4">
        <v>35</v>
      </c>
      <c r="B4865" s="4">
        <v>40514</v>
      </c>
      <c r="C4865" s="4">
        <v>1168815.31</v>
      </c>
      <c r="D4865" s="4">
        <v>1</v>
      </c>
      <c r="E4865" s="4">
        <v>29.81</v>
      </c>
      <c r="F4865" s="4">
        <v>2.7730000000000001</v>
      </c>
      <c r="G4865" s="4">
        <v>135.41130759999999</v>
      </c>
      <c r="H4865" s="4">
        <v>9.2620000000000005</v>
      </c>
    </row>
    <row r="4866" spans="1:8" x14ac:dyDescent="0.3">
      <c r="A4866" s="4">
        <v>35</v>
      </c>
      <c r="B4866" s="4" t="s">
        <v>8</v>
      </c>
      <c r="C4866" s="4">
        <v>1270658.6399999999</v>
      </c>
      <c r="D4866" s="4">
        <v>0</v>
      </c>
      <c r="E4866" s="4">
        <v>32.44</v>
      </c>
      <c r="F4866" s="4">
        <v>2.7450000000000001</v>
      </c>
      <c r="G4866" s="4">
        <v>135.46577809999999</v>
      </c>
      <c r="H4866" s="4">
        <v>9.2620000000000005</v>
      </c>
    </row>
    <row r="4867" spans="1:8" x14ac:dyDescent="0.3">
      <c r="A4867" s="4">
        <v>35</v>
      </c>
      <c r="B4867" s="4" t="s">
        <v>9</v>
      </c>
      <c r="C4867" s="4">
        <v>1020651.74</v>
      </c>
      <c r="D4867" s="4">
        <v>0</v>
      </c>
      <c r="E4867" s="4">
        <v>36</v>
      </c>
      <c r="F4867" s="4">
        <v>2.754</v>
      </c>
      <c r="G4867" s="4">
        <v>135.5195191</v>
      </c>
      <c r="H4867" s="4">
        <v>9.2620000000000005</v>
      </c>
    </row>
    <row r="4868" spans="1:8" x14ac:dyDescent="0.3">
      <c r="A4868" s="4">
        <v>35</v>
      </c>
      <c r="B4868" s="4">
        <v>40301</v>
      </c>
      <c r="C4868" s="4">
        <v>1162610.27</v>
      </c>
      <c r="D4868" s="4">
        <v>0</v>
      </c>
      <c r="E4868" s="4">
        <v>38.07</v>
      </c>
      <c r="F4868" s="4">
        <v>2.7770000000000001</v>
      </c>
      <c r="G4868" s="4">
        <v>135.57326019999999</v>
      </c>
      <c r="H4868" s="4">
        <v>9.2620000000000005</v>
      </c>
    </row>
    <row r="4869" spans="1:8" x14ac:dyDescent="0.3">
      <c r="A4869" s="4">
        <v>35</v>
      </c>
      <c r="B4869" s="4">
        <v>40515</v>
      </c>
      <c r="C4869" s="4">
        <v>1150344.3899999999</v>
      </c>
      <c r="D4869" s="4">
        <v>0</v>
      </c>
      <c r="E4869" s="4">
        <v>45.98</v>
      </c>
      <c r="F4869" s="4">
        <v>2.8180000000000001</v>
      </c>
      <c r="G4869" s="4">
        <v>135.62700129999999</v>
      </c>
      <c r="H4869" s="4">
        <v>9.2620000000000005</v>
      </c>
    </row>
    <row r="4870" spans="1:8" x14ac:dyDescent="0.3">
      <c r="A4870" s="4">
        <v>35</v>
      </c>
      <c r="B4870" s="4" t="s">
        <v>10</v>
      </c>
      <c r="C4870" s="4">
        <v>1117536.0900000001</v>
      </c>
      <c r="D4870" s="4">
        <v>0</v>
      </c>
      <c r="E4870" s="4">
        <v>49.04</v>
      </c>
      <c r="F4870" s="4">
        <v>2.8439999999999999</v>
      </c>
      <c r="G4870" s="4">
        <v>135.6682247</v>
      </c>
      <c r="H4870" s="4">
        <v>9.2620000000000005</v>
      </c>
    </row>
    <row r="4871" spans="1:8" x14ac:dyDescent="0.3">
      <c r="A4871" s="4">
        <v>35</v>
      </c>
      <c r="B4871" s="4" t="s">
        <v>11</v>
      </c>
      <c r="C4871" s="4">
        <v>1078900.44</v>
      </c>
      <c r="D4871" s="4">
        <v>0</v>
      </c>
      <c r="E4871" s="4">
        <v>52.34</v>
      </c>
      <c r="F4871" s="4">
        <v>2.8540000000000001</v>
      </c>
      <c r="G4871" s="4">
        <v>135.7073618</v>
      </c>
      <c r="H4871" s="4">
        <v>9.2620000000000005</v>
      </c>
    </row>
    <row r="4872" spans="1:8" x14ac:dyDescent="0.3">
      <c r="A4872" s="4">
        <v>35</v>
      </c>
      <c r="B4872" s="4">
        <v>40213</v>
      </c>
      <c r="C4872" s="4">
        <v>1189556.47</v>
      </c>
      <c r="D4872" s="4">
        <v>0</v>
      </c>
      <c r="E4872" s="4">
        <v>46.9</v>
      </c>
      <c r="F4872" s="4">
        <v>2.85</v>
      </c>
      <c r="G4872" s="4">
        <v>135.74649880000001</v>
      </c>
      <c r="H4872" s="4">
        <v>9.0510000000000002</v>
      </c>
    </row>
    <row r="4873" spans="1:8" x14ac:dyDescent="0.3">
      <c r="A4873" s="4">
        <v>35</v>
      </c>
      <c r="B4873" s="4">
        <v>40425</v>
      </c>
      <c r="C4873" s="4">
        <v>1198014.97</v>
      </c>
      <c r="D4873" s="4">
        <v>0</v>
      </c>
      <c r="E4873" s="4">
        <v>62.62</v>
      </c>
      <c r="F4873" s="4">
        <v>2.8690000000000002</v>
      </c>
      <c r="G4873" s="4">
        <v>135.78563589999999</v>
      </c>
      <c r="H4873" s="4">
        <v>9.0510000000000002</v>
      </c>
    </row>
    <row r="4874" spans="1:8" x14ac:dyDescent="0.3">
      <c r="A4874" s="4">
        <v>35</v>
      </c>
      <c r="B4874" s="4" t="s">
        <v>12</v>
      </c>
      <c r="C4874" s="4">
        <v>1084487.55</v>
      </c>
      <c r="D4874" s="4">
        <v>0</v>
      </c>
      <c r="E4874" s="4">
        <v>54.95</v>
      </c>
      <c r="F4874" s="4">
        <v>2.899</v>
      </c>
      <c r="G4874" s="4">
        <v>135.82724999999999</v>
      </c>
      <c r="H4874" s="4">
        <v>9.0510000000000002</v>
      </c>
    </row>
    <row r="4875" spans="1:8" x14ac:dyDescent="0.3">
      <c r="A4875" s="4">
        <v>35</v>
      </c>
      <c r="B4875" s="4" t="s">
        <v>13</v>
      </c>
      <c r="C4875" s="4">
        <v>1110827.48</v>
      </c>
      <c r="D4875" s="4">
        <v>0</v>
      </c>
      <c r="E4875" s="4">
        <v>53.91</v>
      </c>
      <c r="F4875" s="4">
        <v>2.9020000000000001</v>
      </c>
      <c r="G4875" s="4">
        <v>135.87216670000001</v>
      </c>
      <c r="H4875" s="4">
        <v>9.0510000000000002</v>
      </c>
    </row>
    <row r="4876" spans="1:8" x14ac:dyDescent="0.3">
      <c r="A4876" s="4">
        <v>35</v>
      </c>
      <c r="B4876" s="4" t="s">
        <v>14</v>
      </c>
      <c r="C4876" s="4">
        <v>1096930.6499999999</v>
      </c>
      <c r="D4876" s="4">
        <v>0</v>
      </c>
      <c r="E4876" s="4">
        <v>53.55</v>
      </c>
      <c r="F4876" s="4">
        <v>2.9209999999999998</v>
      </c>
      <c r="G4876" s="4">
        <v>135.9170833</v>
      </c>
      <c r="H4876" s="4">
        <v>9.0510000000000002</v>
      </c>
    </row>
    <row r="4877" spans="1:8" x14ac:dyDescent="0.3">
      <c r="A4877" s="4">
        <v>35</v>
      </c>
      <c r="B4877" s="4">
        <v>40364</v>
      </c>
      <c r="C4877" s="4">
        <v>1182099.8799999999</v>
      </c>
      <c r="D4877" s="4">
        <v>0</v>
      </c>
      <c r="E4877" s="4">
        <v>69.02</v>
      </c>
      <c r="F4877" s="4">
        <v>2.9660000000000002</v>
      </c>
      <c r="G4877" s="4">
        <v>135.96199999999999</v>
      </c>
      <c r="H4877" s="4">
        <v>9.0510000000000002</v>
      </c>
    </row>
    <row r="4878" spans="1:8" x14ac:dyDescent="0.3">
      <c r="A4878" s="4">
        <v>35</v>
      </c>
      <c r="B4878" s="4" t="s">
        <v>15</v>
      </c>
      <c r="C4878" s="4">
        <v>1104277.57</v>
      </c>
      <c r="D4878" s="4">
        <v>0</v>
      </c>
      <c r="E4878" s="4">
        <v>53.82</v>
      </c>
      <c r="F4878" s="4">
        <v>2.9820000000000002</v>
      </c>
      <c r="G4878" s="4">
        <v>136.01039399999999</v>
      </c>
      <c r="H4878" s="4">
        <v>9.0510000000000002</v>
      </c>
    </row>
    <row r="4879" spans="1:8" x14ac:dyDescent="0.3">
      <c r="A4879" s="4">
        <v>35</v>
      </c>
      <c r="B4879" s="4" t="s">
        <v>16</v>
      </c>
      <c r="C4879" s="4">
        <v>1078182.18</v>
      </c>
      <c r="D4879" s="4">
        <v>0</v>
      </c>
      <c r="E4879" s="4">
        <v>63.31</v>
      </c>
      <c r="F4879" s="4">
        <v>2.9580000000000002</v>
      </c>
      <c r="G4879" s="4">
        <v>136.0796521</v>
      </c>
      <c r="H4879" s="4">
        <v>9.0510000000000002</v>
      </c>
    </row>
    <row r="4880" spans="1:8" x14ac:dyDescent="0.3">
      <c r="A4880" s="4">
        <v>35</v>
      </c>
      <c r="B4880" s="4" t="s">
        <v>17</v>
      </c>
      <c r="C4880" s="4">
        <v>1223777.48</v>
      </c>
      <c r="D4880" s="4">
        <v>0</v>
      </c>
      <c r="E4880" s="4">
        <v>67.88</v>
      </c>
      <c r="F4880" s="4">
        <v>2.899</v>
      </c>
      <c r="G4880" s="4">
        <v>136.14891009999999</v>
      </c>
      <c r="H4880" s="4">
        <v>9.0510000000000002</v>
      </c>
    </row>
    <row r="4881" spans="1:8" x14ac:dyDescent="0.3">
      <c r="A4881" s="4">
        <v>35</v>
      </c>
      <c r="B4881" s="4">
        <v>40274</v>
      </c>
      <c r="C4881" s="4">
        <v>1282378.71</v>
      </c>
      <c r="D4881" s="4">
        <v>0</v>
      </c>
      <c r="E4881" s="4">
        <v>74.290000000000006</v>
      </c>
      <c r="F4881" s="4">
        <v>2.847</v>
      </c>
      <c r="G4881" s="4">
        <v>136.21816820000001</v>
      </c>
      <c r="H4881" s="4">
        <v>9.0510000000000002</v>
      </c>
    </row>
    <row r="4882" spans="1:8" x14ac:dyDescent="0.3">
      <c r="A4882" s="4">
        <v>35</v>
      </c>
      <c r="B4882" s="4">
        <v>40488</v>
      </c>
      <c r="C4882" s="4">
        <v>1160412.71</v>
      </c>
      <c r="D4882" s="4">
        <v>0</v>
      </c>
      <c r="E4882" s="4">
        <v>68.900000000000006</v>
      </c>
      <c r="F4882" s="4">
        <v>2.8090000000000002</v>
      </c>
      <c r="G4882" s="4">
        <v>136.28742629999999</v>
      </c>
      <c r="H4882" s="4">
        <v>9.0510000000000002</v>
      </c>
    </row>
    <row r="4883" spans="1:8" x14ac:dyDescent="0.3">
      <c r="A4883" s="4">
        <v>35</v>
      </c>
      <c r="B4883" s="4" t="s">
        <v>18</v>
      </c>
      <c r="C4883" s="4">
        <v>1198025.76</v>
      </c>
      <c r="D4883" s="4">
        <v>0</v>
      </c>
      <c r="E4883" s="4">
        <v>70</v>
      </c>
      <c r="F4883" s="4">
        <v>2.78</v>
      </c>
      <c r="G4883" s="4">
        <v>136.32433929999999</v>
      </c>
      <c r="H4883" s="4">
        <v>9.0510000000000002</v>
      </c>
    </row>
    <row r="4884" spans="1:8" x14ac:dyDescent="0.3">
      <c r="A4884" s="4">
        <v>35</v>
      </c>
      <c r="B4884" s="4" t="s">
        <v>19</v>
      </c>
      <c r="C4884" s="4">
        <v>1230245.74</v>
      </c>
      <c r="D4884" s="4">
        <v>0</v>
      </c>
      <c r="E4884" s="4">
        <v>78.02</v>
      </c>
      <c r="F4884" s="4">
        <v>2.8079999999999998</v>
      </c>
      <c r="G4884" s="4">
        <v>136.3483143</v>
      </c>
      <c r="H4884" s="4">
        <v>9.0510000000000002</v>
      </c>
    </row>
    <row r="4885" spans="1:8" x14ac:dyDescent="0.3">
      <c r="A4885" s="4">
        <v>35</v>
      </c>
      <c r="B4885" s="4">
        <v>40216</v>
      </c>
      <c r="C4885" s="4">
        <v>1245827.08</v>
      </c>
      <c r="D4885" s="4">
        <v>0</v>
      </c>
      <c r="E4885" s="4">
        <v>76.25</v>
      </c>
      <c r="F4885" s="4">
        <v>2.8149999999999999</v>
      </c>
      <c r="G4885" s="4">
        <v>136.37228930000001</v>
      </c>
      <c r="H4885" s="4">
        <v>8.8610000000000007</v>
      </c>
    </row>
    <row r="4886" spans="1:8" x14ac:dyDescent="0.3">
      <c r="A4886" s="4">
        <v>35</v>
      </c>
      <c r="B4886" s="4">
        <v>40428</v>
      </c>
      <c r="C4886" s="4">
        <v>1268766.76</v>
      </c>
      <c r="D4886" s="4">
        <v>0</v>
      </c>
      <c r="E4886" s="4">
        <v>82.69</v>
      </c>
      <c r="F4886" s="4">
        <v>2.7930000000000001</v>
      </c>
      <c r="G4886" s="4">
        <v>136.39626430000001</v>
      </c>
      <c r="H4886" s="4">
        <v>8.8610000000000007</v>
      </c>
    </row>
    <row r="4887" spans="1:8" x14ac:dyDescent="0.3">
      <c r="A4887" s="4">
        <v>35</v>
      </c>
      <c r="B4887" s="4" t="s">
        <v>20</v>
      </c>
      <c r="C4887" s="4">
        <v>1124414.8700000001</v>
      </c>
      <c r="D4887" s="4">
        <v>0</v>
      </c>
      <c r="E4887" s="4">
        <v>78.260000000000005</v>
      </c>
      <c r="F4887" s="4">
        <v>2.7829999999999999</v>
      </c>
      <c r="G4887" s="4">
        <v>136.41798270000001</v>
      </c>
      <c r="H4887" s="4">
        <v>8.8610000000000007</v>
      </c>
    </row>
    <row r="4888" spans="1:8" x14ac:dyDescent="0.3">
      <c r="A4888" s="4">
        <v>35</v>
      </c>
      <c r="B4888" s="4" t="s">
        <v>21</v>
      </c>
      <c r="C4888" s="4">
        <v>1121756.43</v>
      </c>
      <c r="D4888" s="4">
        <v>0</v>
      </c>
      <c r="E4888" s="4">
        <v>81.56</v>
      </c>
      <c r="F4888" s="4">
        <v>2.7709999999999999</v>
      </c>
      <c r="G4888" s="4">
        <v>136.4366924</v>
      </c>
      <c r="H4888" s="4">
        <v>8.8610000000000007</v>
      </c>
    </row>
    <row r="4889" spans="1:8" x14ac:dyDescent="0.3">
      <c r="A4889" s="4">
        <v>35</v>
      </c>
      <c r="B4889" s="4" t="s">
        <v>22</v>
      </c>
      <c r="C4889" s="4">
        <v>1139131.78</v>
      </c>
      <c r="D4889" s="4">
        <v>0</v>
      </c>
      <c r="E4889" s="4">
        <v>79.78</v>
      </c>
      <c r="F4889" s="4">
        <v>2.7810000000000001</v>
      </c>
      <c r="G4889" s="4">
        <v>136.45540209999999</v>
      </c>
      <c r="H4889" s="4">
        <v>8.8610000000000007</v>
      </c>
    </row>
    <row r="4890" spans="1:8" x14ac:dyDescent="0.3">
      <c r="A4890" s="4">
        <v>35</v>
      </c>
      <c r="B4890" s="4">
        <v>40337</v>
      </c>
      <c r="C4890" s="4">
        <v>1180183.3899999999</v>
      </c>
      <c r="D4890" s="4">
        <v>0</v>
      </c>
      <c r="E4890" s="4">
        <v>77.45</v>
      </c>
      <c r="F4890" s="4">
        <v>2.7839999999999998</v>
      </c>
      <c r="G4890" s="4">
        <v>136.4741118</v>
      </c>
      <c r="H4890" s="4">
        <v>8.8610000000000007</v>
      </c>
    </row>
    <row r="4891" spans="1:8" x14ac:dyDescent="0.3">
      <c r="A4891" s="4">
        <v>35</v>
      </c>
      <c r="B4891" s="4" t="s">
        <v>23</v>
      </c>
      <c r="C4891" s="4">
        <v>1090587.5</v>
      </c>
      <c r="D4891" s="4">
        <v>0</v>
      </c>
      <c r="E4891" s="4">
        <v>77.36</v>
      </c>
      <c r="F4891" s="4">
        <v>2.8050000000000002</v>
      </c>
      <c r="G4891" s="4">
        <v>136.4928214</v>
      </c>
      <c r="H4891" s="4">
        <v>8.8610000000000007</v>
      </c>
    </row>
    <row r="4892" spans="1:8" x14ac:dyDescent="0.3">
      <c r="A4892" s="4">
        <v>35</v>
      </c>
      <c r="B4892" s="4" t="s">
        <v>24</v>
      </c>
      <c r="C4892" s="4">
        <v>1033719.5</v>
      </c>
      <c r="D4892" s="4">
        <v>0</v>
      </c>
      <c r="E4892" s="4">
        <v>75.16</v>
      </c>
      <c r="F4892" s="4">
        <v>2.7789999999999999</v>
      </c>
      <c r="G4892" s="4">
        <v>136.5249182</v>
      </c>
      <c r="H4892" s="4">
        <v>8.8610000000000007</v>
      </c>
    </row>
    <row r="4893" spans="1:8" x14ac:dyDescent="0.3">
      <c r="A4893" s="4">
        <v>35</v>
      </c>
      <c r="B4893" s="4" t="s">
        <v>25</v>
      </c>
      <c r="C4893" s="4">
        <v>917693.06</v>
      </c>
      <c r="D4893" s="4">
        <v>0</v>
      </c>
      <c r="E4893" s="4">
        <v>70.31</v>
      </c>
      <c r="F4893" s="4">
        <v>2.7549999999999999</v>
      </c>
      <c r="G4893" s="4">
        <v>136.55701500000001</v>
      </c>
      <c r="H4893" s="4">
        <v>8.8610000000000007</v>
      </c>
    </row>
    <row r="4894" spans="1:8" x14ac:dyDescent="0.3">
      <c r="A4894" s="4">
        <v>35</v>
      </c>
      <c r="B4894" s="4">
        <v>40246</v>
      </c>
      <c r="C4894" s="4">
        <v>948660.79</v>
      </c>
      <c r="D4894" s="4">
        <v>0</v>
      </c>
      <c r="E4894" s="4">
        <v>78.52</v>
      </c>
      <c r="F4894" s="4">
        <v>2.7149999999999999</v>
      </c>
      <c r="G4894" s="4">
        <v>136.58911180000001</v>
      </c>
      <c r="H4894" s="4">
        <v>8.8610000000000007</v>
      </c>
    </row>
    <row r="4895" spans="1:8" x14ac:dyDescent="0.3">
      <c r="A4895" s="4">
        <v>35</v>
      </c>
      <c r="B4895" s="4">
        <v>40460</v>
      </c>
      <c r="C4895" s="4">
        <v>961685.98</v>
      </c>
      <c r="D4895" s="4">
        <v>1</v>
      </c>
      <c r="E4895" s="4">
        <v>70.38</v>
      </c>
      <c r="F4895" s="4">
        <v>2.6989999999999998</v>
      </c>
      <c r="G4895" s="4">
        <v>136.62120849999999</v>
      </c>
      <c r="H4895" s="4">
        <v>8.8610000000000007</v>
      </c>
    </row>
    <row r="4896" spans="1:8" x14ac:dyDescent="0.3">
      <c r="A4896" s="4">
        <v>35</v>
      </c>
      <c r="B4896" s="4" t="s">
        <v>26</v>
      </c>
      <c r="C4896" s="4">
        <v>831443.61</v>
      </c>
      <c r="D4896" s="4">
        <v>0</v>
      </c>
      <c r="E4896" s="4">
        <v>64.5</v>
      </c>
      <c r="F4896" s="4">
        <v>2.706</v>
      </c>
      <c r="G4896" s="4">
        <v>136.63380710000001</v>
      </c>
      <c r="H4896" s="4">
        <v>8.8610000000000007</v>
      </c>
    </row>
    <row r="4897" spans="1:8" x14ac:dyDescent="0.3">
      <c r="A4897" s="4">
        <v>35</v>
      </c>
      <c r="B4897" s="4" t="s">
        <v>27</v>
      </c>
      <c r="C4897" s="4">
        <v>758069.78</v>
      </c>
      <c r="D4897" s="4">
        <v>0</v>
      </c>
      <c r="E4897" s="4">
        <v>67.08</v>
      </c>
      <c r="F4897" s="4">
        <v>2.7130000000000001</v>
      </c>
      <c r="G4897" s="4">
        <v>136.63178210000001</v>
      </c>
      <c r="H4897" s="4">
        <v>8.8610000000000007</v>
      </c>
    </row>
    <row r="4898" spans="1:8" x14ac:dyDescent="0.3">
      <c r="A4898" s="4">
        <v>35</v>
      </c>
      <c r="B4898" s="4">
        <v>40188</v>
      </c>
      <c r="C4898" s="4">
        <v>771065.21</v>
      </c>
      <c r="D4898" s="4">
        <v>0</v>
      </c>
      <c r="E4898" s="4">
        <v>70.19</v>
      </c>
      <c r="F4898" s="4">
        <v>2.7069999999999999</v>
      </c>
      <c r="G4898" s="4">
        <v>136.62975710000001</v>
      </c>
      <c r="H4898" s="4">
        <v>8.7629999999999999</v>
      </c>
    </row>
    <row r="4899" spans="1:8" x14ac:dyDescent="0.3">
      <c r="A4899" s="4">
        <v>35</v>
      </c>
      <c r="B4899" s="4">
        <v>40400</v>
      </c>
      <c r="C4899" s="4">
        <v>874615.32</v>
      </c>
      <c r="D4899" s="4">
        <v>0</v>
      </c>
      <c r="E4899" s="4">
        <v>57.78</v>
      </c>
      <c r="F4899" s="4">
        <v>2.7639999999999998</v>
      </c>
      <c r="G4899" s="4">
        <v>136.6277321</v>
      </c>
      <c r="H4899" s="4">
        <v>8.7629999999999999</v>
      </c>
    </row>
    <row r="4900" spans="1:8" x14ac:dyDescent="0.3">
      <c r="A4900" s="4">
        <v>35</v>
      </c>
      <c r="B4900" s="4" t="s">
        <v>28</v>
      </c>
      <c r="C4900" s="4">
        <v>798376.99</v>
      </c>
      <c r="D4900" s="4">
        <v>0</v>
      </c>
      <c r="E4900" s="4">
        <v>58.38</v>
      </c>
      <c r="F4900" s="4">
        <v>2.8679999999999999</v>
      </c>
      <c r="G4900" s="4">
        <v>136.64019350000001</v>
      </c>
      <c r="H4900" s="4">
        <v>8.7629999999999999</v>
      </c>
    </row>
    <row r="4901" spans="1:8" x14ac:dyDescent="0.3">
      <c r="A4901" s="4">
        <v>35</v>
      </c>
      <c r="B4901" s="4" t="s">
        <v>29</v>
      </c>
      <c r="C4901" s="4">
        <v>827705.82</v>
      </c>
      <c r="D4901" s="4">
        <v>0</v>
      </c>
      <c r="E4901" s="4">
        <v>52.82</v>
      </c>
      <c r="F4901" s="4">
        <v>2.9169999999999998</v>
      </c>
      <c r="G4901" s="4">
        <v>136.68887100000001</v>
      </c>
      <c r="H4901" s="4">
        <v>8.7629999999999999</v>
      </c>
    </row>
    <row r="4902" spans="1:8" x14ac:dyDescent="0.3">
      <c r="A4902" s="4">
        <v>35</v>
      </c>
      <c r="B4902" s="4" t="s">
        <v>30</v>
      </c>
      <c r="C4902" s="4">
        <v>857797.33</v>
      </c>
      <c r="D4902" s="4">
        <v>0</v>
      </c>
      <c r="E4902" s="4">
        <v>61.02</v>
      </c>
      <c r="F4902" s="4">
        <v>2.9209999999999998</v>
      </c>
      <c r="G4902" s="4">
        <v>136.73754840000001</v>
      </c>
      <c r="H4902" s="4">
        <v>8.7629999999999999</v>
      </c>
    </row>
    <row r="4903" spans="1:8" x14ac:dyDescent="0.3">
      <c r="A4903" s="4">
        <v>35</v>
      </c>
      <c r="B4903" s="4">
        <v>40309</v>
      </c>
      <c r="C4903" s="4">
        <v>843755.12</v>
      </c>
      <c r="D4903" s="4">
        <v>0</v>
      </c>
      <c r="E4903" s="4">
        <v>45.91</v>
      </c>
      <c r="F4903" s="4">
        <v>2.9169999999999998</v>
      </c>
      <c r="G4903" s="4">
        <v>136.78622580000001</v>
      </c>
      <c r="H4903" s="4">
        <v>8.7629999999999999</v>
      </c>
    </row>
    <row r="4904" spans="1:8" x14ac:dyDescent="0.3">
      <c r="A4904" s="4">
        <v>35</v>
      </c>
      <c r="B4904" s="4">
        <v>40523</v>
      </c>
      <c r="C4904" s="4">
        <v>870914.69</v>
      </c>
      <c r="D4904" s="4">
        <v>0</v>
      </c>
      <c r="E4904" s="4">
        <v>45.9</v>
      </c>
      <c r="F4904" s="4">
        <v>2.931</v>
      </c>
      <c r="G4904" s="4">
        <v>136.83490320000001</v>
      </c>
      <c r="H4904" s="4">
        <v>8.7629999999999999</v>
      </c>
    </row>
    <row r="4905" spans="1:8" x14ac:dyDescent="0.3">
      <c r="A4905" s="4">
        <v>35</v>
      </c>
      <c r="B4905" s="4" t="s">
        <v>31</v>
      </c>
      <c r="C4905" s="4">
        <v>846850.35</v>
      </c>
      <c r="D4905" s="4">
        <v>0</v>
      </c>
      <c r="E4905" s="4">
        <v>50.81</v>
      </c>
      <c r="F4905" s="4">
        <v>3</v>
      </c>
      <c r="G4905" s="4">
        <v>136.7715714</v>
      </c>
      <c r="H4905" s="4">
        <v>8.7629999999999999</v>
      </c>
    </row>
    <row r="4906" spans="1:8" x14ac:dyDescent="0.3">
      <c r="A4906" s="4">
        <v>35</v>
      </c>
      <c r="B4906" s="4" t="s">
        <v>32</v>
      </c>
      <c r="C4906" s="4">
        <v>1781866.98</v>
      </c>
      <c r="D4906" s="4">
        <v>1</v>
      </c>
      <c r="E4906" s="4">
        <v>46.67</v>
      </c>
      <c r="F4906" s="4">
        <v>3.0390000000000001</v>
      </c>
      <c r="G4906" s="4">
        <v>136.68957140000001</v>
      </c>
      <c r="H4906" s="4">
        <v>8.7629999999999999</v>
      </c>
    </row>
    <row r="4907" spans="1:8" x14ac:dyDescent="0.3">
      <c r="A4907" s="4">
        <v>35</v>
      </c>
      <c r="B4907" s="4">
        <v>40249</v>
      </c>
      <c r="C4907" s="4">
        <v>982598.88</v>
      </c>
      <c r="D4907" s="4">
        <v>0</v>
      </c>
      <c r="E4907" s="4">
        <v>41.81</v>
      </c>
      <c r="F4907" s="4">
        <v>3.0459999999999998</v>
      </c>
      <c r="G4907" s="4">
        <v>136.60757140000001</v>
      </c>
      <c r="H4907" s="4">
        <v>8.7629999999999999</v>
      </c>
    </row>
    <row r="4908" spans="1:8" x14ac:dyDescent="0.3">
      <c r="A4908" s="4">
        <v>35</v>
      </c>
      <c r="B4908" s="4">
        <v>40463</v>
      </c>
      <c r="C4908" s="4">
        <v>1108580.19</v>
      </c>
      <c r="D4908" s="4">
        <v>0</v>
      </c>
      <c r="E4908" s="4">
        <v>30.83</v>
      </c>
      <c r="F4908" s="4">
        <v>3.109</v>
      </c>
      <c r="G4908" s="4">
        <v>136.52557139999999</v>
      </c>
      <c r="H4908" s="4">
        <v>8.7629999999999999</v>
      </c>
    </row>
    <row r="4909" spans="1:8" x14ac:dyDescent="0.3">
      <c r="A4909" s="4">
        <v>35</v>
      </c>
      <c r="B4909" s="4" t="s">
        <v>33</v>
      </c>
      <c r="C4909" s="4">
        <v>1314987.3999999999</v>
      </c>
      <c r="D4909" s="4">
        <v>0</v>
      </c>
      <c r="E4909" s="4">
        <v>31.62</v>
      </c>
      <c r="F4909" s="4">
        <v>3.14</v>
      </c>
      <c r="G4909" s="4">
        <v>136.52928109999999</v>
      </c>
      <c r="H4909" s="4">
        <v>8.7629999999999999</v>
      </c>
    </row>
    <row r="4910" spans="1:8" x14ac:dyDescent="0.3">
      <c r="A4910" s="4">
        <v>35</v>
      </c>
      <c r="B4910" s="4" t="s">
        <v>34</v>
      </c>
      <c r="C4910" s="4">
        <v>1779236.54</v>
      </c>
      <c r="D4910" s="4">
        <v>0</v>
      </c>
      <c r="E4910" s="4">
        <v>31.34</v>
      </c>
      <c r="F4910" s="4">
        <v>3.141</v>
      </c>
      <c r="G4910" s="4">
        <v>136.597273</v>
      </c>
      <c r="H4910" s="4">
        <v>8.7629999999999999</v>
      </c>
    </row>
    <row r="4911" spans="1:8" x14ac:dyDescent="0.3">
      <c r="A4911" s="4">
        <v>35</v>
      </c>
      <c r="B4911" s="4" t="s">
        <v>35</v>
      </c>
      <c r="C4911" s="4">
        <v>576332.05000000005</v>
      </c>
      <c r="D4911" s="4">
        <v>1</v>
      </c>
      <c r="E4911" s="4">
        <v>29.59</v>
      </c>
      <c r="F4911" s="4">
        <v>3.1789999999999998</v>
      </c>
      <c r="G4911" s="4">
        <v>136.66526500000001</v>
      </c>
      <c r="H4911" s="4">
        <v>8.7629999999999999</v>
      </c>
    </row>
    <row r="4912" spans="1:8" x14ac:dyDescent="0.3">
      <c r="A4912" s="4">
        <v>35</v>
      </c>
      <c r="B4912" s="4">
        <v>40725</v>
      </c>
      <c r="C4912" s="4">
        <v>649289.75</v>
      </c>
      <c r="D4912" s="4">
        <v>0</v>
      </c>
      <c r="E4912" s="4">
        <v>34.42</v>
      </c>
      <c r="F4912" s="4">
        <v>3.1930000000000001</v>
      </c>
      <c r="G4912" s="4">
        <v>136.73325689999999</v>
      </c>
      <c r="H4912" s="4">
        <v>8.5489999999999995</v>
      </c>
    </row>
    <row r="4913" spans="1:8" x14ac:dyDescent="0.3">
      <c r="A4913" s="4">
        <v>35</v>
      </c>
      <c r="B4913" s="4" t="s">
        <v>36</v>
      </c>
      <c r="C4913" s="4">
        <v>687670.78</v>
      </c>
      <c r="D4913" s="4">
        <v>0</v>
      </c>
      <c r="E4913" s="4">
        <v>25.7</v>
      </c>
      <c r="F4913" s="4">
        <v>3.2050000000000001</v>
      </c>
      <c r="G4913" s="4">
        <v>136.80347699999999</v>
      </c>
      <c r="H4913" s="4">
        <v>8.5489999999999995</v>
      </c>
    </row>
    <row r="4914" spans="1:8" x14ac:dyDescent="0.3">
      <c r="A4914" s="4">
        <v>35</v>
      </c>
      <c r="B4914" s="4" t="s">
        <v>37</v>
      </c>
      <c r="C4914" s="4">
        <v>659902.06999999995</v>
      </c>
      <c r="D4914" s="4">
        <v>0</v>
      </c>
      <c r="E4914" s="4">
        <v>30.13</v>
      </c>
      <c r="F4914" s="4">
        <v>3.2290000000000001</v>
      </c>
      <c r="G4914" s="4">
        <v>136.88706569999999</v>
      </c>
      <c r="H4914" s="4">
        <v>8.5489999999999995</v>
      </c>
    </row>
    <row r="4915" spans="1:8" x14ac:dyDescent="0.3">
      <c r="A4915" s="4">
        <v>35</v>
      </c>
      <c r="B4915" s="4" t="s">
        <v>38</v>
      </c>
      <c r="C4915" s="4">
        <v>633289.78</v>
      </c>
      <c r="D4915" s="4">
        <v>0</v>
      </c>
      <c r="E4915" s="4">
        <v>23.64</v>
      </c>
      <c r="F4915" s="4">
        <v>3.2370000000000001</v>
      </c>
      <c r="G4915" s="4">
        <v>136.9706544</v>
      </c>
      <c r="H4915" s="4">
        <v>8.5489999999999995</v>
      </c>
    </row>
    <row r="4916" spans="1:8" x14ac:dyDescent="0.3">
      <c r="A4916" s="4">
        <v>35</v>
      </c>
      <c r="B4916" s="4">
        <v>40635</v>
      </c>
      <c r="C4916" s="4">
        <v>747577.05</v>
      </c>
      <c r="D4916" s="4">
        <v>0</v>
      </c>
      <c r="E4916" s="4">
        <v>28.7</v>
      </c>
      <c r="F4916" s="4">
        <v>3.2309999999999999</v>
      </c>
      <c r="G4916" s="4">
        <v>137.05424310000001</v>
      </c>
      <c r="H4916" s="4">
        <v>8.5489999999999995</v>
      </c>
    </row>
    <row r="4917" spans="1:8" x14ac:dyDescent="0.3">
      <c r="A4917" s="4">
        <v>35</v>
      </c>
      <c r="B4917" s="4">
        <v>40849</v>
      </c>
      <c r="C4917" s="4">
        <v>859258.17</v>
      </c>
      <c r="D4917" s="4">
        <v>1</v>
      </c>
      <c r="E4917" s="4">
        <v>30.45</v>
      </c>
      <c r="F4917" s="4">
        <v>3.2389999999999999</v>
      </c>
      <c r="G4917" s="4">
        <v>137.13783179999999</v>
      </c>
      <c r="H4917" s="4">
        <v>8.5489999999999995</v>
      </c>
    </row>
    <row r="4918" spans="1:8" x14ac:dyDescent="0.3">
      <c r="A4918" s="4">
        <v>35</v>
      </c>
      <c r="B4918" s="4" t="s">
        <v>39</v>
      </c>
      <c r="C4918" s="4">
        <v>865305.88</v>
      </c>
      <c r="D4918" s="4">
        <v>0</v>
      </c>
      <c r="E4918" s="4">
        <v>39.32</v>
      </c>
      <c r="F4918" s="4">
        <v>3.2450000000000001</v>
      </c>
      <c r="G4918" s="4">
        <v>137.2511849</v>
      </c>
      <c r="H4918" s="4">
        <v>8.5489999999999995</v>
      </c>
    </row>
    <row r="4919" spans="1:8" x14ac:dyDescent="0.3">
      <c r="A4919" s="4">
        <v>35</v>
      </c>
      <c r="B4919" s="4" t="s">
        <v>40</v>
      </c>
      <c r="C4919" s="4">
        <v>841129.26</v>
      </c>
      <c r="D4919" s="4">
        <v>0</v>
      </c>
      <c r="E4919" s="4">
        <v>33.049999999999997</v>
      </c>
      <c r="F4919" s="4">
        <v>3.274</v>
      </c>
      <c r="G4919" s="4">
        <v>137.3764439</v>
      </c>
      <c r="H4919" s="4">
        <v>8.5489999999999995</v>
      </c>
    </row>
    <row r="4920" spans="1:8" x14ac:dyDescent="0.3">
      <c r="A4920" s="4">
        <v>35</v>
      </c>
      <c r="B4920" s="4">
        <v>40636</v>
      </c>
      <c r="C4920" s="4">
        <v>850448.54</v>
      </c>
      <c r="D4920" s="4">
        <v>0</v>
      </c>
      <c r="E4920" s="4">
        <v>36.99</v>
      </c>
      <c r="F4920" s="4">
        <v>3.4329999999999998</v>
      </c>
      <c r="G4920" s="4">
        <v>137.5017028</v>
      </c>
      <c r="H4920" s="4">
        <v>8.5489999999999995</v>
      </c>
    </row>
    <row r="4921" spans="1:8" x14ac:dyDescent="0.3">
      <c r="A4921" s="4">
        <v>35</v>
      </c>
      <c r="B4921" s="4">
        <v>40850</v>
      </c>
      <c r="C4921" s="4">
        <v>830601.39</v>
      </c>
      <c r="D4921" s="4">
        <v>0</v>
      </c>
      <c r="E4921" s="4">
        <v>43.64</v>
      </c>
      <c r="F4921" s="4">
        <v>3.5819999999999999</v>
      </c>
      <c r="G4921" s="4">
        <v>137.62696170000001</v>
      </c>
      <c r="H4921" s="4">
        <v>8.5489999999999995</v>
      </c>
    </row>
    <row r="4922" spans="1:8" x14ac:dyDescent="0.3">
      <c r="A4922" s="4">
        <v>35</v>
      </c>
      <c r="B4922" s="4" t="s">
        <v>41</v>
      </c>
      <c r="C4922" s="4">
        <v>800662.82</v>
      </c>
      <c r="D4922" s="4">
        <v>0</v>
      </c>
      <c r="E4922" s="4">
        <v>46.65</v>
      </c>
      <c r="F4922" s="4">
        <v>3.6309999999999998</v>
      </c>
      <c r="G4922" s="4">
        <v>137.7398929</v>
      </c>
      <c r="H4922" s="4">
        <v>8.5489999999999995</v>
      </c>
    </row>
    <row r="4923" spans="1:8" x14ac:dyDescent="0.3">
      <c r="A4923" s="4">
        <v>35</v>
      </c>
      <c r="B4923" s="4" t="s">
        <v>42</v>
      </c>
      <c r="C4923" s="4">
        <v>762184.1</v>
      </c>
      <c r="D4923" s="4">
        <v>0</v>
      </c>
      <c r="E4923" s="4">
        <v>40.11</v>
      </c>
      <c r="F4923" s="4">
        <v>3.625</v>
      </c>
      <c r="G4923" s="4">
        <v>137.84789290000001</v>
      </c>
      <c r="H4923" s="4">
        <v>8.5489999999999995</v>
      </c>
    </row>
    <row r="4924" spans="1:8" x14ac:dyDescent="0.3">
      <c r="A4924" s="4">
        <v>35</v>
      </c>
      <c r="B4924" s="4">
        <v>40547</v>
      </c>
      <c r="C4924" s="4">
        <v>762620.94</v>
      </c>
      <c r="D4924" s="4">
        <v>0</v>
      </c>
      <c r="E4924" s="4">
        <v>37.270000000000003</v>
      </c>
      <c r="F4924" s="4">
        <v>3.6379999999999999</v>
      </c>
      <c r="G4924" s="4">
        <v>137.95589290000001</v>
      </c>
      <c r="H4924" s="4">
        <v>8.5120000000000005</v>
      </c>
    </row>
    <row r="4925" spans="1:8" x14ac:dyDescent="0.3">
      <c r="A4925" s="4">
        <v>35</v>
      </c>
      <c r="B4925" s="4">
        <v>40759</v>
      </c>
      <c r="C4925" s="4">
        <v>813352.41</v>
      </c>
      <c r="D4925" s="4">
        <v>0</v>
      </c>
      <c r="E4925" s="4">
        <v>46.87</v>
      </c>
      <c r="F4925" s="4">
        <v>3.72</v>
      </c>
      <c r="G4925" s="4">
        <v>138.06389290000001</v>
      </c>
      <c r="H4925" s="4">
        <v>8.5120000000000005</v>
      </c>
    </row>
    <row r="4926" spans="1:8" x14ac:dyDescent="0.3">
      <c r="A4926" s="4">
        <v>35</v>
      </c>
      <c r="B4926" s="4" t="s">
        <v>43</v>
      </c>
      <c r="C4926" s="4">
        <v>795157.2</v>
      </c>
      <c r="D4926" s="4">
        <v>0</v>
      </c>
      <c r="E4926" s="4">
        <v>52.24</v>
      </c>
      <c r="F4926" s="4">
        <v>3.8210000000000002</v>
      </c>
      <c r="G4926" s="4">
        <v>138.16469520000001</v>
      </c>
      <c r="H4926" s="4">
        <v>8.5120000000000005</v>
      </c>
    </row>
    <row r="4927" spans="1:8" x14ac:dyDescent="0.3">
      <c r="A4927" s="4">
        <v>35</v>
      </c>
      <c r="B4927" s="4" t="s">
        <v>44</v>
      </c>
      <c r="C4927" s="4">
        <v>841778.34</v>
      </c>
      <c r="D4927" s="4">
        <v>0</v>
      </c>
      <c r="E4927" s="4">
        <v>50.02</v>
      </c>
      <c r="F4927" s="4">
        <v>3.8919999999999999</v>
      </c>
      <c r="G4927" s="4">
        <v>138.24750359999999</v>
      </c>
      <c r="H4927" s="4">
        <v>8.5120000000000005</v>
      </c>
    </row>
    <row r="4928" spans="1:8" x14ac:dyDescent="0.3">
      <c r="A4928" s="4">
        <v>35</v>
      </c>
      <c r="B4928" s="4" t="s">
        <v>45</v>
      </c>
      <c r="C4928" s="4">
        <v>811824.06</v>
      </c>
      <c r="D4928" s="4">
        <v>0</v>
      </c>
      <c r="E4928" s="4">
        <v>61.71</v>
      </c>
      <c r="F4928" s="4">
        <v>3.9620000000000002</v>
      </c>
      <c r="G4928" s="4">
        <v>138.3303119</v>
      </c>
      <c r="H4928" s="4">
        <v>8.5120000000000005</v>
      </c>
    </row>
    <row r="4929" spans="1:8" x14ac:dyDescent="0.3">
      <c r="A4929" s="4">
        <v>35</v>
      </c>
      <c r="B4929" s="4">
        <v>40699</v>
      </c>
      <c r="C4929" s="4">
        <v>835181.18</v>
      </c>
      <c r="D4929" s="4">
        <v>0</v>
      </c>
      <c r="E4929" s="4">
        <v>56.48</v>
      </c>
      <c r="F4929" s="4">
        <v>4.0460000000000003</v>
      </c>
      <c r="G4929" s="4">
        <v>138.41312020000001</v>
      </c>
      <c r="H4929" s="4">
        <v>8.5120000000000005</v>
      </c>
    </row>
    <row r="4930" spans="1:8" x14ac:dyDescent="0.3">
      <c r="A4930" s="4">
        <v>35</v>
      </c>
      <c r="B4930" s="4" t="s">
        <v>46</v>
      </c>
      <c r="C4930" s="4">
        <v>826155.95</v>
      </c>
      <c r="D4930" s="4">
        <v>0</v>
      </c>
      <c r="E4930" s="4">
        <v>60.07</v>
      </c>
      <c r="F4930" s="4">
        <v>4.0659999999999998</v>
      </c>
      <c r="G4930" s="4">
        <v>138.49592860000001</v>
      </c>
      <c r="H4930" s="4">
        <v>8.5120000000000005</v>
      </c>
    </row>
    <row r="4931" spans="1:8" x14ac:dyDescent="0.3">
      <c r="A4931" s="4">
        <v>35</v>
      </c>
      <c r="B4931" s="4" t="s">
        <v>47</v>
      </c>
      <c r="C4931" s="4">
        <v>776838.56</v>
      </c>
      <c r="D4931" s="4">
        <v>0</v>
      </c>
      <c r="E4931" s="4">
        <v>60.22</v>
      </c>
      <c r="F4931" s="4">
        <v>4.0620000000000003</v>
      </c>
      <c r="G4931" s="4">
        <v>138.58710600000001</v>
      </c>
      <c r="H4931" s="4">
        <v>8.5120000000000005</v>
      </c>
    </row>
    <row r="4932" spans="1:8" x14ac:dyDescent="0.3">
      <c r="A4932" s="4">
        <v>35</v>
      </c>
      <c r="B4932" s="4" t="s">
        <v>48</v>
      </c>
      <c r="C4932" s="4">
        <v>850708.6</v>
      </c>
      <c r="D4932" s="4">
        <v>0</v>
      </c>
      <c r="E4932" s="4">
        <v>66.430000000000007</v>
      </c>
      <c r="F4932" s="4">
        <v>3.9849999999999999</v>
      </c>
      <c r="G4932" s="4">
        <v>138.6782834</v>
      </c>
      <c r="H4932" s="4">
        <v>8.5120000000000005</v>
      </c>
    </row>
    <row r="4933" spans="1:8" x14ac:dyDescent="0.3">
      <c r="A4933" s="4">
        <v>35</v>
      </c>
      <c r="B4933" s="4">
        <v>40608</v>
      </c>
      <c r="C4933" s="4">
        <v>955466.84</v>
      </c>
      <c r="D4933" s="4">
        <v>0</v>
      </c>
      <c r="E4933" s="4">
        <v>74.17</v>
      </c>
      <c r="F4933" s="4">
        <v>3.9220000000000002</v>
      </c>
      <c r="G4933" s="4">
        <v>138.76946079999999</v>
      </c>
      <c r="H4933" s="4">
        <v>8.5120000000000005</v>
      </c>
    </row>
    <row r="4934" spans="1:8" x14ac:dyDescent="0.3">
      <c r="A4934" s="4">
        <v>35</v>
      </c>
      <c r="B4934" s="4">
        <v>40822</v>
      </c>
      <c r="C4934" s="4">
        <v>855130.21</v>
      </c>
      <c r="D4934" s="4">
        <v>0</v>
      </c>
      <c r="E4934" s="4">
        <v>73.260000000000005</v>
      </c>
      <c r="F4934" s="4">
        <v>3.8809999999999998</v>
      </c>
      <c r="G4934" s="4">
        <v>138.86063820000001</v>
      </c>
      <c r="H4934" s="4">
        <v>8.5120000000000005</v>
      </c>
    </row>
    <row r="4935" spans="1:8" x14ac:dyDescent="0.3">
      <c r="A4935" s="4">
        <v>35</v>
      </c>
      <c r="B4935" s="4" t="s">
        <v>49</v>
      </c>
      <c r="C4935" s="4">
        <v>828594.86</v>
      </c>
      <c r="D4935" s="4">
        <v>0</v>
      </c>
      <c r="E4935" s="4">
        <v>67.03</v>
      </c>
      <c r="F4935" s="4">
        <v>3.8420000000000001</v>
      </c>
      <c r="G4935" s="4">
        <v>139.00283329999999</v>
      </c>
      <c r="H4935" s="4">
        <v>8.5120000000000005</v>
      </c>
    </row>
    <row r="4936" spans="1:8" x14ac:dyDescent="0.3">
      <c r="A4936" s="4">
        <v>35</v>
      </c>
      <c r="B4936" s="4" t="s">
        <v>50</v>
      </c>
      <c r="C4936" s="4">
        <v>849397.57</v>
      </c>
      <c r="D4936" s="4">
        <v>0</v>
      </c>
      <c r="E4936" s="4">
        <v>72.02</v>
      </c>
      <c r="F4936" s="4">
        <v>3.8039999999999998</v>
      </c>
      <c r="G4936" s="4">
        <v>139.18329170000001</v>
      </c>
      <c r="H4936" s="4">
        <v>8.5120000000000005</v>
      </c>
    </row>
    <row r="4937" spans="1:8" x14ac:dyDescent="0.3">
      <c r="A4937" s="4">
        <v>35</v>
      </c>
      <c r="B4937" s="4">
        <v>40550</v>
      </c>
      <c r="C4937" s="4">
        <v>874453.88</v>
      </c>
      <c r="D4937" s="4">
        <v>0</v>
      </c>
      <c r="E4937" s="4">
        <v>73.760000000000005</v>
      </c>
      <c r="F4937" s="4">
        <v>3.7480000000000002</v>
      </c>
      <c r="G4937" s="4">
        <v>139.36375000000001</v>
      </c>
      <c r="H4937" s="4">
        <v>8.6839999999999993</v>
      </c>
    </row>
    <row r="4938" spans="1:8" x14ac:dyDescent="0.3">
      <c r="A4938" s="4">
        <v>35</v>
      </c>
      <c r="B4938" s="4">
        <v>40762</v>
      </c>
      <c r="C4938" s="4">
        <v>827717.85</v>
      </c>
      <c r="D4938" s="4">
        <v>0</v>
      </c>
      <c r="E4938" s="4">
        <v>76.87</v>
      </c>
      <c r="F4938" s="4">
        <v>3.7109999999999999</v>
      </c>
      <c r="G4938" s="4">
        <v>139.54420830000001</v>
      </c>
      <c r="H4938" s="4">
        <v>8.6839999999999993</v>
      </c>
    </row>
    <row r="4939" spans="1:8" x14ac:dyDescent="0.3">
      <c r="A4939" s="4">
        <v>35</v>
      </c>
      <c r="B4939" s="4" t="s">
        <v>51</v>
      </c>
      <c r="C4939" s="4">
        <v>813845.5</v>
      </c>
      <c r="D4939" s="4">
        <v>0</v>
      </c>
      <c r="E4939" s="4">
        <v>77.83</v>
      </c>
      <c r="F4939" s="4">
        <v>3.76</v>
      </c>
      <c r="G4939" s="4">
        <v>139.70063250000001</v>
      </c>
      <c r="H4939" s="4">
        <v>8.6839999999999993</v>
      </c>
    </row>
    <row r="4940" spans="1:8" x14ac:dyDescent="0.3">
      <c r="A4940" s="4">
        <v>35</v>
      </c>
      <c r="B4940" s="4" t="s">
        <v>52</v>
      </c>
      <c r="C4940" s="4">
        <v>820188.42</v>
      </c>
      <c r="D4940" s="4">
        <v>0</v>
      </c>
      <c r="E4940" s="4">
        <v>82.28</v>
      </c>
      <c r="F4940" s="4">
        <v>3.8109999999999999</v>
      </c>
      <c r="G4940" s="4">
        <v>139.7969712</v>
      </c>
      <c r="H4940" s="4">
        <v>8.6839999999999993</v>
      </c>
    </row>
    <row r="4941" spans="1:8" x14ac:dyDescent="0.3">
      <c r="A4941" s="4">
        <v>35</v>
      </c>
      <c r="B4941" s="4" t="s">
        <v>53</v>
      </c>
      <c r="C4941" s="4">
        <v>770820.27</v>
      </c>
      <c r="D4941" s="4">
        <v>0</v>
      </c>
      <c r="E4941" s="4">
        <v>79.41</v>
      </c>
      <c r="F4941" s="4">
        <v>3.8290000000000002</v>
      </c>
      <c r="G4941" s="4">
        <v>139.89330989999999</v>
      </c>
      <c r="H4941" s="4">
        <v>8.6839999999999993</v>
      </c>
    </row>
    <row r="4942" spans="1:8" x14ac:dyDescent="0.3">
      <c r="A4942" s="4">
        <v>35</v>
      </c>
      <c r="B4942" s="4">
        <v>40671</v>
      </c>
      <c r="C4942" s="4">
        <v>826820.71</v>
      </c>
      <c r="D4942" s="4">
        <v>0</v>
      </c>
      <c r="E4942" s="4">
        <v>78.14</v>
      </c>
      <c r="F4942" s="4">
        <v>3.8420000000000001</v>
      </c>
      <c r="G4942" s="4">
        <v>139.98964860000001</v>
      </c>
      <c r="H4942" s="4">
        <v>8.6839999999999993</v>
      </c>
    </row>
    <row r="4943" spans="1:8" x14ac:dyDescent="0.3">
      <c r="A4943" s="4">
        <v>35</v>
      </c>
      <c r="B4943" s="4">
        <v>40885</v>
      </c>
      <c r="C4943" s="4">
        <v>819911.89</v>
      </c>
      <c r="D4943" s="4">
        <v>0</v>
      </c>
      <c r="E4943" s="4">
        <v>76.67</v>
      </c>
      <c r="F4943" s="4">
        <v>3.8119999999999998</v>
      </c>
      <c r="G4943" s="4">
        <v>140.0859873</v>
      </c>
      <c r="H4943" s="4">
        <v>8.6839999999999993</v>
      </c>
    </row>
    <row r="4944" spans="1:8" x14ac:dyDescent="0.3">
      <c r="A4944" s="4">
        <v>35</v>
      </c>
      <c r="B4944" s="4" t="s">
        <v>54</v>
      </c>
      <c r="C4944" s="4">
        <v>820288.35</v>
      </c>
      <c r="D4944" s="4">
        <v>0</v>
      </c>
      <c r="E4944" s="4">
        <v>72.97</v>
      </c>
      <c r="F4944" s="4">
        <v>3.7469999999999999</v>
      </c>
      <c r="G4944" s="4">
        <v>140.12892049999999</v>
      </c>
      <c r="H4944" s="4">
        <v>8.6839999999999993</v>
      </c>
    </row>
    <row r="4945" spans="1:8" x14ac:dyDescent="0.3">
      <c r="A4945" s="4">
        <v>35</v>
      </c>
      <c r="B4945" s="4" t="s">
        <v>55</v>
      </c>
      <c r="C4945" s="4">
        <v>897037.25</v>
      </c>
      <c r="D4945" s="4">
        <v>0</v>
      </c>
      <c r="E4945" s="4">
        <v>72.88</v>
      </c>
      <c r="F4945" s="4">
        <v>3.7040000000000002</v>
      </c>
      <c r="G4945" s="4">
        <v>140.1629528</v>
      </c>
      <c r="H4945" s="4">
        <v>8.6839999999999993</v>
      </c>
    </row>
    <row r="4946" spans="1:8" x14ac:dyDescent="0.3">
      <c r="A4946" s="4">
        <v>35</v>
      </c>
      <c r="B4946" s="4">
        <v>40583</v>
      </c>
      <c r="C4946" s="4">
        <v>813486.55</v>
      </c>
      <c r="D4946" s="4">
        <v>0</v>
      </c>
      <c r="E4946" s="4">
        <v>71.44</v>
      </c>
      <c r="F4946" s="4">
        <v>3.7029999999999998</v>
      </c>
      <c r="G4946" s="4">
        <v>140.19698500000001</v>
      </c>
      <c r="H4946" s="4">
        <v>8.6839999999999993</v>
      </c>
    </row>
    <row r="4947" spans="1:8" x14ac:dyDescent="0.3">
      <c r="A4947" s="4">
        <v>35</v>
      </c>
      <c r="B4947" s="4">
        <v>40795</v>
      </c>
      <c r="C4947" s="4">
        <v>922440.64</v>
      </c>
      <c r="D4947" s="4">
        <v>1</v>
      </c>
      <c r="E4947" s="4">
        <v>70.930000000000007</v>
      </c>
      <c r="F4947" s="4">
        <v>3.738</v>
      </c>
      <c r="G4947" s="4">
        <v>140.23101729999999</v>
      </c>
      <c r="H4947" s="4">
        <v>8.6839999999999993</v>
      </c>
    </row>
    <row r="4948" spans="1:8" x14ac:dyDescent="0.3">
      <c r="A4948" s="4">
        <v>35</v>
      </c>
      <c r="B4948" s="4" t="s">
        <v>56</v>
      </c>
      <c r="C4948" s="4">
        <v>738792.11</v>
      </c>
      <c r="D4948" s="4">
        <v>0</v>
      </c>
      <c r="E4948" s="4">
        <v>69.650000000000006</v>
      </c>
      <c r="F4948" s="4">
        <v>3.742</v>
      </c>
      <c r="G4948" s="4">
        <v>140.27350000000001</v>
      </c>
      <c r="H4948" s="4">
        <v>8.6839999999999993</v>
      </c>
    </row>
    <row r="4949" spans="1:8" x14ac:dyDescent="0.3">
      <c r="A4949" s="4">
        <v>35</v>
      </c>
      <c r="B4949" s="4" t="s">
        <v>57</v>
      </c>
      <c r="C4949" s="4">
        <v>705802.45</v>
      </c>
      <c r="D4949" s="4">
        <v>0</v>
      </c>
      <c r="E4949" s="4">
        <v>63.61</v>
      </c>
      <c r="F4949" s="4">
        <v>3.7109999999999999</v>
      </c>
      <c r="G4949" s="4">
        <v>140.32724999999999</v>
      </c>
      <c r="H4949" s="4">
        <v>8.6839999999999993</v>
      </c>
    </row>
    <row r="4950" spans="1:8" x14ac:dyDescent="0.3">
      <c r="A4950" s="4">
        <v>35</v>
      </c>
      <c r="B4950" s="4" t="s">
        <v>58</v>
      </c>
      <c r="C4950" s="4">
        <v>749676.95</v>
      </c>
      <c r="D4950" s="4">
        <v>0</v>
      </c>
      <c r="E4950" s="4">
        <v>70.92</v>
      </c>
      <c r="F4950" s="4">
        <v>3.645</v>
      </c>
      <c r="G4950" s="4">
        <v>140.381</v>
      </c>
      <c r="H4950" s="4">
        <v>8.6839999999999993</v>
      </c>
    </row>
    <row r="4951" spans="1:8" x14ac:dyDescent="0.3">
      <c r="A4951" s="4">
        <v>35</v>
      </c>
      <c r="B4951" s="4">
        <v>40734</v>
      </c>
      <c r="C4951" s="4">
        <v>791637.53</v>
      </c>
      <c r="D4951" s="4">
        <v>0</v>
      </c>
      <c r="E4951" s="4">
        <v>56.91</v>
      </c>
      <c r="F4951" s="4">
        <v>3.5830000000000002</v>
      </c>
      <c r="G4951" s="4">
        <v>140.43475000000001</v>
      </c>
      <c r="H4951" s="4">
        <v>8.7449999999999992</v>
      </c>
    </row>
    <row r="4952" spans="1:8" x14ac:dyDescent="0.3">
      <c r="A4952" s="4">
        <v>35</v>
      </c>
      <c r="B4952" s="4" t="s">
        <v>59</v>
      </c>
      <c r="C4952" s="4">
        <v>772859.25</v>
      </c>
      <c r="D4952" s="4">
        <v>0</v>
      </c>
      <c r="E4952" s="4">
        <v>64.78</v>
      </c>
      <c r="F4952" s="4">
        <v>3.5409999999999999</v>
      </c>
      <c r="G4952" s="4">
        <v>140.47841940000001</v>
      </c>
      <c r="H4952" s="4">
        <v>8.7449999999999992</v>
      </c>
    </row>
    <row r="4953" spans="1:8" x14ac:dyDescent="0.3">
      <c r="A4953" s="4">
        <v>35</v>
      </c>
      <c r="B4953" s="4" t="s">
        <v>60</v>
      </c>
      <c r="C4953" s="4">
        <v>811328.4</v>
      </c>
      <c r="D4953" s="4">
        <v>0</v>
      </c>
      <c r="E4953" s="4">
        <v>59.62</v>
      </c>
      <c r="F4953" s="4">
        <v>3.57</v>
      </c>
      <c r="G4953" s="4">
        <v>140.4616048</v>
      </c>
      <c r="H4953" s="4">
        <v>8.7449999999999992</v>
      </c>
    </row>
    <row r="4954" spans="1:8" x14ac:dyDescent="0.3">
      <c r="A4954" s="4">
        <v>35</v>
      </c>
      <c r="B4954" s="4" t="s">
        <v>61</v>
      </c>
      <c r="C4954" s="4">
        <v>808821.5</v>
      </c>
      <c r="D4954" s="4">
        <v>0</v>
      </c>
      <c r="E4954" s="4">
        <v>51.81</v>
      </c>
      <c r="F4954" s="4">
        <v>3.569</v>
      </c>
      <c r="G4954" s="4">
        <v>140.44479029999999</v>
      </c>
      <c r="H4954" s="4">
        <v>8.7449999999999992</v>
      </c>
    </row>
    <row r="4955" spans="1:8" x14ac:dyDescent="0.3">
      <c r="A4955" s="4">
        <v>35</v>
      </c>
      <c r="B4955" s="4">
        <v>40644</v>
      </c>
      <c r="C4955" s="4">
        <v>653468.75</v>
      </c>
      <c r="D4955" s="4">
        <v>0</v>
      </c>
      <c r="E4955" s="4">
        <v>44.46</v>
      </c>
      <c r="F4955" s="4">
        <v>3.5510000000000002</v>
      </c>
      <c r="G4955" s="4">
        <v>140.42797580000001</v>
      </c>
      <c r="H4955" s="4">
        <v>8.7449999999999992</v>
      </c>
    </row>
    <row r="4956" spans="1:8" x14ac:dyDescent="0.3">
      <c r="A4956" s="4">
        <v>35</v>
      </c>
      <c r="B4956" s="4">
        <v>40858</v>
      </c>
      <c r="C4956" s="4">
        <v>880576.33</v>
      </c>
      <c r="D4956" s="4">
        <v>0</v>
      </c>
      <c r="E4956" s="4">
        <v>49.69</v>
      </c>
      <c r="F4956" s="4">
        <v>3.53</v>
      </c>
      <c r="G4956" s="4">
        <v>140.4111613</v>
      </c>
      <c r="H4956" s="4">
        <v>8.7449999999999992</v>
      </c>
    </row>
    <row r="4957" spans="1:8" x14ac:dyDescent="0.3">
      <c r="A4957" s="4">
        <v>35</v>
      </c>
      <c r="B4957" s="4" t="s">
        <v>62</v>
      </c>
      <c r="C4957" s="4">
        <v>820964.1</v>
      </c>
      <c r="D4957" s="4">
        <v>0</v>
      </c>
      <c r="E4957" s="4">
        <v>51.42</v>
      </c>
      <c r="F4957" s="4">
        <v>3.53</v>
      </c>
      <c r="G4957" s="4">
        <v>140.4127857</v>
      </c>
      <c r="H4957" s="4">
        <v>8.7449999999999992</v>
      </c>
    </row>
    <row r="4958" spans="1:8" x14ac:dyDescent="0.3">
      <c r="A4958" s="4">
        <v>35</v>
      </c>
      <c r="B4958" s="4" t="s">
        <v>63</v>
      </c>
      <c r="C4958" s="4">
        <v>1733822.4</v>
      </c>
      <c r="D4958" s="4">
        <v>1</v>
      </c>
      <c r="E4958" s="4">
        <v>47.88</v>
      </c>
      <c r="F4958" s="4">
        <v>3.492</v>
      </c>
      <c r="G4958" s="4">
        <v>140.42178569999999</v>
      </c>
      <c r="H4958" s="4">
        <v>8.7449999999999992</v>
      </c>
    </row>
    <row r="4959" spans="1:8" x14ac:dyDescent="0.3">
      <c r="A4959" s="4">
        <v>35</v>
      </c>
      <c r="B4959" s="4">
        <v>40586</v>
      </c>
      <c r="C4959" s="4">
        <v>903606.03</v>
      </c>
      <c r="D4959" s="4">
        <v>0</v>
      </c>
      <c r="E4959" s="4">
        <v>50.55</v>
      </c>
      <c r="F4959" s="4">
        <v>3.452</v>
      </c>
      <c r="G4959" s="4">
        <v>140.4307857</v>
      </c>
      <c r="H4959" s="4">
        <v>8.7449999999999992</v>
      </c>
    </row>
    <row r="4960" spans="1:8" x14ac:dyDescent="0.3">
      <c r="A4960" s="4">
        <v>35</v>
      </c>
      <c r="B4960" s="4">
        <v>40798</v>
      </c>
      <c r="C4960" s="4">
        <v>948964.99</v>
      </c>
      <c r="D4960" s="4">
        <v>0</v>
      </c>
      <c r="E4960" s="4">
        <v>46.28</v>
      </c>
      <c r="F4960" s="4">
        <v>3.415</v>
      </c>
      <c r="G4960" s="4">
        <v>140.43978569999999</v>
      </c>
      <c r="H4960" s="4">
        <v>8.7449999999999992</v>
      </c>
    </row>
    <row r="4961" spans="1:8" x14ac:dyDescent="0.3">
      <c r="A4961" s="4">
        <v>35</v>
      </c>
      <c r="B4961" s="4" t="s">
        <v>64</v>
      </c>
      <c r="C4961" s="4">
        <v>1115255.6499999999</v>
      </c>
      <c r="D4961" s="4">
        <v>0</v>
      </c>
      <c r="E4961" s="4">
        <v>40.68</v>
      </c>
      <c r="F4961" s="4">
        <v>3.4129999999999998</v>
      </c>
      <c r="G4961" s="4">
        <v>140.4700795</v>
      </c>
      <c r="H4961" s="4">
        <v>8.7449999999999992</v>
      </c>
    </row>
    <row r="4962" spans="1:8" x14ac:dyDescent="0.3">
      <c r="A4962" s="4">
        <v>35</v>
      </c>
      <c r="B4962" s="4" t="s">
        <v>65</v>
      </c>
      <c r="C4962" s="4">
        <v>1550214.02</v>
      </c>
      <c r="D4962" s="4">
        <v>0</v>
      </c>
      <c r="E4962" s="4">
        <v>41.59</v>
      </c>
      <c r="F4962" s="4">
        <v>3.3889999999999998</v>
      </c>
      <c r="G4962" s="4">
        <v>140.52876499999999</v>
      </c>
      <c r="H4962" s="4">
        <v>8.7449999999999992</v>
      </c>
    </row>
    <row r="4963" spans="1:8" x14ac:dyDescent="0.3">
      <c r="A4963" s="4">
        <v>35</v>
      </c>
      <c r="B4963" s="4" t="s">
        <v>66</v>
      </c>
      <c r="C4963" s="4">
        <v>904650.55</v>
      </c>
      <c r="D4963" s="4">
        <v>1</v>
      </c>
      <c r="E4963" s="4">
        <v>37.85</v>
      </c>
      <c r="F4963" s="4">
        <v>3.3889999999999998</v>
      </c>
      <c r="G4963" s="4">
        <v>140.58745049999999</v>
      </c>
      <c r="H4963" s="4">
        <v>8.7449999999999992</v>
      </c>
    </row>
    <row r="4964" spans="1:8" x14ac:dyDescent="0.3">
      <c r="A4964" s="4">
        <v>35</v>
      </c>
      <c r="B4964" s="4">
        <v>41061</v>
      </c>
      <c r="C4964" s="4">
        <v>671708.09</v>
      </c>
      <c r="D4964" s="4">
        <v>0</v>
      </c>
      <c r="E4964" s="4">
        <v>35.799999999999997</v>
      </c>
      <c r="F4964" s="4">
        <v>3.4220000000000002</v>
      </c>
      <c r="G4964" s="4">
        <v>140.64613589999999</v>
      </c>
      <c r="H4964" s="4">
        <v>8.7439999999999998</v>
      </c>
    </row>
    <row r="4965" spans="1:8" x14ac:dyDescent="0.3">
      <c r="A4965" s="4">
        <v>35</v>
      </c>
      <c r="B4965" s="4" t="s">
        <v>67</v>
      </c>
      <c r="C4965" s="4">
        <v>625135.11</v>
      </c>
      <c r="D4965" s="4">
        <v>0</v>
      </c>
      <c r="E4965" s="4">
        <v>41.3</v>
      </c>
      <c r="F4965" s="4">
        <v>3.5129999999999999</v>
      </c>
      <c r="G4965" s="4">
        <v>140.70482139999999</v>
      </c>
      <c r="H4965" s="4">
        <v>8.7439999999999998</v>
      </c>
    </row>
    <row r="4966" spans="1:8" x14ac:dyDescent="0.3">
      <c r="A4966" s="4">
        <v>35</v>
      </c>
      <c r="B4966" s="4" t="s">
        <v>68</v>
      </c>
      <c r="C4966" s="4">
        <v>669850.04</v>
      </c>
      <c r="D4966" s="4">
        <v>0</v>
      </c>
      <c r="E4966" s="4">
        <v>30.35</v>
      </c>
      <c r="F4966" s="4">
        <v>3.5329999999999999</v>
      </c>
      <c r="G4966" s="4">
        <v>140.80861179999999</v>
      </c>
      <c r="H4966" s="4">
        <v>8.7439999999999998</v>
      </c>
    </row>
    <row r="4967" spans="1:8" x14ac:dyDescent="0.3">
      <c r="A4967" s="4">
        <v>35</v>
      </c>
      <c r="B4967" s="4" t="s">
        <v>69</v>
      </c>
      <c r="C4967" s="4">
        <v>588722.99</v>
      </c>
      <c r="D4967" s="4">
        <v>0</v>
      </c>
      <c r="E4967" s="4">
        <v>36.96</v>
      </c>
      <c r="F4967" s="4">
        <v>3.5670000000000002</v>
      </c>
      <c r="G4967" s="4">
        <v>140.91240210000001</v>
      </c>
      <c r="H4967" s="4">
        <v>8.7439999999999998</v>
      </c>
    </row>
    <row r="4968" spans="1:8" x14ac:dyDescent="0.3">
      <c r="A4968" s="4">
        <v>35</v>
      </c>
      <c r="B4968" s="4">
        <v>40970</v>
      </c>
      <c r="C4968" s="4">
        <v>746901.03</v>
      </c>
      <c r="D4968" s="4">
        <v>0</v>
      </c>
      <c r="E4968" s="4">
        <v>42.52</v>
      </c>
      <c r="F4968" s="4">
        <v>3.617</v>
      </c>
      <c r="G4968" s="4">
        <v>141.01619239999999</v>
      </c>
      <c r="H4968" s="4">
        <v>8.7439999999999998</v>
      </c>
    </row>
    <row r="4969" spans="1:8" x14ac:dyDescent="0.3">
      <c r="A4969" s="4">
        <v>35</v>
      </c>
      <c r="B4969" s="4">
        <v>41184</v>
      </c>
      <c r="C4969" s="4">
        <v>849779.14</v>
      </c>
      <c r="D4969" s="4">
        <v>1</v>
      </c>
      <c r="E4969" s="4">
        <v>37.86</v>
      </c>
      <c r="F4969" s="4">
        <v>3.64</v>
      </c>
      <c r="G4969" s="4">
        <v>141.11998270000001</v>
      </c>
      <c r="H4969" s="4">
        <v>8.7439999999999998</v>
      </c>
    </row>
    <row r="4970" spans="1:8" x14ac:dyDescent="0.3">
      <c r="A4970" s="4">
        <v>35</v>
      </c>
      <c r="B4970" s="4" t="s">
        <v>70</v>
      </c>
      <c r="C4970" s="4">
        <v>824568.39</v>
      </c>
      <c r="D4970" s="4">
        <v>0</v>
      </c>
      <c r="E4970" s="4">
        <v>37.24</v>
      </c>
      <c r="F4970" s="4">
        <v>3.6949999999999998</v>
      </c>
      <c r="G4970" s="4">
        <v>141.21403570000001</v>
      </c>
      <c r="H4970" s="4">
        <v>8.7439999999999998</v>
      </c>
    </row>
    <row r="4971" spans="1:8" x14ac:dyDescent="0.3">
      <c r="A4971" s="4">
        <v>35</v>
      </c>
      <c r="B4971" s="4" t="s">
        <v>71</v>
      </c>
      <c r="C4971" s="4">
        <v>805028.74</v>
      </c>
      <c r="D4971" s="4">
        <v>0</v>
      </c>
      <c r="E4971" s="4">
        <v>41.74</v>
      </c>
      <c r="F4971" s="4">
        <v>3.7389999999999999</v>
      </c>
      <c r="G4971" s="4">
        <v>141.30078570000001</v>
      </c>
      <c r="H4971" s="4">
        <v>8.7439999999999998</v>
      </c>
    </row>
    <row r="4972" spans="1:8" x14ac:dyDescent="0.3">
      <c r="A4972" s="4">
        <v>35</v>
      </c>
      <c r="B4972" s="4">
        <v>40942</v>
      </c>
      <c r="C4972" s="4">
        <v>766571.1</v>
      </c>
      <c r="D4972" s="4">
        <v>0</v>
      </c>
      <c r="E4972" s="4">
        <v>40.07</v>
      </c>
      <c r="F4972" s="4">
        <v>3.8159999999999998</v>
      </c>
      <c r="G4972" s="4">
        <v>141.3875357</v>
      </c>
      <c r="H4972" s="4">
        <v>8.7439999999999998</v>
      </c>
    </row>
    <row r="4973" spans="1:8" x14ac:dyDescent="0.3">
      <c r="A4973" s="4">
        <v>35</v>
      </c>
      <c r="B4973" s="4">
        <v>41155</v>
      </c>
      <c r="C4973" s="4">
        <v>796351.35</v>
      </c>
      <c r="D4973" s="4">
        <v>0</v>
      </c>
      <c r="E4973" s="4">
        <v>44.32</v>
      </c>
      <c r="F4973" s="4">
        <v>3.8479999999999999</v>
      </c>
      <c r="G4973" s="4">
        <v>141.4742857</v>
      </c>
      <c r="H4973" s="4">
        <v>8.7439999999999998</v>
      </c>
    </row>
    <row r="4974" spans="1:8" x14ac:dyDescent="0.3">
      <c r="A4974" s="4">
        <v>35</v>
      </c>
      <c r="B4974" s="4" t="s">
        <v>72</v>
      </c>
      <c r="C4974" s="4">
        <v>793045.82</v>
      </c>
      <c r="D4974" s="4">
        <v>0</v>
      </c>
      <c r="E4974" s="4">
        <v>49.6</v>
      </c>
      <c r="F4974" s="4">
        <v>3.8620000000000001</v>
      </c>
      <c r="G4974" s="4">
        <v>141.55477999999999</v>
      </c>
      <c r="H4974" s="4">
        <v>8.7439999999999998</v>
      </c>
    </row>
    <row r="4975" spans="1:8" x14ac:dyDescent="0.3">
      <c r="A4975" s="4">
        <v>35</v>
      </c>
      <c r="B4975" s="4" t="s">
        <v>73</v>
      </c>
      <c r="C4975" s="4">
        <v>760671.1</v>
      </c>
      <c r="D4975" s="4">
        <v>0</v>
      </c>
      <c r="E4975" s="4">
        <v>57.3</v>
      </c>
      <c r="F4975" s="4">
        <v>3.9</v>
      </c>
      <c r="G4975" s="4">
        <v>141.6269332</v>
      </c>
      <c r="H4975" s="4">
        <v>8.7439999999999998</v>
      </c>
    </row>
    <row r="4976" spans="1:8" x14ac:dyDescent="0.3">
      <c r="A4976" s="4">
        <v>35</v>
      </c>
      <c r="B4976" s="4" t="s">
        <v>74</v>
      </c>
      <c r="C4976" s="4">
        <v>744525.69</v>
      </c>
      <c r="D4976" s="4">
        <v>0</v>
      </c>
      <c r="E4976" s="4">
        <v>49.4</v>
      </c>
      <c r="F4976" s="4">
        <v>3.9529999999999998</v>
      </c>
      <c r="G4976" s="4">
        <v>141.6990864</v>
      </c>
      <c r="H4976" s="4">
        <v>8.7439999999999998</v>
      </c>
    </row>
    <row r="4977" spans="1:8" x14ac:dyDescent="0.3">
      <c r="A4977" s="4">
        <v>35</v>
      </c>
      <c r="B4977" s="4">
        <v>41064</v>
      </c>
      <c r="C4977" s="4">
        <v>860293.46</v>
      </c>
      <c r="D4977" s="4">
        <v>0</v>
      </c>
      <c r="E4977" s="4">
        <v>48.73</v>
      </c>
      <c r="F4977" s="4">
        <v>3.996</v>
      </c>
      <c r="G4977" s="4">
        <v>141.7712396</v>
      </c>
      <c r="H4977" s="4">
        <v>8.8759999999999994</v>
      </c>
    </row>
    <row r="4978" spans="1:8" x14ac:dyDescent="0.3">
      <c r="A4978" s="4">
        <v>35</v>
      </c>
      <c r="B4978" s="4" t="s">
        <v>75</v>
      </c>
      <c r="C4978" s="4">
        <v>788633.42</v>
      </c>
      <c r="D4978" s="4">
        <v>0</v>
      </c>
      <c r="E4978" s="4">
        <v>52.22</v>
      </c>
      <c r="F4978" s="4">
        <v>4.0439999999999996</v>
      </c>
      <c r="G4978" s="4">
        <v>141.8433929</v>
      </c>
      <c r="H4978" s="4">
        <v>8.8759999999999994</v>
      </c>
    </row>
    <row r="4979" spans="1:8" x14ac:dyDescent="0.3">
      <c r="A4979" s="4">
        <v>35</v>
      </c>
      <c r="B4979" s="4" t="s">
        <v>76</v>
      </c>
      <c r="C4979" s="4">
        <v>794660.24</v>
      </c>
      <c r="D4979" s="4">
        <v>0</v>
      </c>
      <c r="E4979" s="4">
        <v>62.62</v>
      </c>
      <c r="F4979" s="4">
        <v>4.0270000000000001</v>
      </c>
      <c r="G4979" s="4">
        <v>141.90152620000001</v>
      </c>
      <c r="H4979" s="4">
        <v>8.8759999999999994</v>
      </c>
    </row>
    <row r="4980" spans="1:8" x14ac:dyDescent="0.3">
      <c r="A4980" s="4">
        <v>35</v>
      </c>
      <c r="B4980" s="4" t="s">
        <v>77</v>
      </c>
      <c r="C4980" s="4">
        <v>721212.45</v>
      </c>
      <c r="D4980" s="4">
        <v>0</v>
      </c>
      <c r="E4980" s="4">
        <v>52.33</v>
      </c>
      <c r="F4980" s="4">
        <v>4.0039999999999996</v>
      </c>
      <c r="G4980" s="4">
        <v>141.95965949999999</v>
      </c>
      <c r="H4980" s="4">
        <v>8.8759999999999994</v>
      </c>
    </row>
    <row r="4981" spans="1:8" x14ac:dyDescent="0.3">
      <c r="A4981" s="4">
        <v>35</v>
      </c>
      <c r="B4981" s="4">
        <v>41004</v>
      </c>
      <c r="C4981" s="4">
        <v>772036.6</v>
      </c>
      <c r="D4981" s="4">
        <v>0</v>
      </c>
      <c r="E4981" s="4">
        <v>53.68</v>
      </c>
      <c r="F4981" s="4">
        <v>3.9510000000000001</v>
      </c>
      <c r="G4981" s="4">
        <v>142.01779289999999</v>
      </c>
      <c r="H4981" s="4">
        <v>8.8759999999999994</v>
      </c>
    </row>
    <row r="4982" spans="1:8" x14ac:dyDescent="0.3">
      <c r="A4982" s="4">
        <v>35</v>
      </c>
      <c r="B4982" s="4">
        <v>41218</v>
      </c>
      <c r="C4982" s="4">
        <v>802383.63</v>
      </c>
      <c r="D4982" s="4">
        <v>0</v>
      </c>
      <c r="E4982" s="4">
        <v>58.97</v>
      </c>
      <c r="F4982" s="4">
        <v>3.8889999999999998</v>
      </c>
      <c r="G4982" s="4">
        <v>142.0759262</v>
      </c>
      <c r="H4982" s="4">
        <v>8.8759999999999994</v>
      </c>
    </row>
    <row r="4983" spans="1:8" x14ac:dyDescent="0.3">
      <c r="A4983" s="4">
        <v>35</v>
      </c>
      <c r="B4983" s="4" t="s">
        <v>78</v>
      </c>
      <c r="C4983" s="4">
        <v>819196.68</v>
      </c>
      <c r="D4983" s="4">
        <v>0</v>
      </c>
      <c r="E4983" s="4">
        <v>65.150000000000006</v>
      </c>
      <c r="F4983" s="4">
        <v>3.8479999999999999</v>
      </c>
      <c r="G4983" s="4">
        <v>142.09701150000001</v>
      </c>
      <c r="H4983" s="4">
        <v>8.8759999999999994</v>
      </c>
    </row>
    <row r="4984" spans="1:8" x14ac:dyDescent="0.3">
      <c r="A4984" s="4">
        <v>35</v>
      </c>
      <c r="B4984" s="4" t="s">
        <v>79</v>
      </c>
      <c r="C4984" s="4">
        <v>822167.17</v>
      </c>
      <c r="D4984" s="4">
        <v>0</v>
      </c>
      <c r="E4984" s="4">
        <v>64.77</v>
      </c>
      <c r="F4984" s="4">
        <v>3.798</v>
      </c>
      <c r="G4984" s="4">
        <v>142.10327760000001</v>
      </c>
      <c r="H4984" s="4">
        <v>8.8759999999999994</v>
      </c>
    </row>
    <row r="4985" spans="1:8" x14ac:dyDescent="0.3">
      <c r="A4985" s="4">
        <v>35</v>
      </c>
      <c r="B4985" s="4">
        <v>40914</v>
      </c>
      <c r="C4985" s="4">
        <v>932195.52</v>
      </c>
      <c r="D4985" s="4">
        <v>0</v>
      </c>
      <c r="E4985" s="4">
        <v>73.400000000000006</v>
      </c>
      <c r="F4985" s="4">
        <v>3.742</v>
      </c>
      <c r="G4985" s="4">
        <v>142.10954380000001</v>
      </c>
      <c r="H4985" s="4">
        <v>8.8759999999999994</v>
      </c>
    </row>
    <row r="4986" spans="1:8" x14ac:dyDescent="0.3">
      <c r="A4986" s="4">
        <v>35</v>
      </c>
      <c r="B4986" s="4">
        <v>41127</v>
      </c>
      <c r="C4986" s="4">
        <v>873415.01</v>
      </c>
      <c r="D4986" s="4">
        <v>0</v>
      </c>
      <c r="E4986" s="4">
        <v>64.05</v>
      </c>
      <c r="F4986" s="4">
        <v>3.6890000000000001</v>
      </c>
      <c r="G4986" s="4">
        <v>142.11580989999999</v>
      </c>
      <c r="H4986" s="4">
        <v>8.8759999999999994</v>
      </c>
    </row>
    <row r="4987" spans="1:8" x14ac:dyDescent="0.3">
      <c r="A4987" s="4">
        <v>35</v>
      </c>
      <c r="B4987" s="4" t="s">
        <v>80</v>
      </c>
      <c r="C4987" s="4">
        <v>848289.41</v>
      </c>
      <c r="D4987" s="4">
        <v>0</v>
      </c>
      <c r="E4987" s="4">
        <v>69.52</v>
      </c>
      <c r="F4987" s="4">
        <v>3.62</v>
      </c>
      <c r="G4987" s="4">
        <v>142.12925480000001</v>
      </c>
      <c r="H4987" s="4">
        <v>8.8759999999999994</v>
      </c>
    </row>
    <row r="4988" spans="1:8" x14ac:dyDescent="0.3">
      <c r="A4988" s="4">
        <v>35</v>
      </c>
      <c r="B4988" s="4" t="s">
        <v>81</v>
      </c>
      <c r="C4988" s="4">
        <v>911696</v>
      </c>
      <c r="D4988" s="4">
        <v>0</v>
      </c>
      <c r="E4988" s="4">
        <v>73.23</v>
      </c>
      <c r="F4988" s="4">
        <v>3.5640000000000001</v>
      </c>
      <c r="G4988" s="4">
        <v>142.16064639999999</v>
      </c>
      <c r="H4988" s="4">
        <v>8.8759999999999994</v>
      </c>
    </row>
    <row r="4989" spans="1:8" x14ac:dyDescent="0.3">
      <c r="A4989" s="4">
        <v>35</v>
      </c>
      <c r="B4989" s="4" t="s">
        <v>82</v>
      </c>
      <c r="C4989" s="4">
        <v>892133.41</v>
      </c>
      <c r="D4989" s="4">
        <v>0</v>
      </c>
      <c r="E4989" s="4">
        <v>73.94</v>
      </c>
      <c r="F4989" s="4">
        <v>3.5059999999999998</v>
      </c>
      <c r="G4989" s="4">
        <v>142.19203809999999</v>
      </c>
      <c r="H4989" s="4">
        <v>8.8759999999999994</v>
      </c>
    </row>
    <row r="4990" spans="1:8" x14ac:dyDescent="0.3">
      <c r="A4990" s="4">
        <v>35</v>
      </c>
      <c r="B4990" s="4">
        <v>41067</v>
      </c>
      <c r="C4990" s="4">
        <v>985479.64</v>
      </c>
      <c r="D4990" s="4">
        <v>0</v>
      </c>
      <c r="E4990" s="4">
        <v>82.08</v>
      </c>
      <c r="F4990" s="4">
        <v>3.4750000000000001</v>
      </c>
      <c r="G4990" s="4">
        <v>142.22342979999999</v>
      </c>
      <c r="H4990" s="4">
        <v>8.8390000000000004</v>
      </c>
    </row>
    <row r="4991" spans="1:8" x14ac:dyDescent="0.3">
      <c r="A4991" s="4">
        <v>35</v>
      </c>
      <c r="B4991" s="4" t="s">
        <v>83</v>
      </c>
      <c r="C4991" s="4">
        <v>825763.48</v>
      </c>
      <c r="D4991" s="4">
        <v>0</v>
      </c>
      <c r="E4991" s="4">
        <v>78.95</v>
      </c>
      <c r="F4991" s="4">
        <v>3.5230000000000001</v>
      </c>
      <c r="G4991" s="4">
        <v>142.2548214</v>
      </c>
      <c r="H4991" s="4">
        <v>8.8390000000000004</v>
      </c>
    </row>
    <row r="4992" spans="1:8" x14ac:dyDescent="0.3">
      <c r="A4992" s="4">
        <v>35</v>
      </c>
      <c r="B4992" s="4" t="s">
        <v>84</v>
      </c>
      <c r="C4992" s="4">
        <v>841224.74</v>
      </c>
      <c r="D4992" s="4">
        <v>0</v>
      </c>
      <c r="E4992" s="4">
        <v>78.64</v>
      </c>
      <c r="F4992" s="4">
        <v>3.5670000000000002</v>
      </c>
      <c r="G4992" s="4">
        <v>142.2337569</v>
      </c>
      <c r="H4992" s="4">
        <v>8.8390000000000004</v>
      </c>
    </row>
    <row r="4993" spans="1:8" x14ac:dyDescent="0.3">
      <c r="A4993" s="4">
        <v>35</v>
      </c>
      <c r="B4993" s="4" t="s">
        <v>85</v>
      </c>
      <c r="C4993" s="4">
        <v>808030.15</v>
      </c>
      <c r="D4993" s="4">
        <v>0</v>
      </c>
      <c r="E4993" s="4">
        <v>76.010000000000005</v>
      </c>
      <c r="F4993" s="4">
        <v>3.6469999999999998</v>
      </c>
      <c r="G4993" s="4">
        <v>142.21269240000001</v>
      </c>
      <c r="H4993" s="4">
        <v>8.8390000000000004</v>
      </c>
    </row>
    <row r="4994" spans="1:8" x14ac:dyDescent="0.3">
      <c r="A4994" s="4">
        <v>35</v>
      </c>
      <c r="B4994" s="4">
        <v>40976</v>
      </c>
      <c r="C4994" s="4">
        <v>866216.36</v>
      </c>
      <c r="D4994" s="4">
        <v>0</v>
      </c>
      <c r="E4994" s="4">
        <v>75.22</v>
      </c>
      <c r="F4994" s="4">
        <v>3.6539999999999999</v>
      </c>
      <c r="G4994" s="4">
        <v>142.19162789999999</v>
      </c>
      <c r="H4994" s="4">
        <v>8.8390000000000004</v>
      </c>
    </row>
    <row r="4995" spans="1:8" x14ac:dyDescent="0.3">
      <c r="A4995" s="4">
        <v>35</v>
      </c>
      <c r="B4995" s="4">
        <v>41190</v>
      </c>
      <c r="C4995" s="4">
        <v>888368.8</v>
      </c>
      <c r="D4995" s="4">
        <v>0</v>
      </c>
      <c r="E4995" s="4">
        <v>78.44</v>
      </c>
      <c r="F4995" s="4">
        <v>3.722</v>
      </c>
      <c r="G4995" s="4">
        <v>142.17056339999999</v>
      </c>
      <c r="H4995" s="4">
        <v>8.8390000000000004</v>
      </c>
    </row>
    <row r="4996" spans="1:8" x14ac:dyDescent="0.3">
      <c r="A4996" s="4">
        <v>35</v>
      </c>
      <c r="B4996" s="4" t="s">
        <v>86</v>
      </c>
      <c r="C4996" s="4">
        <v>887979.47</v>
      </c>
      <c r="D4996" s="4">
        <v>0</v>
      </c>
      <c r="E4996" s="4">
        <v>76.510000000000005</v>
      </c>
      <c r="F4996" s="4">
        <v>3.8069999999999999</v>
      </c>
      <c r="G4996" s="4">
        <v>142.21573849999999</v>
      </c>
      <c r="H4996" s="4">
        <v>8.8390000000000004</v>
      </c>
    </row>
    <row r="4997" spans="1:8" x14ac:dyDescent="0.3">
      <c r="A4997" s="4">
        <v>35</v>
      </c>
      <c r="B4997" s="4" t="s">
        <v>87</v>
      </c>
      <c r="C4997" s="4">
        <v>895274.72</v>
      </c>
      <c r="D4997" s="4">
        <v>0</v>
      </c>
      <c r="E4997" s="4">
        <v>72.930000000000007</v>
      </c>
      <c r="F4997" s="4">
        <v>3.8340000000000001</v>
      </c>
      <c r="G4997" s="4">
        <v>142.31059329999999</v>
      </c>
      <c r="H4997" s="4">
        <v>8.8390000000000004</v>
      </c>
    </row>
    <row r="4998" spans="1:8" x14ac:dyDescent="0.3">
      <c r="A4998" s="4">
        <v>35</v>
      </c>
      <c r="B4998" s="4" t="s">
        <v>88</v>
      </c>
      <c r="C4998" s="4">
        <v>931278.97</v>
      </c>
      <c r="D4998" s="4">
        <v>0</v>
      </c>
      <c r="E4998" s="4">
        <v>75</v>
      </c>
      <c r="F4998" s="4">
        <v>3.867</v>
      </c>
      <c r="G4998" s="4">
        <v>142.4054482</v>
      </c>
      <c r="H4998" s="4">
        <v>8.8390000000000004</v>
      </c>
    </row>
    <row r="4999" spans="1:8" x14ac:dyDescent="0.3">
      <c r="A4999" s="4">
        <v>35</v>
      </c>
      <c r="B4999" s="4">
        <v>41099</v>
      </c>
      <c r="C4999" s="4">
        <v>984833.35</v>
      </c>
      <c r="D4999" s="4">
        <v>1</v>
      </c>
      <c r="E4999" s="4">
        <v>76</v>
      </c>
      <c r="F4999" s="4">
        <v>3.911</v>
      </c>
      <c r="G4999" s="4">
        <v>142.500303</v>
      </c>
      <c r="H4999" s="4">
        <v>8.8390000000000004</v>
      </c>
    </row>
    <row r="5000" spans="1:8" x14ac:dyDescent="0.3">
      <c r="A5000" s="4">
        <v>35</v>
      </c>
      <c r="B5000" s="4" t="s">
        <v>89</v>
      </c>
      <c r="C5000" s="4">
        <v>821568.64</v>
      </c>
      <c r="D5000" s="4">
        <v>0</v>
      </c>
      <c r="E5000" s="4">
        <v>68.72</v>
      </c>
      <c r="F5000" s="4">
        <v>3.948</v>
      </c>
      <c r="G5000" s="4">
        <v>142.59388329999999</v>
      </c>
      <c r="H5000" s="4">
        <v>8.8390000000000004</v>
      </c>
    </row>
    <row r="5001" spans="1:8" x14ac:dyDescent="0.3">
      <c r="A5001" s="4">
        <v>35</v>
      </c>
      <c r="B5001" s="4" t="s">
        <v>90</v>
      </c>
      <c r="C5001" s="4">
        <v>772302.94</v>
      </c>
      <c r="D5001" s="4">
        <v>0</v>
      </c>
      <c r="E5001" s="4">
        <v>66.099999999999994</v>
      </c>
      <c r="F5001" s="4">
        <v>4.0380000000000003</v>
      </c>
      <c r="G5001" s="4">
        <v>142.6798167</v>
      </c>
      <c r="H5001" s="4">
        <v>8.8390000000000004</v>
      </c>
    </row>
    <row r="5002" spans="1:8" x14ac:dyDescent="0.3">
      <c r="A5002" s="4">
        <v>35</v>
      </c>
      <c r="B5002" s="4" t="s">
        <v>91</v>
      </c>
      <c r="C5002" s="4">
        <v>814099.86</v>
      </c>
      <c r="D5002" s="4">
        <v>0</v>
      </c>
      <c r="E5002" s="4">
        <v>64.92</v>
      </c>
      <c r="F5002" s="4">
        <v>3.9969999999999999</v>
      </c>
      <c r="G5002" s="4">
        <v>142.76575</v>
      </c>
      <c r="H5002" s="4">
        <v>8.8390000000000004</v>
      </c>
    </row>
    <row r="5003" spans="1:8" x14ac:dyDescent="0.3">
      <c r="A5003" s="4">
        <v>35</v>
      </c>
      <c r="B5003" s="4">
        <v>41039</v>
      </c>
      <c r="C5003" s="4">
        <v>866064.4</v>
      </c>
      <c r="D5003" s="4">
        <v>0</v>
      </c>
      <c r="E5003" s="4">
        <v>64.5</v>
      </c>
      <c r="F5003" s="4">
        <v>3.9849999999999999</v>
      </c>
      <c r="G5003" s="4">
        <v>142.85168329999999</v>
      </c>
      <c r="H5003" s="4">
        <v>8.6649999999999991</v>
      </c>
    </row>
    <row r="5004" spans="1:8" x14ac:dyDescent="0.3">
      <c r="A5004" s="4">
        <v>35</v>
      </c>
      <c r="B5004" s="4">
        <v>41253</v>
      </c>
      <c r="C5004" s="4">
        <v>873643.14</v>
      </c>
      <c r="D5004" s="4">
        <v>0</v>
      </c>
      <c r="E5004" s="4">
        <v>55.4</v>
      </c>
      <c r="F5004" s="4">
        <v>4</v>
      </c>
      <c r="G5004" s="4">
        <v>142.93761670000001</v>
      </c>
      <c r="H5004" s="4">
        <v>8.6649999999999991</v>
      </c>
    </row>
    <row r="5005" spans="1:8" x14ac:dyDescent="0.3">
      <c r="A5005" s="4">
        <v>35</v>
      </c>
      <c r="B5005" s="4" t="s">
        <v>92</v>
      </c>
      <c r="C5005" s="4">
        <v>829284.67</v>
      </c>
      <c r="D5005" s="4">
        <v>0</v>
      </c>
      <c r="E5005" s="4">
        <v>56.53</v>
      </c>
      <c r="F5005" s="4">
        <v>3.9689999999999999</v>
      </c>
      <c r="G5005" s="4">
        <v>142.8633629</v>
      </c>
      <c r="H5005" s="4">
        <v>8.6649999999999991</v>
      </c>
    </row>
    <row r="5006" spans="1:8" x14ac:dyDescent="0.3">
      <c r="A5006" s="4">
        <v>35</v>
      </c>
      <c r="B5006" s="4" t="s">
        <v>93</v>
      </c>
      <c r="C5006" s="4">
        <v>865137.6</v>
      </c>
      <c r="D5006" s="4">
        <v>0</v>
      </c>
      <c r="E5006" s="4">
        <v>58.99</v>
      </c>
      <c r="F5006" s="4">
        <v>3.8820000000000001</v>
      </c>
      <c r="G5006" s="4">
        <v>142.7624113</v>
      </c>
      <c r="H5006" s="4">
        <v>8.6649999999999991</v>
      </c>
    </row>
    <row r="5007" spans="1:8" x14ac:dyDescent="0.3">
      <c r="A5007" s="4">
        <v>36</v>
      </c>
      <c r="B5007" s="4">
        <v>40300</v>
      </c>
      <c r="C5007" s="4">
        <v>467546.74</v>
      </c>
      <c r="D5007" s="4">
        <v>0</v>
      </c>
      <c r="E5007" s="4">
        <v>45.97</v>
      </c>
      <c r="F5007" s="4">
        <v>2.5449999999999999</v>
      </c>
      <c r="G5007" s="4">
        <v>209.85296629999999</v>
      </c>
      <c r="H5007" s="4">
        <v>8.5540000000000003</v>
      </c>
    </row>
    <row r="5008" spans="1:8" x14ac:dyDescent="0.3">
      <c r="A5008" s="4">
        <v>36</v>
      </c>
      <c r="B5008" s="4">
        <v>40514</v>
      </c>
      <c r="C5008" s="4">
        <v>469563.7</v>
      </c>
      <c r="D5008" s="4">
        <v>1</v>
      </c>
      <c r="E5008" s="4">
        <v>46.11</v>
      </c>
      <c r="F5008" s="4">
        <v>2.5390000000000001</v>
      </c>
      <c r="G5008" s="4">
        <v>209.9970208</v>
      </c>
      <c r="H5008" s="4">
        <v>8.5540000000000003</v>
      </c>
    </row>
    <row r="5009" spans="1:8" x14ac:dyDescent="0.3">
      <c r="A5009" s="4">
        <v>36</v>
      </c>
      <c r="B5009" s="4" t="s">
        <v>8</v>
      </c>
      <c r="C5009" s="4">
        <v>470281.03</v>
      </c>
      <c r="D5009" s="4">
        <v>0</v>
      </c>
      <c r="E5009" s="4">
        <v>45.66</v>
      </c>
      <c r="F5009" s="4">
        <v>2.472</v>
      </c>
      <c r="G5009" s="4">
        <v>210.04510239999999</v>
      </c>
      <c r="H5009" s="4">
        <v>8.5540000000000003</v>
      </c>
    </row>
    <row r="5010" spans="1:8" x14ac:dyDescent="0.3">
      <c r="A5010" s="4">
        <v>36</v>
      </c>
      <c r="B5010" s="4" t="s">
        <v>9</v>
      </c>
      <c r="C5010" s="4">
        <v>447519.44</v>
      </c>
      <c r="D5010" s="4">
        <v>0</v>
      </c>
      <c r="E5010" s="4">
        <v>50.87</v>
      </c>
      <c r="F5010" s="4">
        <v>2.52</v>
      </c>
      <c r="G5010" s="4">
        <v>210.07718850000001</v>
      </c>
      <c r="H5010" s="4">
        <v>8.5540000000000003</v>
      </c>
    </row>
    <row r="5011" spans="1:8" x14ac:dyDescent="0.3">
      <c r="A5011" s="4">
        <v>36</v>
      </c>
      <c r="B5011" s="4">
        <v>40301</v>
      </c>
      <c r="C5011" s="4">
        <v>480203.43</v>
      </c>
      <c r="D5011" s="4">
        <v>0</v>
      </c>
      <c r="E5011" s="4">
        <v>51.33</v>
      </c>
      <c r="F5011" s="4">
        <v>2.5739999999999998</v>
      </c>
      <c r="G5011" s="4">
        <v>210.10927459999999</v>
      </c>
      <c r="H5011" s="4">
        <v>8.5540000000000003</v>
      </c>
    </row>
    <row r="5012" spans="1:8" x14ac:dyDescent="0.3">
      <c r="A5012" s="4">
        <v>36</v>
      </c>
      <c r="B5012" s="4">
        <v>40515</v>
      </c>
      <c r="C5012" s="4">
        <v>441434.2</v>
      </c>
      <c r="D5012" s="4">
        <v>0</v>
      </c>
      <c r="E5012" s="4">
        <v>61.96</v>
      </c>
      <c r="F5012" s="4">
        <v>2.6190000000000002</v>
      </c>
      <c r="G5012" s="4">
        <v>210.14136070000001</v>
      </c>
      <c r="H5012" s="4">
        <v>8.5540000000000003</v>
      </c>
    </row>
    <row r="5013" spans="1:8" x14ac:dyDescent="0.3">
      <c r="A5013" s="4">
        <v>36</v>
      </c>
      <c r="B5013" s="4" t="s">
        <v>10</v>
      </c>
      <c r="C5013" s="4">
        <v>428851.99</v>
      </c>
      <c r="D5013" s="4">
        <v>0</v>
      </c>
      <c r="E5013" s="4">
        <v>59.56</v>
      </c>
      <c r="F5013" s="4">
        <v>2.7010000000000001</v>
      </c>
      <c r="G5013" s="4">
        <v>209.98032079999999</v>
      </c>
      <c r="H5013" s="4">
        <v>8.5540000000000003</v>
      </c>
    </row>
    <row r="5014" spans="1:8" x14ac:dyDescent="0.3">
      <c r="A5014" s="4">
        <v>36</v>
      </c>
      <c r="B5014" s="4" t="s">
        <v>11</v>
      </c>
      <c r="C5014" s="4">
        <v>404438.51</v>
      </c>
      <c r="D5014" s="4">
        <v>0</v>
      </c>
      <c r="E5014" s="4">
        <v>55.76</v>
      </c>
      <c r="F5014" s="4">
        <v>2.7109999999999999</v>
      </c>
      <c r="G5014" s="4">
        <v>209.78709319999999</v>
      </c>
      <c r="H5014" s="4">
        <v>8.5540000000000003</v>
      </c>
    </row>
    <row r="5015" spans="1:8" x14ac:dyDescent="0.3">
      <c r="A5015" s="4">
        <v>36</v>
      </c>
      <c r="B5015" s="4">
        <v>40213</v>
      </c>
      <c r="C5015" s="4">
        <v>435972.82</v>
      </c>
      <c r="D5015" s="4">
        <v>0</v>
      </c>
      <c r="E5015" s="4">
        <v>63.43</v>
      </c>
      <c r="F5015" s="4">
        <v>2.7080000000000002</v>
      </c>
      <c r="G5015" s="4">
        <v>209.59386559999999</v>
      </c>
      <c r="H5015" s="4">
        <v>8.4640000000000004</v>
      </c>
    </row>
    <row r="5016" spans="1:8" x14ac:dyDescent="0.3">
      <c r="A5016" s="4">
        <v>36</v>
      </c>
      <c r="B5016" s="4">
        <v>40425</v>
      </c>
      <c r="C5016" s="4">
        <v>453016.91</v>
      </c>
      <c r="D5016" s="4">
        <v>0</v>
      </c>
      <c r="E5016" s="4">
        <v>68.540000000000006</v>
      </c>
      <c r="F5016" s="4">
        <v>2.7429999999999999</v>
      </c>
      <c r="G5016" s="4">
        <v>209.40063799999999</v>
      </c>
      <c r="H5016" s="4">
        <v>8.4640000000000004</v>
      </c>
    </row>
    <row r="5017" spans="1:8" x14ac:dyDescent="0.3">
      <c r="A5017" s="4">
        <v>36</v>
      </c>
      <c r="B5017" s="4" t="s">
        <v>12</v>
      </c>
      <c r="C5017" s="4">
        <v>483699.56</v>
      </c>
      <c r="D5017" s="4">
        <v>0</v>
      </c>
      <c r="E5017" s="4">
        <v>66.739999999999995</v>
      </c>
      <c r="F5017" s="4">
        <v>2.7690000000000001</v>
      </c>
      <c r="G5017" s="4">
        <v>209.2691428</v>
      </c>
      <c r="H5017" s="4">
        <v>8.4640000000000004</v>
      </c>
    </row>
    <row r="5018" spans="1:8" x14ac:dyDescent="0.3">
      <c r="A5018" s="4">
        <v>36</v>
      </c>
      <c r="B5018" s="4" t="s">
        <v>13</v>
      </c>
      <c r="C5018" s="4">
        <v>434116.8</v>
      </c>
      <c r="D5018" s="4">
        <v>0</v>
      </c>
      <c r="E5018" s="4">
        <v>68.03</v>
      </c>
      <c r="F5018" s="4">
        <v>2.762</v>
      </c>
      <c r="G5018" s="4">
        <v>209.2199574</v>
      </c>
      <c r="H5018" s="4">
        <v>8.4640000000000004</v>
      </c>
    </row>
    <row r="5019" spans="1:8" x14ac:dyDescent="0.3">
      <c r="A5019" s="4">
        <v>36</v>
      </c>
      <c r="B5019" s="4" t="s">
        <v>14</v>
      </c>
      <c r="C5019" s="4">
        <v>457899.64</v>
      </c>
      <c r="D5019" s="4">
        <v>0</v>
      </c>
      <c r="E5019" s="4">
        <v>70.900000000000006</v>
      </c>
      <c r="F5019" s="4">
        <v>2.7250000000000001</v>
      </c>
      <c r="G5019" s="4">
        <v>209.170772</v>
      </c>
      <c r="H5019" s="4">
        <v>8.4640000000000004</v>
      </c>
    </row>
    <row r="5020" spans="1:8" x14ac:dyDescent="0.3">
      <c r="A5020" s="4">
        <v>36</v>
      </c>
      <c r="B5020" s="4">
        <v>40364</v>
      </c>
      <c r="C5020" s="4">
        <v>489372.02</v>
      </c>
      <c r="D5020" s="4">
        <v>0</v>
      </c>
      <c r="E5020" s="4">
        <v>75.56</v>
      </c>
      <c r="F5020" s="4">
        <v>2.786</v>
      </c>
      <c r="G5020" s="4">
        <v>209.12158669999999</v>
      </c>
      <c r="H5020" s="4">
        <v>8.4640000000000004</v>
      </c>
    </row>
    <row r="5021" spans="1:8" x14ac:dyDescent="0.3">
      <c r="A5021" s="4">
        <v>36</v>
      </c>
      <c r="B5021" s="4" t="s">
        <v>15</v>
      </c>
      <c r="C5021" s="4">
        <v>476733.74</v>
      </c>
      <c r="D5021" s="4">
        <v>0</v>
      </c>
      <c r="E5021" s="4">
        <v>77.53</v>
      </c>
      <c r="F5021" s="4">
        <v>2.8050000000000002</v>
      </c>
      <c r="G5021" s="4">
        <v>209.11853600000001</v>
      </c>
      <c r="H5021" s="4">
        <v>8.4640000000000004</v>
      </c>
    </row>
    <row r="5022" spans="1:8" x14ac:dyDescent="0.3">
      <c r="A5022" s="4">
        <v>36</v>
      </c>
      <c r="B5022" s="4" t="s">
        <v>16</v>
      </c>
      <c r="C5022" s="4">
        <v>474917.98</v>
      </c>
      <c r="D5022" s="4">
        <v>0</v>
      </c>
      <c r="E5022" s="4">
        <v>77.34</v>
      </c>
      <c r="F5022" s="4">
        <v>2.7669999999999999</v>
      </c>
      <c r="G5022" s="4">
        <v>209.39229370000001</v>
      </c>
      <c r="H5022" s="4">
        <v>8.4640000000000004</v>
      </c>
    </row>
    <row r="5023" spans="1:8" x14ac:dyDescent="0.3">
      <c r="A5023" s="4">
        <v>36</v>
      </c>
      <c r="B5023" s="4" t="s">
        <v>17</v>
      </c>
      <c r="C5023" s="4">
        <v>447050.42</v>
      </c>
      <c r="D5023" s="4">
        <v>0</v>
      </c>
      <c r="E5023" s="4">
        <v>80.87</v>
      </c>
      <c r="F5023" s="4">
        <v>2.7160000000000002</v>
      </c>
      <c r="G5023" s="4">
        <v>209.66605139999999</v>
      </c>
      <c r="H5023" s="4">
        <v>8.4640000000000004</v>
      </c>
    </row>
    <row r="5024" spans="1:8" x14ac:dyDescent="0.3">
      <c r="A5024" s="4">
        <v>36</v>
      </c>
      <c r="B5024" s="4">
        <v>40274</v>
      </c>
      <c r="C5024" s="4">
        <v>471088.88</v>
      </c>
      <c r="D5024" s="4">
        <v>0</v>
      </c>
      <c r="E5024" s="4">
        <v>79.930000000000007</v>
      </c>
      <c r="F5024" s="4">
        <v>2.6640000000000001</v>
      </c>
      <c r="G5024" s="4">
        <v>209.93980909999999</v>
      </c>
      <c r="H5024" s="4">
        <v>8.4640000000000004</v>
      </c>
    </row>
    <row r="5025" spans="1:8" x14ac:dyDescent="0.3">
      <c r="A5025" s="4">
        <v>36</v>
      </c>
      <c r="B5025" s="4">
        <v>40488</v>
      </c>
      <c r="C5025" s="4">
        <v>467711.18</v>
      </c>
      <c r="D5025" s="4">
        <v>0</v>
      </c>
      <c r="E5025" s="4">
        <v>82.3</v>
      </c>
      <c r="F5025" s="4">
        <v>2.6150000000000002</v>
      </c>
      <c r="G5025" s="4">
        <v>210.2135668</v>
      </c>
      <c r="H5025" s="4">
        <v>8.4640000000000004</v>
      </c>
    </row>
    <row r="5026" spans="1:8" x14ac:dyDescent="0.3">
      <c r="A5026" s="4">
        <v>36</v>
      </c>
      <c r="B5026" s="4" t="s">
        <v>18</v>
      </c>
      <c r="C5026" s="4">
        <v>485694.71999999997</v>
      </c>
      <c r="D5026" s="4">
        <v>0</v>
      </c>
      <c r="E5026" s="4">
        <v>84.37</v>
      </c>
      <c r="F5026" s="4">
        <v>2.5720000000000001</v>
      </c>
      <c r="G5026" s="4">
        <v>210.2108417</v>
      </c>
      <c r="H5026" s="4">
        <v>8.4640000000000004</v>
      </c>
    </row>
    <row r="5027" spans="1:8" x14ac:dyDescent="0.3">
      <c r="A5027" s="4">
        <v>36</v>
      </c>
      <c r="B5027" s="4" t="s">
        <v>19</v>
      </c>
      <c r="C5027" s="4">
        <v>434879.87</v>
      </c>
      <c r="D5027" s="4">
        <v>0</v>
      </c>
      <c r="E5027" s="4">
        <v>84.14</v>
      </c>
      <c r="F5027" s="4">
        <v>2.601</v>
      </c>
      <c r="G5027" s="4">
        <v>210.09752330000001</v>
      </c>
      <c r="H5027" s="4">
        <v>8.4640000000000004</v>
      </c>
    </row>
    <row r="5028" spans="1:8" x14ac:dyDescent="0.3">
      <c r="A5028" s="4">
        <v>36</v>
      </c>
      <c r="B5028" s="4">
        <v>40216</v>
      </c>
      <c r="C5028" s="4">
        <v>434252.15</v>
      </c>
      <c r="D5028" s="4">
        <v>0</v>
      </c>
      <c r="E5028" s="4">
        <v>81.849999999999994</v>
      </c>
      <c r="F5028" s="4">
        <v>2.6059999999999999</v>
      </c>
      <c r="G5028" s="4">
        <v>209.984205</v>
      </c>
      <c r="H5028" s="4">
        <v>8.36</v>
      </c>
    </row>
    <row r="5029" spans="1:8" x14ac:dyDescent="0.3">
      <c r="A5029" s="4">
        <v>36</v>
      </c>
      <c r="B5029" s="4">
        <v>40428</v>
      </c>
      <c r="C5029" s="4">
        <v>471713.59</v>
      </c>
      <c r="D5029" s="4">
        <v>0</v>
      </c>
      <c r="E5029" s="4">
        <v>81.739999999999995</v>
      </c>
      <c r="F5029" s="4">
        <v>2.5960000000000001</v>
      </c>
      <c r="G5029" s="4">
        <v>209.8708867</v>
      </c>
      <c r="H5029" s="4">
        <v>8.36</v>
      </c>
    </row>
    <row r="5030" spans="1:8" x14ac:dyDescent="0.3">
      <c r="A5030" s="4">
        <v>36</v>
      </c>
      <c r="B5030" s="4" t="s">
        <v>20</v>
      </c>
      <c r="C5030" s="4">
        <v>466962.04</v>
      </c>
      <c r="D5030" s="4">
        <v>0</v>
      </c>
      <c r="E5030" s="4">
        <v>84.43</v>
      </c>
      <c r="F5030" s="4">
        <v>2.5609999999999999</v>
      </c>
      <c r="G5030" s="4">
        <v>209.8630532</v>
      </c>
      <c r="H5030" s="4">
        <v>8.36</v>
      </c>
    </row>
    <row r="5031" spans="1:8" x14ac:dyDescent="0.3">
      <c r="A5031" s="4">
        <v>36</v>
      </c>
      <c r="B5031" s="4" t="s">
        <v>21</v>
      </c>
      <c r="C5031" s="4">
        <v>452021.2</v>
      </c>
      <c r="D5031" s="4">
        <v>0</v>
      </c>
      <c r="E5031" s="4">
        <v>82.6</v>
      </c>
      <c r="F5031" s="4">
        <v>2.5419999999999998</v>
      </c>
      <c r="G5031" s="4">
        <v>209.99586629999999</v>
      </c>
      <c r="H5031" s="4">
        <v>8.36</v>
      </c>
    </row>
    <row r="5032" spans="1:8" x14ac:dyDescent="0.3">
      <c r="A5032" s="4">
        <v>36</v>
      </c>
      <c r="B5032" s="4" t="s">
        <v>22</v>
      </c>
      <c r="C5032" s="4">
        <v>432451.91</v>
      </c>
      <c r="D5032" s="4">
        <v>0</v>
      </c>
      <c r="E5032" s="4">
        <v>81.88</v>
      </c>
      <c r="F5032" s="4">
        <v>2.6019999999999999</v>
      </c>
      <c r="G5032" s="4">
        <v>210.12867940000001</v>
      </c>
      <c r="H5032" s="4">
        <v>8.36</v>
      </c>
    </row>
    <row r="5033" spans="1:8" x14ac:dyDescent="0.3">
      <c r="A5033" s="4">
        <v>36</v>
      </c>
      <c r="B5033" s="4">
        <v>40337</v>
      </c>
      <c r="C5033" s="4">
        <v>467442.94</v>
      </c>
      <c r="D5033" s="4">
        <v>0</v>
      </c>
      <c r="E5033" s="4">
        <v>85.49</v>
      </c>
      <c r="F5033" s="4">
        <v>2.573</v>
      </c>
      <c r="G5033" s="4">
        <v>210.2614925</v>
      </c>
      <c r="H5033" s="4">
        <v>8.36</v>
      </c>
    </row>
    <row r="5034" spans="1:8" x14ac:dyDescent="0.3">
      <c r="A5034" s="4">
        <v>36</v>
      </c>
      <c r="B5034" s="4" t="s">
        <v>23</v>
      </c>
      <c r="C5034" s="4">
        <v>470436.8</v>
      </c>
      <c r="D5034" s="4">
        <v>0</v>
      </c>
      <c r="E5034" s="4">
        <v>86.06</v>
      </c>
      <c r="F5034" s="4">
        <v>2.6440000000000001</v>
      </c>
      <c r="G5034" s="4">
        <v>210.3943056</v>
      </c>
      <c r="H5034" s="4">
        <v>8.36</v>
      </c>
    </row>
    <row r="5035" spans="1:8" x14ac:dyDescent="0.3">
      <c r="A5035" s="4">
        <v>36</v>
      </c>
      <c r="B5035" s="4" t="s">
        <v>24</v>
      </c>
      <c r="C5035" s="4">
        <v>437949.9</v>
      </c>
      <c r="D5035" s="4">
        <v>0</v>
      </c>
      <c r="E5035" s="4">
        <v>85.54</v>
      </c>
      <c r="F5035" s="4">
        <v>2.6040000000000001</v>
      </c>
      <c r="G5035" s="4">
        <v>210.3617581</v>
      </c>
      <c r="H5035" s="4">
        <v>8.36</v>
      </c>
    </row>
    <row r="5036" spans="1:8" x14ac:dyDescent="0.3">
      <c r="A5036" s="4">
        <v>36</v>
      </c>
      <c r="B5036" s="4" t="s">
        <v>25</v>
      </c>
      <c r="C5036" s="4">
        <v>412050.73</v>
      </c>
      <c r="D5036" s="4">
        <v>0</v>
      </c>
      <c r="E5036" s="4">
        <v>84.62</v>
      </c>
      <c r="F5036" s="4">
        <v>2.5619999999999998</v>
      </c>
      <c r="G5036" s="4">
        <v>210.32921060000001</v>
      </c>
      <c r="H5036" s="4">
        <v>8.36</v>
      </c>
    </row>
    <row r="5037" spans="1:8" x14ac:dyDescent="0.3">
      <c r="A5037" s="4">
        <v>36</v>
      </c>
      <c r="B5037" s="4">
        <v>40246</v>
      </c>
      <c r="C5037" s="4">
        <v>431294.45</v>
      </c>
      <c r="D5037" s="4">
        <v>0</v>
      </c>
      <c r="E5037" s="4">
        <v>82.29</v>
      </c>
      <c r="F5037" s="4">
        <v>2.5329999999999999</v>
      </c>
      <c r="G5037" s="4">
        <v>210.29666309999999</v>
      </c>
      <c r="H5037" s="4">
        <v>8.36</v>
      </c>
    </row>
    <row r="5038" spans="1:8" x14ac:dyDescent="0.3">
      <c r="A5038" s="4">
        <v>36</v>
      </c>
      <c r="B5038" s="4">
        <v>40460</v>
      </c>
      <c r="C5038" s="4">
        <v>434471.38</v>
      </c>
      <c r="D5038" s="4">
        <v>1</v>
      </c>
      <c r="E5038" s="4">
        <v>80.58</v>
      </c>
      <c r="F5038" s="4">
        <v>2.5129999999999999</v>
      </c>
      <c r="G5038" s="4">
        <v>210.2641156</v>
      </c>
      <c r="H5038" s="4">
        <v>8.36</v>
      </c>
    </row>
    <row r="5039" spans="1:8" x14ac:dyDescent="0.3">
      <c r="A5039" s="4">
        <v>36</v>
      </c>
      <c r="B5039" s="4" t="s">
        <v>26</v>
      </c>
      <c r="C5039" s="4">
        <v>454694.21</v>
      </c>
      <c r="D5039" s="4">
        <v>0</v>
      </c>
      <c r="E5039" s="4">
        <v>82.1</v>
      </c>
      <c r="F5039" s="4">
        <v>2.5499999999999998</v>
      </c>
      <c r="G5039" s="4">
        <v>210.29245040000001</v>
      </c>
      <c r="H5039" s="4">
        <v>8.36</v>
      </c>
    </row>
    <row r="5040" spans="1:8" x14ac:dyDescent="0.3">
      <c r="A5040" s="4">
        <v>36</v>
      </c>
      <c r="B5040" s="4" t="s">
        <v>27</v>
      </c>
      <c r="C5040" s="4">
        <v>419348.59</v>
      </c>
      <c r="D5040" s="4">
        <v>0</v>
      </c>
      <c r="E5040" s="4">
        <v>79.17</v>
      </c>
      <c r="F5040" s="4">
        <v>2.5779999999999998</v>
      </c>
      <c r="G5040" s="4">
        <v>210.3664469</v>
      </c>
      <c r="H5040" s="4">
        <v>8.36</v>
      </c>
    </row>
    <row r="5041" spans="1:8" x14ac:dyDescent="0.3">
      <c r="A5041" s="4">
        <v>36</v>
      </c>
      <c r="B5041" s="4">
        <v>40188</v>
      </c>
      <c r="C5041" s="4">
        <v>422169.47</v>
      </c>
      <c r="D5041" s="4">
        <v>0</v>
      </c>
      <c r="E5041" s="4">
        <v>74.66</v>
      </c>
      <c r="F5041" s="4">
        <v>2.5670000000000002</v>
      </c>
      <c r="G5041" s="4">
        <v>210.4404433</v>
      </c>
      <c r="H5041" s="4">
        <v>8.4760000000000009</v>
      </c>
    </row>
    <row r="5042" spans="1:8" x14ac:dyDescent="0.3">
      <c r="A5042" s="4">
        <v>36</v>
      </c>
      <c r="B5042" s="4">
        <v>40400</v>
      </c>
      <c r="C5042" s="4">
        <v>444351.61</v>
      </c>
      <c r="D5042" s="4">
        <v>0</v>
      </c>
      <c r="E5042" s="4">
        <v>66.34</v>
      </c>
      <c r="F5042" s="4">
        <v>2.5950000000000002</v>
      </c>
      <c r="G5042" s="4">
        <v>210.51443979999999</v>
      </c>
      <c r="H5042" s="4">
        <v>8.4760000000000009</v>
      </c>
    </row>
    <row r="5043" spans="1:8" x14ac:dyDescent="0.3">
      <c r="A5043" s="4">
        <v>36</v>
      </c>
      <c r="B5043" s="4" t="s">
        <v>28</v>
      </c>
      <c r="C5043" s="4">
        <v>453308.15</v>
      </c>
      <c r="D5043" s="4">
        <v>0</v>
      </c>
      <c r="E5043" s="4">
        <v>71.569999999999993</v>
      </c>
      <c r="F5043" s="4">
        <v>2.7050000000000001</v>
      </c>
      <c r="G5043" s="4">
        <v>210.5805944</v>
      </c>
      <c r="H5043" s="4">
        <v>8.4760000000000009</v>
      </c>
    </row>
    <row r="5044" spans="1:8" x14ac:dyDescent="0.3">
      <c r="A5044" s="4">
        <v>36</v>
      </c>
      <c r="B5044" s="4" t="s">
        <v>29</v>
      </c>
      <c r="C5044" s="4">
        <v>424956.3</v>
      </c>
      <c r="D5044" s="4">
        <v>0</v>
      </c>
      <c r="E5044" s="4">
        <v>72.239999999999995</v>
      </c>
      <c r="F5044" s="4">
        <v>2.698</v>
      </c>
      <c r="G5044" s="4">
        <v>210.62714439999999</v>
      </c>
      <c r="H5044" s="4">
        <v>8.4760000000000009</v>
      </c>
    </row>
    <row r="5045" spans="1:8" x14ac:dyDescent="0.3">
      <c r="A5045" s="4">
        <v>36</v>
      </c>
      <c r="B5045" s="4" t="s">
        <v>30</v>
      </c>
      <c r="C5045" s="4">
        <v>392654.26</v>
      </c>
      <c r="D5045" s="4">
        <v>0</v>
      </c>
      <c r="E5045" s="4">
        <v>76.22</v>
      </c>
      <c r="F5045" s="4">
        <v>2.68</v>
      </c>
      <c r="G5045" s="4">
        <v>210.67369439999999</v>
      </c>
      <c r="H5045" s="4">
        <v>8.4760000000000009</v>
      </c>
    </row>
    <row r="5046" spans="1:8" x14ac:dyDescent="0.3">
      <c r="A5046" s="4">
        <v>36</v>
      </c>
      <c r="B5046" s="4">
        <v>40309</v>
      </c>
      <c r="C5046" s="4">
        <v>405860.37</v>
      </c>
      <c r="D5046" s="4">
        <v>0</v>
      </c>
      <c r="E5046" s="4">
        <v>62.72</v>
      </c>
      <c r="F5046" s="4">
        <v>2.6549999999999998</v>
      </c>
      <c r="G5046" s="4">
        <v>210.72024440000001</v>
      </c>
      <c r="H5046" s="4">
        <v>8.4760000000000009</v>
      </c>
    </row>
    <row r="5047" spans="1:8" x14ac:dyDescent="0.3">
      <c r="A5047" s="4">
        <v>36</v>
      </c>
      <c r="B5047" s="4">
        <v>40523</v>
      </c>
      <c r="C5047" s="4">
        <v>425804.79999999999</v>
      </c>
      <c r="D5047" s="4">
        <v>0</v>
      </c>
      <c r="E5047" s="4">
        <v>61.97</v>
      </c>
      <c r="F5047" s="4">
        <v>2.7050000000000001</v>
      </c>
      <c r="G5047" s="4">
        <v>210.76679440000001</v>
      </c>
      <c r="H5047" s="4">
        <v>8.4760000000000009</v>
      </c>
    </row>
    <row r="5048" spans="1:8" x14ac:dyDescent="0.3">
      <c r="A5048" s="4">
        <v>36</v>
      </c>
      <c r="B5048" s="4" t="s">
        <v>31</v>
      </c>
      <c r="C5048" s="4">
        <v>411615.71</v>
      </c>
      <c r="D5048" s="4">
        <v>0</v>
      </c>
      <c r="E5048" s="4">
        <v>56.73</v>
      </c>
      <c r="F5048" s="4">
        <v>2.7410000000000001</v>
      </c>
      <c r="G5048" s="4">
        <v>210.65429</v>
      </c>
      <c r="H5048" s="4">
        <v>8.4760000000000009</v>
      </c>
    </row>
    <row r="5049" spans="1:8" x14ac:dyDescent="0.3">
      <c r="A5049" s="4">
        <v>36</v>
      </c>
      <c r="B5049" s="4" t="s">
        <v>32</v>
      </c>
      <c r="C5049" s="4">
        <v>408891.49</v>
      </c>
      <c r="D5049" s="4">
        <v>1</v>
      </c>
      <c r="E5049" s="4">
        <v>67.73</v>
      </c>
      <c r="F5049" s="4">
        <v>2.7250000000000001</v>
      </c>
      <c r="G5049" s="4">
        <v>210.5152765</v>
      </c>
      <c r="H5049" s="4">
        <v>8.4760000000000009</v>
      </c>
    </row>
    <row r="5050" spans="1:8" x14ac:dyDescent="0.3">
      <c r="A5050" s="4">
        <v>36</v>
      </c>
      <c r="B5050" s="4">
        <v>40249</v>
      </c>
      <c r="C5050" s="4">
        <v>360266.09</v>
      </c>
      <c r="D5050" s="4">
        <v>0</v>
      </c>
      <c r="E5050" s="4">
        <v>54.44</v>
      </c>
      <c r="F5050" s="4">
        <v>2.694</v>
      </c>
      <c r="G5050" s="4">
        <v>210.37626299999999</v>
      </c>
      <c r="H5050" s="4">
        <v>8.4760000000000009</v>
      </c>
    </row>
    <row r="5051" spans="1:8" x14ac:dyDescent="0.3">
      <c r="A5051" s="4">
        <v>36</v>
      </c>
      <c r="B5051" s="4">
        <v>40463</v>
      </c>
      <c r="C5051" s="4">
        <v>404545.03</v>
      </c>
      <c r="D5051" s="4">
        <v>0</v>
      </c>
      <c r="E5051" s="4">
        <v>51.83</v>
      </c>
      <c r="F5051" s="4">
        <v>2.8130000000000002</v>
      </c>
      <c r="G5051" s="4">
        <v>210.2372494</v>
      </c>
      <c r="H5051" s="4">
        <v>8.4760000000000009</v>
      </c>
    </row>
    <row r="5052" spans="1:8" x14ac:dyDescent="0.3">
      <c r="A5052" s="4">
        <v>36</v>
      </c>
      <c r="B5052" s="4" t="s">
        <v>33</v>
      </c>
      <c r="C5052" s="4">
        <v>410214.7</v>
      </c>
      <c r="D5052" s="4">
        <v>0</v>
      </c>
      <c r="E5052" s="4">
        <v>56.73</v>
      </c>
      <c r="F5052" s="4">
        <v>2.8519999999999999</v>
      </c>
      <c r="G5052" s="4">
        <v>210.1787224</v>
      </c>
      <c r="H5052" s="4">
        <v>8.4760000000000009</v>
      </c>
    </row>
    <row r="5053" spans="1:8" x14ac:dyDescent="0.3">
      <c r="A5053" s="4">
        <v>36</v>
      </c>
      <c r="B5053" s="4" t="s">
        <v>34</v>
      </c>
      <c r="C5053" s="4">
        <v>422093.59</v>
      </c>
      <c r="D5053" s="4">
        <v>0</v>
      </c>
      <c r="E5053" s="4">
        <v>59.1</v>
      </c>
      <c r="F5053" s="4">
        <v>2.863</v>
      </c>
      <c r="G5053" s="4">
        <v>210.1805602</v>
      </c>
      <c r="H5053" s="4">
        <v>8.4760000000000009</v>
      </c>
    </row>
    <row r="5054" spans="1:8" x14ac:dyDescent="0.3">
      <c r="A5054" s="4">
        <v>36</v>
      </c>
      <c r="B5054" s="4" t="s">
        <v>35</v>
      </c>
      <c r="C5054" s="4">
        <v>359310.65</v>
      </c>
      <c r="D5054" s="4">
        <v>1</v>
      </c>
      <c r="E5054" s="4">
        <v>52.88</v>
      </c>
      <c r="F5054" s="4">
        <v>2.9489999999999998</v>
      </c>
      <c r="G5054" s="4">
        <v>210.18239800000001</v>
      </c>
      <c r="H5054" s="4">
        <v>8.4760000000000009</v>
      </c>
    </row>
    <row r="5055" spans="1:8" x14ac:dyDescent="0.3">
      <c r="A5055" s="4">
        <v>36</v>
      </c>
      <c r="B5055" s="4">
        <v>40725</v>
      </c>
      <c r="C5055" s="4">
        <v>384659.85</v>
      </c>
      <c r="D5055" s="4">
        <v>0</v>
      </c>
      <c r="E5055" s="4">
        <v>54.11</v>
      </c>
      <c r="F5055" s="4">
        <v>2.9420000000000002</v>
      </c>
      <c r="G5055" s="4">
        <v>210.18423580000001</v>
      </c>
      <c r="H5055" s="4">
        <v>8.3949999999999996</v>
      </c>
    </row>
    <row r="5056" spans="1:8" x14ac:dyDescent="0.3">
      <c r="A5056" s="4">
        <v>36</v>
      </c>
      <c r="B5056" s="4" t="s">
        <v>36</v>
      </c>
      <c r="C5056" s="4">
        <v>410497.73</v>
      </c>
      <c r="D5056" s="4">
        <v>0</v>
      </c>
      <c r="E5056" s="4">
        <v>42.87</v>
      </c>
      <c r="F5056" s="4">
        <v>2.9710000000000001</v>
      </c>
      <c r="G5056" s="4">
        <v>210.2379731</v>
      </c>
      <c r="H5056" s="4">
        <v>8.3949999999999996</v>
      </c>
    </row>
    <row r="5057" spans="1:8" x14ac:dyDescent="0.3">
      <c r="A5057" s="4">
        <v>36</v>
      </c>
      <c r="B5057" s="4" t="s">
        <v>37</v>
      </c>
      <c r="C5057" s="4">
        <v>399191.05</v>
      </c>
      <c r="D5057" s="4">
        <v>0</v>
      </c>
      <c r="E5057" s="4">
        <v>51.18</v>
      </c>
      <c r="F5057" s="4">
        <v>2.98</v>
      </c>
      <c r="G5057" s="4">
        <v>210.60310720000001</v>
      </c>
      <c r="H5057" s="4">
        <v>8.3949999999999996</v>
      </c>
    </row>
    <row r="5058" spans="1:8" x14ac:dyDescent="0.3">
      <c r="A5058" s="4">
        <v>36</v>
      </c>
      <c r="B5058" s="4" t="s">
        <v>38</v>
      </c>
      <c r="C5058" s="4">
        <v>372174.12</v>
      </c>
      <c r="D5058" s="4">
        <v>0</v>
      </c>
      <c r="E5058" s="4">
        <v>48.74</v>
      </c>
      <c r="F5058" s="4">
        <v>2.9950000000000001</v>
      </c>
      <c r="G5058" s="4">
        <v>210.96824119999999</v>
      </c>
      <c r="H5058" s="4">
        <v>8.3949999999999996</v>
      </c>
    </row>
    <row r="5059" spans="1:8" x14ac:dyDescent="0.3">
      <c r="A5059" s="4">
        <v>36</v>
      </c>
      <c r="B5059" s="4">
        <v>40635</v>
      </c>
      <c r="C5059" s="4">
        <v>417521.7</v>
      </c>
      <c r="D5059" s="4">
        <v>0</v>
      </c>
      <c r="E5059" s="4">
        <v>46.68</v>
      </c>
      <c r="F5059" s="4">
        <v>2.98</v>
      </c>
      <c r="G5059" s="4">
        <v>211.3333753</v>
      </c>
      <c r="H5059" s="4">
        <v>8.3949999999999996</v>
      </c>
    </row>
    <row r="5060" spans="1:8" x14ac:dyDescent="0.3">
      <c r="A5060" s="4">
        <v>36</v>
      </c>
      <c r="B5060" s="4">
        <v>40849</v>
      </c>
      <c r="C5060" s="4">
        <v>401501.2</v>
      </c>
      <c r="D5060" s="4">
        <v>1</v>
      </c>
      <c r="E5060" s="4">
        <v>41.16</v>
      </c>
      <c r="F5060" s="4">
        <v>3.0089999999999999</v>
      </c>
      <c r="G5060" s="4">
        <v>211.69850930000001</v>
      </c>
      <c r="H5060" s="4">
        <v>8.3949999999999996</v>
      </c>
    </row>
    <row r="5061" spans="1:8" x14ac:dyDescent="0.3">
      <c r="A5061" s="4">
        <v>36</v>
      </c>
      <c r="B5061" s="4" t="s">
        <v>39</v>
      </c>
      <c r="C5061" s="4">
        <v>427175.03</v>
      </c>
      <c r="D5061" s="4">
        <v>0</v>
      </c>
      <c r="E5061" s="4">
        <v>57.48</v>
      </c>
      <c r="F5061" s="4">
        <v>3.0169999999999999</v>
      </c>
      <c r="G5061" s="4">
        <v>212.00635220000001</v>
      </c>
      <c r="H5061" s="4">
        <v>8.3949999999999996</v>
      </c>
    </row>
    <row r="5062" spans="1:8" x14ac:dyDescent="0.3">
      <c r="A5062" s="4">
        <v>36</v>
      </c>
      <c r="B5062" s="4" t="s">
        <v>40</v>
      </c>
      <c r="C5062" s="4">
        <v>380279.44</v>
      </c>
      <c r="D5062" s="4">
        <v>0</v>
      </c>
      <c r="E5062" s="4">
        <v>67.73</v>
      </c>
      <c r="F5062" s="4">
        <v>3.0529999999999999</v>
      </c>
      <c r="G5062" s="4">
        <v>212.2912786</v>
      </c>
      <c r="H5062" s="4">
        <v>8.3949999999999996</v>
      </c>
    </row>
    <row r="5063" spans="1:8" x14ac:dyDescent="0.3">
      <c r="A5063" s="4">
        <v>36</v>
      </c>
      <c r="B5063" s="4">
        <v>40636</v>
      </c>
      <c r="C5063" s="4">
        <v>402579.84</v>
      </c>
      <c r="D5063" s="4">
        <v>0</v>
      </c>
      <c r="E5063" s="4">
        <v>64.55</v>
      </c>
      <c r="F5063" s="4">
        <v>3.282</v>
      </c>
      <c r="G5063" s="4">
        <v>212.57620499999999</v>
      </c>
      <c r="H5063" s="4">
        <v>8.3949999999999996</v>
      </c>
    </row>
    <row r="5064" spans="1:8" x14ac:dyDescent="0.3">
      <c r="A5064" s="4">
        <v>36</v>
      </c>
      <c r="B5064" s="4">
        <v>40850</v>
      </c>
      <c r="C5064" s="4">
        <v>407506.78</v>
      </c>
      <c r="D5064" s="4">
        <v>0</v>
      </c>
      <c r="E5064" s="4">
        <v>59.15</v>
      </c>
      <c r="F5064" s="4">
        <v>3.448</v>
      </c>
      <c r="G5064" s="4">
        <v>212.86113130000001</v>
      </c>
      <c r="H5064" s="4">
        <v>8.3949999999999996</v>
      </c>
    </row>
    <row r="5065" spans="1:8" x14ac:dyDescent="0.3">
      <c r="A5065" s="4">
        <v>36</v>
      </c>
      <c r="B5065" s="4" t="s">
        <v>41</v>
      </c>
      <c r="C5065" s="4">
        <v>431412.22</v>
      </c>
      <c r="D5065" s="4">
        <v>0</v>
      </c>
      <c r="E5065" s="4">
        <v>64.900000000000006</v>
      </c>
      <c r="F5065" s="4">
        <v>3.4870000000000001</v>
      </c>
      <c r="G5065" s="4">
        <v>213.10967869999999</v>
      </c>
      <c r="H5065" s="4">
        <v>8.3949999999999996</v>
      </c>
    </row>
    <row r="5066" spans="1:8" x14ac:dyDescent="0.3">
      <c r="A5066" s="4">
        <v>36</v>
      </c>
      <c r="B5066" s="4" t="s">
        <v>42</v>
      </c>
      <c r="C5066" s="4">
        <v>390732.02</v>
      </c>
      <c r="D5066" s="4">
        <v>0</v>
      </c>
      <c r="E5066" s="4">
        <v>71.069999999999993</v>
      </c>
      <c r="F5066" s="4">
        <v>3.488</v>
      </c>
      <c r="G5066" s="4">
        <v>213.3436744</v>
      </c>
      <c r="H5066" s="4">
        <v>8.3949999999999996</v>
      </c>
    </row>
    <row r="5067" spans="1:8" x14ac:dyDescent="0.3">
      <c r="A5067" s="4">
        <v>36</v>
      </c>
      <c r="B5067" s="4">
        <v>40547</v>
      </c>
      <c r="C5067" s="4">
        <v>385672.11</v>
      </c>
      <c r="D5067" s="4">
        <v>0</v>
      </c>
      <c r="E5067" s="4">
        <v>67.31</v>
      </c>
      <c r="F5067" s="4">
        <v>3.5289999999999999</v>
      </c>
      <c r="G5067" s="4">
        <v>213.57767010000001</v>
      </c>
      <c r="H5067" s="4">
        <v>8.3000000000000007</v>
      </c>
    </row>
    <row r="5068" spans="1:8" x14ac:dyDescent="0.3">
      <c r="A5068" s="4">
        <v>36</v>
      </c>
      <c r="B5068" s="4">
        <v>40759</v>
      </c>
      <c r="C5068" s="4">
        <v>428727.61</v>
      </c>
      <c r="D5068" s="4">
        <v>0</v>
      </c>
      <c r="E5068" s="4">
        <v>69.39</v>
      </c>
      <c r="F5068" s="4">
        <v>3.645</v>
      </c>
      <c r="G5068" s="4">
        <v>213.81166579999999</v>
      </c>
      <c r="H5068" s="4">
        <v>8.3000000000000007</v>
      </c>
    </row>
    <row r="5069" spans="1:8" x14ac:dyDescent="0.3">
      <c r="A5069" s="4">
        <v>36</v>
      </c>
      <c r="B5069" s="4" t="s">
        <v>43</v>
      </c>
      <c r="C5069" s="4">
        <v>414986.54</v>
      </c>
      <c r="D5069" s="4">
        <v>0</v>
      </c>
      <c r="E5069" s="4">
        <v>73.25</v>
      </c>
      <c r="F5069" s="4">
        <v>3.7629999999999999</v>
      </c>
      <c r="G5069" s="4">
        <v>214.026217</v>
      </c>
      <c r="H5069" s="4">
        <v>8.3000000000000007</v>
      </c>
    </row>
    <row r="5070" spans="1:8" x14ac:dyDescent="0.3">
      <c r="A5070" s="4">
        <v>36</v>
      </c>
      <c r="B5070" s="4" t="s">
        <v>44</v>
      </c>
      <c r="C5070" s="4">
        <v>374574.72</v>
      </c>
      <c r="D5070" s="4">
        <v>0</v>
      </c>
      <c r="E5070" s="4">
        <v>74.569999999999993</v>
      </c>
      <c r="F5070" s="4">
        <v>3.8050000000000002</v>
      </c>
      <c r="G5070" s="4">
        <v>214.1921572</v>
      </c>
      <c r="H5070" s="4">
        <v>8.3000000000000007</v>
      </c>
    </row>
    <row r="5071" spans="1:8" x14ac:dyDescent="0.3">
      <c r="A5071" s="4">
        <v>36</v>
      </c>
      <c r="B5071" s="4" t="s">
        <v>45</v>
      </c>
      <c r="C5071" s="4">
        <v>340708.78</v>
      </c>
      <c r="D5071" s="4">
        <v>0</v>
      </c>
      <c r="E5071" s="4">
        <v>76.099999999999994</v>
      </c>
      <c r="F5071" s="4">
        <v>3.8370000000000002</v>
      </c>
      <c r="G5071" s="4">
        <v>214.35809739999999</v>
      </c>
      <c r="H5071" s="4">
        <v>8.3000000000000007</v>
      </c>
    </row>
    <row r="5072" spans="1:8" x14ac:dyDescent="0.3">
      <c r="A5072" s="4">
        <v>36</v>
      </c>
      <c r="B5072" s="4">
        <v>40699</v>
      </c>
      <c r="C5072" s="4">
        <v>393401.4</v>
      </c>
      <c r="D5072" s="4">
        <v>0</v>
      </c>
      <c r="E5072" s="4">
        <v>69.56</v>
      </c>
      <c r="F5072" s="4">
        <v>3.9169999999999998</v>
      </c>
      <c r="G5072" s="4">
        <v>214.52403760000001</v>
      </c>
      <c r="H5072" s="4">
        <v>8.3000000000000007</v>
      </c>
    </row>
    <row r="5073" spans="1:8" x14ac:dyDescent="0.3">
      <c r="A5073" s="4">
        <v>36</v>
      </c>
      <c r="B5073" s="4" t="s">
        <v>46</v>
      </c>
      <c r="C5073" s="4">
        <v>395316.65</v>
      </c>
      <c r="D5073" s="4">
        <v>0</v>
      </c>
      <c r="E5073" s="4">
        <v>76.73</v>
      </c>
      <c r="F5073" s="4">
        <v>3.92</v>
      </c>
      <c r="G5073" s="4">
        <v>214.68997780000001</v>
      </c>
      <c r="H5073" s="4">
        <v>8.3000000000000007</v>
      </c>
    </row>
    <row r="5074" spans="1:8" x14ac:dyDescent="0.3">
      <c r="A5074" s="4">
        <v>36</v>
      </c>
      <c r="B5074" s="4" t="s">
        <v>47</v>
      </c>
      <c r="C5074" s="4">
        <v>376183.44</v>
      </c>
      <c r="D5074" s="4">
        <v>0</v>
      </c>
      <c r="E5074" s="4">
        <v>73.02</v>
      </c>
      <c r="F5074" s="4">
        <v>3.9249999999999998</v>
      </c>
      <c r="G5074" s="4">
        <v>214.46541199999999</v>
      </c>
      <c r="H5074" s="4">
        <v>8.3000000000000007</v>
      </c>
    </row>
    <row r="5075" spans="1:8" x14ac:dyDescent="0.3">
      <c r="A5075" s="4">
        <v>36</v>
      </c>
      <c r="B5075" s="4" t="s">
        <v>48</v>
      </c>
      <c r="C5075" s="4">
        <v>348655.2</v>
      </c>
      <c r="D5075" s="4">
        <v>0</v>
      </c>
      <c r="E5075" s="4">
        <v>81.28</v>
      </c>
      <c r="F5075" s="4">
        <v>3.786</v>
      </c>
      <c r="G5075" s="4">
        <v>214.24084619999999</v>
      </c>
      <c r="H5075" s="4">
        <v>8.3000000000000007</v>
      </c>
    </row>
    <row r="5076" spans="1:8" x14ac:dyDescent="0.3">
      <c r="A5076" s="4">
        <v>36</v>
      </c>
      <c r="B5076" s="4">
        <v>40608</v>
      </c>
      <c r="C5076" s="4">
        <v>373703.95</v>
      </c>
      <c r="D5076" s="4">
        <v>0</v>
      </c>
      <c r="E5076" s="4">
        <v>82.96</v>
      </c>
      <c r="F5076" s="4">
        <v>3.69</v>
      </c>
      <c r="G5076" s="4">
        <v>214.01628049999999</v>
      </c>
      <c r="H5076" s="4">
        <v>8.3000000000000007</v>
      </c>
    </row>
    <row r="5077" spans="1:8" x14ac:dyDescent="0.3">
      <c r="A5077" s="4">
        <v>36</v>
      </c>
      <c r="B5077" s="4">
        <v>40822</v>
      </c>
      <c r="C5077" s="4">
        <v>374182.04</v>
      </c>
      <c r="D5077" s="4">
        <v>0</v>
      </c>
      <c r="E5077" s="4">
        <v>82.41</v>
      </c>
      <c r="F5077" s="4">
        <v>3.633</v>
      </c>
      <c r="G5077" s="4">
        <v>213.7917147</v>
      </c>
      <c r="H5077" s="4">
        <v>8.3000000000000007</v>
      </c>
    </row>
    <row r="5078" spans="1:8" x14ac:dyDescent="0.3">
      <c r="A5078" s="4">
        <v>36</v>
      </c>
      <c r="B5078" s="4" t="s">
        <v>49</v>
      </c>
      <c r="C5078" s="4">
        <v>394645.25</v>
      </c>
      <c r="D5078" s="4">
        <v>0</v>
      </c>
      <c r="E5078" s="4">
        <v>84.43</v>
      </c>
      <c r="F5078" s="4">
        <v>3.5990000000000002</v>
      </c>
      <c r="G5078" s="4">
        <v>213.74812560000001</v>
      </c>
      <c r="H5078" s="4">
        <v>8.3000000000000007</v>
      </c>
    </row>
    <row r="5079" spans="1:8" x14ac:dyDescent="0.3">
      <c r="A5079" s="4">
        <v>36</v>
      </c>
      <c r="B5079" s="4" t="s">
        <v>50</v>
      </c>
      <c r="C5079" s="4">
        <v>360009.94</v>
      </c>
      <c r="D5079" s="4">
        <v>0</v>
      </c>
      <c r="E5079" s="4">
        <v>83.95</v>
      </c>
      <c r="F5079" s="4">
        <v>3.569</v>
      </c>
      <c r="G5079" s="4">
        <v>213.84026890000001</v>
      </c>
      <c r="H5079" s="4">
        <v>8.3000000000000007</v>
      </c>
    </row>
    <row r="5080" spans="1:8" x14ac:dyDescent="0.3">
      <c r="A5080" s="4">
        <v>36</v>
      </c>
      <c r="B5080" s="4">
        <v>40550</v>
      </c>
      <c r="C5080" s="4">
        <v>354270.77</v>
      </c>
      <c r="D5080" s="4">
        <v>0</v>
      </c>
      <c r="E5080" s="4">
        <v>85.33</v>
      </c>
      <c r="F5080" s="4">
        <v>3.5019999999999998</v>
      </c>
      <c r="G5080" s="4">
        <v>213.93241219999999</v>
      </c>
      <c r="H5080" s="4">
        <v>8.1769999999999996</v>
      </c>
    </row>
    <row r="5081" spans="1:8" x14ac:dyDescent="0.3">
      <c r="A5081" s="4">
        <v>36</v>
      </c>
      <c r="B5081" s="4">
        <v>40762</v>
      </c>
      <c r="C5081" s="4">
        <v>377464.62</v>
      </c>
      <c r="D5081" s="4">
        <v>0</v>
      </c>
      <c r="E5081" s="4">
        <v>84.71</v>
      </c>
      <c r="F5081" s="4">
        <v>3.44</v>
      </c>
      <c r="G5081" s="4">
        <v>214.02455560000001</v>
      </c>
      <c r="H5081" s="4">
        <v>8.1769999999999996</v>
      </c>
    </row>
    <row r="5082" spans="1:8" x14ac:dyDescent="0.3">
      <c r="A5082" s="4">
        <v>36</v>
      </c>
      <c r="B5082" s="4" t="s">
        <v>51</v>
      </c>
      <c r="C5082" s="4">
        <v>385631.48</v>
      </c>
      <c r="D5082" s="4">
        <v>0</v>
      </c>
      <c r="E5082" s="4">
        <v>85.63</v>
      </c>
      <c r="F5082" s="4">
        <v>3.55</v>
      </c>
      <c r="G5082" s="4">
        <v>214.1083654</v>
      </c>
      <c r="H5082" s="4">
        <v>8.1769999999999996</v>
      </c>
    </row>
    <row r="5083" spans="1:8" x14ac:dyDescent="0.3">
      <c r="A5083" s="4">
        <v>36</v>
      </c>
      <c r="B5083" s="4" t="s">
        <v>52</v>
      </c>
      <c r="C5083" s="4">
        <v>361311.41</v>
      </c>
      <c r="D5083" s="4">
        <v>0</v>
      </c>
      <c r="E5083" s="4">
        <v>83.31</v>
      </c>
      <c r="F5083" s="4">
        <v>3.637</v>
      </c>
      <c r="G5083" s="4">
        <v>214.17134160000001</v>
      </c>
      <c r="H5083" s="4">
        <v>8.1769999999999996</v>
      </c>
    </row>
    <row r="5084" spans="1:8" x14ac:dyDescent="0.3">
      <c r="A5084" s="4">
        <v>36</v>
      </c>
      <c r="B5084" s="4" t="s">
        <v>53</v>
      </c>
      <c r="C5084" s="4">
        <v>354361.08</v>
      </c>
      <c r="D5084" s="4">
        <v>0</v>
      </c>
      <c r="E5084" s="4">
        <v>84.99</v>
      </c>
      <c r="F5084" s="4">
        <v>3.66</v>
      </c>
      <c r="G5084" s="4">
        <v>214.23431769999999</v>
      </c>
      <c r="H5084" s="4">
        <v>8.1769999999999996</v>
      </c>
    </row>
    <row r="5085" spans="1:8" x14ac:dyDescent="0.3">
      <c r="A5085" s="4">
        <v>36</v>
      </c>
      <c r="B5085" s="4">
        <v>40671</v>
      </c>
      <c r="C5085" s="4">
        <v>381017.75</v>
      </c>
      <c r="D5085" s="4">
        <v>0</v>
      </c>
      <c r="E5085" s="4">
        <v>86.71</v>
      </c>
      <c r="F5085" s="4">
        <v>3.6520000000000001</v>
      </c>
      <c r="G5085" s="4">
        <v>214.2972939</v>
      </c>
      <c r="H5085" s="4">
        <v>8.1769999999999996</v>
      </c>
    </row>
    <row r="5086" spans="1:8" x14ac:dyDescent="0.3">
      <c r="A5086" s="4">
        <v>36</v>
      </c>
      <c r="B5086" s="4">
        <v>40885</v>
      </c>
      <c r="C5086" s="4">
        <v>380188.69</v>
      </c>
      <c r="D5086" s="4">
        <v>0</v>
      </c>
      <c r="E5086" s="4">
        <v>87.64</v>
      </c>
      <c r="F5086" s="4">
        <v>3.6080000000000001</v>
      </c>
      <c r="G5086" s="4">
        <v>214.36027010000001</v>
      </c>
      <c r="H5086" s="4">
        <v>8.1769999999999996</v>
      </c>
    </row>
    <row r="5087" spans="1:8" x14ac:dyDescent="0.3">
      <c r="A5087" s="4">
        <v>36</v>
      </c>
      <c r="B5087" s="4" t="s">
        <v>54</v>
      </c>
      <c r="C5087" s="4">
        <v>373267.58</v>
      </c>
      <c r="D5087" s="4">
        <v>0</v>
      </c>
      <c r="E5087" s="4">
        <v>87.24</v>
      </c>
      <c r="F5087" s="4">
        <v>3.5339999999999998</v>
      </c>
      <c r="G5087" s="4">
        <v>214.42399349999999</v>
      </c>
      <c r="H5087" s="4">
        <v>8.1769999999999996</v>
      </c>
    </row>
    <row r="5088" spans="1:8" x14ac:dyDescent="0.3">
      <c r="A5088" s="4">
        <v>36</v>
      </c>
      <c r="B5088" s="4" t="s">
        <v>55</v>
      </c>
      <c r="C5088" s="4">
        <v>344964.2</v>
      </c>
      <c r="D5088" s="4">
        <v>0</v>
      </c>
      <c r="E5088" s="4">
        <v>86.02</v>
      </c>
      <c r="F5088" s="4">
        <v>3.5009999999999999</v>
      </c>
      <c r="G5088" s="4">
        <v>214.4878416</v>
      </c>
      <c r="H5088" s="4">
        <v>8.1769999999999996</v>
      </c>
    </row>
    <row r="5089" spans="1:8" x14ac:dyDescent="0.3">
      <c r="A5089" s="4">
        <v>36</v>
      </c>
      <c r="B5089" s="4">
        <v>40583</v>
      </c>
      <c r="C5089" s="4">
        <v>350276.29</v>
      </c>
      <c r="D5089" s="4">
        <v>0</v>
      </c>
      <c r="E5089" s="4">
        <v>87.5</v>
      </c>
      <c r="F5089" s="4">
        <v>3.4809999999999999</v>
      </c>
      <c r="G5089" s="4">
        <v>214.5516896</v>
      </c>
      <c r="H5089" s="4">
        <v>8.1769999999999996</v>
      </c>
    </row>
    <row r="5090" spans="1:8" x14ac:dyDescent="0.3">
      <c r="A5090" s="4">
        <v>36</v>
      </c>
      <c r="B5090" s="4">
        <v>40795</v>
      </c>
      <c r="C5090" s="4">
        <v>352960.64</v>
      </c>
      <c r="D5090" s="4">
        <v>1</v>
      </c>
      <c r="E5090" s="4">
        <v>77.94</v>
      </c>
      <c r="F5090" s="4">
        <v>3.4990000000000001</v>
      </c>
      <c r="G5090" s="4">
        <v>214.61553760000001</v>
      </c>
      <c r="H5090" s="4">
        <v>8.1769999999999996</v>
      </c>
    </row>
    <row r="5091" spans="1:8" x14ac:dyDescent="0.3">
      <c r="A5091" s="4">
        <v>36</v>
      </c>
      <c r="B5091" s="4" t="s">
        <v>56</v>
      </c>
      <c r="C5091" s="4">
        <v>343108.12</v>
      </c>
      <c r="D5091" s="4">
        <v>0</v>
      </c>
      <c r="E5091" s="4">
        <v>82.06</v>
      </c>
      <c r="F5091" s="4">
        <v>3.4729999999999999</v>
      </c>
      <c r="G5091" s="4">
        <v>214.79341109999999</v>
      </c>
      <c r="H5091" s="4">
        <v>8.1769999999999996</v>
      </c>
    </row>
    <row r="5092" spans="1:8" x14ac:dyDescent="0.3">
      <c r="A5092" s="4">
        <v>36</v>
      </c>
      <c r="B5092" s="4" t="s">
        <v>57</v>
      </c>
      <c r="C5092" s="4">
        <v>322405.13</v>
      </c>
      <c r="D5092" s="4">
        <v>0</v>
      </c>
      <c r="E5092" s="4">
        <v>78.349999999999994</v>
      </c>
      <c r="F5092" s="4">
        <v>3.4409999999999998</v>
      </c>
      <c r="G5092" s="4">
        <v>215.12331850000001</v>
      </c>
      <c r="H5092" s="4">
        <v>8.1769999999999996</v>
      </c>
    </row>
    <row r="5093" spans="1:8" x14ac:dyDescent="0.3">
      <c r="A5093" s="4">
        <v>36</v>
      </c>
      <c r="B5093" s="4" t="s">
        <v>58</v>
      </c>
      <c r="C5093" s="4">
        <v>314910.37</v>
      </c>
      <c r="D5093" s="4">
        <v>0</v>
      </c>
      <c r="E5093" s="4">
        <v>81.52</v>
      </c>
      <c r="F5093" s="4">
        <v>3.3279999999999998</v>
      </c>
      <c r="G5093" s="4">
        <v>215.45322590000001</v>
      </c>
      <c r="H5093" s="4">
        <v>8.1769999999999996</v>
      </c>
    </row>
    <row r="5094" spans="1:8" x14ac:dyDescent="0.3">
      <c r="A5094" s="4">
        <v>36</v>
      </c>
      <c r="B5094" s="4">
        <v>40734</v>
      </c>
      <c r="C5094" s="4">
        <v>346137.87</v>
      </c>
      <c r="D5094" s="4">
        <v>0</v>
      </c>
      <c r="E5094" s="4">
        <v>71.2</v>
      </c>
      <c r="F5094" s="4">
        <v>3.262</v>
      </c>
      <c r="G5094" s="4">
        <v>215.7831333</v>
      </c>
      <c r="H5094" s="4">
        <v>7.7160000000000002</v>
      </c>
    </row>
    <row r="5095" spans="1:8" x14ac:dyDescent="0.3">
      <c r="A5095" s="4">
        <v>36</v>
      </c>
      <c r="B5095" s="4" t="s">
        <v>59</v>
      </c>
      <c r="C5095" s="4">
        <v>342076.99</v>
      </c>
      <c r="D5095" s="4">
        <v>0</v>
      </c>
      <c r="E5095" s="4">
        <v>74.16</v>
      </c>
      <c r="F5095" s="4">
        <v>3.234</v>
      </c>
      <c r="G5095" s="4">
        <v>216.08852580000001</v>
      </c>
      <c r="H5095" s="4">
        <v>7.7160000000000002</v>
      </c>
    </row>
    <row r="5096" spans="1:8" x14ac:dyDescent="0.3">
      <c r="A5096" s="4">
        <v>36</v>
      </c>
      <c r="B5096" s="4" t="s">
        <v>60</v>
      </c>
      <c r="C5096" s="4">
        <v>328633.34000000003</v>
      </c>
      <c r="D5096" s="4">
        <v>0</v>
      </c>
      <c r="E5096" s="4">
        <v>67.89</v>
      </c>
      <c r="F5096" s="4">
        <v>3.3079999999999998</v>
      </c>
      <c r="G5096" s="4">
        <v>216.24682870000001</v>
      </c>
      <c r="H5096" s="4">
        <v>7.7160000000000002</v>
      </c>
    </row>
    <row r="5097" spans="1:8" x14ac:dyDescent="0.3">
      <c r="A5097" s="4">
        <v>36</v>
      </c>
      <c r="B5097" s="4" t="s">
        <v>61</v>
      </c>
      <c r="C5097" s="4">
        <v>306193.81</v>
      </c>
      <c r="D5097" s="4">
        <v>0</v>
      </c>
      <c r="E5097" s="4">
        <v>71.31</v>
      </c>
      <c r="F5097" s="4">
        <v>3.306</v>
      </c>
      <c r="G5097" s="4">
        <v>216.40513150000001</v>
      </c>
      <c r="H5097" s="4">
        <v>7.7160000000000002</v>
      </c>
    </row>
    <row r="5098" spans="1:8" x14ac:dyDescent="0.3">
      <c r="A5098" s="4">
        <v>36</v>
      </c>
      <c r="B5098" s="4">
        <v>40644</v>
      </c>
      <c r="C5098" s="4">
        <v>313387.11</v>
      </c>
      <c r="D5098" s="4">
        <v>0</v>
      </c>
      <c r="E5098" s="4">
        <v>58.97</v>
      </c>
      <c r="F5098" s="4">
        <v>3.2869999999999999</v>
      </c>
      <c r="G5098" s="4">
        <v>216.56343440000001</v>
      </c>
      <c r="H5098" s="4">
        <v>7.7160000000000002</v>
      </c>
    </row>
    <row r="5099" spans="1:8" x14ac:dyDescent="0.3">
      <c r="A5099" s="4">
        <v>36</v>
      </c>
      <c r="B5099" s="4">
        <v>40858</v>
      </c>
      <c r="C5099" s="4">
        <v>328498.92</v>
      </c>
      <c r="D5099" s="4">
        <v>0</v>
      </c>
      <c r="E5099" s="4">
        <v>63.5</v>
      </c>
      <c r="F5099" s="4">
        <v>3.254</v>
      </c>
      <c r="G5099" s="4">
        <v>216.7217373</v>
      </c>
      <c r="H5099" s="4">
        <v>7.7160000000000002</v>
      </c>
    </row>
    <row r="5100" spans="1:8" x14ac:dyDescent="0.3">
      <c r="A5100" s="4">
        <v>36</v>
      </c>
      <c r="B5100" s="4" t="s">
        <v>62</v>
      </c>
      <c r="C5100" s="4">
        <v>332901.94</v>
      </c>
      <c r="D5100" s="4">
        <v>0</v>
      </c>
      <c r="E5100" s="4">
        <v>66.28</v>
      </c>
      <c r="F5100" s="4">
        <v>3.26</v>
      </c>
      <c r="G5100" s="4">
        <v>216.93958610000001</v>
      </c>
      <c r="H5100" s="4">
        <v>7.7160000000000002</v>
      </c>
    </row>
    <row r="5101" spans="1:8" x14ac:dyDescent="0.3">
      <c r="A5101" s="4">
        <v>36</v>
      </c>
      <c r="B5101" s="4" t="s">
        <v>63</v>
      </c>
      <c r="C5101" s="4">
        <v>332811.55</v>
      </c>
      <c r="D5101" s="4">
        <v>1</v>
      </c>
      <c r="E5101" s="4">
        <v>66.41</v>
      </c>
      <c r="F5101" s="4">
        <v>3.181</v>
      </c>
      <c r="G5101" s="4">
        <v>217.18125330000001</v>
      </c>
      <c r="H5101" s="4">
        <v>7.7160000000000002</v>
      </c>
    </row>
    <row r="5102" spans="1:8" x14ac:dyDescent="0.3">
      <c r="A5102" s="4">
        <v>36</v>
      </c>
      <c r="B5102" s="4">
        <v>40586</v>
      </c>
      <c r="C5102" s="4">
        <v>293350.51</v>
      </c>
      <c r="D5102" s="4">
        <v>0</v>
      </c>
      <c r="E5102" s="4">
        <v>53.57</v>
      </c>
      <c r="F5102" s="4">
        <v>3.1640000000000001</v>
      </c>
      <c r="G5102" s="4">
        <v>217.4229206</v>
      </c>
      <c r="H5102" s="4">
        <v>7.7160000000000002</v>
      </c>
    </row>
    <row r="5103" spans="1:8" x14ac:dyDescent="0.3">
      <c r="A5103" s="4">
        <v>36</v>
      </c>
      <c r="B5103" s="4">
        <v>40798</v>
      </c>
      <c r="C5103" s="4">
        <v>312298.37</v>
      </c>
      <c r="D5103" s="4">
        <v>0</v>
      </c>
      <c r="E5103" s="4">
        <v>50.64</v>
      </c>
      <c r="F5103" s="4">
        <v>3.1469999999999998</v>
      </c>
      <c r="G5103" s="4">
        <v>217.66458779999999</v>
      </c>
      <c r="H5103" s="4">
        <v>7.7160000000000002</v>
      </c>
    </row>
    <row r="5104" spans="1:8" x14ac:dyDescent="0.3">
      <c r="A5104" s="4">
        <v>36</v>
      </c>
      <c r="B5104" s="4" t="s">
        <v>64</v>
      </c>
      <c r="C5104" s="4">
        <v>341503.92</v>
      </c>
      <c r="D5104" s="4">
        <v>0</v>
      </c>
      <c r="E5104" s="4">
        <v>58.31</v>
      </c>
      <c r="F5104" s="4">
        <v>3.133</v>
      </c>
      <c r="G5104" s="4">
        <v>217.87813389999999</v>
      </c>
      <c r="H5104" s="4">
        <v>7.7160000000000002</v>
      </c>
    </row>
    <row r="5105" spans="1:8" x14ac:dyDescent="0.3">
      <c r="A5105" s="4">
        <v>36</v>
      </c>
      <c r="B5105" s="4" t="s">
        <v>65</v>
      </c>
      <c r="C5105" s="4">
        <v>325262.46000000002</v>
      </c>
      <c r="D5105" s="4">
        <v>0</v>
      </c>
      <c r="E5105" s="4">
        <v>55.41</v>
      </c>
      <c r="F5105" s="4">
        <v>3.0979999999999999</v>
      </c>
      <c r="G5105" s="4">
        <v>218.05418510000001</v>
      </c>
      <c r="H5105" s="4">
        <v>7.7160000000000002</v>
      </c>
    </row>
    <row r="5106" spans="1:8" x14ac:dyDescent="0.3">
      <c r="A5106" s="4">
        <v>36</v>
      </c>
      <c r="B5106" s="4" t="s">
        <v>66</v>
      </c>
      <c r="C5106" s="4">
        <v>287425.21999999997</v>
      </c>
      <c r="D5106" s="4">
        <v>1</v>
      </c>
      <c r="E5106" s="4">
        <v>48.26</v>
      </c>
      <c r="F5106" s="4">
        <v>3.1320000000000001</v>
      </c>
      <c r="G5106" s="4">
        <v>218.2302364</v>
      </c>
      <c r="H5106" s="4">
        <v>7.7160000000000002</v>
      </c>
    </row>
    <row r="5107" spans="1:8" x14ac:dyDescent="0.3">
      <c r="A5107" s="4">
        <v>36</v>
      </c>
      <c r="B5107" s="4">
        <v>41061</v>
      </c>
      <c r="C5107" s="4">
        <v>329467.82</v>
      </c>
      <c r="D5107" s="4">
        <v>0</v>
      </c>
      <c r="E5107" s="4">
        <v>57.18</v>
      </c>
      <c r="F5107" s="4">
        <v>3.129</v>
      </c>
      <c r="G5107" s="4">
        <v>218.40628760000001</v>
      </c>
      <c r="H5107" s="4">
        <v>7.2439999999999998</v>
      </c>
    </row>
    <row r="5108" spans="1:8" x14ac:dyDescent="0.3">
      <c r="A5108" s="4">
        <v>36</v>
      </c>
      <c r="B5108" s="4" t="s">
        <v>67</v>
      </c>
      <c r="C5108" s="4">
        <v>325976.34000000003</v>
      </c>
      <c r="D5108" s="4">
        <v>0</v>
      </c>
      <c r="E5108" s="4">
        <v>56.28</v>
      </c>
      <c r="F5108" s="4">
        <v>3.254</v>
      </c>
      <c r="G5108" s="4">
        <v>218.5823389</v>
      </c>
      <c r="H5108" s="4">
        <v>7.2439999999999998</v>
      </c>
    </row>
    <row r="5109" spans="1:8" x14ac:dyDescent="0.3">
      <c r="A5109" s="4">
        <v>36</v>
      </c>
      <c r="B5109" s="4" t="s">
        <v>68</v>
      </c>
      <c r="C5109" s="4">
        <v>330927.21000000002</v>
      </c>
      <c r="D5109" s="4">
        <v>0</v>
      </c>
      <c r="E5109" s="4">
        <v>58.9</v>
      </c>
      <c r="F5109" s="4">
        <v>3.2749999999999999</v>
      </c>
      <c r="G5109" s="4">
        <v>218.6755292</v>
      </c>
      <c r="H5109" s="4">
        <v>7.2439999999999998</v>
      </c>
    </row>
    <row r="5110" spans="1:8" x14ac:dyDescent="0.3">
      <c r="A5110" s="4">
        <v>36</v>
      </c>
      <c r="B5110" s="4" t="s">
        <v>69</v>
      </c>
      <c r="C5110" s="4">
        <v>301444.94</v>
      </c>
      <c r="D5110" s="4">
        <v>0</v>
      </c>
      <c r="E5110" s="4">
        <v>62.73</v>
      </c>
      <c r="F5110" s="4">
        <v>3.3130000000000002</v>
      </c>
      <c r="G5110" s="4">
        <v>218.7687195</v>
      </c>
      <c r="H5110" s="4">
        <v>7.2439999999999998</v>
      </c>
    </row>
    <row r="5111" spans="1:8" x14ac:dyDescent="0.3">
      <c r="A5111" s="4">
        <v>36</v>
      </c>
      <c r="B5111" s="4">
        <v>40970</v>
      </c>
      <c r="C5111" s="4">
        <v>310982.87</v>
      </c>
      <c r="D5111" s="4">
        <v>0</v>
      </c>
      <c r="E5111" s="4">
        <v>61.33</v>
      </c>
      <c r="F5111" s="4">
        <v>3.4209999999999998</v>
      </c>
      <c r="G5111" s="4">
        <v>218.8619099</v>
      </c>
      <c r="H5111" s="4">
        <v>7.2439999999999998</v>
      </c>
    </row>
    <row r="5112" spans="1:8" x14ac:dyDescent="0.3">
      <c r="A5112" s="4">
        <v>36</v>
      </c>
      <c r="B5112" s="4">
        <v>41184</v>
      </c>
      <c r="C5112" s="4">
        <v>335741.9</v>
      </c>
      <c r="D5112" s="4">
        <v>1</v>
      </c>
      <c r="E5112" s="4">
        <v>54.49</v>
      </c>
      <c r="F5112" s="4">
        <v>3.4620000000000002</v>
      </c>
      <c r="G5112" s="4">
        <v>218.9551002</v>
      </c>
      <c r="H5112" s="4">
        <v>7.2439999999999998</v>
      </c>
    </row>
    <row r="5113" spans="1:8" x14ac:dyDescent="0.3">
      <c r="A5113" s="4">
        <v>36</v>
      </c>
      <c r="B5113" s="4" t="s">
        <v>70</v>
      </c>
      <c r="C5113" s="4">
        <v>326316.73</v>
      </c>
      <c r="D5113" s="4">
        <v>0</v>
      </c>
      <c r="E5113" s="4">
        <v>54.38</v>
      </c>
      <c r="F5113" s="4">
        <v>3.5030000000000001</v>
      </c>
      <c r="G5113" s="4">
        <v>219.1148297</v>
      </c>
      <c r="H5113" s="4">
        <v>7.2439999999999998</v>
      </c>
    </row>
    <row r="5114" spans="1:8" x14ac:dyDescent="0.3">
      <c r="A5114" s="4">
        <v>36</v>
      </c>
      <c r="B5114" s="4" t="s">
        <v>71</v>
      </c>
      <c r="C5114" s="4">
        <v>313270.45</v>
      </c>
      <c r="D5114" s="4">
        <v>0</v>
      </c>
      <c r="E5114" s="4">
        <v>62.21</v>
      </c>
      <c r="F5114" s="4">
        <v>3.55</v>
      </c>
      <c r="G5114" s="4">
        <v>219.3244636</v>
      </c>
      <c r="H5114" s="4">
        <v>7.2439999999999998</v>
      </c>
    </row>
    <row r="5115" spans="1:8" x14ac:dyDescent="0.3">
      <c r="A5115" s="4">
        <v>36</v>
      </c>
      <c r="B5115" s="4">
        <v>40942</v>
      </c>
      <c r="C5115" s="4">
        <v>315396.71999999997</v>
      </c>
      <c r="D5115" s="4">
        <v>0</v>
      </c>
      <c r="E5115" s="4">
        <v>64.540000000000006</v>
      </c>
      <c r="F5115" s="4">
        <v>3.6190000000000002</v>
      </c>
      <c r="G5115" s="4">
        <v>219.5340975</v>
      </c>
      <c r="H5115" s="4">
        <v>7.2439999999999998</v>
      </c>
    </row>
    <row r="5116" spans="1:8" x14ac:dyDescent="0.3">
      <c r="A5116" s="4">
        <v>36</v>
      </c>
      <c r="B5116" s="4">
        <v>41155</v>
      </c>
      <c r="C5116" s="4">
        <v>318674.93</v>
      </c>
      <c r="D5116" s="4">
        <v>0</v>
      </c>
      <c r="E5116" s="4">
        <v>63.19</v>
      </c>
      <c r="F5116" s="4">
        <v>3.6469999999999998</v>
      </c>
      <c r="G5116" s="4">
        <v>219.7437314</v>
      </c>
      <c r="H5116" s="4">
        <v>7.2439999999999998</v>
      </c>
    </row>
    <row r="5117" spans="1:8" x14ac:dyDescent="0.3">
      <c r="A5117" s="4">
        <v>36</v>
      </c>
      <c r="B5117" s="4" t="s">
        <v>72</v>
      </c>
      <c r="C5117" s="4">
        <v>335345.82</v>
      </c>
      <c r="D5117" s="4">
        <v>0</v>
      </c>
      <c r="E5117" s="4">
        <v>67.48</v>
      </c>
      <c r="F5117" s="4">
        <v>3.7789999999999999</v>
      </c>
      <c r="G5117" s="4">
        <v>219.8956335</v>
      </c>
      <c r="H5117" s="4">
        <v>7.2439999999999998</v>
      </c>
    </row>
    <row r="5118" spans="1:8" x14ac:dyDescent="0.3">
      <c r="A5118" s="4">
        <v>36</v>
      </c>
      <c r="B5118" s="4" t="s">
        <v>73</v>
      </c>
      <c r="C5118" s="4">
        <v>317872.51</v>
      </c>
      <c r="D5118" s="4">
        <v>0</v>
      </c>
      <c r="E5118" s="4">
        <v>69.180000000000007</v>
      </c>
      <c r="F5118" s="4">
        <v>3.8450000000000002</v>
      </c>
      <c r="G5118" s="4">
        <v>219.97055990000001</v>
      </c>
      <c r="H5118" s="4">
        <v>7.2439999999999998</v>
      </c>
    </row>
    <row r="5119" spans="1:8" x14ac:dyDescent="0.3">
      <c r="A5119" s="4">
        <v>36</v>
      </c>
      <c r="B5119" s="4" t="s">
        <v>74</v>
      </c>
      <c r="C5119" s="4">
        <v>304144.90000000002</v>
      </c>
      <c r="D5119" s="4">
        <v>0</v>
      </c>
      <c r="E5119" s="4">
        <v>70.48</v>
      </c>
      <c r="F5119" s="4">
        <v>3.891</v>
      </c>
      <c r="G5119" s="4">
        <v>220.0454862</v>
      </c>
      <c r="H5119" s="4">
        <v>7.2439999999999998</v>
      </c>
    </row>
    <row r="5120" spans="1:8" x14ac:dyDescent="0.3">
      <c r="A5120" s="4">
        <v>36</v>
      </c>
      <c r="B5120" s="4">
        <v>41064</v>
      </c>
      <c r="C5120" s="4">
        <v>331026.11</v>
      </c>
      <c r="D5120" s="4">
        <v>0</v>
      </c>
      <c r="E5120" s="4">
        <v>73.95</v>
      </c>
      <c r="F5120" s="4">
        <v>3.9340000000000002</v>
      </c>
      <c r="G5120" s="4">
        <v>220.12041249999999</v>
      </c>
      <c r="H5120" s="4">
        <v>6.9889999999999999</v>
      </c>
    </row>
    <row r="5121" spans="1:8" x14ac:dyDescent="0.3">
      <c r="A5121" s="4">
        <v>36</v>
      </c>
      <c r="B5121" s="4" t="s">
        <v>75</v>
      </c>
      <c r="C5121" s="4">
        <v>339407.94</v>
      </c>
      <c r="D5121" s="4">
        <v>0</v>
      </c>
      <c r="E5121" s="4">
        <v>72.540000000000006</v>
      </c>
      <c r="F5121" s="4">
        <v>3.919</v>
      </c>
      <c r="G5121" s="4">
        <v>220.1953389</v>
      </c>
      <c r="H5121" s="4">
        <v>6.9889999999999999</v>
      </c>
    </row>
    <row r="5122" spans="1:8" x14ac:dyDescent="0.3">
      <c r="A5122" s="4">
        <v>36</v>
      </c>
      <c r="B5122" s="4" t="s">
        <v>76</v>
      </c>
      <c r="C5122" s="4">
        <v>323915.32</v>
      </c>
      <c r="D5122" s="4">
        <v>0</v>
      </c>
      <c r="E5122" s="4">
        <v>70.87</v>
      </c>
      <c r="F5122" s="4">
        <v>3.9180000000000001</v>
      </c>
      <c r="G5122" s="4">
        <v>220.24839370000001</v>
      </c>
      <c r="H5122" s="4">
        <v>6.9889999999999999</v>
      </c>
    </row>
    <row r="5123" spans="1:8" x14ac:dyDescent="0.3">
      <c r="A5123" s="4">
        <v>36</v>
      </c>
      <c r="B5123" s="4" t="s">
        <v>77</v>
      </c>
      <c r="C5123" s="4">
        <v>308389.82</v>
      </c>
      <c r="D5123" s="4">
        <v>0</v>
      </c>
      <c r="E5123" s="4">
        <v>70.06</v>
      </c>
      <c r="F5123" s="4">
        <v>3.8879999999999999</v>
      </c>
      <c r="G5123" s="4">
        <v>220.30144849999999</v>
      </c>
      <c r="H5123" s="4">
        <v>6.9889999999999999</v>
      </c>
    </row>
    <row r="5124" spans="1:8" x14ac:dyDescent="0.3">
      <c r="A5124" s="4">
        <v>36</v>
      </c>
      <c r="B5124" s="4">
        <v>41004</v>
      </c>
      <c r="C5124" s="4">
        <v>312467.52</v>
      </c>
      <c r="D5124" s="4">
        <v>0</v>
      </c>
      <c r="E5124" s="4">
        <v>77.17</v>
      </c>
      <c r="F5124" s="4">
        <v>3.835</v>
      </c>
      <c r="G5124" s="4">
        <v>220.3545033</v>
      </c>
      <c r="H5124" s="4">
        <v>6.9889999999999999</v>
      </c>
    </row>
    <row r="5125" spans="1:8" x14ac:dyDescent="0.3">
      <c r="A5125" s="4">
        <v>36</v>
      </c>
      <c r="B5125" s="4">
        <v>41218</v>
      </c>
      <c r="C5125" s="4">
        <v>330518.34000000003</v>
      </c>
      <c r="D5125" s="4">
        <v>0</v>
      </c>
      <c r="E5125" s="4">
        <v>76.55</v>
      </c>
      <c r="F5125" s="4">
        <v>3.7639999999999998</v>
      </c>
      <c r="G5125" s="4">
        <v>220.40755809999999</v>
      </c>
      <c r="H5125" s="4">
        <v>6.9889999999999999</v>
      </c>
    </row>
    <row r="5126" spans="1:8" x14ac:dyDescent="0.3">
      <c r="A5126" s="4">
        <v>36</v>
      </c>
      <c r="B5126" s="4" t="s">
        <v>78</v>
      </c>
      <c r="C5126" s="4">
        <v>324801.13</v>
      </c>
      <c r="D5126" s="4">
        <v>0</v>
      </c>
      <c r="E5126" s="4">
        <v>73.7</v>
      </c>
      <c r="F5126" s="4">
        <v>3.7130000000000001</v>
      </c>
      <c r="G5126" s="4">
        <v>220.42521489999999</v>
      </c>
      <c r="H5126" s="4">
        <v>6.9889999999999999</v>
      </c>
    </row>
    <row r="5127" spans="1:8" x14ac:dyDescent="0.3">
      <c r="A5127" s="4">
        <v>36</v>
      </c>
      <c r="B5127" s="4" t="s">
        <v>79</v>
      </c>
      <c r="C5127" s="4">
        <v>306098.17</v>
      </c>
      <c r="D5127" s="4">
        <v>0</v>
      </c>
      <c r="E5127" s="4">
        <v>78.94</v>
      </c>
      <c r="F5127" s="4">
        <v>3.6360000000000001</v>
      </c>
      <c r="G5127" s="4">
        <v>220.42871239999999</v>
      </c>
      <c r="H5127" s="4">
        <v>6.9889999999999999</v>
      </c>
    </row>
    <row r="5128" spans="1:8" x14ac:dyDescent="0.3">
      <c r="A5128" s="4">
        <v>36</v>
      </c>
      <c r="B5128" s="4">
        <v>40914</v>
      </c>
      <c r="C5128" s="4">
        <v>306005.53000000003</v>
      </c>
      <c r="D5128" s="4">
        <v>0</v>
      </c>
      <c r="E5128" s="4">
        <v>80.739999999999995</v>
      </c>
      <c r="F5128" s="4">
        <v>3.5670000000000002</v>
      </c>
      <c r="G5128" s="4">
        <v>220.4322099</v>
      </c>
      <c r="H5128" s="4">
        <v>6.9889999999999999</v>
      </c>
    </row>
    <row r="5129" spans="1:8" x14ac:dyDescent="0.3">
      <c r="A5129" s="4">
        <v>36</v>
      </c>
      <c r="B5129" s="4">
        <v>41127</v>
      </c>
      <c r="C5129" s="4">
        <v>338273.38</v>
      </c>
      <c r="D5129" s="4">
        <v>0</v>
      </c>
      <c r="E5129" s="4">
        <v>81.5</v>
      </c>
      <c r="F5129" s="4">
        <v>3.5129999999999999</v>
      </c>
      <c r="G5129" s="4">
        <v>220.43570729999999</v>
      </c>
      <c r="H5129" s="4">
        <v>6.9889999999999999</v>
      </c>
    </row>
    <row r="5130" spans="1:8" x14ac:dyDescent="0.3">
      <c r="A5130" s="4">
        <v>36</v>
      </c>
      <c r="B5130" s="4" t="s">
        <v>80</v>
      </c>
      <c r="C5130" s="4">
        <v>333146.88</v>
      </c>
      <c r="D5130" s="4">
        <v>0</v>
      </c>
      <c r="E5130" s="4">
        <v>82.15</v>
      </c>
      <c r="F5130" s="4">
        <v>3.407</v>
      </c>
      <c r="G5130" s="4">
        <v>220.4494148</v>
      </c>
      <c r="H5130" s="4">
        <v>6.9889999999999999</v>
      </c>
    </row>
    <row r="5131" spans="1:8" x14ac:dyDescent="0.3">
      <c r="A5131" s="4">
        <v>36</v>
      </c>
      <c r="B5131" s="4" t="s">
        <v>81</v>
      </c>
      <c r="C5131" s="4">
        <v>306411.01</v>
      </c>
      <c r="D5131" s="4">
        <v>0</v>
      </c>
      <c r="E5131" s="4">
        <v>80.400000000000006</v>
      </c>
      <c r="F5131" s="4">
        <v>3.3580000000000001</v>
      </c>
      <c r="G5131" s="4">
        <v>220.4886472</v>
      </c>
      <c r="H5131" s="4">
        <v>6.9889999999999999</v>
      </c>
    </row>
    <row r="5132" spans="1:8" x14ac:dyDescent="0.3">
      <c r="A5132" s="4">
        <v>36</v>
      </c>
      <c r="B5132" s="4" t="s">
        <v>82</v>
      </c>
      <c r="C5132" s="4">
        <v>291530.43</v>
      </c>
      <c r="D5132" s="4">
        <v>0</v>
      </c>
      <c r="E5132" s="4">
        <v>86.68</v>
      </c>
      <c r="F5132" s="4">
        <v>3.2730000000000001</v>
      </c>
      <c r="G5132" s="4">
        <v>220.52787960000001</v>
      </c>
      <c r="H5132" s="4">
        <v>6.9889999999999999</v>
      </c>
    </row>
    <row r="5133" spans="1:8" x14ac:dyDescent="0.3">
      <c r="A5133" s="4">
        <v>36</v>
      </c>
      <c r="B5133" s="4">
        <v>41067</v>
      </c>
      <c r="C5133" s="4">
        <v>306578.89</v>
      </c>
      <c r="D5133" s="4">
        <v>0</v>
      </c>
      <c r="E5133" s="4">
        <v>81.52</v>
      </c>
      <c r="F5133" s="4">
        <v>3.2320000000000002</v>
      </c>
      <c r="G5133" s="4">
        <v>220.56711200000001</v>
      </c>
      <c r="H5133" s="4">
        <v>6.6230000000000002</v>
      </c>
    </row>
    <row r="5134" spans="1:8" x14ac:dyDescent="0.3">
      <c r="A5134" s="4">
        <v>36</v>
      </c>
      <c r="B5134" s="4" t="s">
        <v>83</v>
      </c>
      <c r="C5134" s="4">
        <v>298337.40999999997</v>
      </c>
      <c r="D5134" s="4">
        <v>0</v>
      </c>
      <c r="E5134" s="4">
        <v>78.150000000000006</v>
      </c>
      <c r="F5134" s="4">
        <v>3.2450000000000001</v>
      </c>
      <c r="G5134" s="4">
        <v>220.60634440000001</v>
      </c>
      <c r="H5134" s="4">
        <v>6.6230000000000002</v>
      </c>
    </row>
    <row r="5135" spans="1:8" x14ac:dyDescent="0.3">
      <c r="A5135" s="4">
        <v>36</v>
      </c>
      <c r="B5135" s="4" t="s">
        <v>84</v>
      </c>
      <c r="C5135" s="4">
        <v>303289.55</v>
      </c>
      <c r="D5135" s="4">
        <v>0</v>
      </c>
      <c r="E5135" s="4">
        <v>81.760000000000005</v>
      </c>
      <c r="F5135" s="4">
        <v>3.3010000000000002</v>
      </c>
      <c r="G5135" s="4">
        <v>220.61487489999999</v>
      </c>
      <c r="H5135" s="4">
        <v>6.6230000000000002</v>
      </c>
    </row>
    <row r="5136" spans="1:8" x14ac:dyDescent="0.3">
      <c r="A5136" s="4">
        <v>36</v>
      </c>
      <c r="B5136" s="4" t="s">
        <v>85</v>
      </c>
      <c r="C5136" s="4">
        <v>279643.43</v>
      </c>
      <c r="D5136" s="4">
        <v>0</v>
      </c>
      <c r="E5136" s="4">
        <v>84</v>
      </c>
      <c r="F5136" s="4">
        <v>3.3919999999999999</v>
      </c>
      <c r="G5136" s="4">
        <v>220.6234054</v>
      </c>
      <c r="H5136" s="4">
        <v>6.6230000000000002</v>
      </c>
    </row>
    <row r="5137" spans="1:8" x14ac:dyDescent="0.3">
      <c r="A5137" s="4">
        <v>36</v>
      </c>
      <c r="B5137" s="4">
        <v>40976</v>
      </c>
      <c r="C5137" s="4">
        <v>304989.96999999997</v>
      </c>
      <c r="D5137" s="4">
        <v>0</v>
      </c>
      <c r="E5137" s="4">
        <v>85.56</v>
      </c>
      <c r="F5137" s="4">
        <v>3.4039999999999999</v>
      </c>
      <c r="G5137" s="4">
        <v>220.63193580000001</v>
      </c>
      <c r="H5137" s="4">
        <v>6.6230000000000002</v>
      </c>
    </row>
    <row r="5138" spans="1:8" x14ac:dyDescent="0.3">
      <c r="A5138" s="4">
        <v>36</v>
      </c>
      <c r="B5138" s="4">
        <v>41190</v>
      </c>
      <c r="C5138" s="4">
        <v>298947.51</v>
      </c>
      <c r="D5138" s="4">
        <v>0</v>
      </c>
      <c r="E5138" s="4">
        <v>84.41</v>
      </c>
      <c r="F5138" s="4">
        <v>3.49</v>
      </c>
      <c r="G5138" s="4">
        <v>220.64046630000001</v>
      </c>
      <c r="H5138" s="4">
        <v>6.6230000000000002</v>
      </c>
    </row>
    <row r="5139" spans="1:8" x14ac:dyDescent="0.3">
      <c r="A5139" s="4">
        <v>36</v>
      </c>
      <c r="B5139" s="4" t="s">
        <v>86</v>
      </c>
      <c r="C5139" s="4">
        <v>314607.21999999997</v>
      </c>
      <c r="D5139" s="4">
        <v>0</v>
      </c>
      <c r="E5139" s="4">
        <v>85.89</v>
      </c>
      <c r="F5139" s="4">
        <v>3.5710000000000002</v>
      </c>
      <c r="G5139" s="4">
        <v>220.71996089999999</v>
      </c>
      <c r="H5139" s="4">
        <v>6.6230000000000002</v>
      </c>
    </row>
    <row r="5140" spans="1:8" x14ac:dyDescent="0.3">
      <c r="A5140" s="4">
        <v>36</v>
      </c>
      <c r="B5140" s="4" t="s">
        <v>87</v>
      </c>
      <c r="C5140" s="4">
        <v>282545.55</v>
      </c>
      <c r="D5140" s="4">
        <v>0</v>
      </c>
      <c r="E5140" s="4">
        <v>81.260000000000005</v>
      </c>
      <c r="F5140" s="4">
        <v>3.5739999999999998</v>
      </c>
      <c r="G5140" s="4">
        <v>220.85267870000001</v>
      </c>
      <c r="H5140" s="4">
        <v>6.6230000000000002</v>
      </c>
    </row>
    <row r="5141" spans="1:8" x14ac:dyDescent="0.3">
      <c r="A5141" s="4">
        <v>36</v>
      </c>
      <c r="B5141" s="4" t="s">
        <v>88</v>
      </c>
      <c r="C5141" s="4">
        <v>282647.48</v>
      </c>
      <c r="D5141" s="4">
        <v>0</v>
      </c>
      <c r="E5141" s="4">
        <v>84.79</v>
      </c>
      <c r="F5141" s="4">
        <v>3.6080000000000001</v>
      </c>
      <c r="G5141" s="4">
        <v>220.98539640000001</v>
      </c>
      <c r="H5141" s="4">
        <v>6.6230000000000002</v>
      </c>
    </row>
    <row r="5142" spans="1:8" x14ac:dyDescent="0.3">
      <c r="A5142" s="4">
        <v>36</v>
      </c>
      <c r="B5142" s="4">
        <v>41099</v>
      </c>
      <c r="C5142" s="4">
        <v>293728.57</v>
      </c>
      <c r="D5142" s="4">
        <v>1</v>
      </c>
      <c r="E5142" s="4">
        <v>84.19</v>
      </c>
      <c r="F5142" s="4">
        <v>3.6970000000000001</v>
      </c>
      <c r="G5142" s="4">
        <v>221.11811420000001</v>
      </c>
      <c r="H5142" s="4">
        <v>6.6230000000000002</v>
      </c>
    </row>
    <row r="5143" spans="1:8" x14ac:dyDescent="0.3">
      <c r="A5143" s="4">
        <v>36</v>
      </c>
      <c r="B5143" s="4" t="s">
        <v>89</v>
      </c>
      <c r="C5143" s="4">
        <v>301893.63</v>
      </c>
      <c r="D5143" s="4">
        <v>0</v>
      </c>
      <c r="E5143" s="4">
        <v>78.16</v>
      </c>
      <c r="F5143" s="4">
        <v>3.6920000000000002</v>
      </c>
      <c r="G5143" s="4">
        <v>221.26012069999999</v>
      </c>
      <c r="H5143" s="4">
        <v>6.6230000000000002</v>
      </c>
    </row>
    <row r="5144" spans="1:8" x14ac:dyDescent="0.3">
      <c r="A5144" s="4">
        <v>36</v>
      </c>
      <c r="B5144" s="4" t="s">
        <v>90</v>
      </c>
      <c r="C5144" s="4">
        <v>293804.45</v>
      </c>
      <c r="D5144" s="4">
        <v>0</v>
      </c>
      <c r="E5144" s="4">
        <v>75.98</v>
      </c>
      <c r="F5144" s="4">
        <v>3.7090000000000001</v>
      </c>
      <c r="G5144" s="4">
        <v>221.45786039999999</v>
      </c>
      <c r="H5144" s="4">
        <v>6.6230000000000002</v>
      </c>
    </row>
    <row r="5145" spans="1:8" x14ac:dyDescent="0.3">
      <c r="A5145" s="4">
        <v>36</v>
      </c>
      <c r="B5145" s="4" t="s">
        <v>91</v>
      </c>
      <c r="C5145" s="4">
        <v>270677.98</v>
      </c>
      <c r="D5145" s="4">
        <v>0</v>
      </c>
      <c r="E5145" s="4">
        <v>79.489999999999995</v>
      </c>
      <c r="F5145" s="4">
        <v>3.66</v>
      </c>
      <c r="G5145" s="4">
        <v>221.65559999999999</v>
      </c>
      <c r="H5145" s="4">
        <v>6.6230000000000002</v>
      </c>
    </row>
    <row r="5146" spans="1:8" x14ac:dyDescent="0.3">
      <c r="A5146" s="4">
        <v>36</v>
      </c>
      <c r="B5146" s="4">
        <v>41039</v>
      </c>
      <c r="C5146" s="4">
        <v>277137.86</v>
      </c>
      <c r="D5146" s="4">
        <v>0</v>
      </c>
      <c r="E5146" s="4">
        <v>73.569999999999993</v>
      </c>
      <c r="F5146" s="4">
        <v>3.6110000000000002</v>
      </c>
      <c r="G5146" s="4">
        <v>221.8533396</v>
      </c>
      <c r="H5146" s="4">
        <v>6.2279999999999998</v>
      </c>
    </row>
    <row r="5147" spans="1:8" x14ac:dyDescent="0.3">
      <c r="A5147" s="4">
        <v>36</v>
      </c>
      <c r="B5147" s="4">
        <v>41253</v>
      </c>
      <c r="C5147" s="4">
        <v>300236.84999999998</v>
      </c>
      <c r="D5147" s="4">
        <v>0</v>
      </c>
      <c r="E5147" s="4">
        <v>71.28</v>
      </c>
      <c r="F5147" s="4">
        <v>3.5760000000000001</v>
      </c>
      <c r="G5147" s="4">
        <v>222.0510793</v>
      </c>
      <c r="H5147" s="4">
        <v>6.2279999999999998</v>
      </c>
    </row>
    <row r="5148" spans="1:8" x14ac:dyDescent="0.3">
      <c r="A5148" s="4">
        <v>36</v>
      </c>
      <c r="B5148" s="4" t="s">
        <v>92</v>
      </c>
      <c r="C5148" s="4">
        <v>287360.05</v>
      </c>
      <c r="D5148" s="4">
        <v>0</v>
      </c>
      <c r="E5148" s="4">
        <v>74.06</v>
      </c>
      <c r="F5148" s="4">
        <v>3.57</v>
      </c>
      <c r="G5148" s="4">
        <v>222.0951719</v>
      </c>
      <c r="H5148" s="4">
        <v>6.2279999999999998</v>
      </c>
    </row>
    <row r="5149" spans="1:8" x14ac:dyDescent="0.3">
      <c r="A5149" s="4">
        <v>36</v>
      </c>
      <c r="B5149" s="4" t="s">
        <v>93</v>
      </c>
      <c r="C5149" s="4">
        <v>272489.40999999997</v>
      </c>
      <c r="D5149" s="4">
        <v>0</v>
      </c>
      <c r="E5149" s="4">
        <v>74.39</v>
      </c>
      <c r="F5149" s="4">
        <v>3.4940000000000002</v>
      </c>
      <c r="G5149" s="4">
        <v>222.11365660000001</v>
      </c>
      <c r="H5149" s="4">
        <v>6.2279999999999998</v>
      </c>
    </row>
    <row r="5150" spans="1:8" x14ac:dyDescent="0.3">
      <c r="A5150" s="4">
        <v>37</v>
      </c>
      <c r="B5150" s="4">
        <v>40300</v>
      </c>
      <c r="C5150" s="4">
        <v>536006.73</v>
      </c>
      <c r="D5150" s="4">
        <v>0</v>
      </c>
      <c r="E5150" s="4">
        <v>45.97</v>
      </c>
      <c r="F5150" s="4">
        <v>2.5720000000000001</v>
      </c>
      <c r="G5150" s="4">
        <v>209.85296629999999</v>
      </c>
      <c r="H5150" s="4">
        <v>8.5540000000000003</v>
      </c>
    </row>
    <row r="5151" spans="1:8" x14ac:dyDescent="0.3">
      <c r="A5151" s="4">
        <v>37</v>
      </c>
      <c r="B5151" s="4">
        <v>40514</v>
      </c>
      <c r="C5151" s="4">
        <v>529852.69999999995</v>
      </c>
      <c r="D5151" s="4">
        <v>1</v>
      </c>
      <c r="E5151" s="4">
        <v>46.11</v>
      </c>
      <c r="F5151" s="4">
        <v>2.548</v>
      </c>
      <c r="G5151" s="4">
        <v>209.9970208</v>
      </c>
      <c r="H5151" s="4">
        <v>8.5540000000000003</v>
      </c>
    </row>
    <row r="5152" spans="1:8" x14ac:dyDescent="0.3">
      <c r="A5152" s="4">
        <v>37</v>
      </c>
      <c r="B5152" s="4" t="s">
        <v>8</v>
      </c>
      <c r="C5152" s="4">
        <v>510382.5</v>
      </c>
      <c r="D5152" s="4">
        <v>0</v>
      </c>
      <c r="E5152" s="4">
        <v>45.66</v>
      </c>
      <c r="F5152" s="4">
        <v>2.5139999999999998</v>
      </c>
      <c r="G5152" s="4">
        <v>210.04510239999999</v>
      </c>
      <c r="H5152" s="4">
        <v>8.5540000000000003</v>
      </c>
    </row>
    <row r="5153" spans="1:8" x14ac:dyDescent="0.3">
      <c r="A5153" s="4">
        <v>37</v>
      </c>
      <c r="B5153" s="4" t="s">
        <v>9</v>
      </c>
      <c r="C5153" s="4">
        <v>513615.82</v>
      </c>
      <c r="D5153" s="4">
        <v>0</v>
      </c>
      <c r="E5153" s="4">
        <v>50.87</v>
      </c>
      <c r="F5153" s="4">
        <v>2.5609999999999999</v>
      </c>
      <c r="G5153" s="4">
        <v>210.07718850000001</v>
      </c>
      <c r="H5153" s="4">
        <v>8.5540000000000003</v>
      </c>
    </row>
    <row r="5154" spans="1:8" x14ac:dyDescent="0.3">
      <c r="A5154" s="4">
        <v>37</v>
      </c>
      <c r="B5154" s="4">
        <v>40301</v>
      </c>
      <c r="C5154" s="4">
        <v>519255.68</v>
      </c>
      <c r="D5154" s="4">
        <v>0</v>
      </c>
      <c r="E5154" s="4">
        <v>51.33</v>
      </c>
      <c r="F5154" s="4">
        <v>2.625</v>
      </c>
      <c r="G5154" s="4">
        <v>210.10927459999999</v>
      </c>
      <c r="H5154" s="4">
        <v>8.5540000000000003</v>
      </c>
    </row>
    <row r="5155" spans="1:8" x14ac:dyDescent="0.3">
      <c r="A5155" s="4">
        <v>37</v>
      </c>
      <c r="B5155" s="4">
        <v>40515</v>
      </c>
      <c r="C5155" s="4">
        <v>513015.35</v>
      </c>
      <c r="D5155" s="4">
        <v>0</v>
      </c>
      <c r="E5155" s="4">
        <v>61.96</v>
      </c>
      <c r="F5155" s="4">
        <v>2.6669999999999998</v>
      </c>
      <c r="G5155" s="4">
        <v>210.14136070000001</v>
      </c>
      <c r="H5155" s="4">
        <v>8.5540000000000003</v>
      </c>
    </row>
    <row r="5156" spans="1:8" x14ac:dyDescent="0.3">
      <c r="A5156" s="4">
        <v>37</v>
      </c>
      <c r="B5156" s="4" t="s">
        <v>10</v>
      </c>
      <c r="C5156" s="4">
        <v>460020.74</v>
      </c>
      <c r="D5156" s="4">
        <v>0</v>
      </c>
      <c r="E5156" s="4">
        <v>59.56</v>
      </c>
      <c r="F5156" s="4">
        <v>2.72</v>
      </c>
      <c r="G5156" s="4">
        <v>209.98032079999999</v>
      </c>
      <c r="H5156" s="4">
        <v>8.5540000000000003</v>
      </c>
    </row>
    <row r="5157" spans="1:8" x14ac:dyDescent="0.3">
      <c r="A5157" s="4">
        <v>37</v>
      </c>
      <c r="B5157" s="4" t="s">
        <v>11</v>
      </c>
      <c r="C5157" s="4">
        <v>515777.97</v>
      </c>
      <c r="D5157" s="4">
        <v>0</v>
      </c>
      <c r="E5157" s="4">
        <v>55.76</v>
      </c>
      <c r="F5157" s="4">
        <v>2.7320000000000002</v>
      </c>
      <c r="G5157" s="4">
        <v>209.78709319999999</v>
      </c>
      <c r="H5157" s="4">
        <v>8.5540000000000003</v>
      </c>
    </row>
    <row r="5158" spans="1:8" x14ac:dyDescent="0.3">
      <c r="A5158" s="4">
        <v>37</v>
      </c>
      <c r="B5158" s="4">
        <v>40213</v>
      </c>
      <c r="C5158" s="4">
        <v>540189.69999999995</v>
      </c>
      <c r="D5158" s="4">
        <v>0</v>
      </c>
      <c r="E5158" s="4">
        <v>63.43</v>
      </c>
      <c r="F5158" s="4">
        <v>2.7189999999999999</v>
      </c>
      <c r="G5158" s="4">
        <v>209.59386559999999</v>
      </c>
      <c r="H5158" s="4">
        <v>8.4640000000000004</v>
      </c>
    </row>
    <row r="5159" spans="1:8" x14ac:dyDescent="0.3">
      <c r="A5159" s="4">
        <v>37</v>
      </c>
      <c r="B5159" s="4">
        <v>40425</v>
      </c>
      <c r="C5159" s="4">
        <v>513327.55</v>
      </c>
      <c r="D5159" s="4">
        <v>0</v>
      </c>
      <c r="E5159" s="4">
        <v>68.540000000000006</v>
      </c>
      <c r="F5159" s="4">
        <v>2.77</v>
      </c>
      <c r="G5159" s="4">
        <v>209.40063799999999</v>
      </c>
      <c r="H5159" s="4">
        <v>8.4640000000000004</v>
      </c>
    </row>
    <row r="5160" spans="1:8" x14ac:dyDescent="0.3">
      <c r="A5160" s="4">
        <v>37</v>
      </c>
      <c r="B5160" s="4" t="s">
        <v>12</v>
      </c>
      <c r="C5160" s="4">
        <v>524544.82999999996</v>
      </c>
      <c r="D5160" s="4">
        <v>0</v>
      </c>
      <c r="E5160" s="4">
        <v>66.739999999999995</v>
      </c>
      <c r="F5160" s="4">
        <v>2.8079999999999998</v>
      </c>
      <c r="G5160" s="4">
        <v>209.2691428</v>
      </c>
      <c r="H5160" s="4">
        <v>8.4640000000000004</v>
      </c>
    </row>
    <row r="5161" spans="1:8" x14ac:dyDescent="0.3">
      <c r="A5161" s="4">
        <v>37</v>
      </c>
      <c r="B5161" s="4" t="s">
        <v>13</v>
      </c>
      <c r="C5161" s="4">
        <v>527019.78</v>
      </c>
      <c r="D5161" s="4">
        <v>0</v>
      </c>
      <c r="E5161" s="4">
        <v>68.03</v>
      </c>
      <c r="F5161" s="4">
        <v>2.7949999999999999</v>
      </c>
      <c r="G5161" s="4">
        <v>209.2199574</v>
      </c>
      <c r="H5161" s="4">
        <v>8.4640000000000004</v>
      </c>
    </row>
    <row r="5162" spans="1:8" x14ac:dyDescent="0.3">
      <c r="A5162" s="4">
        <v>37</v>
      </c>
      <c r="B5162" s="4" t="s">
        <v>14</v>
      </c>
      <c r="C5162" s="4">
        <v>517850.83</v>
      </c>
      <c r="D5162" s="4">
        <v>0</v>
      </c>
      <c r="E5162" s="4">
        <v>70.900000000000006</v>
      </c>
      <c r="F5162" s="4">
        <v>2.78</v>
      </c>
      <c r="G5162" s="4">
        <v>209.170772</v>
      </c>
      <c r="H5162" s="4">
        <v>8.4640000000000004</v>
      </c>
    </row>
    <row r="5163" spans="1:8" x14ac:dyDescent="0.3">
      <c r="A5163" s="4">
        <v>37</v>
      </c>
      <c r="B5163" s="4">
        <v>40364</v>
      </c>
      <c r="C5163" s="4">
        <v>543234.77</v>
      </c>
      <c r="D5163" s="4">
        <v>0</v>
      </c>
      <c r="E5163" s="4">
        <v>75.56</v>
      </c>
      <c r="F5163" s="4">
        <v>2.835</v>
      </c>
      <c r="G5163" s="4">
        <v>209.12158669999999</v>
      </c>
      <c r="H5163" s="4">
        <v>8.4640000000000004</v>
      </c>
    </row>
    <row r="5164" spans="1:8" x14ac:dyDescent="0.3">
      <c r="A5164" s="4">
        <v>37</v>
      </c>
      <c r="B5164" s="4" t="s">
        <v>15</v>
      </c>
      <c r="C5164" s="4">
        <v>505196.08</v>
      </c>
      <c r="D5164" s="4">
        <v>0</v>
      </c>
      <c r="E5164" s="4">
        <v>77.53</v>
      </c>
      <c r="F5164" s="4">
        <v>2.8540000000000001</v>
      </c>
      <c r="G5164" s="4">
        <v>209.11853600000001</v>
      </c>
      <c r="H5164" s="4">
        <v>8.4640000000000004</v>
      </c>
    </row>
    <row r="5165" spans="1:8" x14ac:dyDescent="0.3">
      <c r="A5165" s="4">
        <v>37</v>
      </c>
      <c r="B5165" s="4" t="s">
        <v>16</v>
      </c>
      <c r="C5165" s="4">
        <v>510494.7</v>
      </c>
      <c r="D5165" s="4">
        <v>0</v>
      </c>
      <c r="E5165" s="4">
        <v>77.34</v>
      </c>
      <c r="F5165" s="4">
        <v>2.8260000000000001</v>
      </c>
      <c r="G5165" s="4">
        <v>209.39229370000001</v>
      </c>
      <c r="H5165" s="4">
        <v>8.4640000000000004</v>
      </c>
    </row>
    <row r="5166" spans="1:8" x14ac:dyDescent="0.3">
      <c r="A5166" s="4">
        <v>37</v>
      </c>
      <c r="B5166" s="4" t="s">
        <v>17</v>
      </c>
      <c r="C5166" s="4">
        <v>532241.22</v>
      </c>
      <c r="D5166" s="4">
        <v>0</v>
      </c>
      <c r="E5166" s="4">
        <v>80.87</v>
      </c>
      <c r="F5166" s="4">
        <v>2.7589999999999999</v>
      </c>
      <c r="G5166" s="4">
        <v>209.66605139999999</v>
      </c>
      <c r="H5166" s="4">
        <v>8.4640000000000004</v>
      </c>
    </row>
    <row r="5167" spans="1:8" x14ac:dyDescent="0.3">
      <c r="A5167" s="4">
        <v>37</v>
      </c>
      <c r="B5167" s="4">
        <v>40274</v>
      </c>
      <c r="C5167" s="4">
        <v>479195.02</v>
      </c>
      <c r="D5167" s="4">
        <v>0</v>
      </c>
      <c r="E5167" s="4">
        <v>79.930000000000007</v>
      </c>
      <c r="F5167" s="4">
        <v>2.7050000000000001</v>
      </c>
      <c r="G5167" s="4">
        <v>209.93980909999999</v>
      </c>
      <c r="H5167" s="4">
        <v>8.4640000000000004</v>
      </c>
    </row>
    <row r="5168" spans="1:8" x14ac:dyDescent="0.3">
      <c r="A5168" s="4">
        <v>37</v>
      </c>
      <c r="B5168" s="4">
        <v>40488</v>
      </c>
      <c r="C5168" s="4">
        <v>481915.11</v>
      </c>
      <c r="D5168" s="4">
        <v>0</v>
      </c>
      <c r="E5168" s="4">
        <v>82.3</v>
      </c>
      <c r="F5168" s="4">
        <v>2.6680000000000001</v>
      </c>
      <c r="G5168" s="4">
        <v>210.2135668</v>
      </c>
      <c r="H5168" s="4">
        <v>8.4640000000000004</v>
      </c>
    </row>
    <row r="5169" spans="1:8" x14ac:dyDescent="0.3">
      <c r="A5169" s="4">
        <v>37</v>
      </c>
      <c r="B5169" s="4" t="s">
        <v>18</v>
      </c>
      <c r="C5169" s="4">
        <v>505761.62</v>
      </c>
      <c r="D5169" s="4">
        <v>0</v>
      </c>
      <c r="E5169" s="4">
        <v>84.37</v>
      </c>
      <c r="F5169" s="4">
        <v>2.637</v>
      </c>
      <c r="G5169" s="4">
        <v>210.2108417</v>
      </c>
      <c r="H5169" s="4">
        <v>8.4640000000000004</v>
      </c>
    </row>
    <row r="5170" spans="1:8" x14ac:dyDescent="0.3">
      <c r="A5170" s="4">
        <v>37</v>
      </c>
      <c r="B5170" s="4" t="s">
        <v>19</v>
      </c>
      <c r="C5170" s="4">
        <v>485419.39</v>
      </c>
      <c r="D5170" s="4">
        <v>0</v>
      </c>
      <c r="E5170" s="4">
        <v>84.14</v>
      </c>
      <c r="F5170" s="4">
        <v>2.653</v>
      </c>
      <c r="G5170" s="4">
        <v>210.09752330000001</v>
      </c>
      <c r="H5170" s="4">
        <v>8.4640000000000004</v>
      </c>
    </row>
    <row r="5171" spans="1:8" x14ac:dyDescent="0.3">
      <c r="A5171" s="4">
        <v>37</v>
      </c>
      <c r="B5171" s="4">
        <v>40216</v>
      </c>
      <c r="C5171" s="4">
        <v>498292.53</v>
      </c>
      <c r="D5171" s="4">
        <v>0</v>
      </c>
      <c r="E5171" s="4">
        <v>81.849999999999994</v>
      </c>
      <c r="F5171" s="4">
        <v>2.669</v>
      </c>
      <c r="G5171" s="4">
        <v>209.984205</v>
      </c>
      <c r="H5171" s="4">
        <v>8.36</v>
      </c>
    </row>
    <row r="5172" spans="1:8" x14ac:dyDescent="0.3">
      <c r="A5172" s="4">
        <v>37</v>
      </c>
      <c r="B5172" s="4">
        <v>40428</v>
      </c>
      <c r="C5172" s="4">
        <v>502456.04</v>
      </c>
      <c r="D5172" s="4">
        <v>0</v>
      </c>
      <c r="E5172" s="4">
        <v>81.739999999999995</v>
      </c>
      <c r="F5172" s="4">
        <v>2.6419999999999999</v>
      </c>
      <c r="G5172" s="4">
        <v>209.8708867</v>
      </c>
      <c r="H5172" s="4">
        <v>8.36</v>
      </c>
    </row>
    <row r="5173" spans="1:8" x14ac:dyDescent="0.3">
      <c r="A5173" s="4">
        <v>37</v>
      </c>
      <c r="B5173" s="4" t="s">
        <v>20</v>
      </c>
      <c r="C5173" s="4">
        <v>485150.01</v>
      </c>
      <c r="D5173" s="4">
        <v>0</v>
      </c>
      <c r="E5173" s="4">
        <v>84.43</v>
      </c>
      <c r="F5173" s="4">
        <v>2.6230000000000002</v>
      </c>
      <c r="G5173" s="4">
        <v>209.8630532</v>
      </c>
      <c r="H5173" s="4">
        <v>8.36</v>
      </c>
    </row>
    <row r="5174" spans="1:8" x14ac:dyDescent="0.3">
      <c r="A5174" s="4">
        <v>37</v>
      </c>
      <c r="B5174" s="4" t="s">
        <v>21</v>
      </c>
      <c r="C5174" s="4">
        <v>491998.12</v>
      </c>
      <c r="D5174" s="4">
        <v>0</v>
      </c>
      <c r="E5174" s="4">
        <v>82.6</v>
      </c>
      <c r="F5174" s="4">
        <v>2.6080000000000001</v>
      </c>
      <c r="G5174" s="4">
        <v>209.99586629999999</v>
      </c>
      <c r="H5174" s="4">
        <v>8.36</v>
      </c>
    </row>
    <row r="5175" spans="1:8" x14ac:dyDescent="0.3">
      <c r="A5175" s="4">
        <v>37</v>
      </c>
      <c r="B5175" s="4" t="s">
        <v>22</v>
      </c>
      <c r="C5175" s="4">
        <v>487912.95</v>
      </c>
      <c r="D5175" s="4">
        <v>0</v>
      </c>
      <c r="E5175" s="4">
        <v>81.88</v>
      </c>
      <c r="F5175" s="4">
        <v>2.64</v>
      </c>
      <c r="G5175" s="4">
        <v>210.12867940000001</v>
      </c>
      <c r="H5175" s="4">
        <v>8.36</v>
      </c>
    </row>
    <row r="5176" spans="1:8" x14ac:dyDescent="0.3">
      <c r="A5176" s="4">
        <v>37</v>
      </c>
      <c r="B5176" s="4">
        <v>40337</v>
      </c>
      <c r="C5176" s="4">
        <v>508576.62</v>
      </c>
      <c r="D5176" s="4">
        <v>0</v>
      </c>
      <c r="E5176" s="4">
        <v>85.49</v>
      </c>
      <c r="F5176" s="4">
        <v>2.6269999999999998</v>
      </c>
      <c r="G5176" s="4">
        <v>210.2614925</v>
      </c>
      <c r="H5176" s="4">
        <v>8.36</v>
      </c>
    </row>
    <row r="5177" spans="1:8" x14ac:dyDescent="0.3">
      <c r="A5177" s="4">
        <v>37</v>
      </c>
      <c r="B5177" s="4" t="s">
        <v>23</v>
      </c>
      <c r="C5177" s="4">
        <v>491815.83</v>
      </c>
      <c r="D5177" s="4">
        <v>0</v>
      </c>
      <c r="E5177" s="4">
        <v>86.06</v>
      </c>
      <c r="F5177" s="4">
        <v>2.6920000000000002</v>
      </c>
      <c r="G5177" s="4">
        <v>210.3943056</v>
      </c>
      <c r="H5177" s="4">
        <v>8.36</v>
      </c>
    </row>
    <row r="5178" spans="1:8" x14ac:dyDescent="0.3">
      <c r="A5178" s="4">
        <v>37</v>
      </c>
      <c r="B5178" s="4" t="s">
        <v>24</v>
      </c>
      <c r="C5178" s="4">
        <v>486930.72</v>
      </c>
      <c r="D5178" s="4">
        <v>0</v>
      </c>
      <c r="E5178" s="4">
        <v>85.54</v>
      </c>
      <c r="F5178" s="4">
        <v>2.6640000000000001</v>
      </c>
      <c r="G5178" s="4">
        <v>210.3617581</v>
      </c>
      <c r="H5178" s="4">
        <v>8.36</v>
      </c>
    </row>
    <row r="5179" spans="1:8" x14ac:dyDescent="0.3">
      <c r="A5179" s="4">
        <v>37</v>
      </c>
      <c r="B5179" s="4" t="s">
        <v>25</v>
      </c>
      <c r="C5179" s="4">
        <v>512157.25</v>
      </c>
      <c r="D5179" s="4">
        <v>0</v>
      </c>
      <c r="E5179" s="4">
        <v>84.62</v>
      </c>
      <c r="F5179" s="4">
        <v>2.6190000000000002</v>
      </c>
      <c r="G5179" s="4">
        <v>210.32921060000001</v>
      </c>
      <c r="H5179" s="4">
        <v>8.36</v>
      </c>
    </row>
    <row r="5180" spans="1:8" x14ac:dyDescent="0.3">
      <c r="A5180" s="4">
        <v>37</v>
      </c>
      <c r="B5180" s="4">
        <v>40246</v>
      </c>
      <c r="C5180" s="4">
        <v>510427.53</v>
      </c>
      <c r="D5180" s="4">
        <v>0</v>
      </c>
      <c r="E5180" s="4">
        <v>82.29</v>
      </c>
      <c r="F5180" s="4">
        <v>2.577</v>
      </c>
      <c r="G5180" s="4">
        <v>210.29666309999999</v>
      </c>
      <c r="H5180" s="4">
        <v>8.36</v>
      </c>
    </row>
    <row r="5181" spans="1:8" x14ac:dyDescent="0.3">
      <c r="A5181" s="4">
        <v>37</v>
      </c>
      <c r="B5181" s="4">
        <v>40460</v>
      </c>
      <c r="C5181" s="4">
        <v>510296.07</v>
      </c>
      <c r="D5181" s="4">
        <v>1</v>
      </c>
      <c r="E5181" s="4">
        <v>80.58</v>
      </c>
      <c r="F5181" s="4">
        <v>2.5649999999999999</v>
      </c>
      <c r="G5181" s="4">
        <v>210.2641156</v>
      </c>
      <c r="H5181" s="4">
        <v>8.36</v>
      </c>
    </row>
    <row r="5182" spans="1:8" x14ac:dyDescent="0.3">
      <c r="A5182" s="4">
        <v>37</v>
      </c>
      <c r="B5182" s="4" t="s">
        <v>26</v>
      </c>
      <c r="C5182" s="4">
        <v>501251.4</v>
      </c>
      <c r="D5182" s="4">
        <v>0</v>
      </c>
      <c r="E5182" s="4">
        <v>82.1</v>
      </c>
      <c r="F5182" s="4">
        <v>2.5819999999999999</v>
      </c>
      <c r="G5182" s="4">
        <v>210.29245040000001</v>
      </c>
      <c r="H5182" s="4">
        <v>8.36</v>
      </c>
    </row>
    <row r="5183" spans="1:8" x14ac:dyDescent="0.3">
      <c r="A5183" s="4">
        <v>37</v>
      </c>
      <c r="B5183" s="4" t="s">
        <v>27</v>
      </c>
      <c r="C5183" s="4">
        <v>494265.48</v>
      </c>
      <c r="D5183" s="4">
        <v>0</v>
      </c>
      <c r="E5183" s="4">
        <v>79.17</v>
      </c>
      <c r="F5183" s="4">
        <v>2.6240000000000001</v>
      </c>
      <c r="G5183" s="4">
        <v>210.3664469</v>
      </c>
      <c r="H5183" s="4">
        <v>8.36</v>
      </c>
    </row>
    <row r="5184" spans="1:8" x14ac:dyDescent="0.3">
      <c r="A5184" s="4">
        <v>37</v>
      </c>
      <c r="B5184" s="4">
        <v>40188</v>
      </c>
      <c r="C5184" s="4">
        <v>529877.93000000005</v>
      </c>
      <c r="D5184" s="4">
        <v>0</v>
      </c>
      <c r="E5184" s="4">
        <v>74.66</v>
      </c>
      <c r="F5184" s="4">
        <v>2.6030000000000002</v>
      </c>
      <c r="G5184" s="4">
        <v>210.4404433</v>
      </c>
      <c r="H5184" s="4">
        <v>8.4760000000000009</v>
      </c>
    </row>
    <row r="5185" spans="1:8" x14ac:dyDescent="0.3">
      <c r="A5185" s="4">
        <v>37</v>
      </c>
      <c r="B5185" s="4">
        <v>40400</v>
      </c>
      <c r="C5185" s="4">
        <v>524483.65</v>
      </c>
      <c r="D5185" s="4">
        <v>0</v>
      </c>
      <c r="E5185" s="4">
        <v>66.34</v>
      </c>
      <c r="F5185" s="4">
        <v>2.633</v>
      </c>
      <c r="G5185" s="4">
        <v>210.51443979999999</v>
      </c>
      <c r="H5185" s="4">
        <v>8.4760000000000009</v>
      </c>
    </row>
    <row r="5186" spans="1:8" x14ac:dyDescent="0.3">
      <c r="A5186" s="4">
        <v>37</v>
      </c>
      <c r="B5186" s="4" t="s">
        <v>28</v>
      </c>
      <c r="C5186" s="4">
        <v>498925.86</v>
      </c>
      <c r="D5186" s="4">
        <v>0</v>
      </c>
      <c r="E5186" s="4">
        <v>71.569999999999993</v>
      </c>
      <c r="F5186" s="4">
        <v>2.72</v>
      </c>
      <c r="G5186" s="4">
        <v>210.5805944</v>
      </c>
      <c r="H5186" s="4">
        <v>8.4760000000000009</v>
      </c>
    </row>
    <row r="5187" spans="1:8" x14ac:dyDescent="0.3">
      <c r="A5187" s="4">
        <v>37</v>
      </c>
      <c r="B5187" s="4" t="s">
        <v>29</v>
      </c>
      <c r="C5187" s="4">
        <v>510425.4</v>
      </c>
      <c r="D5187" s="4">
        <v>0</v>
      </c>
      <c r="E5187" s="4">
        <v>72.239999999999995</v>
      </c>
      <c r="F5187" s="4">
        <v>2.7250000000000001</v>
      </c>
      <c r="G5187" s="4">
        <v>210.62714439999999</v>
      </c>
      <c r="H5187" s="4">
        <v>8.4760000000000009</v>
      </c>
    </row>
    <row r="5188" spans="1:8" x14ac:dyDescent="0.3">
      <c r="A5188" s="4">
        <v>37</v>
      </c>
      <c r="B5188" s="4" t="s">
        <v>30</v>
      </c>
      <c r="C5188" s="4">
        <v>514485.9</v>
      </c>
      <c r="D5188" s="4">
        <v>0</v>
      </c>
      <c r="E5188" s="4">
        <v>76.22</v>
      </c>
      <c r="F5188" s="4">
        <v>2.7160000000000002</v>
      </c>
      <c r="G5188" s="4">
        <v>210.67369439999999</v>
      </c>
      <c r="H5188" s="4">
        <v>8.4760000000000009</v>
      </c>
    </row>
    <row r="5189" spans="1:8" x14ac:dyDescent="0.3">
      <c r="A5189" s="4">
        <v>37</v>
      </c>
      <c r="B5189" s="4">
        <v>40309</v>
      </c>
      <c r="C5189" s="4">
        <v>539683.42000000004</v>
      </c>
      <c r="D5189" s="4">
        <v>0</v>
      </c>
      <c r="E5189" s="4">
        <v>62.72</v>
      </c>
      <c r="F5189" s="4">
        <v>2.6890000000000001</v>
      </c>
      <c r="G5189" s="4">
        <v>210.72024440000001</v>
      </c>
      <c r="H5189" s="4">
        <v>8.4760000000000009</v>
      </c>
    </row>
    <row r="5190" spans="1:8" x14ac:dyDescent="0.3">
      <c r="A5190" s="4">
        <v>37</v>
      </c>
      <c r="B5190" s="4">
        <v>40523</v>
      </c>
      <c r="C5190" s="4">
        <v>517546.69</v>
      </c>
      <c r="D5190" s="4">
        <v>0</v>
      </c>
      <c r="E5190" s="4">
        <v>61.97</v>
      </c>
      <c r="F5190" s="4">
        <v>2.7280000000000002</v>
      </c>
      <c r="G5190" s="4">
        <v>210.76679440000001</v>
      </c>
      <c r="H5190" s="4">
        <v>8.4760000000000009</v>
      </c>
    </row>
    <row r="5191" spans="1:8" x14ac:dyDescent="0.3">
      <c r="A5191" s="4">
        <v>37</v>
      </c>
      <c r="B5191" s="4" t="s">
        <v>31</v>
      </c>
      <c r="C5191" s="4">
        <v>518124.16</v>
      </c>
      <c r="D5191" s="4">
        <v>0</v>
      </c>
      <c r="E5191" s="4">
        <v>56.73</v>
      </c>
      <c r="F5191" s="4">
        <v>2.7709999999999999</v>
      </c>
      <c r="G5191" s="4">
        <v>210.65429</v>
      </c>
      <c r="H5191" s="4">
        <v>8.4760000000000009</v>
      </c>
    </row>
    <row r="5192" spans="1:8" x14ac:dyDescent="0.3">
      <c r="A5192" s="4">
        <v>37</v>
      </c>
      <c r="B5192" s="4" t="s">
        <v>32</v>
      </c>
      <c r="C5192" s="4">
        <v>518220.72</v>
      </c>
      <c r="D5192" s="4">
        <v>1</v>
      </c>
      <c r="E5192" s="4">
        <v>67.73</v>
      </c>
      <c r="F5192" s="4">
        <v>2.7349999999999999</v>
      </c>
      <c r="G5192" s="4">
        <v>210.5152765</v>
      </c>
      <c r="H5192" s="4">
        <v>8.4760000000000009</v>
      </c>
    </row>
    <row r="5193" spans="1:8" x14ac:dyDescent="0.3">
      <c r="A5193" s="4">
        <v>37</v>
      </c>
      <c r="B5193" s="4">
        <v>40249</v>
      </c>
      <c r="C5193" s="4">
        <v>508213.14</v>
      </c>
      <c r="D5193" s="4">
        <v>0</v>
      </c>
      <c r="E5193" s="4">
        <v>54.44</v>
      </c>
      <c r="F5193" s="4">
        <v>2.7080000000000002</v>
      </c>
      <c r="G5193" s="4">
        <v>210.37626299999999</v>
      </c>
      <c r="H5193" s="4">
        <v>8.4760000000000009</v>
      </c>
    </row>
    <row r="5194" spans="1:8" x14ac:dyDescent="0.3">
      <c r="A5194" s="4">
        <v>37</v>
      </c>
      <c r="B5194" s="4">
        <v>40463</v>
      </c>
      <c r="C5194" s="4">
        <v>511207.52</v>
      </c>
      <c r="D5194" s="4">
        <v>0</v>
      </c>
      <c r="E5194" s="4">
        <v>51.83</v>
      </c>
      <c r="F5194" s="4">
        <v>2.843</v>
      </c>
      <c r="G5194" s="4">
        <v>210.2372494</v>
      </c>
      <c r="H5194" s="4">
        <v>8.4760000000000009</v>
      </c>
    </row>
    <row r="5195" spans="1:8" x14ac:dyDescent="0.3">
      <c r="A5195" s="4">
        <v>37</v>
      </c>
      <c r="B5195" s="4" t="s">
        <v>33</v>
      </c>
      <c r="C5195" s="4">
        <v>534285.21</v>
      </c>
      <c r="D5195" s="4">
        <v>0</v>
      </c>
      <c r="E5195" s="4">
        <v>56.73</v>
      </c>
      <c r="F5195" s="4">
        <v>2.8690000000000002</v>
      </c>
      <c r="G5195" s="4">
        <v>210.1787224</v>
      </c>
      <c r="H5195" s="4">
        <v>8.4760000000000009</v>
      </c>
    </row>
    <row r="5196" spans="1:8" x14ac:dyDescent="0.3">
      <c r="A5196" s="4">
        <v>37</v>
      </c>
      <c r="B5196" s="4" t="s">
        <v>34</v>
      </c>
      <c r="C5196" s="4">
        <v>576809.92000000004</v>
      </c>
      <c r="D5196" s="4">
        <v>0</v>
      </c>
      <c r="E5196" s="4">
        <v>59.1</v>
      </c>
      <c r="F5196" s="4">
        <v>2.8860000000000001</v>
      </c>
      <c r="G5196" s="4">
        <v>210.1805602</v>
      </c>
      <c r="H5196" s="4">
        <v>8.4760000000000009</v>
      </c>
    </row>
    <row r="5197" spans="1:8" x14ac:dyDescent="0.3">
      <c r="A5197" s="4">
        <v>37</v>
      </c>
      <c r="B5197" s="4" t="s">
        <v>35</v>
      </c>
      <c r="C5197" s="4">
        <v>460331.7</v>
      </c>
      <c r="D5197" s="4">
        <v>1</v>
      </c>
      <c r="E5197" s="4">
        <v>52.88</v>
      </c>
      <c r="F5197" s="4">
        <v>2.9430000000000001</v>
      </c>
      <c r="G5197" s="4">
        <v>210.18239800000001</v>
      </c>
      <c r="H5197" s="4">
        <v>8.4760000000000009</v>
      </c>
    </row>
    <row r="5198" spans="1:8" x14ac:dyDescent="0.3">
      <c r="A5198" s="4">
        <v>37</v>
      </c>
      <c r="B5198" s="4">
        <v>40725</v>
      </c>
      <c r="C5198" s="4">
        <v>542464.02</v>
      </c>
      <c r="D5198" s="4">
        <v>0</v>
      </c>
      <c r="E5198" s="4">
        <v>54.11</v>
      </c>
      <c r="F5198" s="4">
        <v>2.976</v>
      </c>
      <c r="G5198" s="4">
        <v>210.18423580000001</v>
      </c>
      <c r="H5198" s="4">
        <v>8.3949999999999996</v>
      </c>
    </row>
    <row r="5199" spans="1:8" x14ac:dyDescent="0.3">
      <c r="A5199" s="4">
        <v>37</v>
      </c>
      <c r="B5199" s="4" t="s">
        <v>36</v>
      </c>
      <c r="C5199" s="4">
        <v>525616.9</v>
      </c>
      <c r="D5199" s="4">
        <v>0</v>
      </c>
      <c r="E5199" s="4">
        <v>42.87</v>
      </c>
      <c r="F5199" s="4">
        <v>2.9830000000000001</v>
      </c>
      <c r="G5199" s="4">
        <v>210.2379731</v>
      </c>
      <c r="H5199" s="4">
        <v>8.3949999999999996</v>
      </c>
    </row>
    <row r="5200" spans="1:8" x14ac:dyDescent="0.3">
      <c r="A5200" s="4">
        <v>37</v>
      </c>
      <c r="B5200" s="4" t="s">
        <v>37</v>
      </c>
      <c r="C5200" s="4">
        <v>526486.81999999995</v>
      </c>
      <c r="D5200" s="4">
        <v>0</v>
      </c>
      <c r="E5200" s="4">
        <v>51.18</v>
      </c>
      <c r="F5200" s="4">
        <v>3.016</v>
      </c>
      <c r="G5200" s="4">
        <v>210.60310720000001</v>
      </c>
      <c r="H5200" s="4">
        <v>8.3949999999999996</v>
      </c>
    </row>
    <row r="5201" spans="1:8" x14ac:dyDescent="0.3">
      <c r="A5201" s="4">
        <v>37</v>
      </c>
      <c r="B5201" s="4" t="s">
        <v>38</v>
      </c>
      <c r="C5201" s="4">
        <v>513672.36</v>
      </c>
      <c r="D5201" s="4">
        <v>0</v>
      </c>
      <c r="E5201" s="4">
        <v>48.74</v>
      </c>
      <c r="F5201" s="4">
        <v>3.01</v>
      </c>
      <c r="G5201" s="4">
        <v>210.96824119999999</v>
      </c>
      <c r="H5201" s="4">
        <v>8.3949999999999996</v>
      </c>
    </row>
    <row r="5202" spans="1:8" x14ac:dyDescent="0.3">
      <c r="A5202" s="4">
        <v>37</v>
      </c>
      <c r="B5202" s="4">
        <v>40635</v>
      </c>
      <c r="C5202" s="4">
        <v>583835.18000000005</v>
      </c>
      <c r="D5202" s="4">
        <v>0</v>
      </c>
      <c r="E5202" s="4">
        <v>46.68</v>
      </c>
      <c r="F5202" s="4">
        <v>2.9889999999999999</v>
      </c>
      <c r="G5202" s="4">
        <v>211.3333753</v>
      </c>
      <c r="H5202" s="4">
        <v>8.3949999999999996</v>
      </c>
    </row>
    <row r="5203" spans="1:8" x14ac:dyDescent="0.3">
      <c r="A5203" s="4">
        <v>37</v>
      </c>
      <c r="B5203" s="4">
        <v>40849</v>
      </c>
      <c r="C5203" s="4">
        <v>522514.32</v>
      </c>
      <c r="D5203" s="4">
        <v>1</v>
      </c>
      <c r="E5203" s="4">
        <v>41.16</v>
      </c>
      <c r="F5203" s="4">
        <v>3.0219999999999998</v>
      </c>
      <c r="G5203" s="4">
        <v>211.69850930000001</v>
      </c>
      <c r="H5203" s="4">
        <v>8.3949999999999996</v>
      </c>
    </row>
    <row r="5204" spans="1:8" x14ac:dyDescent="0.3">
      <c r="A5204" s="4">
        <v>37</v>
      </c>
      <c r="B5204" s="4" t="s">
        <v>39</v>
      </c>
      <c r="C5204" s="4">
        <v>536840.68999999994</v>
      </c>
      <c r="D5204" s="4">
        <v>0</v>
      </c>
      <c r="E5204" s="4">
        <v>57.48</v>
      </c>
      <c r="F5204" s="4">
        <v>3.0449999999999999</v>
      </c>
      <c r="G5204" s="4">
        <v>212.00635220000001</v>
      </c>
      <c r="H5204" s="4">
        <v>8.3949999999999996</v>
      </c>
    </row>
    <row r="5205" spans="1:8" x14ac:dyDescent="0.3">
      <c r="A5205" s="4">
        <v>37</v>
      </c>
      <c r="B5205" s="4" t="s">
        <v>40</v>
      </c>
      <c r="C5205" s="4">
        <v>514758.19</v>
      </c>
      <c r="D5205" s="4">
        <v>0</v>
      </c>
      <c r="E5205" s="4">
        <v>67.73</v>
      </c>
      <c r="F5205" s="4">
        <v>3.0649999999999999</v>
      </c>
      <c r="G5205" s="4">
        <v>212.2912786</v>
      </c>
      <c r="H5205" s="4">
        <v>8.3949999999999996</v>
      </c>
    </row>
    <row r="5206" spans="1:8" x14ac:dyDescent="0.3">
      <c r="A5206" s="4">
        <v>37</v>
      </c>
      <c r="B5206" s="4">
        <v>40636</v>
      </c>
      <c r="C5206" s="4">
        <v>527572.25</v>
      </c>
      <c r="D5206" s="4">
        <v>0</v>
      </c>
      <c r="E5206" s="4">
        <v>64.55</v>
      </c>
      <c r="F5206" s="4">
        <v>3.2879999999999998</v>
      </c>
      <c r="G5206" s="4">
        <v>212.57620499999999</v>
      </c>
      <c r="H5206" s="4">
        <v>8.3949999999999996</v>
      </c>
    </row>
    <row r="5207" spans="1:8" x14ac:dyDescent="0.3">
      <c r="A5207" s="4">
        <v>37</v>
      </c>
      <c r="B5207" s="4">
        <v>40850</v>
      </c>
      <c r="C5207" s="4">
        <v>505610.4</v>
      </c>
      <c r="D5207" s="4">
        <v>0</v>
      </c>
      <c r="E5207" s="4">
        <v>59.15</v>
      </c>
      <c r="F5207" s="4">
        <v>3.4590000000000001</v>
      </c>
      <c r="G5207" s="4">
        <v>212.86113130000001</v>
      </c>
      <c r="H5207" s="4">
        <v>8.3949999999999996</v>
      </c>
    </row>
    <row r="5208" spans="1:8" x14ac:dyDescent="0.3">
      <c r="A5208" s="4">
        <v>37</v>
      </c>
      <c r="B5208" s="4" t="s">
        <v>41</v>
      </c>
      <c r="C5208" s="4">
        <v>478503.06</v>
      </c>
      <c r="D5208" s="4">
        <v>0</v>
      </c>
      <c r="E5208" s="4">
        <v>64.900000000000006</v>
      </c>
      <c r="F5208" s="4">
        <v>3.488</v>
      </c>
      <c r="G5208" s="4">
        <v>213.10967869999999</v>
      </c>
      <c r="H5208" s="4">
        <v>8.3949999999999996</v>
      </c>
    </row>
    <row r="5209" spans="1:8" x14ac:dyDescent="0.3">
      <c r="A5209" s="4">
        <v>37</v>
      </c>
      <c r="B5209" s="4" t="s">
        <v>42</v>
      </c>
      <c r="C5209" s="4">
        <v>522105.93</v>
      </c>
      <c r="D5209" s="4">
        <v>0</v>
      </c>
      <c r="E5209" s="4">
        <v>71.069999999999993</v>
      </c>
      <c r="F5209" s="4">
        <v>3.4729999999999999</v>
      </c>
      <c r="G5209" s="4">
        <v>213.3436744</v>
      </c>
      <c r="H5209" s="4">
        <v>8.3949999999999996</v>
      </c>
    </row>
    <row r="5210" spans="1:8" x14ac:dyDescent="0.3">
      <c r="A5210" s="4">
        <v>37</v>
      </c>
      <c r="B5210" s="4">
        <v>40547</v>
      </c>
      <c r="C5210" s="4">
        <v>534578.78</v>
      </c>
      <c r="D5210" s="4">
        <v>0</v>
      </c>
      <c r="E5210" s="4">
        <v>67.31</v>
      </c>
      <c r="F5210" s="4">
        <v>3.524</v>
      </c>
      <c r="G5210" s="4">
        <v>213.57767010000001</v>
      </c>
      <c r="H5210" s="4">
        <v>8.3000000000000007</v>
      </c>
    </row>
    <row r="5211" spans="1:8" x14ac:dyDescent="0.3">
      <c r="A5211" s="4">
        <v>37</v>
      </c>
      <c r="B5211" s="4">
        <v>40759</v>
      </c>
      <c r="C5211" s="4">
        <v>543703.16</v>
      </c>
      <c r="D5211" s="4">
        <v>0</v>
      </c>
      <c r="E5211" s="4">
        <v>69.39</v>
      </c>
      <c r="F5211" s="4">
        <v>3.6219999999999999</v>
      </c>
      <c r="G5211" s="4">
        <v>213.81166579999999</v>
      </c>
      <c r="H5211" s="4">
        <v>8.3000000000000007</v>
      </c>
    </row>
    <row r="5212" spans="1:8" x14ac:dyDescent="0.3">
      <c r="A5212" s="4">
        <v>37</v>
      </c>
      <c r="B5212" s="4" t="s">
        <v>43</v>
      </c>
      <c r="C5212" s="4">
        <v>543775.87</v>
      </c>
      <c r="D5212" s="4">
        <v>0</v>
      </c>
      <c r="E5212" s="4">
        <v>73.25</v>
      </c>
      <c r="F5212" s="4">
        <v>3.7429999999999999</v>
      </c>
      <c r="G5212" s="4">
        <v>214.026217</v>
      </c>
      <c r="H5212" s="4">
        <v>8.3000000000000007</v>
      </c>
    </row>
    <row r="5213" spans="1:8" x14ac:dyDescent="0.3">
      <c r="A5213" s="4">
        <v>37</v>
      </c>
      <c r="B5213" s="4" t="s">
        <v>44</v>
      </c>
      <c r="C5213" s="4">
        <v>526434.37</v>
      </c>
      <c r="D5213" s="4">
        <v>0</v>
      </c>
      <c r="E5213" s="4">
        <v>74.569999999999993</v>
      </c>
      <c r="F5213" s="4">
        <v>3.8069999999999999</v>
      </c>
      <c r="G5213" s="4">
        <v>214.1921572</v>
      </c>
      <c r="H5213" s="4">
        <v>8.3000000000000007</v>
      </c>
    </row>
    <row r="5214" spans="1:8" x14ac:dyDescent="0.3">
      <c r="A5214" s="4">
        <v>37</v>
      </c>
      <c r="B5214" s="4" t="s">
        <v>45</v>
      </c>
      <c r="C5214" s="4">
        <v>502918.18</v>
      </c>
      <c r="D5214" s="4">
        <v>0</v>
      </c>
      <c r="E5214" s="4">
        <v>76.099999999999994</v>
      </c>
      <c r="F5214" s="4">
        <v>3.81</v>
      </c>
      <c r="G5214" s="4">
        <v>214.35809739999999</v>
      </c>
      <c r="H5214" s="4">
        <v>8.3000000000000007</v>
      </c>
    </row>
    <row r="5215" spans="1:8" x14ac:dyDescent="0.3">
      <c r="A5215" s="4">
        <v>37</v>
      </c>
      <c r="B5215" s="4">
        <v>40699</v>
      </c>
      <c r="C5215" s="4">
        <v>547513.30000000005</v>
      </c>
      <c r="D5215" s="4">
        <v>0</v>
      </c>
      <c r="E5215" s="4">
        <v>69.56</v>
      </c>
      <c r="F5215" s="4">
        <v>3.9060000000000001</v>
      </c>
      <c r="G5215" s="4">
        <v>214.52403760000001</v>
      </c>
      <c r="H5215" s="4">
        <v>8.3000000000000007</v>
      </c>
    </row>
    <row r="5216" spans="1:8" x14ac:dyDescent="0.3">
      <c r="A5216" s="4">
        <v>37</v>
      </c>
      <c r="B5216" s="4" t="s">
        <v>46</v>
      </c>
      <c r="C5216" s="4">
        <v>511871.63</v>
      </c>
      <c r="D5216" s="4">
        <v>0</v>
      </c>
      <c r="E5216" s="4">
        <v>76.73</v>
      </c>
      <c r="F5216" s="4">
        <v>3.899</v>
      </c>
      <c r="G5216" s="4">
        <v>214.68997780000001</v>
      </c>
      <c r="H5216" s="4">
        <v>8.3000000000000007</v>
      </c>
    </row>
    <row r="5217" spans="1:8" x14ac:dyDescent="0.3">
      <c r="A5217" s="4">
        <v>37</v>
      </c>
      <c r="B5217" s="4" t="s">
        <v>47</v>
      </c>
      <c r="C5217" s="4">
        <v>533564.42000000004</v>
      </c>
      <c r="D5217" s="4">
        <v>0</v>
      </c>
      <c r="E5217" s="4">
        <v>73.02</v>
      </c>
      <c r="F5217" s="4">
        <v>3.907</v>
      </c>
      <c r="G5217" s="4">
        <v>214.46541199999999</v>
      </c>
      <c r="H5217" s="4">
        <v>8.3000000000000007</v>
      </c>
    </row>
    <row r="5218" spans="1:8" x14ac:dyDescent="0.3">
      <c r="A5218" s="4">
        <v>37</v>
      </c>
      <c r="B5218" s="4" t="s">
        <v>48</v>
      </c>
      <c r="C5218" s="4">
        <v>507086.75</v>
      </c>
      <c r="D5218" s="4">
        <v>0</v>
      </c>
      <c r="E5218" s="4">
        <v>81.28</v>
      </c>
      <c r="F5218" s="4">
        <v>3.786</v>
      </c>
      <c r="G5218" s="4">
        <v>214.24084619999999</v>
      </c>
      <c r="H5218" s="4">
        <v>8.3000000000000007</v>
      </c>
    </row>
    <row r="5219" spans="1:8" x14ac:dyDescent="0.3">
      <c r="A5219" s="4">
        <v>37</v>
      </c>
      <c r="B5219" s="4">
        <v>40608</v>
      </c>
      <c r="C5219" s="4">
        <v>500381.23</v>
      </c>
      <c r="D5219" s="4">
        <v>0</v>
      </c>
      <c r="E5219" s="4">
        <v>82.96</v>
      </c>
      <c r="F5219" s="4">
        <v>3.6989999999999998</v>
      </c>
      <c r="G5219" s="4">
        <v>214.01628049999999</v>
      </c>
      <c r="H5219" s="4">
        <v>8.3000000000000007</v>
      </c>
    </row>
    <row r="5220" spans="1:8" x14ac:dyDescent="0.3">
      <c r="A5220" s="4">
        <v>37</v>
      </c>
      <c r="B5220" s="4">
        <v>40822</v>
      </c>
      <c r="C5220" s="4">
        <v>509647.25</v>
      </c>
      <c r="D5220" s="4">
        <v>0</v>
      </c>
      <c r="E5220" s="4">
        <v>82.41</v>
      </c>
      <c r="F5220" s="4">
        <v>3.6480000000000001</v>
      </c>
      <c r="G5220" s="4">
        <v>213.7917147</v>
      </c>
      <c r="H5220" s="4">
        <v>8.3000000000000007</v>
      </c>
    </row>
    <row r="5221" spans="1:8" x14ac:dyDescent="0.3">
      <c r="A5221" s="4">
        <v>37</v>
      </c>
      <c r="B5221" s="4" t="s">
        <v>49</v>
      </c>
      <c r="C5221" s="4">
        <v>525132.36</v>
      </c>
      <c r="D5221" s="4">
        <v>0</v>
      </c>
      <c r="E5221" s="4">
        <v>84.43</v>
      </c>
      <c r="F5221" s="4">
        <v>3.637</v>
      </c>
      <c r="G5221" s="4">
        <v>213.74812560000001</v>
      </c>
      <c r="H5221" s="4">
        <v>8.3000000000000007</v>
      </c>
    </row>
    <row r="5222" spans="1:8" x14ac:dyDescent="0.3">
      <c r="A5222" s="4">
        <v>37</v>
      </c>
      <c r="B5222" s="4" t="s">
        <v>50</v>
      </c>
      <c r="C5222" s="4">
        <v>509276.22</v>
      </c>
      <c r="D5222" s="4">
        <v>0</v>
      </c>
      <c r="E5222" s="4">
        <v>83.95</v>
      </c>
      <c r="F5222" s="4">
        <v>3.5939999999999999</v>
      </c>
      <c r="G5222" s="4">
        <v>213.84026890000001</v>
      </c>
      <c r="H5222" s="4">
        <v>8.3000000000000007</v>
      </c>
    </row>
    <row r="5223" spans="1:8" x14ac:dyDescent="0.3">
      <c r="A5223" s="4">
        <v>37</v>
      </c>
      <c r="B5223" s="4">
        <v>40550</v>
      </c>
      <c r="C5223" s="4">
        <v>517021.3</v>
      </c>
      <c r="D5223" s="4">
        <v>0</v>
      </c>
      <c r="E5223" s="4">
        <v>85.33</v>
      </c>
      <c r="F5223" s="4">
        <v>3.524</v>
      </c>
      <c r="G5223" s="4">
        <v>213.93241219999999</v>
      </c>
      <c r="H5223" s="4">
        <v>8.1769999999999996</v>
      </c>
    </row>
    <row r="5224" spans="1:8" x14ac:dyDescent="0.3">
      <c r="A5224" s="4">
        <v>37</v>
      </c>
      <c r="B5224" s="4">
        <v>40762</v>
      </c>
      <c r="C5224" s="4">
        <v>489059.93</v>
      </c>
      <c r="D5224" s="4">
        <v>0</v>
      </c>
      <c r="E5224" s="4">
        <v>84.71</v>
      </c>
      <c r="F5224" s="4">
        <v>3.48</v>
      </c>
      <c r="G5224" s="4">
        <v>214.02455560000001</v>
      </c>
      <c r="H5224" s="4">
        <v>8.1769999999999996</v>
      </c>
    </row>
    <row r="5225" spans="1:8" x14ac:dyDescent="0.3">
      <c r="A5225" s="4">
        <v>37</v>
      </c>
      <c r="B5225" s="4" t="s">
        <v>51</v>
      </c>
      <c r="C5225" s="4">
        <v>498749.62</v>
      </c>
      <c r="D5225" s="4">
        <v>0</v>
      </c>
      <c r="E5225" s="4">
        <v>85.63</v>
      </c>
      <c r="F5225" s="4">
        <v>3.5750000000000002</v>
      </c>
      <c r="G5225" s="4">
        <v>214.1083654</v>
      </c>
      <c r="H5225" s="4">
        <v>8.1769999999999996</v>
      </c>
    </row>
    <row r="5226" spans="1:8" x14ac:dyDescent="0.3">
      <c r="A5226" s="4">
        <v>37</v>
      </c>
      <c r="B5226" s="4" t="s">
        <v>52</v>
      </c>
      <c r="C5226" s="4">
        <v>505543.53</v>
      </c>
      <c r="D5226" s="4">
        <v>0</v>
      </c>
      <c r="E5226" s="4">
        <v>83.31</v>
      </c>
      <c r="F5226" s="4">
        <v>3.6509999999999998</v>
      </c>
      <c r="G5226" s="4">
        <v>214.17134160000001</v>
      </c>
      <c r="H5226" s="4">
        <v>8.1769999999999996</v>
      </c>
    </row>
    <row r="5227" spans="1:8" x14ac:dyDescent="0.3">
      <c r="A5227" s="4">
        <v>37</v>
      </c>
      <c r="B5227" s="4" t="s">
        <v>53</v>
      </c>
      <c r="C5227" s="4">
        <v>504974.95</v>
      </c>
      <c r="D5227" s="4">
        <v>0</v>
      </c>
      <c r="E5227" s="4">
        <v>84.99</v>
      </c>
      <c r="F5227" s="4">
        <v>3.6819999999999999</v>
      </c>
      <c r="G5227" s="4">
        <v>214.23431769999999</v>
      </c>
      <c r="H5227" s="4">
        <v>8.1769999999999996</v>
      </c>
    </row>
    <row r="5228" spans="1:8" x14ac:dyDescent="0.3">
      <c r="A5228" s="4">
        <v>37</v>
      </c>
      <c r="B5228" s="4">
        <v>40671</v>
      </c>
      <c r="C5228" s="4">
        <v>510787.46</v>
      </c>
      <c r="D5228" s="4">
        <v>0</v>
      </c>
      <c r="E5228" s="4">
        <v>86.71</v>
      </c>
      <c r="F5228" s="4">
        <v>3.6840000000000002</v>
      </c>
      <c r="G5228" s="4">
        <v>214.2972939</v>
      </c>
      <c r="H5228" s="4">
        <v>8.1769999999999996</v>
      </c>
    </row>
    <row r="5229" spans="1:8" x14ac:dyDescent="0.3">
      <c r="A5229" s="4">
        <v>37</v>
      </c>
      <c r="B5229" s="4">
        <v>40885</v>
      </c>
      <c r="C5229" s="4">
        <v>502504.39</v>
      </c>
      <c r="D5229" s="4">
        <v>0</v>
      </c>
      <c r="E5229" s="4">
        <v>87.64</v>
      </c>
      <c r="F5229" s="4">
        <v>3.6379999999999999</v>
      </c>
      <c r="G5229" s="4">
        <v>214.36027010000001</v>
      </c>
      <c r="H5229" s="4">
        <v>8.1769999999999996</v>
      </c>
    </row>
    <row r="5230" spans="1:8" x14ac:dyDescent="0.3">
      <c r="A5230" s="4">
        <v>37</v>
      </c>
      <c r="B5230" s="4" t="s">
        <v>54</v>
      </c>
      <c r="C5230" s="4">
        <v>506897.98</v>
      </c>
      <c r="D5230" s="4">
        <v>0</v>
      </c>
      <c r="E5230" s="4">
        <v>87.24</v>
      </c>
      <c r="F5230" s="4">
        <v>3.5539999999999998</v>
      </c>
      <c r="G5230" s="4">
        <v>214.42399349999999</v>
      </c>
      <c r="H5230" s="4">
        <v>8.1769999999999996</v>
      </c>
    </row>
    <row r="5231" spans="1:8" x14ac:dyDescent="0.3">
      <c r="A5231" s="4">
        <v>37</v>
      </c>
      <c r="B5231" s="4" t="s">
        <v>55</v>
      </c>
      <c r="C5231" s="4">
        <v>527947.21</v>
      </c>
      <c r="D5231" s="4">
        <v>0</v>
      </c>
      <c r="E5231" s="4">
        <v>86.02</v>
      </c>
      <c r="F5231" s="4">
        <v>3.5230000000000001</v>
      </c>
      <c r="G5231" s="4">
        <v>214.4878416</v>
      </c>
      <c r="H5231" s="4">
        <v>8.1769999999999996</v>
      </c>
    </row>
    <row r="5232" spans="1:8" x14ac:dyDescent="0.3">
      <c r="A5232" s="4">
        <v>37</v>
      </c>
      <c r="B5232" s="4">
        <v>40583</v>
      </c>
      <c r="C5232" s="4">
        <v>530367.82999999996</v>
      </c>
      <c r="D5232" s="4">
        <v>0</v>
      </c>
      <c r="E5232" s="4">
        <v>87.5</v>
      </c>
      <c r="F5232" s="4">
        <v>3.5329999999999999</v>
      </c>
      <c r="G5232" s="4">
        <v>214.5516896</v>
      </c>
      <c r="H5232" s="4">
        <v>8.1769999999999996</v>
      </c>
    </row>
    <row r="5233" spans="1:8" x14ac:dyDescent="0.3">
      <c r="A5233" s="4">
        <v>37</v>
      </c>
      <c r="B5233" s="4">
        <v>40795</v>
      </c>
      <c r="C5233" s="4">
        <v>506273.74</v>
      </c>
      <c r="D5233" s="4">
        <v>1</v>
      </c>
      <c r="E5233" s="4">
        <v>77.94</v>
      </c>
      <c r="F5233" s="4">
        <v>3.5459999999999998</v>
      </c>
      <c r="G5233" s="4">
        <v>214.61553760000001</v>
      </c>
      <c r="H5233" s="4">
        <v>8.1769999999999996</v>
      </c>
    </row>
    <row r="5234" spans="1:8" x14ac:dyDescent="0.3">
      <c r="A5234" s="4">
        <v>37</v>
      </c>
      <c r="B5234" s="4" t="s">
        <v>56</v>
      </c>
      <c r="C5234" s="4">
        <v>513341.94</v>
      </c>
      <c r="D5234" s="4">
        <v>0</v>
      </c>
      <c r="E5234" s="4">
        <v>82.06</v>
      </c>
      <c r="F5234" s="4">
        <v>3.5259999999999998</v>
      </c>
      <c r="G5234" s="4">
        <v>214.79341109999999</v>
      </c>
      <c r="H5234" s="4">
        <v>8.1769999999999996</v>
      </c>
    </row>
    <row r="5235" spans="1:8" x14ac:dyDescent="0.3">
      <c r="A5235" s="4">
        <v>37</v>
      </c>
      <c r="B5235" s="4" t="s">
        <v>57</v>
      </c>
      <c r="C5235" s="4">
        <v>516556.94</v>
      </c>
      <c r="D5235" s="4">
        <v>0</v>
      </c>
      <c r="E5235" s="4">
        <v>78.349999999999994</v>
      </c>
      <c r="F5235" s="4">
        <v>3.4670000000000001</v>
      </c>
      <c r="G5235" s="4">
        <v>215.12331850000001</v>
      </c>
      <c r="H5235" s="4">
        <v>8.1769999999999996</v>
      </c>
    </row>
    <row r="5236" spans="1:8" x14ac:dyDescent="0.3">
      <c r="A5236" s="4">
        <v>37</v>
      </c>
      <c r="B5236" s="4" t="s">
        <v>58</v>
      </c>
      <c r="C5236" s="4">
        <v>516402.1</v>
      </c>
      <c r="D5236" s="4">
        <v>0</v>
      </c>
      <c r="E5236" s="4">
        <v>81.52</v>
      </c>
      <c r="F5236" s="4">
        <v>3.355</v>
      </c>
      <c r="G5236" s="4">
        <v>215.45322590000001</v>
      </c>
      <c r="H5236" s="4">
        <v>8.1769999999999996</v>
      </c>
    </row>
    <row r="5237" spans="1:8" x14ac:dyDescent="0.3">
      <c r="A5237" s="4">
        <v>37</v>
      </c>
      <c r="B5237" s="4">
        <v>40734</v>
      </c>
      <c r="C5237" s="4">
        <v>522816.85</v>
      </c>
      <c r="D5237" s="4">
        <v>0</v>
      </c>
      <c r="E5237" s="4">
        <v>71.2</v>
      </c>
      <c r="F5237" s="4">
        <v>3.2850000000000001</v>
      </c>
      <c r="G5237" s="4">
        <v>215.7831333</v>
      </c>
      <c r="H5237" s="4">
        <v>7.7160000000000002</v>
      </c>
    </row>
    <row r="5238" spans="1:8" x14ac:dyDescent="0.3">
      <c r="A5238" s="4">
        <v>37</v>
      </c>
      <c r="B5238" s="4" t="s">
        <v>59</v>
      </c>
      <c r="C5238" s="4">
        <v>513636.01</v>
      </c>
      <c r="D5238" s="4">
        <v>0</v>
      </c>
      <c r="E5238" s="4">
        <v>74.16</v>
      </c>
      <c r="F5238" s="4">
        <v>3.274</v>
      </c>
      <c r="G5238" s="4">
        <v>216.08852580000001</v>
      </c>
      <c r="H5238" s="4">
        <v>7.7160000000000002</v>
      </c>
    </row>
    <row r="5239" spans="1:8" x14ac:dyDescent="0.3">
      <c r="A5239" s="4">
        <v>37</v>
      </c>
      <c r="B5239" s="4" t="s">
        <v>60</v>
      </c>
      <c r="C5239" s="4">
        <v>522784.33</v>
      </c>
      <c r="D5239" s="4">
        <v>0</v>
      </c>
      <c r="E5239" s="4">
        <v>67.89</v>
      </c>
      <c r="F5239" s="4">
        <v>3.3530000000000002</v>
      </c>
      <c r="G5239" s="4">
        <v>216.24682870000001</v>
      </c>
      <c r="H5239" s="4">
        <v>7.7160000000000002</v>
      </c>
    </row>
    <row r="5240" spans="1:8" x14ac:dyDescent="0.3">
      <c r="A5240" s="4">
        <v>37</v>
      </c>
      <c r="B5240" s="4" t="s">
        <v>61</v>
      </c>
      <c r="C5240" s="4">
        <v>517355.44</v>
      </c>
      <c r="D5240" s="4">
        <v>0</v>
      </c>
      <c r="E5240" s="4">
        <v>71.31</v>
      </c>
      <c r="F5240" s="4">
        <v>3.3719999999999999</v>
      </c>
      <c r="G5240" s="4">
        <v>216.40513150000001</v>
      </c>
      <c r="H5240" s="4">
        <v>7.7160000000000002</v>
      </c>
    </row>
    <row r="5241" spans="1:8" x14ac:dyDescent="0.3">
      <c r="A5241" s="4">
        <v>37</v>
      </c>
      <c r="B5241" s="4">
        <v>40644</v>
      </c>
      <c r="C5241" s="4">
        <v>555925.6</v>
      </c>
      <c r="D5241" s="4">
        <v>0</v>
      </c>
      <c r="E5241" s="4">
        <v>58.97</v>
      </c>
      <c r="F5241" s="4">
        <v>3.3319999999999999</v>
      </c>
      <c r="G5241" s="4">
        <v>216.56343440000001</v>
      </c>
      <c r="H5241" s="4">
        <v>7.7160000000000002</v>
      </c>
    </row>
    <row r="5242" spans="1:8" x14ac:dyDescent="0.3">
      <c r="A5242" s="4">
        <v>37</v>
      </c>
      <c r="B5242" s="4">
        <v>40858</v>
      </c>
      <c r="C5242" s="4">
        <v>501268.78</v>
      </c>
      <c r="D5242" s="4">
        <v>0</v>
      </c>
      <c r="E5242" s="4">
        <v>63.5</v>
      </c>
      <c r="F5242" s="4">
        <v>3.2970000000000002</v>
      </c>
      <c r="G5242" s="4">
        <v>216.7217373</v>
      </c>
      <c r="H5242" s="4">
        <v>7.7160000000000002</v>
      </c>
    </row>
    <row r="5243" spans="1:8" x14ac:dyDescent="0.3">
      <c r="A5243" s="4">
        <v>37</v>
      </c>
      <c r="B5243" s="4" t="s">
        <v>62</v>
      </c>
      <c r="C5243" s="4">
        <v>527495.09</v>
      </c>
      <c r="D5243" s="4">
        <v>0</v>
      </c>
      <c r="E5243" s="4">
        <v>66.28</v>
      </c>
      <c r="F5243" s="4">
        <v>3.3079999999999998</v>
      </c>
      <c r="G5243" s="4">
        <v>216.93958610000001</v>
      </c>
      <c r="H5243" s="4">
        <v>7.7160000000000002</v>
      </c>
    </row>
    <row r="5244" spans="1:8" x14ac:dyDescent="0.3">
      <c r="A5244" s="4">
        <v>37</v>
      </c>
      <c r="B5244" s="4" t="s">
        <v>63</v>
      </c>
      <c r="C5244" s="4">
        <v>522554.04</v>
      </c>
      <c r="D5244" s="4">
        <v>1</v>
      </c>
      <c r="E5244" s="4">
        <v>66.41</v>
      </c>
      <c r="F5244" s="4">
        <v>3.2360000000000002</v>
      </c>
      <c r="G5244" s="4">
        <v>217.18125330000001</v>
      </c>
      <c r="H5244" s="4">
        <v>7.7160000000000002</v>
      </c>
    </row>
    <row r="5245" spans="1:8" x14ac:dyDescent="0.3">
      <c r="A5245" s="4">
        <v>37</v>
      </c>
      <c r="B5245" s="4">
        <v>40586</v>
      </c>
      <c r="C5245" s="4">
        <v>527117.81000000006</v>
      </c>
      <c r="D5245" s="4">
        <v>0</v>
      </c>
      <c r="E5245" s="4">
        <v>53.57</v>
      </c>
      <c r="F5245" s="4">
        <v>3.1720000000000002</v>
      </c>
      <c r="G5245" s="4">
        <v>217.4229206</v>
      </c>
      <c r="H5245" s="4">
        <v>7.7160000000000002</v>
      </c>
    </row>
    <row r="5246" spans="1:8" x14ac:dyDescent="0.3">
      <c r="A5246" s="4">
        <v>37</v>
      </c>
      <c r="B5246" s="4">
        <v>40798</v>
      </c>
      <c r="C5246" s="4">
        <v>537224.52</v>
      </c>
      <c r="D5246" s="4">
        <v>0</v>
      </c>
      <c r="E5246" s="4">
        <v>50.64</v>
      </c>
      <c r="F5246" s="4">
        <v>3.1579999999999999</v>
      </c>
      <c r="G5246" s="4">
        <v>217.66458779999999</v>
      </c>
      <c r="H5246" s="4">
        <v>7.7160000000000002</v>
      </c>
    </row>
    <row r="5247" spans="1:8" x14ac:dyDescent="0.3">
      <c r="A5247" s="4">
        <v>37</v>
      </c>
      <c r="B5247" s="4" t="s">
        <v>64</v>
      </c>
      <c r="C5247" s="4">
        <v>533905.67000000004</v>
      </c>
      <c r="D5247" s="4">
        <v>0</v>
      </c>
      <c r="E5247" s="4">
        <v>58.31</v>
      </c>
      <c r="F5247" s="4">
        <v>3.1589999999999998</v>
      </c>
      <c r="G5247" s="4">
        <v>217.87813389999999</v>
      </c>
      <c r="H5247" s="4">
        <v>7.7160000000000002</v>
      </c>
    </row>
    <row r="5248" spans="1:8" x14ac:dyDescent="0.3">
      <c r="A5248" s="4">
        <v>37</v>
      </c>
      <c r="B5248" s="4" t="s">
        <v>65</v>
      </c>
      <c r="C5248" s="4">
        <v>605791.46</v>
      </c>
      <c r="D5248" s="4">
        <v>0</v>
      </c>
      <c r="E5248" s="4">
        <v>55.41</v>
      </c>
      <c r="F5248" s="4">
        <v>3.1120000000000001</v>
      </c>
      <c r="G5248" s="4">
        <v>218.05418510000001</v>
      </c>
      <c r="H5248" s="4">
        <v>7.7160000000000002</v>
      </c>
    </row>
    <row r="5249" spans="1:8" x14ac:dyDescent="0.3">
      <c r="A5249" s="4">
        <v>37</v>
      </c>
      <c r="B5249" s="4" t="s">
        <v>66</v>
      </c>
      <c r="C5249" s="4">
        <v>451327.61</v>
      </c>
      <c r="D5249" s="4">
        <v>1</v>
      </c>
      <c r="E5249" s="4">
        <v>48.26</v>
      </c>
      <c r="F5249" s="4">
        <v>3.129</v>
      </c>
      <c r="G5249" s="4">
        <v>218.2302364</v>
      </c>
      <c r="H5249" s="4">
        <v>7.7160000000000002</v>
      </c>
    </row>
    <row r="5250" spans="1:8" x14ac:dyDescent="0.3">
      <c r="A5250" s="4">
        <v>37</v>
      </c>
      <c r="B5250" s="4">
        <v>41061</v>
      </c>
      <c r="C5250" s="4">
        <v>558343.56999999995</v>
      </c>
      <c r="D5250" s="4">
        <v>0</v>
      </c>
      <c r="E5250" s="4">
        <v>57.18</v>
      </c>
      <c r="F5250" s="4">
        <v>3.157</v>
      </c>
      <c r="G5250" s="4">
        <v>218.40628760000001</v>
      </c>
      <c r="H5250" s="4">
        <v>7.2439999999999998</v>
      </c>
    </row>
    <row r="5251" spans="1:8" x14ac:dyDescent="0.3">
      <c r="A5251" s="4">
        <v>37</v>
      </c>
      <c r="B5251" s="4" t="s">
        <v>67</v>
      </c>
      <c r="C5251" s="4">
        <v>546221.4</v>
      </c>
      <c r="D5251" s="4">
        <v>0</v>
      </c>
      <c r="E5251" s="4">
        <v>56.28</v>
      </c>
      <c r="F5251" s="4">
        <v>3.2610000000000001</v>
      </c>
      <c r="G5251" s="4">
        <v>218.5823389</v>
      </c>
      <c r="H5251" s="4">
        <v>7.2439999999999998</v>
      </c>
    </row>
    <row r="5252" spans="1:8" x14ac:dyDescent="0.3">
      <c r="A5252" s="4">
        <v>37</v>
      </c>
      <c r="B5252" s="4" t="s">
        <v>68</v>
      </c>
      <c r="C5252" s="4">
        <v>543894.06999999995</v>
      </c>
      <c r="D5252" s="4">
        <v>0</v>
      </c>
      <c r="E5252" s="4">
        <v>58.9</v>
      </c>
      <c r="F5252" s="4">
        <v>3.2679999999999998</v>
      </c>
      <c r="G5252" s="4">
        <v>218.6755292</v>
      </c>
      <c r="H5252" s="4">
        <v>7.2439999999999998</v>
      </c>
    </row>
    <row r="5253" spans="1:8" x14ac:dyDescent="0.3">
      <c r="A5253" s="4">
        <v>37</v>
      </c>
      <c r="B5253" s="4" t="s">
        <v>69</v>
      </c>
      <c r="C5253" s="4">
        <v>514116.58</v>
      </c>
      <c r="D5253" s="4">
        <v>0</v>
      </c>
      <c r="E5253" s="4">
        <v>62.73</v>
      </c>
      <c r="F5253" s="4">
        <v>3.29</v>
      </c>
      <c r="G5253" s="4">
        <v>218.7687195</v>
      </c>
      <c r="H5253" s="4">
        <v>7.2439999999999998</v>
      </c>
    </row>
    <row r="5254" spans="1:8" x14ac:dyDescent="0.3">
      <c r="A5254" s="4">
        <v>37</v>
      </c>
      <c r="B5254" s="4">
        <v>40970</v>
      </c>
      <c r="C5254" s="4">
        <v>555424.24</v>
      </c>
      <c r="D5254" s="4">
        <v>0</v>
      </c>
      <c r="E5254" s="4">
        <v>61.33</v>
      </c>
      <c r="F5254" s="4">
        <v>3.36</v>
      </c>
      <c r="G5254" s="4">
        <v>218.8619099</v>
      </c>
      <c r="H5254" s="4">
        <v>7.2439999999999998</v>
      </c>
    </row>
    <row r="5255" spans="1:8" x14ac:dyDescent="0.3">
      <c r="A5255" s="4">
        <v>37</v>
      </c>
      <c r="B5255" s="4">
        <v>41184</v>
      </c>
      <c r="C5255" s="4">
        <v>527041.46</v>
      </c>
      <c r="D5255" s="4">
        <v>1</v>
      </c>
      <c r="E5255" s="4">
        <v>54.49</v>
      </c>
      <c r="F5255" s="4">
        <v>3.4089999999999998</v>
      </c>
      <c r="G5255" s="4">
        <v>218.9551002</v>
      </c>
      <c r="H5255" s="4">
        <v>7.2439999999999998</v>
      </c>
    </row>
    <row r="5256" spans="1:8" x14ac:dyDescent="0.3">
      <c r="A5256" s="4">
        <v>37</v>
      </c>
      <c r="B5256" s="4" t="s">
        <v>70</v>
      </c>
      <c r="C5256" s="4">
        <v>541071.29</v>
      </c>
      <c r="D5256" s="4">
        <v>0</v>
      </c>
      <c r="E5256" s="4">
        <v>54.38</v>
      </c>
      <c r="F5256" s="4">
        <v>3.51</v>
      </c>
      <c r="G5256" s="4">
        <v>219.1148297</v>
      </c>
      <c r="H5256" s="4">
        <v>7.2439999999999998</v>
      </c>
    </row>
    <row r="5257" spans="1:8" x14ac:dyDescent="0.3">
      <c r="A5257" s="4">
        <v>37</v>
      </c>
      <c r="B5257" s="4" t="s">
        <v>71</v>
      </c>
      <c r="C5257" s="4">
        <v>518696.89</v>
      </c>
      <c r="D5257" s="4">
        <v>0</v>
      </c>
      <c r="E5257" s="4">
        <v>62.21</v>
      </c>
      <c r="F5257" s="4">
        <v>3.5550000000000002</v>
      </c>
      <c r="G5257" s="4">
        <v>219.3244636</v>
      </c>
      <c r="H5257" s="4">
        <v>7.2439999999999998</v>
      </c>
    </row>
    <row r="5258" spans="1:8" x14ac:dyDescent="0.3">
      <c r="A5258" s="4">
        <v>37</v>
      </c>
      <c r="B5258" s="4">
        <v>40942</v>
      </c>
      <c r="C5258" s="4">
        <v>525559.17000000004</v>
      </c>
      <c r="D5258" s="4">
        <v>0</v>
      </c>
      <c r="E5258" s="4">
        <v>64.540000000000006</v>
      </c>
      <c r="F5258" s="4">
        <v>3.63</v>
      </c>
      <c r="G5258" s="4">
        <v>219.5340975</v>
      </c>
      <c r="H5258" s="4">
        <v>7.2439999999999998</v>
      </c>
    </row>
    <row r="5259" spans="1:8" x14ac:dyDescent="0.3">
      <c r="A5259" s="4">
        <v>37</v>
      </c>
      <c r="B5259" s="4">
        <v>41155</v>
      </c>
      <c r="C5259" s="4">
        <v>535937.25</v>
      </c>
      <c r="D5259" s="4">
        <v>0</v>
      </c>
      <c r="E5259" s="4">
        <v>63.19</v>
      </c>
      <c r="F5259" s="4">
        <v>3.669</v>
      </c>
      <c r="G5259" s="4">
        <v>219.7437314</v>
      </c>
      <c r="H5259" s="4">
        <v>7.2439999999999998</v>
      </c>
    </row>
    <row r="5260" spans="1:8" x14ac:dyDescent="0.3">
      <c r="A5260" s="4">
        <v>37</v>
      </c>
      <c r="B5260" s="4" t="s">
        <v>72</v>
      </c>
      <c r="C5260" s="4">
        <v>484588.34</v>
      </c>
      <c r="D5260" s="4">
        <v>0</v>
      </c>
      <c r="E5260" s="4">
        <v>67.48</v>
      </c>
      <c r="F5260" s="4">
        <v>3.734</v>
      </c>
      <c r="G5260" s="4">
        <v>219.8956335</v>
      </c>
      <c r="H5260" s="4">
        <v>7.2439999999999998</v>
      </c>
    </row>
    <row r="5261" spans="1:8" x14ac:dyDescent="0.3">
      <c r="A5261" s="4">
        <v>37</v>
      </c>
      <c r="B5261" s="4" t="s">
        <v>73</v>
      </c>
      <c r="C5261" s="4">
        <v>520887.23</v>
      </c>
      <c r="D5261" s="4">
        <v>0</v>
      </c>
      <c r="E5261" s="4">
        <v>69.180000000000007</v>
      </c>
      <c r="F5261" s="4">
        <v>3.7869999999999999</v>
      </c>
      <c r="G5261" s="4">
        <v>219.97055990000001</v>
      </c>
      <c r="H5261" s="4">
        <v>7.2439999999999998</v>
      </c>
    </row>
    <row r="5262" spans="1:8" x14ac:dyDescent="0.3">
      <c r="A5262" s="4">
        <v>37</v>
      </c>
      <c r="B5262" s="4" t="s">
        <v>74</v>
      </c>
      <c r="C5262" s="4">
        <v>533734.93999999994</v>
      </c>
      <c r="D5262" s="4">
        <v>0</v>
      </c>
      <c r="E5262" s="4">
        <v>70.48</v>
      </c>
      <c r="F5262" s="4">
        <v>3.8450000000000002</v>
      </c>
      <c r="G5262" s="4">
        <v>220.0454862</v>
      </c>
      <c r="H5262" s="4">
        <v>7.2439999999999998</v>
      </c>
    </row>
    <row r="5263" spans="1:8" x14ac:dyDescent="0.3">
      <c r="A5263" s="4">
        <v>37</v>
      </c>
      <c r="B5263" s="4">
        <v>41064</v>
      </c>
      <c r="C5263" s="4">
        <v>564848.78</v>
      </c>
      <c r="D5263" s="4">
        <v>0</v>
      </c>
      <c r="E5263" s="4">
        <v>73.95</v>
      </c>
      <c r="F5263" s="4">
        <v>3.891</v>
      </c>
      <c r="G5263" s="4">
        <v>220.12041249999999</v>
      </c>
      <c r="H5263" s="4">
        <v>6.9889999999999999</v>
      </c>
    </row>
    <row r="5264" spans="1:8" x14ac:dyDescent="0.3">
      <c r="A5264" s="4">
        <v>37</v>
      </c>
      <c r="B5264" s="4" t="s">
        <v>75</v>
      </c>
      <c r="C5264" s="4">
        <v>506973.17</v>
      </c>
      <c r="D5264" s="4">
        <v>0</v>
      </c>
      <c r="E5264" s="4">
        <v>72.540000000000006</v>
      </c>
      <c r="F5264" s="4">
        <v>3.891</v>
      </c>
      <c r="G5264" s="4">
        <v>220.1953389</v>
      </c>
      <c r="H5264" s="4">
        <v>6.9889999999999999</v>
      </c>
    </row>
    <row r="5265" spans="1:8" x14ac:dyDescent="0.3">
      <c r="A5265" s="4">
        <v>37</v>
      </c>
      <c r="B5265" s="4" t="s">
        <v>76</v>
      </c>
      <c r="C5265" s="4">
        <v>523483.19</v>
      </c>
      <c r="D5265" s="4">
        <v>0</v>
      </c>
      <c r="E5265" s="4">
        <v>70.87</v>
      </c>
      <c r="F5265" s="4">
        <v>3.8769999999999998</v>
      </c>
      <c r="G5265" s="4">
        <v>220.24839370000001</v>
      </c>
      <c r="H5265" s="4">
        <v>6.9889999999999999</v>
      </c>
    </row>
    <row r="5266" spans="1:8" x14ac:dyDescent="0.3">
      <c r="A5266" s="4">
        <v>37</v>
      </c>
      <c r="B5266" s="4" t="s">
        <v>77</v>
      </c>
      <c r="C5266" s="4">
        <v>528807.44999999995</v>
      </c>
      <c r="D5266" s="4">
        <v>0</v>
      </c>
      <c r="E5266" s="4">
        <v>70.06</v>
      </c>
      <c r="F5266" s="4">
        <v>3.8140000000000001</v>
      </c>
      <c r="G5266" s="4">
        <v>220.30144849999999</v>
      </c>
      <c r="H5266" s="4">
        <v>6.9889999999999999</v>
      </c>
    </row>
    <row r="5267" spans="1:8" x14ac:dyDescent="0.3">
      <c r="A5267" s="4">
        <v>37</v>
      </c>
      <c r="B5267" s="4">
        <v>41004</v>
      </c>
      <c r="C5267" s="4">
        <v>535311.64</v>
      </c>
      <c r="D5267" s="4">
        <v>0</v>
      </c>
      <c r="E5267" s="4">
        <v>77.17</v>
      </c>
      <c r="F5267" s="4">
        <v>3.7490000000000001</v>
      </c>
      <c r="G5267" s="4">
        <v>220.3545033</v>
      </c>
      <c r="H5267" s="4">
        <v>6.9889999999999999</v>
      </c>
    </row>
    <row r="5268" spans="1:8" x14ac:dyDescent="0.3">
      <c r="A5268" s="4">
        <v>37</v>
      </c>
      <c r="B5268" s="4">
        <v>41218</v>
      </c>
      <c r="C5268" s="4">
        <v>527983.04</v>
      </c>
      <c r="D5268" s="4">
        <v>0</v>
      </c>
      <c r="E5268" s="4">
        <v>76.55</v>
      </c>
      <c r="F5268" s="4">
        <v>3.6880000000000002</v>
      </c>
      <c r="G5268" s="4">
        <v>220.40755809999999</v>
      </c>
      <c r="H5268" s="4">
        <v>6.9889999999999999</v>
      </c>
    </row>
    <row r="5269" spans="1:8" x14ac:dyDescent="0.3">
      <c r="A5269" s="4">
        <v>37</v>
      </c>
      <c r="B5269" s="4" t="s">
        <v>78</v>
      </c>
      <c r="C5269" s="4">
        <v>534847.96</v>
      </c>
      <c r="D5269" s="4">
        <v>0</v>
      </c>
      <c r="E5269" s="4">
        <v>73.7</v>
      </c>
      <c r="F5269" s="4">
        <v>3.63</v>
      </c>
      <c r="G5269" s="4">
        <v>220.42521489999999</v>
      </c>
      <c r="H5269" s="4">
        <v>6.9889999999999999</v>
      </c>
    </row>
    <row r="5270" spans="1:8" x14ac:dyDescent="0.3">
      <c r="A5270" s="4">
        <v>37</v>
      </c>
      <c r="B5270" s="4" t="s">
        <v>79</v>
      </c>
      <c r="C5270" s="4">
        <v>540625.79</v>
      </c>
      <c r="D5270" s="4">
        <v>0</v>
      </c>
      <c r="E5270" s="4">
        <v>78.94</v>
      </c>
      <c r="F5270" s="4">
        <v>3.5609999999999999</v>
      </c>
      <c r="G5270" s="4">
        <v>220.42871239999999</v>
      </c>
      <c r="H5270" s="4">
        <v>6.9889999999999999</v>
      </c>
    </row>
    <row r="5271" spans="1:8" x14ac:dyDescent="0.3">
      <c r="A5271" s="4">
        <v>37</v>
      </c>
      <c r="B5271" s="4">
        <v>40914</v>
      </c>
      <c r="C5271" s="4">
        <v>531811.85</v>
      </c>
      <c r="D5271" s="4">
        <v>0</v>
      </c>
      <c r="E5271" s="4">
        <v>80.739999999999995</v>
      </c>
      <c r="F5271" s="4">
        <v>3.5009999999999999</v>
      </c>
      <c r="G5271" s="4">
        <v>220.4322099</v>
      </c>
      <c r="H5271" s="4">
        <v>6.9889999999999999</v>
      </c>
    </row>
    <row r="5272" spans="1:8" x14ac:dyDescent="0.3">
      <c r="A5272" s="4">
        <v>37</v>
      </c>
      <c r="B5272" s="4">
        <v>41127</v>
      </c>
      <c r="C5272" s="4">
        <v>528940.78</v>
      </c>
      <c r="D5272" s="4">
        <v>0</v>
      </c>
      <c r="E5272" s="4">
        <v>81.5</v>
      </c>
      <c r="F5272" s="4">
        <v>3.452</v>
      </c>
      <c r="G5272" s="4">
        <v>220.43570729999999</v>
      </c>
      <c r="H5272" s="4">
        <v>6.9889999999999999</v>
      </c>
    </row>
    <row r="5273" spans="1:8" x14ac:dyDescent="0.3">
      <c r="A5273" s="4">
        <v>37</v>
      </c>
      <c r="B5273" s="4" t="s">
        <v>80</v>
      </c>
      <c r="C5273" s="4">
        <v>508573.16</v>
      </c>
      <c r="D5273" s="4">
        <v>0</v>
      </c>
      <c r="E5273" s="4">
        <v>82.15</v>
      </c>
      <c r="F5273" s="4">
        <v>3.3929999999999998</v>
      </c>
      <c r="G5273" s="4">
        <v>220.4494148</v>
      </c>
      <c r="H5273" s="4">
        <v>6.9889999999999999</v>
      </c>
    </row>
    <row r="5274" spans="1:8" x14ac:dyDescent="0.3">
      <c r="A5274" s="4">
        <v>37</v>
      </c>
      <c r="B5274" s="4" t="s">
        <v>81</v>
      </c>
      <c r="C5274" s="4">
        <v>484032.75</v>
      </c>
      <c r="D5274" s="4">
        <v>0</v>
      </c>
      <c r="E5274" s="4">
        <v>80.400000000000006</v>
      </c>
      <c r="F5274" s="4">
        <v>3.3460000000000001</v>
      </c>
      <c r="G5274" s="4">
        <v>220.4886472</v>
      </c>
      <c r="H5274" s="4">
        <v>6.9889999999999999</v>
      </c>
    </row>
    <row r="5275" spans="1:8" x14ac:dyDescent="0.3">
      <c r="A5275" s="4">
        <v>37</v>
      </c>
      <c r="B5275" s="4" t="s">
        <v>82</v>
      </c>
      <c r="C5275" s="4">
        <v>508309.81</v>
      </c>
      <c r="D5275" s="4">
        <v>0</v>
      </c>
      <c r="E5275" s="4">
        <v>86.68</v>
      </c>
      <c r="F5275" s="4">
        <v>3.286</v>
      </c>
      <c r="G5275" s="4">
        <v>220.52787960000001</v>
      </c>
      <c r="H5275" s="4">
        <v>6.9889999999999999</v>
      </c>
    </row>
    <row r="5276" spans="1:8" x14ac:dyDescent="0.3">
      <c r="A5276" s="4">
        <v>37</v>
      </c>
      <c r="B5276" s="4">
        <v>41067</v>
      </c>
      <c r="C5276" s="4">
        <v>519498.32</v>
      </c>
      <c r="D5276" s="4">
        <v>0</v>
      </c>
      <c r="E5276" s="4">
        <v>81.52</v>
      </c>
      <c r="F5276" s="4">
        <v>3.2269999999999999</v>
      </c>
      <c r="G5276" s="4">
        <v>220.56711200000001</v>
      </c>
      <c r="H5276" s="4">
        <v>6.6230000000000002</v>
      </c>
    </row>
    <row r="5277" spans="1:8" x14ac:dyDescent="0.3">
      <c r="A5277" s="4">
        <v>37</v>
      </c>
      <c r="B5277" s="4" t="s">
        <v>83</v>
      </c>
      <c r="C5277" s="4">
        <v>506005.47</v>
      </c>
      <c r="D5277" s="4">
        <v>0</v>
      </c>
      <c r="E5277" s="4">
        <v>78.150000000000006</v>
      </c>
      <c r="F5277" s="4">
        <v>3.2559999999999998</v>
      </c>
      <c r="G5277" s="4">
        <v>220.60634440000001</v>
      </c>
      <c r="H5277" s="4">
        <v>6.6230000000000002</v>
      </c>
    </row>
    <row r="5278" spans="1:8" x14ac:dyDescent="0.3">
      <c r="A5278" s="4">
        <v>37</v>
      </c>
      <c r="B5278" s="4" t="s">
        <v>84</v>
      </c>
      <c r="C5278" s="4">
        <v>503744.56</v>
      </c>
      <c r="D5278" s="4">
        <v>0</v>
      </c>
      <c r="E5278" s="4">
        <v>81.760000000000005</v>
      </c>
      <c r="F5278" s="4">
        <v>3.3109999999999999</v>
      </c>
      <c r="G5278" s="4">
        <v>220.61487489999999</v>
      </c>
      <c r="H5278" s="4">
        <v>6.6230000000000002</v>
      </c>
    </row>
    <row r="5279" spans="1:8" x14ac:dyDescent="0.3">
      <c r="A5279" s="4">
        <v>37</v>
      </c>
      <c r="B5279" s="4" t="s">
        <v>85</v>
      </c>
      <c r="C5279" s="4">
        <v>514489.17</v>
      </c>
      <c r="D5279" s="4">
        <v>0</v>
      </c>
      <c r="E5279" s="4">
        <v>84</v>
      </c>
      <c r="F5279" s="4">
        <v>3.407</v>
      </c>
      <c r="G5279" s="4">
        <v>220.6234054</v>
      </c>
      <c r="H5279" s="4">
        <v>6.6230000000000002</v>
      </c>
    </row>
    <row r="5280" spans="1:8" x14ac:dyDescent="0.3">
      <c r="A5280" s="4">
        <v>37</v>
      </c>
      <c r="B5280" s="4">
        <v>40976</v>
      </c>
      <c r="C5280" s="4">
        <v>521959.28</v>
      </c>
      <c r="D5280" s="4">
        <v>0</v>
      </c>
      <c r="E5280" s="4">
        <v>85.56</v>
      </c>
      <c r="F5280" s="4">
        <v>3.4169999999999998</v>
      </c>
      <c r="G5280" s="4">
        <v>220.63193580000001</v>
      </c>
      <c r="H5280" s="4">
        <v>6.6230000000000002</v>
      </c>
    </row>
    <row r="5281" spans="1:8" x14ac:dyDescent="0.3">
      <c r="A5281" s="4">
        <v>37</v>
      </c>
      <c r="B5281" s="4">
        <v>41190</v>
      </c>
      <c r="C5281" s="4">
        <v>500964.59</v>
      </c>
      <c r="D5281" s="4">
        <v>0</v>
      </c>
      <c r="E5281" s="4">
        <v>84.41</v>
      </c>
      <c r="F5281" s="4">
        <v>3.4940000000000002</v>
      </c>
      <c r="G5281" s="4">
        <v>220.64046630000001</v>
      </c>
      <c r="H5281" s="4">
        <v>6.6230000000000002</v>
      </c>
    </row>
    <row r="5282" spans="1:8" x14ac:dyDescent="0.3">
      <c r="A5282" s="4">
        <v>37</v>
      </c>
      <c r="B5282" s="4" t="s">
        <v>86</v>
      </c>
      <c r="C5282" s="4">
        <v>509633.71</v>
      </c>
      <c r="D5282" s="4">
        <v>0</v>
      </c>
      <c r="E5282" s="4">
        <v>85.89</v>
      </c>
      <c r="F5282" s="4">
        <v>3.5710000000000002</v>
      </c>
      <c r="G5282" s="4">
        <v>220.71996089999999</v>
      </c>
      <c r="H5282" s="4">
        <v>6.6230000000000002</v>
      </c>
    </row>
    <row r="5283" spans="1:8" x14ac:dyDescent="0.3">
      <c r="A5283" s="4">
        <v>37</v>
      </c>
      <c r="B5283" s="4" t="s">
        <v>87</v>
      </c>
      <c r="C5283" s="4">
        <v>522665.04</v>
      </c>
      <c r="D5283" s="4">
        <v>0</v>
      </c>
      <c r="E5283" s="4">
        <v>81.260000000000005</v>
      </c>
      <c r="F5283" s="4">
        <v>3.62</v>
      </c>
      <c r="G5283" s="4">
        <v>220.85267870000001</v>
      </c>
      <c r="H5283" s="4">
        <v>6.6230000000000002</v>
      </c>
    </row>
    <row r="5284" spans="1:8" x14ac:dyDescent="0.3">
      <c r="A5284" s="4">
        <v>37</v>
      </c>
      <c r="B5284" s="4" t="s">
        <v>88</v>
      </c>
      <c r="C5284" s="4">
        <v>538344.1</v>
      </c>
      <c r="D5284" s="4">
        <v>0</v>
      </c>
      <c r="E5284" s="4">
        <v>84.79</v>
      </c>
      <c r="F5284" s="4">
        <v>3.6379999999999999</v>
      </c>
      <c r="G5284" s="4">
        <v>220.98539640000001</v>
      </c>
      <c r="H5284" s="4">
        <v>6.6230000000000002</v>
      </c>
    </row>
    <row r="5285" spans="1:8" x14ac:dyDescent="0.3">
      <c r="A5285" s="4">
        <v>37</v>
      </c>
      <c r="B5285" s="4">
        <v>41099</v>
      </c>
      <c r="C5285" s="4">
        <v>526838.14</v>
      </c>
      <c r="D5285" s="4">
        <v>1</v>
      </c>
      <c r="E5285" s="4">
        <v>84.19</v>
      </c>
      <c r="F5285" s="4">
        <v>3.73</v>
      </c>
      <c r="G5285" s="4">
        <v>221.11811420000001</v>
      </c>
      <c r="H5285" s="4">
        <v>6.6230000000000002</v>
      </c>
    </row>
    <row r="5286" spans="1:8" x14ac:dyDescent="0.3">
      <c r="A5286" s="4">
        <v>37</v>
      </c>
      <c r="B5286" s="4" t="s">
        <v>89</v>
      </c>
      <c r="C5286" s="4">
        <v>514651.74</v>
      </c>
      <c r="D5286" s="4">
        <v>0</v>
      </c>
      <c r="E5286" s="4">
        <v>78.16</v>
      </c>
      <c r="F5286" s="4">
        <v>3.7170000000000001</v>
      </c>
      <c r="G5286" s="4">
        <v>221.26012069999999</v>
      </c>
      <c r="H5286" s="4">
        <v>6.6230000000000002</v>
      </c>
    </row>
    <row r="5287" spans="1:8" x14ac:dyDescent="0.3">
      <c r="A5287" s="4">
        <v>37</v>
      </c>
      <c r="B5287" s="4" t="s">
        <v>90</v>
      </c>
      <c r="C5287" s="4">
        <v>521320.98</v>
      </c>
      <c r="D5287" s="4">
        <v>0</v>
      </c>
      <c r="E5287" s="4">
        <v>75.98</v>
      </c>
      <c r="F5287" s="4">
        <v>3.7210000000000001</v>
      </c>
      <c r="G5287" s="4">
        <v>221.45786039999999</v>
      </c>
      <c r="H5287" s="4">
        <v>6.6230000000000002</v>
      </c>
    </row>
    <row r="5288" spans="1:8" x14ac:dyDescent="0.3">
      <c r="A5288" s="4">
        <v>37</v>
      </c>
      <c r="B5288" s="4" t="s">
        <v>91</v>
      </c>
      <c r="C5288" s="4">
        <v>527953.14</v>
      </c>
      <c r="D5288" s="4">
        <v>0</v>
      </c>
      <c r="E5288" s="4">
        <v>79.489999999999995</v>
      </c>
      <c r="F5288" s="4">
        <v>3.6659999999999999</v>
      </c>
      <c r="G5288" s="4">
        <v>221.65559999999999</v>
      </c>
      <c r="H5288" s="4">
        <v>6.6230000000000002</v>
      </c>
    </row>
    <row r="5289" spans="1:8" x14ac:dyDescent="0.3">
      <c r="A5289" s="4">
        <v>37</v>
      </c>
      <c r="B5289" s="4">
        <v>41039</v>
      </c>
      <c r="C5289" s="4">
        <v>546122.37</v>
      </c>
      <c r="D5289" s="4">
        <v>0</v>
      </c>
      <c r="E5289" s="4">
        <v>73.569999999999993</v>
      </c>
      <c r="F5289" s="4">
        <v>3.617</v>
      </c>
      <c r="G5289" s="4">
        <v>221.8533396</v>
      </c>
      <c r="H5289" s="4">
        <v>6.2279999999999998</v>
      </c>
    </row>
    <row r="5290" spans="1:8" x14ac:dyDescent="0.3">
      <c r="A5290" s="4">
        <v>37</v>
      </c>
      <c r="B5290" s="4">
        <v>41253</v>
      </c>
      <c r="C5290" s="4">
        <v>521810.75</v>
      </c>
      <c r="D5290" s="4">
        <v>0</v>
      </c>
      <c r="E5290" s="4">
        <v>71.28</v>
      </c>
      <c r="F5290" s="4">
        <v>3.601</v>
      </c>
      <c r="G5290" s="4">
        <v>222.0510793</v>
      </c>
      <c r="H5290" s="4">
        <v>6.2279999999999998</v>
      </c>
    </row>
    <row r="5291" spans="1:8" x14ac:dyDescent="0.3">
      <c r="A5291" s="4">
        <v>37</v>
      </c>
      <c r="B5291" s="4" t="s">
        <v>92</v>
      </c>
      <c r="C5291" s="4">
        <v>551969.1</v>
      </c>
      <c r="D5291" s="4">
        <v>0</v>
      </c>
      <c r="E5291" s="4">
        <v>74.06</v>
      </c>
      <c r="F5291" s="4">
        <v>3.5939999999999999</v>
      </c>
      <c r="G5291" s="4">
        <v>222.0951719</v>
      </c>
      <c r="H5291" s="4">
        <v>6.2279999999999998</v>
      </c>
    </row>
    <row r="5292" spans="1:8" x14ac:dyDescent="0.3">
      <c r="A5292" s="4">
        <v>37</v>
      </c>
      <c r="B5292" s="4" t="s">
        <v>93</v>
      </c>
      <c r="C5292" s="4">
        <v>534738.43000000005</v>
      </c>
      <c r="D5292" s="4">
        <v>0</v>
      </c>
      <c r="E5292" s="4">
        <v>74.39</v>
      </c>
      <c r="F5292" s="4">
        <v>3.5059999999999998</v>
      </c>
      <c r="G5292" s="4">
        <v>222.11365660000001</v>
      </c>
      <c r="H5292" s="4">
        <v>6.2279999999999998</v>
      </c>
    </row>
    <row r="5293" spans="1:8" x14ac:dyDescent="0.3">
      <c r="A5293" s="4">
        <v>38</v>
      </c>
      <c r="B5293" s="4">
        <v>40300</v>
      </c>
      <c r="C5293" s="4">
        <v>358496.14</v>
      </c>
      <c r="D5293" s="4">
        <v>0</v>
      </c>
      <c r="E5293" s="4">
        <v>49.47</v>
      </c>
      <c r="F5293" s="4">
        <v>2.9620000000000002</v>
      </c>
      <c r="G5293" s="4">
        <v>126.4420645</v>
      </c>
      <c r="H5293" s="4">
        <v>13.975</v>
      </c>
    </row>
    <row r="5294" spans="1:8" x14ac:dyDescent="0.3">
      <c r="A5294" s="4">
        <v>38</v>
      </c>
      <c r="B5294" s="4">
        <v>40514</v>
      </c>
      <c r="C5294" s="4">
        <v>342214.9</v>
      </c>
      <c r="D5294" s="4">
        <v>1</v>
      </c>
      <c r="E5294" s="4">
        <v>47.87</v>
      </c>
      <c r="F5294" s="4">
        <v>2.9460000000000002</v>
      </c>
      <c r="G5294" s="4">
        <v>126.49625810000001</v>
      </c>
      <c r="H5294" s="4">
        <v>13.975</v>
      </c>
    </row>
    <row r="5295" spans="1:8" x14ac:dyDescent="0.3">
      <c r="A5295" s="4">
        <v>38</v>
      </c>
      <c r="B5295" s="4" t="s">
        <v>8</v>
      </c>
      <c r="C5295" s="4">
        <v>327237.92</v>
      </c>
      <c r="D5295" s="4">
        <v>0</v>
      </c>
      <c r="E5295" s="4">
        <v>54.83</v>
      </c>
      <c r="F5295" s="4">
        <v>2.915</v>
      </c>
      <c r="G5295" s="4">
        <v>126.5262857</v>
      </c>
      <c r="H5295" s="4">
        <v>13.975</v>
      </c>
    </row>
    <row r="5296" spans="1:8" x14ac:dyDescent="0.3">
      <c r="A5296" s="4">
        <v>38</v>
      </c>
      <c r="B5296" s="4" t="s">
        <v>9</v>
      </c>
      <c r="C5296" s="4">
        <v>334222.73</v>
      </c>
      <c r="D5296" s="4">
        <v>0</v>
      </c>
      <c r="E5296" s="4">
        <v>50.23</v>
      </c>
      <c r="F5296" s="4">
        <v>2.8250000000000002</v>
      </c>
      <c r="G5296" s="4">
        <v>126.5522857</v>
      </c>
      <c r="H5296" s="4">
        <v>13.975</v>
      </c>
    </row>
    <row r="5297" spans="1:8" x14ac:dyDescent="0.3">
      <c r="A5297" s="4">
        <v>38</v>
      </c>
      <c r="B5297" s="4">
        <v>40301</v>
      </c>
      <c r="C5297" s="4">
        <v>372239.89</v>
      </c>
      <c r="D5297" s="4">
        <v>0</v>
      </c>
      <c r="E5297" s="4">
        <v>53.77</v>
      </c>
      <c r="F5297" s="4">
        <v>2.9870000000000001</v>
      </c>
      <c r="G5297" s="4">
        <v>126.5782857</v>
      </c>
      <c r="H5297" s="4">
        <v>13.975</v>
      </c>
    </row>
    <row r="5298" spans="1:8" x14ac:dyDescent="0.3">
      <c r="A5298" s="4">
        <v>38</v>
      </c>
      <c r="B5298" s="4">
        <v>40515</v>
      </c>
      <c r="C5298" s="4">
        <v>342023.92</v>
      </c>
      <c r="D5298" s="4">
        <v>0</v>
      </c>
      <c r="E5298" s="4">
        <v>50.11</v>
      </c>
      <c r="F5298" s="4">
        <v>2.9249999999999998</v>
      </c>
      <c r="G5298" s="4">
        <v>126.60428570000001</v>
      </c>
      <c r="H5298" s="4">
        <v>13.975</v>
      </c>
    </row>
    <row r="5299" spans="1:8" x14ac:dyDescent="0.3">
      <c r="A5299" s="4">
        <v>38</v>
      </c>
      <c r="B5299" s="4" t="s">
        <v>10</v>
      </c>
      <c r="C5299" s="4">
        <v>333025.46999999997</v>
      </c>
      <c r="D5299" s="4">
        <v>0</v>
      </c>
      <c r="E5299" s="4">
        <v>59.57</v>
      </c>
      <c r="F5299" s="4">
        <v>3.0539999999999998</v>
      </c>
      <c r="G5299" s="4">
        <v>126.6066452</v>
      </c>
      <c r="H5299" s="4">
        <v>13.975</v>
      </c>
    </row>
    <row r="5300" spans="1:8" x14ac:dyDescent="0.3">
      <c r="A5300" s="4">
        <v>38</v>
      </c>
      <c r="B5300" s="4" t="s">
        <v>11</v>
      </c>
      <c r="C5300" s="4">
        <v>335858.11</v>
      </c>
      <c r="D5300" s="4">
        <v>0</v>
      </c>
      <c r="E5300" s="4">
        <v>60.06</v>
      </c>
      <c r="F5300" s="4">
        <v>3.0830000000000002</v>
      </c>
      <c r="G5300" s="4">
        <v>126.6050645</v>
      </c>
      <c r="H5300" s="4">
        <v>13.975</v>
      </c>
    </row>
    <row r="5301" spans="1:8" x14ac:dyDescent="0.3">
      <c r="A5301" s="4">
        <v>38</v>
      </c>
      <c r="B5301" s="4">
        <v>40213</v>
      </c>
      <c r="C5301" s="4">
        <v>368929.55</v>
      </c>
      <c r="D5301" s="4">
        <v>0</v>
      </c>
      <c r="E5301" s="4">
        <v>59.84</v>
      </c>
      <c r="F5301" s="4">
        <v>3.0859999999999999</v>
      </c>
      <c r="G5301" s="4">
        <v>126.6034839</v>
      </c>
      <c r="H5301" s="4">
        <v>14.099</v>
      </c>
    </row>
    <row r="5302" spans="1:8" x14ac:dyDescent="0.3">
      <c r="A5302" s="4">
        <v>38</v>
      </c>
      <c r="B5302" s="4">
        <v>40425</v>
      </c>
      <c r="C5302" s="4">
        <v>341630.46</v>
      </c>
      <c r="D5302" s="4">
        <v>0</v>
      </c>
      <c r="E5302" s="4">
        <v>59.25</v>
      </c>
      <c r="F5302" s="4">
        <v>3.09</v>
      </c>
      <c r="G5302" s="4">
        <v>126.6019032</v>
      </c>
      <c r="H5302" s="4">
        <v>14.099</v>
      </c>
    </row>
    <row r="5303" spans="1:8" x14ac:dyDescent="0.3">
      <c r="A5303" s="4">
        <v>38</v>
      </c>
      <c r="B5303" s="4" t="s">
        <v>12</v>
      </c>
      <c r="C5303" s="4">
        <v>337723.49</v>
      </c>
      <c r="D5303" s="4">
        <v>0</v>
      </c>
      <c r="E5303" s="4">
        <v>64.95</v>
      </c>
      <c r="F5303" s="4">
        <v>3.109</v>
      </c>
      <c r="G5303" s="4">
        <v>126.5621</v>
      </c>
      <c r="H5303" s="4">
        <v>14.099</v>
      </c>
    </row>
    <row r="5304" spans="1:8" x14ac:dyDescent="0.3">
      <c r="A5304" s="4">
        <v>38</v>
      </c>
      <c r="B5304" s="4" t="s">
        <v>13</v>
      </c>
      <c r="C5304" s="4">
        <v>335121.82</v>
      </c>
      <c r="D5304" s="4">
        <v>0</v>
      </c>
      <c r="E5304" s="4">
        <v>64.55</v>
      </c>
      <c r="F5304" s="4">
        <v>3.05</v>
      </c>
      <c r="G5304" s="4">
        <v>126.4713333</v>
      </c>
      <c r="H5304" s="4">
        <v>14.099</v>
      </c>
    </row>
    <row r="5305" spans="1:8" x14ac:dyDescent="0.3">
      <c r="A5305" s="4">
        <v>38</v>
      </c>
      <c r="B5305" s="4" t="s">
        <v>14</v>
      </c>
      <c r="C5305" s="4">
        <v>337979.65</v>
      </c>
      <c r="D5305" s="4">
        <v>0</v>
      </c>
      <c r="E5305" s="4">
        <v>67.38</v>
      </c>
      <c r="F5305" s="4">
        <v>3.105</v>
      </c>
      <c r="G5305" s="4">
        <v>126.3805667</v>
      </c>
      <c r="H5305" s="4">
        <v>14.099</v>
      </c>
    </row>
    <row r="5306" spans="1:8" x14ac:dyDescent="0.3">
      <c r="A5306" s="4">
        <v>38</v>
      </c>
      <c r="B5306" s="4">
        <v>40364</v>
      </c>
      <c r="C5306" s="4">
        <v>383657.44</v>
      </c>
      <c r="D5306" s="4">
        <v>0</v>
      </c>
      <c r="E5306" s="4">
        <v>70.150000000000006</v>
      </c>
      <c r="F5306" s="4">
        <v>3.1269999999999998</v>
      </c>
      <c r="G5306" s="4">
        <v>126.2898</v>
      </c>
      <c r="H5306" s="4">
        <v>14.099</v>
      </c>
    </row>
    <row r="5307" spans="1:8" x14ac:dyDescent="0.3">
      <c r="A5307" s="4">
        <v>38</v>
      </c>
      <c r="B5307" s="4" t="s">
        <v>15</v>
      </c>
      <c r="C5307" s="4">
        <v>346174.3</v>
      </c>
      <c r="D5307" s="4">
        <v>0</v>
      </c>
      <c r="E5307" s="4">
        <v>68.44</v>
      </c>
      <c r="F5307" s="4">
        <v>3.145</v>
      </c>
      <c r="G5307" s="4">
        <v>126.2085484</v>
      </c>
      <c r="H5307" s="4">
        <v>14.099</v>
      </c>
    </row>
    <row r="5308" spans="1:8" x14ac:dyDescent="0.3">
      <c r="A5308" s="4">
        <v>38</v>
      </c>
      <c r="B5308" s="4" t="s">
        <v>16</v>
      </c>
      <c r="C5308" s="4">
        <v>340497.08</v>
      </c>
      <c r="D5308" s="4">
        <v>0</v>
      </c>
      <c r="E5308" s="4">
        <v>76.2</v>
      </c>
      <c r="F5308" s="4">
        <v>3.12</v>
      </c>
      <c r="G5308" s="4">
        <v>126.1843871</v>
      </c>
      <c r="H5308" s="4">
        <v>14.099</v>
      </c>
    </row>
    <row r="5309" spans="1:8" x14ac:dyDescent="0.3">
      <c r="A5309" s="4">
        <v>38</v>
      </c>
      <c r="B5309" s="4" t="s">
        <v>17</v>
      </c>
      <c r="C5309" s="4">
        <v>326469.43</v>
      </c>
      <c r="D5309" s="4">
        <v>0</v>
      </c>
      <c r="E5309" s="4">
        <v>67.84</v>
      </c>
      <c r="F5309" s="4">
        <v>3.0579999999999998</v>
      </c>
      <c r="G5309" s="4">
        <v>126.16022580000001</v>
      </c>
      <c r="H5309" s="4">
        <v>14.099</v>
      </c>
    </row>
    <row r="5310" spans="1:8" x14ac:dyDescent="0.3">
      <c r="A5310" s="4">
        <v>38</v>
      </c>
      <c r="B5310" s="4">
        <v>40274</v>
      </c>
      <c r="C5310" s="4">
        <v>376184.88</v>
      </c>
      <c r="D5310" s="4">
        <v>0</v>
      </c>
      <c r="E5310" s="4">
        <v>81.39</v>
      </c>
      <c r="F5310" s="4">
        <v>2.9409999999999998</v>
      </c>
      <c r="G5310" s="4">
        <v>126.1360645</v>
      </c>
      <c r="H5310" s="4">
        <v>14.099</v>
      </c>
    </row>
    <row r="5311" spans="1:8" x14ac:dyDescent="0.3">
      <c r="A5311" s="4">
        <v>38</v>
      </c>
      <c r="B5311" s="4">
        <v>40488</v>
      </c>
      <c r="C5311" s="4">
        <v>354828.65</v>
      </c>
      <c r="D5311" s="4">
        <v>0</v>
      </c>
      <c r="E5311" s="4">
        <v>90.84</v>
      </c>
      <c r="F5311" s="4">
        <v>2.9489999999999998</v>
      </c>
      <c r="G5311" s="4">
        <v>126.1119032</v>
      </c>
      <c r="H5311" s="4">
        <v>14.099</v>
      </c>
    </row>
    <row r="5312" spans="1:8" x14ac:dyDescent="0.3">
      <c r="A5312" s="4">
        <v>38</v>
      </c>
      <c r="B5312" s="4" t="s">
        <v>18</v>
      </c>
      <c r="C5312" s="4">
        <v>335691.85</v>
      </c>
      <c r="D5312" s="4">
        <v>0</v>
      </c>
      <c r="E5312" s="4">
        <v>81.06</v>
      </c>
      <c r="F5312" s="4">
        <v>3.0430000000000001</v>
      </c>
      <c r="G5312" s="4">
        <v>126.114</v>
      </c>
      <c r="H5312" s="4">
        <v>14.099</v>
      </c>
    </row>
    <row r="5313" spans="1:8" x14ac:dyDescent="0.3">
      <c r="A5313" s="4">
        <v>38</v>
      </c>
      <c r="B5313" s="4" t="s">
        <v>19</v>
      </c>
      <c r="C5313" s="4">
        <v>322046.76</v>
      </c>
      <c r="D5313" s="4">
        <v>0</v>
      </c>
      <c r="E5313" s="4">
        <v>87.27</v>
      </c>
      <c r="F5313" s="4">
        <v>3.0840000000000001</v>
      </c>
      <c r="G5313" s="4">
        <v>126.1266</v>
      </c>
      <c r="H5313" s="4">
        <v>14.099</v>
      </c>
    </row>
    <row r="5314" spans="1:8" x14ac:dyDescent="0.3">
      <c r="A5314" s="4">
        <v>38</v>
      </c>
      <c r="B5314" s="4">
        <v>40216</v>
      </c>
      <c r="C5314" s="4">
        <v>361181.48</v>
      </c>
      <c r="D5314" s="4">
        <v>0</v>
      </c>
      <c r="E5314" s="4">
        <v>91.98</v>
      </c>
      <c r="F5314" s="4">
        <v>3.105</v>
      </c>
      <c r="G5314" s="4">
        <v>126.1392</v>
      </c>
      <c r="H5314" s="4">
        <v>14.18</v>
      </c>
    </row>
    <row r="5315" spans="1:8" x14ac:dyDescent="0.3">
      <c r="A5315" s="4">
        <v>38</v>
      </c>
      <c r="B5315" s="4">
        <v>40428</v>
      </c>
      <c r="C5315" s="4">
        <v>343850.34</v>
      </c>
      <c r="D5315" s="4">
        <v>0</v>
      </c>
      <c r="E5315" s="4">
        <v>90.37</v>
      </c>
      <c r="F5315" s="4">
        <v>3.1</v>
      </c>
      <c r="G5315" s="4">
        <v>126.15179999999999</v>
      </c>
      <c r="H5315" s="4">
        <v>14.18</v>
      </c>
    </row>
    <row r="5316" spans="1:8" x14ac:dyDescent="0.3">
      <c r="A5316" s="4">
        <v>38</v>
      </c>
      <c r="B5316" s="4" t="s">
        <v>20</v>
      </c>
      <c r="C5316" s="4">
        <v>338277.71</v>
      </c>
      <c r="D5316" s="4">
        <v>0</v>
      </c>
      <c r="E5316" s="4">
        <v>97.18</v>
      </c>
      <c r="F5316" s="4">
        <v>3.0939999999999999</v>
      </c>
      <c r="G5316" s="4">
        <v>126.1498065</v>
      </c>
      <c r="H5316" s="4">
        <v>14.18</v>
      </c>
    </row>
    <row r="5317" spans="1:8" x14ac:dyDescent="0.3">
      <c r="A5317" s="4">
        <v>38</v>
      </c>
      <c r="B5317" s="4" t="s">
        <v>21</v>
      </c>
      <c r="C5317" s="4">
        <v>328336.84999999998</v>
      </c>
      <c r="D5317" s="4">
        <v>0</v>
      </c>
      <c r="E5317" s="4">
        <v>99.22</v>
      </c>
      <c r="F5317" s="4">
        <v>3.1120000000000001</v>
      </c>
      <c r="G5317" s="4">
        <v>126.1283548</v>
      </c>
      <c r="H5317" s="4">
        <v>14.18</v>
      </c>
    </row>
    <row r="5318" spans="1:8" x14ac:dyDescent="0.3">
      <c r="A5318" s="4">
        <v>38</v>
      </c>
      <c r="B5318" s="4" t="s">
        <v>22</v>
      </c>
      <c r="C5318" s="4">
        <v>336378.38</v>
      </c>
      <c r="D5318" s="4">
        <v>0</v>
      </c>
      <c r="E5318" s="4">
        <v>96.31</v>
      </c>
      <c r="F5318" s="4">
        <v>3.0169999999999999</v>
      </c>
      <c r="G5318" s="4">
        <v>126.1069032</v>
      </c>
      <c r="H5318" s="4">
        <v>14.18</v>
      </c>
    </row>
    <row r="5319" spans="1:8" x14ac:dyDescent="0.3">
      <c r="A5319" s="4">
        <v>38</v>
      </c>
      <c r="B5319" s="4">
        <v>40337</v>
      </c>
      <c r="C5319" s="4">
        <v>378574.44</v>
      </c>
      <c r="D5319" s="4">
        <v>0</v>
      </c>
      <c r="E5319" s="4">
        <v>92.95</v>
      </c>
      <c r="F5319" s="4">
        <v>3.1230000000000002</v>
      </c>
      <c r="G5319" s="4">
        <v>126.0854516</v>
      </c>
      <c r="H5319" s="4">
        <v>14.18</v>
      </c>
    </row>
    <row r="5320" spans="1:8" x14ac:dyDescent="0.3">
      <c r="A5320" s="4">
        <v>38</v>
      </c>
      <c r="B5320" s="4" t="s">
        <v>23</v>
      </c>
      <c r="C5320" s="4">
        <v>341400.72</v>
      </c>
      <c r="D5320" s="4">
        <v>0</v>
      </c>
      <c r="E5320" s="4">
        <v>87.01</v>
      </c>
      <c r="F5320" s="4">
        <v>3.1589999999999998</v>
      </c>
      <c r="G5320" s="4">
        <v>126.06399999999999</v>
      </c>
      <c r="H5320" s="4">
        <v>14.18</v>
      </c>
    </row>
    <row r="5321" spans="1:8" x14ac:dyDescent="0.3">
      <c r="A5321" s="4">
        <v>38</v>
      </c>
      <c r="B5321" s="4" t="s">
        <v>24</v>
      </c>
      <c r="C5321" s="4">
        <v>329139.73</v>
      </c>
      <c r="D5321" s="4">
        <v>0</v>
      </c>
      <c r="E5321" s="4">
        <v>92.81</v>
      </c>
      <c r="F5321" s="4">
        <v>3.0409999999999999</v>
      </c>
      <c r="G5321" s="4">
        <v>126.0766452</v>
      </c>
      <c r="H5321" s="4">
        <v>14.18</v>
      </c>
    </row>
    <row r="5322" spans="1:8" x14ac:dyDescent="0.3">
      <c r="A5322" s="4">
        <v>38</v>
      </c>
      <c r="B5322" s="4" t="s">
        <v>25</v>
      </c>
      <c r="C5322" s="4">
        <v>322868.56</v>
      </c>
      <c r="D5322" s="4">
        <v>0</v>
      </c>
      <c r="E5322" s="4">
        <v>93.19</v>
      </c>
      <c r="F5322" s="4">
        <v>3.129</v>
      </c>
      <c r="G5322" s="4">
        <v>126.0892903</v>
      </c>
      <c r="H5322" s="4">
        <v>14.18</v>
      </c>
    </row>
    <row r="5323" spans="1:8" x14ac:dyDescent="0.3">
      <c r="A5323" s="4">
        <v>38</v>
      </c>
      <c r="B5323" s="4">
        <v>40246</v>
      </c>
      <c r="C5323" s="4">
        <v>377096.55</v>
      </c>
      <c r="D5323" s="4">
        <v>0</v>
      </c>
      <c r="E5323" s="4">
        <v>83.12</v>
      </c>
      <c r="F5323" s="4">
        <v>3.0870000000000002</v>
      </c>
      <c r="G5323" s="4">
        <v>126.1019355</v>
      </c>
      <c r="H5323" s="4">
        <v>14.18</v>
      </c>
    </row>
    <row r="5324" spans="1:8" x14ac:dyDescent="0.3">
      <c r="A5324" s="4">
        <v>38</v>
      </c>
      <c r="B5324" s="4">
        <v>40460</v>
      </c>
      <c r="C5324" s="4">
        <v>336227.69</v>
      </c>
      <c r="D5324" s="4">
        <v>1</v>
      </c>
      <c r="E5324" s="4">
        <v>83.63</v>
      </c>
      <c r="F5324" s="4">
        <v>3.044</v>
      </c>
      <c r="G5324" s="4">
        <v>126.1145806</v>
      </c>
      <c r="H5324" s="4">
        <v>14.18</v>
      </c>
    </row>
    <row r="5325" spans="1:8" x14ac:dyDescent="0.3">
      <c r="A5325" s="4">
        <v>38</v>
      </c>
      <c r="B5325" s="4" t="s">
        <v>26</v>
      </c>
      <c r="C5325" s="4">
        <v>336253.19</v>
      </c>
      <c r="D5325" s="4">
        <v>0</v>
      </c>
      <c r="E5325" s="4">
        <v>82.45</v>
      </c>
      <c r="F5325" s="4">
        <v>3.028</v>
      </c>
      <c r="G5325" s="4">
        <v>126.1454667</v>
      </c>
      <c r="H5325" s="4">
        <v>14.18</v>
      </c>
    </row>
    <row r="5326" spans="1:8" x14ac:dyDescent="0.3">
      <c r="A5326" s="4">
        <v>38</v>
      </c>
      <c r="B5326" s="4" t="s">
        <v>27</v>
      </c>
      <c r="C5326" s="4">
        <v>330604.90000000002</v>
      </c>
      <c r="D5326" s="4">
        <v>0</v>
      </c>
      <c r="E5326" s="4">
        <v>81.77</v>
      </c>
      <c r="F5326" s="4">
        <v>2.9390000000000001</v>
      </c>
      <c r="G5326" s="4">
        <v>126.1900333</v>
      </c>
      <c r="H5326" s="4">
        <v>14.18</v>
      </c>
    </row>
    <row r="5327" spans="1:8" x14ac:dyDescent="0.3">
      <c r="A5327" s="4">
        <v>38</v>
      </c>
      <c r="B5327" s="4">
        <v>40188</v>
      </c>
      <c r="C5327" s="4">
        <v>360256.58</v>
      </c>
      <c r="D5327" s="4">
        <v>0</v>
      </c>
      <c r="E5327" s="4">
        <v>85.2</v>
      </c>
      <c r="F5327" s="4">
        <v>3.0009999999999999</v>
      </c>
      <c r="G5327" s="4">
        <v>126.2346</v>
      </c>
      <c r="H5327" s="4">
        <v>14.313000000000001</v>
      </c>
    </row>
    <row r="5328" spans="1:8" x14ac:dyDescent="0.3">
      <c r="A5328" s="4">
        <v>38</v>
      </c>
      <c r="B5328" s="4">
        <v>40400</v>
      </c>
      <c r="C5328" s="4">
        <v>351271.36</v>
      </c>
      <c r="D5328" s="4">
        <v>0</v>
      </c>
      <c r="E5328" s="4">
        <v>71.819999999999993</v>
      </c>
      <c r="F5328" s="4">
        <v>3.0129999999999999</v>
      </c>
      <c r="G5328" s="4">
        <v>126.2791667</v>
      </c>
      <c r="H5328" s="4">
        <v>14.313000000000001</v>
      </c>
    </row>
    <row r="5329" spans="1:8" x14ac:dyDescent="0.3">
      <c r="A5329" s="4">
        <v>38</v>
      </c>
      <c r="B5329" s="4" t="s">
        <v>28</v>
      </c>
      <c r="C5329" s="4">
        <v>337743.26</v>
      </c>
      <c r="D5329" s="4">
        <v>0</v>
      </c>
      <c r="E5329" s="4">
        <v>75</v>
      </c>
      <c r="F5329" s="4">
        <v>2.976</v>
      </c>
      <c r="G5329" s="4">
        <v>126.32667739999999</v>
      </c>
      <c r="H5329" s="4">
        <v>14.313000000000001</v>
      </c>
    </row>
    <row r="5330" spans="1:8" x14ac:dyDescent="0.3">
      <c r="A5330" s="4">
        <v>38</v>
      </c>
      <c r="B5330" s="4" t="s">
        <v>29</v>
      </c>
      <c r="C5330" s="4">
        <v>339042.18</v>
      </c>
      <c r="D5330" s="4">
        <v>0</v>
      </c>
      <c r="E5330" s="4">
        <v>68.849999999999994</v>
      </c>
      <c r="F5330" s="4">
        <v>3.0139999999999998</v>
      </c>
      <c r="G5330" s="4">
        <v>126.3815484</v>
      </c>
      <c r="H5330" s="4">
        <v>14.313000000000001</v>
      </c>
    </row>
    <row r="5331" spans="1:8" x14ac:dyDescent="0.3">
      <c r="A5331" s="4">
        <v>38</v>
      </c>
      <c r="B5331" s="4" t="s">
        <v>30</v>
      </c>
      <c r="C5331" s="4">
        <v>341219.63</v>
      </c>
      <c r="D5331" s="4">
        <v>0</v>
      </c>
      <c r="E5331" s="4">
        <v>61.09</v>
      </c>
      <c r="F5331" s="4">
        <v>3.016</v>
      </c>
      <c r="G5331" s="4">
        <v>126.43641940000001</v>
      </c>
      <c r="H5331" s="4">
        <v>14.313000000000001</v>
      </c>
    </row>
    <row r="5332" spans="1:8" x14ac:dyDescent="0.3">
      <c r="A5332" s="4">
        <v>38</v>
      </c>
      <c r="B5332" s="4">
        <v>40309</v>
      </c>
      <c r="C5332" s="4">
        <v>380870.09</v>
      </c>
      <c r="D5332" s="4">
        <v>0</v>
      </c>
      <c r="E5332" s="4">
        <v>65.489999999999995</v>
      </c>
      <c r="F5332" s="4">
        <v>3.129</v>
      </c>
      <c r="G5332" s="4">
        <v>126.4912903</v>
      </c>
      <c r="H5332" s="4">
        <v>14.313000000000001</v>
      </c>
    </row>
    <row r="5333" spans="1:8" x14ac:dyDescent="0.3">
      <c r="A5333" s="4">
        <v>38</v>
      </c>
      <c r="B5333" s="4">
        <v>40523</v>
      </c>
      <c r="C5333" s="4">
        <v>340147.20000000001</v>
      </c>
      <c r="D5333" s="4">
        <v>0</v>
      </c>
      <c r="E5333" s="4">
        <v>57.79</v>
      </c>
      <c r="F5333" s="4">
        <v>3.13</v>
      </c>
      <c r="G5333" s="4">
        <v>126.54616129999999</v>
      </c>
      <c r="H5333" s="4">
        <v>14.313000000000001</v>
      </c>
    </row>
    <row r="5334" spans="1:8" x14ac:dyDescent="0.3">
      <c r="A5334" s="4">
        <v>38</v>
      </c>
      <c r="B5334" s="4" t="s">
        <v>31</v>
      </c>
      <c r="C5334" s="4">
        <v>348593.99</v>
      </c>
      <c r="D5334" s="4">
        <v>0</v>
      </c>
      <c r="E5334" s="4">
        <v>58.18</v>
      </c>
      <c r="F5334" s="4">
        <v>3.161</v>
      </c>
      <c r="G5334" s="4">
        <v>126.60720000000001</v>
      </c>
      <c r="H5334" s="4">
        <v>14.313000000000001</v>
      </c>
    </row>
    <row r="5335" spans="1:8" x14ac:dyDescent="0.3">
      <c r="A5335" s="4">
        <v>38</v>
      </c>
      <c r="B5335" s="4" t="s">
        <v>32</v>
      </c>
      <c r="C5335" s="4">
        <v>360857.98</v>
      </c>
      <c r="D5335" s="4">
        <v>1</v>
      </c>
      <c r="E5335" s="4">
        <v>47.66</v>
      </c>
      <c r="F5335" s="4">
        <v>3.1619999999999999</v>
      </c>
      <c r="G5335" s="4">
        <v>126.66926669999999</v>
      </c>
      <c r="H5335" s="4">
        <v>14.313000000000001</v>
      </c>
    </row>
    <row r="5336" spans="1:8" x14ac:dyDescent="0.3">
      <c r="A5336" s="4">
        <v>38</v>
      </c>
      <c r="B5336" s="4">
        <v>40249</v>
      </c>
      <c r="C5336" s="4">
        <v>351925.36</v>
      </c>
      <c r="D5336" s="4">
        <v>0</v>
      </c>
      <c r="E5336" s="4">
        <v>43.33</v>
      </c>
      <c r="F5336" s="4">
        <v>3.0409999999999999</v>
      </c>
      <c r="G5336" s="4">
        <v>126.7313333</v>
      </c>
      <c r="H5336" s="4">
        <v>14.313000000000001</v>
      </c>
    </row>
    <row r="5337" spans="1:8" x14ac:dyDescent="0.3">
      <c r="A5337" s="4">
        <v>38</v>
      </c>
      <c r="B5337" s="4">
        <v>40463</v>
      </c>
      <c r="C5337" s="4">
        <v>355965.23</v>
      </c>
      <c r="D5337" s="4">
        <v>0</v>
      </c>
      <c r="E5337" s="4">
        <v>50.01</v>
      </c>
      <c r="F5337" s="4">
        <v>3.2029999999999998</v>
      </c>
      <c r="G5337" s="4">
        <v>126.79340000000001</v>
      </c>
      <c r="H5337" s="4">
        <v>14.313000000000001</v>
      </c>
    </row>
    <row r="5338" spans="1:8" x14ac:dyDescent="0.3">
      <c r="A5338" s="4">
        <v>38</v>
      </c>
      <c r="B5338" s="4" t="s">
        <v>33</v>
      </c>
      <c r="C5338" s="4">
        <v>334441.15000000002</v>
      </c>
      <c r="D5338" s="4">
        <v>0</v>
      </c>
      <c r="E5338" s="4">
        <v>52.77</v>
      </c>
      <c r="F5338" s="4">
        <v>3.2360000000000002</v>
      </c>
      <c r="G5338" s="4">
        <v>126.8794839</v>
      </c>
      <c r="H5338" s="4">
        <v>14.313000000000001</v>
      </c>
    </row>
    <row r="5339" spans="1:8" x14ac:dyDescent="0.3">
      <c r="A5339" s="4">
        <v>38</v>
      </c>
      <c r="B5339" s="4" t="s">
        <v>34</v>
      </c>
      <c r="C5339" s="4">
        <v>369106.72</v>
      </c>
      <c r="D5339" s="4">
        <v>0</v>
      </c>
      <c r="E5339" s="4">
        <v>52.02</v>
      </c>
      <c r="F5339" s="4">
        <v>3.2360000000000002</v>
      </c>
      <c r="G5339" s="4">
        <v>126.9835806</v>
      </c>
      <c r="H5339" s="4">
        <v>14.313000000000001</v>
      </c>
    </row>
    <row r="5340" spans="1:8" x14ac:dyDescent="0.3">
      <c r="A5340" s="4">
        <v>38</v>
      </c>
      <c r="B5340" s="4" t="s">
        <v>35</v>
      </c>
      <c r="C5340" s="4">
        <v>303908.81</v>
      </c>
      <c r="D5340" s="4">
        <v>1</v>
      </c>
      <c r="E5340" s="4">
        <v>45.64</v>
      </c>
      <c r="F5340" s="4">
        <v>3.1480000000000001</v>
      </c>
      <c r="G5340" s="4">
        <v>127.0876774</v>
      </c>
      <c r="H5340" s="4">
        <v>14.313000000000001</v>
      </c>
    </row>
    <row r="5341" spans="1:8" x14ac:dyDescent="0.3">
      <c r="A5341" s="4">
        <v>38</v>
      </c>
      <c r="B5341" s="4">
        <v>40725</v>
      </c>
      <c r="C5341" s="4">
        <v>386344.54</v>
      </c>
      <c r="D5341" s="4">
        <v>0</v>
      </c>
      <c r="E5341" s="4">
        <v>37.64</v>
      </c>
      <c r="F5341" s="4">
        <v>3.2869999999999999</v>
      </c>
      <c r="G5341" s="4">
        <v>127.1917742</v>
      </c>
      <c r="H5341" s="4">
        <v>14.021000000000001</v>
      </c>
    </row>
    <row r="5342" spans="1:8" x14ac:dyDescent="0.3">
      <c r="A5342" s="4">
        <v>38</v>
      </c>
      <c r="B5342" s="4" t="s">
        <v>36</v>
      </c>
      <c r="C5342" s="4">
        <v>356138.79</v>
      </c>
      <c r="D5342" s="4">
        <v>0</v>
      </c>
      <c r="E5342" s="4">
        <v>43.15</v>
      </c>
      <c r="F5342" s="4">
        <v>3.3119999999999998</v>
      </c>
      <c r="G5342" s="4">
        <v>127.30093549999999</v>
      </c>
      <c r="H5342" s="4">
        <v>14.021000000000001</v>
      </c>
    </row>
    <row r="5343" spans="1:8" x14ac:dyDescent="0.3">
      <c r="A5343" s="4">
        <v>38</v>
      </c>
      <c r="B5343" s="4" t="s">
        <v>37</v>
      </c>
      <c r="C5343" s="4">
        <v>341098.08</v>
      </c>
      <c r="D5343" s="4">
        <v>0</v>
      </c>
      <c r="E5343" s="4">
        <v>53.53</v>
      </c>
      <c r="F5343" s="4">
        <v>3.2229999999999999</v>
      </c>
      <c r="G5343" s="4">
        <v>127.4404839</v>
      </c>
      <c r="H5343" s="4">
        <v>14.021000000000001</v>
      </c>
    </row>
    <row r="5344" spans="1:8" x14ac:dyDescent="0.3">
      <c r="A5344" s="4">
        <v>38</v>
      </c>
      <c r="B5344" s="4" t="s">
        <v>38</v>
      </c>
      <c r="C5344" s="4">
        <v>357557.16</v>
      </c>
      <c r="D5344" s="4">
        <v>0</v>
      </c>
      <c r="E5344" s="4">
        <v>50.74</v>
      </c>
      <c r="F5344" s="4">
        <v>3.3420000000000001</v>
      </c>
      <c r="G5344" s="4">
        <v>127.5800323</v>
      </c>
      <c r="H5344" s="4">
        <v>14.021000000000001</v>
      </c>
    </row>
    <row r="5345" spans="1:8" x14ac:dyDescent="0.3">
      <c r="A5345" s="4">
        <v>38</v>
      </c>
      <c r="B5345" s="4">
        <v>40635</v>
      </c>
      <c r="C5345" s="4">
        <v>402341.76</v>
      </c>
      <c r="D5345" s="4">
        <v>0</v>
      </c>
      <c r="E5345" s="4">
        <v>45.14</v>
      </c>
      <c r="F5345" s="4">
        <v>3.3479999999999999</v>
      </c>
      <c r="G5345" s="4">
        <v>127.7195806</v>
      </c>
      <c r="H5345" s="4">
        <v>14.021000000000001</v>
      </c>
    </row>
    <row r="5346" spans="1:8" x14ac:dyDescent="0.3">
      <c r="A5346" s="4">
        <v>38</v>
      </c>
      <c r="B5346" s="4">
        <v>40849</v>
      </c>
      <c r="C5346" s="4">
        <v>377672.46</v>
      </c>
      <c r="D5346" s="4">
        <v>1</v>
      </c>
      <c r="E5346" s="4">
        <v>51.3</v>
      </c>
      <c r="F5346" s="4">
        <v>3.3809999999999998</v>
      </c>
      <c r="G5346" s="4">
        <v>127.859129</v>
      </c>
      <c r="H5346" s="4">
        <v>14.021000000000001</v>
      </c>
    </row>
    <row r="5347" spans="1:8" x14ac:dyDescent="0.3">
      <c r="A5347" s="4">
        <v>38</v>
      </c>
      <c r="B5347" s="4" t="s">
        <v>39</v>
      </c>
      <c r="C5347" s="4">
        <v>364606.7</v>
      </c>
      <c r="D5347" s="4">
        <v>0</v>
      </c>
      <c r="E5347" s="4">
        <v>53.35</v>
      </c>
      <c r="F5347" s="4">
        <v>3.43</v>
      </c>
      <c r="G5347" s="4">
        <v>127.99525</v>
      </c>
      <c r="H5347" s="4">
        <v>14.021000000000001</v>
      </c>
    </row>
    <row r="5348" spans="1:8" x14ac:dyDescent="0.3">
      <c r="A5348" s="4">
        <v>38</v>
      </c>
      <c r="B5348" s="4" t="s">
        <v>40</v>
      </c>
      <c r="C5348" s="4">
        <v>354232.34</v>
      </c>
      <c r="D5348" s="4">
        <v>0</v>
      </c>
      <c r="E5348" s="4">
        <v>48.45</v>
      </c>
      <c r="F5348" s="4">
        <v>3.53</v>
      </c>
      <c r="G5348" s="4">
        <v>128.13</v>
      </c>
      <c r="H5348" s="4">
        <v>14.021000000000001</v>
      </c>
    </row>
    <row r="5349" spans="1:8" x14ac:dyDescent="0.3">
      <c r="A5349" s="4">
        <v>38</v>
      </c>
      <c r="B5349" s="4">
        <v>40636</v>
      </c>
      <c r="C5349" s="4">
        <v>405429.43</v>
      </c>
      <c r="D5349" s="4">
        <v>0</v>
      </c>
      <c r="E5349" s="4">
        <v>51.72</v>
      </c>
      <c r="F5349" s="4">
        <v>3.6739999999999999</v>
      </c>
      <c r="G5349" s="4">
        <v>128.26474999999999</v>
      </c>
      <c r="H5349" s="4">
        <v>14.021000000000001</v>
      </c>
    </row>
    <row r="5350" spans="1:8" x14ac:dyDescent="0.3">
      <c r="A5350" s="4">
        <v>38</v>
      </c>
      <c r="B5350" s="4">
        <v>40850</v>
      </c>
      <c r="C5350" s="4">
        <v>357897.18</v>
      </c>
      <c r="D5350" s="4">
        <v>0</v>
      </c>
      <c r="E5350" s="4">
        <v>57.75</v>
      </c>
      <c r="F5350" s="4">
        <v>3.8180000000000001</v>
      </c>
      <c r="G5350" s="4">
        <v>128.39949999999999</v>
      </c>
      <c r="H5350" s="4">
        <v>14.021000000000001</v>
      </c>
    </row>
    <row r="5351" spans="1:8" x14ac:dyDescent="0.3">
      <c r="A5351" s="4">
        <v>38</v>
      </c>
      <c r="B5351" s="4" t="s">
        <v>41</v>
      </c>
      <c r="C5351" s="4">
        <v>349459.95</v>
      </c>
      <c r="D5351" s="4">
        <v>0</v>
      </c>
      <c r="E5351" s="4">
        <v>64.209999999999994</v>
      </c>
      <c r="F5351" s="4">
        <v>3.6920000000000002</v>
      </c>
      <c r="G5351" s="4">
        <v>128.5121935</v>
      </c>
      <c r="H5351" s="4">
        <v>14.021000000000001</v>
      </c>
    </row>
    <row r="5352" spans="1:8" x14ac:dyDescent="0.3">
      <c r="A5352" s="4">
        <v>38</v>
      </c>
      <c r="B5352" s="4" t="s">
        <v>42</v>
      </c>
      <c r="C5352" s="4">
        <v>351541.62</v>
      </c>
      <c r="D5352" s="4">
        <v>0</v>
      </c>
      <c r="E5352" s="4">
        <v>54.4</v>
      </c>
      <c r="F5352" s="4">
        <v>3.9089999999999998</v>
      </c>
      <c r="G5352" s="4">
        <v>128.61606449999999</v>
      </c>
      <c r="H5352" s="4">
        <v>14.021000000000001</v>
      </c>
    </row>
    <row r="5353" spans="1:8" x14ac:dyDescent="0.3">
      <c r="A5353" s="4">
        <v>38</v>
      </c>
      <c r="B5353" s="4">
        <v>40547</v>
      </c>
      <c r="C5353" s="4">
        <v>382098.13</v>
      </c>
      <c r="D5353" s="4">
        <v>0</v>
      </c>
      <c r="E5353" s="4">
        <v>63.63</v>
      </c>
      <c r="F5353" s="4">
        <v>3.7719999999999998</v>
      </c>
      <c r="G5353" s="4">
        <v>128.71993549999999</v>
      </c>
      <c r="H5353" s="4">
        <v>13.736000000000001</v>
      </c>
    </row>
    <row r="5354" spans="1:8" x14ac:dyDescent="0.3">
      <c r="A5354" s="4">
        <v>38</v>
      </c>
      <c r="B5354" s="4">
        <v>40759</v>
      </c>
      <c r="C5354" s="4">
        <v>392152.3</v>
      </c>
      <c r="D5354" s="4">
        <v>0</v>
      </c>
      <c r="E5354" s="4">
        <v>64.47</v>
      </c>
      <c r="F5354" s="4">
        <v>4.0030000000000001</v>
      </c>
      <c r="G5354" s="4">
        <v>128.82380649999999</v>
      </c>
      <c r="H5354" s="4">
        <v>13.736000000000001</v>
      </c>
    </row>
    <row r="5355" spans="1:8" x14ac:dyDescent="0.3">
      <c r="A5355" s="4">
        <v>38</v>
      </c>
      <c r="B5355" s="4" t="s">
        <v>43</v>
      </c>
      <c r="C5355" s="4">
        <v>362758.94</v>
      </c>
      <c r="D5355" s="4">
        <v>0</v>
      </c>
      <c r="E5355" s="4">
        <v>57.63</v>
      </c>
      <c r="F5355" s="4">
        <v>3.8679999999999999</v>
      </c>
      <c r="G5355" s="4">
        <v>128.9107333</v>
      </c>
      <c r="H5355" s="4">
        <v>13.736000000000001</v>
      </c>
    </row>
    <row r="5356" spans="1:8" x14ac:dyDescent="0.3">
      <c r="A5356" s="4">
        <v>38</v>
      </c>
      <c r="B5356" s="4" t="s">
        <v>44</v>
      </c>
      <c r="C5356" s="4">
        <v>362952.34</v>
      </c>
      <c r="D5356" s="4">
        <v>0</v>
      </c>
      <c r="E5356" s="4">
        <v>72.12</v>
      </c>
      <c r="F5356" s="4">
        <v>4.1340000000000003</v>
      </c>
      <c r="G5356" s="4">
        <v>128.95529999999999</v>
      </c>
      <c r="H5356" s="4">
        <v>13.736000000000001</v>
      </c>
    </row>
    <row r="5357" spans="1:8" x14ac:dyDescent="0.3">
      <c r="A5357" s="4">
        <v>38</v>
      </c>
      <c r="B5357" s="4" t="s">
        <v>45</v>
      </c>
      <c r="C5357" s="4">
        <v>344225.99</v>
      </c>
      <c r="D5357" s="4">
        <v>0</v>
      </c>
      <c r="E5357" s="4">
        <v>68.27</v>
      </c>
      <c r="F5357" s="4">
        <v>4.1509999999999998</v>
      </c>
      <c r="G5357" s="4">
        <v>128.99986670000001</v>
      </c>
      <c r="H5357" s="4">
        <v>13.736000000000001</v>
      </c>
    </row>
    <row r="5358" spans="1:8" x14ac:dyDescent="0.3">
      <c r="A5358" s="4">
        <v>38</v>
      </c>
      <c r="B5358" s="4">
        <v>40699</v>
      </c>
      <c r="C5358" s="4">
        <v>422186.65</v>
      </c>
      <c r="D5358" s="4">
        <v>0</v>
      </c>
      <c r="E5358" s="4">
        <v>68.400000000000006</v>
      </c>
      <c r="F5358" s="4">
        <v>4.1929999999999996</v>
      </c>
      <c r="G5358" s="4">
        <v>129.04443330000001</v>
      </c>
      <c r="H5358" s="4">
        <v>13.736000000000001</v>
      </c>
    </row>
    <row r="5359" spans="1:8" x14ac:dyDescent="0.3">
      <c r="A5359" s="4">
        <v>38</v>
      </c>
      <c r="B5359" s="4" t="s">
        <v>46</v>
      </c>
      <c r="C5359" s="4">
        <v>366977.79</v>
      </c>
      <c r="D5359" s="4">
        <v>0</v>
      </c>
      <c r="E5359" s="4">
        <v>70.930000000000007</v>
      </c>
      <c r="F5359" s="4">
        <v>4.202</v>
      </c>
      <c r="G5359" s="4">
        <v>129.089</v>
      </c>
      <c r="H5359" s="4">
        <v>13.736000000000001</v>
      </c>
    </row>
    <row r="5360" spans="1:8" x14ac:dyDescent="0.3">
      <c r="A5360" s="4">
        <v>38</v>
      </c>
      <c r="B5360" s="4" t="s">
        <v>47</v>
      </c>
      <c r="C5360" s="4">
        <v>365730.76</v>
      </c>
      <c r="D5360" s="4">
        <v>0</v>
      </c>
      <c r="E5360" s="4">
        <v>66.59</v>
      </c>
      <c r="F5360" s="4">
        <v>4.1689999999999996</v>
      </c>
      <c r="G5360" s="4">
        <v>129.07567739999999</v>
      </c>
      <c r="H5360" s="4">
        <v>13.736000000000001</v>
      </c>
    </row>
    <row r="5361" spans="1:8" x14ac:dyDescent="0.3">
      <c r="A5361" s="4">
        <v>38</v>
      </c>
      <c r="B5361" s="4" t="s">
        <v>48</v>
      </c>
      <c r="C5361" s="4">
        <v>356886.1</v>
      </c>
      <c r="D5361" s="4">
        <v>0</v>
      </c>
      <c r="E5361" s="4">
        <v>76.67</v>
      </c>
      <c r="F5361" s="4">
        <v>4.0869999999999997</v>
      </c>
      <c r="G5361" s="4">
        <v>129.06235480000001</v>
      </c>
      <c r="H5361" s="4">
        <v>13.736000000000001</v>
      </c>
    </row>
    <row r="5362" spans="1:8" x14ac:dyDescent="0.3">
      <c r="A5362" s="4">
        <v>38</v>
      </c>
      <c r="B5362" s="4">
        <v>40608</v>
      </c>
      <c r="C5362" s="4">
        <v>396826.06</v>
      </c>
      <c r="D5362" s="4">
        <v>0</v>
      </c>
      <c r="E5362" s="4">
        <v>71.81</v>
      </c>
      <c r="F5362" s="4">
        <v>4.0309999999999997</v>
      </c>
      <c r="G5362" s="4">
        <v>129.04903229999999</v>
      </c>
      <c r="H5362" s="4">
        <v>13.736000000000001</v>
      </c>
    </row>
    <row r="5363" spans="1:8" x14ac:dyDescent="0.3">
      <c r="A5363" s="4">
        <v>38</v>
      </c>
      <c r="B5363" s="4">
        <v>40822</v>
      </c>
      <c r="C5363" s="4">
        <v>381763.02</v>
      </c>
      <c r="D5363" s="4">
        <v>0</v>
      </c>
      <c r="E5363" s="4">
        <v>78.72</v>
      </c>
      <c r="F5363" s="4">
        <v>3.9809999999999999</v>
      </c>
      <c r="G5363" s="4">
        <v>129.03570970000001</v>
      </c>
      <c r="H5363" s="4">
        <v>13.736000000000001</v>
      </c>
    </row>
    <row r="5364" spans="1:8" x14ac:dyDescent="0.3">
      <c r="A5364" s="4">
        <v>38</v>
      </c>
      <c r="B5364" s="4" t="s">
        <v>49</v>
      </c>
      <c r="C5364" s="4">
        <v>356797</v>
      </c>
      <c r="D5364" s="4">
        <v>0</v>
      </c>
      <c r="E5364" s="4">
        <v>86.84</v>
      </c>
      <c r="F5364" s="4">
        <v>3.9350000000000001</v>
      </c>
      <c r="G5364" s="4">
        <v>129.04320000000001</v>
      </c>
      <c r="H5364" s="4">
        <v>13.736000000000001</v>
      </c>
    </row>
    <row r="5365" spans="1:8" x14ac:dyDescent="0.3">
      <c r="A5365" s="4">
        <v>38</v>
      </c>
      <c r="B5365" s="4" t="s">
        <v>50</v>
      </c>
      <c r="C5365" s="4">
        <v>354078.95</v>
      </c>
      <c r="D5365" s="4">
        <v>0</v>
      </c>
      <c r="E5365" s="4">
        <v>88.95</v>
      </c>
      <c r="F5365" s="4">
        <v>3.8980000000000001</v>
      </c>
      <c r="G5365" s="4">
        <v>129.06630000000001</v>
      </c>
      <c r="H5365" s="4">
        <v>13.736000000000001</v>
      </c>
    </row>
    <row r="5366" spans="1:8" x14ac:dyDescent="0.3">
      <c r="A5366" s="4">
        <v>38</v>
      </c>
      <c r="B5366" s="4">
        <v>40550</v>
      </c>
      <c r="C5366" s="4">
        <v>387334.04</v>
      </c>
      <c r="D5366" s="4">
        <v>0</v>
      </c>
      <c r="E5366" s="4">
        <v>89.85</v>
      </c>
      <c r="F5366" s="4">
        <v>3.8420000000000001</v>
      </c>
      <c r="G5366" s="4">
        <v>129.08940000000001</v>
      </c>
      <c r="H5366" s="4">
        <v>13.503</v>
      </c>
    </row>
    <row r="5367" spans="1:8" x14ac:dyDescent="0.3">
      <c r="A5367" s="4">
        <v>38</v>
      </c>
      <c r="B5367" s="4">
        <v>40762</v>
      </c>
      <c r="C5367" s="4">
        <v>399699.17</v>
      </c>
      <c r="D5367" s="4">
        <v>0</v>
      </c>
      <c r="E5367" s="4">
        <v>89.9</v>
      </c>
      <c r="F5367" s="4">
        <v>3.7050000000000001</v>
      </c>
      <c r="G5367" s="4">
        <v>129.11250000000001</v>
      </c>
      <c r="H5367" s="4">
        <v>13.503</v>
      </c>
    </row>
    <row r="5368" spans="1:8" x14ac:dyDescent="0.3">
      <c r="A5368" s="4">
        <v>38</v>
      </c>
      <c r="B5368" s="4" t="s">
        <v>51</v>
      </c>
      <c r="C5368" s="4">
        <v>367181.71</v>
      </c>
      <c r="D5368" s="4">
        <v>0</v>
      </c>
      <c r="E5368" s="4">
        <v>88.1</v>
      </c>
      <c r="F5368" s="4">
        <v>3.6920000000000002</v>
      </c>
      <c r="G5368" s="4">
        <v>129.13383870000001</v>
      </c>
      <c r="H5368" s="4">
        <v>13.503</v>
      </c>
    </row>
    <row r="5369" spans="1:8" x14ac:dyDescent="0.3">
      <c r="A5369" s="4">
        <v>38</v>
      </c>
      <c r="B5369" s="4" t="s">
        <v>52</v>
      </c>
      <c r="C5369" s="4">
        <v>365562.67</v>
      </c>
      <c r="D5369" s="4">
        <v>0</v>
      </c>
      <c r="E5369" s="4">
        <v>91.17</v>
      </c>
      <c r="F5369" s="4">
        <v>3.794</v>
      </c>
      <c r="G5369" s="4">
        <v>129.1507742</v>
      </c>
      <c r="H5369" s="4">
        <v>13.503</v>
      </c>
    </row>
    <row r="5370" spans="1:8" x14ac:dyDescent="0.3">
      <c r="A5370" s="4">
        <v>38</v>
      </c>
      <c r="B5370" s="4" t="s">
        <v>53</v>
      </c>
      <c r="C5370" s="4">
        <v>355131.33</v>
      </c>
      <c r="D5370" s="4">
        <v>0</v>
      </c>
      <c r="E5370" s="4">
        <v>93.29</v>
      </c>
      <c r="F5370" s="4">
        <v>3.8050000000000002</v>
      </c>
      <c r="G5370" s="4">
        <v>129.16770969999999</v>
      </c>
      <c r="H5370" s="4">
        <v>13.503</v>
      </c>
    </row>
    <row r="5371" spans="1:8" x14ac:dyDescent="0.3">
      <c r="A5371" s="4">
        <v>38</v>
      </c>
      <c r="B5371" s="4">
        <v>40671</v>
      </c>
      <c r="C5371" s="4">
        <v>437631.44</v>
      </c>
      <c r="D5371" s="4">
        <v>0</v>
      </c>
      <c r="E5371" s="4">
        <v>90.61</v>
      </c>
      <c r="F5371" s="4">
        <v>3.8029999999999999</v>
      </c>
      <c r="G5371" s="4">
        <v>129.18464520000001</v>
      </c>
      <c r="H5371" s="4">
        <v>13.503</v>
      </c>
    </row>
    <row r="5372" spans="1:8" x14ac:dyDescent="0.3">
      <c r="A5372" s="4">
        <v>38</v>
      </c>
      <c r="B5372" s="4">
        <v>40885</v>
      </c>
      <c r="C5372" s="4">
        <v>387844.05</v>
      </c>
      <c r="D5372" s="4">
        <v>0</v>
      </c>
      <c r="E5372" s="4">
        <v>91.04</v>
      </c>
      <c r="F5372" s="4">
        <v>3.7010000000000001</v>
      </c>
      <c r="G5372" s="4">
        <v>129.2015806</v>
      </c>
      <c r="H5372" s="4">
        <v>13.503</v>
      </c>
    </row>
    <row r="5373" spans="1:8" x14ac:dyDescent="0.3">
      <c r="A5373" s="4">
        <v>38</v>
      </c>
      <c r="B5373" s="4" t="s">
        <v>54</v>
      </c>
      <c r="C5373" s="4">
        <v>362224.7</v>
      </c>
      <c r="D5373" s="4">
        <v>0</v>
      </c>
      <c r="E5373" s="4">
        <v>91.74</v>
      </c>
      <c r="F5373" s="4">
        <v>3.7429999999999999</v>
      </c>
      <c r="G5373" s="4">
        <v>129.24058059999999</v>
      </c>
      <c r="H5373" s="4">
        <v>13.503</v>
      </c>
    </row>
    <row r="5374" spans="1:8" x14ac:dyDescent="0.3">
      <c r="A5374" s="4">
        <v>38</v>
      </c>
      <c r="B5374" s="4" t="s">
        <v>55</v>
      </c>
      <c r="C5374" s="4">
        <v>365672.55</v>
      </c>
      <c r="D5374" s="4">
        <v>0</v>
      </c>
      <c r="E5374" s="4">
        <v>94.61</v>
      </c>
      <c r="F5374" s="4">
        <v>3.74</v>
      </c>
      <c r="G5374" s="4">
        <v>129.28325810000001</v>
      </c>
      <c r="H5374" s="4">
        <v>13.503</v>
      </c>
    </row>
    <row r="5375" spans="1:8" x14ac:dyDescent="0.3">
      <c r="A5375" s="4">
        <v>38</v>
      </c>
      <c r="B5375" s="4">
        <v>40583</v>
      </c>
      <c r="C5375" s="4">
        <v>416953.51</v>
      </c>
      <c r="D5375" s="4">
        <v>0</v>
      </c>
      <c r="E5375" s="4">
        <v>93.66</v>
      </c>
      <c r="F5375" s="4">
        <v>3.798</v>
      </c>
      <c r="G5375" s="4">
        <v>129.32593550000001</v>
      </c>
      <c r="H5375" s="4">
        <v>13.503</v>
      </c>
    </row>
    <row r="5376" spans="1:8" x14ac:dyDescent="0.3">
      <c r="A5376" s="4">
        <v>38</v>
      </c>
      <c r="B5376" s="4">
        <v>40795</v>
      </c>
      <c r="C5376" s="4">
        <v>397771.68</v>
      </c>
      <c r="D5376" s="4">
        <v>1</v>
      </c>
      <c r="E5376" s="4">
        <v>88</v>
      </c>
      <c r="F5376" s="4">
        <v>3.9129999999999998</v>
      </c>
      <c r="G5376" s="4">
        <v>129.36861289999999</v>
      </c>
      <c r="H5376" s="4">
        <v>13.503</v>
      </c>
    </row>
    <row r="5377" spans="1:8" x14ac:dyDescent="0.3">
      <c r="A5377" s="4">
        <v>38</v>
      </c>
      <c r="B5377" s="4" t="s">
        <v>56</v>
      </c>
      <c r="C5377" s="4">
        <v>408188.88</v>
      </c>
      <c r="D5377" s="4">
        <v>0</v>
      </c>
      <c r="E5377" s="4">
        <v>76.36</v>
      </c>
      <c r="F5377" s="4">
        <v>3.9180000000000001</v>
      </c>
      <c r="G5377" s="4">
        <v>129.4306</v>
      </c>
      <c r="H5377" s="4">
        <v>13.503</v>
      </c>
    </row>
    <row r="5378" spans="1:8" x14ac:dyDescent="0.3">
      <c r="A5378" s="4">
        <v>38</v>
      </c>
      <c r="B5378" s="4" t="s">
        <v>57</v>
      </c>
      <c r="C5378" s="4">
        <v>394665.28</v>
      </c>
      <c r="D5378" s="4">
        <v>0</v>
      </c>
      <c r="E5378" s="4">
        <v>82.95</v>
      </c>
      <c r="F5378" s="4">
        <v>3.7890000000000001</v>
      </c>
      <c r="G5378" s="4">
        <v>129.51833329999999</v>
      </c>
      <c r="H5378" s="4">
        <v>13.503</v>
      </c>
    </row>
    <row r="5379" spans="1:8" x14ac:dyDescent="0.3">
      <c r="A5379" s="4">
        <v>38</v>
      </c>
      <c r="B5379" s="4" t="s">
        <v>58</v>
      </c>
      <c r="C5379" s="4">
        <v>366819.84000000003</v>
      </c>
      <c r="D5379" s="4">
        <v>0</v>
      </c>
      <c r="E5379" s="4">
        <v>83.26</v>
      </c>
      <c r="F5379" s="4">
        <v>3.8769999999999998</v>
      </c>
      <c r="G5379" s="4">
        <v>129.60606670000001</v>
      </c>
      <c r="H5379" s="4">
        <v>13.503</v>
      </c>
    </row>
    <row r="5380" spans="1:8" x14ac:dyDescent="0.3">
      <c r="A5380" s="4">
        <v>38</v>
      </c>
      <c r="B5380" s="4">
        <v>40734</v>
      </c>
      <c r="C5380" s="4">
        <v>449516.29</v>
      </c>
      <c r="D5380" s="4">
        <v>0</v>
      </c>
      <c r="E5380" s="4">
        <v>70.44</v>
      </c>
      <c r="F5380" s="4">
        <v>3.827</v>
      </c>
      <c r="G5380" s="4">
        <v>129.69380000000001</v>
      </c>
      <c r="H5380" s="4">
        <v>12.89</v>
      </c>
    </row>
    <row r="5381" spans="1:8" x14ac:dyDescent="0.3">
      <c r="A5381" s="4">
        <v>38</v>
      </c>
      <c r="B5381" s="4" t="s">
        <v>59</v>
      </c>
      <c r="C5381" s="4">
        <v>400430.78</v>
      </c>
      <c r="D5381" s="4">
        <v>0</v>
      </c>
      <c r="E5381" s="4">
        <v>67.31</v>
      </c>
      <c r="F5381" s="4">
        <v>3.8050000000000002</v>
      </c>
      <c r="G5381" s="4">
        <v>129.77064519999999</v>
      </c>
      <c r="H5381" s="4">
        <v>12.89</v>
      </c>
    </row>
    <row r="5382" spans="1:8" x14ac:dyDescent="0.3">
      <c r="A5382" s="4">
        <v>38</v>
      </c>
      <c r="B5382" s="4" t="s">
        <v>60</v>
      </c>
      <c r="C5382" s="4">
        <v>402709.17</v>
      </c>
      <c r="D5382" s="4">
        <v>0</v>
      </c>
      <c r="E5382" s="4">
        <v>73.05</v>
      </c>
      <c r="F5382" s="4">
        <v>3.8420000000000001</v>
      </c>
      <c r="G5382" s="4">
        <v>129.78216130000001</v>
      </c>
      <c r="H5382" s="4">
        <v>12.89</v>
      </c>
    </row>
    <row r="5383" spans="1:8" x14ac:dyDescent="0.3">
      <c r="A5383" s="4">
        <v>38</v>
      </c>
      <c r="B5383" s="4" t="s">
        <v>61</v>
      </c>
      <c r="C5383" s="4">
        <v>378539.17</v>
      </c>
      <c r="D5383" s="4">
        <v>0</v>
      </c>
      <c r="E5383" s="4">
        <v>67.41</v>
      </c>
      <c r="F5383" s="4">
        <v>3.7269999999999999</v>
      </c>
      <c r="G5383" s="4">
        <v>129.79367740000001</v>
      </c>
      <c r="H5383" s="4">
        <v>12.89</v>
      </c>
    </row>
    <row r="5384" spans="1:8" x14ac:dyDescent="0.3">
      <c r="A5384" s="4">
        <v>38</v>
      </c>
      <c r="B5384" s="4">
        <v>40644</v>
      </c>
      <c r="C5384" s="4">
        <v>436970.1</v>
      </c>
      <c r="D5384" s="4">
        <v>0</v>
      </c>
      <c r="E5384" s="4">
        <v>59.77</v>
      </c>
      <c r="F5384" s="4">
        <v>3.8279999999999998</v>
      </c>
      <c r="G5384" s="4">
        <v>129.8051935</v>
      </c>
      <c r="H5384" s="4">
        <v>12.89</v>
      </c>
    </row>
    <row r="5385" spans="1:8" x14ac:dyDescent="0.3">
      <c r="A5385" s="4">
        <v>38</v>
      </c>
      <c r="B5385" s="4">
        <v>40858</v>
      </c>
      <c r="C5385" s="4">
        <v>411116.95</v>
      </c>
      <c r="D5385" s="4">
        <v>0</v>
      </c>
      <c r="E5385" s="4">
        <v>48.76</v>
      </c>
      <c r="F5385" s="4">
        <v>3.8239999999999998</v>
      </c>
      <c r="G5385" s="4">
        <v>129.81670969999999</v>
      </c>
      <c r="H5385" s="4">
        <v>12.89</v>
      </c>
    </row>
    <row r="5386" spans="1:8" x14ac:dyDescent="0.3">
      <c r="A5386" s="4">
        <v>38</v>
      </c>
      <c r="B5386" s="4" t="s">
        <v>62</v>
      </c>
      <c r="C5386" s="4">
        <v>392003.13</v>
      </c>
      <c r="D5386" s="4">
        <v>0</v>
      </c>
      <c r="E5386" s="4">
        <v>54.2</v>
      </c>
      <c r="F5386" s="4">
        <v>3.8130000000000002</v>
      </c>
      <c r="G5386" s="4">
        <v>129.8268333</v>
      </c>
      <c r="H5386" s="4">
        <v>12.89</v>
      </c>
    </row>
    <row r="5387" spans="1:8" x14ac:dyDescent="0.3">
      <c r="A5387" s="4">
        <v>38</v>
      </c>
      <c r="B5387" s="4" t="s">
        <v>63</v>
      </c>
      <c r="C5387" s="4">
        <v>393715.71</v>
      </c>
      <c r="D5387" s="4">
        <v>1</v>
      </c>
      <c r="E5387" s="4">
        <v>53.25</v>
      </c>
      <c r="F5387" s="4">
        <v>3.6219999999999999</v>
      </c>
      <c r="G5387" s="4">
        <v>129.8364</v>
      </c>
      <c r="H5387" s="4">
        <v>12.89</v>
      </c>
    </row>
    <row r="5388" spans="1:8" x14ac:dyDescent="0.3">
      <c r="A5388" s="4">
        <v>38</v>
      </c>
      <c r="B5388" s="4">
        <v>40586</v>
      </c>
      <c r="C5388" s="4">
        <v>411252.02</v>
      </c>
      <c r="D5388" s="4">
        <v>0</v>
      </c>
      <c r="E5388" s="4">
        <v>52.5</v>
      </c>
      <c r="F5388" s="4">
        <v>3.7010000000000001</v>
      </c>
      <c r="G5388" s="4">
        <v>129.84596669999999</v>
      </c>
      <c r="H5388" s="4">
        <v>12.89</v>
      </c>
    </row>
    <row r="5389" spans="1:8" x14ac:dyDescent="0.3">
      <c r="A5389" s="4">
        <v>38</v>
      </c>
      <c r="B5389" s="4">
        <v>40798</v>
      </c>
      <c r="C5389" s="4">
        <v>435401.64</v>
      </c>
      <c r="D5389" s="4">
        <v>0</v>
      </c>
      <c r="E5389" s="4">
        <v>42.17</v>
      </c>
      <c r="F5389" s="4">
        <v>3.6440000000000001</v>
      </c>
      <c r="G5389" s="4">
        <v>129.85553329999999</v>
      </c>
      <c r="H5389" s="4">
        <v>12.89</v>
      </c>
    </row>
    <row r="5390" spans="1:8" x14ac:dyDescent="0.3">
      <c r="A5390" s="4">
        <v>38</v>
      </c>
      <c r="B5390" s="4" t="s">
        <v>64</v>
      </c>
      <c r="C5390" s="4">
        <v>404283.84</v>
      </c>
      <c r="D5390" s="4">
        <v>0</v>
      </c>
      <c r="E5390" s="4">
        <v>43.29</v>
      </c>
      <c r="F5390" s="4">
        <v>3.6</v>
      </c>
      <c r="G5390" s="4">
        <v>129.8980645</v>
      </c>
      <c r="H5390" s="4">
        <v>12.89</v>
      </c>
    </row>
    <row r="5391" spans="1:8" x14ac:dyDescent="0.3">
      <c r="A5391" s="4">
        <v>38</v>
      </c>
      <c r="B5391" s="4" t="s">
        <v>65</v>
      </c>
      <c r="C5391" s="4">
        <v>419717.41</v>
      </c>
      <c r="D5391" s="4">
        <v>0</v>
      </c>
      <c r="E5391" s="4">
        <v>45.4</v>
      </c>
      <c r="F5391" s="4">
        <v>3.5409999999999999</v>
      </c>
      <c r="G5391" s="4">
        <v>129.98454839999999</v>
      </c>
      <c r="H5391" s="4">
        <v>12.89</v>
      </c>
    </row>
    <row r="5392" spans="1:8" x14ac:dyDescent="0.3">
      <c r="A5392" s="4">
        <v>38</v>
      </c>
      <c r="B5392" s="4" t="s">
        <v>66</v>
      </c>
      <c r="C5392" s="4">
        <v>342667.35</v>
      </c>
      <c r="D5392" s="4">
        <v>1</v>
      </c>
      <c r="E5392" s="4">
        <v>44.64</v>
      </c>
      <c r="F5392" s="4">
        <v>3.4279999999999999</v>
      </c>
      <c r="G5392" s="4">
        <v>130.07103230000001</v>
      </c>
      <c r="H5392" s="4">
        <v>12.89</v>
      </c>
    </row>
    <row r="5393" spans="1:8" x14ac:dyDescent="0.3">
      <c r="A5393" s="4">
        <v>38</v>
      </c>
      <c r="B5393" s="4">
        <v>41061</v>
      </c>
      <c r="C5393" s="4">
        <v>478483.20000000001</v>
      </c>
      <c r="D5393" s="4">
        <v>0</v>
      </c>
      <c r="E5393" s="4">
        <v>50.43</v>
      </c>
      <c r="F5393" s="4">
        <v>3.5990000000000002</v>
      </c>
      <c r="G5393" s="4">
        <v>130.15751610000001</v>
      </c>
      <c r="H5393" s="4">
        <v>12.186999999999999</v>
      </c>
    </row>
    <row r="5394" spans="1:8" x14ac:dyDescent="0.3">
      <c r="A5394" s="4">
        <v>38</v>
      </c>
      <c r="B5394" s="4" t="s">
        <v>67</v>
      </c>
      <c r="C5394" s="4">
        <v>423260.82</v>
      </c>
      <c r="D5394" s="4">
        <v>0</v>
      </c>
      <c r="E5394" s="4">
        <v>48.07</v>
      </c>
      <c r="F5394" s="4">
        <v>3.657</v>
      </c>
      <c r="G5394" s="4">
        <v>130.244</v>
      </c>
      <c r="H5394" s="4">
        <v>12.186999999999999</v>
      </c>
    </row>
    <row r="5395" spans="1:8" x14ac:dyDescent="0.3">
      <c r="A5395" s="4">
        <v>38</v>
      </c>
      <c r="B5395" s="4" t="s">
        <v>68</v>
      </c>
      <c r="C5395" s="4">
        <v>405215.91</v>
      </c>
      <c r="D5395" s="4">
        <v>0</v>
      </c>
      <c r="E5395" s="4">
        <v>46.2</v>
      </c>
      <c r="F5395" s="4">
        <v>3.66</v>
      </c>
      <c r="G5395" s="4">
        <v>130.27922580000001</v>
      </c>
      <c r="H5395" s="4">
        <v>12.186999999999999</v>
      </c>
    </row>
    <row r="5396" spans="1:8" x14ac:dyDescent="0.3">
      <c r="A5396" s="4">
        <v>38</v>
      </c>
      <c r="B5396" s="4" t="s">
        <v>69</v>
      </c>
      <c r="C5396" s="4">
        <v>412882.31</v>
      </c>
      <c r="D5396" s="4">
        <v>0</v>
      </c>
      <c r="E5396" s="4">
        <v>50.43</v>
      </c>
      <c r="F5396" s="4">
        <v>3.6749999999999998</v>
      </c>
      <c r="G5396" s="4">
        <v>130.31445160000001</v>
      </c>
      <c r="H5396" s="4">
        <v>12.186999999999999</v>
      </c>
    </row>
    <row r="5397" spans="1:8" x14ac:dyDescent="0.3">
      <c r="A5397" s="4">
        <v>38</v>
      </c>
      <c r="B5397" s="4">
        <v>40970</v>
      </c>
      <c r="C5397" s="4">
        <v>457711.68</v>
      </c>
      <c r="D5397" s="4">
        <v>0</v>
      </c>
      <c r="E5397" s="4">
        <v>50.58</v>
      </c>
      <c r="F5397" s="4">
        <v>3.702</v>
      </c>
      <c r="G5397" s="4">
        <v>130.34967739999999</v>
      </c>
      <c r="H5397" s="4">
        <v>12.186999999999999</v>
      </c>
    </row>
    <row r="5398" spans="1:8" x14ac:dyDescent="0.3">
      <c r="A5398" s="4">
        <v>38</v>
      </c>
      <c r="B5398" s="4">
        <v>41184</v>
      </c>
      <c r="C5398" s="4">
        <v>469787.38</v>
      </c>
      <c r="D5398" s="4">
        <v>1</v>
      </c>
      <c r="E5398" s="4">
        <v>52.27</v>
      </c>
      <c r="F5398" s="4">
        <v>3.722</v>
      </c>
      <c r="G5398" s="4">
        <v>130.3849032</v>
      </c>
      <c r="H5398" s="4">
        <v>12.186999999999999</v>
      </c>
    </row>
    <row r="5399" spans="1:8" x14ac:dyDescent="0.3">
      <c r="A5399" s="4">
        <v>38</v>
      </c>
      <c r="B5399" s="4" t="s">
        <v>70</v>
      </c>
      <c r="C5399" s="4">
        <v>415513.97</v>
      </c>
      <c r="D5399" s="4">
        <v>0</v>
      </c>
      <c r="E5399" s="4">
        <v>51.8</v>
      </c>
      <c r="F5399" s="4">
        <v>3.7810000000000001</v>
      </c>
      <c r="G5399" s="4">
        <v>130.45462069999999</v>
      </c>
      <c r="H5399" s="4">
        <v>12.186999999999999</v>
      </c>
    </row>
    <row r="5400" spans="1:8" x14ac:dyDescent="0.3">
      <c r="A5400" s="4">
        <v>38</v>
      </c>
      <c r="B5400" s="4" t="s">
        <v>71</v>
      </c>
      <c r="C5400" s="4">
        <v>409411.61</v>
      </c>
      <c r="D5400" s="4">
        <v>0</v>
      </c>
      <c r="E5400" s="4">
        <v>53.13</v>
      </c>
      <c r="F5400" s="4">
        <v>3.95</v>
      </c>
      <c r="G5400" s="4">
        <v>130.55020690000001</v>
      </c>
      <c r="H5400" s="4">
        <v>12.186999999999999</v>
      </c>
    </row>
    <row r="5401" spans="1:8" x14ac:dyDescent="0.3">
      <c r="A5401" s="4">
        <v>38</v>
      </c>
      <c r="B5401" s="4">
        <v>40942</v>
      </c>
      <c r="C5401" s="4">
        <v>471115.38</v>
      </c>
      <c r="D5401" s="4">
        <v>0</v>
      </c>
      <c r="E5401" s="4">
        <v>52.27</v>
      </c>
      <c r="F5401" s="4">
        <v>4.1779999999999999</v>
      </c>
      <c r="G5401" s="4">
        <v>130.64579309999999</v>
      </c>
      <c r="H5401" s="4">
        <v>12.186999999999999</v>
      </c>
    </row>
    <row r="5402" spans="1:8" x14ac:dyDescent="0.3">
      <c r="A5402" s="4">
        <v>38</v>
      </c>
      <c r="B5402" s="4">
        <v>41155</v>
      </c>
      <c r="C5402" s="4">
        <v>452792.53</v>
      </c>
      <c r="D5402" s="4">
        <v>0</v>
      </c>
      <c r="E5402" s="4">
        <v>54.54</v>
      </c>
      <c r="F5402" s="4">
        <v>4.25</v>
      </c>
      <c r="G5402" s="4">
        <v>130.74137930000001</v>
      </c>
      <c r="H5402" s="4">
        <v>12.186999999999999</v>
      </c>
    </row>
    <row r="5403" spans="1:8" x14ac:dyDescent="0.3">
      <c r="A5403" s="4">
        <v>38</v>
      </c>
      <c r="B5403" s="4" t="s">
        <v>72</v>
      </c>
      <c r="C5403" s="4">
        <v>428465.11</v>
      </c>
      <c r="D5403" s="4">
        <v>0</v>
      </c>
      <c r="E5403" s="4">
        <v>64.44</v>
      </c>
      <c r="F5403" s="4">
        <v>4.2729999999999997</v>
      </c>
      <c r="G5403" s="4">
        <v>130.82619349999999</v>
      </c>
      <c r="H5403" s="4">
        <v>12.186999999999999</v>
      </c>
    </row>
    <row r="5404" spans="1:8" x14ac:dyDescent="0.3">
      <c r="A5404" s="4">
        <v>38</v>
      </c>
      <c r="B5404" s="4" t="s">
        <v>73</v>
      </c>
      <c r="C5404" s="4">
        <v>412456.48</v>
      </c>
      <c r="D5404" s="4">
        <v>0</v>
      </c>
      <c r="E5404" s="4">
        <v>56.26</v>
      </c>
      <c r="F5404" s="4">
        <v>4.0380000000000003</v>
      </c>
      <c r="G5404" s="4">
        <v>130.89664519999999</v>
      </c>
      <c r="H5404" s="4">
        <v>12.186999999999999</v>
      </c>
    </row>
    <row r="5405" spans="1:8" x14ac:dyDescent="0.3">
      <c r="A5405" s="4">
        <v>38</v>
      </c>
      <c r="B5405" s="4" t="s">
        <v>74</v>
      </c>
      <c r="C5405" s="4">
        <v>408679.36</v>
      </c>
      <c r="D5405" s="4">
        <v>0</v>
      </c>
      <c r="E5405" s="4">
        <v>64.36</v>
      </c>
      <c r="F5405" s="4">
        <v>4.2939999999999996</v>
      </c>
      <c r="G5405" s="4">
        <v>130.96709680000001</v>
      </c>
      <c r="H5405" s="4">
        <v>12.186999999999999</v>
      </c>
    </row>
    <row r="5406" spans="1:8" x14ac:dyDescent="0.3">
      <c r="A5406" s="4">
        <v>38</v>
      </c>
      <c r="B5406" s="4">
        <v>41064</v>
      </c>
      <c r="C5406" s="4">
        <v>499267.66</v>
      </c>
      <c r="D5406" s="4">
        <v>0</v>
      </c>
      <c r="E5406" s="4">
        <v>64.05</v>
      </c>
      <c r="F5406" s="4">
        <v>4.1210000000000004</v>
      </c>
      <c r="G5406" s="4">
        <v>131.03754839999999</v>
      </c>
      <c r="H5406" s="4">
        <v>11.627000000000001</v>
      </c>
    </row>
    <row r="5407" spans="1:8" x14ac:dyDescent="0.3">
      <c r="A5407" s="4">
        <v>38</v>
      </c>
      <c r="B5407" s="4" t="s">
        <v>75</v>
      </c>
      <c r="C5407" s="4">
        <v>435790.74</v>
      </c>
      <c r="D5407" s="4">
        <v>0</v>
      </c>
      <c r="E5407" s="4">
        <v>64.28</v>
      </c>
      <c r="F5407" s="4">
        <v>4.2539999999999996</v>
      </c>
      <c r="G5407" s="4">
        <v>131.108</v>
      </c>
      <c r="H5407" s="4">
        <v>11.627000000000001</v>
      </c>
    </row>
    <row r="5408" spans="1:8" x14ac:dyDescent="0.3">
      <c r="A5408" s="4">
        <v>38</v>
      </c>
      <c r="B5408" s="4" t="s">
        <v>76</v>
      </c>
      <c r="C5408" s="4">
        <v>401615.8</v>
      </c>
      <c r="D5408" s="4">
        <v>0</v>
      </c>
      <c r="E5408" s="4">
        <v>66.73</v>
      </c>
      <c r="F5408" s="4">
        <v>4.2220000000000004</v>
      </c>
      <c r="G5408" s="4">
        <v>131.11733330000001</v>
      </c>
      <c r="H5408" s="4">
        <v>11.627000000000001</v>
      </c>
    </row>
    <row r="5409" spans="1:8" x14ac:dyDescent="0.3">
      <c r="A5409" s="4">
        <v>38</v>
      </c>
      <c r="B5409" s="4" t="s">
        <v>77</v>
      </c>
      <c r="C5409" s="4">
        <v>419964.77</v>
      </c>
      <c r="D5409" s="4">
        <v>0</v>
      </c>
      <c r="E5409" s="4">
        <v>77.989999999999995</v>
      </c>
      <c r="F5409" s="4">
        <v>4.1929999999999996</v>
      </c>
      <c r="G5409" s="4">
        <v>131.12666669999999</v>
      </c>
      <c r="H5409" s="4">
        <v>11.627000000000001</v>
      </c>
    </row>
    <row r="5410" spans="1:8" x14ac:dyDescent="0.3">
      <c r="A5410" s="4">
        <v>38</v>
      </c>
      <c r="B5410" s="4">
        <v>41004</v>
      </c>
      <c r="C5410" s="4">
        <v>491755.69</v>
      </c>
      <c r="D5410" s="4">
        <v>0</v>
      </c>
      <c r="E5410" s="4">
        <v>76.03</v>
      </c>
      <c r="F5410" s="4">
        <v>4.1710000000000003</v>
      </c>
      <c r="G5410" s="4">
        <v>131.136</v>
      </c>
      <c r="H5410" s="4">
        <v>11.627000000000001</v>
      </c>
    </row>
    <row r="5411" spans="1:8" x14ac:dyDescent="0.3">
      <c r="A5411" s="4">
        <v>38</v>
      </c>
      <c r="B5411" s="4">
        <v>41218</v>
      </c>
      <c r="C5411" s="4">
        <v>429914.6</v>
      </c>
      <c r="D5411" s="4">
        <v>0</v>
      </c>
      <c r="E5411" s="4">
        <v>77.27</v>
      </c>
      <c r="F5411" s="4">
        <v>4.1859999999999999</v>
      </c>
      <c r="G5411" s="4">
        <v>131.1453333</v>
      </c>
      <c r="H5411" s="4">
        <v>11.627000000000001</v>
      </c>
    </row>
    <row r="5412" spans="1:8" x14ac:dyDescent="0.3">
      <c r="A5412" s="4">
        <v>38</v>
      </c>
      <c r="B5412" s="4" t="s">
        <v>78</v>
      </c>
      <c r="C5412" s="4">
        <v>412314.71</v>
      </c>
      <c r="D5412" s="4">
        <v>0</v>
      </c>
      <c r="E5412" s="4">
        <v>84.51</v>
      </c>
      <c r="F5412" s="4">
        <v>4.1100000000000003</v>
      </c>
      <c r="G5412" s="4">
        <v>131.09832259999999</v>
      </c>
      <c r="H5412" s="4">
        <v>11.627000000000001</v>
      </c>
    </row>
    <row r="5413" spans="1:8" x14ac:dyDescent="0.3">
      <c r="A5413" s="4">
        <v>38</v>
      </c>
      <c r="B5413" s="4" t="s">
        <v>79</v>
      </c>
      <c r="C5413" s="4">
        <v>422810.12</v>
      </c>
      <c r="D5413" s="4">
        <v>0</v>
      </c>
      <c r="E5413" s="4">
        <v>83.84</v>
      </c>
      <c r="F5413" s="4">
        <v>4.2930000000000001</v>
      </c>
      <c r="G5413" s="4">
        <v>131.02877419999999</v>
      </c>
      <c r="H5413" s="4">
        <v>11.627000000000001</v>
      </c>
    </row>
    <row r="5414" spans="1:8" x14ac:dyDescent="0.3">
      <c r="A5414" s="4">
        <v>38</v>
      </c>
      <c r="B5414" s="4">
        <v>40914</v>
      </c>
      <c r="C5414" s="4">
        <v>435579.7</v>
      </c>
      <c r="D5414" s="4">
        <v>0</v>
      </c>
      <c r="E5414" s="4">
        <v>78.11</v>
      </c>
      <c r="F5414" s="4">
        <v>4.2770000000000001</v>
      </c>
      <c r="G5414" s="4">
        <v>130.95922580000001</v>
      </c>
      <c r="H5414" s="4">
        <v>11.627000000000001</v>
      </c>
    </row>
    <row r="5415" spans="1:8" x14ac:dyDescent="0.3">
      <c r="A5415" s="4">
        <v>38</v>
      </c>
      <c r="B5415" s="4">
        <v>41127</v>
      </c>
      <c r="C5415" s="4">
        <v>448110.25</v>
      </c>
      <c r="D5415" s="4">
        <v>0</v>
      </c>
      <c r="E5415" s="4">
        <v>84.83</v>
      </c>
      <c r="F5415" s="4">
        <v>4.1029999999999998</v>
      </c>
      <c r="G5415" s="4">
        <v>130.88967740000001</v>
      </c>
      <c r="H5415" s="4">
        <v>11.627000000000001</v>
      </c>
    </row>
    <row r="5416" spans="1:8" x14ac:dyDescent="0.3">
      <c r="A5416" s="4">
        <v>38</v>
      </c>
      <c r="B5416" s="4" t="s">
        <v>80</v>
      </c>
      <c r="C5416" s="4">
        <v>430222.07</v>
      </c>
      <c r="D5416" s="4">
        <v>0</v>
      </c>
      <c r="E5416" s="4">
        <v>85.94</v>
      </c>
      <c r="F5416" s="4">
        <v>4.1440000000000001</v>
      </c>
      <c r="G5416" s="4">
        <v>130.82953330000001</v>
      </c>
      <c r="H5416" s="4">
        <v>11.627000000000001</v>
      </c>
    </row>
    <row r="5417" spans="1:8" x14ac:dyDescent="0.3">
      <c r="A5417" s="4">
        <v>38</v>
      </c>
      <c r="B5417" s="4" t="s">
        <v>81</v>
      </c>
      <c r="C5417" s="4">
        <v>405938.35</v>
      </c>
      <c r="D5417" s="4">
        <v>0</v>
      </c>
      <c r="E5417" s="4">
        <v>91.61</v>
      </c>
      <c r="F5417" s="4">
        <v>4.0140000000000002</v>
      </c>
      <c r="G5417" s="4">
        <v>130.7929</v>
      </c>
      <c r="H5417" s="4">
        <v>11.627000000000001</v>
      </c>
    </row>
    <row r="5418" spans="1:8" x14ac:dyDescent="0.3">
      <c r="A5418" s="4">
        <v>38</v>
      </c>
      <c r="B5418" s="4" t="s">
        <v>82</v>
      </c>
      <c r="C5418" s="4">
        <v>404634.36</v>
      </c>
      <c r="D5418" s="4">
        <v>0</v>
      </c>
      <c r="E5418" s="4">
        <v>90.47</v>
      </c>
      <c r="F5418" s="4">
        <v>3.875</v>
      </c>
      <c r="G5418" s="4">
        <v>130.7562667</v>
      </c>
      <c r="H5418" s="4">
        <v>11.627000000000001</v>
      </c>
    </row>
    <row r="5419" spans="1:8" x14ac:dyDescent="0.3">
      <c r="A5419" s="4">
        <v>38</v>
      </c>
      <c r="B5419" s="4">
        <v>41067</v>
      </c>
      <c r="C5419" s="4">
        <v>471086.22</v>
      </c>
      <c r="D5419" s="4">
        <v>0</v>
      </c>
      <c r="E5419" s="4">
        <v>89.13</v>
      </c>
      <c r="F5419" s="4">
        <v>3.7650000000000001</v>
      </c>
      <c r="G5419" s="4">
        <v>130.7196333</v>
      </c>
      <c r="H5419" s="4">
        <v>10.926</v>
      </c>
    </row>
    <row r="5420" spans="1:8" x14ac:dyDescent="0.3">
      <c r="A5420" s="4">
        <v>38</v>
      </c>
      <c r="B5420" s="4" t="s">
        <v>83</v>
      </c>
      <c r="C5420" s="4">
        <v>416036.75</v>
      </c>
      <c r="D5420" s="4">
        <v>0</v>
      </c>
      <c r="E5420" s="4">
        <v>95.61</v>
      </c>
      <c r="F5420" s="4">
        <v>3.7229999999999999</v>
      </c>
      <c r="G5420" s="4">
        <v>130.68299999999999</v>
      </c>
      <c r="H5420" s="4">
        <v>10.926</v>
      </c>
    </row>
    <row r="5421" spans="1:8" x14ac:dyDescent="0.3">
      <c r="A5421" s="4">
        <v>38</v>
      </c>
      <c r="B5421" s="4" t="s">
        <v>84</v>
      </c>
      <c r="C5421" s="4">
        <v>441683.74</v>
      </c>
      <c r="D5421" s="4">
        <v>0</v>
      </c>
      <c r="E5421" s="4">
        <v>85.53</v>
      </c>
      <c r="F5421" s="4">
        <v>3.726</v>
      </c>
      <c r="G5421" s="4">
        <v>130.70129030000001</v>
      </c>
      <c r="H5421" s="4">
        <v>10.926</v>
      </c>
    </row>
    <row r="5422" spans="1:8" x14ac:dyDescent="0.3">
      <c r="A5422" s="4">
        <v>38</v>
      </c>
      <c r="B5422" s="4" t="s">
        <v>85</v>
      </c>
      <c r="C5422" s="4">
        <v>407186.47</v>
      </c>
      <c r="D5422" s="4">
        <v>0</v>
      </c>
      <c r="E5422" s="4">
        <v>93.47</v>
      </c>
      <c r="F5422" s="4">
        <v>3.7690000000000001</v>
      </c>
      <c r="G5422" s="4">
        <v>130.7195806</v>
      </c>
      <c r="H5422" s="4">
        <v>10.926</v>
      </c>
    </row>
    <row r="5423" spans="1:8" x14ac:dyDescent="0.3">
      <c r="A5423" s="4">
        <v>38</v>
      </c>
      <c r="B5423" s="4">
        <v>40976</v>
      </c>
      <c r="C5423" s="4">
        <v>469311.17</v>
      </c>
      <c r="D5423" s="4">
        <v>0</v>
      </c>
      <c r="E5423" s="4">
        <v>88.16</v>
      </c>
      <c r="F5423" s="4">
        <v>3.76</v>
      </c>
      <c r="G5423" s="4">
        <v>130.73787100000001</v>
      </c>
      <c r="H5423" s="4">
        <v>10.926</v>
      </c>
    </row>
    <row r="5424" spans="1:8" x14ac:dyDescent="0.3">
      <c r="A5424" s="4">
        <v>38</v>
      </c>
      <c r="B5424" s="4">
        <v>41190</v>
      </c>
      <c r="C5424" s="4">
        <v>436690.13</v>
      </c>
      <c r="D5424" s="4">
        <v>0</v>
      </c>
      <c r="E5424" s="4">
        <v>95.91</v>
      </c>
      <c r="F5424" s="4">
        <v>3.8109999999999999</v>
      </c>
      <c r="G5424" s="4">
        <v>130.7561613</v>
      </c>
      <c r="H5424" s="4">
        <v>10.926</v>
      </c>
    </row>
    <row r="5425" spans="1:8" x14ac:dyDescent="0.3">
      <c r="A5425" s="4">
        <v>38</v>
      </c>
      <c r="B5425" s="4" t="s">
        <v>86</v>
      </c>
      <c r="C5425" s="4">
        <v>411866.46</v>
      </c>
      <c r="D5425" s="4">
        <v>0</v>
      </c>
      <c r="E5425" s="4">
        <v>94.87</v>
      </c>
      <c r="F5425" s="4">
        <v>4.0019999999999998</v>
      </c>
      <c r="G5425" s="4">
        <v>130.79096770000001</v>
      </c>
      <c r="H5425" s="4">
        <v>10.926</v>
      </c>
    </row>
    <row r="5426" spans="1:8" x14ac:dyDescent="0.3">
      <c r="A5426" s="4">
        <v>38</v>
      </c>
      <c r="B5426" s="4" t="s">
        <v>87</v>
      </c>
      <c r="C5426" s="4">
        <v>397428.22</v>
      </c>
      <c r="D5426" s="4">
        <v>0</v>
      </c>
      <c r="E5426" s="4">
        <v>85.32</v>
      </c>
      <c r="F5426" s="4">
        <v>4.0549999999999997</v>
      </c>
      <c r="G5426" s="4">
        <v>130.8381613</v>
      </c>
      <c r="H5426" s="4">
        <v>10.926</v>
      </c>
    </row>
    <row r="5427" spans="1:8" x14ac:dyDescent="0.3">
      <c r="A5427" s="4">
        <v>38</v>
      </c>
      <c r="B5427" s="4" t="s">
        <v>88</v>
      </c>
      <c r="C5427" s="4">
        <v>424904.95</v>
      </c>
      <c r="D5427" s="4">
        <v>0</v>
      </c>
      <c r="E5427" s="4">
        <v>89.78</v>
      </c>
      <c r="F5427" s="4">
        <v>4.093</v>
      </c>
      <c r="G5427" s="4">
        <v>130.88535479999999</v>
      </c>
      <c r="H5427" s="4">
        <v>10.926</v>
      </c>
    </row>
    <row r="5428" spans="1:8" x14ac:dyDescent="0.3">
      <c r="A5428" s="4">
        <v>38</v>
      </c>
      <c r="B5428" s="4">
        <v>41099</v>
      </c>
      <c r="C5428" s="4">
        <v>490274.82</v>
      </c>
      <c r="D5428" s="4">
        <v>1</v>
      </c>
      <c r="E5428" s="4">
        <v>88.52</v>
      </c>
      <c r="F5428" s="4">
        <v>4.1239999999999997</v>
      </c>
      <c r="G5428" s="4">
        <v>130.9325484</v>
      </c>
      <c r="H5428" s="4">
        <v>10.926</v>
      </c>
    </row>
    <row r="5429" spans="1:8" x14ac:dyDescent="0.3">
      <c r="A5429" s="4">
        <v>38</v>
      </c>
      <c r="B5429" s="4" t="s">
        <v>89</v>
      </c>
      <c r="C5429" s="4">
        <v>430944.39</v>
      </c>
      <c r="D5429" s="4">
        <v>0</v>
      </c>
      <c r="E5429" s="4">
        <v>83.64</v>
      </c>
      <c r="F5429" s="4">
        <v>4.133</v>
      </c>
      <c r="G5429" s="4">
        <v>130.97766669999999</v>
      </c>
      <c r="H5429" s="4">
        <v>10.926</v>
      </c>
    </row>
    <row r="5430" spans="1:8" x14ac:dyDescent="0.3">
      <c r="A5430" s="4">
        <v>38</v>
      </c>
      <c r="B5430" s="4" t="s">
        <v>90</v>
      </c>
      <c r="C5430" s="4">
        <v>409600.98</v>
      </c>
      <c r="D5430" s="4">
        <v>0</v>
      </c>
      <c r="E5430" s="4">
        <v>82.97</v>
      </c>
      <c r="F5430" s="4">
        <v>4.125</v>
      </c>
      <c r="G5430" s="4">
        <v>131.01033330000001</v>
      </c>
      <c r="H5430" s="4">
        <v>10.926</v>
      </c>
    </row>
    <row r="5431" spans="1:8" x14ac:dyDescent="0.3">
      <c r="A5431" s="4">
        <v>38</v>
      </c>
      <c r="B5431" s="4" t="s">
        <v>91</v>
      </c>
      <c r="C5431" s="4">
        <v>398468.08</v>
      </c>
      <c r="D5431" s="4">
        <v>0</v>
      </c>
      <c r="E5431" s="4">
        <v>81.22</v>
      </c>
      <c r="F5431" s="4">
        <v>3.9660000000000002</v>
      </c>
      <c r="G5431" s="4">
        <v>131.04300000000001</v>
      </c>
      <c r="H5431" s="4">
        <v>10.926</v>
      </c>
    </row>
    <row r="5432" spans="1:8" x14ac:dyDescent="0.3">
      <c r="A5432" s="4">
        <v>38</v>
      </c>
      <c r="B5432" s="4">
        <v>41039</v>
      </c>
      <c r="C5432" s="4">
        <v>458479.01</v>
      </c>
      <c r="D5432" s="4">
        <v>0</v>
      </c>
      <c r="E5432" s="4">
        <v>81.61</v>
      </c>
      <c r="F5432" s="4">
        <v>3.9660000000000002</v>
      </c>
      <c r="G5432" s="4">
        <v>131.0756667</v>
      </c>
      <c r="H5432" s="4">
        <v>10.199</v>
      </c>
    </row>
    <row r="5433" spans="1:8" x14ac:dyDescent="0.3">
      <c r="A5433" s="4">
        <v>38</v>
      </c>
      <c r="B5433" s="4">
        <v>41253</v>
      </c>
      <c r="C5433" s="4">
        <v>437320.66</v>
      </c>
      <c r="D5433" s="4">
        <v>0</v>
      </c>
      <c r="E5433" s="4">
        <v>71.739999999999995</v>
      </c>
      <c r="F5433" s="4">
        <v>4.468</v>
      </c>
      <c r="G5433" s="4">
        <v>131.1083333</v>
      </c>
      <c r="H5433" s="4">
        <v>10.199</v>
      </c>
    </row>
    <row r="5434" spans="1:8" x14ac:dyDescent="0.3">
      <c r="A5434" s="4">
        <v>38</v>
      </c>
      <c r="B5434" s="4" t="s">
        <v>92</v>
      </c>
      <c r="C5434" s="4">
        <v>428806.46</v>
      </c>
      <c r="D5434" s="4">
        <v>0</v>
      </c>
      <c r="E5434" s="4">
        <v>68.66</v>
      </c>
      <c r="F5434" s="4">
        <v>4.4489999999999998</v>
      </c>
      <c r="G5434" s="4">
        <v>131.14996769999999</v>
      </c>
      <c r="H5434" s="4">
        <v>10.199</v>
      </c>
    </row>
    <row r="5435" spans="1:8" x14ac:dyDescent="0.3">
      <c r="A5435" s="4">
        <v>38</v>
      </c>
      <c r="B5435" s="4" t="s">
        <v>93</v>
      </c>
      <c r="C5435" s="4">
        <v>417290.38</v>
      </c>
      <c r="D5435" s="4">
        <v>0</v>
      </c>
      <c r="E5435" s="4">
        <v>65.95</v>
      </c>
      <c r="F5435" s="4">
        <v>4.3010000000000002</v>
      </c>
      <c r="G5435" s="4">
        <v>131.19309680000001</v>
      </c>
      <c r="H5435" s="4">
        <v>10.199</v>
      </c>
    </row>
    <row r="5436" spans="1:8" x14ac:dyDescent="0.3">
      <c r="A5436" s="4">
        <v>39</v>
      </c>
      <c r="B5436" s="4">
        <v>40300</v>
      </c>
      <c r="C5436" s="4">
        <v>1230596.8</v>
      </c>
      <c r="D5436" s="4">
        <v>0</v>
      </c>
      <c r="E5436" s="4">
        <v>44.3</v>
      </c>
      <c r="F5436" s="4">
        <v>2.5720000000000001</v>
      </c>
      <c r="G5436" s="4">
        <v>209.85296629999999</v>
      </c>
      <c r="H5436" s="4">
        <v>8.5540000000000003</v>
      </c>
    </row>
    <row r="5437" spans="1:8" x14ac:dyDescent="0.3">
      <c r="A5437" s="4">
        <v>39</v>
      </c>
      <c r="B5437" s="4">
        <v>40514</v>
      </c>
      <c r="C5437" s="4">
        <v>1266229.07</v>
      </c>
      <c r="D5437" s="4">
        <v>1</v>
      </c>
      <c r="E5437" s="4">
        <v>44.58</v>
      </c>
      <c r="F5437" s="4">
        <v>2.548</v>
      </c>
      <c r="G5437" s="4">
        <v>209.9970208</v>
      </c>
      <c r="H5437" s="4">
        <v>8.5540000000000003</v>
      </c>
    </row>
    <row r="5438" spans="1:8" x14ac:dyDescent="0.3">
      <c r="A5438" s="4">
        <v>39</v>
      </c>
      <c r="B5438" s="4" t="s">
        <v>8</v>
      </c>
      <c r="C5438" s="4">
        <v>1230591.97</v>
      </c>
      <c r="D5438" s="4">
        <v>0</v>
      </c>
      <c r="E5438" s="4">
        <v>43.96</v>
      </c>
      <c r="F5438" s="4">
        <v>2.5139999999999998</v>
      </c>
      <c r="G5438" s="4">
        <v>210.04510239999999</v>
      </c>
      <c r="H5438" s="4">
        <v>8.5540000000000003</v>
      </c>
    </row>
    <row r="5439" spans="1:8" x14ac:dyDescent="0.3">
      <c r="A5439" s="4">
        <v>39</v>
      </c>
      <c r="B5439" s="4" t="s">
        <v>9</v>
      </c>
      <c r="C5439" s="4">
        <v>1168582.02</v>
      </c>
      <c r="D5439" s="4">
        <v>0</v>
      </c>
      <c r="E5439" s="4">
        <v>49.79</v>
      </c>
      <c r="F5439" s="4">
        <v>2.5609999999999999</v>
      </c>
      <c r="G5439" s="4">
        <v>210.07718850000001</v>
      </c>
      <c r="H5439" s="4">
        <v>8.5540000000000003</v>
      </c>
    </row>
    <row r="5440" spans="1:8" x14ac:dyDescent="0.3">
      <c r="A5440" s="4">
        <v>39</v>
      </c>
      <c r="B5440" s="4">
        <v>40301</v>
      </c>
      <c r="C5440" s="4">
        <v>1266254.21</v>
      </c>
      <c r="D5440" s="4">
        <v>0</v>
      </c>
      <c r="E5440" s="4">
        <v>50.93</v>
      </c>
      <c r="F5440" s="4">
        <v>2.625</v>
      </c>
      <c r="G5440" s="4">
        <v>210.10927459999999</v>
      </c>
      <c r="H5440" s="4">
        <v>8.5540000000000003</v>
      </c>
    </row>
    <row r="5441" spans="1:8" x14ac:dyDescent="0.3">
      <c r="A5441" s="4">
        <v>39</v>
      </c>
      <c r="B5441" s="4">
        <v>40515</v>
      </c>
      <c r="C5441" s="4">
        <v>1244391.83</v>
      </c>
      <c r="D5441" s="4">
        <v>0</v>
      </c>
      <c r="E5441" s="4">
        <v>61.88</v>
      </c>
      <c r="F5441" s="4">
        <v>2.6669999999999998</v>
      </c>
      <c r="G5441" s="4">
        <v>210.14136070000001</v>
      </c>
      <c r="H5441" s="4">
        <v>8.5540000000000003</v>
      </c>
    </row>
    <row r="5442" spans="1:8" x14ac:dyDescent="0.3">
      <c r="A5442" s="4">
        <v>39</v>
      </c>
      <c r="B5442" s="4" t="s">
        <v>10</v>
      </c>
      <c r="C5442" s="4">
        <v>1301590.1299999999</v>
      </c>
      <c r="D5442" s="4">
        <v>0</v>
      </c>
      <c r="E5442" s="4">
        <v>58.62</v>
      </c>
      <c r="F5442" s="4">
        <v>2.72</v>
      </c>
      <c r="G5442" s="4">
        <v>209.98032079999999</v>
      </c>
      <c r="H5442" s="4">
        <v>8.5540000000000003</v>
      </c>
    </row>
    <row r="5443" spans="1:8" x14ac:dyDescent="0.3">
      <c r="A5443" s="4">
        <v>39</v>
      </c>
      <c r="B5443" s="4" t="s">
        <v>11</v>
      </c>
      <c r="C5443" s="4">
        <v>1235094.6599999999</v>
      </c>
      <c r="D5443" s="4">
        <v>0</v>
      </c>
      <c r="E5443" s="4">
        <v>54.83</v>
      </c>
      <c r="F5443" s="4">
        <v>2.7320000000000002</v>
      </c>
      <c r="G5443" s="4">
        <v>209.78709319999999</v>
      </c>
      <c r="H5443" s="4">
        <v>8.5540000000000003</v>
      </c>
    </row>
    <row r="5444" spans="1:8" x14ac:dyDescent="0.3">
      <c r="A5444" s="4">
        <v>39</v>
      </c>
      <c r="B5444" s="4">
        <v>40213</v>
      </c>
      <c r="C5444" s="4">
        <v>1463942.62</v>
      </c>
      <c r="D5444" s="4">
        <v>0</v>
      </c>
      <c r="E5444" s="4">
        <v>63.31</v>
      </c>
      <c r="F5444" s="4">
        <v>2.7189999999999999</v>
      </c>
      <c r="G5444" s="4">
        <v>209.59386559999999</v>
      </c>
      <c r="H5444" s="4">
        <v>8.4640000000000004</v>
      </c>
    </row>
    <row r="5445" spans="1:8" x14ac:dyDescent="0.3">
      <c r="A5445" s="4">
        <v>39</v>
      </c>
      <c r="B5445" s="4">
        <v>40425</v>
      </c>
      <c r="C5445" s="4">
        <v>1327035.27</v>
      </c>
      <c r="D5445" s="4">
        <v>0</v>
      </c>
      <c r="E5445" s="4">
        <v>68.150000000000006</v>
      </c>
      <c r="F5445" s="4">
        <v>2.77</v>
      </c>
      <c r="G5445" s="4">
        <v>209.40063799999999</v>
      </c>
      <c r="H5445" s="4">
        <v>8.4640000000000004</v>
      </c>
    </row>
    <row r="5446" spans="1:8" x14ac:dyDescent="0.3">
      <c r="A5446" s="4">
        <v>39</v>
      </c>
      <c r="B5446" s="4" t="s">
        <v>12</v>
      </c>
      <c r="C5446" s="4">
        <v>1242874.98</v>
      </c>
      <c r="D5446" s="4">
        <v>0</v>
      </c>
      <c r="E5446" s="4">
        <v>66.33</v>
      </c>
      <c r="F5446" s="4">
        <v>2.8079999999999998</v>
      </c>
      <c r="G5446" s="4">
        <v>209.2691428</v>
      </c>
      <c r="H5446" s="4">
        <v>8.4640000000000004</v>
      </c>
    </row>
    <row r="5447" spans="1:8" x14ac:dyDescent="0.3">
      <c r="A5447" s="4">
        <v>39</v>
      </c>
      <c r="B5447" s="4" t="s">
        <v>13</v>
      </c>
      <c r="C5447" s="4">
        <v>1280231.8500000001</v>
      </c>
      <c r="D5447" s="4">
        <v>0</v>
      </c>
      <c r="E5447" s="4">
        <v>67.64</v>
      </c>
      <c r="F5447" s="4">
        <v>2.7949999999999999</v>
      </c>
      <c r="G5447" s="4">
        <v>209.2199574</v>
      </c>
      <c r="H5447" s="4">
        <v>8.4640000000000004</v>
      </c>
    </row>
    <row r="5448" spans="1:8" x14ac:dyDescent="0.3">
      <c r="A5448" s="4">
        <v>39</v>
      </c>
      <c r="B5448" s="4" t="s">
        <v>14</v>
      </c>
      <c r="C5448" s="4">
        <v>1263836.5900000001</v>
      </c>
      <c r="D5448" s="4">
        <v>0</v>
      </c>
      <c r="E5448" s="4">
        <v>70.03</v>
      </c>
      <c r="F5448" s="4">
        <v>2.78</v>
      </c>
      <c r="G5448" s="4">
        <v>209.170772</v>
      </c>
      <c r="H5448" s="4">
        <v>8.4640000000000004</v>
      </c>
    </row>
    <row r="5449" spans="1:8" x14ac:dyDescent="0.3">
      <c r="A5449" s="4">
        <v>39</v>
      </c>
      <c r="B5449" s="4">
        <v>40364</v>
      </c>
      <c r="C5449" s="4">
        <v>1355704.21</v>
      </c>
      <c r="D5449" s="4">
        <v>0</v>
      </c>
      <c r="E5449" s="4">
        <v>74.86</v>
      </c>
      <c r="F5449" s="4">
        <v>2.835</v>
      </c>
      <c r="G5449" s="4">
        <v>209.12158669999999</v>
      </c>
      <c r="H5449" s="4">
        <v>8.4640000000000004</v>
      </c>
    </row>
    <row r="5450" spans="1:8" x14ac:dyDescent="0.3">
      <c r="A5450" s="4">
        <v>39</v>
      </c>
      <c r="B5450" s="4" t="s">
        <v>15</v>
      </c>
      <c r="C5450" s="4">
        <v>1226997.7</v>
      </c>
      <c r="D5450" s="4">
        <v>0</v>
      </c>
      <c r="E5450" s="4">
        <v>77.489999999999995</v>
      </c>
      <c r="F5450" s="4">
        <v>2.8540000000000001</v>
      </c>
      <c r="G5450" s="4">
        <v>209.11853600000001</v>
      </c>
      <c r="H5450" s="4">
        <v>8.4640000000000004</v>
      </c>
    </row>
    <row r="5451" spans="1:8" x14ac:dyDescent="0.3">
      <c r="A5451" s="4">
        <v>39</v>
      </c>
      <c r="B5451" s="4" t="s">
        <v>16</v>
      </c>
      <c r="C5451" s="4">
        <v>1350673.98</v>
      </c>
      <c r="D5451" s="4">
        <v>0</v>
      </c>
      <c r="E5451" s="4">
        <v>76.67</v>
      </c>
      <c r="F5451" s="4">
        <v>2.8260000000000001</v>
      </c>
      <c r="G5451" s="4">
        <v>209.39229370000001</v>
      </c>
      <c r="H5451" s="4">
        <v>8.4640000000000004</v>
      </c>
    </row>
    <row r="5452" spans="1:8" x14ac:dyDescent="0.3">
      <c r="A5452" s="4">
        <v>39</v>
      </c>
      <c r="B5452" s="4" t="s">
        <v>17</v>
      </c>
      <c r="C5452" s="4">
        <v>1365541.59</v>
      </c>
      <c r="D5452" s="4">
        <v>0</v>
      </c>
      <c r="E5452" s="4">
        <v>80.22</v>
      </c>
      <c r="F5452" s="4">
        <v>2.7589999999999999</v>
      </c>
      <c r="G5452" s="4">
        <v>209.66605139999999</v>
      </c>
      <c r="H5452" s="4">
        <v>8.4640000000000004</v>
      </c>
    </row>
    <row r="5453" spans="1:8" x14ac:dyDescent="0.3">
      <c r="A5453" s="4">
        <v>39</v>
      </c>
      <c r="B5453" s="4">
        <v>40274</v>
      </c>
      <c r="C5453" s="4">
        <v>1512207.95</v>
      </c>
      <c r="D5453" s="4">
        <v>0</v>
      </c>
      <c r="E5453" s="4">
        <v>79.83</v>
      </c>
      <c r="F5453" s="4">
        <v>2.7050000000000001</v>
      </c>
      <c r="G5453" s="4">
        <v>209.93980909999999</v>
      </c>
      <c r="H5453" s="4">
        <v>8.4640000000000004</v>
      </c>
    </row>
    <row r="5454" spans="1:8" x14ac:dyDescent="0.3">
      <c r="A5454" s="4">
        <v>39</v>
      </c>
      <c r="B5454" s="4">
        <v>40488</v>
      </c>
      <c r="C5454" s="4">
        <v>1371405.33</v>
      </c>
      <c r="D5454" s="4">
        <v>0</v>
      </c>
      <c r="E5454" s="4">
        <v>81.78</v>
      </c>
      <c r="F5454" s="4">
        <v>2.6680000000000001</v>
      </c>
      <c r="G5454" s="4">
        <v>210.2135668</v>
      </c>
      <c r="H5454" s="4">
        <v>8.4640000000000004</v>
      </c>
    </row>
    <row r="5455" spans="1:8" x14ac:dyDescent="0.3">
      <c r="A5455" s="4">
        <v>39</v>
      </c>
      <c r="B5455" s="4" t="s">
        <v>18</v>
      </c>
      <c r="C5455" s="4">
        <v>1368312.45</v>
      </c>
      <c r="D5455" s="4">
        <v>0</v>
      </c>
      <c r="E5455" s="4">
        <v>83.96</v>
      </c>
      <c r="F5455" s="4">
        <v>2.637</v>
      </c>
      <c r="G5455" s="4">
        <v>210.2108417</v>
      </c>
      <c r="H5455" s="4">
        <v>8.4640000000000004</v>
      </c>
    </row>
    <row r="5456" spans="1:8" x14ac:dyDescent="0.3">
      <c r="A5456" s="4">
        <v>39</v>
      </c>
      <c r="B5456" s="4" t="s">
        <v>19</v>
      </c>
      <c r="C5456" s="4">
        <v>1280414.8</v>
      </c>
      <c r="D5456" s="4">
        <v>0</v>
      </c>
      <c r="E5456" s="4">
        <v>83.24</v>
      </c>
      <c r="F5456" s="4">
        <v>2.653</v>
      </c>
      <c r="G5456" s="4">
        <v>210.09752330000001</v>
      </c>
      <c r="H5456" s="4">
        <v>8.4640000000000004</v>
      </c>
    </row>
    <row r="5457" spans="1:8" x14ac:dyDescent="0.3">
      <c r="A5457" s="4">
        <v>39</v>
      </c>
      <c r="B5457" s="4">
        <v>40216</v>
      </c>
      <c r="C5457" s="4">
        <v>1352547.7</v>
      </c>
      <c r="D5457" s="4">
        <v>0</v>
      </c>
      <c r="E5457" s="4">
        <v>81.349999999999994</v>
      </c>
      <c r="F5457" s="4">
        <v>2.669</v>
      </c>
      <c r="G5457" s="4">
        <v>209.984205</v>
      </c>
      <c r="H5457" s="4">
        <v>8.36</v>
      </c>
    </row>
    <row r="5458" spans="1:8" x14ac:dyDescent="0.3">
      <c r="A5458" s="4">
        <v>39</v>
      </c>
      <c r="B5458" s="4">
        <v>40428</v>
      </c>
      <c r="C5458" s="4">
        <v>1330473.47</v>
      </c>
      <c r="D5458" s="4">
        <v>0</v>
      </c>
      <c r="E5458" s="4">
        <v>81.099999999999994</v>
      </c>
      <c r="F5458" s="4">
        <v>2.6419999999999999</v>
      </c>
      <c r="G5458" s="4">
        <v>209.8708867</v>
      </c>
      <c r="H5458" s="4">
        <v>8.36</v>
      </c>
    </row>
    <row r="5459" spans="1:8" x14ac:dyDescent="0.3">
      <c r="A5459" s="4">
        <v>39</v>
      </c>
      <c r="B5459" s="4" t="s">
        <v>20</v>
      </c>
      <c r="C5459" s="4">
        <v>1339811.68</v>
      </c>
      <c r="D5459" s="4">
        <v>0</v>
      </c>
      <c r="E5459" s="4">
        <v>83.86</v>
      </c>
      <c r="F5459" s="4">
        <v>2.6230000000000002</v>
      </c>
      <c r="G5459" s="4">
        <v>209.8630532</v>
      </c>
      <c r="H5459" s="4">
        <v>8.36</v>
      </c>
    </row>
    <row r="5460" spans="1:8" x14ac:dyDescent="0.3">
      <c r="A5460" s="4">
        <v>39</v>
      </c>
      <c r="B5460" s="4" t="s">
        <v>21</v>
      </c>
      <c r="C5460" s="4">
        <v>1314651.83</v>
      </c>
      <c r="D5460" s="4">
        <v>0</v>
      </c>
      <c r="E5460" s="4">
        <v>82.2</v>
      </c>
      <c r="F5460" s="4">
        <v>2.6080000000000001</v>
      </c>
      <c r="G5460" s="4">
        <v>209.99586629999999</v>
      </c>
      <c r="H5460" s="4">
        <v>8.36</v>
      </c>
    </row>
    <row r="5461" spans="1:8" x14ac:dyDescent="0.3">
      <c r="A5461" s="4">
        <v>39</v>
      </c>
      <c r="B5461" s="4" t="s">
        <v>22</v>
      </c>
      <c r="C5461" s="4">
        <v>1308222.24</v>
      </c>
      <c r="D5461" s="4">
        <v>0</v>
      </c>
      <c r="E5461" s="4">
        <v>80.989999999999995</v>
      </c>
      <c r="F5461" s="4">
        <v>2.64</v>
      </c>
      <c r="G5461" s="4">
        <v>210.12867940000001</v>
      </c>
      <c r="H5461" s="4">
        <v>8.36</v>
      </c>
    </row>
    <row r="5462" spans="1:8" x14ac:dyDescent="0.3">
      <c r="A5462" s="4">
        <v>39</v>
      </c>
      <c r="B5462" s="4">
        <v>40337</v>
      </c>
      <c r="C5462" s="4">
        <v>1409989.67</v>
      </c>
      <c r="D5462" s="4">
        <v>0</v>
      </c>
      <c r="E5462" s="4">
        <v>84.92</v>
      </c>
      <c r="F5462" s="4">
        <v>2.6269999999999998</v>
      </c>
      <c r="G5462" s="4">
        <v>210.2614925</v>
      </c>
      <c r="H5462" s="4">
        <v>8.36</v>
      </c>
    </row>
    <row r="5463" spans="1:8" x14ac:dyDescent="0.3">
      <c r="A5463" s="4">
        <v>39</v>
      </c>
      <c r="B5463" s="4" t="s">
        <v>23</v>
      </c>
      <c r="C5463" s="4">
        <v>1371465.66</v>
      </c>
      <c r="D5463" s="4">
        <v>0</v>
      </c>
      <c r="E5463" s="4">
        <v>85.66</v>
      </c>
      <c r="F5463" s="4">
        <v>2.6920000000000002</v>
      </c>
      <c r="G5463" s="4">
        <v>210.3943056</v>
      </c>
      <c r="H5463" s="4">
        <v>8.36</v>
      </c>
    </row>
    <row r="5464" spans="1:8" x14ac:dyDescent="0.3">
      <c r="A5464" s="4">
        <v>39</v>
      </c>
      <c r="B5464" s="4" t="s">
        <v>24</v>
      </c>
      <c r="C5464" s="4">
        <v>1471816.52</v>
      </c>
      <c r="D5464" s="4">
        <v>0</v>
      </c>
      <c r="E5464" s="4">
        <v>85.73</v>
      </c>
      <c r="F5464" s="4">
        <v>2.6640000000000001</v>
      </c>
      <c r="G5464" s="4">
        <v>210.3617581</v>
      </c>
      <c r="H5464" s="4">
        <v>8.36</v>
      </c>
    </row>
    <row r="5465" spans="1:8" x14ac:dyDescent="0.3">
      <c r="A5465" s="4">
        <v>39</v>
      </c>
      <c r="B5465" s="4" t="s">
        <v>25</v>
      </c>
      <c r="C5465" s="4">
        <v>1417515.93</v>
      </c>
      <c r="D5465" s="4">
        <v>0</v>
      </c>
      <c r="E5465" s="4">
        <v>84.31</v>
      </c>
      <c r="F5465" s="4">
        <v>2.6190000000000002</v>
      </c>
      <c r="G5465" s="4">
        <v>210.32921060000001</v>
      </c>
      <c r="H5465" s="4">
        <v>8.36</v>
      </c>
    </row>
    <row r="5466" spans="1:8" x14ac:dyDescent="0.3">
      <c r="A5466" s="4">
        <v>39</v>
      </c>
      <c r="B5466" s="4">
        <v>40246</v>
      </c>
      <c r="C5466" s="4">
        <v>1345167.61</v>
      </c>
      <c r="D5466" s="4">
        <v>0</v>
      </c>
      <c r="E5466" s="4">
        <v>82.13</v>
      </c>
      <c r="F5466" s="4">
        <v>2.577</v>
      </c>
      <c r="G5466" s="4">
        <v>210.29666309999999</v>
      </c>
      <c r="H5466" s="4">
        <v>8.36</v>
      </c>
    </row>
    <row r="5467" spans="1:8" x14ac:dyDescent="0.3">
      <c r="A5467" s="4">
        <v>39</v>
      </c>
      <c r="B5467" s="4">
        <v>40460</v>
      </c>
      <c r="C5467" s="4">
        <v>1279666.47</v>
      </c>
      <c r="D5467" s="4">
        <v>1</v>
      </c>
      <c r="E5467" s="4">
        <v>79.94</v>
      </c>
      <c r="F5467" s="4">
        <v>2.5649999999999999</v>
      </c>
      <c r="G5467" s="4">
        <v>210.2641156</v>
      </c>
      <c r="H5467" s="4">
        <v>8.36</v>
      </c>
    </row>
    <row r="5468" spans="1:8" x14ac:dyDescent="0.3">
      <c r="A5468" s="4">
        <v>39</v>
      </c>
      <c r="B5468" s="4" t="s">
        <v>26</v>
      </c>
      <c r="C5468" s="4">
        <v>1252915.43</v>
      </c>
      <c r="D5468" s="4">
        <v>0</v>
      </c>
      <c r="E5468" s="4">
        <v>81.83</v>
      </c>
      <c r="F5468" s="4">
        <v>2.5819999999999999</v>
      </c>
      <c r="G5468" s="4">
        <v>210.29245040000001</v>
      </c>
      <c r="H5468" s="4">
        <v>8.36</v>
      </c>
    </row>
    <row r="5469" spans="1:8" x14ac:dyDescent="0.3">
      <c r="A5469" s="4">
        <v>39</v>
      </c>
      <c r="B5469" s="4" t="s">
        <v>27</v>
      </c>
      <c r="C5469" s="4">
        <v>1199449.54</v>
      </c>
      <c r="D5469" s="4">
        <v>0</v>
      </c>
      <c r="E5469" s="4">
        <v>78.5</v>
      </c>
      <c r="F5469" s="4">
        <v>2.6240000000000001</v>
      </c>
      <c r="G5469" s="4">
        <v>210.3664469</v>
      </c>
      <c r="H5469" s="4">
        <v>8.36</v>
      </c>
    </row>
    <row r="5470" spans="1:8" x14ac:dyDescent="0.3">
      <c r="A5470" s="4">
        <v>39</v>
      </c>
      <c r="B5470" s="4">
        <v>40188</v>
      </c>
      <c r="C5470" s="4">
        <v>1219583.9099999999</v>
      </c>
      <c r="D5470" s="4">
        <v>0</v>
      </c>
      <c r="E5470" s="4">
        <v>72.739999999999995</v>
      </c>
      <c r="F5470" s="4">
        <v>2.6030000000000002</v>
      </c>
      <c r="G5470" s="4">
        <v>210.4404433</v>
      </c>
      <c r="H5470" s="4">
        <v>8.4760000000000009</v>
      </c>
    </row>
    <row r="5471" spans="1:8" x14ac:dyDescent="0.3">
      <c r="A5471" s="4">
        <v>39</v>
      </c>
      <c r="B5471" s="4">
        <v>40400</v>
      </c>
      <c r="C5471" s="4">
        <v>1286598.5900000001</v>
      </c>
      <c r="D5471" s="4">
        <v>0</v>
      </c>
      <c r="E5471" s="4">
        <v>64.8</v>
      </c>
      <c r="F5471" s="4">
        <v>2.633</v>
      </c>
      <c r="G5471" s="4">
        <v>210.51443979999999</v>
      </c>
      <c r="H5471" s="4">
        <v>8.4760000000000009</v>
      </c>
    </row>
    <row r="5472" spans="1:8" x14ac:dyDescent="0.3">
      <c r="A5472" s="4">
        <v>39</v>
      </c>
      <c r="B5472" s="4" t="s">
        <v>28</v>
      </c>
      <c r="C5472" s="4">
        <v>1238742</v>
      </c>
      <c r="D5472" s="4">
        <v>0</v>
      </c>
      <c r="E5472" s="4">
        <v>69.959999999999994</v>
      </c>
      <c r="F5472" s="4">
        <v>2.72</v>
      </c>
      <c r="G5472" s="4">
        <v>210.5805944</v>
      </c>
      <c r="H5472" s="4">
        <v>8.4760000000000009</v>
      </c>
    </row>
    <row r="5473" spans="1:8" x14ac:dyDescent="0.3">
      <c r="A5473" s="4">
        <v>39</v>
      </c>
      <c r="B5473" s="4" t="s">
        <v>29</v>
      </c>
      <c r="C5473" s="4">
        <v>1261109.01</v>
      </c>
      <c r="D5473" s="4">
        <v>0</v>
      </c>
      <c r="E5473" s="4">
        <v>71.73</v>
      </c>
      <c r="F5473" s="4">
        <v>2.7250000000000001</v>
      </c>
      <c r="G5473" s="4">
        <v>210.62714439999999</v>
      </c>
      <c r="H5473" s="4">
        <v>8.4760000000000009</v>
      </c>
    </row>
    <row r="5474" spans="1:8" x14ac:dyDescent="0.3">
      <c r="A5474" s="4">
        <v>39</v>
      </c>
      <c r="B5474" s="4" t="s">
        <v>30</v>
      </c>
      <c r="C5474" s="4">
        <v>1294769.08</v>
      </c>
      <c r="D5474" s="4">
        <v>0</v>
      </c>
      <c r="E5474" s="4">
        <v>75.14</v>
      </c>
      <c r="F5474" s="4">
        <v>2.7160000000000002</v>
      </c>
      <c r="G5474" s="4">
        <v>210.67369439999999</v>
      </c>
      <c r="H5474" s="4">
        <v>8.4760000000000009</v>
      </c>
    </row>
    <row r="5475" spans="1:8" x14ac:dyDescent="0.3">
      <c r="A5475" s="4">
        <v>39</v>
      </c>
      <c r="B5475" s="4">
        <v>40309</v>
      </c>
      <c r="C5475" s="4">
        <v>1293707.19</v>
      </c>
      <c r="D5475" s="4">
        <v>0</v>
      </c>
      <c r="E5475" s="4">
        <v>61.62</v>
      </c>
      <c r="F5475" s="4">
        <v>2.6890000000000001</v>
      </c>
      <c r="G5475" s="4">
        <v>210.72024440000001</v>
      </c>
      <c r="H5475" s="4">
        <v>8.4760000000000009</v>
      </c>
    </row>
    <row r="5476" spans="1:8" x14ac:dyDescent="0.3">
      <c r="A5476" s="4">
        <v>39</v>
      </c>
      <c r="B5476" s="4">
        <v>40523</v>
      </c>
      <c r="C5476" s="4">
        <v>1291398.71</v>
      </c>
      <c r="D5476" s="4">
        <v>0</v>
      </c>
      <c r="E5476" s="4">
        <v>62.21</v>
      </c>
      <c r="F5476" s="4">
        <v>2.7280000000000002</v>
      </c>
      <c r="G5476" s="4">
        <v>210.76679440000001</v>
      </c>
      <c r="H5476" s="4">
        <v>8.4760000000000009</v>
      </c>
    </row>
    <row r="5477" spans="1:8" x14ac:dyDescent="0.3">
      <c r="A5477" s="4">
        <v>39</v>
      </c>
      <c r="B5477" s="4" t="s">
        <v>31</v>
      </c>
      <c r="C5477" s="4">
        <v>1370659.54</v>
      </c>
      <c r="D5477" s="4">
        <v>0</v>
      </c>
      <c r="E5477" s="4">
        <v>55.5</v>
      </c>
      <c r="F5477" s="4">
        <v>2.7709999999999999</v>
      </c>
      <c r="G5477" s="4">
        <v>210.65429</v>
      </c>
      <c r="H5477" s="4">
        <v>8.4760000000000009</v>
      </c>
    </row>
    <row r="5478" spans="1:8" x14ac:dyDescent="0.3">
      <c r="A5478" s="4">
        <v>39</v>
      </c>
      <c r="B5478" s="4" t="s">
        <v>32</v>
      </c>
      <c r="C5478" s="4">
        <v>2149355.2000000002</v>
      </c>
      <c r="D5478" s="4">
        <v>1</v>
      </c>
      <c r="E5478" s="4">
        <v>67.75</v>
      </c>
      <c r="F5478" s="4">
        <v>2.7349999999999999</v>
      </c>
      <c r="G5478" s="4">
        <v>210.5152765</v>
      </c>
      <c r="H5478" s="4">
        <v>8.4760000000000009</v>
      </c>
    </row>
    <row r="5479" spans="1:8" x14ac:dyDescent="0.3">
      <c r="A5479" s="4">
        <v>39</v>
      </c>
      <c r="B5479" s="4">
        <v>40249</v>
      </c>
      <c r="C5479" s="4">
        <v>1431910.98</v>
      </c>
      <c r="D5479" s="4">
        <v>0</v>
      </c>
      <c r="E5479" s="4">
        <v>53.55</v>
      </c>
      <c r="F5479" s="4">
        <v>2.7080000000000002</v>
      </c>
      <c r="G5479" s="4">
        <v>210.37626299999999</v>
      </c>
      <c r="H5479" s="4">
        <v>8.4760000000000009</v>
      </c>
    </row>
    <row r="5480" spans="1:8" x14ac:dyDescent="0.3">
      <c r="A5480" s="4">
        <v>39</v>
      </c>
      <c r="B5480" s="4">
        <v>40463</v>
      </c>
      <c r="C5480" s="4">
        <v>1630564.48</v>
      </c>
      <c r="D5480" s="4">
        <v>0</v>
      </c>
      <c r="E5480" s="4">
        <v>50.81</v>
      </c>
      <c r="F5480" s="4">
        <v>2.843</v>
      </c>
      <c r="G5480" s="4">
        <v>210.2372494</v>
      </c>
      <c r="H5480" s="4">
        <v>8.4760000000000009</v>
      </c>
    </row>
    <row r="5481" spans="1:8" x14ac:dyDescent="0.3">
      <c r="A5481" s="4">
        <v>39</v>
      </c>
      <c r="B5481" s="4" t="s">
        <v>33</v>
      </c>
      <c r="C5481" s="4">
        <v>1842172.46</v>
      </c>
      <c r="D5481" s="4">
        <v>0</v>
      </c>
      <c r="E5481" s="4">
        <v>55.31</v>
      </c>
      <c r="F5481" s="4">
        <v>2.8690000000000002</v>
      </c>
      <c r="G5481" s="4">
        <v>210.1787224</v>
      </c>
      <c r="H5481" s="4">
        <v>8.4760000000000009</v>
      </c>
    </row>
    <row r="5482" spans="1:8" x14ac:dyDescent="0.3">
      <c r="A5482" s="4">
        <v>39</v>
      </c>
      <c r="B5482" s="4" t="s">
        <v>34</v>
      </c>
      <c r="C5482" s="4">
        <v>2495489.25</v>
      </c>
      <c r="D5482" s="4">
        <v>0</v>
      </c>
      <c r="E5482" s="4">
        <v>58.86</v>
      </c>
      <c r="F5482" s="4">
        <v>2.8860000000000001</v>
      </c>
      <c r="G5482" s="4">
        <v>210.1805602</v>
      </c>
      <c r="H5482" s="4">
        <v>8.4760000000000009</v>
      </c>
    </row>
    <row r="5483" spans="1:8" x14ac:dyDescent="0.3">
      <c r="A5483" s="4">
        <v>39</v>
      </c>
      <c r="B5483" s="4" t="s">
        <v>35</v>
      </c>
      <c r="C5483" s="4">
        <v>1230012.1599999999</v>
      </c>
      <c r="D5483" s="4">
        <v>1</v>
      </c>
      <c r="E5483" s="4">
        <v>52.45</v>
      </c>
      <c r="F5483" s="4">
        <v>2.9430000000000001</v>
      </c>
      <c r="G5483" s="4">
        <v>210.18239800000001</v>
      </c>
      <c r="H5483" s="4">
        <v>8.4760000000000009</v>
      </c>
    </row>
    <row r="5484" spans="1:8" x14ac:dyDescent="0.3">
      <c r="A5484" s="4">
        <v>39</v>
      </c>
      <c r="B5484" s="4">
        <v>40725</v>
      </c>
      <c r="C5484" s="4">
        <v>1224475.1200000001</v>
      </c>
      <c r="D5484" s="4">
        <v>0</v>
      </c>
      <c r="E5484" s="4">
        <v>52.74</v>
      </c>
      <c r="F5484" s="4">
        <v>2.976</v>
      </c>
      <c r="G5484" s="4">
        <v>210.18423580000001</v>
      </c>
      <c r="H5484" s="4">
        <v>8.3949999999999996</v>
      </c>
    </row>
    <row r="5485" spans="1:8" x14ac:dyDescent="0.3">
      <c r="A5485" s="4">
        <v>39</v>
      </c>
      <c r="B5485" s="4" t="s">
        <v>36</v>
      </c>
      <c r="C5485" s="4">
        <v>1193199.3899999999</v>
      </c>
      <c r="D5485" s="4">
        <v>0</v>
      </c>
      <c r="E5485" s="4">
        <v>41.74</v>
      </c>
      <c r="F5485" s="4">
        <v>2.9830000000000001</v>
      </c>
      <c r="G5485" s="4">
        <v>210.2379731</v>
      </c>
      <c r="H5485" s="4">
        <v>8.3949999999999996</v>
      </c>
    </row>
    <row r="5486" spans="1:8" x14ac:dyDescent="0.3">
      <c r="A5486" s="4">
        <v>39</v>
      </c>
      <c r="B5486" s="4" t="s">
        <v>37</v>
      </c>
      <c r="C5486" s="4">
        <v>1243370.74</v>
      </c>
      <c r="D5486" s="4">
        <v>0</v>
      </c>
      <c r="E5486" s="4">
        <v>50.25</v>
      </c>
      <c r="F5486" s="4">
        <v>3.016</v>
      </c>
      <c r="G5486" s="4">
        <v>210.60310720000001</v>
      </c>
      <c r="H5486" s="4">
        <v>8.3949999999999996</v>
      </c>
    </row>
    <row r="5487" spans="1:8" x14ac:dyDescent="0.3">
      <c r="A5487" s="4">
        <v>39</v>
      </c>
      <c r="B5487" s="4" t="s">
        <v>38</v>
      </c>
      <c r="C5487" s="4">
        <v>1158698.44</v>
      </c>
      <c r="D5487" s="4">
        <v>0</v>
      </c>
      <c r="E5487" s="4">
        <v>47.94</v>
      </c>
      <c r="F5487" s="4">
        <v>3.01</v>
      </c>
      <c r="G5487" s="4">
        <v>210.96824119999999</v>
      </c>
      <c r="H5487" s="4">
        <v>8.3949999999999996</v>
      </c>
    </row>
    <row r="5488" spans="1:8" x14ac:dyDescent="0.3">
      <c r="A5488" s="4">
        <v>39</v>
      </c>
      <c r="B5488" s="4">
        <v>40635</v>
      </c>
      <c r="C5488" s="4">
        <v>1343773.94</v>
      </c>
      <c r="D5488" s="4">
        <v>0</v>
      </c>
      <c r="E5488" s="4">
        <v>45.96</v>
      </c>
      <c r="F5488" s="4">
        <v>2.9889999999999999</v>
      </c>
      <c r="G5488" s="4">
        <v>211.3333753</v>
      </c>
      <c r="H5488" s="4">
        <v>8.3949999999999996</v>
      </c>
    </row>
    <row r="5489" spans="1:8" x14ac:dyDescent="0.3">
      <c r="A5489" s="4">
        <v>39</v>
      </c>
      <c r="B5489" s="4">
        <v>40849</v>
      </c>
      <c r="C5489" s="4">
        <v>1227893.8899999999</v>
      </c>
      <c r="D5489" s="4">
        <v>1</v>
      </c>
      <c r="E5489" s="4">
        <v>40.340000000000003</v>
      </c>
      <c r="F5489" s="4">
        <v>3.0219999999999998</v>
      </c>
      <c r="G5489" s="4">
        <v>211.69850930000001</v>
      </c>
      <c r="H5489" s="4">
        <v>8.3949999999999996</v>
      </c>
    </row>
    <row r="5490" spans="1:8" x14ac:dyDescent="0.3">
      <c r="A5490" s="4">
        <v>39</v>
      </c>
      <c r="B5490" s="4" t="s">
        <v>39</v>
      </c>
      <c r="C5490" s="4">
        <v>1335233.74</v>
      </c>
      <c r="D5490" s="4">
        <v>0</v>
      </c>
      <c r="E5490" s="4">
        <v>58.2</v>
      </c>
      <c r="F5490" s="4">
        <v>3.0449999999999999</v>
      </c>
      <c r="G5490" s="4">
        <v>212.00635220000001</v>
      </c>
      <c r="H5490" s="4">
        <v>8.3949999999999996</v>
      </c>
    </row>
    <row r="5491" spans="1:8" x14ac:dyDescent="0.3">
      <c r="A5491" s="4">
        <v>39</v>
      </c>
      <c r="B5491" s="4" t="s">
        <v>40</v>
      </c>
      <c r="C5491" s="4">
        <v>1240921.19</v>
      </c>
      <c r="D5491" s="4">
        <v>0</v>
      </c>
      <c r="E5491" s="4">
        <v>67.77</v>
      </c>
      <c r="F5491" s="4">
        <v>3.0649999999999999</v>
      </c>
      <c r="G5491" s="4">
        <v>212.2912786</v>
      </c>
      <c r="H5491" s="4">
        <v>8.3949999999999996</v>
      </c>
    </row>
    <row r="5492" spans="1:8" x14ac:dyDescent="0.3">
      <c r="A5492" s="4">
        <v>39</v>
      </c>
      <c r="B5492" s="4">
        <v>40636</v>
      </c>
      <c r="C5492" s="4">
        <v>1316385.43</v>
      </c>
      <c r="D5492" s="4">
        <v>0</v>
      </c>
      <c r="E5492" s="4">
        <v>63.56</v>
      </c>
      <c r="F5492" s="4">
        <v>3.2879999999999998</v>
      </c>
      <c r="G5492" s="4">
        <v>212.57620499999999</v>
      </c>
      <c r="H5492" s="4">
        <v>8.3949999999999996</v>
      </c>
    </row>
    <row r="5493" spans="1:8" x14ac:dyDescent="0.3">
      <c r="A5493" s="4">
        <v>39</v>
      </c>
      <c r="B5493" s="4">
        <v>40850</v>
      </c>
      <c r="C5493" s="4">
        <v>1283716.81</v>
      </c>
      <c r="D5493" s="4">
        <v>0</v>
      </c>
      <c r="E5493" s="4">
        <v>58.35</v>
      </c>
      <c r="F5493" s="4">
        <v>3.4590000000000001</v>
      </c>
      <c r="G5493" s="4">
        <v>212.86113130000001</v>
      </c>
      <c r="H5493" s="4">
        <v>8.3949999999999996</v>
      </c>
    </row>
    <row r="5494" spans="1:8" x14ac:dyDescent="0.3">
      <c r="A5494" s="4">
        <v>39</v>
      </c>
      <c r="B5494" s="4" t="s">
        <v>41</v>
      </c>
      <c r="C5494" s="4">
        <v>1348410.05</v>
      </c>
      <c r="D5494" s="4">
        <v>0</v>
      </c>
      <c r="E5494" s="4">
        <v>65.28</v>
      </c>
      <c r="F5494" s="4">
        <v>3.488</v>
      </c>
      <c r="G5494" s="4">
        <v>213.10967869999999</v>
      </c>
      <c r="H5494" s="4">
        <v>8.3949999999999996</v>
      </c>
    </row>
    <row r="5495" spans="1:8" x14ac:dyDescent="0.3">
      <c r="A5495" s="4">
        <v>39</v>
      </c>
      <c r="B5495" s="4" t="s">
        <v>42</v>
      </c>
      <c r="C5495" s="4">
        <v>1284334.79</v>
      </c>
      <c r="D5495" s="4">
        <v>0</v>
      </c>
      <c r="E5495" s="4">
        <v>71.17</v>
      </c>
      <c r="F5495" s="4">
        <v>3.4729999999999999</v>
      </c>
      <c r="G5495" s="4">
        <v>213.3436744</v>
      </c>
      <c r="H5495" s="4">
        <v>8.3949999999999996</v>
      </c>
    </row>
    <row r="5496" spans="1:8" x14ac:dyDescent="0.3">
      <c r="A5496" s="4">
        <v>39</v>
      </c>
      <c r="B5496" s="4">
        <v>40547</v>
      </c>
      <c r="C5496" s="4">
        <v>1316849.3600000001</v>
      </c>
      <c r="D5496" s="4">
        <v>0</v>
      </c>
      <c r="E5496" s="4">
        <v>66.569999999999993</v>
      </c>
      <c r="F5496" s="4">
        <v>3.524</v>
      </c>
      <c r="G5496" s="4">
        <v>213.57767010000001</v>
      </c>
      <c r="H5496" s="4">
        <v>8.3000000000000007</v>
      </c>
    </row>
    <row r="5497" spans="1:8" x14ac:dyDescent="0.3">
      <c r="A5497" s="4">
        <v>39</v>
      </c>
      <c r="B5497" s="4">
        <v>40759</v>
      </c>
      <c r="C5497" s="4">
        <v>1350646.16</v>
      </c>
      <c r="D5497" s="4">
        <v>0</v>
      </c>
      <c r="E5497" s="4">
        <v>69.45</v>
      </c>
      <c r="F5497" s="4">
        <v>3.6219999999999999</v>
      </c>
      <c r="G5497" s="4">
        <v>213.81166579999999</v>
      </c>
      <c r="H5497" s="4">
        <v>8.3000000000000007</v>
      </c>
    </row>
    <row r="5498" spans="1:8" x14ac:dyDescent="0.3">
      <c r="A5498" s="4">
        <v>39</v>
      </c>
      <c r="B5498" s="4" t="s">
        <v>43</v>
      </c>
      <c r="C5498" s="4">
        <v>1348031.55</v>
      </c>
      <c r="D5498" s="4">
        <v>0</v>
      </c>
      <c r="E5498" s="4">
        <v>73.19</v>
      </c>
      <c r="F5498" s="4">
        <v>3.7429999999999999</v>
      </c>
      <c r="G5498" s="4">
        <v>214.026217</v>
      </c>
      <c r="H5498" s="4">
        <v>8.3000000000000007</v>
      </c>
    </row>
    <row r="5499" spans="1:8" x14ac:dyDescent="0.3">
      <c r="A5499" s="4">
        <v>39</v>
      </c>
      <c r="B5499" s="4" t="s">
        <v>44</v>
      </c>
      <c r="C5499" s="4">
        <v>1563140.85</v>
      </c>
      <c r="D5499" s="4">
        <v>0</v>
      </c>
      <c r="E5499" s="4">
        <v>74.98</v>
      </c>
      <c r="F5499" s="4">
        <v>3.8069999999999999</v>
      </c>
      <c r="G5499" s="4">
        <v>214.1921572</v>
      </c>
      <c r="H5499" s="4">
        <v>8.3000000000000007</v>
      </c>
    </row>
    <row r="5500" spans="1:8" x14ac:dyDescent="0.3">
      <c r="A5500" s="4">
        <v>39</v>
      </c>
      <c r="B5500" s="4" t="s">
        <v>45</v>
      </c>
      <c r="C5500" s="4">
        <v>1379651.87</v>
      </c>
      <c r="D5500" s="4">
        <v>0</v>
      </c>
      <c r="E5500" s="4">
        <v>76.47</v>
      </c>
      <c r="F5500" s="4">
        <v>3.81</v>
      </c>
      <c r="G5500" s="4">
        <v>214.35809739999999</v>
      </c>
      <c r="H5500" s="4">
        <v>8.3000000000000007</v>
      </c>
    </row>
    <row r="5501" spans="1:8" x14ac:dyDescent="0.3">
      <c r="A5501" s="4">
        <v>39</v>
      </c>
      <c r="B5501" s="4">
        <v>40699</v>
      </c>
      <c r="C5501" s="4">
        <v>1370920.87</v>
      </c>
      <c r="D5501" s="4">
        <v>0</v>
      </c>
      <c r="E5501" s="4">
        <v>68.75</v>
      </c>
      <c r="F5501" s="4">
        <v>3.9060000000000001</v>
      </c>
      <c r="G5501" s="4">
        <v>214.52403760000001</v>
      </c>
      <c r="H5501" s="4">
        <v>8.3000000000000007</v>
      </c>
    </row>
    <row r="5502" spans="1:8" x14ac:dyDescent="0.3">
      <c r="A5502" s="4">
        <v>39</v>
      </c>
      <c r="B5502" s="4" t="s">
        <v>46</v>
      </c>
      <c r="C5502" s="4">
        <v>1325022.77</v>
      </c>
      <c r="D5502" s="4">
        <v>0</v>
      </c>
      <c r="E5502" s="4">
        <v>77.39</v>
      </c>
      <c r="F5502" s="4">
        <v>3.899</v>
      </c>
      <c r="G5502" s="4">
        <v>214.68997780000001</v>
      </c>
      <c r="H5502" s="4">
        <v>8.3000000000000007</v>
      </c>
    </row>
    <row r="5503" spans="1:8" x14ac:dyDescent="0.3">
      <c r="A5503" s="4">
        <v>39</v>
      </c>
      <c r="B5503" s="4" t="s">
        <v>47</v>
      </c>
      <c r="C5503" s="4">
        <v>1373907.21</v>
      </c>
      <c r="D5503" s="4">
        <v>0</v>
      </c>
      <c r="E5503" s="4">
        <v>73.31</v>
      </c>
      <c r="F5503" s="4">
        <v>3.907</v>
      </c>
      <c r="G5503" s="4">
        <v>214.46541199999999</v>
      </c>
      <c r="H5503" s="4">
        <v>8.3000000000000007</v>
      </c>
    </row>
    <row r="5504" spans="1:8" x14ac:dyDescent="0.3">
      <c r="A5504" s="4">
        <v>39</v>
      </c>
      <c r="B5504" s="4" t="s">
        <v>48</v>
      </c>
      <c r="C5504" s="4">
        <v>1406124.14</v>
      </c>
      <c r="D5504" s="4">
        <v>0</v>
      </c>
      <c r="E5504" s="4">
        <v>82.1</v>
      </c>
      <c r="F5504" s="4">
        <v>3.786</v>
      </c>
      <c r="G5504" s="4">
        <v>214.24084619999999</v>
      </c>
      <c r="H5504" s="4">
        <v>8.3000000000000007</v>
      </c>
    </row>
    <row r="5505" spans="1:8" x14ac:dyDescent="0.3">
      <c r="A5505" s="4">
        <v>39</v>
      </c>
      <c r="B5505" s="4">
        <v>40608</v>
      </c>
      <c r="C5505" s="4">
        <v>1541745.59</v>
      </c>
      <c r="D5505" s="4">
        <v>0</v>
      </c>
      <c r="E5505" s="4">
        <v>83.59</v>
      </c>
      <c r="F5505" s="4">
        <v>3.6989999999999998</v>
      </c>
      <c r="G5505" s="4">
        <v>214.01628049999999</v>
      </c>
      <c r="H5505" s="4">
        <v>8.3000000000000007</v>
      </c>
    </row>
    <row r="5506" spans="1:8" x14ac:dyDescent="0.3">
      <c r="A5506" s="4">
        <v>39</v>
      </c>
      <c r="B5506" s="4">
        <v>40822</v>
      </c>
      <c r="C5506" s="4">
        <v>1442092.08</v>
      </c>
      <c r="D5506" s="4">
        <v>0</v>
      </c>
      <c r="E5506" s="4">
        <v>82.75</v>
      </c>
      <c r="F5506" s="4">
        <v>3.6480000000000001</v>
      </c>
      <c r="G5506" s="4">
        <v>213.7917147</v>
      </c>
      <c r="H5506" s="4">
        <v>8.3000000000000007</v>
      </c>
    </row>
    <row r="5507" spans="1:8" x14ac:dyDescent="0.3">
      <c r="A5507" s="4">
        <v>39</v>
      </c>
      <c r="B5507" s="4" t="s">
        <v>49</v>
      </c>
      <c r="C5507" s="4">
        <v>1451392.67</v>
      </c>
      <c r="D5507" s="4">
        <v>0</v>
      </c>
      <c r="E5507" s="4">
        <v>85.21</v>
      </c>
      <c r="F5507" s="4">
        <v>3.637</v>
      </c>
      <c r="G5507" s="4">
        <v>213.74812560000001</v>
      </c>
      <c r="H5507" s="4">
        <v>8.3000000000000007</v>
      </c>
    </row>
    <row r="5508" spans="1:8" x14ac:dyDescent="0.3">
      <c r="A5508" s="4">
        <v>39</v>
      </c>
      <c r="B5508" s="4" t="s">
        <v>50</v>
      </c>
      <c r="C5508" s="4">
        <v>1363167.95</v>
      </c>
      <c r="D5508" s="4">
        <v>0</v>
      </c>
      <c r="E5508" s="4">
        <v>84.06</v>
      </c>
      <c r="F5508" s="4">
        <v>3.5939999999999999</v>
      </c>
      <c r="G5508" s="4">
        <v>213.84026890000001</v>
      </c>
      <c r="H5508" s="4">
        <v>8.3000000000000007</v>
      </c>
    </row>
    <row r="5509" spans="1:8" x14ac:dyDescent="0.3">
      <c r="A5509" s="4">
        <v>39</v>
      </c>
      <c r="B5509" s="4">
        <v>40550</v>
      </c>
      <c r="C5509" s="4">
        <v>1429829.36</v>
      </c>
      <c r="D5509" s="4">
        <v>0</v>
      </c>
      <c r="E5509" s="4">
        <v>84.93</v>
      </c>
      <c r="F5509" s="4">
        <v>3.524</v>
      </c>
      <c r="G5509" s="4">
        <v>213.93241219999999</v>
      </c>
      <c r="H5509" s="4">
        <v>8.1769999999999996</v>
      </c>
    </row>
    <row r="5510" spans="1:8" x14ac:dyDescent="0.3">
      <c r="A5510" s="4">
        <v>39</v>
      </c>
      <c r="B5510" s="4">
        <v>40762</v>
      </c>
      <c r="C5510" s="4">
        <v>1414564.53</v>
      </c>
      <c r="D5510" s="4">
        <v>0</v>
      </c>
      <c r="E5510" s="4">
        <v>84.33</v>
      </c>
      <c r="F5510" s="4">
        <v>3.48</v>
      </c>
      <c r="G5510" s="4">
        <v>214.02455560000001</v>
      </c>
      <c r="H5510" s="4">
        <v>8.1769999999999996</v>
      </c>
    </row>
    <row r="5511" spans="1:8" x14ac:dyDescent="0.3">
      <c r="A5511" s="4">
        <v>39</v>
      </c>
      <c r="B5511" s="4" t="s">
        <v>51</v>
      </c>
      <c r="C5511" s="4">
        <v>1380257.12</v>
      </c>
      <c r="D5511" s="4">
        <v>0</v>
      </c>
      <c r="E5511" s="4">
        <v>85.96</v>
      </c>
      <c r="F5511" s="4">
        <v>3.5750000000000002</v>
      </c>
      <c r="G5511" s="4">
        <v>214.1083654</v>
      </c>
      <c r="H5511" s="4">
        <v>8.1769999999999996</v>
      </c>
    </row>
    <row r="5512" spans="1:8" x14ac:dyDescent="0.3">
      <c r="A5512" s="4">
        <v>39</v>
      </c>
      <c r="B5512" s="4" t="s">
        <v>52</v>
      </c>
      <c r="C5512" s="4">
        <v>1416005.59</v>
      </c>
      <c r="D5512" s="4">
        <v>0</v>
      </c>
      <c r="E5512" s="4">
        <v>84.6</v>
      </c>
      <c r="F5512" s="4">
        <v>3.6509999999999998</v>
      </c>
      <c r="G5512" s="4">
        <v>214.17134160000001</v>
      </c>
      <c r="H5512" s="4">
        <v>8.1769999999999996</v>
      </c>
    </row>
    <row r="5513" spans="1:8" x14ac:dyDescent="0.3">
      <c r="A5513" s="4">
        <v>39</v>
      </c>
      <c r="B5513" s="4" t="s">
        <v>53</v>
      </c>
      <c r="C5513" s="4">
        <v>1426418.53</v>
      </c>
      <c r="D5513" s="4">
        <v>0</v>
      </c>
      <c r="E5513" s="4">
        <v>86.24</v>
      </c>
      <c r="F5513" s="4">
        <v>3.6819999999999999</v>
      </c>
      <c r="G5513" s="4">
        <v>214.23431769999999</v>
      </c>
      <c r="H5513" s="4">
        <v>8.1769999999999996</v>
      </c>
    </row>
    <row r="5514" spans="1:8" x14ac:dyDescent="0.3">
      <c r="A5514" s="4">
        <v>39</v>
      </c>
      <c r="B5514" s="4">
        <v>40671</v>
      </c>
      <c r="C5514" s="4">
        <v>1518790.89</v>
      </c>
      <c r="D5514" s="4">
        <v>0</v>
      </c>
      <c r="E5514" s="4">
        <v>87.73</v>
      </c>
      <c r="F5514" s="4">
        <v>3.6840000000000002</v>
      </c>
      <c r="G5514" s="4">
        <v>214.2972939</v>
      </c>
      <c r="H5514" s="4">
        <v>8.1769999999999996</v>
      </c>
    </row>
    <row r="5515" spans="1:8" x14ac:dyDescent="0.3">
      <c r="A5515" s="4">
        <v>39</v>
      </c>
      <c r="B5515" s="4">
        <v>40885</v>
      </c>
      <c r="C5515" s="4">
        <v>1514055.97</v>
      </c>
      <c r="D5515" s="4">
        <v>0</v>
      </c>
      <c r="E5515" s="4">
        <v>88.27</v>
      </c>
      <c r="F5515" s="4">
        <v>3.6379999999999999</v>
      </c>
      <c r="G5515" s="4">
        <v>214.36027010000001</v>
      </c>
      <c r="H5515" s="4">
        <v>8.1769999999999996</v>
      </c>
    </row>
    <row r="5516" spans="1:8" x14ac:dyDescent="0.3">
      <c r="A5516" s="4">
        <v>39</v>
      </c>
      <c r="B5516" s="4" t="s">
        <v>54</v>
      </c>
      <c r="C5516" s="4">
        <v>1629066.9</v>
      </c>
      <c r="D5516" s="4">
        <v>0</v>
      </c>
      <c r="E5516" s="4">
        <v>87.93</v>
      </c>
      <c r="F5516" s="4">
        <v>3.5539999999999998</v>
      </c>
      <c r="G5516" s="4">
        <v>214.42399349999999</v>
      </c>
      <c r="H5516" s="4">
        <v>8.1769999999999996</v>
      </c>
    </row>
    <row r="5517" spans="1:8" x14ac:dyDescent="0.3">
      <c r="A5517" s="4">
        <v>39</v>
      </c>
      <c r="B5517" s="4" t="s">
        <v>55</v>
      </c>
      <c r="C5517" s="4">
        <v>1573898.63</v>
      </c>
      <c r="D5517" s="4">
        <v>0</v>
      </c>
      <c r="E5517" s="4">
        <v>86.49</v>
      </c>
      <c r="F5517" s="4">
        <v>3.5230000000000001</v>
      </c>
      <c r="G5517" s="4">
        <v>214.4878416</v>
      </c>
      <c r="H5517" s="4">
        <v>8.1769999999999996</v>
      </c>
    </row>
    <row r="5518" spans="1:8" x14ac:dyDescent="0.3">
      <c r="A5518" s="4">
        <v>39</v>
      </c>
      <c r="B5518" s="4">
        <v>40583</v>
      </c>
      <c r="C5518" s="4">
        <v>1465089.85</v>
      </c>
      <c r="D5518" s="4">
        <v>0</v>
      </c>
      <c r="E5518" s="4">
        <v>88.65</v>
      </c>
      <c r="F5518" s="4">
        <v>3.5329999999999999</v>
      </c>
      <c r="G5518" s="4">
        <v>214.5516896</v>
      </c>
      <c r="H5518" s="4">
        <v>8.1769999999999996</v>
      </c>
    </row>
    <row r="5519" spans="1:8" x14ac:dyDescent="0.3">
      <c r="A5519" s="4">
        <v>39</v>
      </c>
      <c r="B5519" s="4">
        <v>40795</v>
      </c>
      <c r="C5519" s="4">
        <v>1429345.86</v>
      </c>
      <c r="D5519" s="4">
        <v>1</v>
      </c>
      <c r="E5519" s="4">
        <v>79.150000000000006</v>
      </c>
      <c r="F5519" s="4">
        <v>3.5459999999999998</v>
      </c>
      <c r="G5519" s="4">
        <v>214.61553760000001</v>
      </c>
      <c r="H5519" s="4">
        <v>8.1769999999999996</v>
      </c>
    </row>
    <row r="5520" spans="1:8" x14ac:dyDescent="0.3">
      <c r="A5520" s="4">
        <v>39</v>
      </c>
      <c r="B5520" s="4" t="s">
        <v>56</v>
      </c>
      <c r="C5520" s="4">
        <v>1372500.63</v>
      </c>
      <c r="D5520" s="4">
        <v>0</v>
      </c>
      <c r="E5520" s="4">
        <v>83.11</v>
      </c>
      <c r="F5520" s="4">
        <v>3.5259999999999998</v>
      </c>
      <c r="G5520" s="4">
        <v>214.79341109999999</v>
      </c>
      <c r="H5520" s="4">
        <v>8.1769999999999996</v>
      </c>
    </row>
    <row r="5521" spans="1:8" x14ac:dyDescent="0.3">
      <c r="A5521" s="4">
        <v>39</v>
      </c>
      <c r="B5521" s="4" t="s">
        <v>57</v>
      </c>
      <c r="C5521" s="4">
        <v>1338657.95</v>
      </c>
      <c r="D5521" s="4">
        <v>0</v>
      </c>
      <c r="E5521" s="4">
        <v>78.75</v>
      </c>
      <c r="F5521" s="4">
        <v>3.4670000000000001</v>
      </c>
      <c r="G5521" s="4">
        <v>215.12331850000001</v>
      </c>
      <c r="H5521" s="4">
        <v>8.1769999999999996</v>
      </c>
    </row>
    <row r="5522" spans="1:8" x14ac:dyDescent="0.3">
      <c r="A5522" s="4">
        <v>39</v>
      </c>
      <c r="B5522" s="4" t="s">
        <v>58</v>
      </c>
      <c r="C5522" s="4">
        <v>1311775.83</v>
      </c>
      <c r="D5522" s="4">
        <v>0</v>
      </c>
      <c r="E5522" s="4">
        <v>81.510000000000005</v>
      </c>
      <c r="F5522" s="4">
        <v>3.355</v>
      </c>
      <c r="G5522" s="4">
        <v>215.45322590000001</v>
      </c>
      <c r="H5522" s="4">
        <v>8.1769999999999996</v>
      </c>
    </row>
    <row r="5523" spans="1:8" x14ac:dyDescent="0.3">
      <c r="A5523" s="4">
        <v>39</v>
      </c>
      <c r="B5523" s="4">
        <v>40734</v>
      </c>
      <c r="C5523" s="4">
        <v>1443884.39</v>
      </c>
      <c r="D5523" s="4">
        <v>0</v>
      </c>
      <c r="E5523" s="4">
        <v>71.680000000000007</v>
      </c>
      <c r="F5523" s="4">
        <v>3.2850000000000001</v>
      </c>
      <c r="G5523" s="4">
        <v>215.7831333</v>
      </c>
      <c r="H5523" s="4">
        <v>7.7160000000000002</v>
      </c>
    </row>
    <row r="5524" spans="1:8" x14ac:dyDescent="0.3">
      <c r="A5524" s="4">
        <v>39</v>
      </c>
      <c r="B5524" s="4" t="s">
        <v>59</v>
      </c>
      <c r="C5524" s="4">
        <v>1384721.84</v>
      </c>
      <c r="D5524" s="4">
        <v>0</v>
      </c>
      <c r="E5524" s="4">
        <v>73.790000000000006</v>
      </c>
      <c r="F5524" s="4">
        <v>3.274</v>
      </c>
      <c r="G5524" s="4">
        <v>216.08852580000001</v>
      </c>
      <c r="H5524" s="4">
        <v>7.7160000000000002</v>
      </c>
    </row>
    <row r="5525" spans="1:8" x14ac:dyDescent="0.3">
      <c r="A5525" s="4">
        <v>39</v>
      </c>
      <c r="B5525" s="4" t="s">
        <v>60</v>
      </c>
      <c r="C5525" s="4">
        <v>1465283.29</v>
      </c>
      <c r="D5525" s="4">
        <v>0</v>
      </c>
      <c r="E5525" s="4">
        <v>67.650000000000006</v>
      </c>
      <c r="F5525" s="4">
        <v>3.3530000000000002</v>
      </c>
      <c r="G5525" s="4">
        <v>216.24682870000001</v>
      </c>
      <c r="H5525" s="4">
        <v>7.7160000000000002</v>
      </c>
    </row>
    <row r="5526" spans="1:8" x14ac:dyDescent="0.3">
      <c r="A5526" s="4">
        <v>39</v>
      </c>
      <c r="B5526" s="4" t="s">
        <v>61</v>
      </c>
      <c r="C5526" s="4">
        <v>1472663.1</v>
      </c>
      <c r="D5526" s="4">
        <v>0</v>
      </c>
      <c r="E5526" s="4">
        <v>71.05</v>
      </c>
      <c r="F5526" s="4">
        <v>3.3719999999999999</v>
      </c>
      <c r="G5526" s="4">
        <v>216.40513150000001</v>
      </c>
      <c r="H5526" s="4">
        <v>7.7160000000000002</v>
      </c>
    </row>
    <row r="5527" spans="1:8" x14ac:dyDescent="0.3">
      <c r="A5527" s="4">
        <v>39</v>
      </c>
      <c r="B5527" s="4">
        <v>40644</v>
      </c>
      <c r="C5527" s="4">
        <v>1553629.59</v>
      </c>
      <c r="D5527" s="4">
        <v>0</v>
      </c>
      <c r="E5527" s="4">
        <v>58.04</v>
      </c>
      <c r="F5527" s="4">
        <v>3.3319999999999999</v>
      </c>
      <c r="G5527" s="4">
        <v>216.56343440000001</v>
      </c>
      <c r="H5527" s="4">
        <v>7.7160000000000002</v>
      </c>
    </row>
    <row r="5528" spans="1:8" x14ac:dyDescent="0.3">
      <c r="A5528" s="4">
        <v>39</v>
      </c>
      <c r="B5528" s="4">
        <v>40858</v>
      </c>
      <c r="C5528" s="4">
        <v>1456957.38</v>
      </c>
      <c r="D5528" s="4">
        <v>0</v>
      </c>
      <c r="E5528" s="4">
        <v>63.11</v>
      </c>
      <c r="F5528" s="4">
        <v>3.2970000000000002</v>
      </c>
      <c r="G5528" s="4">
        <v>216.7217373</v>
      </c>
      <c r="H5528" s="4">
        <v>7.7160000000000002</v>
      </c>
    </row>
    <row r="5529" spans="1:8" x14ac:dyDescent="0.3">
      <c r="A5529" s="4">
        <v>39</v>
      </c>
      <c r="B5529" s="4" t="s">
        <v>62</v>
      </c>
      <c r="C5529" s="4">
        <v>1510397.27</v>
      </c>
      <c r="D5529" s="4">
        <v>0</v>
      </c>
      <c r="E5529" s="4">
        <v>66.09</v>
      </c>
      <c r="F5529" s="4">
        <v>3.3079999999999998</v>
      </c>
      <c r="G5529" s="4">
        <v>216.93958610000001</v>
      </c>
      <c r="H5529" s="4">
        <v>7.7160000000000002</v>
      </c>
    </row>
    <row r="5530" spans="1:8" x14ac:dyDescent="0.3">
      <c r="A5530" s="4">
        <v>39</v>
      </c>
      <c r="B5530" s="4" t="s">
        <v>63</v>
      </c>
      <c r="C5530" s="4">
        <v>2338832.4</v>
      </c>
      <c r="D5530" s="4">
        <v>1</v>
      </c>
      <c r="E5530" s="4">
        <v>66.36</v>
      </c>
      <c r="F5530" s="4">
        <v>3.2360000000000002</v>
      </c>
      <c r="G5530" s="4">
        <v>217.18125330000001</v>
      </c>
      <c r="H5530" s="4">
        <v>7.7160000000000002</v>
      </c>
    </row>
    <row r="5531" spans="1:8" x14ac:dyDescent="0.3">
      <c r="A5531" s="4">
        <v>39</v>
      </c>
      <c r="B5531" s="4">
        <v>40586</v>
      </c>
      <c r="C5531" s="4">
        <v>1632894.58</v>
      </c>
      <c r="D5531" s="4">
        <v>0</v>
      </c>
      <c r="E5531" s="4">
        <v>53.14</v>
      </c>
      <c r="F5531" s="4">
        <v>3.1720000000000002</v>
      </c>
      <c r="G5531" s="4">
        <v>217.4229206</v>
      </c>
      <c r="H5531" s="4">
        <v>7.7160000000000002</v>
      </c>
    </row>
    <row r="5532" spans="1:8" x14ac:dyDescent="0.3">
      <c r="A5532" s="4">
        <v>39</v>
      </c>
      <c r="B5532" s="4">
        <v>40798</v>
      </c>
      <c r="C5532" s="4">
        <v>1781528.77</v>
      </c>
      <c r="D5532" s="4">
        <v>0</v>
      </c>
      <c r="E5532" s="4">
        <v>49.36</v>
      </c>
      <c r="F5532" s="4">
        <v>3.1579999999999999</v>
      </c>
      <c r="G5532" s="4">
        <v>217.66458779999999</v>
      </c>
      <c r="H5532" s="4">
        <v>7.7160000000000002</v>
      </c>
    </row>
    <row r="5533" spans="1:8" x14ac:dyDescent="0.3">
      <c r="A5533" s="4">
        <v>39</v>
      </c>
      <c r="B5533" s="4" t="s">
        <v>64</v>
      </c>
      <c r="C5533" s="4">
        <v>1991824.05</v>
      </c>
      <c r="D5533" s="4">
        <v>0</v>
      </c>
      <c r="E5533" s="4">
        <v>58.58</v>
      </c>
      <c r="F5533" s="4">
        <v>3.1589999999999998</v>
      </c>
      <c r="G5533" s="4">
        <v>217.87813389999999</v>
      </c>
      <c r="H5533" s="4">
        <v>7.7160000000000002</v>
      </c>
    </row>
    <row r="5534" spans="1:8" x14ac:dyDescent="0.3">
      <c r="A5534" s="4">
        <v>39</v>
      </c>
      <c r="B5534" s="4" t="s">
        <v>65</v>
      </c>
      <c r="C5534" s="4">
        <v>2554482.84</v>
      </c>
      <c r="D5534" s="4">
        <v>0</v>
      </c>
      <c r="E5534" s="4">
        <v>54.62</v>
      </c>
      <c r="F5534" s="4">
        <v>3.1120000000000001</v>
      </c>
      <c r="G5534" s="4">
        <v>218.05418510000001</v>
      </c>
      <c r="H5534" s="4">
        <v>7.7160000000000002</v>
      </c>
    </row>
    <row r="5535" spans="1:8" x14ac:dyDescent="0.3">
      <c r="A5535" s="4">
        <v>39</v>
      </c>
      <c r="B5535" s="4" t="s">
        <v>66</v>
      </c>
      <c r="C5535" s="4">
        <v>1537139.56</v>
      </c>
      <c r="D5535" s="4">
        <v>1</v>
      </c>
      <c r="E5535" s="4">
        <v>47.6</v>
      </c>
      <c r="F5535" s="4">
        <v>3.129</v>
      </c>
      <c r="G5535" s="4">
        <v>218.2302364</v>
      </c>
      <c r="H5535" s="4">
        <v>7.7160000000000002</v>
      </c>
    </row>
    <row r="5536" spans="1:8" x14ac:dyDescent="0.3">
      <c r="A5536" s="4">
        <v>39</v>
      </c>
      <c r="B5536" s="4">
        <v>41061</v>
      </c>
      <c r="C5536" s="4">
        <v>1478537.93</v>
      </c>
      <c r="D5536" s="4">
        <v>0</v>
      </c>
      <c r="E5536" s="4">
        <v>55.83</v>
      </c>
      <c r="F5536" s="4">
        <v>3.157</v>
      </c>
      <c r="G5536" s="4">
        <v>218.40628760000001</v>
      </c>
      <c r="H5536" s="4">
        <v>7.2439999999999998</v>
      </c>
    </row>
    <row r="5537" spans="1:8" x14ac:dyDescent="0.3">
      <c r="A5537" s="4">
        <v>39</v>
      </c>
      <c r="B5537" s="4" t="s">
        <v>67</v>
      </c>
      <c r="C5537" s="4">
        <v>1369125.37</v>
      </c>
      <c r="D5537" s="4">
        <v>0</v>
      </c>
      <c r="E5537" s="4">
        <v>54.66</v>
      </c>
      <c r="F5537" s="4">
        <v>3.2610000000000001</v>
      </c>
      <c r="G5537" s="4">
        <v>218.5823389</v>
      </c>
      <c r="H5537" s="4">
        <v>7.2439999999999998</v>
      </c>
    </row>
    <row r="5538" spans="1:8" x14ac:dyDescent="0.3">
      <c r="A5538" s="4">
        <v>39</v>
      </c>
      <c r="B5538" s="4" t="s">
        <v>68</v>
      </c>
      <c r="C5538" s="4">
        <v>1394841.03</v>
      </c>
      <c r="D5538" s="4">
        <v>0</v>
      </c>
      <c r="E5538" s="4">
        <v>58.04</v>
      </c>
      <c r="F5538" s="4">
        <v>3.2679999999999998</v>
      </c>
      <c r="G5538" s="4">
        <v>218.6755292</v>
      </c>
      <c r="H5538" s="4">
        <v>7.2439999999999998</v>
      </c>
    </row>
    <row r="5539" spans="1:8" x14ac:dyDescent="0.3">
      <c r="A5539" s="4">
        <v>39</v>
      </c>
      <c r="B5539" s="4" t="s">
        <v>69</v>
      </c>
      <c r="C5539" s="4">
        <v>1320301.6100000001</v>
      </c>
      <c r="D5539" s="4">
        <v>0</v>
      </c>
      <c r="E5539" s="4">
        <v>60.65</v>
      </c>
      <c r="F5539" s="4">
        <v>3.29</v>
      </c>
      <c r="G5539" s="4">
        <v>218.7687195</v>
      </c>
      <c r="H5539" s="4">
        <v>7.2439999999999998</v>
      </c>
    </row>
    <row r="5540" spans="1:8" x14ac:dyDescent="0.3">
      <c r="A5540" s="4">
        <v>39</v>
      </c>
      <c r="B5540" s="4">
        <v>40970</v>
      </c>
      <c r="C5540" s="4">
        <v>1396150.15</v>
      </c>
      <c r="D5540" s="4">
        <v>0</v>
      </c>
      <c r="E5540" s="4">
        <v>60.69</v>
      </c>
      <c r="F5540" s="4">
        <v>3.36</v>
      </c>
      <c r="G5540" s="4">
        <v>218.8619099</v>
      </c>
      <c r="H5540" s="4">
        <v>7.2439999999999998</v>
      </c>
    </row>
    <row r="5541" spans="1:8" x14ac:dyDescent="0.3">
      <c r="A5541" s="4">
        <v>39</v>
      </c>
      <c r="B5541" s="4">
        <v>41184</v>
      </c>
      <c r="C5541" s="4">
        <v>1442988.44</v>
      </c>
      <c r="D5541" s="4">
        <v>1</v>
      </c>
      <c r="E5541" s="4">
        <v>52.89</v>
      </c>
      <c r="F5541" s="4">
        <v>3.4089999999999998</v>
      </c>
      <c r="G5541" s="4">
        <v>218.9551002</v>
      </c>
      <c r="H5541" s="4">
        <v>7.2439999999999998</v>
      </c>
    </row>
    <row r="5542" spans="1:8" x14ac:dyDescent="0.3">
      <c r="A5542" s="4">
        <v>39</v>
      </c>
      <c r="B5542" s="4" t="s">
        <v>70</v>
      </c>
      <c r="C5542" s="4">
        <v>1511041.69</v>
      </c>
      <c r="D5542" s="4">
        <v>0</v>
      </c>
      <c r="E5542" s="4">
        <v>52.75</v>
      </c>
      <c r="F5542" s="4">
        <v>3.51</v>
      </c>
      <c r="G5542" s="4">
        <v>219.1148297</v>
      </c>
      <c r="H5542" s="4">
        <v>7.2439999999999998</v>
      </c>
    </row>
    <row r="5543" spans="1:8" x14ac:dyDescent="0.3">
      <c r="A5543" s="4">
        <v>39</v>
      </c>
      <c r="B5543" s="4" t="s">
        <v>71</v>
      </c>
      <c r="C5543" s="4">
        <v>1412065.04</v>
      </c>
      <c r="D5543" s="4">
        <v>0</v>
      </c>
      <c r="E5543" s="4">
        <v>61.1</v>
      </c>
      <c r="F5543" s="4">
        <v>3.5550000000000002</v>
      </c>
      <c r="G5543" s="4">
        <v>219.3244636</v>
      </c>
      <c r="H5543" s="4">
        <v>7.2439999999999998</v>
      </c>
    </row>
    <row r="5544" spans="1:8" x14ac:dyDescent="0.3">
      <c r="A5544" s="4">
        <v>39</v>
      </c>
      <c r="B5544" s="4">
        <v>40942</v>
      </c>
      <c r="C5544" s="4">
        <v>1453047.02</v>
      </c>
      <c r="D5544" s="4">
        <v>0</v>
      </c>
      <c r="E5544" s="4">
        <v>64.05</v>
      </c>
      <c r="F5544" s="4">
        <v>3.63</v>
      </c>
      <c r="G5544" s="4">
        <v>219.5340975</v>
      </c>
      <c r="H5544" s="4">
        <v>7.2439999999999998</v>
      </c>
    </row>
    <row r="5545" spans="1:8" x14ac:dyDescent="0.3">
      <c r="A5545" s="4">
        <v>39</v>
      </c>
      <c r="B5545" s="4">
        <v>41155</v>
      </c>
      <c r="C5545" s="4">
        <v>1470764.35</v>
      </c>
      <c r="D5545" s="4">
        <v>0</v>
      </c>
      <c r="E5545" s="4">
        <v>61.64</v>
      </c>
      <c r="F5545" s="4">
        <v>3.669</v>
      </c>
      <c r="G5545" s="4">
        <v>219.7437314</v>
      </c>
      <c r="H5545" s="4">
        <v>7.2439999999999998</v>
      </c>
    </row>
    <row r="5546" spans="1:8" x14ac:dyDescent="0.3">
      <c r="A5546" s="4">
        <v>39</v>
      </c>
      <c r="B5546" s="4" t="s">
        <v>72</v>
      </c>
      <c r="C5546" s="4">
        <v>1522421.07</v>
      </c>
      <c r="D5546" s="4">
        <v>0</v>
      </c>
      <c r="E5546" s="4">
        <v>65.81</v>
      </c>
      <c r="F5546" s="4">
        <v>3.734</v>
      </c>
      <c r="G5546" s="4">
        <v>219.8956335</v>
      </c>
      <c r="H5546" s="4">
        <v>7.2439999999999998</v>
      </c>
    </row>
    <row r="5547" spans="1:8" x14ac:dyDescent="0.3">
      <c r="A5547" s="4">
        <v>39</v>
      </c>
      <c r="B5547" s="4" t="s">
        <v>73</v>
      </c>
      <c r="C5547" s="4">
        <v>1469593.37</v>
      </c>
      <c r="D5547" s="4">
        <v>0</v>
      </c>
      <c r="E5547" s="4">
        <v>67.91</v>
      </c>
      <c r="F5547" s="4">
        <v>3.7869999999999999</v>
      </c>
      <c r="G5547" s="4">
        <v>219.97055990000001</v>
      </c>
      <c r="H5547" s="4">
        <v>7.2439999999999998</v>
      </c>
    </row>
    <row r="5548" spans="1:8" x14ac:dyDescent="0.3">
      <c r="A5548" s="4">
        <v>39</v>
      </c>
      <c r="B5548" s="4" t="s">
        <v>74</v>
      </c>
      <c r="C5548" s="4">
        <v>1499727.02</v>
      </c>
      <c r="D5548" s="4">
        <v>0</v>
      </c>
      <c r="E5548" s="4">
        <v>69.11</v>
      </c>
      <c r="F5548" s="4">
        <v>3.8450000000000002</v>
      </c>
      <c r="G5548" s="4">
        <v>220.0454862</v>
      </c>
      <c r="H5548" s="4">
        <v>7.2439999999999998</v>
      </c>
    </row>
    <row r="5549" spans="1:8" x14ac:dyDescent="0.3">
      <c r="A5549" s="4">
        <v>39</v>
      </c>
      <c r="B5549" s="4">
        <v>41064</v>
      </c>
      <c r="C5549" s="4">
        <v>1764847.94</v>
      </c>
      <c r="D5549" s="4">
        <v>0</v>
      </c>
      <c r="E5549" s="4">
        <v>73.489999999999995</v>
      </c>
      <c r="F5549" s="4">
        <v>3.891</v>
      </c>
      <c r="G5549" s="4">
        <v>220.12041249999999</v>
      </c>
      <c r="H5549" s="4">
        <v>6.9889999999999999</v>
      </c>
    </row>
    <row r="5550" spans="1:8" x14ac:dyDescent="0.3">
      <c r="A5550" s="4">
        <v>39</v>
      </c>
      <c r="B5550" s="4" t="s">
        <v>75</v>
      </c>
      <c r="C5550" s="4">
        <v>1580732.73</v>
      </c>
      <c r="D5550" s="4">
        <v>0</v>
      </c>
      <c r="E5550" s="4">
        <v>71.59</v>
      </c>
      <c r="F5550" s="4">
        <v>3.891</v>
      </c>
      <c r="G5550" s="4">
        <v>220.1953389</v>
      </c>
      <c r="H5550" s="4">
        <v>6.9889999999999999</v>
      </c>
    </row>
    <row r="5551" spans="1:8" x14ac:dyDescent="0.3">
      <c r="A5551" s="4">
        <v>39</v>
      </c>
      <c r="B5551" s="4" t="s">
        <v>76</v>
      </c>
      <c r="C5551" s="4">
        <v>1433391.04</v>
      </c>
      <c r="D5551" s="4">
        <v>0</v>
      </c>
      <c r="E5551" s="4">
        <v>70.040000000000006</v>
      </c>
      <c r="F5551" s="4">
        <v>3.8769999999999998</v>
      </c>
      <c r="G5551" s="4">
        <v>220.24839370000001</v>
      </c>
      <c r="H5551" s="4">
        <v>6.9889999999999999</v>
      </c>
    </row>
    <row r="5552" spans="1:8" x14ac:dyDescent="0.3">
      <c r="A5552" s="4">
        <v>39</v>
      </c>
      <c r="B5552" s="4" t="s">
        <v>77</v>
      </c>
      <c r="C5552" s="4">
        <v>1456997.2</v>
      </c>
      <c r="D5552" s="4">
        <v>0</v>
      </c>
      <c r="E5552" s="4">
        <v>69.11</v>
      </c>
      <c r="F5552" s="4">
        <v>3.8140000000000001</v>
      </c>
      <c r="G5552" s="4">
        <v>220.30144849999999</v>
      </c>
      <c r="H5552" s="4">
        <v>6.9889999999999999</v>
      </c>
    </row>
    <row r="5553" spans="1:8" x14ac:dyDescent="0.3">
      <c r="A5553" s="4">
        <v>39</v>
      </c>
      <c r="B5553" s="4">
        <v>41004</v>
      </c>
      <c r="C5553" s="4">
        <v>1512227.34</v>
      </c>
      <c r="D5553" s="4">
        <v>0</v>
      </c>
      <c r="E5553" s="4">
        <v>77.150000000000006</v>
      </c>
      <c r="F5553" s="4">
        <v>3.7490000000000001</v>
      </c>
      <c r="G5553" s="4">
        <v>220.3545033</v>
      </c>
      <c r="H5553" s="4">
        <v>6.9889999999999999</v>
      </c>
    </row>
    <row r="5554" spans="1:8" x14ac:dyDescent="0.3">
      <c r="A5554" s="4">
        <v>39</v>
      </c>
      <c r="B5554" s="4">
        <v>41218</v>
      </c>
      <c r="C5554" s="4">
        <v>1470792.41</v>
      </c>
      <c r="D5554" s="4">
        <v>0</v>
      </c>
      <c r="E5554" s="4">
        <v>75.52</v>
      </c>
      <c r="F5554" s="4">
        <v>3.6880000000000002</v>
      </c>
      <c r="G5554" s="4">
        <v>220.40755809999999</v>
      </c>
      <c r="H5554" s="4">
        <v>6.9889999999999999</v>
      </c>
    </row>
    <row r="5555" spans="1:8" x14ac:dyDescent="0.3">
      <c r="A5555" s="4">
        <v>39</v>
      </c>
      <c r="B5555" s="4" t="s">
        <v>78</v>
      </c>
      <c r="C5555" s="4">
        <v>1522978.54</v>
      </c>
      <c r="D5555" s="4">
        <v>0</v>
      </c>
      <c r="E5555" s="4">
        <v>72.36</v>
      </c>
      <c r="F5555" s="4">
        <v>3.63</v>
      </c>
      <c r="G5555" s="4">
        <v>220.42521489999999</v>
      </c>
      <c r="H5555" s="4">
        <v>6.9889999999999999</v>
      </c>
    </row>
    <row r="5556" spans="1:8" x14ac:dyDescent="0.3">
      <c r="A5556" s="4">
        <v>39</v>
      </c>
      <c r="B5556" s="4" t="s">
        <v>79</v>
      </c>
      <c r="C5556" s="4">
        <v>1596036.66</v>
      </c>
      <c r="D5556" s="4">
        <v>0</v>
      </c>
      <c r="E5556" s="4">
        <v>78.31</v>
      </c>
      <c r="F5556" s="4">
        <v>3.5609999999999999</v>
      </c>
      <c r="G5556" s="4">
        <v>220.42871239999999</v>
      </c>
      <c r="H5556" s="4">
        <v>6.9889999999999999</v>
      </c>
    </row>
    <row r="5557" spans="1:8" x14ac:dyDescent="0.3">
      <c r="A5557" s="4">
        <v>39</v>
      </c>
      <c r="B5557" s="4">
        <v>40914</v>
      </c>
      <c r="C5557" s="4">
        <v>1640476.77</v>
      </c>
      <c r="D5557" s="4">
        <v>0</v>
      </c>
      <c r="E5557" s="4">
        <v>80.33</v>
      </c>
      <c r="F5557" s="4">
        <v>3.5009999999999999</v>
      </c>
      <c r="G5557" s="4">
        <v>220.4322099</v>
      </c>
      <c r="H5557" s="4">
        <v>6.9889999999999999</v>
      </c>
    </row>
    <row r="5558" spans="1:8" x14ac:dyDescent="0.3">
      <c r="A5558" s="4">
        <v>39</v>
      </c>
      <c r="B5558" s="4">
        <v>41127</v>
      </c>
      <c r="C5558" s="4">
        <v>1623442.24</v>
      </c>
      <c r="D5558" s="4">
        <v>0</v>
      </c>
      <c r="E5558" s="4">
        <v>81.12</v>
      </c>
      <c r="F5558" s="4">
        <v>3.452</v>
      </c>
      <c r="G5558" s="4">
        <v>220.43570729999999</v>
      </c>
      <c r="H5558" s="4">
        <v>6.9889999999999999</v>
      </c>
    </row>
    <row r="5559" spans="1:8" x14ac:dyDescent="0.3">
      <c r="A5559" s="4">
        <v>39</v>
      </c>
      <c r="B5559" s="4" t="s">
        <v>80</v>
      </c>
      <c r="C5559" s="4">
        <v>1587499.82</v>
      </c>
      <c r="D5559" s="4">
        <v>0</v>
      </c>
      <c r="E5559" s="4">
        <v>81.33</v>
      </c>
      <c r="F5559" s="4">
        <v>3.3929999999999998</v>
      </c>
      <c r="G5559" s="4">
        <v>220.4494148</v>
      </c>
      <c r="H5559" s="4">
        <v>6.9889999999999999</v>
      </c>
    </row>
    <row r="5560" spans="1:8" x14ac:dyDescent="0.3">
      <c r="A5560" s="4">
        <v>39</v>
      </c>
      <c r="B5560" s="4" t="s">
        <v>81</v>
      </c>
      <c r="C5560" s="4">
        <v>1532316.79</v>
      </c>
      <c r="D5560" s="4">
        <v>0</v>
      </c>
      <c r="E5560" s="4">
        <v>79.84</v>
      </c>
      <c r="F5560" s="4">
        <v>3.3460000000000001</v>
      </c>
      <c r="G5560" s="4">
        <v>220.4886472</v>
      </c>
      <c r="H5560" s="4">
        <v>6.9889999999999999</v>
      </c>
    </row>
    <row r="5561" spans="1:8" x14ac:dyDescent="0.3">
      <c r="A5561" s="4">
        <v>39</v>
      </c>
      <c r="B5561" s="4" t="s">
        <v>82</v>
      </c>
      <c r="C5561" s="4">
        <v>1492388.98</v>
      </c>
      <c r="D5561" s="4">
        <v>0</v>
      </c>
      <c r="E5561" s="4">
        <v>85.72</v>
      </c>
      <c r="F5561" s="4">
        <v>3.286</v>
      </c>
      <c r="G5561" s="4">
        <v>220.52787960000001</v>
      </c>
      <c r="H5561" s="4">
        <v>6.9889999999999999</v>
      </c>
    </row>
    <row r="5562" spans="1:8" x14ac:dyDescent="0.3">
      <c r="A5562" s="4">
        <v>39</v>
      </c>
      <c r="B5562" s="4">
        <v>41067</v>
      </c>
      <c r="C5562" s="4">
        <v>1659221.99</v>
      </c>
      <c r="D5562" s="4">
        <v>0</v>
      </c>
      <c r="E5562" s="4">
        <v>81.05</v>
      </c>
      <c r="F5562" s="4">
        <v>3.2269999999999999</v>
      </c>
      <c r="G5562" s="4">
        <v>220.56711200000001</v>
      </c>
      <c r="H5562" s="4">
        <v>6.6230000000000002</v>
      </c>
    </row>
    <row r="5563" spans="1:8" x14ac:dyDescent="0.3">
      <c r="A5563" s="4">
        <v>39</v>
      </c>
      <c r="B5563" s="4" t="s">
        <v>83</v>
      </c>
      <c r="C5563" s="4">
        <v>1471261.76</v>
      </c>
      <c r="D5563" s="4">
        <v>0</v>
      </c>
      <c r="E5563" s="4">
        <v>78.16</v>
      </c>
      <c r="F5563" s="4">
        <v>3.2559999999999998</v>
      </c>
      <c r="G5563" s="4">
        <v>220.60634440000001</v>
      </c>
      <c r="H5563" s="4">
        <v>6.6230000000000002</v>
      </c>
    </row>
    <row r="5564" spans="1:8" x14ac:dyDescent="0.3">
      <c r="A5564" s="4">
        <v>39</v>
      </c>
      <c r="B5564" s="4" t="s">
        <v>84</v>
      </c>
      <c r="C5564" s="4">
        <v>1582168.27</v>
      </c>
      <c r="D5564" s="4">
        <v>0</v>
      </c>
      <c r="E5564" s="4">
        <v>80.319999999999993</v>
      </c>
      <c r="F5564" s="4">
        <v>3.3109999999999999</v>
      </c>
      <c r="G5564" s="4">
        <v>220.61487489999999</v>
      </c>
      <c r="H5564" s="4">
        <v>6.6230000000000002</v>
      </c>
    </row>
    <row r="5565" spans="1:8" x14ac:dyDescent="0.3">
      <c r="A5565" s="4">
        <v>39</v>
      </c>
      <c r="B5565" s="4" t="s">
        <v>85</v>
      </c>
      <c r="C5565" s="4">
        <v>1487797.54</v>
      </c>
      <c r="D5565" s="4">
        <v>0</v>
      </c>
      <c r="E5565" s="4">
        <v>82.89</v>
      </c>
      <c r="F5565" s="4">
        <v>3.407</v>
      </c>
      <c r="G5565" s="4">
        <v>220.6234054</v>
      </c>
      <c r="H5565" s="4">
        <v>6.6230000000000002</v>
      </c>
    </row>
    <row r="5566" spans="1:8" x14ac:dyDescent="0.3">
      <c r="A5566" s="4">
        <v>39</v>
      </c>
      <c r="B5566" s="4">
        <v>40976</v>
      </c>
      <c r="C5566" s="4">
        <v>1608277.74</v>
      </c>
      <c r="D5566" s="4">
        <v>0</v>
      </c>
      <c r="E5566" s="4">
        <v>84.05</v>
      </c>
      <c r="F5566" s="4">
        <v>3.4169999999999998</v>
      </c>
      <c r="G5566" s="4">
        <v>220.63193580000001</v>
      </c>
      <c r="H5566" s="4">
        <v>6.6230000000000002</v>
      </c>
    </row>
    <row r="5567" spans="1:8" x14ac:dyDescent="0.3">
      <c r="A5567" s="4">
        <v>39</v>
      </c>
      <c r="B5567" s="4">
        <v>41190</v>
      </c>
      <c r="C5567" s="4">
        <v>1641867.92</v>
      </c>
      <c r="D5567" s="4">
        <v>0</v>
      </c>
      <c r="E5567" s="4">
        <v>83.47</v>
      </c>
      <c r="F5567" s="4">
        <v>3.4940000000000002</v>
      </c>
      <c r="G5567" s="4">
        <v>220.64046630000001</v>
      </c>
      <c r="H5567" s="4">
        <v>6.6230000000000002</v>
      </c>
    </row>
    <row r="5568" spans="1:8" x14ac:dyDescent="0.3">
      <c r="A5568" s="4">
        <v>39</v>
      </c>
      <c r="B5568" s="4" t="s">
        <v>86</v>
      </c>
      <c r="C5568" s="4">
        <v>1720221.91</v>
      </c>
      <c r="D5568" s="4">
        <v>0</v>
      </c>
      <c r="E5568" s="4">
        <v>84.72</v>
      </c>
      <c r="F5568" s="4">
        <v>3.5710000000000002</v>
      </c>
      <c r="G5568" s="4">
        <v>220.71996089999999</v>
      </c>
      <c r="H5568" s="4">
        <v>6.6230000000000002</v>
      </c>
    </row>
    <row r="5569" spans="1:8" x14ac:dyDescent="0.3">
      <c r="A5569" s="4">
        <v>39</v>
      </c>
      <c r="B5569" s="4" t="s">
        <v>87</v>
      </c>
      <c r="C5569" s="4">
        <v>1724669.75</v>
      </c>
      <c r="D5569" s="4">
        <v>0</v>
      </c>
      <c r="E5569" s="4">
        <v>80.489999999999995</v>
      </c>
      <c r="F5569" s="4">
        <v>3.62</v>
      </c>
      <c r="G5569" s="4">
        <v>220.85267870000001</v>
      </c>
      <c r="H5569" s="4">
        <v>6.6230000000000002</v>
      </c>
    </row>
    <row r="5570" spans="1:8" x14ac:dyDescent="0.3">
      <c r="A5570" s="4">
        <v>39</v>
      </c>
      <c r="B5570" s="4" t="s">
        <v>88</v>
      </c>
      <c r="C5570" s="4">
        <v>1710923.94</v>
      </c>
      <c r="D5570" s="4">
        <v>0</v>
      </c>
      <c r="E5570" s="4">
        <v>83.72</v>
      </c>
      <c r="F5570" s="4">
        <v>3.6379999999999999</v>
      </c>
      <c r="G5570" s="4">
        <v>220.98539640000001</v>
      </c>
      <c r="H5570" s="4">
        <v>6.6230000000000002</v>
      </c>
    </row>
    <row r="5571" spans="1:8" x14ac:dyDescent="0.3">
      <c r="A5571" s="4">
        <v>39</v>
      </c>
      <c r="B5571" s="4">
        <v>41099</v>
      </c>
      <c r="C5571" s="4">
        <v>1609811.75</v>
      </c>
      <c r="D5571" s="4">
        <v>1</v>
      </c>
      <c r="E5571" s="4">
        <v>83.71</v>
      </c>
      <c r="F5571" s="4">
        <v>3.73</v>
      </c>
      <c r="G5571" s="4">
        <v>221.11811420000001</v>
      </c>
      <c r="H5571" s="4">
        <v>6.6230000000000002</v>
      </c>
    </row>
    <row r="5572" spans="1:8" x14ac:dyDescent="0.3">
      <c r="A5572" s="4">
        <v>39</v>
      </c>
      <c r="B5572" s="4" t="s">
        <v>89</v>
      </c>
      <c r="C5572" s="4">
        <v>1447614.08</v>
      </c>
      <c r="D5572" s="4">
        <v>0</v>
      </c>
      <c r="E5572" s="4">
        <v>76.709999999999994</v>
      </c>
      <c r="F5572" s="4">
        <v>3.7170000000000001</v>
      </c>
      <c r="G5572" s="4">
        <v>221.26012069999999</v>
      </c>
      <c r="H5572" s="4">
        <v>6.6230000000000002</v>
      </c>
    </row>
    <row r="5573" spans="1:8" x14ac:dyDescent="0.3">
      <c r="A5573" s="4">
        <v>39</v>
      </c>
      <c r="B5573" s="4" t="s">
        <v>90</v>
      </c>
      <c r="C5573" s="4">
        <v>1555672.51</v>
      </c>
      <c r="D5573" s="4">
        <v>0</v>
      </c>
      <c r="E5573" s="4">
        <v>73.58</v>
      </c>
      <c r="F5573" s="4">
        <v>3.7210000000000001</v>
      </c>
      <c r="G5573" s="4">
        <v>221.45786039999999</v>
      </c>
      <c r="H5573" s="4">
        <v>6.6230000000000002</v>
      </c>
    </row>
    <row r="5574" spans="1:8" x14ac:dyDescent="0.3">
      <c r="A5574" s="4">
        <v>39</v>
      </c>
      <c r="B5574" s="4" t="s">
        <v>91</v>
      </c>
      <c r="C5574" s="4">
        <v>1495607.07</v>
      </c>
      <c r="D5574" s="4">
        <v>0</v>
      </c>
      <c r="E5574" s="4">
        <v>78.040000000000006</v>
      </c>
      <c r="F5574" s="4">
        <v>3.6659999999999999</v>
      </c>
      <c r="G5574" s="4">
        <v>221.65559999999999</v>
      </c>
      <c r="H5574" s="4">
        <v>6.6230000000000002</v>
      </c>
    </row>
    <row r="5575" spans="1:8" x14ac:dyDescent="0.3">
      <c r="A5575" s="4">
        <v>39</v>
      </c>
      <c r="B5575" s="4">
        <v>41039</v>
      </c>
      <c r="C5575" s="4">
        <v>1574408.67</v>
      </c>
      <c r="D5575" s="4">
        <v>0</v>
      </c>
      <c r="E5575" s="4">
        <v>72.05</v>
      </c>
      <c r="F5575" s="4">
        <v>3.617</v>
      </c>
      <c r="G5575" s="4">
        <v>221.8533396</v>
      </c>
      <c r="H5575" s="4">
        <v>6.2279999999999998</v>
      </c>
    </row>
    <row r="5576" spans="1:8" x14ac:dyDescent="0.3">
      <c r="A5576" s="4">
        <v>39</v>
      </c>
      <c r="B5576" s="4">
        <v>41253</v>
      </c>
      <c r="C5576" s="4">
        <v>1494417.07</v>
      </c>
      <c r="D5576" s="4">
        <v>0</v>
      </c>
      <c r="E5576" s="4">
        <v>69.88</v>
      </c>
      <c r="F5576" s="4">
        <v>3.601</v>
      </c>
      <c r="G5576" s="4">
        <v>222.0510793</v>
      </c>
      <c r="H5576" s="4">
        <v>6.2279999999999998</v>
      </c>
    </row>
    <row r="5577" spans="1:8" x14ac:dyDescent="0.3">
      <c r="A5577" s="4">
        <v>39</v>
      </c>
      <c r="B5577" s="4" t="s">
        <v>92</v>
      </c>
      <c r="C5577" s="4">
        <v>1577486.33</v>
      </c>
      <c r="D5577" s="4">
        <v>0</v>
      </c>
      <c r="E5577" s="4">
        <v>71.45</v>
      </c>
      <c r="F5577" s="4">
        <v>3.5939999999999999</v>
      </c>
      <c r="G5577" s="4">
        <v>222.0951719</v>
      </c>
      <c r="H5577" s="4">
        <v>6.2279999999999998</v>
      </c>
    </row>
    <row r="5578" spans="1:8" x14ac:dyDescent="0.3">
      <c r="A5578" s="4">
        <v>39</v>
      </c>
      <c r="B5578" s="4" t="s">
        <v>93</v>
      </c>
      <c r="C5578" s="4">
        <v>1569502</v>
      </c>
      <c r="D5578" s="4">
        <v>0</v>
      </c>
      <c r="E5578" s="4">
        <v>72.900000000000006</v>
      </c>
      <c r="F5578" s="4">
        <v>3.5059999999999998</v>
      </c>
      <c r="G5578" s="4">
        <v>222.11365660000001</v>
      </c>
      <c r="H5578" s="4">
        <v>6.2279999999999998</v>
      </c>
    </row>
    <row r="5579" spans="1:8" x14ac:dyDescent="0.3">
      <c r="A5579" s="4">
        <v>40</v>
      </c>
      <c r="B5579" s="4">
        <v>40300</v>
      </c>
      <c r="C5579" s="4">
        <v>1001943.8</v>
      </c>
      <c r="D5579" s="4">
        <v>0</v>
      </c>
      <c r="E5579" s="4">
        <v>14.48</v>
      </c>
      <c r="F5579" s="4">
        <v>2.7879999999999998</v>
      </c>
      <c r="G5579" s="4">
        <v>131.5279032</v>
      </c>
      <c r="H5579" s="4">
        <v>5.8920000000000003</v>
      </c>
    </row>
    <row r="5580" spans="1:8" x14ac:dyDescent="0.3">
      <c r="A5580" s="4">
        <v>40</v>
      </c>
      <c r="B5580" s="4">
        <v>40514</v>
      </c>
      <c r="C5580" s="4">
        <v>955338.29</v>
      </c>
      <c r="D5580" s="4">
        <v>1</v>
      </c>
      <c r="E5580" s="4">
        <v>20.84</v>
      </c>
      <c r="F5580" s="4">
        <v>2.7709999999999999</v>
      </c>
      <c r="G5580" s="4">
        <v>131.58661290000001</v>
      </c>
      <c r="H5580" s="4">
        <v>5.8920000000000003</v>
      </c>
    </row>
    <row r="5581" spans="1:8" x14ac:dyDescent="0.3">
      <c r="A5581" s="4">
        <v>40</v>
      </c>
      <c r="B5581" s="4" t="s">
        <v>8</v>
      </c>
      <c r="C5581" s="4">
        <v>916289.2</v>
      </c>
      <c r="D5581" s="4">
        <v>0</v>
      </c>
      <c r="E5581" s="4">
        <v>27.84</v>
      </c>
      <c r="F5581" s="4">
        <v>2.7469999999999999</v>
      </c>
      <c r="G5581" s="4">
        <v>131.637</v>
      </c>
      <c r="H5581" s="4">
        <v>5.8920000000000003</v>
      </c>
    </row>
    <row r="5582" spans="1:8" x14ac:dyDescent="0.3">
      <c r="A5582" s="4">
        <v>40</v>
      </c>
      <c r="B5582" s="4" t="s">
        <v>9</v>
      </c>
      <c r="C5582" s="4">
        <v>863917.41</v>
      </c>
      <c r="D5582" s="4">
        <v>0</v>
      </c>
      <c r="E5582" s="4">
        <v>33.32</v>
      </c>
      <c r="F5582" s="4">
        <v>2.7530000000000001</v>
      </c>
      <c r="G5582" s="4">
        <v>131.68600000000001</v>
      </c>
      <c r="H5582" s="4">
        <v>5.8920000000000003</v>
      </c>
    </row>
    <row r="5583" spans="1:8" x14ac:dyDescent="0.3">
      <c r="A5583" s="4">
        <v>40</v>
      </c>
      <c r="B5583" s="4">
        <v>40301</v>
      </c>
      <c r="C5583" s="4">
        <v>990152.28</v>
      </c>
      <c r="D5583" s="4">
        <v>0</v>
      </c>
      <c r="E5583" s="4">
        <v>34.78</v>
      </c>
      <c r="F5583" s="4">
        <v>2.766</v>
      </c>
      <c r="G5583" s="4">
        <v>131.73500000000001</v>
      </c>
      <c r="H5583" s="4">
        <v>5.8920000000000003</v>
      </c>
    </row>
    <row r="5584" spans="1:8" x14ac:dyDescent="0.3">
      <c r="A5584" s="4">
        <v>40</v>
      </c>
      <c r="B5584" s="4">
        <v>40515</v>
      </c>
      <c r="C5584" s="4">
        <v>899352.4</v>
      </c>
      <c r="D5584" s="4">
        <v>0</v>
      </c>
      <c r="E5584" s="4">
        <v>35.1</v>
      </c>
      <c r="F5584" s="4">
        <v>2.8050000000000002</v>
      </c>
      <c r="G5584" s="4">
        <v>131.78399999999999</v>
      </c>
      <c r="H5584" s="4">
        <v>5.8920000000000003</v>
      </c>
    </row>
    <row r="5585" spans="1:8" x14ac:dyDescent="0.3">
      <c r="A5585" s="4">
        <v>40</v>
      </c>
      <c r="B5585" s="4" t="s">
        <v>10</v>
      </c>
      <c r="C5585" s="4">
        <v>894865.3</v>
      </c>
      <c r="D5585" s="4">
        <v>0</v>
      </c>
      <c r="E5585" s="4">
        <v>40.54</v>
      </c>
      <c r="F5585" s="4">
        <v>2.8340000000000001</v>
      </c>
      <c r="G5585" s="4">
        <v>131.8242903</v>
      </c>
      <c r="H5585" s="4">
        <v>5.8920000000000003</v>
      </c>
    </row>
    <row r="5586" spans="1:8" x14ac:dyDescent="0.3">
      <c r="A5586" s="4">
        <v>40</v>
      </c>
      <c r="B5586" s="4" t="s">
        <v>11</v>
      </c>
      <c r="C5586" s="4">
        <v>873354.58</v>
      </c>
      <c r="D5586" s="4">
        <v>0</v>
      </c>
      <c r="E5586" s="4">
        <v>39.51</v>
      </c>
      <c r="F5586" s="4">
        <v>2.831</v>
      </c>
      <c r="G5586" s="4">
        <v>131.86312899999999</v>
      </c>
      <c r="H5586" s="4">
        <v>5.8920000000000003</v>
      </c>
    </row>
    <row r="5587" spans="1:8" x14ac:dyDescent="0.3">
      <c r="A5587" s="4">
        <v>40</v>
      </c>
      <c r="B5587" s="4">
        <v>40213</v>
      </c>
      <c r="C5587" s="4">
        <v>1041202.13</v>
      </c>
      <c r="D5587" s="4">
        <v>0</v>
      </c>
      <c r="E5587" s="4">
        <v>41.39</v>
      </c>
      <c r="F5587" s="4">
        <v>2.8260000000000001</v>
      </c>
      <c r="G5587" s="4">
        <v>131.9019677</v>
      </c>
      <c r="H5587" s="4">
        <v>5.4349999999999996</v>
      </c>
    </row>
    <row r="5588" spans="1:8" x14ac:dyDescent="0.3">
      <c r="A5588" s="4">
        <v>40</v>
      </c>
      <c r="B5588" s="4">
        <v>40425</v>
      </c>
      <c r="C5588" s="4">
        <v>919839.19</v>
      </c>
      <c r="D5588" s="4">
        <v>0</v>
      </c>
      <c r="E5588" s="4">
        <v>54.31</v>
      </c>
      <c r="F5588" s="4">
        <v>2.8490000000000002</v>
      </c>
      <c r="G5588" s="4">
        <v>131.94080650000001</v>
      </c>
      <c r="H5588" s="4">
        <v>5.4349999999999996</v>
      </c>
    </row>
    <row r="5589" spans="1:8" x14ac:dyDescent="0.3">
      <c r="A5589" s="4">
        <v>40</v>
      </c>
      <c r="B5589" s="4" t="s">
        <v>12</v>
      </c>
      <c r="C5589" s="4">
        <v>882636.96</v>
      </c>
      <c r="D5589" s="4">
        <v>0</v>
      </c>
      <c r="E5589" s="4">
        <v>43.3</v>
      </c>
      <c r="F5589" s="4">
        <v>2.8849999999999998</v>
      </c>
      <c r="G5589" s="4">
        <v>131.98089999999999</v>
      </c>
      <c r="H5589" s="4">
        <v>5.4349999999999996</v>
      </c>
    </row>
    <row r="5590" spans="1:8" x14ac:dyDescent="0.3">
      <c r="A5590" s="4">
        <v>40</v>
      </c>
      <c r="B5590" s="4" t="s">
        <v>13</v>
      </c>
      <c r="C5590" s="4">
        <v>844958.49</v>
      </c>
      <c r="D5590" s="4">
        <v>0</v>
      </c>
      <c r="E5590" s="4">
        <v>45.85</v>
      </c>
      <c r="F5590" s="4">
        <v>2.895</v>
      </c>
      <c r="G5590" s="4">
        <v>132.0226667</v>
      </c>
      <c r="H5590" s="4">
        <v>5.4349999999999996</v>
      </c>
    </row>
    <row r="5591" spans="1:8" x14ac:dyDescent="0.3">
      <c r="A5591" s="4">
        <v>40</v>
      </c>
      <c r="B5591" s="4" t="s">
        <v>14</v>
      </c>
      <c r="C5591" s="4">
        <v>816838.31</v>
      </c>
      <c r="D5591" s="4">
        <v>0</v>
      </c>
      <c r="E5591" s="4">
        <v>46.5</v>
      </c>
      <c r="F5591" s="4">
        <v>2.9350000000000001</v>
      </c>
      <c r="G5591" s="4">
        <v>132.06443329999999</v>
      </c>
      <c r="H5591" s="4">
        <v>5.4349999999999996</v>
      </c>
    </row>
    <row r="5592" spans="1:8" x14ac:dyDescent="0.3">
      <c r="A5592" s="4">
        <v>40</v>
      </c>
      <c r="B5592" s="4">
        <v>40364</v>
      </c>
      <c r="C5592" s="4">
        <v>1009797.06</v>
      </c>
      <c r="D5592" s="4">
        <v>0</v>
      </c>
      <c r="E5592" s="4">
        <v>60.05</v>
      </c>
      <c r="F5592" s="4">
        <v>2.9809999999999999</v>
      </c>
      <c r="G5592" s="4">
        <v>132.1062</v>
      </c>
      <c r="H5592" s="4">
        <v>5.4349999999999996</v>
      </c>
    </row>
    <row r="5593" spans="1:8" x14ac:dyDescent="0.3">
      <c r="A5593" s="4">
        <v>40</v>
      </c>
      <c r="B5593" s="4" t="s">
        <v>15</v>
      </c>
      <c r="C5593" s="4">
        <v>907262.47</v>
      </c>
      <c r="D5593" s="4">
        <v>0</v>
      </c>
      <c r="E5593" s="4">
        <v>45.5</v>
      </c>
      <c r="F5593" s="4">
        <v>2.9830000000000001</v>
      </c>
      <c r="G5593" s="4">
        <v>132.152129</v>
      </c>
      <c r="H5593" s="4">
        <v>5.4349999999999996</v>
      </c>
    </row>
    <row r="5594" spans="1:8" x14ac:dyDescent="0.3">
      <c r="A5594" s="4">
        <v>40</v>
      </c>
      <c r="B5594" s="4" t="s">
        <v>16</v>
      </c>
      <c r="C5594" s="4">
        <v>885613.91</v>
      </c>
      <c r="D5594" s="4">
        <v>0</v>
      </c>
      <c r="E5594" s="4">
        <v>56.75</v>
      </c>
      <c r="F5594" s="4">
        <v>2.9609999999999999</v>
      </c>
      <c r="G5594" s="4">
        <v>132.2230323</v>
      </c>
      <c r="H5594" s="4">
        <v>5.4349999999999996</v>
      </c>
    </row>
    <row r="5595" spans="1:8" x14ac:dyDescent="0.3">
      <c r="A5595" s="4">
        <v>40</v>
      </c>
      <c r="B5595" s="4" t="s">
        <v>17</v>
      </c>
      <c r="C5595" s="4">
        <v>1008483.07</v>
      </c>
      <c r="D5595" s="4">
        <v>0</v>
      </c>
      <c r="E5595" s="4">
        <v>67.88</v>
      </c>
      <c r="F5595" s="4">
        <v>2.9060000000000001</v>
      </c>
      <c r="G5595" s="4">
        <v>132.2939355</v>
      </c>
      <c r="H5595" s="4">
        <v>5.4349999999999996</v>
      </c>
    </row>
    <row r="5596" spans="1:8" x14ac:dyDescent="0.3">
      <c r="A5596" s="4">
        <v>40</v>
      </c>
      <c r="B5596" s="4">
        <v>40274</v>
      </c>
      <c r="C5596" s="4">
        <v>1052429.03</v>
      </c>
      <c r="D5596" s="4">
        <v>0</v>
      </c>
      <c r="E5596" s="4">
        <v>65.7</v>
      </c>
      <c r="F5596" s="4">
        <v>2.8570000000000002</v>
      </c>
      <c r="G5596" s="4">
        <v>132.36483870000001</v>
      </c>
      <c r="H5596" s="4">
        <v>5.4349999999999996</v>
      </c>
    </row>
    <row r="5597" spans="1:8" x14ac:dyDescent="0.3">
      <c r="A5597" s="4">
        <v>40</v>
      </c>
      <c r="B5597" s="4">
        <v>40488</v>
      </c>
      <c r="C5597" s="4">
        <v>1007574.67</v>
      </c>
      <c r="D5597" s="4">
        <v>0</v>
      </c>
      <c r="E5597" s="4">
        <v>59.42</v>
      </c>
      <c r="F5597" s="4">
        <v>2.83</v>
      </c>
      <c r="G5597" s="4">
        <v>132.43574190000001</v>
      </c>
      <c r="H5597" s="4">
        <v>5.4349999999999996</v>
      </c>
    </row>
    <row r="5598" spans="1:8" x14ac:dyDescent="0.3">
      <c r="A5598" s="4">
        <v>40</v>
      </c>
      <c r="B5598" s="4" t="s">
        <v>18</v>
      </c>
      <c r="C5598" s="4">
        <v>973105.3</v>
      </c>
      <c r="D5598" s="4">
        <v>0</v>
      </c>
      <c r="E5598" s="4">
        <v>60.97</v>
      </c>
      <c r="F5598" s="4">
        <v>2.8050000000000002</v>
      </c>
      <c r="G5598" s="4">
        <v>132.47333330000001</v>
      </c>
      <c r="H5598" s="4">
        <v>5.4349999999999996</v>
      </c>
    </row>
    <row r="5599" spans="1:8" x14ac:dyDescent="0.3">
      <c r="A5599" s="4">
        <v>40</v>
      </c>
      <c r="B5599" s="4" t="s">
        <v>19</v>
      </c>
      <c r="C5599" s="4">
        <v>940405.03</v>
      </c>
      <c r="D5599" s="4">
        <v>0</v>
      </c>
      <c r="E5599" s="4">
        <v>69.72</v>
      </c>
      <c r="F5599" s="4">
        <v>2.81</v>
      </c>
      <c r="G5599" s="4">
        <v>132.49760000000001</v>
      </c>
      <c r="H5599" s="4">
        <v>5.4349999999999996</v>
      </c>
    </row>
    <row r="5600" spans="1:8" x14ac:dyDescent="0.3">
      <c r="A5600" s="4">
        <v>40</v>
      </c>
      <c r="B5600" s="4">
        <v>40216</v>
      </c>
      <c r="C5600" s="4">
        <v>1087578.78</v>
      </c>
      <c r="D5600" s="4">
        <v>0</v>
      </c>
      <c r="E5600" s="4">
        <v>65.47</v>
      </c>
      <c r="F5600" s="4">
        <v>2.8149999999999999</v>
      </c>
      <c r="G5600" s="4">
        <v>132.5218667</v>
      </c>
      <c r="H5600" s="4">
        <v>5.3259999999999996</v>
      </c>
    </row>
    <row r="5601" spans="1:8" x14ac:dyDescent="0.3">
      <c r="A5601" s="4">
        <v>40</v>
      </c>
      <c r="B5601" s="4">
        <v>40428</v>
      </c>
      <c r="C5601" s="4">
        <v>1058250.9099999999</v>
      </c>
      <c r="D5601" s="4">
        <v>0</v>
      </c>
      <c r="E5601" s="4">
        <v>76.67</v>
      </c>
      <c r="F5601" s="4">
        <v>2.806</v>
      </c>
      <c r="G5601" s="4">
        <v>132.54613330000001</v>
      </c>
      <c r="H5601" s="4">
        <v>5.3259999999999996</v>
      </c>
    </row>
    <row r="5602" spans="1:8" x14ac:dyDescent="0.3">
      <c r="A5602" s="4">
        <v>40</v>
      </c>
      <c r="B5602" s="4" t="s">
        <v>20</v>
      </c>
      <c r="C5602" s="4">
        <v>959229.09</v>
      </c>
      <c r="D5602" s="4">
        <v>0</v>
      </c>
      <c r="E5602" s="4">
        <v>74.25</v>
      </c>
      <c r="F5602" s="4">
        <v>2.7959999999999998</v>
      </c>
      <c r="G5602" s="4">
        <v>132.5667742</v>
      </c>
      <c r="H5602" s="4">
        <v>5.3259999999999996</v>
      </c>
    </row>
    <row r="5603" spans="1:8" x14ac:dyDescent="0.3">
      <c r="A5603" s="4">
        <v>40</v>
      </c>
      <c r="B5603" s="4" t="s">
        <v>21</v>
      </c>
      <c r="C5603" s="4">
        <v>922341.82</v>
      </c>
      <c r="D5603" s="4">
        <v>0</v>
      </c>
      <c r="E5603" s="4">
        <v>71.790000000000006</v>
      </c>
      <c r="F5603" s="4">
        <v>2.7839999999999998</v>
      </c>
      <c r="G5603" s="4">
        <v>132.5825806</v>
      </c>
      <c r="H5603" s="4">
        <v>5.3259999999999996</v>
      </c>
    </row>
    <row r="5604" spans="1:8" x14ac:dyDescent="0.3">
      <c r="A5604" s="4">
        <v>40</v>
      </c>
      <c r="B5604" s="4" t="s">
        <v>22</v>
      </c>
      <c r="C5604" s="4">
        <v>953393.02</v>
      </c>
      <c r="D5604" s="4">
        <v>0</v>
      </c>
      <c r="E5604" s="4">
        <v>71.349999999999994</v>
      </c>
      <c r="F5604" s="4">
        <v>2.7919999999999998</v>
      </c>
      <c r="G5604" s="4">
        <v>132.5983871</v>
      </c>
      <c r="H5604" s="4">
        <v>5.3259999999999996</v>
      </c>
    </row>
    <row r="5605" spans="1:8" x14ac:dyDescent="0.3">
      <c r="A5605" s="4">
        <v>40</v>
      </c>
      <c r="B5605" s="4">
        <v>40337</v>
      </c>
      <c r="C5605" s="4">
        <v>1057295.8700000001</v>
      </c>
      <c r="D5605" s="4">
        <v>0</v>
      </c>
      <c r="E5605" s="4">
        <v>69.16</v>
      </c>
      <c r="F5605" s="4">
        <v>2.7919999999999998</v>
      </c>
      <c r="G5605" s="4">
        <v>132.6141935</v>
      </c>
      <c r="H5605" s="4">
        <v>5.3259999999999996</v>
      </c>
    </row>
    <row r="5606" spans="1:8" x14ac:dyDescent="0.3">
      <c r="A5606" s="4">
        <v>40</v>
      </c>
      <c r="B5606" s="4" t="s">
        <v>23</v>
      </c>
      <c r="C5606" s="4">
        <v>924011.76</v>
      </c>
      <c r="D5606" s="4">
        <v>0</v>
      </c>
      <c r="E5606" s="4">
        <v>67.47</v>
      </c>
      <c r="F5606" s="4">
        <v>2.81</v>
      </c>
      <c r="G5606" s="4">
        <v>132.63</v>
      </c>
      <c r="H5606" s="4">
        <v>5.3259999999999996</v>
      </c>
    </row>
    <row r="5607" spans="1:8" x14ac:dyDescent="0.3">
      <c r="A5607" s="4">
        <v>40</v>
      </c>
      <c r="B5607" s="4" t="s">
        <v>24</v>
      </c>
      <c r="C5607" s="4">
        <v>932397</v>
      </c>
      <c r="D5607" s="4">
        <v>0</v>
      </c>
      <c r="E5607" s="4">
        <v>67.05</v>
      </c>
      <c r="F5607" s="4">
        <v>2.7959999999999998</v>
      </c>
      <c r="G5607" s="4">
        <v>132.66161289999999</v>
      </c>
      <c r="H5607" s="4">
        <v>5.3259999999999996</v>
      </c>
    </row>
    <row r="5608" spans="1:8" x14ac:dyDescent="0.3">
      <c r="A5608" s="4">
        <v>40</v>
      </c>
      <c r="B5608" s="4" t="s">
        <v>25</v>
      </c>
      <c r="C5608" s="4">
        <v>922328.02</v>
      </c>
      <c r="D5608" s="4">
        <v>0</v>
      </c>
      <c r="E5608" s="4">
        <v>62.57</v>
      </c>
      <c r="F5608" s="4">
        <v>2.77</v>
      </c>
      <c r="G5608" s="4">
        <v>132.69322579999999</v>
      </c>
      <c r="H5608" s="4">
        <v>5.3259999999999996</v>
      </c>
    </row>
    <row r="5609" spans="1:8" x14ac:dyDescent="0.3">
      <c r="A5609" s="4">
        <v>40</v>
      </c>
      <c r="B5609" s="4">
        <v>40246</v>
      </c>
      <c r="C5609" s="4">
        <v>976453.34</v>
      </c>
      <c r="D5609" s="4">
        <v>0</v>
      </c>
      <c r="E5609" s="4">
        <v>70.66</v>
      </c>
      <c r="F5609" s="4">
        <v>2.7349999999999999</v>
      </c>
      <c r="G5609" s="4">
        <v>132.72483869999999</v>
      </c>
      <c r="H5609" s="4">
        <v>5.3259999999999996</v>
      </c>
    </row>
    <row r="5610" spans="1:8" x14ac:dyDescent="0.3">
      <c r="A5610" s="4">
        <v>40</v>
      </c>
      <c r="B5610" s="4">
        <v>40460</v>
      </c>
      <c r="C5610" s="4">
        <v>967310.82</v>
      </c>
      <c r="D5610" s="4">
        <v>1</v>
      </c>
      <c r="E5610" s="4">
        <v>62.75</v>
      </c>
      <c r="F5610" s="4">
        <v>2.7170000000000001</v>
      </c>
      <c r="G5610" s="4">
        <v>132.75645159999999</v>
      </c>
      <c r="H5610" s="4">
        <v>5.3259999999999996</v>
      </c>
    </row>
    <row r="5611" spans="1:8" x14ac:dyDescent="0.3">
      <c r="A5611" s="4">
        <v>40</v>
      </c>
      <c r="B5611" s="4" t="s">
        <v>26</v>
      </c>
      <c r="C5611" s="4">
        <v>855046.95</v>
      </c>
      <c r="D5611" s="4">
        <v>0</v>
      </c>
      <c r="E5611" s="4">
        <v>55.34</v>
      </c>
      <c r="F5611" s="4">
        <v>2.7160000000000002</v>
      </c>
      <c r="G5611" s="4">
        <v>132.76706669999999</v>
      </c>
      <c r="H5611" s="4">
        <v>5.3259999999999996</v>
      </c>
    </row>
    <row r="5612" spans="1:8" x14ac:dyDescent="0.3">
      <c r="A5612" s="4">
        <v>40</v>
      </c>
      <c r="B5612" s="4" t="s">
        <v>27</v>
      </c>
      <c r="C5612" s="4">
        <v>844373.31</v>
      </c>
      <c r="D5612" s="4">
        <v>0</v>
      </c>
      <c r="E5612" s="4">
        <v>55.63</v>
      </c>
      <c r="F5612" s="4">
        <v>2.718</v>
      </c>
      <c r="G5612" s="4">
        <v>132.76193330000001</v>
      </c>
      <c r="H5612" s="4">
        <v>5.3259999999999996</v>
      </c>
    </row>
    <row r="5613" spans="1:8" x14ac:dyDescent="0.3">
      <c r="A5613" s="4">
        <v>40</v>
      </c>
      <c r="B5613" s="4">
        <v>40188</v>
      </c>
      <c r="C5613" s="4">
        <v>891152.33</v>
      </c>
      <c r="D5613" s="4">
        <v>0</v>
      </c>
      <c r="E5613" s="4">
        <v>62.01</v>
      </c>
      <c r="F5613" s="4">
        <v>2.7170000000000001</v>
      </c>
      <c r="G5613" s="4">
        <v>132.7568</v>
      </c>
      <c r="H5613" s="4">
        <v>5.2869999999999999</v>
      </c>
    </row>
    <row r="5614" spans="1:8" x14ac:dyDescent="0.3">
      <c r="A5614" s="4">
        <v>40</v>
      </c>
      <c r="B5614" s="4">
        <v>40400</v>
      </c>
      <c r="C5614" s="4">
        <v>972405.38</v>
      </c>
      <c r="D5614" s="4">
        <v>0</v>
      </c>
      <c r="E5614" s="4">
        <v>52.02</v>
      </c>
      <c r="F5614" s="4">
        <v>2.7759999999999998</v>
      </c>
      <c r="G5614" s="4">
        <v>132.75166669999999</v>
      </c>
      <c r="H5614" s="4">
        <v>5.2869999999999999</v>
      </c>
    </row>
    <row r="5615" spans="1:8" x14ac:dyDescent="0.3">
      <c r="A5615" s="4">
        <v>40</v>
      </c>
      <c r="B5615" s="4" t="s">
        <v>28</v>
      </c>
      <c r="C5615" s="4">
        <v>917883.17</v>
      </c>
      <c r="D5615" s="4">
        <v>0</v>
      </c>
      <c r="E5615" s="4">
        <v>44.56</v>
      </c>
      <c r="F5615" s="4">
        <v>2.8780000000000001</v>
      </c>
      <c r="G5615" s="4">
        <v>132.7633548</v>
      </c>
      <c r="H5615" s="4">
        <v>5.2869999999999999</v>
      </c>
    </row>
    <row r="5616" spans="1:8" x14ac:dyDescent="0.3">
      <c r="A5616" s="4">
        <v>40</v>
      </c>
      <c r="B5616" s="4" t="s">
        <v>29</v>
      </c>
      <c r="C5616" s="4">
        <v>882180.91</v>
      </c>
      <c r="D5616" s="4">
        <v>0</v>
      </c>
      <c r="E5616" s="4">
        <v>41.25</v>
      </c>
      <c r="F5616" s="4">
        <v>2.919</v>
      </c>
      <c r="G5616" s="4">
        <v>132.8170968</v>
      </c>
      <c r="H5616" s="4">
        <v>5.2869999999999999</v>
      </c>
    </row>
    <row r="5617" spans="1:8" x14ac:dyDescent="0.3">
      <c r="A5617" s="4">
        <v>40</v>
      </c>
      <c r="B5617" s="4" t="s">
        <v>30</v>
      </c>
      <c r="C5617" s="4">
        <v>875038.84</v>
      </c>
      <c r="D5617" s="4">
        <v>0</v>
      </c>
      <c r="E5617" s="4">
        <v>47.1</v>
      </c>
      <c r="F5617" s="4">
        <v>2.9380000000000002</v>
      </c>
      <c r="G5617" s="4">
        <v>132.87083870000001</v>
      </c>
      <c r="H5617" s="4">
        <v>5.2869999999999999</v>
      </c>
    </row>
    <row r="5618" spans="1:8" x14ac:dyDescent="0.3">
      <c r="A5618" s="4">
        <v>40</v>
      </c>
      <c r="B5618" s="4">
        <v>40309</v>
      </c>
      <c r="C5618" s="4">
        <v>968270.66</v>
      </c>
      <c r="D5618" s="4">
        <v>0</v>
      </c>
      <c r="E5618" s="4">
        <v>36.450000000000003</v>
      </c>
      <c r="F5618" s="4">
        <v>2.9380000000000002</v>
      </c>
      <c r="G5618" s="4">
        <v>132.92458060000001</v>
      </c>
      <c r="H5618" s="4">
        <v>5.2869999999999999</v>
      </c>
    </row>
    <row r="5619" spans="1:8" x14ac:dyDescent="0.3">
      <c r="A5619" s="4">
        <v>40</v>
      </c>
      <c r="B5619" s="4">
        <v>40523</v>
      </c>
      <c r="C5619" s="4">
        <v>935481.32</v>
      </c>
      <c r="D5619" s="4">
        <v>0</v>
      </c>
      <c r="E5619" s="4">
        <v>38.5</v>
      </c>
      <c r="F5619" s="4">
        <v>2.9609999999999999</v>
      </c>
      <c r="G5619" s="4">
        <v>132.97832260000001</v>
      </c>
      <c r="H5619" s="4">
        <v>5.2869999999999999</v>
      </c>
    </row>
    <row r="5620" spans="1:8" x14ac:dyDescent="0.3">
      <c r="A5620" s="4">
        <v>40</v>
      </c>
      <c r="B5620" s="4" t="s">
        <v>31</v>
      </c>
      <c r="C5620" s="4">
        <v>852452.93</v>
      </c>
      <c r="D5620" s="4">
        <v>0</v>
      </c>
      <c r="E5620" s="4">
        <v>40.520000000000003</v>
      </c>
      <c r="F5620" s="4">
        <v>3.03</v>
      </c>
      <c r="G5620" s="4">
        <v>132.91720000000001</v>
      </c>
      <c r="H5620" s="4">
        <v>5.2869999999999999</v>
      </c>
    </row>
    <row r="5621" spans="1:8" x14ac:dyDescent="0.3">
      <c r="A5621" s="4">
        <v>40</v>
      </c>
      <c r="B5621" s="4" t="s">
        <v>32</v>
      </c>
      <c r="C5621" s="4">
        <v>1166142.8500000001</v>
      </c>
      <c r="D5621" s="4">
        <v>1</v>
      </c>
      <c r="E5621" s="4">
        <v>32.94</v>
      </c>
      <c r="F5621" s="4">
        <v>3.07</v>
      </c>
      <c r="G5621" s="4">
        <v>132.8369333</v>
      </c>
      <c r="H5621" s="4">
        <v>5.2869999999999999</v>
      </c>
    </row>
    <row r="5622" spans="1:8" x14ac:dyDescent="0.3">
      <c r="A5622" s="4">
        <v>40</v>
      </c>
      <c r="B5622" s="4">
        <v>40249</v>
      </c>
      <c r="C5622" s="4">
        <v>1000582.06</v>
      </c>
      <c r="D5622" s="4">
        <v>0</v>
      </c>
      <c r="E5622" s="4">
        <v>33.6</v>
      </c>
      <c r="F5622" s="4">
        <v>3.0649999999999999</v>
      </c>
      <c r="G5622" s="4">
        <v>132.75666670000001</v>
      </c>
      <c r="H5622" s="4">
        <v>5.2869999999999999</v>
      </c>
    </row>
    <row r="5623" spans="1:8" x14ac:dyDescent="0.3">
      <c r="A5623" s="4">
        <v>40</v>
      </c>
      <c r="B5623" s="4">
        <v>40463</v>
      </c>
      <c r="C5623" s="4">
        <v>1111215.72</v>
      </c>
      <c r="D5623" s="4">
        <v>0</v>
      </c>
      <c r="E5623" s="4">
        <v>21.64</v>
      </c>
      <c r="F5623" s="4">
        <v>3.1320000000000001</v>
      </c>
      <c r="G5623" s="4">
        <v>132.6764</v>
      </c>
      <c r="H5623" s="4">
        <v>5.2869999999999999</v>
      </c>
    </row>
    <row r="5624" spans="1:8" x14ac:dyDescent="0.3">
      <c r="A5624" s="4">
        <v>40</v>
      </c>
      <c r="B5624" s="4" t="s">
        <v>33</v>
      </c>
      <c r="C5624" s="4">
        <v>1179036.3</v>
      </c>
      <c r="D5624" s="4">
        <v>0</v>
      </c>
      <c r="E5624" s="4">
        <v>23.01</v>
      </c>
      <c r="F5624" s="4">
        <v>3.1389999999999998</v>
      </c>
      <c r="G5624" s="4">
        <v>132.6804516</v>
      </c>
      <c r="H5624" s="4">
        <v>5.2869999999999999</v>
      </c>
    </row>
    <row r="5625" spans="1:8" x14ac:dyDescent="0.3">
      <c r="A5625" s="4">
        <v>40</v>
      </c>
      <c r="B5625" s="4" t="s">
        <v>34</v>
      </c>
      <c r="C5625" s="4">
        <v>1648829.18</v>
      </c>
      <c r="D5625" s="4">
        <v>0</v>
      </c>
      <c r="E5625" s="4">
        <v>24.18</v>
      </c>
      <c r="F5625" s="4">
        <v>3.15</v>
      </c>
      <c r="G5625" s="4">
        <v>132.74774189999999</v>
      </c>
      <c r="H5625" s="4">
        <v>5.2869999999999999</v>
      </c>
    </row>
    <row r="5626" spans="1:8" x14ac:dyDescent="0.3">
      <c r="A5626" s="4">
        <v>40</v>
      </c>
      <c r="B5626" s="4" t="s">
        <v>35</v>
      </c>
      <c r="C5626" s="4">
        <v>811318.3</v>
      </c>
      <c r="D5626" s="4">
        <v>1</v>
      </c>
      <c r="E5626" s="4">
        <v>19.29</v>
      </c>
      <c r="F5626" s="4">
        <v>3.177</v>
      </c>
      <c r="G5626" s="4">
        <v>132.81503230000001</v>
      </c>
      <c r="H5626" s="4">
        <v>5.2869999999999999</v>
      </c>
    </row>
    <row r="5627" spans="1:8" x14ac:dyDescent="0.3">
      <c r="A5627" s="4">
        <v>40</v>
      </c>
      <c r="B5627" s="4">
        <v>40725</v>
      </c>
      <c r="C5627" s="4">
        <v>894280.19</v>
      </c>
      <c r="D5627" s="4">
        <v>0</v>
      </c>
      <c r="E5627" s="4">
        <v>24.05</v>
      </c>
      <c r="F5627" s="4">
        <v>3.1930000000000001</v>
      </c>
      <c r="G5627" s="4">
        <v>132.88232260000001</v>
      </c>
      <c r="H5627" s="4">
        <v>5.1139999999999999</v>
      </c>
    </row>
    <row r="5628" spans="1:8" x14ac:dyDescent="0.3">
      <c r="A5628" s="4">
        <v>40</v>
      </c>
      <c r="B5628" s="4" t="s">
        <v>36</v>
      </c>
      <c r="C5628" s="4">
        <v>771315.62</v>
      </c>
      <c r="D5628" s="4">
        <v>0</v>
      </c>
      <c r="E5628" s="4">
        <v>18.55</v>
      </c>
      <c r="F5628" s="4">
        <v>3.2149999999999999</v>
      </c>
      <c r="G5628" s="4">
        <v>132.9510645</v>
      </c>
      <c r="H5628" s="4">
        <v>5.1139999999999999</v>
      </c>
    </row>
    <row r="5629" spans="1:8" x14ac:dyDescent="0.3">
      <c r="A5629" s="4">
        <v>40</v>
      </c>
      <c r="B5629" s="4" t="s">
        <v>37</v>
      </c>
      <c r="C5629" s="4">
        <v>764014.75</v>
      </c>
      <c r="D5629" s="4">
        <v>0</v>
      </c>
      <c r="E5629" s="4">
        <v>14.64</v>
      </c>
      <c r="F5629" s="4">
        <v>3.2320000000000002</v>
      </c>
      <c r="G5629" s="4">
        <v>133.02851609999999</v>
      </c>
      <c r="H5629" s="4">
        <v>5.1139999999999999</v>
      </c>
    </row>
    <row r="5630" spans="1:8" x14ac:dyDescent="0.3">
      <c r="A5630" s="4">
        <v>40</v>
      </c>
      <c r="B5630" s="4" t="s">
        <v>38</v>
      </c>
      <c r="C5630" s="4">
        <v>775910.43</v>
      </c>
      <c r="D5630" s="4">
        <v>0</v>
      </c>
      <c r="E5630" s="4">
        <v>9.51</v>
      </c>
      <c r="F5630" s="4">
        <v>3.2429999999999999</v>
      </c>
      <c r="G5630" s="4">
        <v>133.10596770000001</v>
      </c>
      <c r="H5630" s="4">
        <v>5.1139999999999999</v>
      </c>
    </row>
    <row r="5631" spans="1:8" x14ac:dyDescent="0.3">
      <c r="A5631" s="4">
        <v>40</v>
      </c>
      <c r="B5631" s="4">
        <v>40635</v>
      </c>
      <c r="C5631" s="4">
        <v>904261.65</v>
      </c>
      <c r="D5631" s="4">
        <v>0</v>
      </c>
      <c r="E5631" s="4">
        <v>13.29</v>
      </c>
      <c r="F5631" s="4">
        <v>3.24</v>
      </c>
      <c r="G5631" s="4">
        <v>133.18341939999999</v>
      </c>
      <c r="H5631" s="4">
        <v>5.1139999999999999</v>
      </c>
    </row>
    <row r="5632" spans="1:8" x14ac:dyDescent="0.3">
      <c r="A5632" s="4">
        <v>40</v>
      </c>
      <c r="B5632" s="4">
        <v>40849</v>
      </c>
      <c r="C5632" s="4">
        <v>931939.52</v>
      </c>
      <c r="D5632" s="4">
        <v>1</v>
      </c>
      <c r="E5632" s="4">
        <v>16.87</v>
      </c>
      <c r="F5632" s="4">
        <v>3.2549999999999999</v>
      </c>
      <c r="G5632" s="4">
        <v>133.26087100000001</v>
      </c>
      <c r="H5632" s="4">
        <v>5.1139999999999999</v>
      </c>
    </row>
    <row r="5633" spans="1:8" x14ac:dyDescent="0.3">
      <c r="A5633" s="4">
        <v>40</v>
      </c>
      <c r="B5633" s="4" t="s">
        <v>39</v>
      </c>
      <c r="C5633" s="4">
        <v>968694.45</v>
      </c>
      <c r="D5633" s="4">
        <v>0</v>
      </c>
      <c r="E5633" s="4">
        <v>21.82</v>
      </c>
      <c r="F5633" s="4">
        <v>3.2629999999999999</v>
      </c>
      <c r="G5633" s="4">
        <v>133.37014289999999</v>
      </c>
      <c r="H5633" s="4">
        <v>5.1139999999999999</v>
      </c>
    </row>
    <row r="5634" spans="1:8" x14ac:dyDescent="0.3">
      <c r="A5634" s="4">
        <v>40</v>
      </c>
      <c r="B5634" s="4" t="s">
        <v>40</v>
      </c>
      <c r="C5634" s="4">
        <v>888869.27</v>
      </c>
      <c r="D5634" s="4">
        <v>0</v>
      </c>
      <c r="E5634" s="4">
        <v>16.5</v>
      </c>
      <c r="F5634" s="4">
        <v>3.2810000000000001</v>
      </c>
      <c r="G5634" s="4">
        <v>133.4921429</v>
      </c>
      <c r="H5634" s="4">
        <v>5.1139999999999999</v>
      </c>
    </row>
    <row r="5635" spans="1:8" x14ac:dyDescent="0.3">
      <c r="A5635" s="4">
        <v>40</v>
      </c>
      <c r="B5635" s="4">
        <v>40636</v>
      </c>
      <c r="C5635" s="4">
        <v>977070.62</v>
      </c>
      <c r="D5635" s="4">
        <v>0</v>
      </c>
      <c r="E5635" s="4">
        <v>18.489999999999998</v>
      </c>
      <c r="F5635" s="4">
        <v>3.4369999999999998</v>
      </c>
      <c r="G5635" s="4">
        <v>133.61414289999999</v>
      </c>
      <c r="H5635" s="4">
        <v>5.1139999999999999</v>
      </c>
    </row>
    <row r="5636" spans="1:8" x14ac:dyDescent="0.3">
      <c r="A5636" s="4">
        <v>40</v>
      </c>
      <c r="B5636" s="4">
        <v>40850</v>
      </c>
      <c r="C5636" s="4">
        <v>860255.58</v>
      </c>
      <c r="D5636" s="4">
        <v>0</v>
      </c>
      <c r="E5636" s="4">
        <v>30.53</v>
      </c>
      <c r="F5636" s="4">
        <v>3.6</v>
      </c>
      <c r="G5636" s="4">
        <v>133.7361429</v>
      </c>
      <c r="H5636" s="4">
        <v>5.1139999999999999</v>
      </c>
    </row>
    <row r="5637" spans="1:8" x14ac:dyDescent="0.3">
      <c r="A5637" s="4">
        <v>40</v>
      </c>
      <c r="B5637" s="4" t="s">
        <v>41</v>
      </c>
      <c r="C5637" s="4">
        <v>871024.26</v>
      </c>
      <c r="D5637" s="4">
        <v>0</v>
      </c>
      <c r="E5637" s="4">
        <v>35.76</v>
      </c>
      <c r="F5637" s="4">
        <v>3.6339999999999999</v>
      </c>
      <c r="G5637" s="4">
        <v>133.8492258</v>
      </c>
      <c r="H5637" s="4">
        <v>5.1139999999999999</v>
      </c>
    </row>
    <row r="5638" spans="1:8" x14ac:dyDescent="0.3">
      <c r="A5638" s="4">
        <v>40</v>
      </c>
      <c r="B5638" s="4" t="s">
        <v>42</v>
      </c>
      <c r="C5638" s="4">
        <v>834621.39</v>
      </c>
      <c r="D5638" s="4">
        <v>0</v>
      </c>
      <c r="E5638" s="4">
        <v>28.89</v>
      </c>
      <c r="F5638" s="4">
        <v>3.6240000000000001</v>
      </c>
      <c r="G5638" s="4">
        <v>133.95874190000001</v>
      </c>
      <c r="H5638" s="4">
        <v>5.1139999999999999</v>
      </c>
    </row>
    <row r="5639" spans="1:8" x14ac:dyDescent="0.3">
      <c r="A5639" s="4">
        <v>40</v>
      </c>
      <c r="B5639" s="4">
        <v>40547</v>
      </c>
      <c r="C5639" s="4">
        <v>841889.08</v>
      </c>
      <c r="D5639" s="4">
        <v>0</v>
      </c>
      <c r="E5639" s="4">
        <v>28.6</v>
      </c>
      <c r="F5639" s="4">
        <v>3.6379999999999999</v>
      </c>
      <c r="G5639" s="4">
        <v>134.06825810000001</v>
      </c>
      <c r="H5639" s="4">
        <v>4.7809999999999997</v>
      </c>
    </row>
    <row r="5640" spans="1:8" x14ac:dyDescent="0.3">
      <c r="A5640" s="4">
        <v>40</v>
      </c>
      <c r="B5640" s="4">
        <v>40759</v>
      </c>
      <c r="C5640" s="4">
        <v>947753.32</v>
      </c>
      <c r="D5640" s="4">
        <v>0</v>
      </c>
      <c r="E5640" s="4">
        <v>34.770000000000003</v>
      </c>
      <c r="F5640" s="4">
        <v>3.72</v>
      </c>
      <c r="G5640" s="4">
        <v>134.17777419999999</v>
      </c>
      <c r="H5640" s="4">
        <v>4.7809999999999997</v>
      </c>
    </row>
    <row r="5641" spans="1:8" x14ac:dyDescent="0.3">
      <c r="A5641" s="4">
        <v>40</v>
      </c>
      <c r="B5641" s="4" t="s">
        <v>43</v>
      </c>
      <c r="C5641" s="4">
        <v>874446.32</v>
      </c>
      <c r="D5641" s="4">
        <v>0</v>
      </c>
      <c r="E5641" s="4">
        <v>43.69</v>
      </c>
      <c r="F5641" s="4">
        <v>3.823</v>
      </c>
      <c r="G5641" s="4">
        <v>134.2784667</v>
      </c>
      <c r="H5641" s="4">
        <v>4.7809999999999997</v>
      </c>
    </row>
    <row r="5642" spans="1:8" x14ac:dyDescent="0.3">
      <c r="A5642" s="4">
        <v>40</v>
      </c>
      <c r="B5642" s="4" t="s">
        <v>44</v>
      </c>
      <c r="C5642" s="4">
        <v>965056.4</v>
      </c>
      <c r="D5642" s="4">
        <v>0</v>
      </c>
      <c r="E5642" s="4">
        <v>39.32</v>
      </c>
      <c r="F5642" s="4">
        <v>3.919</v>
      </c>
      <c r="G5642" s="4">
        <v>134.3571</v>
      </c>
      <c r="H5642" s="4">
        <v>4.7809999999999997</v>
      </c>
    </row>
    <row r="5643" spans="1:8" x14ac:dyDescent="0.3">
      <c r="A5643" s="4">
        <v>40</v>
      </c>
      <c r="B5643" s="4" t="s">
        <v>45</v>
      </c>
      <c r="C5643" s="4">
        <v>847246.5</v>
      </c>
      <c r="D5643" s="4">
        <v>0</v>
      </c>
      <c r="E5643" s="4">
        <v>52.68</v>
      </c>
      <c r="F5643" s="4">
        <v>3.988</v>
      </c>
      <c r="G5643" s="4">
        <v>134.43573330000001</v>
      </c>
      <c r="H5643" s="4">
        <v>4.7809999999999997</v>
      </c>
    </row>
    <row r="5644" spans="1:8" x14ac:dyDescent="0.3">
      <c r="A5644" s="4">
        <v>40</v>
      </c>
      <c r="B5644" s="4">
        <v>40699</v>
      </c>
      <c r="C5644" s="4">
        <v>1016752.55</v>
      </c>
      <c r="D5644" s="4">
        <v>0</v>
      </c>
      <c r="E5644" s="4">
        <v>50.81</v>
      </c>
      <c r="F5644" s="4">
        <v>4.0780000000000003</v>
      </c>
      <c r="G5644" s="4">
        <v>134.51436670000001</v>
      </c>
      <c r="H5644" s="4">
        <v>4.7809999999999997</v>
      </c>
    </row>
    <row r="5645" spans="1:8" x14ac:dyDescent="0.3">
      <c r="A5645" s="4">
        <v>40</v>
      </c>
      <c r="B5645" s="4" t="s">
        <v>46</v>
      </c>
      <c r="C5645" s="4">
        <v>903864.02</v>
      </c>
      <c r="D5645" s="4">
        <v>0</v>
      </c>
      <c r="E5645" s="4">
        <v>54.09</v>
      </c>
      <c r="F5645" s="4">
        <v>4.0949999999999998</v>
      </c>
      <c r="G5645" s="4">
        <v>134.59299999999999</v>
      </c>
      <c r="H5645" s="4">
        <v>4.7809999999999997</v>
      </c>
    </row>
    <row r="5646" spans="1:8" x14ac:dyDescent="0.3">
      <c r="A5646" s="4">
        <v>40</v>
      </c>
      <c r="B5646" s="4" t="s">
        <v>47</v>
      </c>
      <c r="C5646" s="4">
        <v>907110.83</v>
      </c>
      <c r="D5646" s="4">
        <v>0</v>
      </c>
      <c r="E5646" s="4">
        <v>56.38</v>
      </c>
      <c r="F5646" s="4">
        <v>4.101</v>
      </c>
      <c r="G5646" s="4">
        <v>134.68038709999999</v>
      </c>
      <c r="H5646" s="4">
        <v>4.7809999999999997</v>
      </c>
    </row>
    <row r="5647" spans="1:8" x14ac:dyDescent="0.3">
      <c r="A5647" s="4">
        <v>40</v>
      </c>
      <c r="B5647" s="4" t="s">
        <v>48</v>
      </c>
      <c r="C5647" s="4">
        <v>972373.81</v>
      </c>
      <c r="D5647" s="4">
        <v>0</v>
      </c>
      <c r="E5647" s="4">
        <v>63.11</v>
      </c>
      <c r="F5647" s="4">
        <v>4.0339999999999998</v>
      </c>
      <c r="G5647" s="4">
        <v>134.76777419999999</v>
      </c>
      <c r="H5647" s="4">
        <v>4.7809999999999997</v>
      </c>
    </row>
    <row r="5648" spans="1:8" x14ac:dyDescent="0.3">
      <c r="A5648" s="4">
        <v>40</v>
      </c>
      <c r="B5648" s="4">
        <v>40608</v>
      </c>
      <c r="C5648" s="4">
        <v>1075687.74</v>
      </c>
      <c r="D5648" s="4">
        <v>0</v>
      </c>
      <c r="E5648" s="4">
        <v>66.16</v>
      </c>
      <c r="F5648" s="4">
        <v>3.9729999999999999</v>
      </c>
      <c r="G5648" s="4">
        <v>134.85516129999999</v>
      </c>
      <c r="H5648" s="4">
        <v>4.7809999999999997</v>
      </c>
    </row>
    <row r="5649" spans="1:8" x14ac:dyDescent="0.3">
      <c r="A5649" s="4">
        <v>40</v>
      </c>
      <c r="B5649" s="4">
        <v>40822</v>
      </c>
      <c r="C5649" s="4">
        <v>984336.04</v>
      </c>
      <c r="D5649" s="4">
        <v>0</v>
      </c>
      <c r="E5649" s="4">
        <v>64.19</v>
      </c>
      <c r="F5649" s="4">
        <v>3.9239999999999999</v>
      </c>
      <c r="G5649" s="4">
        <v>134.94254839999999</v>
      </c>
      <c r="H5649" s="4">
        <v>4.7809999999999997</v>
      </c>
    </row>
    <row r="5650" spans="1:8" x14ac:dyDescent="0.3">
      <c r="A5650" s="4">
        <v>40</v>
      </c>
      <c r="B5650" s="4" t="s">
        <v>49</v>
      </c>
      <c r="C5650" s="4">
        <v>971422.67</v>
      </c>
      <c r="D5650" s="4">
        <v>0</v>
      </c>
      <c r="E5650" s="4">
        <v>59.16</v>
      </c>
      <c r="F5650" s="4">
        <v>3.8730000000000002</v>
      </c>
      <c r="G5650" s="4">
        <v>135.08373330000001</v>
      </c>
      <c r="H5650" s="4">
        <v>4.7809999999999997</v>
      </c>
    </row>
    <row r="5651" spans="1:8" x14ac:dyDescent="0.3">
      <c r="A5651" s="4">
        <v>40</v>
      </c>
      <c r="B5651" s="4" t="s">
        <v>50</v>
      </c>
      <c r="C5651" s="4">
        <v>977103.64</v>
      </c>
      <c r="D5651" s="4">
        <v>0</v>
      </c>
      <c r="E5651" s="4">
        <v>62.59</v>
      </c>
      <c r="F5651" s="4">
        <v>3.851</v>
      </c>
      <c r="G5651" s="4">
        <v>135.26526670000001</v>
      </c>
      <c r="H5651" s="4">
        <v>4.7809999999999997</v>
      </c>
    </row>
    <row r="5652" spans="1:8" x14ac:dyDescent="0.3">
      <c r="A5652" s="4">
        <v>40</v>
      </c>
      <c r="B5652" s="4">
        <v>40550</v>
      </c>
      <c r="C5652" s="4">
        <v>1048866.3</v>
      </c>
      <c r="D5652" s="4">
        <v>0</v>
      </c>
      <c r="E5652" s="4">
        <v>65.25</v>
      </c>
      <c r="F5652" s="4">
        <v>3.8149999999999999</v>
      </c>
      <c r="G5652" s="4">
        <v>135.4468</v>
      </c>
      <c r="H5652" s="4">
        <v>4.5839999999999996</v>
      </c>
    </row>
    <row r="5653" spans="1:8" x14ac:dyDescent="0.3">
      <c r="A5653" s="4">
        <v>40</v>
      </c>
      <c r="B5653" s="4">
        <v>40762</v>
      </c>
      <c r="C5653" s="4">
        <v>1107366.06</v>
      </c>
      <c r="D5653" s="4">
        <v>0</v>
      </c>
      <c r="E5653" s="4">
        <v>67.86</v>
      </c>
      <c r="F5653" s="4">
        <v>3.7839999999999998</v>
      </c>
      <c r="G5653" s="4">
        <v>135.62833330000001</v>
      </c>
      <c r="H5653" s="4">
        <v>4.5839999999999996</v>
      </c>
    </row>
    <row r="5654" spans="1:8" x14ac:dyDescent="0.3">
      <c r="A5654" s="4">
        <v>40</v>
      </c>
      <c r="B5654" s="4" t="s">
        <v>51</v>
      </c>
      <c r="C5654" s="4">
        <v>953252.14</v>
      </c>
      <c r="D5654" s="4">
        <v>0</v>
      </c>
      <c r="E5654" s="4">
        <v>68.900000000000006</v>
      </c>
      <c r="F5654" s="4">
        <v>3.827</v>
      </c>
      <c r="G5654" s="4">
        <v>135.7837419</v>
      </c>
      <c r="H5654" s="4">
        <v>4.5839999999999996</v>
      </c>
    </row>
    <row r="5655" spans="1:8" x14ac:dyDescent="0.3">
      <c r="A5655" s="4">
        <v>40</v>
      </c>
      <c r="B5655" s="4" t="s">
        <v>52</v>
      </c>
      <c r="C5655" s="4">
        <v>980642.1</v>
      </c>
      <c r="D5655" s="4">
        <v>0</v>
      </c>
      <c r="E5655" s="4">
        <v>73.34</v>
      </c>
      <c r="F5655" s="4">
        <v>3.8820000000000001</v>
      </c>
      <c r="G5655" s="4">
        <v>135.87383869999999</v>
      </c>
      <c r="H5655" s="4">
        <v>4.5839999999999996</v>
      </c>
    </row>
    <row r="5656" spans="1:8" x14ac:dyDescent="0.3">
      <c r="A5656" s="4">
        <v>40</v>
      </c>
      <c r="B5656" s="4" t="s">
        <v>53</v>
      </c>
      <c r="C5656" s="4">
        <v>929096.9</v>
      </c>
      <c r="D5656" s="4">
        <v>0</v>
      </c>
      <c r="E5656" s="4">
        <v>67.45</v>
      </c>
      <c r="F5656" s="4">
        <v>3.8980000000000001</v>
      </c>
      <c r="G5656" s="4">
        <v>135.96393549999999</v>
      </c>
      <c r="H5656" s="4">
        <v>4.5839999999999996</v>
      </c>
    </row>
    <row r="5657" spans="1:8" x14ac:dyDescent="0.3">
      <c r="A5657" s="4">
        <v>40</v>
      </c>
      <c r="B5657" s="4">
        <v>40671</v>
      </c>
      <c r="C5657" s="4">
        <v>1063818.2</v>
      </c>
      <c r="D5657" s="4">
        <v>0</v>
      </c>
      <c r="E5657" s="4">
        <v>68.099999999999994</v>
      </c>
      <c r="F5657" s="4">
        <v>3.903</v>
      </c>
      <c r="G5657" s="4">
        <v>136.05403229999999</v>
      </c>
      <c r="H5657" s="4">
        <v>4.5839999999999996</v>
      </c>
    </row>
    <row r="5658" spans="1:8" x14ac:dyDescent="0.3">
      <c r="A5658" s="4">
        <v>40</v>
      </c>
      <c r="B5658" s="4">
        <v>40885</v>
      </c>
      <c r="C5658" s="4">
        <v>955506.95</v>
      </c>
      <c r="D5658" s="4">
        <v>0</v>
      </c>
      <c r="E5658" s="4">
        <v>68.3</v>
      </c>
      <c r="F5658" s="4">
        <v>3.88</v>
      </c>
      <c r="G5658" s="4">
        <v>136.14412899999999</v>
      </c>
      <c r="H5658" s="4">
        <v>4.5839999999999996</v>
      </c>
    </row>
    <row r="5659" spans="1:8" x14ac:dyDescent="0.3">
      <c r="A5659" s="4">
        <v>40</v>
      </c>
      <c r="B5659" s="4" t="s">
        <v>54</v>
      </c>
      <c r="C5659" s="4">
        <v>943237.12</v>
      </c>
      <c r="D5659" s="4">
        <v>0</v>
      </c>
      <c r="E5659" s="4">
        <v>64.05</v>
      </c>
      <c r="F5659" s="4">
        <v>3.82</v>
      </c>
      <c r="G5659" s="4">
        <v>136.18312900000001</v>
      </c>
      <c r="H5659" s="4">
        <v>4.5839999999999996</v>
      </c>
    </row>
    <row r="5660" spans="1:8" x14ac:dyDescent="0.3">
      <c r="A5660" s="4">
        <v>40</v>
      </c>
      <c r="B5660" s="4" t="s">
        <v>55</v>
      </c>
      <c r="C5660" s="4">
        <v>969611.3</v>
      </c>
      <c r="D5660" s="4">
        <v>0</v>
      </c>
      <c r="E5660" s="4">
        <v>65.010000000000005</v>
      </c>
      <c r="F5660" s="4">
        <v>3.7959999999999998</v>
      </c>
      <c r="G5660" s="4">
        <v>136.21361289999999</v>
      </c>
      <c r="H5660" s="4">
        <v>4.5839999999999996</v>
      </c>
    </row>
    <row r="5661" spans="1:8" x14ac:dyDescent="0.3">
      <c r="A5661" s="4">
        <v>40</v>
      </c>
      <c r="B5661" s="4">
        <v>40583</v>
      </c>
      <c r="C5661" s="4">
        <v>957298.26</v>
      </c>
      <c r="D5661" s="4">
        <v>0</v>
      </c>
      <c r="E5661" s="4">
        <v>63.79</v>
      </c>
      <c r="F5661" s="4">
        <v>3.7839999999999998</v>
      </c>
      <c r="G5661" s="4">
        <v>136.24409679999999</v>
      </c>
      <c r="H5661" s="4">
        <v>4.5839999999999996</v>
      </c>
    </row>
    <row r="5662" spans="1:8" x14ac:dyDescent="0.3">
      <c r="A5662" s="4">
        <v>40</v>
      </c>
      <c r="B5662" s="4">
        <v>40795</v>
      </c>
      <c r="C5662" s="4">
        <v>1021391.99</v>
      </c>
      <c r="D5662" s="4">
        <v>1</v>
      </c>
      <c r="E5662" s="4">
        <v>64.83</v>
      </c>
      <c r="F5662" s="4">
        <v>3.8090000000000002</v>
      </c>
      <c r="G5662" s="4">
        <v>136.27458060000001</v>
      </c>
      <c r="H5662" s="4">
        <v>4.5839999999999996</v>
      </c>
    </row>
    <row r="5663" spans="1:8" x14ac:dyDescent="0.3">
      <c r="A5663" s="4">
        <v>40</v>
      </c>
      <c r="B5663" s="4" t="s">
        <v>56</v>
      </c>
      <c r="C5663" s="4">
        <v>890661.79</v>
      </c>
      <c r="D5663" s="4">
        <v>0</v>
      </c>
      <c r="E5663" s="4">
        <v>58.28</v>
      </c>
      <c r="F5663" s="4">
        <v>3.8090000000000002</v>
      </c>
      <c r="G5663" s="4">
        <v>136.31450000000001</v>
      </c>
      <c r="H5663" s="4">
        <v>4.5839999999999996</v>
      </c>
    </row>
    <row r="5664" spans="1:8" x14ac:dyDescent="0.3">
      <c r="A5664" s="4">
        <v>40</v>
      </c>
      <c r="B5664" s="4" t="s">
        <v>57</v>
      </c>
      <c r="C5664" s="4">
        <v>876583.98</v>
      </c>
      <c r="D5664" s="4">
        <v>0</v>
      </c>
      <c r="E5664" s="4">
        <v>54.09</v>
      </c>
      <c r="F5664" s="4">
        <v>3.758</v>
      </c>
      <c r="G5664" s="4">
        <v>136.36699999999999</v>
      </c>
      <c r="H5664" s="4">
        <v>4.5839999999999996</v>
      </c>
    </row>
    <row r="5665" spans="1:8" x14ac:dyDescent="0.3">
      <c r="A5665" s="4">
        <v>40</v>
      </c>
      <c r="B5665" s="4" t="s">
        <v>58</v>
      </c>
      <c r="C5665" s="4">
        <v>912857.1</v>
      </c>
      <c r="D5665" s="4">
        <v>0</v>
      </c>
      <c r="E5665" s="4">
        <v>63.45</v>
      </c>
      <c r="F5665" s="4">
        <v>3.6840000000000002</v>
      </c>
      <c r="G5665" s="4">
        <v>136.4195</v>
      </c>
      <c r="H5665" s="4">
        <v>4.5839999999999996</v>
      </c>
    </row>
    <row r="5666" spans="1:8" x14ac:dyDescent="0.3">
      <c r="A5666" s="4">
        <v>40</v>
      </c>
      <c r="B5666" s="4">
        <v>40734</v>
      </c>
      <c r="C5666" s="4">
        <v>1070389.98</v>
      </c>
      <c r="D5666" s="4">
        <v>0</v>
      </c>
      <c r="E5666" s="4">
        <v>50.21</v>
      </c>
      <c r="F5666" s="4">
        <v>3.633</v>
      </c>
      <c r="G5666" s="4">
        <v>136.47200000000001</v>
      </c>
      <c r="H5666" s="4">
        <v>4.42</v>
      </c>
    </row>
    <row r="5667" spans="1:8" x14ac:dyDescent="0.3">
      <c r="A5667" s="4">
        <v>40</v>
      </c>
      <c r="B5667" s="4" t="s">
        <v>59</v>
      </c>
      <c r="C5667" s="4">
        <v>936751.68</v>
      </c>
      <c r="D5667" s="4">
        <v>0</v>
      </c>
      <c r="E5667" s="4">
        <v>53.9</v>
      </c>
      <c r="F5667" s="4">
        <v>3.5830000000000002</v>
      </c>
      <c r="G5667" s="4">
        <v>136.51509680000001</v>
      </c>
      <c r="H5667" s="4">
        <v>4.42</v>
      </c>
    </row>
    <row r="5668" spans="1:8" x14ac:dyDescent="0.3">
      <c r="A5668" s="4">
        <v>40</v>
      </c>
      <c r="B5668" s="4" t="s">
        <v>60</v>
      </c>
      <c r="C5668" s="4">
        <v>942319.65</v>
      </c>
      <c r="D5668" s="4">
        <v>0</v>
      </c>
      <c r="E5668" s="4">
        <v>51.61</v>
      </c>
      <c r="F5668" s="4">
        <v>3.6179999999999999</v>
      </c>
      <c r="G5668" s="4">
        <v>136.5017742</v>
      </c>
      <c r="H5668" s="4">
        <v>4.42</v>
      </c>
    </row>
    <row r="5669" spans="1:8" x14ac:dyDescent="0.3">
      <c r="A5669" s="4">
        <v>40</v>
      </c>
      <c r="B5669" s="4" t="s">
        <v>61</v>
      </c>
      <c r="C5669" s="4">
        <v>941675.95</v>
      </c>
      <c r="D5669" s="4">
        <v>0</v>
      </c>
      <c r="E5669" s="4">
        <v>42.09</v>
      </c>
      <c r="F5669" s="4">
        <v>3.6040000000000001</v>
      </c>
      <c r="G5669" s="4">
        <v>136.48845159999999</v>
      </c>
      <c r="H5669" s="4">
        <v>4.42</v>
      </c>
    </row>
    <row r="5670" spans="1:8" x14ac:dyDescent="0.3">
      <c r="A5670" s="4">
        <v>40</v>
      </c>
      <c r="B5670" s="4">
        <v>40644</v>
      </c>
      <c r="C5670" s="4">
        <v>1011321.18</v>
      </c>
      <c r="D5670" s="4">
        <v>0</v>
      </c>
      <c r="E5670" s="4">
        <v>35.4</v>
      </c>
      <c r="F5670" s="4">
        <v>3.5859999999999999</v>
      </c>
      <c r="G5670" s="4">
        <v>136.47512900000001</v>
      </c>
      <c r="H5670" s="4">
        <v>4.42</v>
      </c>
    </row>
    <row r="5671" spans="1:8" x14ac:dyDescent="0.3">
      <c r="A5671" s="4">
        <v>40</v>
      </c>
      <c r="B5671" s="4">
        <v>40858</v>
      </c>
      <c r="C5671" s="4">
        <v>1037687.07</v>
      </c>
      <c r="D5671" s="4">
        <v>0</v>
      </c>
      <c r="E5671" s="4">
        <v>40.75</v>
      </c>
      <c r="F5671" s="4">
        <v>3.57</v>
      </c>
      <c r="G5671" s="4">
        <v>136.46180649999999</v>
      </c>
      <c r="H5671" s="4">
        <v>4.42</v>
      </c>
    </row>
    <row r="5672" spans="1:8" x14ac:dyDescent="0.3">
      <c r="A5672" s="4">
        <v>40</v>
      </c>
      <c r="B5672" s="4" t="s">
        <v>62</v>
      </c>
      <c r="C5672" s="4">
        <v>905399.99</v>
      </c>
      <c r="D5672" s="4">
        <v>0</v>
      </c>
      <c r="E5672" s="4">
        <v>41.85</v>
      </c>
      <c r="F5672" s="4">
        <v>3.5710000000000002</v>
      </c>
      <c r="G5672" s="4">
        <v>136.46666669999999</v>
      </c>
      <c r="H5672" s="4">
        <v>4.42</v>
      </c>
    </row>
    <row r="5673" spans="1:8" x14ac:dyDescent="0.3">
      <c r="A5673" s="4">
        <v>40</v>
      </c>
      <c r="B5673" s="4" t="s">
        <v>63</v>
      </c>
      <c r="C5673" s="4">
        <v>1230011.95</v>
      </c>
      <c r="D5673" s="4">
        <v>1</v>
      </c>
      <c r="E5673" s="4">
        <v>32.76</v>
      </c>
      <c r="F5673" s="4">
        <v>3.536</v>
      </c>
      <c r="G5673" s="4">
        <v>136.47880000000001</v>
      </c>
      <c r="H5673" s="4">
        <v>4.42</v>
      </c>
    </row>
    <row r="5674" spans="1:8" x14ac:dyDescent="0.3">
      <c r="A5674" s="4">
        <v>40</v>
      </c>
      <c r="B5674" s="4">
        <v>40586</v>
      </c>
      <c r="C5674" s="4">
        <v>1059676.6200000001</v>
      </c>
      <c r="D5674" s="4">
        <v>0</v>
      </c>
      <c r="E5674" s="4">
        <v>38.51</v>
      </c>
      <c r="F5674" s="4">
        <v>3.5009999999999999</v>
      </c>
      <c r="G5674" s="4">
        <v>136.49093329999999</v>
      </c>
      <c r="H5674" s="4">
        <v>4.42</v>
      </c>
    </row>
    <row r="5675" spans="1:8" x14ac:dyDescent="0.3">
      <c r="A5675" s="4">
        <v>40</v>
      </c>
      <c r="B5675" s="4">
        <v>40798</v>
      </c>
      <c r="C5675" s="4">
        <v>1158708.98</v>
      </c>
      <c r="D5675" s="4">
        <v>0</v>
      </c>
      <c r="E5675" s="4">
        <v>34.479999999999997</v>
      </c>
      <c r="F5675" s="4">
        <v>3.47</v>
      </c>
      <c r="G5675" s="4">
        <v>136.50306670000001</v>
      </c>
      <c r="H5675" s="4">
        <v>4.42</v>
      </c>
    </row>
    <row r="5676" spans="1:8" x14ac:dyDescent="0.3">
      <c r="A5676" s="4">
        <v>40</v>
      </c>
      <c r="B5676" s="4" t="s">
        <v>64</v>
      </c>
      <c r="C5676" s="4">
        <v>1198670.19</v>
      </c>
      <c r="D5676" s="4">
        <v>0</v>
      </c>
      <c r="E5676" s="4">
        <v>29.53</v>
      </c>
      <c r="F5676" s="4">
        <v>3.4449999999999998</v>
      </c>
      <c r="G5676" s="4">
        <v>136.53351610000001</v>
      </c>
      <c r="H5676" s="4">
        <v>4.42</v>
      </c>
    </row>
    <row r="5677" spans="1:8" x14ac:dyDescent="0.3">
      <c r="A5677" s="4">
        <v>40</v>
      </c>
      <c r="B5677" s="4" t="s">
        <v>65</v>
      </c>
      <c r="C5677" s="4">
        <v>1601585.7</v>
      </c>
      <c r="D5677" s="4">
        <v>0</v>
      </c>
      <c r="E5677" s="4">
        <v>24.46</v>
      </c>
      <c r="F5677" s="4">
        <v>3.4129999999999998</v>
      </c>
      <c r="G5677" s="4">
        <v>136.58838710000001</v>
      </c>
      <c r="H5677" s="4">
        <v>4.42</v>
      </c>
    </row>
    <row r="5678" spans="1:8" x14ac:dyDescent="0.3">
      <c r="A5678" s="4">
        <v>40</v>
      </c>
      <c r="B5678" s="4" t="s">
        <v>66</v>
      </c>
      <c r="C5678" s="4">
        <v>908853.15</v>
      </c>
      <c r="D5678" s="4">
        <v>1</v>
      </c>
      <c r="E5678" s="4">
        <v>18.75</v>
      </c>
      <c r="F5678" s="4">
        <v>3.4020000000000001</v>
      </c>
      <c r="G5678" s="4">
        <v>136.6432581</v>
      </c>
      <c r="H5678" s="4">
        <v>4.42</v>
      </c>
    </row>
    <row r="5679" spans="1:8" x14ac:dyDescent="0.3">
      <c r="A5679" s="4">
        <v>40</v>
      </c>
      <c r="B5679" s="4">
        <v>41061</v>
      </c>
      <c r="C5679" s="4">
        <v>954576.86</v>
      </c>
      <c r="D5679" s="4">
        <v>0</v>
      </c>
      <c r="E5679" s="4">
        <v>23.29</v>
      </c>
      <c r="F5679" s="4">
        <v>3.4390000000000001</v>
      </c>
      <c r="G5679" s="4">
        <v>136.69812899999999</v>
      </c>
      <c r="H5679" s="4">
        <v>4.2610000000000001</v>
      </c>
    </row>
    <row r="5680" spans="1:8" x14ac:dyDescent="0.3">
      <c r="A5680" s="4">
        <v>40</v>
      </c>
      <c r="B5680" s="4" t="s">
        <v>67</v>
      </c>
      <c r="C5680" s="4">
        <v>780607.52</v>
      </c>
      <c r="D5680" s="4">
        <v>0</v>
      </c>
      <c r="E5680" s="4">
        <v>25.9</v>
      </c>
      <c r="F5680" s="4">
        <v>3.5230000000000001</v>
      </c>
      <c r="G5680" s="4">
        <v>136.75299999999999</v>
      </c>
      <c r="H5680" s="4">
        <v>4.2610000000000001</v>
      </c>
    </row>
    <row r="5681" spans="1:8" x14ac:dyDescent="0.3">
      <c r="A5681" s="4">
        <v>40</v>
      </c>
      <c r="B5681" s="4" t="s">
        <v>68</v>
      </c>
      <c r="C5681" s="4">
        <v>811365.42</v>
      </c>
      <c r="D5681" s="4">
        <v>0</v>
      </c>
      <c r="E5681" s="4">
        <v>14.02</v>
      </c>
      <c r="F5681" s="4">
        <v>3.5419999999999998</v>
      </c>
      <c r="G5681" s="4">
        <v>136.85641939999999</v>
      </c>
      <c r="H5681" s="4">
        <v>4.2610000000000001</v>
      </c>
    </row>
    <row r="5682" spans="1:8" x14ac:dyDescent="0.3">
      <c r="A5682" s="4">
        <v>40</v>
      </c>
      <c r="B5682" s="4" t="s">
        <v>69</v>
      </c>
      <c r="C5682" s="4">
        <v>770157.29</v>
      </c>
      <c r="D5682" s="4">
        <v>0</v>
      </c>
      <c r="E5682" s="4">
        <v>22.91</v>
      </c>
      <c r="F5682" s="4">
        <v>3.5680000000000001</v>
      </c>
      <c r="G5682" s="4">
        <v>136.95983870000001</v>
      </c>
      <c r="H5682" s="4">
        <v>4.2610000000000001</v>
      </c>
    </row>
    <row r="5683" spans="1:8" x14ac:dyDescent="0.3">
      <c r="A5683" s="4">
        <v>40</v>
      </c>
      <c r="B5683" s="4">
        <v>40970</v>
      </c>
      <c r="C5683" s="4">
        <v>979552.34</v>
      </c>
      <c r="D5683" s="4">
        <v>0</v>
      </c>
      <c r="E5683" s="4">
        <v>27.86</v>
      </c>
      <c r="F5683" s="4">
        <v>3.633</v>
      </c>
      <c r="G5683" s="4">
        <v>137.06325810000001</v>
      </c>
      <c r="H5683" s="4">
        <v>4.2610000000000001</v>
      </c>
    </row>
    <row r="5684" spans="1:8" x14ac:dyDescent="0.3">
      <c r="A5684" s="4">
        <v>40</v>
      </c>
      <c r="B5684" s="4">
        <v>41184</v>
      </c>
      <c r="C5684" s="4">
        <v>999785.48</v>
      </c>
      <c r="D5684" s="4">
        <v>1</v>
      </c>
      <c r="E5684" s="4">
        <v>23.92</v>
      </c>
      <c r="F5684" s="4">
        <v>3.6549999999999998</v>
      </c>
      <c r="G5684" s="4">
        <v>137.1666774</v>
      </c>
      <c r="H5684" s="4">
        <v>4.2610000000000001</v>
      </c>
    </row>
    <row r="5685" spans="1:8" x14ac:dyDescent="0.3">
      <c r="A5685" s="4">
        <v>40</v>
      </c>
      <c r="B5685" s="4" t="s">
        <v>70</v>
      </c>
      <c r="C5685" s="4">
        <v>975500.87</v>
      </c>
      <c r="D5685" s="4">
        <v>0</v>
      </c>
      <c r="E5685" s="4">
        <v>25.56</v>
      </c>
      <c r="F5685" s="4">
        <v>3.7029999999999998</v>
      </c>
      <c r="G5685" s="4">
        <v>137.25831030000001</v>
      </c>
      <c r="H5685" s="4">
        <v>4.2610000000000001</v>
      </c>
    </row>
    <row r="5686" spans="1:8" x14ac:dyDescent="0.3">
      <c r="A5686" s="4">
        <v>40</v>
      </c>
      <c r="B5686" s="4" t="s">
        <v>71</v>
      </c>
      <c r="C5686" s="4">
        <v>919301.81</v>
      </c>
      <c r="D5686" s="4">
        <v>0</v>
      </c>
      <c r="E5686" s="4">
        <v>29.88</v>
      </c>
      <c r="F5686" s="4">
        <v>3.7509999999999999</v>
      </c>
      <c r="G5686" s="4">
        <v>137.34110340000001</v>
      </c>
      <c r="H5686" s="4">
        <v>4.2610000000000001</v>
      </c>
    </row>
    <row r="5687" spans="1:8" x14ac:dyDescent="0.3">
      <c r="A5687" s="4">
        <v>40</v>
      </c>
      <c r="B5687" s="4">
        <v>40942</v>
      </c>
      <c r="C5687" s="4">
        <v>927732.02</v>
      </c>
      <c r="D5687" s="4">
        <v>0</v>
      </c>
      <c r="E5687" s="4">
        <v>23.79</v>
      </c>
      <c r="F5687" s="4">
        <v>3.827</v>
      </c>
      <c r="G5687" s="4">
        <v>137.42389660000001</v>
      </c>
      <c r="H5687" s="4">
        <v>4.2610000000000001</v>
      </c>
    </row>
    <row r="5688" spans="1:8" x14ac:dyDescent="0.3">
      <c r="A5688" s="4">
        <v>40</v>
      </c>
      <c r="B5688" s="4">
        <v>41155</v>
      </c>
      <c r="C5688" s="4">
        <v>954233.87</v>
      </c>
      <c r="D5688" s="4">
        <v>0</v>
      </c>
      <c r="E5688" s="4">
        <v>30.58</v>
      </c>
      <c r="F5688" s="4">
        <v>3.8759999999999999</v>
      </c>
      <c r="G5688" s="4">
        <v>137.50668970000001</v>
      </c>
      <c r="H5688" s="4">
        <v>4.2610000000000001</v>
      </c>
    </row>
    <row r="5689" spans="1:8" x14ac:dyDescent="0.3">
      <c r="A5689" s="4">
        <v>40</v>
      </c>
      <c r="B5689" s="4" t="s">
        <v>72</v>
      </c>
      <c r="C5689" s="4">
        <v>891154.18</v>
      </c>
      <c r="D5689" s="4">
        <v>0</v>
      </c>
      <c r="E5689" s="4">
        <v>37.130000000000003</v>
      </c>
      <c r="F5689" s="4">
        <v>3.867</v>
      </c>
      <c r="G5689" s="4">
        <v>137.58438709999999</v>
      </c>
      <c r="H5689" s="4">
        <v>4.2610000000000001</v>
      </c>
    </row>
    <row r="5690" spans="1:8" x14ac:dyDescent="0.3">
      <c r="A5690" s="4">
        <v>40</v>
      </c>
      <c r="B5690" s="4" t="s">
        <v>73</v>
      </c>
      <c r="C5690" s="4">
        <v>844490.86</v>
      </c>
      <c r="D5690" s="4">
        <v>0</v>
      </c>
      <c r="E5690" s="4">
        <v>52.27</v>
      </c>
      <c r="F5690" s="4">
        <v>3.8889999999999998</v>
      </c>
      <c r="G5690" s="4">
        <v>137.65529029999999</v>
      </c>
      <c r="H5690" s="4">
        <v>4.2610000000000001</v>
      </c>
    </row>
    <row r="5691" spans="1:8" x14ac:dyDescent="0.3">
      <c r="A5691" s="4">
        <v>40</v>
      </c>
      <c r="B5691" s="4" t="s">
        <v>74</v>
      </c>
      <c r="C5691" s="4">
        <v>871945.64</v>
      </c>
      <c r="D5691" s="4">
        <v>0</v>
      </c>
      <c r="E5691" s="4">
        <v>36.25</v>
      </c>
      <c r="F5691" s="4">
        <v>3.9209999999999998</v>
      </c>
      <c r="G5691" s="4">
        <v>137.72619349999999</v>
      </c>
      <c r="H5691" s="4">
        <v>4.2610000000000001</v>
      </c>
    </row>
    <row r="5692" spans="1:8" x14ac:dyDescent="0.3">
      <c r="A5692" s="4">
        <v>40</v>
      </c>
      <c r="B5692" s="4">
        <v>41064</v>
      </c>
      <c r="C5692" s="4">
        <v>1132064.23</v>
      </c>
      <c r="D5692" s="4">
        <v>0</v>
      </c>
      <c r="E5692" s="4">
        <v>36.54</v>
      </c>
      <c r="F5692" s="4">
        <v>3.9569999999999999</v>
      </c>
      <c r="G5692" s="4">
        <v>137.79709679999999</v>
      </c>
      <c r="H5692" s="4">
        <v>4.125</v>
      </c>
    </row>
    <row r="5693" spans="1:8" x14ac:dyDescent="0.3">
      <c r="A5693" s="4">
        <v>40</v>
      </c>
      <c r="B5693" s="4" t="s">
        <v>75</v>
      </c>
      <c r="C5693" s="4">
        <v>857811.17</v>
      </c>
      <c r="D5693" s="4">
        <v>0</v>
      </c>
      <c r="E5693" s="4">
        <v>40.65</v>
      </c>
      <c r="F5693" s="4">
        <v>4.0250000000000004</v>
      </c>
      <c r="G5693" s="4">
        <v>137.86799999999999</v>
      </c>
      <c r="H5693" s="4">
        <v>4.125</v>
      </c>
    </row>
    <row r="5694" spans="1:8" x14ac:dyDescent="0.3">
      <c r="A5694" s="4">
        <v>40</v>
      </c>
      <c r="B5694" s="4" t="s">
        <v>76</v>
      </c>
      <c r="C5694" s="4">
        <v>896979.93</v>
      </c>
      <c r="D5694" s="4">
        <v>0</v>
      </c>
      <c r="E5694" s="4">
        <v>55.3</v>
      </c>
      <c r="F5694" s="4">
        <v>4.0460000000000003</v>
      </c>
      <c r="G5694" s="4">
        <v>137.92306669999999</v>
      </c>
      <c r="H5694" s="4">
        <v>4.125</v>
      </c>
    </row>
    <row r="5695" spans="1:8" x14ac:dyDescent="0.3">
      <c r="A5695" s="4">
        <v>40</v>
      </c>
      <c r="B5695" s="4" t="s">
        <v>77</v>
      </c>
      <c r="C5695" s="4">
        <v>875372.91</v>
      </c>
      <c r="D5695" s="4">
        <v>0</v>
      </c>
      <c r="E5695" s="4">
        <v>47.51</v>
      </c>
      <c r="F5695" s="4">
        <v>4.0229999999999997</v>
      </c>
      <c r="G5695" s="4">
        <v>137.9781333</v>
      </c>
      <c r="H5695" s="4">
        <v>4.125</v>
      </c>
    </row>
    <row r="5696" spans="1:8" x14ac:dyDescent="0.3">
      <c r="A5696" s="4">
        <v>40</v>
      </c>
      <c r="B5696" s="4">
        <v>41004</v>
      </c>
      <c r="C5696" s="4">
        <v>993311.59</v>
      </c>
      <c r="D5696" s="4">
        <v>0</v>
      </c>
      <c r="E5696" s="4">
        <v>44.47</v>
      </c>
      <c r="F5696" s="4">
        <v>3.9910000000000001</v>
      </c>
      <c r="G5696" s="4">
        <v>138.03319999999999</v>
      </c>
      <c r="H5696" s="4">
        <v>4.125</v>
      </c>
    </row>
    <row r="5697" spans="1:8" x14ac:dyDescent="0.3">
      <c r="A5697" s="4">
        <v>40</v>
      </c>
      <c r="B5697" s="4">
        <v>41218</v>
      </c>
      <c r="C5697" s="4">
        <v>967729.35</v>
      </c>
      <c r="D5697" s="4">
        <v>0</v>
      </c>
      <c r="E5697" s="4">
        <v>52.06</v>
      </c>
      <c r="F5697" s="4">
        <v>3.9470000000000001</v>
      </c>
      <c r="G5697" s="4">
        <v>138.08826669999999</v>
      </c>
      <c r="H5697" s="4">
        <v>4.125</v>
      </c>
    </row>
    <row r="5698" spans="1:8" x14ac:dyDescent="0.3">
      <c r="A5698" s="4">
        <v>40</v>
      </c>
      <c r="B5698" s="4" t="s">
        <v>78</v>
      </c>
      <c r="C5698" s="4">
        <v>896295.41</v>
      </c>
      <c r="D5698" s="4">
        <v>0</v>
      </c>
      <c r="E5698" s="4">
        <v>57.59</v>
      </c>
      <c r="F5698" s="4">
        <v>3.899</v>
      </c>
      <c r="G5698" s="4">
        <v>138.1065806</v>
      </c>
      <c r="H5698" s="4">
        <v>4.125</v>
      </c>
    </row>
    <row r="5699" spans="1:8" x14ac:dyDescent="0.3">
      <c r="A5699" s="4">
        <v>40</v>
      </c>
      <c r="B5699" s="4" t="s">
        <v>79</v>
      </c>
      <c r="C5699" s="4">
        <v>991054.49</v>
      </c>
      <c r="D5699" s="4">
        <v>0</v>
      </c>
      <c r="E5699" s="4">
        <v>65.25</v>
      </c>
      <c r="F5699" s="4">
        <v>3.85</v>
      </c>
      <c r="G5699" s="4">
        <v>138.11019350000001</v>
      </c>
      <c r="H5699" s="4">
        <v>4.125</v>
      </c>
    </row>
    <row r="5700" spans="1:8" x14ac:dyDescent="0.3">
      <c r="A5700" s="4">
        <v>40</v>
      </c>
      <c r="B5700" s="4">
        <v>40914</v>
      </c>
      <c r="C5700" s="4">
        <v>1037464.27</v>
      </c>
      <c r="D5700" s="4">
        <v>0</v>
      </c>
      <c r="E5700" s="4">
        <v>64.75</v>
      </c>
      <c r="F5700" s="4">
        <v>3.798</v>
      </c>
      <c r="G5700" s="4">
        <v>138.11380650000001</v>
      </c>
      <c r="H5700" s="4">
        <v>4.125</v>
      </c>
    </row>
    <row r="5701" spans="1:8" x14ac:dyDescent="0.3">
      <c r="A5701" s="4">
        <v>40</v>
      </c>
      <c r="B5701" s="4">
        <v>41127</v>
      </c>
      <c r="C5701" s="4">
        <v>1079386.8799999999</v>
      </c>
      <c r="D5701" s="4">
        <v>0</v>
      </c>
      <c r="E5701" s="4">
        <v>55.78</v>
      </c>
      <c r="F5701" s="4">
        <v>3.746</v>
      </c>
      <c r="G5701" s="4">
        <v>138.11741939999999</v>
      </c>
      <c r="H5701" s="4">
        <v>4.125</v>
      </c>
    </row>
    <row r="5702" spans="1:8" x14ac:dyDescent="0.3">
      <c r="A5702" s="4">
        <v>40</v>
      </c>
      <c r="B5702" s="4" t="s">
        <v>80</v>
      </c>
      <c r="C5702" s="4">
        <v>977950.28</v>
      </c>
      <c r="D5702" s="4">
        <v>0</v>
      </c>
      <c r="E5702" s="4">
        <v>63.39</v>
      </c>
      <c r="F5702" s="4">
        <v>3.6829999999999998</v>
      </c>
      <c r="G5702" s="4">
        <v>138.12953329999999</v>
      </c>
      <c r="H5702" s="4">
        <v>4.125</v>
      </c>
    </row>
    <row r="5703" spans="1:8" x14ac:dyDescent="0.3">
      <c r="A5703" s="4">
        <v>40</v>
      </c>
      <c r="B5703" s="4" t="s">
        <v>81</v>
      </c>
      <c r="C5703" s="4">
        <v>1033552.18</v>
      </c>
      <c r="D5703" s="4">
        <v>0</v>
      </c>
      <c r="E5703" s="4">
        <v>69.319999999999993</v>
      </c>
      <c r="F5703" s="4">
        <v>3.629</v>
      </c>
      <c r="G5703" s="4">
        <v>138.16290000000001</v>
      </c>
      <c r="H5703" s="4">
        <v>4.125</v>
      </c>
    </row>
    <row r="5704" spans="1:8" x14ac:dyDescent="0.3">
      <c r="A5704" s="4">
        <v>40</v>
      </c>
      <c r="B5704" s="4" t="s">
        <v>82</v>
      </c>
      <c r="C5704" s="4">
        <v>988764.84</v>
      </c>
      <c r="D5704" s="4">
        <v>0</v>
      </c>
      <c r="E5704" s="4">
        <v>64.42</v>
      </c>
      <c r="F5704" s="4">
        <v>3.577</v>
      </c>
      <c r="G5704" s="4">
        <v>138.1962667</v>
      </c>
      <c r="H5704" s="4">
        <v>4.125</v>
      </c>
    </row>
    <row r="5705" spans="1:8" x14ac:dyDescent="0.3">
      <c r="A5705" s="4">
        <v>40</v>
      </c>
      <c r="B5705" s="4">
        <v>41067</v>
      </c>
      <c r="C5705" s="4">
        <v>1182901.56</v>
      </c>
      <c r="D5705" s="4">
        <v>0</v>
      </c>
      <c r="E5705" s="4">
        <v>69.08</v>
      </c>
      <c r="F5705" s="4">
        <v>3.5379999999999998</v>
      </c>
      <c r="G5705" s="4">
        <v>138.22963329999999</v>
      </c>
      <c r="H5705" s="4">
        <v>4.1559999999999997</v>
      </c>
    </row>
    <row r="5706" spans="1:8" x14ac:dyDescent="0.3">
      <c r="A5706" s="4">
        <v>40</v>
      </c>
      <c r="B5706" s="4" t="s">
        <v>83</v>
      </c>
      <c r="C5706" s="4">
        <v>979848.71</v>
      </c>
      <c r="D5706" s="4">
        <v>0</v>
      </c>
      <c r="E5706" s="4">
        <v>67.48</v>
      </c>
      <c r="F5706" s="4">
        <v>3.5609999999999999</v>
      </c>
      <c r="G5706" s="4">
        <v>138.26300000000001</v>
      </c>
      <c r="H5706" s="4">
        <v>4.1559999999999997</v>
      </c>
    </row>
    <row r="5707" spans="1:8" x14ac:dyDescent="0.3">
      <c r="A5707" s="4">
        <v>40</v>
      </c>
      <c r="B5707" s="4" t="s">
        <v>84</v>
      </c>
      <c r="C5707" s="4">
        <v>968502.38</v>
      </c>
      <c r="D5707" s="4">
        <v>0</v>
      </c>
      <c r="E5707" s="4">
        <v>70.45</v>
      </c>
      <c r="F5707" s="4">
        <v>3.61</v>
      </c>
      <c r="G5707" s="4">
        <v>138.2331935</v>
      </c>
      <c r="H5707" s="4">
        <v>4.1559999999999997</v>
      </c>
    </row>
    <row r="5708" spans="1:8" x14ac:dyDescent="0.3">
      <c r="A5708" s="4">
        <v>40</v>
      </c>
      <c r="B5708" s="4" t="s">
        <v>85</v>
      </c>
      <c r="C5708" s="4">
        <v>954396.85</v>
      </c>
      <c r="D5708" s="4">
        <v>0</v>
      </c>
      <c r="E5708" s="4">
        <v>67.88</v>
      </c>
      <c r="F5708" s="4">
        <v>3.7010000000000001</v>
      </c>
      <c r="G5708" s="4">
        <v>138.20338709999999</v>
      </c>
      <c r="H5708" s="4">
        <v>4.1559999999999997</v>
      </c>
    </row>
    <row r="5709" spans="1:8" x14ac:dyDescent="0.3">
      <c r="A5709" s="4">
        <v>40</v>
      </c>
      <c r="B5709" s="4">
        <v>40976</v>
      </c>
      <c r="C5709" s="4">
        <v>1068346.76</v>
      </c>
      <c r="D5709" s="4">
        <v>0</v>
      </c>
      <c r="E5709" s="4">
        <v>70.150000000000006</v>
      </c>
      <c r="F5709" s="4">
        <v>3.698</v>
      </c>
      <c r="G5709" s="4">
        <v>138.17358060000001</v>
      </c>
      <c r="H5709" s="4">
        <v>4.1559999999999997</v>
      </c>
    </row>
    <row r="5710" spans="1:8" x14ac:dyDescent="0.3">
      <c r="A5710" s="4">
        <v>40</v>
      </c>
      <c r="B5710" s="4">
        <v>41190</v>
      </c>
      <c r="C5710" s="4">
        <v>1007906.43</v>
      </c>
      <c r="D5710" s="4">
        <v>0</v>
      </c>
      <c r="E5710" s="4">
        <v>70.09</v>
      </c>
      <c r="F5710" s="4">
        <v>3.7719999999999998</v>
      </c>
      <c r="G5710" s="4">
        <v>138.1437742</v>
      </c>
      <c r="H5710" s="4">
        <v>4.1559999999999997</v>
      </c>
    </row>
    <row r="5711" spans="1:8" x14ac:dyDescent="0.3">
      <c r="A5711" s="4">
        <v>40</v>
      </c>
      <c r="B5711" s="4" t="s">
        <v>86</v>
      </c>
      <c r="C5711" s="4">
        <v>969387.48</v>
      </c>
      <c r="D5711" s="4">
        <v>0</v>
      </c>
      <c r="E5711" s="4">
        <v>69.41</v>
      </c>
      <c r="F5711" s="4">
        <v>3.84</v>
      </c>
      <c r="G5711" s="4">
        <v>138.18570969999999</v>
      </c>
      <c r="H5711" s="4">
        <v>4.1559999999999997</v>
      </c>
    </row>
    <row r="5712" spans="1:8" x14ac:dyDescent="0.3">
      <c r="A5712" s="4">
        <v>40</v>
      </c>
      <c r="B5712" s="4" t="s">
        <v>87</v>
      </c>
      <c r="C5712" s="4">
        <v>945318.47</v>
      </c>
      <c r="D5712" s="4">
        <v>0</v>
      </c>
      <c r="E5712" s="4">
        <v>63.91</v>
      </c>
      <c r="F5712" s="4">
        <v>3.8740000000000001</v>
      </c>
      <c r="G5712" s="4">
        <v>138.2814516</v>
      </c>
      <c r="H5712" s="4">
        <v>4.1559999999999997</v>
      </c>
    </row>
    <row r="5713" spans="1:8" x14ac:dyDescent="0.3">
      <c r="A5713" s="4">
        <v>40</v>
      </c>
      <c r="B5713" s="4" t="s">
        <v>88</v>
      </c>
      <c r="C5713" s="4">
        <v>987264.67</v>
      </c>
      <c r="D5713" s="4">
        <v>0</v>
      </c>
      <c r="E5713" s="4">
        <v>66.11</v>
      </c>
      <c r="F5713" s="4">
        <v>3.8839999999999999</v>
      </c>
      <c r="G5713" s="4">
        <v>138.3771935</v>
      </c>
      <c r="H5713" s="4">
        <v>4.1559999999999997</v>
      </c>
    </row>
    <row r="5714" spans="1:8" x14ac:dyDescent="0.3">
      <c r="A5714" s="4">
        <v>40</v>
      </c>
      <c r="B5714" s="4">
        <v>41099</v>
      </c>
      <c r="C5714" s="4">
        <v>1088248.3999999999</v>
      </c>
      <c r="D5714" s="4">
        <v>1</v>
      </c>
      <c r="E5714" s="4">
        <v>65.06</v>
      </c>
      <c r="F5714" s="4">
        <v>3.9209999999999998</v>
      </c>
      <c r="G5714" s="4">
        <v>138.47293550000001</v>
      </c>
      <c r="H5714" s="4">
        <v>4.1559999999999997</v>
      </c>
    </row>
    <row r="5715" spans="1:8" x14ac:dyDescent="0.3">
      <c r="A5715" s="4">
        <v>40</v>
      </c>
      <c r="B5715" s="4" t="s">
        <v>89</v>
      </c>
      <c r="C5715" s="4">
        <v>901709.82</v>
      </c>
      <c r="D5715" s="4">
        <v>0</v>
      </c>
      <c r="E5715" s="4">
        <v>59.38</v>
      </c>
      <c r="F5715" s="4">
        <v>3.988</v>
      </c>
      <c r="G5715" s="4">
        <v>138.56729999999999</v>
      </c>
      <c r="H5715" s="4">
        <v>4.1559999999999997</v>
      </c>
    </row>
    <row r="5716" spans="1:8" x14ac:dyDescent="0.3">
      <c r="A5716" s="4">
        <v>40</v>
      </c>
      <c r="B5716" s="4" t="s">
        <v>90</v>
      </c>
      <c r="C5716" s="4">
        <v>899768.4</v>
      </c>
      <c r="D5716" s="4">
        <v>0</v>
      </c>
      <c r="E5716" s="4">
        <v>54.12</v>
      </c>
      <c r="F5716" s="4">
        <v>4.056</v>
      </c>
      <c r="G5716" s="4">
        <v>138.6534</v>
      </c>
      <c r="H5716" s="4">
        <v>4.1559999999999997</v>
      </c>
    </row>
    <row r="5717" spans="1:8" x14ac:dyDescent="0.3">
      <c r="A5717" s="4">
        <v>40</v>
      </c>
      <c r="B5717" s="4" t="s">
        <v>91</v>
      </c>
      <c r="C5717" s="4">
        <v>919595.44</v>
      </c>
      <c r="D5717" s="4">
        <v>0</v>
      </c>
      <c r="E5717" s="4">
        <v>50.98</v>
      </c>
      <c r="F5717" s="4">
        <v>4.0179999999999998</v>
      </c>
      <c r="G5717" s="4">
        <v>138.73949999999999</v>
      </c>
      <c r="H5717" s="4">
        <v>4.1559999999999997</v>
      </c>
    </row>
    <row r="5718" spans="1:8" x14ac:dyDescent="0.3">
      <c r="A5718" s="4">
        <v>40</v>
      </c>
      <c r="B5718" s="4">
        <v>41039</v>
      </c>
      <c r="C5718" s="4">
        <v>1069112</v>
      </c>
      <c r="D5718" s="4">
        <v>0</v>
      </c>
      <c r="E5718" s="4">
        <v>57.21</v>
      </c>
      <c r="F5718" s="4">
        <v>4.0270000000000001</v>
      </c>
      <c r="G5718" s="4">
        <v>138.82560000000001</v>
      </c>
      <c r="H5718" s="4">
        <v>4.1449999999999996</v>
      </c>
    </row>
    <row r="5719" spans="1:8" x14ac:dyDescent="0.3">
      <c r="A5719" s="4">
        <v>40</v>
      </c>
      <c r="B5719" s="4">
        <v>41253</v>
      </c>
      <c r="C5719" s="4">
        <v>982523.26</v>
      </c>
      <c r="D5719" s="4">
        <v>0</v>
      </c>
      <c r="E5719" s="4">
        <v>47.35</v>
      </c>
      <c r="F5719" s="4">
        <v>4.0289999999999999</v>
      </c>
      <c r="G5719" s="4">
        <v>138.9117</v>
      </c>
      <c r="H5719" s="4">
        <v>4.1449999999999996</v>
      </c>
    </row>
    <row r="5720" spans="1:8" x14ac:dyDescent="0.3">
      <c r="A5720" s="4">
        <v>40</v>
      </c>
      <c r="B5720" s="4" t="s">
        <v>92</v>
      </c>
      <c r="C5720" s="4">
        <v>918170.5</v>
      </c>
      <c r="D5720" s="4">
        <v>0</v>
      </c>
      <c r="E5720" s="4">
        <v>46.33</v>
      </c>
      <c r="F5720" s="4">
        <v>4</v>
      </c>
      <c r="G5720" s="4">
        <v>138.83361289999999</v>
      </c>
      <c r="H5720" s="4">
        <v>4.1449999999999996</v>
      </c>
    </row>
    <row r="5721" spans="1:8" x14ac:dyDescent="0.3">
      <c r="A5721" s="4">
        <v>40</v>
      </c>
      <c r="B5721" s="4" t="s">
        <v>93</v>
      </c>
      <c r="C5721" s="4">
        <v>921264.52</v>
      </c>
      <c r="D5721" s="4">
        <v>0</v>
      </c>
      <c r="E5721" s="4">
        <v>49.65</v>
      </c>
      <c r="F5721" s="4">
        <v>3.9169999999999998</v>
      </c>
      <c r="G5721" s="4">
        <v>138.72816130000001</v>
      </c>
      <c r="H5721" s="4">
        <v>4.1449999999999996</v>
      </c>
    </row>
    <row r="5722" spans="1:8" x14ac:dyDescent="0.3">
      <c r="A5722" s="4">
        <v>41</v>
      </c>
      <c r="B5722" s="4">
        <v>40300</v>
      </c>
      <c r="C5722" s="4">
        <v>1086533.18</v>
      </c>
      <c r="D5722" s="4">
        <v>0</v>
      </c>
      <c r="E5722" s="4">
        <v>30.27</v>
      </c>
      <c r="F5722" s="4">
        <v>2.58</v>
      </c>
      <c r="G5722" s="4">
        <v>189.38169740000001</v>
      </c>
      <c r="H5722" s="4">
        <v>7.5410000000000004</v>
      </c>
    </row>
    <row r="5723" spans="1:8" x14ac:dyDescent="0.3">
      <c r="A5723" s="4">
        <v>41</v>
      </c>
      <c r="B5723" s="4">
        <v>40514</v>
      </c>
      <c r="C5723" s="4">
        <v>1075656.3400000001</v>
      </c>
      <c r="D5723" s="4">
        <v>1</v>
      </c>
      <c r="E5723" s="4">
        <v>23.04</v>
      </c>
      <c r="F5723" s="4">
        <v>2.5720000000000001</v>
      </c>
      <c r="G5723" s="4">
        <v>189.46427249999999</v>
      </c>
      <c r="H5723" s="4">
        <v>7.5410000000000004</v>
      </c>
    </row>
    <row r="5724" spans="1:8" x14ac:dyDescent="0.3">
      <c r="A5724" s="4">
        <v>41</v>
      </c>
      <c r="B5724" s="4" t="s">
        <v>8</v>
      </c>
      <c r="C5724" s="4">
        <v>1052034.74</v>
      </c>
      <c r="D5724" s="4">
        <v>0</v>
      </c>
      <c r="E5724" s="4">
        <v>24.13</v>
      </c>
      <c r="F5724" s="4">
        <v>2.5499999999999998</v>
      </c>
      <c r="G5724" s="4">
        <v>189.53409980000001</v>
      </c>
      <c r="H5724" s="4">
        <v>7.5410000000000004</v>
      </c>
    </row>
    <row r="5725" spans="1:8" x14ac:dyDescent="0.3">
      <c r="A5725" s="4">
        <v>41</v>
      </c>
      <c r="B5725" s="4" t="s">
        <v>9</v>
      </c>
      <c r="C5725" s="4">
        <v>991941.73</v>
      </c>
      <c r="D5725" s="4">
        <v>0</v>
      </c>
      <c r="E5725" s="4">
        <v>21.84</v>
      </c>
      <c r="F5725" s="4">
        <v>2.5859999999999999</v>
      </c>
      <c r="G5725" s="4">
        <v>189.6018023</v>
      </c>
      <c r="H5725" s="4">
        <v>7.5410000000000004</v>
      </c>
    </row>
    <row r="5726" spans="1:8" x14ac:dyDescent="0.3">
      <c r="A5726" s="4">
        <v>41</v>
      </c>
      <c r="B5726" s="4">
        <v>40301</v>
      </c>
      <c r="C5726" s="4">
        <v>1063557.49</v>
      </c>
      <c r="D5726" s="4">
        <v>0</v>
      </c>
      <c r="E5726" s="4">
        <v>32.49</v>
      </c>
      <c r="F5726" s="4">
        <v>2.62</v>
      </c>
      <c r="G5726" s="4">
        <v>189.66950489999999</v>
      </c>
      <c r="H5726" s="4">
        <v>7.5410000000000004</v>
      </c>
    </row>
    <row r="5727" spans="1:8" x14ac:dyDescent="0.3">
      <c r="A5727" s="4">
        <v>41</v>
      </c>
      <c r="B5727" s="4">
        <v>40515</v>
      </c>
      <c r="C5727" s="4">
        <v>1023997.71</v>
      </c>
      <c r="D5727" s="4">
        <v>0</v>
      </c>
      <c r="E5727" s="4">
        <v>33.4</v>
      </c>
      <c r="F5727" s="4">
        <v>2.6840000000000002</v>
      </c>
      <c r="G5727" s="4">
        <v>189.73720750000001</v>
      </c>
      <c r="H5727" s="4">
        <v>7.5410000000000004</v>
      </c>
    </row>
    <row r="5728" spans="1:8" x14ac:dyDescent="0.3">
      <c r="A5728" s="4">
        <v>41</v>
      </c>
      <c r="B5728" s="4" t="s">
        <v>10</v>
      </c>
      <c r="C5728" s="4">
        <v>1006597.69</v>
      </c>
      <c r="D5728" s="4">
        <v>0</v>
      </c>
      <c r="E5728" s="4">
        <v>36.700000000000003</v>
      </c>
      <c r="F5728" s="4">
        <v>2.6920000000000002</v>
      </c>
      <c r="G5728" s="4">
        <v>189.734262</v>
      </c>
      <c r="H5728" s="4">
        <v>7.5410000000000004</v>
      </c>
    </row>
    <row r="5729" spans="1:8" x14ac:dyDescent="0.3">
      <c r="A5729" s="4">
        <v>41</v>
      </c>
      <c r="B5729" s="4" t="s">
        <v>11</v>
      </c>
      <c r="C5729" s="4">
        <v>1015196.46</v>
      </c>
      <c r="D5729" s="4">
        <v>0</v>
      </c>
      <c r="E5729" s="4">
        <v>32.299999999999997</v>
      </c>
      <c r="F5729" s="4">
        <v>2.7170000000000001</v>
      </c>
      <c r="G5729" s="4">
        <v>189.71954170000001</v>
      </c>
      <c r="H5729" s="4">
        <v>7.5410000000000004</v>
      </c>
    </row>
    <row r="5730" spans="1:8" x14ac:dyDescent="0.3">
      <c r="A5730" s="4">
        <v>41</v>
      </c>
      <c r="B5730" s="4">
        <v>40213</v>
      </c>
      <c r="C5730" s="4">
        <v>1168826.3899999999</v>
      </c>
      <c r="D5730" s="4">
        <v>0</v>
      </c>
      <c r="E5730" s="4">
        <v>41.31</v>
      </c>
      <c r="F5730" s="4">
        <v>2.7250000000000001</v>
      </c>
      <c r="G5730" s="4">
        <v>189.70482150000001</v>
      </c>
      <c r="H5730" s="4">
        <v>7.3630000000000004</v>
      </c>
    </row>
    <row r="5731" spans="1:8" x14ac:dyDescent="0.3">
      <c r="A5731" s="4">
        <v>41</v>
      </c>
      <c r="B5731" s="4">
        <v>40425</v>
      </c>
      <c r="C5731" s="4">
        <v>1082158.21</v>
      </c>
      <c r="D5731" s="4">
        <v>0</v>
      </c>
      <c r="E5731" s="4">
        <v>37.299999999999997</v>
      </c>
      <c r="F5731" s="4">
        <v>2.75</v>
      </c>
      <c r="G5731" s="4">
        <v>189.69010119999999</v>
      </c>
      <c r="H5731" s="4">
        <v>7.3630000000000004</v>
      </c>
    </row>
    <row r="5732" spans="1:8" x14ac:dyDescent="0.3">
      <c r="A5732" s="4">
        <v>41</v>
      </c>
      <c r="B5732" s="4" t="s">
        <v>12</v>
      </c>
      <c r="C5732" s="4">
        <v>1043388.79</v>
      </c>
      <c r="D5732" s="4">
        <v>0</v>
      </c>
      <c r="E5732" s="4">
        <v>46.79</v>
      </c>
      <c r="F5732" s="4">
        <v>2.7650000000000001</v>
      </c>
      <c r="G5732" s="4">
        <v>189.66288449999999</v>
      </c>
      <c r="H5732" s="4">
        <v>7.3630000000000004</v>
      </c>
    </row>
    <row r="5733" spans="1:8" x14ac:dyDescent="0.3">
      <c r="A5733" s="4">
        <v>41</v>
      </c>
      <c r="B5733" s="4" t="s">
        <v>13</v>
      </c>
      <c r="C5733" s="4">
        <v>1067340.74</v>
      </c>
      <c r="D5733" s="4">
        <v>0</v>
      </c>
      <c r="E5733" s="4">
        <v>45.29</v>
      </c>
      <c r="F5733" s="4">
        <v>2.7759999999999998</v>
      </c>
      <c r="G5733" s="4">
        <v>189.6190057</v>
      </c>
      <c r="H5733" s="4">
        <v>7.3630000000000004</v>
      </c>
    </row>
    <row r="5734" spans="1:8" x14ac:dyDescent="0.3">
      <c r="A5734" s="4">
        <v>41</v>
      </c>
      <c r="B5734" s="4" t="s">
        <v>14</v>
      </c>
      <c r="C5734" s="4">
        <v>1063960.1100000001</v>
      </c>
      <c r="D5734" s="4">
        <v>0</v>
      </c>
      <c r="E5734" s="4">
        <v>40.200000000000003</v>
      </c>
      <c r="F5734" s="4">
        <v>2.766</v>
      </c>
      <c r="G5734" s="4">
        <v>189.57512700000001</v>
      </c>
      <c r="H5734" s="4">
        <v>7.3630000000000004</v>
      </c>
    </row>
    <row r="5735" spans="1:8" x14ac:dyDescent="0.3">
      <c r="A5735" s="4">
        <v>41</v>
      </c>
      <c r="B5735" s="4">
        <v>40364</v>
      </c>
      <c r="C5735" s="4">
        <v>1175738.22</v>
      </c>
      <c r="D5735" s="4">
        <v>0</v>
      </c>
      <c r="E5735" s="4">
        <v>41.5</v>
      </c>
      <c r="F5735" s="4">
        <v>2.7709999999999999</v>
      </c>
      <c r="G5735" s="4">
        <v>189.53124829999999</v>
      </c>
      <c r="H5735" s="4">
        <v>7.3630000000000004</v>
      </c>
    </row>
    <row r="5736" spans="1:8" x14ac:dyDescent="0.3">
      <c r="A5736" s="4">
        <v>41</v>
      </c>
      <c r="B5736" s="4" t="s">
        <v>15</v>
      </c>
      <c r="C5736" s="4">
        <v>1116439.02</v>
      </c>
      <c r="D5736" s="4">
        <v>0</v>
      </c>
      <c r="E5736" s="4">
        <v>40.229999999999997</v>
      </c>
      <c r="F5736" s="4">
        <v>2.7879999999999998</v>
      </c>
      <c r="G5736" s="4">
        <v>189.49041159999999</v>
      </c>
      <c r="H5736" s="4">
        <v>7.3630000000000004</v>
      </c>
    </row>
    <row r="5737" spans="1:8" x14ac:dyDescent="0.3">
      <c r="A5737" s="4">
        <v>41</v>
      </c>
      <c r="B5737" s="4" t="s">
        <v>16</v>
      </c>
      <c r="C5737" s="4">
        <v>1163234.33</v>
      </c>
      <c r="D5737" s="4">
        <v>0</v>
      </c>
      <c r="E5737" s="4">
        <v>50.59</v>
      </c>
      <c r="F5737" s="4">
        <v>2.7759999999999998</v>
      </c>
      <c r="G5737" s="4">
        <v>189.467827</v>
      </c>
      <c r="H5737" s="4">
        <v>7.3630000000000004</v>
      </c>
    </row>
    <row r="5738" spans="1:8" x14ac:dyDescent="0.3">
      <c r="A5738" s="4">
        <v>41</v>
      </c>
      <c r="B5738" s="4" t="s">
        <v>17</v>
      </c>
      <c r="C5738" s="4">
        <v>1246654.24</v>
      </c>
      <c r="D5738" s="4">
        <v>0</v>
      </c>
      <c r="E5738" s="4">
        <v>56.97</v>
      </c>
      <c r="F5738" s="4">
        <v>2.7370000000000001</v>
      </c>
      <c r="G5738" s="4">
        <v>189.44524250000001</v>
      </c>
      <c r="H5738" s="4">
        <v>7.3630000000000004</v>
      </c>
    </row>
    <row r="5739" spans="1:8" x14ac:dyDescent="0.3">
      <c r="A5739" s="4">
        <v>41</v>
      </c>
      <c r="B5739" s="4">
        <v>40274</v>
      </c>
      <c r="C5739" s="4">
        <v>1305068.1000000001</v>
      </c>
      <c r="D5739" s="4">
        <v>0</v>
      </c>
      <c r="E5739" s="4">
        <v>60.13</v>
      </c>
      <c r="F5739" s="4">
        <v>2.7</v>
      </c>
      <c r="G5739" s="4">
        <v>189.42265800000001</v>
      </c>
      <c r="H5739" s="4">
        <v>7.3630000000000004</v>
      </c>
    </row>
    <row r="5740" spans="1:8" x14ac:dyDescent="0.3">
      <c r="A5740" s="4">
        <v>41</v>
      </c>
      <c r="B5740" s="4">
        <v>40488</v>
      </c>
      <c r="C5740" s="4">
        <v>1217199.3899999999</v>
      </c>
      <c r="D5740" s="4">
        <v>0</v>
      </c>
      <c r="E5740" s="4">
        <v>63.36</v>
      </c>
      <c r="F5740" s="4">
        <v>2.6840000000000002</v>
      </c>
      <c r="G5740" s="4">
        <v>189.4000734</v>
      </c>
      <c r="H5740" s="4">
        <v>7.3630000000000004</v>
      </c>
    </row>
    <row r="5741" spans="1:8" x14ac:dyDescent="0.3">
      <c r="A5741" s="4">
        <v>41</v>
      </c>
      <c r="B5741" s="4" t="s">
        <v>18</v>
      </c>
      <c r="C5741" s="4">
        <v>1202963.06</v>
      </c>
      <c r="D5741" s="4">
        <v>0</v>
      </c>
      <c r="E5741" s="4">
        <v>54.9</v>
      </c>
      <c r="F5741" s="4">
        <v>2.6739999999999999</v>
      </c>
      <c r="G5741" s="4">
        <v>189.41852589999999</v>
      </c>
      <c r="H5741" s="4">
        <v>7.3630000000000004</v>
      </c>
    </row>
    <row r="5742" spans="1:8" x14ac:dyDescent="0.3">
      <c r="A5742" s="4">
        <v>41</v>
      </c>
      <c r="B5742" s="4" t="s">
        <v>19</v>
      </c>
      <c r="C5742" s="4">
        <v>1174209.52</v>
      </c>
      <c r="D5742" s="4">
        <v>0</v>
      </c>
      <c r="E5742" s="4">
        <v>66</v>
      </c>
      <c r="F5742" s="4">
        <v>2.7149999999999999</v>
      </c>
      <c r="G5742" s="4">
        <v>189.4533931</v>
      </c>
      <c r="H5742" s="4">
        <v>7.3630000000000004</v>
      </c>
    </row>
    <row r="5743" spans="1:8" x14ac:dyDescent="0.3">
      <c r="A5743" s="4">
        <v>41</v>
      </c>
      <c r="B5743" s="4">
        <v>40216</v>
      </c>
      <c r="C5743" s="4">
        <v>1273279.79</v>
      </c>
      <c r="D5743" s="4">
        <v>0</v>
      </c>
      <c r="E5743" s="4">
        <v>69.39</v>
      </c>
      <c r="F5743" s="4">
        <v>2.7280000000000002</v>
      </c>
      <c r="G5743" s="4">
        <v>189.48826030000001</v>
      </c>
      <c r="H5743" s="4">
        <v>7.335</v>
      </c>
    </row>
    <row r="5744" spans="1:8" x14ac:dyDescent="0.3">
      <c r="A5744" s="4">
        <v>41</v>
      </c>
      <c r="B5744" s="4">
        <v>40428</v>
      </c>
      <c r="C5744" s="4">
        <v>1176079.5900000001</v>
      </c>
      <c r="D5744" s="4">
        <v>0</v>
      </c>
      <c r="E5744" s="4">
        <v>60.93</v>
      </c>
      <c r="F5744" s="4">
        <v>2.7109999999999999</v>
      </c>
      <c r="G5744" s="4">
        <v>189.52312760000001</v>
      </c>
      <c r="H5744" s="4">
        <v>7.335</v>
      </c>
    </row>
    <row r="5745" spans="1:8" x14ac:dyDescent="0.3">
      <c r="A5745" s="4">
        <v>41</v>
      </c>
      <c r="B5745" s="4" t="s">
        <v>20</v>
      </c>
      <c r="C5745" s="4">
        <v>1179788.3799999999</v>
      </c>
      <c r="D5745" s="4">
        <v>0</v>
      </c>
      <c r="E5745" s="4">
        <v>69.06</v>
      </c>
      <c r="F5745" s="4">
        <v>2.6989999999999998</v>
      </c>
      <c r="G5745" s="4">
        <v>189.6125456</v>
      </c>
      <c r="H5745" s="4">
        <v>7.335</v>
      </c>
    </row>
    <row r="5746" spans="1:8" x14ac:dyDescent="0.3">
      <c r="A5746" s="4">
        <v>41</v>
      </c>
      <c r="B5746" s="4" t="s">
        <v>21</v>
      </c>
      <c r="C5746" s="4">
        <v>1192213.8700000001</v>
      </c>
      <c r="D5746" s="4">
        <v>0</v>
      </c>
      <c r="E5746" s="4">
        <v>70.77</v>
      </c>
      <c r="F5746" s="4">
        <v>2.6909999999999998</v>
      </c>
      <c r="G5746" s="4">
        <v>189.774698</v>
      </c>
      <c r="H5746" s="4">
        <v>7.335</v>
      </c>
    </row>
    <row r="5747" spans="1:8" x14ac:dyDescent="0.3">
      <c r="A5747" s="4">
        <v>41</v>
      </c>
      <c r="B5747" s="4" t="s">
        <v>22</v>
      </c>
      <c r="C5747" s="4">
        <v>1211136.6299999999</v>
      </c>
      <c r="D5747" s="4">
        <v>0</v>
      </c>
      <c r="E5747" s="4">
        <v>70.069999999999993</v>
      </c>
      <c r="F5747" s="4">
        <v>2.69</v>
      </c>
      <c r="G5747" s="4">
        <v>189.9368504</v>
      </c>
      <c r="H5747" s="4">
        <v>7.335</v>
      </c>
    </row>
    <row r="5748" spans="1:8" x14ac:dyDescent="0.3">
      <c r="A5748" s="4">
        <v>41</v>
      </c>
      <c r="B5748" s="4">
        <v>40337</v>
      </c>
      <c r="C5748" s="4">
        <v>1338132.72</v>
      </c>
      <c r="D5748" s="4">
        <v>0</v>
      </c>
      <c r="E5748" s="4">
        <v>69.209999999999994</v>
      </c>
      <c r="F5748" s="4">
        <v>2.69</v>
      </c>
      <c r="G5748" s="4">
        <v>190.09900279999999</v>
      </c>
      <c r="H5748" s="4">
        <v>7.335</v>
      </c>
    </row>
    <row r="5749" spans="1:8" x14ac:dyDescent="0.3">
      <c r="A5749" s="4">
        <v>41</v>
      </c>
      <c r="B5749" s="4" t="s">
        <v>23</v>
      </c>
      <c r="C5749" s="4">
        <v>1285976.53</v>
      </c>
      <c r="D5749" s="4">
        <v>0</v>
      </c>
      <c r="E5749" s="4">
        <v>70.239999999999995</v>
      </c>
      <c r="F5749" s="4">
        <v>2.7229999999999999</v>
      </c>
      <c r="G5749" s="4">
        <v>190.26115519999999</v>
      </c>
      <c r="H5749" s="4">
        <v>7.335</v>
      </c>
    </row>
    <row r="5750" spans="1:8" x14ac:dyDescent="0.3">
      <c r="A5750" s="4">
        <v>41</v>
      </c>
      <c r="B5750" s="4" t="s">
        <v>24</v>
      </c>
      <c r="C5750" s="4">
        <v>1353838.39</v>
      </c>
      <c r="D5750" s="4">
        <v>0</v>
      </c>
      <c r="E5750" s="4">
        <v>66.19</v>
      </c>
      <c r="F5750" s="4">
        <v>2.7320000000000002</v>
      </c>
      <c r="G5750" s="4">
        <v>190.29482369999999</v>
      </c>
      <c r="H5750" s="4">
        <v>7.335</v>
      </c>
    </row>
    <row r="5751" spans="1:8" x14ac:dyDescent="0.3">
      <c r="A5751" s="4">
        <v>41</v>
      </c>
      <c r="B5751" s="4" t="s">
        <v>25</v>
      </c>
      <c r="C5751" s="4">
        <v>1173131.6299999999</v>
      </c>
      <c r="D5751" s="4">
        <v>0</v>
      </c>
      <c r="E5751" s="4">
        <v>70.59</v>
      </c>
      <c r="F5751" s="4">
        <v>2.7309999999999999</v>
      </c>
      <c r="G5751" s="4">
        <v>190.3284922</v>
      </c>
      <c r="H5751" s="4">
        <v>7.335</v>
      </c>
    </row>
    <row r="5752" spans="1:8" x14ac:dyDescent="0.3">
      <c r="A5752" s="4">
        <v>41</v>
      </c>
      <c r="B5752" s="4">
        <v>40246</v>
      </c>
      <c r="C5752" s="4">
        <v>1223355.5</v>
      </c>
      <c r="D5752" s="4">
        <v>0</v>
      </c>
      <c r="E5752" s="4">
        <v>64.13</v>
      </c>
      <c r="F5752" s="4">
        <v>2.7730000000000001</v>
      </c>
      <c r="G5752" s="4">
        <v>190.3621607</v>
      </c>
      <c r="H5752" s="4">
        <v>7.335</v>
      </c>
    </row>
    <row r="5753" spans="1:8" x14ac:dyDescent="0.3">
      <c r="A5753" s="4">
        <v>41</v>
      </c>
      <c r="B5753" s="4">
        <v>40460</v>
      </c>
      <c r="C5753" s="4">
        <v>1172672.27</v>
      </c>
      <c r="D5753" s="4">
        <v>1</v>
      </c>
      <c r="E5753" s="4">
        <v>63.3</v>
      </c>
      <c r="F5753" s="4">
        <v>2.78</v>
      </c>
      <c r="G5753" s="4">
        <v>190.3958293</v>
      </c>
      <c r="H5753" s="4">
        <v>7.335</v>
      </c>
    </row>
    <row r="5754" spans="1:8" x14ac:dyDescent="0.3">
      <c r="A5754" s="4">
        <v>41</v>
      </c>
      <c r="B5754" s="4" t="s">
        <v>26</v>
      </c>
      <c r="C5754" s="4">
        <v>1111170.9099999999</v>
      </c>
      <c r="D5754" s="4">
        <v>0</v>
      </c>
      <c r="E5754" s="4">
        <v>62.4</v>
      </c>
      <c r="F5754" s="4">
        <v>2.8</v>
      </c>
      <c r="G5754" s="4">
        <v>190.46882869999999</v>
      </c>
      <c r="H5754" s="4">
        <v>7.335</v>
      </c>
    </row>
    <row r="5755" spans="1:8" x14ac:dyDescent="0.3">
      <c r="A5755" s="4">
        <v>41</v>
      </c>
      <c r="B5755" s="4" t="s">
        <v>27</v>
      </c>
      <c r="C5755" s="4">
        <v>1110941.78</v>
      </c>
      <c r="D5755" s="4">
        <v>0</v>
      </c>
      <c r="E5755" s="4">
        <v>60.11</v>
      </c>
      <c r="F5755" s="4">
        <v>2.7930000000000001</v>
      </c>
      <c r="G5755" s="4">
        <v>190.5713264</v>
      </c>
      <c r="H5755" s="4">
        <v>7.335</v>
      </c>
    </row>
    <row r="5756" spans="1:8" x14ac:dyDescent="0.3">
      <c r="A5756" s="4">
        <v>41</v>
      </c>
      <c r="B5756" s="4">
        <v>40188</v>
      </c>
      <c r="C5756" s="4">
        <v>1109216.3500000001</v>
      </c>
      <c r="D5756" s="4">
        <v>0</v>
      </c>
      <c r="E5756" s="4">
        <v>62.67</v>
      </c>
      <c r="F5756" s="4">
        <v>2.7589999999999999</v>
      </c>
      <c r="G5756" s="4">
        <v>190.67382409999999</v>
      </c>
      <c r="H5756" s="4">
        <v>7.508</v>
      </c>
    </row>
    <row r="5757" spans="1:8" x14ac:dyDescent="0.3">
      <c r="A5757" s="4">
        <v>41</v>
      </c>
      <c r="B5757" s="4">
        <v>40400</v>
      </c>
      <c r="C5757" s="4">
        <v>1162042.24</v>
      </c>
      <c r="D5757" s="4">
        <v>0</v>
      </c>
      <c r="E5757" s="4">
        <v>57.1</v>
      </c>
      <c r="F5757" s="4">
        <v>2.7450000000000001</v>
      </c>
      <c r="G5757" s="4">
        <v>190.77632180000001</v>
      </c>
      <c r="H5757" s="4">
        <v>7.508</v>
      </c>
    </row>
    <row r="5758" spans="1:8" x14ac:dyDescent="0.3">
      <c r="A5758" s="4">
        <v>41</v>
      </c>
      <c r="B5758" s="4" t="s">
        <v>28</v>
      </c>
      <c r="C5758" s="4">
        <v>1133913.33</v>
      </c>
      <c r="D5758" s="4">
        <v>0</v>
      </c>
      <c r="E5758" s="4">
        <v>49.91</v>
      </c>
      <c r="F5758" s="4">
        <v>2.762</v>
      </c>
      <c r="G5758" s="4">
        <v>190.8623087</v>
      </c>
      <c r="H5758" s="4">
        <v>7.508</v>
      </c>
    </row>
    <row r="5759" spans="1:8" x14ac:dyDescent="0.3">
      <c r="A5759" s="4">
        <v>41</v>
      </c>
      <c r="B5759" s="4" t="s">
        <v>29</v>
      </c>
      <c r="C5759" s="4">
        <v>1156003.7</v>
      </c>
      <c r="D5759" s="4">
        <v>0</v>
      </c>
      <c r="E5759" s="4">
        <v>48.09</v>
      </c>
      <c r="F5759" s="4">
        <v>2.762</v>
      </c>
      <c r="G5759" s="4">
        <v>190.9070184</v>
      </c>
      <c r="H5759" s="4">
        <v>7.508</v>
      </c>
    </row>
    <row r="5760" spans="1:8" x14ac:dyDescent="0.3">
      <c r="A5760" s="4">
        <v>41</v>
      </c>
      <c r="B5760" s="4" t="s">
        <v>30</v>
      </c>
      <c r="C5760" s="4">
        <v>1144854.56</v>
      </c>
      <c r="D5760" s="4">
        <v>0</v>
      </c>
      <c r="E5760" s="4">
        <v>42.16</v>
      </c>
      <c r="F5760" s="4">
        <v>2.7480000000000002</v>
      </c>
      <c r="G5760" s="4">
        <v>190.951728</v>
      </c>
      <c r="H5760" s="4">
        <v>7.508</v>
      </c>
    </row>
    <row r="5761" spans="1:8" x14ac:dyDescent="0.3">
      <c r="A5761" s="4">
        <v>41</v>
      </c>
      <c r="B5761" s="4">
        <v>40309</v>
      </c>
      <c r="C5761" s="4">
        <v>1163878.49</v>
      </c>
      <c r="D5761" s="4">
        <v>0</v>
      </c>
      <c r="E5761" s="4">
        <v>46.74</v>
      </c>
      <c r="F5761" s="4">
        <v>2.7290000000000001</v>
      </c>
      <c r="G5761" s="4">
        <v>190.9964377</v>
      </c>
      <c r="H5761" s="4">
        <v>7.508</v>
      </c>
    </row>
    <row r="5762" spans="1:8" x14ac:dyDescent="0.3">
      <c r="A5762" s="4">
        <v>41</v>
      </c>
      <c r="B5762" s="4">
        <v>40523</v>
      </c>
      <c r="C5762" s="4">
        <v>1175326.23</v>
      </c>
      <c r="D5762" s="4">
        <v>0</v>
      </c>
      <c r="E5762" s="4">
        <v>38.99</v>
      </c>
      <c r="F5762" s="4">
        <v>2.7370000000000001</v>
      </c>
      <c r="G5762" s="4">
        <v>191.0411474</v>
      </c>
      <c r="H5762" s="4">
        <v>7.508</v>
      </c>
    </row>
    <row r="5763" spans="1:8" x14ac:dyDescent="0.3">
      <c r="A5763" s="4">
        <v>41</v>
      </c>
      <c r="B5763" s="4" t="s">
        <v>31</v>
      </c>
      <c r="C5763" s="4">
        <v>1172155.28</v>
      </c>
      <c r="D5763" s="4">
        <v>0</v>
      </c>
      <c r="E5763" s="4">
        <v>31.34</v>
      </c>
      <c r="F5763" s="4">
        <v>2.758</v>
      </c>
      <c r="G5763" s="4">
        <v>191.03121719999999</v>
      </c>
      <c r="H5763" s="4">
        <v>7.508</v>
      </c>
    </row>
    <row r="5764" spans="1:8" x14ac:dyDescent="0.3">
      <c r="A5764" s="4">
        <v>41</v>
      </c>
      <c r="B5764" s="4" t="s">
        <v>32</v>
      </c>
      <c r="C5764" s="4">
        <v>1866681.57</v>
      </c>
      <c r="D5764" s="4">
        <v>1</v>
      </c>
      <c r="E5764" s="4">
        <v>25.3</v>
      </c>
      <c r="F5764" s="4">
        <v>2.742</v>
      </c>
      <c r="G5764" s="4">
        <v>191.0121805</v>
      </c>
      <c r="H5764" s="4">
        <v>7.508</v>
      </c>
    </row>
    <row r="5765" spans="1:8" x14ac:dyDescent="0.3">
      <c r="A5765" s="4">
        <v>41</v>
      </c>
      <c r="B5765" s="4">
        <v>40249</v>
      </c>
      <c r="C5765" s="4">
        <v>1220115.75</v>
      </c>
      <c r="D5765" s="4">
        <v>0</v>
      </c>
      <c r="E5765" s="4">
        <v>33</v>
      </c>
      <c r="F5765" s="4">
        <v>2.7120000000000002</v>
      </c>
      <c r="G5765" s="4">
        <v>190.99314369999999</v>
      </c>
      <c r="H5765" s="4">
        <v>7.508</v>
      </c>
    </row>
    <row r="5766" spans="1:8" x14ac:dyDescent="0.3">
      <c r="A5766" s="4">
        <v>41</v>
      </c>
      <c r="B5766" s="4">
        <v>40463</v>
      </c>
      <c r="C5766" s="4">
        <v>1434908.13</v>
      </c>
      <c r="D5766" s="4">
        <v>0</v>
      </c>
      <c r="E5766" s="4">
        <v>33.9</v>
      </c>
      <c r="F5766" s="4">
        <v>2.7280000000000002</v>
      </c>
      <c r="G5766" s="4">
        <v>190.97410690000001</v>
      </c>
      <c r="H5766" s="4">
        <v>7.508</v>
      </c>
    </row>
    <row r="5767" spans="1:8" x14ac:dyDescent="0.3">
      <c r="A5767" s="4">
        <v>41</v>
      </c>
      <c r="B5767" s="4" t="s">
        <v>33</v>
      </c>
      <c r="C5767" s="4">
        <v>1627904.68</v>
      </c>
      <c r="D5767" s="4">
        <v>0</v>
      </c>
      <c r="E5767" s="4">
        <v>31.51</v>
      </c>
      <c r="F5767" s="4">
        <v>2.778</v>
      </c>
      <c r="G5767" s="4">
        <v>191.0303376</v>
      </c>
      <c r="H5767" s="4">
        <v>7.508</v>
      </c>
    </row>
    <row r="5768" spans="1:8" x14ac:dyDescent="0.3">
      <c r="A5768" s="4">
        <v>41</v>
      </c>
      <c r="B5768" s="4" t="s">
        <v>34</v>
      </c>
      <c r="C5768" s="4">
        <v>2225016.73</v>
      </c>
      <c r="D5768" s="4">
        <v>0</v>
      </c>
      <c r="E5768" s="4">
        <v>29.81</v>
      </c>
      <c r="F5768" s="4">
        <v>2.7810000000000001</v>
      </c>
      <c r="G5768" s="4">
        <v>191.14301889999999</v>
      </c>
      <c r="H5768" s="4">
        <v>7.508</v>
      </c>
    </row>
    <row r="5769" spans="1:8" x14ac:dyDescent="0.3">
      <c r="A5769" s="4">
        <v>41</v>
      </c>
      <c r="B5769" s="4" t="s">
        <v>35</v>
      </c>
      <c r="C5769" s="4">
        <v>1001790.16</v>
      </c>
      <c r="D5769" s="4">
        <v>1</v>
      </c>
      <c r="E5769" s="4">
        <v>25.19</v>
      </c>
      <c r="F5769" s="4">
        <v>2.8290000000000002</v>
      </c>
      <c r="G5769" s="4">
        <v>191.25570020000001</v>
      </c>
      <c r="H5769" s="4">
        <v>7.508</v>
      </c>
    </row>
    <row r="5770" spans="1:8" x14ac:dyDescent="0.3">
      <c r="A5770" s="4">
        <v>41</v>
      </c>
      <c r="B5770" s="4">
        <v>40725</v>
      </c>
      <c r="C5770" s="4">
        <v>1153596.53</v>
      </c>
      <c r="D5770" s="4">
        <v>0</v>
      </c>
      <c r="E5770" s="4">
        <v>23.76</v>
      </c>
      <c r="F5770" s="4">
        <v>2.8820000000000001</v>
      </c>
      <c r="G5770" s="4">
        <v>191.3683815</v>
      </c>
      <c r="H5770" s="4">
        <v>7.2409999999999997</v>
      </c>
    </row>
    <row r="5771" spans="1:8" x14ac:dyDescent="0.3">
      <c r="A5771" s="4">
        <v>41</v>
      </c>
      <c r="B5771" s="4" t="s">
        <v>36</v>
      </c>
      <c r="C5771" s="4">
        <v>1052609.1599999999</v>
      </c>
      <c r="D5771" s="4">
        <v>0</v>
      </c>
      <c r="E5771" s="4">
        <v>22.44</v>
      </c>
      <c r="F5771" s="4">
        <v>2.911</v>
      </c>
      <c r="G5771" s="4">
        <v>191.47849389999999</v>
      </c>
      <c r="H5771" s="4">
        <v>7.2409999999999997</v>
      </c>
    </row>
    <row r="5772" spans="1:8" x14ac:dyDescent="0.3">
      <c r="A5772" s="4">
        <v>41</v>
      </c>
      <c r="B5772" s="4" t="s">
        <v>37</v>
      </c>
      <c r="C5772" s="4">
        <v>1088025.8</v>
      </c>
      <c r="D5772" s="4">
        <v>0</v>
      </c>
      <c r="E5772" s="4">
        <v>32.700000000000003</v>
      </c>
      <c r="F5772" s="4">
        <v>2.9729999999999999</v>
      </c>
      <c r="G5772" s="4">
        <v>191.57319240000001</v>
      </c>
      <c r="H5772" s="4">
        <v>7.2409999999999997</v>
      </c>
    </row>
    <row r="5773" spans="1:8" x14ac:dyDescent="0.3">
      <c r="A5773" s="4">
        <v>41</v>
      </c>
      <c r="B5773" s="4" t="s">
        <v>38</v>
      </c>
      <c r="C5773" s="4">
        <v>1026439.93</v>
      </c>
      <c r="D5773" s="4">
        <v>0</v>
      </c>
      <c r="E5773" s="4">
        <v>32.229999999999997</v>
      </c>
      <c r="F5773" s="4">
        <v>3.008</v>
      </c>
      <c r="G5773" s="4">
        <v>191.667891</v>
      </c>
      <c r="H5773" s="4">
        <v>7.2409999999999997</v>
      </c>
    </row>
    <row r="5774" spans="1:8" x14ac:dyDescent="0.3">
      <c r="A5774" s="4">
        <v>41</v>
      </c>
      <c r="B5774" s="4">
        <v>40635</v>
      </c>
      <c r="C5774" s="4">
        <v>1179420.5</v>
      </c>
      <c r="D5774" s="4">
        <v>0</v>
      </c>
      <c r="E5774" s="4">
        <v>14.56</v>
      </c>
      <c r="F5774" s="4">
        <v>3.0110000000000001</v>
      </c>
      <c r="G5774" s="4">
        <v>191.76258949999999</v>
      </c>
      <c r="H5774" s="4">
        <v>7.2409999999999997</v>
      </c>
    </row>
    <row r="5775" spans="1:8" x14ac:dyDescent="0.3">
      <c r="A5775" s="4">
        <v>41</v>
      </c>
      <c r="B5775" s="4">
        <v>40849</v>
      </c>
      <c r="C5775" s="4">
        <v>1150003.3600000001</v>
      </c>
      <c r="D5775" s="4">
        <v>1</v>
      </c>
      <c r="E5775" s="4">
        <v>16.809999999999999</v>
      </c>
      <c r="F5775" s="4">
        <v>3.0369999999999999</v>
      </c>
      <c r="G5775" s="4">
        <v>191.85728810000001</v>
      </c>
      <c r="H5775" s="4">
        <v>7.2409999999999997</v>
      </c>
    </row>
    <row r="5776" spans="1:8" x14ac:dyDescent="0.3">
      <c r="A5776" s="4">
        <v>41</v>
      </c>
      <c r="B5776" s="4" t="s">
        <v>39</v>
      </c>
      <c r="C5776" s="4">
        <v>1203399.6399999999</v>
      </c>
      <c r="D5776" s="4">
        <v>0</v>
      </c>
      <c r="E5776" s="4">
        <v>39.39</v>
      </c>
      <c r="F5776" s="4">
        <v>3.0510000000000002</v>
      </c>
      <c r="G5776" s="4">
        <v>191.9178331</v>
      </c>
      <c r="H5776" s="4">
        <v>7.2409999999999997</v>
      </c>
    </row>
    <row r="5777" spans="1:8" x14ac:dyDescent="0.3">
      <c r="A5777" s="4">
        <v>41</v>
      </c>
      <c r="B5777" s="4" t="s">
        <v>40</v>
      </c>
      <c r="C5777" s="4">
        <v>1099714.93</v>
      </c>
      <c r="D5777" s="4">
        <v>0</v>
      </c>
      <c r="E5777" s="4">
        <v>26.1</v>
      </c>
      <c r="F5777" s="4">
        <v>3.101</v>
      </c>
      <c r="G5777" s="4">
        <v>191.9647167</v>
      </c>
      <c r="H5777" s="4">
        <v>7.2409999999999997</v>
      </c>
    </row>
    <row r="5778" spans="1:8" x14ac:dyDescent="0.3">
      <c r="A5778" s="4">
        <v>41</v>
      </c>
      <c r="B5778" s="4">
        <v>40636</v>
      </c>
      <c r="C5778" s="4">
        <v>1229257.7</v>
      </c>
      <c r="D5778" s="4">
        <v>0</v>
      </c>
      <c r="E5778" s="4">
        <v>34.99</v>
      </c>
      <c r="F5778" s="4">
        <v>3.2320000000000002</v>
      </c>
      <c r="G5778" s="4">
        <v>192.01160039999999</v>
      </c>
      <c r="H5778" s="4">
        <v>7.2409999999999997</v>
      </c>
    </row>
    <row r="5779" spans="1:8" x14ac:dyDescent="0.3">
      <c r="A5779" s="4">
        <v>41</v>
      </c>
      <c r="B5779" s="4">
        <v>40850</v>
      </c>
      <c r="C5779" s="4">
        <v>1159089.6000000001</v>
      </c>
      <c r="D5779" s="4">
        <v>0</v>
      </c>
      <c r="E5779" s="4">
        <v>31.6</v>
      </c>
      <c r="F5779" s="4">
        <v>3.3719999999999999</v>
      </c>
      <c r="G5779" s="4">
        <v>192.05848399999999</v>
      </c>
      <c r="H5779" s="4">
        <v>7.2409999999999997</v>
      </c>
    </row>
    <row r="5780" spans="1:8" x14ac:dyDescent="0.3">
      <c r="A5780" s="4">
        <v>41</v>
      </c>
      <c r="B5780" s="4" t="s">
        <v>41</v>
      </c>
      <c r="C5780" s="4">
        <v>1115504.26</v>
      </c>
      <c r="D5780" s="4">
        <v>0</v>
      </c>
      <c r="E5780" s="4">
        <v>40.19</v>
      </c>
      <c r="F5780" s="4">
        <v>3.4060000000000001</v>
      </c>
      <c r="G5780" s="4">
        <v>192.12379809999999</v>
      </c>
      <c r="H5780" s="4">
        <v>7.2409999999999997</v>
      </c>
    </row>
    <row r="5781" spans="1:8" x14ac:dyDescent="0.3">
      <c r="A5781" s="4">
        <v>41</v>
      </c>
      <c r="B5781" s="4" t="s">
        <v>42</v>
      </c>
      <c r="C5781" s="4">
        <v>1140578.1599999999</v>
      </c>
      <c r="D5781" s="4">
        <v>0</v>
      </c>
      <c r="E5781" s="4">
        <v>41.11</v>
      </c>
      <c r="F5781" s="4">
        <v>3.4140000000000001</v>
      </c>
      <c r="G5781" s="4">
        <v>192.1964844</v>
      </c>
      <c r="H5781" s="4">
        <v>7.2409999999999997</v>
      </c>
    </row>
    <row r="5782" spans="1:8" x14ac:dyDescent="0.3">
      <c r="A5782" s="4">
        <v>41</v>
      </c>
      <c r="B5782" s="4">
        <v>40547</v>
      </c>
      <c r="C5782" s="4">
        <v>1179125.48</v>
      </c>
      <c r="D5782" s="4">
        <v>0</v>
      </c>
      <c r="E5782" s="4">
        <v>38.159999999999997</v>
      </c>
      <c r="F5782" s="4">
        <v>3.4609999999999999</v>
      </c>
      <c r="G5782" s="4">
        <v>192.26917069999999</v>
      </c>
      <c r="H5782" s="4">
        <v>6.9340000000000002</v>
      </c>
    </row>
    <row r="5783" spans="1:8" x14ac:dyDescent="0.3">
      <c r="A5783" s="4">
        <v>41</v>
      </c>
      <c r="B5783" s="4">
        <v>40759</v>
      </c>
      <c r="C5783" s="4">
        <v>1206252.1200000001</v>
      </c>
      <c r="D5783" s="4">
        <v>0</v>
      </c>
      <c r="E5783" s="4">
        <v>42.87</v>
      </c>
      <c r="F5783" s="4">
        <v>3.532</v>
      </c>
      <c r="G5783" s="4">
        <v>192.3418571</v>
      </c>
      <c r="H5783" s="4">
        <v>6.9340000000000002</v>
      </c>
    </row>
    <row r="5784" spans="1:8" x14ac:dyDescent="0.3">
      <c r="A5784" s="4">
        <v>41</v>
      </c>
      <c r="B5784" s="4" t="s">
        <v>43</v>
      </c>
      <c r="C5784" s="4">
        <v>1192982.07</v>
      </c>
      <c r="D5784" s="4">
        <v>0</v>
      </c>
      <c r="E5784" s="4">
        <v>39.94</v>
      </c>
      <c r="F5784" s="4">
        <v>3.6110000000000002</v>
      </c>
      <c r="G5784" s="4">
        <v>192.42259540000001</v>
      </c>
      <c r="H5784" s="4">
        <v>6.9340000000000002</v>
      </c>
    </row>
    <row r="5785" spans="1:8" x14ac:dyDescent="0.3">
      <c r="A5785" s="4">
        <v>41</v>
      </c>
      <c r="B5785" s="4" t="s">
        <v>44</v>
      </c>
      <c r="C5785" s="4">
        <v>1304481.75</v>
      </c>
      <c r="D5785" s="4">
        <v>0</v>
      </c>
      <c r="E5785" s="4">
        <v>42.86</v>
      </c>
      <c r="F5785" s="4">
        <v>3.6360000000000001</v>
      </c>
      <c r="G5785" s="4">
        <v>192.5234638</v>
      </c>
      <c r="H5785" s="4">
        <v>6.9340000000000002</v>
      </c>
    </row>
    <row r="5786" spans="1:8" x14ac:dyDescent="0.3">
      <c r="A5786" s="4">
        <v>41</v>
      </c>
      <c r="B5786" s="4" t="s">
        <v>45</v>
      </c>
      <c r="C5786" s="4">
        <v>1178841.05</v>
      </c>
      <c r="D5786" s="4">
        <v>0</v>
      </c>
      <c r="E5786" s="4">
        <v>39.81</v>
      </c>
      <c r="F5786" s="4">
        <v>3.6629999999999998</v>
      </c>
      <c r="G5786" s="4">
        <v>192.6243322</v>
      </c>
      <c r="H5786" s="4">
        <v>6.9340000000000002</v>
      </c>
    </row>
    <row r="5787" spans="1:8" x14ac:dyDescent="0.3">
      <c r="A5787" s="4">
        <v>41</v>
      </c>
      <c r="B5787" s="4">
        <v>40699</v>
      </c>
      <c r="C5787" s="4">
        <v>1244956.9099999999</v>
      </c>
      <c r="D5787" s="4">
        <v>0</v>
      </c>
      <c r="E5787" s="4">
        <v>41.2</v>
      </c>
      <c r="F5787" s="4">
        <v>3.7349999999999999</v>
      </c>
      <c r="G5787" s="4">
        <v>192.72520059999999</v>
      </c>
      <c r="H5787" s="4">
        <v>6.9340000000000002</v>
      </c>
    </row>
    <row r="5788" spans="1:8" x14ac:dyDescent="0.3">
      <c r="A5788" s="4">
        <v>41</v>
      </c>
      <c r="B5788" s="4" t="s">
        <v>46</v>
      </c>
      <c r="C5788" s="4">
        <v>1270025.74</v>
      </c>
      <c r="D5788" s="4">
        <v>0</v>
      </c>
      <c r="E5788" s="4">
        <v>50.29</v>
      </c>
      <c r="F5788" s="4">
        <v>3.7669999999999999</v>
      </c>
      <c r="G5788" s="4">
        <v>192.82606899999999</v>
      </c>
      <c r="H5788" s="4">
        <v>6.9340000000000002</v>
      </c>
    </row>
    <row r="5789" spans="1:8" x14ac:dyDescent="0.3">
      <c r="A5789" s="4">
        <v>41</v>
      </c>
      <c r="B5789" s="4" t="s">
        <v>47</v>
      </c>
      <c r="C5789" s="4">
        <v>1244542.33</v>
      </c>
      <c r="D5789" s="4">
        <v>0</v>
      </c>
      <c r="E5789" s="4">
        <v>41.11</v>
      </c>
      <c r="F5789" s="4">
        <v>3.8279999999999998</v>
      </c>
      <c r="G5789" s="4">
        <v>192.83131700000001</v>
      </c>
      <c r="H5789" s="4">
        <v>6.9340000000000002</v>
      </c>
    </row>
    <row r="5790" spans="1:8" x14ac:dyDescent="0.3">
      <c r="A5790" s="4">
        <v>41</v>
      </c>
      <c r="B5790" s="4" t="s">
        <v>48</v>
      </c>
      <c r="C5790" s="4">
        <v>1278304.33</v>
      </c>
      <c r="D5790" s="4">
        <v>0</v>
      </c>
      <c r="E5790" s="4">
        <v>50.56</v>
      </c>
      <c r="F5790" s="4">
        <v>3.7949999999999999</v>
      </c>
      <c r="G5790" s="4">
        <v>192.8365651</v>
      </c>
      <c r="H5790" s="4">
        <v>6.9340000000000002</v>
      </c>
    </row>
    <row r="5791" spans="1:8" x14ac:dyDescent="0.3">
      <c r="A5791" s="4">
        <v>41</v>
      </c>
      <c r="B5791" s="4">
        <v>40608</v>
      </c>
      <c r="C5791" s="4">
        <v>1297584.95</v>
      </c>
      <c r="D5791" s="4">
        <v>0</v>
      </c>
      <c r="E5791" s="4">
        <v>54.81</v>
      </c>
      <c r="F5791" s="4">
        <v>3.7629999999999999</v>
      </c>
      <c r="G5791" s="4">
        <v>192.8418131</v>
      </c>
      <c r="H5791" s="4">
        <v>6.9340000000000002</v>
      </c>
    </row>
    <row r="5792" spans="1:8" x14ac:dyDescent="0.3">
      <c r="A5792" s="4">
        <v>41</v>
      </c>
      <c r="B5792" s="4">
        <v>40822</v>
      </c>
      <c r="C5792" s="4">
        <v>1311690.1100000001</v>
      </c>
      <c r="D5792" s="4">
        <v>0</v>
      </c>
      <c r="E5792" s="4">
        <v>61.1</v>
      </c>
      <c r="F5792" s="4">
        <v>3.7349999999999999</v>
      </c>
      <c r="G5792" s="4">
        <v>192.84706120000001</v>
      </c>
      <c r="H5792" s="4">
        <v>6.9340000000000002</v>
      </c>
    </row>
    <row r="5793" spans="1:8" x14ac:dyDescent="0.3">
      <c r="A5793" s="4">
        <v>41</v>
      </c>
      <c r="B5793" s="4" t="s">
        <v>49</v>
      </c>
      <c r="C5793" s="4">
        <v>1289151.8400000001</v>
      </c>
      <c r="D5793" s="4">
        <v>0</v>
      </c>
      <c r="E5793" s="4">
        <v>62.3</v>
      </c>
      <c r="F5793" s="4">
        <v>3.6970000000000001</v>
      </c>
      <c r="G5793" s="4">
        <v>192.90347589999999</v>
      </c>
      <c r="H5793" s="4">
        <v>6.9340000000000002</v>
      </c>
    </row>
    <row r="5794" spans="1:8" x14ac:dyDescent="0.3">
      <c r="A5794" s="4">
        <v>41</v>
      </c>
      <c r="B5794" s="4" t="s">
        <v>50</v>
      </c>
      <c r="C5794" s="4">
        <v>1244381.98</v>
      </c>
      <c r="D5794" s="4">
        <v>0</v>
      </c>
      <c r="E5794" s="4">
        <v>59.54</v>
      </c>
      <c r="F5794" s="4">
        <v>3.661</v>
      </c>
      <c r="G5794" s="4">
        <v>192.9982655</v>
      </c>
      <c r="H5794" s="4">
        <v>6.9340000000000002</v>
      </c>
    </row>
    <row r="5795" spans="1:8" x14ac:dyDescent="0.3">
      <c r="A5795" s="4">
        <v>41</v>
      </c>
      <c r="B5795" s="4">
        <v>40550</v>
      </c>
      <c r="C5795" s="4">
        <v>1333347.78</v>
      </c>
      <c r="D5795" s="4">
        <v>0</v>
      </c>
      <c r="E5795" s="4">
        <v>67.010000000000005</v>
      </c>
      <c r="F5795" s="4">
        <v>3.597</v>
      </c>
      <c r="G5795" s="4">
        <v>193.09305520000001</v>
      </c>
      <c r="H5795" s="4">
        <v>6.9009999999999998</v>
      </c>
    </row>
    <row r="5796" spans="1:8" x14ac:dyDescent="0.3">
      <c r="A5796" s="4">
        <v>41</v>
      </c>
      <c r="B5796" s="4">
        <v>40762</v>
      </c>
      <c r="C5796" s="4">
        <v>1338862.58</v>
      </c>
      <c r="D5796" s="4">
        <v>0</v>
      </c>
      <c r="E5796" s="4">
        <v>68.489999999999995</v>
      </c>
      <c r="F5796" s="4">
        <v>3.54</v>
      </c>
      <c r="G5796" s="4">
        <v>193.18784479999999</v>
      </c>
      <c r="H5796" s="4">
        <v>6.9009999999999998</v>
      </c>
    </row>
    <row r="5797" spans="1:8" x14ac:dyDescent="0.3">
      <c r="A5797" s="4">
        <v>41</v>
      </c>
      <c r="B5797" s="4" t="s">
        <v>51</v>
      </c>
      <c r="C5797" s="4">
        <v>1245772.7</v>
      </c>
      <c r="D5797" s="4">
        <v>0</v>
      </c>
      <c r="E5797" s="4">
        <v>68.180000000000007</v>
      </c>
      <c r="F5797" s="4">
        <v>3.532</v>
      </c>
      <c r="G5797" s="4">
        <v>193.3125484</v>
      </c>
      <c r="H5797" s="4">
        <v>6.9009999999999998</v>
      </c>
    </row>
    <row r="5798" spans="1:8" x14ac:dyDescent="0.3">
      <c r="A5798" s="4">
        <v>41</v>
      </c>
      <c r="B5798" s="4" t="s">
        <v>52</v>
      </c>
      <c r="C5798" s="4">
        <v>1292830.93</v>
      </c>
      <c r="D5798" s="4">
        <v>0</v>
      </c>
      <c r="E5798" s="4">
        <v>74.11</v>
      </c>
      <c r="F5798" s="4">
        <v>3.5449999999999999</v>
      </c>
      <c r="G5798" s="4">
        <v>193.51203670000001</v>
      </c>
      <c r="H5798" s="4">
        <v>6.9009999999999998</v>
      </c>
    </row>
    <row r="5799" spans="1:8" x14ac:dyDescent="0.3">
      <c r="A5799" s="4">
        <v>41</v>
      </c>
      <c r="B5799" s="4" t="s">
        <v>53</v>
      </c>
      <c r="C5799" s="4">
        <v>1248330.1000000001</v>
      </c>
      <c r="D5799" s="4">
        <v>0</v>
      </c>
      <c r="E5799" s="4">
        <v>71.3</v>
      </c>
      <c r="F5799" s="4">
        <v>3.5470000000000002</v>
      </c>
      <c r="G5799" s="4">
        <v>193.71152499999999</v>
      </c>
      <c r="H5799" s="4">
        <v>6.9009999999999998</v>
      </c>
    </row>
    <row r="5800" spans="1:8" x14ac:dyDescent="0.3">
      <c r="A5800" s="4">
        <v>41</v>
      </c>
      <c r="B5800" s="4">
        <v>40671</v>
      </c>
      <c r="C5800" s="4">
        <v>1402233.69</v>
      </c>
      <c r="D5800" s="4">
        <v>0</v>
      </c>
      <c r="E5800" s="4">
        <v>72.19</v>
      </c>
      <c r="F5800" s="4">
        <v>3.5539999999999998</v>
      </c>
      <c r="G5800" s="4">
        <v>193.91101330000001</v>
      </c>
      <c r="H5800" s="4">
        <v>6.9009999999999998</v>
      </c>
    </row>
    <row r="5801" spans="1:8" x14ac:dyDescent="0.3">
      <c r="A5801" s="4">
        <v>41</v>
      </c>
      <c r="B5801" s="4">
        <v>40885</v>
      </c>
      <c r="C5801" s="4">
        <v>1356689.88</v>
      </c>
      <c r="D5801" s="4">
        <v>0</v>
      </c>
      <c r="E5801" s="4">
        <v>67.650000000000006</v>
      </c>
      <c r="F5801" s="4">
        <v>3.5419999999999998</v>
      </c>
      <c r="G5801" s="4">
        <v>194.11050169999999</v>
      </c>
      <c r="H5801" s="4">
        <v>6.9009999999999998</v>
      </c>
    </row>
    <row r="5802" spans="1:8" x14ac:dyDescent="0.3">
      <c r="A5802" s="4">
        <v>41</v>
      </c>
      <c r="B5802" s="4" t="s">
        <v>54</v>
      </c>
      <c r="C5802" s="4">
        <v>1412959.97</v>
      </c>
      <c r="D5802" s="4">
        <v>0</v>
      </c>
      <c r="E5802" s="4">
        <v>70.55</v>
      </c>
      <c r="F5802" s="4">
        <v>3.4990000000000001</v>
      </c>
      <c r="G5802" s="4">
        <v>194.25006339999999</v>
      </c>
      <c r="H5802" s="4">
        <v>6.9009999999999998</v>
      </c>
    </row>
    <row r="5803" spans="1:8" x14ac:dyDescent="0.3">
      <c r="A5803" s="4">
        <v>41</v>
      </c>
      <c r="B5803" s="4" t="s">
        <v>55</v>
      </c>
      <c r="C5803" s="4">
        <v>1328740.71</v>
      </c>
      <c r="D5803" s="4">
        <v>0</v>
      </c>
      <c r="E5803" s="4">
        <v>71.61</v>
      </c>
      <c r="F5803" s="4">
        <v>3.4849999999999999</v>
      </c>
      <c r="G5803" s="4">
        <v>194.37963740000001</v>
      </c>
      <c r="H5803" s="4">
        <v>6.9009999999999998</v>
      </c>
    </row>
    <row r="5804" spans="1:8" x14ac:dyDescent="0.3">
      <c r="A5804" s="4">
        <v>41</v>
      </c>
      <c r="B5804" s="4">
        <v>40583</v>
      </c>
      <c r="C5804" s="4">
        <v>1283849.3799999999</v>
      </c>
      <c r="D5804" s="4">
        <v>0</v>
      </c>
      <c r="E5804" s="4">
        <v>70.37</v>
      </c>
      <c r="F5804" s="4">
        <v>3.5110000000000001</v>
      </c>
      <c r="G5804" s="4">
        <v>194.5092113</v>
      </c>
      <c r="H5804" s="4">
        <v>6.9009999999999998</v>
      </c>
    </row>
    <row r="5805" spans="1:8" x14ac:dyDescent="0.3">
      <c r="A5805" s="4">
        <v>41</v>
      </c>
      <c r="B5805" s="4">
        <v>40795</v>
      </c>
      <c r="C5805" s="4">
        <v>1280958.97</v>
      </c>
      <c r="D5805" s="4">
        <v>1</v>
      </c>
      <c r="E5805" s="4">
        <v>58.31</v>
      </c>
      <c r="F5805" s="4">
        <v>3.5659999999999998</v>
      </c>
      <c r="G5805" s="4">
        <v>194.6387853</v>
      </c>
      <c r="H5805" s="4">
        <v>6.9009999999999998</v>
      </c>
    </row>
    <row r="5806" spans="1:8" x14ac:dyDescent="0.3">
      <c r="A5806" s="4">
        <v>41</v>
      </c>
      <c r="B5806" s="4" t="s">
        <v>56</v>
      </c>
      <c r="C5806" s="4">
        <v>1197019.3899999999</v>
      </c>
      <c r="D5806" s="4">
        <v>0</v>
      </c>
      <c r="E5806" s="4">
        <v>54.82</v>
      </c>
      <c r="F5806" s="4">
        <v>3.5960000000000001</v>
      </c>
      <c r="G5806" s="4">
        <v>194.7419707</v>
      </c>
      <c r="H5806" s="4">
        <v>6.9009999999999998</v>
      </c>
    </row>
    <row r="5807" spans="1:8" x14ac:dyDescent="0.3">
      <c r="A5807" s="4">
        <v>41</v>
      </c>
      <c r="B5807" s="4" t="s">
        <v>57</v>
      </c>
      <c r="C5807" s="4">
        <v>1173059.79</v>
      </c>
      <c r="D5807" s="4">
        <v>0</v>
      </c>
      <c r="E5807" s="4">
        <v>55.06</v>
      </c>
      <c r="F5807" s="4">
        <v>3.581</v>
      </c>
      <c r="G5807" s="4">
        <v>194.8099713</v>
      </c>
      <c r="H5807" s="4">
        <v>6.9009999999999998</v>
      </c>
    </row>
    <row r="5808" spans="1:8" x14ac:dyDescent="0.3">
      <c r="A5808" s="4">
        <v>41</v>
      </c>
      <c r="B5808" s="4" t="s">
        <v>58</v>
      </c>
      <c r="C5808" s="4">
        <v>1160619.6100000001</v>
      </c>
      <c r="D5808" s="4">
        <v>0</v>
      </c>
      <c r="E5808" s="4">
        <v>61.77</v>
      </c>
      <c r="F5808" s="4">
        <v>3.5379999999999998</v>
      </c>
      <c r="G5808" s="4">
        <v>194.87797180000001</v>
      </c>
      <c r="H5808" s="4">
        <v>6.9009999999999998</v>
      </c>
    </row>
    <row r="5809" spans="1:8" x14ac:dyDescent="0.3">
      <c r="A5809" s="4">
        <v>41</v>
      </c>
      <c r="B5809" s="4">
        <v>40734</v>
      </c>
      <c r="C5809" s="4">
        <v>1277882.77</v>
      </c>
      <c r="D5809" s="4">
        <v>0</v>
      </c>
      <c r="E5809" s="4">
        <v>58.74</v>
      </c>
      <c r="F5809" s="4">
        <v>3.4980000000000002</v>
      </c>
      <c r="G5809" s="4">
        <v>194.94597239999999</v>
      </c>
      <c r="H5809" s="4">
        <v>6.7590000000000003</v>
      </c>
    </row>
    <row r="5810" spans="1:8" x14ac:dyDescent="0.3">
      <c r="A5810" s="4">
        <v>41</v>
      </c>
      <c r="B5810" s="4" t="s">
        <v>59</v>
      </c>
      <c r="C5810" s="4">
        <v>1247130.22</v>
      </c>
      <c r="D5810" s="4">
        <v>0</v>
      </c>
      <c r="E5810" s="4">
        <v>47.43</v>
      </c>
      <c r="F5810" s="4">
        <v>3.4910000000000001</v>
      </c>
      <c r="G5810" s="4">
        <v>195.0261012</v>
      </c>
      <c r="H5810" s="4">
        <v>6.7590000000000003</v>
      </c>
    </row>
    <row r="5811" spans="1:8" x14ac:dyDescent="0.3">
      <c r="A5811" s="4">
        <v>41</v>
      </c>
      <c r="B5811" s="4" t="s">
        <v>60</v>
      </c>
      <c r="C5811" s="4">
        <v>1214944.29</v>
      </c>
      <c r="D5811" s="4">
        <v>0</v>
      </c>
      <c r="E5811" s="4">
        <v>45.62</v>
      </c>
      <c r="F5811" s="4">
        <v>3.548</v>
      </c>
      <c r="G5811" s="4">
        <v>195.17899940000001</v>
      </c>
      <c r="H5811" s="4">
        <v>6.7590000000000003</v>
      </c>
    </row>
    <row r="5812" spans="1:8" x14ac:dyDescent="0.3">
      <c r="A5812" s="4">
        <v>41</v>
      </c>
      <c r="B5812" s="4" t="s">
        <v>61</v>
      </c>
      <c r="C5812" s="4">
        <v>1274463.02</v>
      </c>
      <c r="D5812" s="4">
        <v>0</v>
      </c>
      <c r="E5812" s="4">
        <v>37.020000000000003</v>
      </c>
      <c r="F5812" s="4">
        <v>3.55</v>
      </c>
      <c r="G5812" s="4">
        <v>195.33189770000001</v>
      </c>
      <c r="H5812" s="4">
        <v>6.7590000000000003</v>
      </c>
    </row>
    <row r="5813" spans="1:8" x14ac:dyDescent="0.3">
      <c r="A5813" s="4">
        <v>41</v>
      </c>
      <c r="B5813" s="4">
        <v>40644</v>
      </c>
      <c r="C5813" s="4">
        <v>1315684.8600000001</v>
      </c>
      <c r="D5813" s="4">
        <v>0</v>
      </c>
      <c r="E5813" s="4">
        <v>35.04</v>
      </c>
      <c r="F5813" s="4">
        <v>3.5270000000000001</v>
      </c>
      <c r="G5813" s="4">
        <v>195.48479589999999</v>
      </c>
      <c r="H5813" s="4">
        <v>6.7590000000000003</v>
      </c>
    </row>
    <row r="5814" spans="1:8" x14ac:dyDescent="0.3">
      <c r="A5814" s="4">
        <v>41</v>
      </c>
      <c r="B5814" s="4">
        <v>40858</v>
      </c>
      <c r="C5814" s="4">
        <v>1302499.23</v>
      </c>
      <c r="D5814" s="4">
        <v>0</v>
      </c>
      <c r="E5814" s="4">
        <v>32.869999999999997</v>
      </c>
      <c r="F5814" s="4">
        <v>3.5049999999999999</v>
      </c>
      <c r="G5814" s="4">
        <v>195.6376941</v>
      </c>
      <c r="H5814" s="4">
        <v>6.7590000000000003</v>
      </c>
    </row>
    <row r="5815" spans="1:8" x14ac:dyDescent="0.3">
      <c r="A5815" s="4">
        <v>41</v>
      </c>
      <c r="B5815" s="4" t="s">
        <v>62</v>
      </c>
      <c r="C5815" s="4">
        <v>1230118.02</v>
      </c>
      <c r="D5815" s="4">
        <v>0</v>
      </c>
      <c r="E5815" s="4">
        <v>36.64</v>
      </c>
      <c r="F5815" s="4">
        <v>3.4790000000000001</v>
      </c>
      <c r="G5815" s="4">
        <v>195.7184713</v>
      </c>
      <c r="H5815" s="4">
        <v>6.7590000000000003</v>
      </c>
    </row>
    <row r="5816" spans="1:8" x14ac:dyDescent="0.3">
      <c r="A5816" s="4">
        <v>41</v>
      </c>
      <c r="B5816" s="4" t="s">
        <v>63</v>
      </c>
      <c r="C5816" s="4">
        <v>1906713.35</v>
      </c>
      <c r="D5816" s="4">
        <v>1</v>
      </c>
      <c r="E5816" s="4">
        <v>36.369999999999997</v>
      </c>
      <c r="F5816" s="4">
        <v>3.4239999999999999</v>
      </c>
      <c r="G5816" s="4">
        <v>195.7704</v>
      </c>
      <c r="H5816" s="4">
        <v>6.7590000000000003</v>
      </c>
    </row>
    <row r="5817" spans="1:8" x14ac:dyDescent="0.3">
      <c r="A5817" s="4">
        <v>41</v>
      </c>
      <c r="B5817" s="4">
        <v>40586</v>
      </c>
      <c r="C5817" s="4">
        <v>1292436.23</v>
      </c>
      <c r="D5817" s="4">
        <v>0</v>
      </c>
      <c r="E5817" s="4">
        <v>34.53</v>
      </c>
      <c r="F5817" s="4">
        <v>3.3780000000000001</v>
      </c>
      <c r="G5817" s="4">
        <v>195.82232870000001</v>
      </c>
      <c r="H5817" s="4">
        <v>6.7590000000000003</v>
      </c>
    </row>
    <row r="5818" spans="1:8" x14ac:dyDescent="0.3">
      <c r="A5818" s="4">
        <v>41</v>
      </c>
      <c r="B5818" s="4">
        <v>40798</v>
      </c>
      <c r="C5818" s="4">
        <v>1548661.45</v>
      </c>
      <c r="D5818" s="4">
        <v>0</v>
      </c>
      <c r="E5818" s="4">
        <v>17.05</v>
      </c>
      <c r="F5818" s="4">
        <v>3.331</v>
      </c>
      <c r="G5818" s="4">
        <v>195.8742575</v>
      </c>
      <c r="H5818" s="4">
        <v>6.7590000000000003</v>
      </c>
    </row>
    <row r="5819" spans="1:8" x14ac:dyDescent="0.3">
      <c r="A5819" s="4">
        <v>41</v>
      </c>
      <c r="B5819" s="4" t="s">
        <v>64</v>
      </c>
      <c r="C5819" s="4">
        <v>1682368.32</v>
      </c>
      <c r="D5819" s="4">
        <v>0</v>
      </c>
      <c r="E5819" s="4">
        <v>25.01</v>
      </c>
      <c r="F5819" s="4">
        <v>3.266</v>
      </c>
      <c r="G5819" s="4">
        <v>195.98416850000001</v>
      </c>
      <c r="H5819" s="4">
        <v>6.7590000000000003</v>
      </c>
    </row>
    <row r="5820" spans="1:8" x14ac:dyDescent="0.3">
      <c r="A5820" s="4">
        <v>41</v>
      </c>
      <c r="B5820" s="4" t="s">
        <v>65</v>
      </c>
      <c r="C5820" s="4">
        <v>2263722.6800000002</v>
      </c>
      <c r="D5820" s="4">
        <v>0</v>
      </c>
      <c r="E5820" s="4">
        <v>25.59</v>
      </c>
      <c r="F5820" s="4">
        <v>3.173</v>
      </c>
      <c r="G5820" s="4">
        <v>196.17138929999999</v>
      </c>
      <c r="H5820" s="4">
        <v>6.7590000000000003</v>
      </c>
    </row>
    <row r="5821" spans="1:8" x14ac:dyDescent="0.3">
      <c r="A5821" s="4">
        <v>41</v>
      </c>
      <c r="B5821" s="4" t="s">
        <v>66</v>
      </c>
      <c r="C5821" s="4">
        <v>1264014.1599999999</v>
      </c>
      <c r="D5821" s="4">
        <v>1</v>
      </c>
      <c r="E5821" s="4">
        <v>34.119999999999997</v>
      </c>
      <c r="F5821" s="4">
        <v>3.1190000000000002</v>
      </c>
      <c r="G5821" s="4">
        <v>196.35861009999999</v>
      </c>
      <c r="H5821" s="4">
        <v>6.7590000000000003</v>
      </c>
    </row>
    <row r="5822" spans="1:8" x14ac:dyDescent="0.3">
      <c r="A5822" s="4">
        <v>41</v>
      </c>
      <c r="B5822" s="4">
        <v>41061</v>
      </c>
      <c r="C5822" s="4">
        <v>1208191.6100000001</v>
      </c>
      <c r="D5822" s="4">
        <v>0</v>
      </c>
      <c r="E5822" s="4">
        <v>37.21</v>
      </c>
      <c r="F5822" s="4">
        <v>3.0950000000000002</v>
      </c>
      <c r="G5822" s="4">
        <v>196.5458309</v>
      </c>
      <c r="H5822" s="4">
        <v>6.5890000000000004</v>
      </c>
    </row>
    <row r="5823" spans="1:8" x14ac:dyDescent="0.3">
      <c r="A5823" s="4">
        <v>41</v>
      </c>
      <c r="B5823" s="4" t="s">
        <v>67</v>
      </c>
      <c r="C5823" s="4">
        <v>1134767.28</v>
      </c>
      <c r="D5823" s="4">
        <v>0</v>
      </c>
      <c r="E5823" s="4">
        <v>27.49</v>
      </c>
      <c r="F5823" s="4">
        <v>3.077</v>
      </c>
      <c r="G5823" s="4">
        <v>196.7330517</v>
      </c>
      <c r="H5823" s="4">
        <v>6.5890000000000004</v>
      </c>
    </row>
    <row r="5824" spans="1:8" x14ac:dyDescent="0.3">
      <c r="A5824" s="4">
        <v>41</v>
      </c>
      <c r="B5824" s="4" t="s">
        <v>68</v>
      </c>
      <c r="C5824" s="4">
        <v>1116295.24</v>
      </c>
      <c r="D5824" s="4">
        <v>0</v>
      </c>
      <c r="E5824" s="4">
        <v>31.56</v>
      </c>
      <c r="F5824" s="4">
        <v>3.0550000000000002</v>
      </c>
      <c r="G5824" s="4">
        <v>196.77966520000001</v>
      </c>
      <c r="H5824" s="4">
        <v>6.5890000000000004</v>
      </c>
    </row>
    <row r="5825" spans="1:8" x14ac:dyDescent="0.3">
      <c r="A5825" s="4">
        <v>41</v>
      </c>
      <c r="B5825" s="4" t="s">
        <v>69</v>
      </c>
      <c r="C5825" s="4">
        <v>1079398.81</v>
      </c>
      <c r="D5825" s="4">
        <v>0</v>
      </c>
      <c r="E5825" s="4">
        <v>33.15</v>
      </c>
      <c r="F5825" s="4">
        <v>3.0379999999999998</v>
      </c>
      <c r="G5825" s="4">
        <v>196.82627859999999</v>
      </c>
      <c r="H5825" s="4">
        <v>6.5890000000000004</v>
      </c>
    </row>
    <row r="5826" spans="1:8" x14ac:dyDescent="0.3">
      <c r="A5826" s="4">
        <v>41</v>
      </c>
      <c r="B5826" s="4">
        <v>40970</v>
      </c>
      <c r="C5826" s="4">
        <v>1208825.6000000001</v>
      </c>
      <c r="D5826" s="4">
        <v>0</v>
      </c>
      <c r="E5826" s="4">
        <v>31.65</v>
      </c>
      <c r="F5826" s="4">
        <v>3.0310000000000001</v>
      </c>
      <c r="G5826" s="4">
        <v>196.8728921</v>
      </c>
      <c r="H5826" s="4">
        <v>6.5890000000000004</v>
      </c>
    </row>
    <row r="5827" spans="1:8" x14ac:dyDescent="0.3">
      <c r="A5827" s="4">
        <v>41</v>
      </c>
      <c r="B5827" s="4">
        <v>41184</v>
      </c>
      <c r="C5827" s="4">
        <v>1238844.56</v>
      </c>
      <c r="D5827" s="4">
        <v>1</v>
      </c>
      <c r="E5827" s="4">
        <v>22</v>
      </c>
      <c r="F5827" s="4">
        <v>3.1030000000000002</v>
      </c>
      <c r="G5827" s="4">
        <v>196.91950560000001</v>
      </c>
      <c r="H5827" s="4">
        <v>6.5890000000000004</v>
      </c>
    </row>
    <row r="5828" spans="1:8" x14ac:dyDescent="0.3">
      <c r="A5828" s="4">
        <v>41</v>
      </c>
      <c r="B5828" s="4" t="s">
        <v>70</v>
      </c>
      <c r="C5828" s="4">
        <v>1330451.46</v>
      </c>
      <c r="D5828" s="4">
        <v>0</v>
      </c>
      <c r="E5828" s="4">
        <v>22.52</v>
      </c>
      <c r="F5828" s="4">
        <v>3.113</v>
      </c>
      <c r="G5828" s="4">
        <v>196.9432711</v>
      </c>
      <c r="H5828" s="4">
        <v>6.5890000000000004</v>
      </c>
    </row>
    <row r="5829" spans="1:8" x14ac:dyDescent="0.3">
      <c r="A5829" s="4">
        <v>41</v>
      </c>
      <c r="B5829" s="4" t="s">
        <v>71</v>
      </c>
      <c r="C5829" s="4">
        <v>1224915.6599999999</v>
      </c>
      <c r="D5829" s="4">
        <v>0</v>
      </c>
      <c r="E5829" s="4">
        <v>27.89</v>
      </c>
      <c r="F5829" s="4">
        <v>3.129</v>
      </c>
      <c r="G5829" s="4">
        <v>196.9499007</v>
      </c>
      <c r="H5829" s="4">
        <v>6.5890000000000004</v>
      </c>
    </row>
    <row r="5830" spans="1:8" x14ac:dyDescent="0.3">
      <c r="A5830" s="4">
        <v>41</v>
      </c>
      <c r="B5830" s="4">
        <v>40942</v>
      </c>
      <c r="C5830" s="4">
        <v>1239813.26</v>
      </c>
      <c r="D5830" s="4">
        <v>0</v>
      </c>
      <c r="E5830" s="4">
        <v>27.39</v>
      </c>
      <c r="F5830" s="4">
        <v>3.1909999999999998</v>
      </c>
      <c r="G5830" s="4">
        <v>196.9565303</v>
      </c>
      <c r="H5830" s="4">
        <v>6.5890000000000004</v>
      </c>
    </row>
    <row r="5831" spans="1:8" x14ac:dyDescent="0.3">
      <c r="A5831" s="4">
        <v>41</v>
      </c>
      <c r="B5831" s="4">
        <v>41155</v>
      </c>
      <c r="C5831" s="4">
        <v>1243814.77</v>
      </c>
      <c r="D5831" s="4">
        <v>0</v>
      </c>
      <c r="E5831" s="4">
        <v>35.299999999999997</v>
      </c>
      <c r="F5831" s="4">
        <v>3.286</v>
      </c>
      <c r="G5831" s="4">
        <v>196.96315989999999</v>
      </c>
      <c r="H5831" s="4">
        <v>6.5890000000000004</v>
      </c>
    </row>
    <row r="5832" spans="1:8" x14ac:dyDescent="0.3">
      <c r="A5832" s="4">
        <v>41</v>
      </c>
      <c r="B5832" s="4" t="s">
        <v>72</v>
      </c>
      <c r="C5832" s="4">
        <v>1201511.6200000001</v>
      </c>
      <c r="D5832" s="4">
        <v>0</v>
      </c>
      <c r="E5832" s="4">
        <v>47.76</v>
      </c>
      <c r="F5832" s="4">
        <v>3.4860000000000002</v>
      </c>
      <c r="G5832" s="4">
        <v>197.0457208</v>
      </c>
      <c r="H5832" s="4">
        <v>6.5890000000000004</v>
      </c>
    </row>
    <row r="5833" spans="1:8" x14ac:dyDescent="0.3">
      <c r="A5833" s="4">
        <v>41</v>
      </c>
      <c r="B5833" s="4" t="s">
        <v>73</v>
      </c>
      <c r="C5833" s="4">
        <v>1215354.3799999999</v>
      </c>
      <c r="D5833" s="4">
        <v>0</v>
      </c>
      <c r="E5833" s="4">
        <v>44.04</v>
      </c>
      <c r="F5833" s="4">
        <v>3.6640000000000001</v>
      </c>
      <c r="G5833" s="4">
        <v>197.22952340000001</v>
      </c>
      <c r="H5833" s="4">
        <v>6.5890000000000004</v>
      </c>
    </row>
    <row r="5834" spans="1:8" x14ac:dyDescent="0.3">
      <c r="A5834" s="4">
        <v>41</v>
      </c>
      <c r="B5834" s="4" t="s">
        <v>74</v>
      </c>
      <c r="C5834" s="4">
        <v>1239423.19</v>
      </c>
      <c r="D5834" s="4">
        <v>0</v>
      </c>
      <c r="E5834" s="4">
        <v>51.56</v>
      </c>
      <c r="F5834" s="4">
        <v>3.75</v>
      </c>
      <c r="G5834" s="4">
        <v>197.41332589999999</v>
      </c>
      <c r="H5834" s="4">
        <v>6.5890000000000004</v>
      </c>
    </row>
    <row r="5835" spans="1:8" x14ac:dyDescent="0.3">
      <c r="A5835" s="4">
        <v>41</v>
      </c>
      <c r="B5835" s="4">
        <v>41064</v>
      </c>
      <c r="C5835" s="4">
        <v>1460234.31</v>
      </c>
      <c r="D5835" s="4">
        <v>0</v>
      </c>
      <c r="E5835" s="4">
        <v>48.48</v>
      </c>
      <c r="F5835" s="4">
        <v>3.8540000000000001</v>
      </c>
      <c r="G5835" s="4">
        <v>197.5971285</v>
      </c>
      <c r="H5835" s="4">
        <v>6.5469999999999997</v>
      </c>
    </row>
    <row r="5836" spans="1:8" x14ac:dyDescent="0.3">
      <c r="A5836" s="4">
        <v>41</v>
      </c>
      <c r="B5836" s="4" t="s">
        <v>75</v>
      </c>
      <c r="C5836" s="4">
        <v>1323004.73</v>
      </c>
      <c r="D5836" s="4">
        <v>0</v>
      </c>
      <c r="E5836" s="4">
        <v>46.84</v>
      </c>
      <c r="F5836" s="4">
        <v>3.9009999999999998</v>
      </c>
      <c r="G5836" s="4">
        <v>197.78093100000001</v>
      </c>
      <c r="H5836" s="4">
        <v>6.5469999999999997</v>
      </c>
    </row>
    <row r="5837" spans="1:8" x14ac:dyDescent="0.3">
      <c r="A5837" s="4">
        <v>41</v>
      </c>
      <c r="B5837" s="4" t="s">
        <v>76</v>
      </c>
      <c r="C5837" s="4">
        <v>1220815.33</v>
      </c>
      <c r="D5837" s="4">
        <v>0</v>
      </c>
      <c r="E5837" s="4">
        <v>43.57</v>
      </c>
      <c r="F5837" s="4">
        <v>3.9359999999999999</v>
      </c>
      <c r="G5837" s="4">
        <v>197.72273849999999</v>
      </c>
      <c r="H5837" s="4">
        <v>6.5469999999999997</v>
      </c>
    </row>
    <row r="5838" spans="1:8" x14ac:dyDescent="0.3">
      <c r="A5838" s="4">
        <v>41</v>
      </c>
      <c r="B5838" s="4" t="s">
        <v>77</v>
      </c>
      <c r="C5838" s="4">
        <v>1248950.6499999999</v>
      </c>
      <c r="D5838" s="4">
        <v>0</v>
      </c>
      <c r="E5838" s="4">
        <v>57.66</v>
      </c>
      <c r="F5838" s="4">
        <v>3.927</v>
      </c>
      <c r="G5838" s="4">
        <v>197.664546</v>
      </c>
      <c r="H5838" s="4">
        <v>6.5469999999999997</v>
      </c>
    </row>
    <row r="5839" spans="1:8" x14ac:dyDescent="0.3">
      <c r="A5839" s="4">
        <v>41</v>
      </c>
      <c r="B5839" s="4">
        <v>41004</v>
      </c>
      <c r="C5839" s="4">
        <v>1359770.73</v>
      </c>
      <c r="D5839" s="4">
        <v>0</v>
      </c>
      <c r="E5839" s="4">
        <v>52.86</v>
      </c>
      <c r="F5839" s="4">
        <v>3.903</v>
      </c>
      <c r="G5839" s="4">
        <v>197.60635339999999</v>
      </c>
      <c r="H5839" s="4">
        <v>6.5469999999999997</v>
      </c>
    </row>
    <row r="5840" spans="1:8" x14ac:dyDescent="0.3">
      <c r="A5840" s="4">
        <v>41</v>
      </c>
      <c r="B5840" s="4">
        <v>41218</v>
      </c>
      <c r="C5840" s="4">
        <v>1353285.1</v>
      </c>
      <c r="D5840" s="4">
        <v>0</v>
      </c>
      <c r="E5840" s="4">
        <v>50.22</v>
      </c>
      <c r="F5840" s="4">
        <v>3.87</v>
      </c>
      <c r="G5840" s="4">
        <v>197.5481609</v>
      </c>
      <c r="H5840" s="4">
        <v>6.5469999999999997</v>
      </c>
    </row>
    <row r="5841" spans="1:8" x14ac:dyDescent="0.3">
      <c r="A5841" s="4">
        <v>41</v>
      </c>
      <c r="B5841" s="4" t="s">
        <v>78</v>
      </c>
      <c r="C5841" s="4">
        <v>1331514.44</v>
      </c>
      <c r="D5841" s="4">
        <v>0</v>
      </c>
      <c r="E5841" s="4">
        <v>55.24</v>
      </c>
      <c r="F5841" s="4">
        <v>3.8370000000000002</v>
      </c>
      <c r="G5841" s="4">
        <v>197.5553137</v>
      </c>
      <c r="H5841" s="4">
        <v>6.5469999999999997</v>
      </c>
    </row>
    <row r="5842" spans="1:8" x14ac:dyDescent="0.3">
      <c r="A5842" s="4">
        <v>41</v>
      </c>
      <c r="B5842" s="4" t="s">
        <v>79</v>
      </c>
      <c r="C5842" s="4">
        <v>1424500.47</v>
      </c>
      <c r="D5842" s="4">
        <v>0</v>
      </c>
      <c r="E5842" s="4">
        <v>54.89</v>
      </c>
      <c r="F5842" s="4">
        <v>3.8039999999999998</v>
      </c>
      <c r="G5842" s="4">
        <v>197.5886046</v>
      </c>
      <c r="H5842" s="4">
        <v>6.5469999999999997</v>
      </c>
    </row>
    <row r="5843" spans="1:8" x14ac:dyDescent="0.3">
      <c r="A5843" s="4">
        <v>41</v>
      </c>
      <c r="B5843" s="4">
        <v>40914</v>
      </c>
      <c r="C5843" s="4">
        <v>1374891.36</v>
      </c>
      <c r="D5843" s="4">
        <v>0</v>
      </c>
      <c r="E5843" s="4">
        <v>57.29</v>
      </c>
      <c r="F5843" s="4">
        <v>3.7639999999999998</v>
      </c>
      <c r="G5843" s="4">
        <v>197.6218954</v>
      </c>
      <c r="H5843" s="4">
        <v>6.5469999999999997</v>
      </c>
    </row>
    <row r="5844" spans="1:8" x14ac:dyDescent="0.3">
      <c r="A5844" s="4">
        <v>41</v>
      </c>
      <c r="B5844" s="4">
        <v>41127</v>
      </c>
      <c r="C5844" s="4">
        <v>1436383.84</v>
      </c>
      <c r="D5844" s="4">
        <v>0</v>
      </c>
      <c r="E5844" s="4">
        <v>65.11</v>
      </c>
      <c r="F5844" s="4">
        <v>3.7410000000000001</v>
      </c>
      <c r="G5844" s="4">
        <v>197.6551863</v>
      </c>
      <c r="H5844" s="4">
        <v>6.5469999999999997</v>
      </c>
    </row>
    <row r="5845" spans="1:8" x14ac:dyDescent="0.3">
      <c r="A5845" s="4">
        <v>41</v>
      </c>
      <c r="B5845" s="4" t="s">
        <v>80</v>
      </c>
      <c r="C5845" s="4">
        <v>1384584.59</v>
      </c>
      <c r="D5845" s="4">
        <v>0</v>
      </c>
      <c r="E5845" s="4">
        <v>64.92</v>
      </c>
      <c r="F5845" s="4">
        <v>3.7229999999999999</v>
      </c>
      <c r="G5845" s="4">
        <v>197.69229200000001</v>
      </c>
      <c r="H5845" s="4">
        <v>6.5469999999999997</v>
      </c>
    </row>
    <row r="5846" spans="1:8" x14ac:dyDescent="0.3">
      <c r="A5846" s="4">
        <v>41</v>
      </c>
      <c r="B5846" s="4" t="s">
        <v>81</v>
      </c>
      <c r="C5846" s="4">
        <v>1386407.17</v>
      </c>
      <c r="D5846" s="4">
        <v>0</v>
      </c>
      <c r="E5846" s="4">
        <v>66.88</v>
      </c>
      <c r="F5846" s="4">
        <v>3.7349999999999999</v>
      </c>
      <c r="G5846" s="4">
        <v>197.7389345</v>
      </c>
      <c r="H5846" s="4">
        <v>6.5469999999999997</v>
      </c>
    </row>
    <row r="5847" spans="1:8" x14ac:dyDescent="0.3">
      <c r="A5847" s="4">
        <v>41</v>
      </c>
      <c r="B5847" s="4" t="s">
        <v>82</v>
      </c>
      <c r="C5847" s="4">
        <v>1355600.01</v>
      </c>
      <c r="D5847" s="4">
        <v>0</v>
      </c>
      <c r="E5847" s="4">
        <v>76.540000000000006</v>
      </c>
      <c r="F5847" s="4">
        <v>3.6930000000000001</v>
      </c>
      <c r="G5847" s="4">
        <v>197.78557699999999</v>
      </c>
      <c r="H5847" s="4">
        <v>6.5469999999999997</v>
      </c>
    </row>
    <row r="5848" spans="1:8" x14ac:dyDescent="0.3">
      <c r="A5848" s="4">
        <v>41</v>
      </c>
      <c r="B5848" s="4">
        <v>41067</v>
      </c>
      <c r="C5848" s="4">
        <v>1456300.89</v>
      </c>
      <c r="D5848" s="4">
        <v>0</v>
      </c>
      <c r="E5848" s="4">
        <v>74.47</v>
      </c>
      <c r="F5848" s="4">
        <v>3.6459999999999999</v>
      </c>
      <c r="G5848" s="4">
        <v>197.83221950000001</v>
      </c>
      <c r="H5848" s="4">
        <v>6.4320000000000004</v>
      </c>
    </row>
    <row r="5849" spans="1:8" x14ac:dyDescent="0.3">
      <c r="A5849" s="4">
        <v>41</v>
      </c>
      <c r="B5849" s="4" t="s">
        <v>83</v>
      </c>
      <c r="C5849" s="4">
        <v>1332594.07</v>
      </c>
      <c r="D5849" s="4">
        <v>0</v>
      </c>
      <c r="E5849" s="4">
        <v>67.239999999999995</v>
      </c>
      <c r="F5849" s="4">
        <v>3.613</v>
      </c>
      <c r="G5849" s="4">
        <v>197.87886209999999</v>
      </c>
      <c r="H5849" s="4">
        <v>6.4320000000000004</v>
      </c>
    </row>
    <row r="5850" spans="1:8" x14ac:dyDescent="0.3">
      <c r="A5850" s="4">
        <v>41</v>
      </c>
      <c r="B5850" s="4" t="s">
        <v>84</v>
      </c>
      <c r="C5850" s="4">
        <v>1347175.93</v>
      </c>
      <c r="D5850" s="4">
        <v>0</v>
      </c>
      <c r="E5850" s="4">
        <v>74.06</v>
      </c>
      <c r="F5850" s="4">
        <v>3.585</v>
      </c>
      <c r="G5850" s="4">
        <v>197.9290378</v>
      </c>
      <c r="H5850" s="4">
        <v>6.4320000000000004</v>
      </c>
    </row>
    <row r="5851" spans="1:8" x14ac:dyDescent="0.3">
      <c r="A5851" s="4">
        <v>41</v>
      </c>
      <c r="B5851" s="4" t="s">
        <v>85</v>
      </c>
      <c r="C5851" s="4">
        <v>1344723.97</v>
      </c>
      <c r="D5851" s="4">
        <v>0</v>
      </c>
      <c r="E5851" s="4">
        <v>73.31</v>
      </c>
      <c r="F5851" s="4">
        <v>3.57</v>
      </c>
      <c r="G5851" s="4">
        <v>197.97921360000001</v>
      </c>
      <c r="H5851" s="4">
        <v>6.4320000000000004</v>
      </c>
    </row>
    <row r="5852" spans="1:8" x14ac:dyDescent="0.3">
      <c r="A5852" s="4">
        <v>41</v>
      </c>
      <c r="B5852" s="4">
        <v>40976</v>
      </c>
      <c r="C5852" s="4">
        <v>1439607.35</v>
      </c>
      <c r="D5852" s="4">
        <v>0</v>
      </c>
      <c r="E5852" s="4">
        <v>73.16</v>
      </c>
      <c r="F5852" s="4">
        <v>3.528</v>
      </c>
      <c r="G5852" s="4">
        <v>198.02938929999999</v>
      </c>
      <c r="H5852" s="4">
        <v>6.4320000000000004</v>
      </c>
    </row>
    <row r="5853" spans="1:8" x14ac:dyDescent="0.3">
      <c r="A5853" s="4">
        <v>41</v>
      </c>
      <c r="B5853" s="4">
        <v>41190</v>
      </c>
      <c r="C5853" s="4">
        <v>1504545.94</v>
      </c>
      <c r="D5853" s="4">
        <v>0</v>
      </c>
      <c r="E5853" s="4">
        <v>71.73</v>
      </c>
      <c r="F5853" s="4">
        <v>3.5089999999999999</v>
      </c>
      <c r="G5853" s="4">
        <v>198.0795651</v>
      </c>
      <c r="H5853" s="4">
        <v>6.4320000000000004</v>
      </c>
    </row>
    <row r="5854" spans="1:8" x14ac:dyDescent="0.3">
      <c r="A5854" s="4">
        <v>41</v>
      </c>
      <c r="B5854" s="4" t="s">
        <v>86</v>
      </c>
      <c r="C5854" s="4">
        <v>1560590.05</v>
      </c>
      <c r="D5854" s="4">
        <v>0</v>
      </c>
      <c r="E5854" s="4">
        <v>65.77</v>
      </c>
      <c r="F5854" s="4">
        <v>3.5449999999999999</v>
      </c>
      <c r="G5854" s="4">
        <v>198.1001057</v>
      </c>
      <c r="H5854" s="4">
        <v>6.4320000000000004</v>
      </c>
    </row>
    <row r="5855" spans="1:8" x14ac:dyDescent="0.3">
      <c r="A5855" s="4">
        <v>41</v>
      </c>
      <c r="B5855" s="4" t="s">
        <v>87</v>
      </c>
      <c r="C5855" s="4">
        <v>1464462.85</v>
      </c>
      <c r="D5855" s="4">
        <v>0</v>
      </c>
      <c r="E5855" s="4">
        <v>69.069999999999993</v>
      </c>
      <c r="F5855" s="4">
        <v>3.5579999999999998</v>
      </c>
      <c r="G5855" s="4">
        <v>198.09841990000001</v>
      </c>
      <c r="H5855" s="4">
        <v>6.4320000000000004</v>
      </c>
    </row>
    <row r="5856" spans="1:8" x14ac:dyDescent="0.3">
      <c r="A5856" s="4">
        <v>41</v>
      </c>
      <c r="B5856" s="4" t="s">
        <v>88</v>
      </c>
      <c r="C5856" s="4">
        <v>1360517.52</v>
      </c>
      <c r="D5856" s="4">
        <v>0</v>
      </c>
      <c r="E5856" s="4">
        <v>71.56</v>
      </c>
      <c r="F5856" s="4">
        <v>3.556</v>
      </c>
      <c r="G5856" s="4">
        <v>198.09673409999999</v>
      </c>
      <c r="H5856" s="4">
        <v>6.4320000000000004</v>
      </c>
    </row>
    <row r="5857" spans="1:8" x14ac:dyDescent="0.3">
      <c r="A5857" s="4">
        <v>41</v>
      </c>
      <c r="B5857" s="4">
        <v>41099</v>
      </c>
      <c r="C5857" s="4">
        <v>1392143.82</v>
      </c>
      <c r="D5857" s="4">
        <v>1</v>
      </c>
      <c r="E5857" s="4">
        <v>67.41</v>
      </c>
      <c r="F5857" s="4">
        <v>3.5960000000000001</v>
      </c>
      <c r="G5857" s="4">
        <v>198.0950484</v>
      </c>
      <c r="H5857" s="4">
        <v>6.4320000000000004</v>
      </c>
    </row>
    <row r="5858" spans="1:8" x14ac:dyDescent="0.3">
      <c r="A5858" s="4">
        <v>41</v>
      </c>
      <c r="B5858" s="4" t="s">
        <v>89</v>
      </c>
      <c r="C5858" s="4">
        <v>1306644.25</v>
      </c>
      <c r="D5858" s="4">
        <v>0</v>
      </c>
      <c r="E5858" s="4">
        <v>59.39</v>
      </c>
      <c r="F5858" s="4">
        <v>3.6589999999999998</v>
      </c>
      <c r="G5858" s="4">
        <v>198.12671839999999</v>
      </c>
      <c r="H5858" s="4">
        <v>6.4320000000000004</v>
      </c>
    </row>
    <row r="5859" spans="1:8" x14ac:dyDescent="0.3">
      <c r="A5859" s="4">
        <v>41</v>
      </c>
      <c r="B5859" s="4" t="s">
        <v>90</v>
      </c>
      <c r="C5859" s="4">
        <v>1276609.3600000001</v>
      </c>
      <c r="D5859" s="4">
        <v>0</v>
      </c>
      <c r="E5859" s="4">
        <v>59.81</v>
      </c>
      <c r="F5859" s="4">
        <v>3.7650000000000001</v>
      </c>
      <c r="G5859" s="4">
        <v>198.35852299999999</v>
      </c>
      <c r="H5859" s="4">
        <v>6.4320000000000004</v>
      </c>
    </row>
    <row r="5860" spans="1:8" x14ac:dyDescent="0.3">
      <c r="A5860" s="4">
        <v>41</v>
      </c>
      <c r="B5860" s="4" t="s">
        <v>91</v>
      </c>
      <c r="C5860" s="4">
        <v>1307928.01</v>
      </c>
      <c r="D5860" s="4">
        <v>0</v>
      </c>
      <c r="E5860" s="4">
        <v>56.08</v>
      </c>
      <c r="F5860" s="4">
        <v>3.7890000000000001</v>
      </c>
      <c r="G5860" s="4">
        <v>198.59032759999999</v>
      </c>
      <c r="H5860" s="4">
        <v>6.4320000000000004</v>
      </c>
    </row>
    <row r="5861" spans="1:8" x14ac:dyDescent="0.3">
      <c r="A5861" s="4">
        <v>41</v>
      </c>
      <c r="B5861" s="4">
        <v>41039</v>
      </c>
      <c r="C5861" s="4">
        <v>1400160.95</v>
      </c>
      <c r="D5861" s="4">
        <v>0</v>
      </c>
      <c r="E5861" s="4">
        <v>50.14</v>
      </c>
      <c r="F5861" s="4">
        <v>3.7789999999999999</v>
      </c>
      <c r="G5861" s="4">
        <v>198.8221322</v>
      </c>
      <c r="H5861" s="4">
        <v>6.1950000000000003</v>
      </c>
    </row>
    <row r="5862" spans="1:8" x14ac:dyDescent="0.3">
      <c r="A5862" s="4">
        <v>41</v>
      </c>
      <c r="B5862" s="4">
        <v>41253</v>
      </c>
      <c r="C5862" s="4">
        <v>1409544.97</v>
      </c>
      <c r="D5862" s="4">
        <v>0</v>
      </c>
      <c r="E5862" s="4">
        <v>39.380000000000003</v>
      </c>
      <c r="F5862" s="4">
        <v>3.76</v>
      </c>
      <c r="G5862" s="4">
        <v>199.0539368</v>
      </c>
      <c r="H5862" s="4">
        <v>6.1950000000000003</v>
      </c>
    </row>
    <row r="5863" spans="1:8" x14ac:dyDescent="0.3">
      <c r="A5863" s="4">
        <v>41</v>
      </c>
      <c r="B5863" s="4" t="s">
        <v>92</v>
      </c>
      <c r="C5863" s="4">
        <v>1326197.24</v>
      </c>
      <c r="D5863" s="4">
        <v>0</v>
      </c>
      <c r="E5863" s="4">
        <v>49.56</v>
      </c>
      <c r="F5863" s="4">
        <v>3.75</v>
      </c>
      <c r="G5863" s="4">
        <v>199.1481963</v>
      </c>
      <c r="H5863" s="4">
        <v>6.1950000000000003</v>
      </c>
    </row>
    <row r="5864" spans="1:8" x14ac:dyDescent="0.3">
      <c r="A5864" s="4">
        <v>41</v>
      </c>
      <c r="B5864" s="4" t="s">
        <v>93</v>
      </c>
      <c r="C5864" s="4">
        <v>1316542.5900000001</v>
      </c>
      <c r="D5864" s="4">
        <v>0</v>
      </c>
      <c r="E5864" s="4">
        <v>41.8</v>
      </c>
      <c r="F5864" s="4">
        <v>3.6859999999999999</v>
      </c>
      <c r="G5864" s="4">
        <v>199.2195317</v>
      </c>
      <c r="H5864" s="4">
        <v>6.1950000000000003</v>
      </c>
    </row>
    <row r="5865" spans="1:8" x14ac:dyDescent="0.3">
      <c r="A5865" s="4">
        <v>42</v>
      </c>
      <c r="B5865" s="4">
        <v>40300</v>
      </c>
      <c r="C5865" s="4">
        <v>543384.01</v>
      </c>
      <c r="D5865" s="4">
        <v>0</v>
      </c>
      <c r="E5865" s="4">
        <v>54.34</v>
      </c>
      <c r="F5865" s="4">
        <v>2.9620000000000002</v>
      </c>
      <c r="G5865" s="4">
        <v>126.4420645</v>
      </c>
      <c r="H5865" s="4">
        <v>9.7650000000000006</v>
      </c>
    </row>
    <row r="5866" spans="1:8" x14ac:dyDescent="0.3">
      <c r="A5866" s="4">
        <v>42</v>
      </c>
      <c r="B5866" s="4">
        <v>40514</v>
      </c>
      <c r="C5866" s="4">
        <v>575709.96</v>
      </c>
      <c r="D5866" s="4">
        <v>1</v>
      </c>
      <c r="E5866" s="4">
        <v>49.96</v>
      </c>
      <c r="F5866" s="4">
        <v>2.8279999999999998</v>
      </c>
      <c r="G5866" s="4">
        <v>126.49625810000001</v>
      </c>
      <c r="H5866" s="4">
        <v>9.7650000000000006</v>
      </c>
    </row>
    <row r="5867" spans="1:8" x14ac:dyDescent="0.3">
      <c r="A5867" s="4">
        <v>42</v>
      </c>
      <c r="B5867" s="4" t="s">
        <v>8</v>
      </c>
      <c r="C5867" s="4">
        <v>508794.87</v>
      </c>
      <c r="D5867" s="4">
        <v>0</v>
      </c>
      <c r="E5867" s="4">
        <v>58.22</v>
      </c>
      <c r="F5867" s="4">
        <v>2.915</v>
      </c>
      <c r="G5867" s="4">
        <v>126.5262857</v>
      </c>
      <c r="H5867" s="4">
        <v>9.7650000000000006</v>
      </c>
    </row>
    <row r="5868" spans="1:8" x14ac:dyDescent="0.3">
      <c r="A5868" s="4">
        <v>42</v>
      </c>
      <c r="B5868" s="4" t="s">
        <v>9</v>
      </c>
      <c r="C5868" s="4">
        <v>491510.58</v>
      </c>
      <c r="D5868" s="4">
        <v>0</v>
      </c>
      <c r="E5868" s="4">
        <v>52.77</v>
      </c>
      <c r="F5868" s="4">
        <v>2.8250000000000002</v>
      </c>
      <c r="G5868" s="4">
        <v>126.5522857</v>
      </c>
      <c r="H5868" s="4">
        <v>9.7650000000000006</v>
      </c>
    </row>
    <row r="5869" spans="1:8" x14ac:dyDescent="0.3">
      <c r="A5869" s="4">
        <v>42</v>
      </c>
      <c r="B5869" s="4">
        <v>40301</v>
      </c>
      <c r="C5869" s="4">
        <v>554972.42000000004</v>
      </c>
      <c r="D5869" s="4">
        <v>0</v>
      </c>
      <c r="E5869" s="4">
        <v>55.92</v>
      </c>
      <c r="F5869" s="4">
        <v>2.8769999999999998</v>
      </c>
      <c r="G5869" s="4">
        <v>126.5782857</v>
      </c>
      <c r="H5869" s="4">
        <v>9.7650000000000006</v>
      </c>
    </row>
    <row r="5870" spans="1:8" x14ac:dyDescent="0.3">
      <c r="A5870" s="4">
        <v>42</v>
      </c>
      <c r="B5870" s="4">
        <v>40515</v>
      </c>
      <c r="C5870" s="4">
        <v>588363.62</v>
      </c>
      <c r="D5870" s="4">
        <v>0</v>
      </c>
      <c r="E5870" s="4">
        <v>52.33</v>
      </c>
      <c r="F5870" s="4">
        <v>3.0339999999999998</v>
      </c>
      <c r="G5870" s="4">
        <v>126.60428570000001</v>
      </c>
      <c r="H5870" s="4">
        <v>9.7650000000000006</v>
      </c>
    </row>
    <row r="5871" spans="1:8" x14ac:dyDescent="0.3">
      <c r="A5871" s="4">
        <v>42</v>
      </c>
      <c r="B5871" s="4" t="s">
        <v>10</v>
      </c>
      <c r="C5871" s="4">
        <v>519914.1</v>
      </c>
      <c r="D5871" s="4">
        <v>0</v>
      </c>
      <c r="E5871" s="4">
        <v>61.46</v>
      </c>
      <c r="F5871" s="4">
        <v>3.0539999999999998</v>
      </c>
      <c r="G5871" s="4">
        <v>126.6066452</v>
      </c>
      <c r="H5871" s="4">
        <v>9.7650000000000006</v>
      </c>
    </row>
    <row r="5872" spans="1:8" x14ac:dyDescent="0.3">
      <c r="A5872" s="4">
        <v>42</v>
      </c>
      <c r="B5872" s="4" t="s">
        <v>11</v>
      </c>
      <c r="C5872" s="4">
        <v>478021.68</v>
      </c>
      <c r="D5872" s="4">
        <v>0</v>
      </c>
      <c r="E5872" s="4">
        <v>60.05</v>
      </c>
      <c r="F5872" s="4">
        <v>2.98</v>
      </c>
      <c r="G5872" s="4">
        <v>126.6050645</v>
      </c>
      <c r="H5872" s="4">
        <v>9.7650000000000006</v>
      </c>
    </row>
    <row r="5873" spans="1:8" x14ac:dyDescent="0.3">
      <c r="A5873" s="4">
        <v>42</v>
      </c>
      <c r="B5873" s="4">
        <v>40213</v>
      </c>
      <c r="C5873" s="4">
        <v>505907.41</v>
      </c>
      <c r="D5873" s="4">
        <v>0</v>
      </c>
      <c r="E5873" s="4">
        <v>63.66</v>
      </c>
      <c r="F5873" s="4">
        <v>3.0859999999999999</v>
      </c>
      <c r="G5873" s="4">
        <v>126.6034839</v>
      </c>
      <c r="H5873" s="4">
        <v>9.5239999999999991</v>
      </c>
    </row>
    <row r="5874" spans="1:8" x14ac:dyDescent="0.3">
      <c r="A5874" s="4">
        <v>42</v>
      </c>
      <c r="B5874" s="4">
        <v>40425</v>
      </c>
      <c r="C5874" s="4">
        <v>582552.26</v>
      </c>
      <c r="D5874" s="4">
        <v>0</v>
      </c>
      <c r="E5874" s="4">
        <v>65.290000000000006</v>
      </c>
      <c r="F5874" s="4">
        <v>3.004</v>
      </c>
      <c r="G5874" s="4">
        <v>126.6019032</v>
      </c>
      <c r="H5874" s="4">
        <v>9.5239999999999991</v>
      </c>
    </row>
    <row r="5875" spans="1:8" x14ac:dyDescent="0.3">
      <c r="A5875" s="4">
        <v>42</v>
      </c>
      <c r="B5875" s="4" t="s">
        <v>12</v>
      </c>
      <c r="C5875" s="4">
        <v>549528.16</v>
      </c>
      <c r="D5875" s="4">
        <v>0</v>
      </c>
      <c r="E5875" s="4">
        <v>69.739999999999995</v>
      </c>
      <c r="F5875" s="4">
        <v>3.109</v>
      </c>
      <c r="G5875" s="4">
        <v>126.5621</v>
      </c>
      <c r="H5875" s="4">
        <v>9.5239999999999991</v>
      </c>
    </row>
    <row r="5876" spans="1:8" x14ac:dyDescent="0.3">
      <c r="A5876" s="4">
        <v>42</v>
      </c>
      <c r="B5876" s="4" t="s">
        <v>13</v>
      </c>
      <c r="C5876" s="4">
        <v>492364.77</v>
      </c>
      <c r="D5876" s="4">
        <v>0</v>
      </c>
      <c r="E5876" s="4">
        <v>66.42</v>
      </c>
      <c r="F5876" s="4">
        <v>3.05</v>
      </c>
      <c r="G5876" s="4">
        <v>126.4713333</v>
      </c>
      <c r="H5876" s="4">
        <v>9.5239999999999991</v>
      </c>
    </row>
    <row r="5877" spans="1:8" x14ac:dyDescent="0.3">
      <c r="A5877" s="4">
        <v>42</v>
      </c>
      <c r="B5877" s="4" t="s">
        <v>14</v>
      </c>
      <c r="C5877" s="4">
        <v>477615.87</v>
      </c>
      <c r="D5877" s="4">
        <v>0</v>
      </c>
      <c r="E5877" s="4">
        <v>69.760000000000005</v>
      </c>
      <c r="F5877" s="4">
        <v>3.105</v>
      </c>
      <c r="G5877" s="4">
        <v>126.3805667</v>
      </c>
      <c r="H5877" s="4">
        <v>9.5239999999999991</v>
      </c>
    </row>
    <row r="5878" spans="1:8" x14ac:dyDescent="0.3">
      <c r="A5878" s="4">
        <v>42</v>
      </c>
      <c r="B5878" s="4">
        <v>40364</v>
      </c>
      <c r="C5878" s="4">
        <v>582846.22</v>
      </c>
      <c r="D5878" s="4">
        <v>0</v>
      </c>
      <c r="E5878" s="4">
        <v>71.06</v>
      </c>
      <c r="F5878" s="4">
        <v>3.1269999999999998</v>
      </c>
      <c r="G5878" s="4">
        <v>126.2898</v>
      </c>
      <c r="H5878" s="4">
        <v>9.5239999999999991</v>
      </c>
    </row>
    <row r="5879" spans="1:8" x14ac:dyDescent="0.3">
      <c r="A5879" s="4">
        <v>42</v>
      </c>
      <c r="B5879" s="4" t="s">
        <v>15</v>
      </c>
      <c r="C5879" s="4">
        <v>564345.55000000005</v>
      </c>
      <c r="D5879" s="4">
        <v>0</v>
      </c>
      <c r="E5879" s="4">
        <v>73.88</v>
      </c>
      <c r="F5879" s="4">
        <v>3.145</v>
      </c>
      <c r="G5879" s="4">
        <v>126.2085484</v>
      </c>
      <c r="H5879" s="4">
        <v>9.5239999999999991</v>
      </c>
    </row>
    <row r="5880" spans="1:8" x14ac:dyDescent="0.3">
      <c r="A5880" s="4">
        <v>42</v>
      </c>
      <c r="B5880" s="4" t="s">
        <v>16</v>
      </c>
      <c r="C5880" s="4">
        <v>504403.16</v>
      </c>
      <c r="D5880" s="4">
        <v>0</v>
      </c>
      <c r="E5880" s="4">
        <v>78.319999999999993</v>
      </c>
      <c r="F5880" s="4">
        <v>3.12</v>
      </c>
      <c r="G5880" s="4">
        <v>126.1843871</v>
      </c>
      <c r="H5880" s="4">
        <v>9.5239999999999991</v>
      </c>
    </row>
    <row r="5881" spans="1:8" x14ac:dyDescent="0.3">
      <c r="A5881" s="4">
        <v>42</v>
      </c>
      <c r="B5881" s="4" t="s">
        <v>17</v>
      </c>
      <c r="C5881" s="4">
        <v>484097.03</v>
      </c>
      <c r="D5881" s="4">
        <v>0</v>
      </c>
      <c r="E5881" s="4">
        <v>76.67</v>
      </c>
      <c r="F5881" s="4">
        <v>3.0579999999999998</v>
      </c>
      <c r="G5881" s="4">
        <v>126.16022580000001</v>
      </c>
      <c r="H5881" s="4">
        <v>9.5239999999999991</v>
      </c>
    </row>
    <row r="5882" spans="1:8" x14ac:dyDescent="0.3">
      <c r="A5882" s="4">
        <v>42</v>
      </c>
      <c r="B5882" s="4">
        <v>40274</v>
      </c>
      <c r="C5882" s="4">
        <v>556046.12</v>
      </c>
      <c r="D5882" s="4">
        <v>0</v>
      </c>
      <c r="E5882" s="4">
        <v>82.82</v>
      </c>
      <c r="F5882" s="4">
        <v>2.9409999999999998</v>
      </c>
      <c r="G5882" s="4">
        <v>126.1360645</v>
      </c>
      <c r="H5882" s="4">
        <v>9.5239999999999991</v>
      </c>
    </row>
    <row r="5883" spans="1:8" x14ac:dyDescent="0.3">
      <c r="A5883" s="4">
        <v>42</v>
      </c>
      <c r="B5883" s="4">
        <v>40488</v>
      </c>
      <c r="C5883" s="4">
        <v>607218.6</v>
      </c>
      <c r="D5883" s="4">
        <v>0</v>
      </c>
      <c r="E5883" s="4">
        <v>89.67</v>
      </c>
      <c r="F5883" s="4">
        <v>3.0569999999999999</v>
      </c>
      <c r="G5883" s="4">
        <v>126.1119032</v>
      </c>
      <c r="H5883" s="4">
        <v>9.5239999999999991</v>
      </c>
    </row>
    <row r="5884" spans="1:8" x14ac:dyDescent="0.3">
      <c r="A5884" s="4">
        <v>42</v>
      </c>
      <c r="B5884" s="4" t="s">
        <v>18</v>
      </c>
      <c r="C5884" s="4">
        <v>529418.64</v>
      </c>
      <c r="D5884" s="4">
        <v>0</v>
      </c>
      <c r="E5884" s="4">
        <v>83.49</v>
      </c>
      <c r="F5884" s="4">
        <v>2.9350000000000001</v>
      </c>
      <c r="G5884" s="4">
        <v>126.114</v>
      </c>
      <c r="H5884" s="4">
        <v>9.5239999999999991</v>
      </c>
    </row>
    <row r="5885" spans="1:8" x14ac:dyDescent="0.3">
      <c r="A5885" s="4">
        <v>42</v>
      </c>
      <c r="B5885" s="4" t="s">
        <v>19</v>
      </c>
      <c r="C5885" s="4">
        <v>484327.56</v>
      </c>
      <c r="D5885" s="4">
        <v>0</v>
      </c>
      <c r="E5885" s="4">
        <v>90.32</v>
      </c>
      <c r="F5885" s="4">
        <v>3.0840000000000001</v>
      </c>
      <c r="G5885" s="4">
        <v>126.1266</v>
      </c>
      <c r="H5885" s="4">
        <v>9.5239999999999991</v>
      </c>
    </row>
    <row r="5886" spans="1:8" x14ac:dyDescent="0.3">
      <c r="A5886" s="4">
        <v>42</v>
      </c>
      <c r="B5886" s="4">
        <v>40216</v>
      </c>
      <c r="C5886" s="4">
        <v>507168.8</v>
      </c>
      <c r="D5886" s="4">
        <v>0</v>
      </c>
      <c r="E5886" s="4">
        <v>92.89</v>
      </c>
      <c r="F5886" s="4">
        <v>2.9780000000000002</v>
      </c>
      <c r="G5886" s="4">
        <v>126.1392</v>
      </c>
      <c r="H5886" s="4">
        <v>9.1989999999999998</v>
      </c>
    </row>
    <row r="5887" spans="1:8" x14ac:dyDescent="0.3">
      <c r="A5887" s="4">
        <v>42</v>
      </c>
      <c r="B5887" s="4">
        <v>40428</v>
      </c>
      <c r="C5887" s="4">
        <v>570069.48</v>
      </c>
      <c r="D5887" s="4">
        <v>0</v>
      </c>
      <c r="E5887" s="4">
        <v>91.03</v>
      </c>
      <c r="F5887" s="4">
        <v>3.1</v>
      </c>
      <c r="G5887" s="4">
        <v>126.15179999999999</v>
      </c>
      <c r="H5887" s="4">
        <v>9.1989999999999998</v>
      </c>
    </row>
    <row r="5888" spans="1:8" x14ac:dyDescent="0.3">
      <c r="A5888" s="4">
        <v>42</v>
      </c>
      <c r="B5888" s="4" t="s">
        <v>20</v>
      </c>
      <c r="C5888" s="4">
        <v>558837.27</v>
      </c>
      <c r="D5888" s="4">
        <v>0</v>
      </c>
      <c r="E5888" s="4">
        <v>91.8</v>
      </c>
      <c r="F5888" s="4">
        <v>2.9710000000000001</v>
      </c>
      <c r="G5888" s="4">
        <v>126.1498065</v>
      </c>
      <c r="H5888" s="4">
        <v>9.1989999999999998</v>
      </c>
    </row>
    <row r="5889" spans="1:8" x14ac:dyDescent="0.3">
      <c r="A5889" s="4">
        <v>42</v>
      </c>
      <c r="B5889" s="4" t="s">
        <v>21</v>
      </c>
      <c r="C5889" s="4">
        <v>491115.86</v>
      </c>
      <c r="D5889" s="4">
        <v>0</v>
      </c>
      <c r="E5889" s="4">
        <v>88.44</v>
      </c>
      <c r="F5889" s="4">
        <v>3.1120000000000001</v>
      </c>
      <c r="G5889" s="4">
        <v>126.1283548</v>
      </c>
      <c r="H5889" s="4">
        <v>9.1989999999999998</v>
      </c>
    </row>
    <row r="5890" spans="1:8" x14ac:dyDescent="0.3">
      <c r="A5890" s="4">
        <v>42</v>
      </c>
      <c r="B5890" s="4" t="s">
        <v>22</v>
      </c>
      <c r="C5890" s="4">
        <v>469598.57</v>
      </c>
      <c r="D5890" s="4">
        <v>0</v>
      </c>
      <c r="E5890" s="4">
        <v>85.03</v>
      </c>
      <c r="F5890" s="4">
        <v>3.0169999999999999</v>
      </c>
      <c r="G5890" s="4">
        <v>126.1069032</v>
      </c>
      <c r="H5890" s="4">
        <v>9.1989999999999998</v>
      </c>
    </row>
    <row r="5891" spans="1:8" x14ac:dyDescent="0.3">
      <c r="A5891" s="4">
        <v>42</v>
      </c>
      <c r="B5891" s="4">
        <v>40337</v>
      </c>
      <c r="C5891" s="4">
        <v>579544.21</v>
      </c>
      <c r="D5891" s="4">
        <v>0</v>
      </c>
      <c r="E5891" s="4">
        <v>86.13</v>
      </c>
      <c r="F5891" s="4">
        <v>3.1230000000000002</v>
      </c>
      <c r="G5891" s="4">
        <v>126.0854516</v>
      </c>
      <c r="H5891" s="4">
        <v>9.1989999999999998</v>
      </c>
    </row>
    <row r="5892" spans="1:8" x14ac:dyDescent="0.3">
      <c r="A5892" s="4">
        <v>42</v>
      </c>
      <c r="B5892" s="4" t="s">
        <v>23</v>
      </c>
      <c r="C5892" s="4">
        <v>583079.97</v>
      </c>
      <c r="D5892" s="4">
        <v>0</v>
      </c>
      <c r="E5892" s="4">
        <v>88.37</v>
      </c>
      <c r="F5892" s="4">
        <v>3.0489999999999999</v>
      </c>
      <c r="G5892" s="4">
        <v>126.06399999999999</v>
      </c>
      <c r="H5892" s="4">
        <v>9.1989999999999998</v>
      </c>
    </row>
    <row r="5893" spans="1:8" x14ac:dyDescent="0.3">
      <c r="A5893" s="4">
        <v>42</v>
      </c>
      <c r="B5893" s="4" t="s">
        <v>24</v>
      </c>
      <c r="C5893" s="4">
        <v>500945.63</v>
      </c>
      <c r="D5893" s="4">
        <v>0</v>
      </c>
      <c r="E5893" s="4">
        <v>89.88</v>
      </c>
      <c r="F5893" s="4">
        <v>3.0409999999999999</v>
      </c>
      <c r="G5893" s="4">
        <v>126.0766452</v>
      </c>
      <c r="H5893" s="4">
        <v>9.1989999999999998</v>
      </c>
    </row>
    <row r="5894" spans="1:8" x14ac:dyDescent="0.3">
      <c r="A5894" s="4">
        <v>42</v>
      </c>
      <c r="B5894" s="4" t="s">
        <v>25</v>
      </c>
      <c r="C5894" s="4">
        <v>465993.51</v>
      </c>
      <c r="D5894" s="4">
        <v>0</v>
      </c>
      <c r="E5894" s="4">
        <v>84.99</v>
      </c>
      <c r="F5894" s="4">
        <v>3.0219999999999998</v>
      </c>
      <c r="G5894" s="4">
        <v>126.0892903</v>
      </c>
      <c r="H5894" s="4">
        <v>9.1989999999999998</v>
      </c>
    </row>
    <row r="5895" spans="1:8" x14ac:dyDescent="0.3">
      <c r="A5895" s="4">
        <v>42</v>
      </c>
      <c r="B5895" s="4">
        <v>40246</v>
      </c>
      <c r="C5895" s="4">
        <v>524658.06000000006</v>
      </c>
      <c r="D5895" s="4">
        <v>0</v>
      </c>
      <c r="E5895" s="4">
        <v>83.8</v>
      </c>
      <c r="F5895" s="4">
        <v>3.0870000000000002</v>
      </c>
      <c r="G5895" s="4">
        <v>126.1019355</v>
      </c>
      <c r="H5895" s="4">
        <v>9.1989999999999998</v>
      </c>
    </row>
    <row r="5896" spans="1:8" x14ac:dyDescent="0.3">
      <c r="A5896" s="4">
        <v>42</v>
      </c>
      <c r="B5896" s="4">
        <v>40460</v>
      </c>
      <c r="C5896" s="4">
        <v>589091.04</v>
      </c>
      <c r="D5896" s="4">
        <v>1</v>
      </c>
      <c r="E5896" s="4">
        <v>84.04</v>
      </c>
      <c r="F5896" s="4">
        <v>2.9609999999999999</v>
      </c>
      <c r="G5896" s="4">
        <v>126.1145806</v>
      </c>
      <c r="H5896" s="4">
        <v>9.1989999999999998</v>
      </c>
    </row>
    <row r="5897" spans="1:8" x14ac:dyDescent="0.3">
      <c r="A5897" s="4">
        <v>42</v>
      </c>
      <c r="B5897" s="4" t="s">
        <v>26</v>
      </c>
      <c r="C5897" s="4">
        <v>536871.57999999996</v>
      </c>
      <c r="D5897" s="4">
        <v>0</v>
      </c>
      <c r="E5897" s="4">
        <v>85.52</v>
      </c>
      <c r="F5897" s="4">
        <v>3.028</v>
      </c>
      <c r="G5897" s="4">
        <v>126.1454667</v>
      </c>
      <c r="H5897" s="4">
        <v>9.1989999999999998</v>
      </c>
    </row>
    <row r="5898" spans="1:8" x14ac:dyDescent="0.3">
      <c r="A5898" s="4">
        <v>42</v>
      </c>
      <c r="B5898" s="4" t="s">
        <v>27</v>
      </c>
      <c r="C5898" s="4">
        <v>492262.96</v>
      </c>
      <c r="D5898" s="4">
        <v>0</v>
      </c>
      <c r="E5898" s="4">
        <v>85.75</v>
      </c>
      <c r="F5898" s="4">
        <v>2.9390000000000001</v>
      </c>
      <c r="G5898" s="4">
        <v>126.1900333</v>
      </c>
      <c r="H5898" s="4">
        <v>9.1989999999999998</v>
      </c>
    </row>
    <row r="5899" spans="1:8" x14ac:dyDescent="0.3">
      <c r="A5899" s="4">
        <v>42</v>
      </c>
      <c r="B5899" s="4">
        <v>40188</v>
      </c>
      <c r="C5899" s="4">
        <v>481523.93</v>
      </c>
      <c r="D5899" s="4">
        <v>0</v>
      </c>
      <c r="E5899" s="4">
        <v>86.01</v>
      </c>
      <c r="F5899" s="4">
        <v>3.0009999999999999</v>
      </c>
      <c r="G5899" s="4">
        <v>126.2346</v>
      </c>
      <c r="H5899" s="4">
        <v>9.0030000000000001</v>
      </c>
    </row>
    <row r="5900" spans="1:8" x14ac:dyDescent="0.3">
      <c r="A5900" s="4">
        <v>42</v>
      </c>
      <c r="B5900" s="4">
        <v>40400</v>
      </c>
      <c r="C5900" s="4">
        <v>599759.44999999995</v>
      </c>
      <c r="D5900" s="4">
        <v>0</v>
      </c>
      <c r="E5900" s="4">
        <v>77.040000000000006</v>
      </c>
      <c r="F5900" s="4">
        <v>2.9239999999999999</v>
      </c>
      <c r="G5900" s="4">
        <v>126.2791667</v>
      </c>
      <c r="H5900" s="4">
        <v>9.0030000000000001</v>
      </c>
    </row>
    <row r="5901" spans="1:8" x14ac:dyDescent="0.3">
      <c r="A5901" s="4">
        <v>42</v>
      </c>
      <c r="B5901" s="4" t="s">
        <v>28</v>
      </c>
      <c r="C5901" s="4">
        <v>559285.35</v>
      </c>
      <c r="D5901" s="4">
        <v>0</v>
      </c>
      <c r="E5901" s="4">
        <v>75.48</v>
      </c>
      <c r="F5901" s="4">
        <v>3.08</v>
      </c>
      <c r="G5901" s="4">
        <v>126.32667739999999</v>
      </c>
      <c r="H5901" s="4">
        <v>9.0030000000000001</v>
      </c>
    </row>
    <row r="5902" spans="1:8" x14ac:dyDescent="0.3">
      <c r="A5902" s="4">
        <v>42</v>
      </c>
      <c r="B5902" s="4" t="s">
        <v>29</v>
      </c>
      <c r="C5902" s="4">
        <v>522467.51</v>
      </c>
      <c r="D5902" s="4">
        <v>0</v>
      </c>
      <c r="E5902" s="4">
        <v>68.12</v>
      </c>
      <c r="F5902" s="4">
        <v>3.0139999999999998</v>
      </c>
      <c r="G5902" s="4">
        <v>126.3815484</v>
      </c>
      <c r="H5902" s="4">
        <v>9.0030000000000001</v>
      </c>
    </row>
    <row r="5903" spans="1:8" x14ac:dyDescent="0.3">
      <c r="A5903" s="4">
        <v>42</v>
      </c>
      <c r="B5903" s="4" t="s">
        <v>30</v>
      </c>
      <c r="C5903" s="4">
        <v>476967.65</v>
      </c>
      <c r="D5903" s="4">
        <v>0</v>
      </c>
      <c r="E5903" s="4">
        <v>68.760000000000005</v>
      </c>
      <c r="F5903" s="4">
        <v>3.13</v>
      </c>
      <c r="G5903" s="4">
        <v>126.43641940000001</v>
      </c>
      <c r="H5903" s="4">
        <v>9.0030000000000001</v>
      </c>
    </row>
    <row r="5904" spans="1:8" x14ac:dyDescent="0.3">
      <c r="A5904" s="4">
        <v>42</v>
      </c>
      <c r="B5904" s="4">
        <v>40309</v>
      </c>
      <c r="C5904" s="4">
        <v>565390.4</v>
      </c>
      <c r="D5904" s="4">
        <v>0</v>
      </c>
      <c r="E5904" s="4">
        <v>71.040000000000006</v>
      </c>
      <c r="F5904" s="4">
        <v>3.0089999999999999</v>
      </c>
      <c r="G5904" s="4">
        <v>126.4912903</v>
      </c>
      <c r="H5904" s="4">
        <v>9.0030000000000001</v>
      </c>
    </row>
    <row r="5905" spans="1:8" x14ac:dyDescent="0.3">
      <c r="A5905" s="4">
        <v>42</v>
      </c>
      <c r="B5905" s="4">
        <v>40523</v>
      </c>
      <c r="C5905" s="4">
        <v>588592.61</v>
      </c>
      <c r="D5905" s="4">
        <v>0</v>
      </c>
      <c r="E5905" s="4">
        <v>61.24</v>
      </c>
      <c r="F5905" s="4">
        <v>3.13</v>
      </c>
      <c r="G5905" s="4">
        <v>126.54616129999999</v>
      </c>
      <c r="H5905" s="4">
        <v>9.0030000000000001</v>
      </c>
    </row>
    <row r="5906" spans="1:8" x14ac:dyDescent="0.3">
      <c r="A5906" s="4">
        <v>42</v>
      </c>
      <c r="B5906" s="4" t="s">
        <v>31</v>
      </c>
      <c r="C5906" s="4">
        <v>524316.21</v>
      </c>
      <c r="D5906" s="4">
        <v>0</v>
      </c>
      <c r="E5906" s="4">
        <v>58.83</v>
      </c>
      <c r="F5906" s="4">
        <v>3.0470000000000002</v>
      </c>
      <c r="G5906" s="4">
        <v>126.60720000000001</v>
      </c>
      <c r="H5906" s="4">
        <v>9.0030000000000001</v>
      </c>
    </row>
    <row r="5907" spans="1:8" x14ac:dyDescent="0.3">
      <c r="A5907" s="4">
        <v>42</v>
      </c>
      <c r="B5907" s="4" t="s">
        <v>32</v>
      </c>
      <c r="C5907" s="4">
        <v>522296.71</v>
      </c>
      <c r="D5907" s="4">
        <v>1</v>
      </c>
      <c r="E5907" s="4">
        <v>55.33</v>
      </c>
      <c r="F5907" s="4">
        <v>3.1619999999999999</v>
      </c>
      <c r="G5907" s="4">
        <v>126.66926669999999</v>
      </c>
      <c r="H5907" s="4">
        <v>9.0030000000000001</v>
      </c>
    </row>
    <row r="5908" spans="1:8" x14ac:dyDescent="0.3">
      <c r="A5908" s="4">
        <v>42</v>
      </c>
      <c r="B5908" s="4">
        <v>40249</v>
      </c>
      <c r="C5908" s="4">
        <v>500250.8</v>
      </c>
      <c r="D5908" s="4">
        <v>0</v>
      </c>
      <c r="E5908" s="4">
        <v>51.17</v>
      </c>
      <c r="F5908" s="4">
        <v>3.0409999999999999</v>
      </c>
      <c r="G5908" s="4">
        <v>126.7313333</v>
      </c>
      <c r="H5908" s="4">
        <v>9.0030000000000001</v>
      </c>
    </row>
    <row r="5909" spans="1:8" x14ac:dyDescent="0.3">
      <c r="A5909" s="4">
        <v>42</v>
      </c>
      <c r="B5909" s="4">
        <v>40463</v>
      </c>
      <c r="C5909" s="4">
        <v>585175.24</v>
      </c>
      <c r="D5909" s="4">
        <v>0</v>
      </c>
      <c r="E5909" s="4">
        <v>60.51</v>
      </c>
      <c r="F5909" s="4">
        <v>3.0910000000000002</v>
      </c>
      <c r="G5909" s="4">
        <v>126.79340000000001</v>
      </c>
      <c r="H5909" s="4">
        <v>9.0030000000000001</v>
      </c>
    </row>
    <row r="5910" spans="1:8" x14ac:dyDescent="0.3">
      <c r="A5910" s="4">
        <v>42</v>
      </c>
      <c r="B5910" s="4" t="s">
        <v>33</v>
      </c>
      <c r="C5910" s="4">
        <v>537455.65</v>
      </c>
      <c r="D5910" s="4">
        <v>0</v>
      </c>
      <c r="E5910" s="4">
        <v>59.15</v>
      </c>
      <c r="F5910" s="4">
        <v>3.125</v>
      </c>
      <c r="G5910" s="4">
        <v>126.8794839</v>
      </c>
      <c r="H5910" s="4">
        <v>9.0030000000000001</v>
      </c>
    </row>
    <row r="5911" spans="1:8" x14ac:dyDescent="0.3">
      <c r="A5911" s="4">
        <v>42</v>
      </c>
      <c r="B5911" s="4" t="s">
        <v>34</v>
      </c>
      <c r="C5911" s="4">
        <v>555075.27</v>
      </c>
      <c r="D5911" s="4">
        <v>0</v>
      </c>
      <c r="E5911" s="4">
        <v>57.06</v>
      </c>
      <c r="F5911" s="4">
        <v>3.2360000000000002</v>
      </c>
      <c r="G5911" s="4">
        <v>126.9835806</v>
      </c>
      <c r="H5911" s="4">
        <v>9.0030000000000001</v>
      </c>
    </row>
    <row r="5912" spans="1:8" x14ac:dyDescent="0.3">
      <c r="A5912" s="4">
        <v>42</v>
      </c>
      <c r="B5912" s="4" t="s">
        <v>35</v>
      </c>
      <c r="C5912" s="4">
        <v>428953.59999999998</v>
      </c>
      <c r="D5912" s="4">
        <v>1</v>
      </c>
      <c r="E5912" s="4">
        <v>49.67</v>
      </c>
      <c r="F5912" s="4">
        <v>3.1480000000000001</v>
      </c>
      <c r="G5912" s="4">
        <v>127.0876774</v>
      </c>
      <c r="H5912" s="4">
        <v>9.0030000000000001</v>
      </c>
    </row>
    <row r="5913" spans="1:8" x14ac:dyDescent="0.3">
      <c r="A5913" s="4">
        <v>42</v>
      </c>
      <c r="B5913" s="4">
        <v>40725</v>
      </c>
      <c r="C5913" s="4">
        <v>592947.75</v>
      </c>
      <c r="D5913" s="4">
        <v>0</v>
      </c>
      <c r="E5913" s="4">
        <v>43.43</v>
      </c>
      <c r="F5913" s="4">
        <v>3.2869999999999999</v>
      </c>
      <c r="G5913" s="4">
        <v>127.1917742</v>
      </c>
      <c r="H5913" s="4">
        <v>8.7439999999999998</v>
      </c>
    </row>
    <row r="5914" spans="1:8" x14ac:dyDescent="0.3">
      <c r="A5914" s="4">
        <v>42</v>
      </c>
      <c r="B5914" s="4" t="s">
        <v>36</v>
      </c>
      <c r="C5914" s="4">
        <v>613899.15</v>
      </c>
      <c r="D5914" s="4">
        <v>0</v>
      </c>
      <c r="E5914" s="4">
        <v>49.98</v>
      </c>
      <c r="F5914" s="4">
        <v>3.3119999999999998</v>
      </c>
      <c r="G5914" s="4">
        <v>127.30093549999999</v>
      </c>
      <c r="H5914" s="4">
        <v>8.7439999999999998</v>
      </c>
    </row>
    <row r="5915" spans="1:8" x14ac:dyDescent="0.3">
      <c r="A5915" s="4">
        <v>42</v>
      </c>
      <c r="B5915" s="4" t="s">
        <v>37</v>
      </c>
      <c r="C5915" s="4">
        <v>533414.62</v>
      </c>
      <c r="D5915" s="4">
        <v>0</v>
      </c>
      <c r="E5915" s="4">
        <v>56.75</v>
      </c>
      <c r="F5915" s="4">
        <v>3.3359999999999999</v>
      </c>
      <c r="G5915" s="4">
        <v>127.4404839</v>
      </c>
      <c r="H5915" s="4">
        <v>8.7439999999999998</v>
      </c>
    </row>
    <row r="5916" spans="1:8" x14ac:dyDescent="0.3">
      <c r="A5916" s="4">
        <v>42</v>
      </c>
      <c r="B5916" s="4" t="s">
        <v>38</v>
      </c>
      <c r="C5916" s="4">
        <v>499081.79</v>
      </c>
      <c r="D5916" s="4">
        <v>0</v>
      </c>
      <c r="E5916" s="4">
        <v>53.03</v>
      </c>
      <c r="F5916" s="4">
        <v>3.2309999999999999</v>
      </c>
      <c r="G5916" s="4">
        <v>127.5800323</v>
      </c>
      <c r="H5916" s="4">
        <v>8.7439999999999998</v>
      </c>
    </row>
    <row r="5917" spans="1:8" x14ac:dyDescent="0.3">
      <c r="A5917" s="4">
        <v>42</v>
      </c>
      <c r="B5917" s="4">
        <v>40635</v>
      </c>
      <c r="C5917" s="4">
        <v>586886.16</v>
      </c>
      <c r="D5917" s="4">
        <v>0</v>
      </c>
      <c r="E5917" s="4">
        <v>44.88</v>
      </c>
      <c r="F5917" s="4">
        <v>3.3479999999999999</v>
      </c>
      <c r="G5917" s="4">
        <v>127.7195806</v>
      </c>
      <c r="H5917" s="4">
        <v>8.7439999999999998</v>
      </c>
    </row>
    <row r="5918" spans="1:8" x14ac:dyDescent="0.3">
      <c r="A5918" s="4">
        <v>42</v>
      </c>
      <c r="B5918" s="4">
        <v>40849</v>
      </c>
      <c r="C5918" s="4">
        <v>628063.88</v>
      </c>
      <c r="D5918" s="4">
        <v>1</v>
      </c>
      <c r="E5918" s="4">
        <v>51.51</v>
      </c>
      <c r="F5918" s="4">
        <v>3.3809999999999998</v>
      </c>
      <c r="G5918" s="4">
        <v>127.859129</v>
      </c>
      <c r="H5918" s="4">
        <v>8.7439999999999998</v>
      </c>
    </row>
    <row r="5919" spans="1:8" x14ac:dyDescent="0.3">
      <c r="A5919" s="4">
        <v>42</v>
      </c>
      <c r="B5919" s="4" t="s">
        <v>39</v>
      </c>
      <c r="C5919" s="4">
        <v>556485.1</v>
      </c>
      <c r="D5919" s="4">
        <v>0</v>
      </c>
      <c r="E5919" s="4">
        <v>61.77</v>
      </c>
      <c r="F5919" s="4">
        <v>3.43</v>
      </c>
      <c r="G5919" s="4">
        <v>127.99525</v>
      </c>
      <c r="H5919" s="4">
        <v>8.7439999999999998</v>
      </c>
    </row>
    <row r="5920" spans="1:8" x14ac:dyDescent="0.3">
      <c r="A5920" s="4">
        <v>42</v>
      </c>
      <c r="B5920" s="4" t="s">
        <v>40</v>
      </c>
      <c r="C5920" s="4">
        <v>526904.07999999996</v>
      </c>
      <c r="D5920" s="4">
        <v>0</v>
      </c>
      <c r="E5920" s="4">
        <v>53.59</v>
      </c>
      <c r="F5920" s="4">
        <v>3.3980000000000001</v>
      </c>
      <c r="G5920" s="4">
        <v>128.13</v>
      </c>
      <c r="H5920" s="4">
        <v>8.7439999999999998</v>
      </c>
    </row>
    <row r="5921" spans="1:8" x14ac:dyDescent="0.3">
      <c r="A5921" s="4">
        <v>42</v>
      </c>
      <c r="B5921" s="4">
        <v>40636</v>
      </c>
      <c r="C5921" s="4">
        <v>570879.04</v>
      </c>
      <c r="D5921" s="4">
        <v>0</v>
      </c>
      <c r="E5921" s="4">
        <v>56.96</v>
      </c>
      <c r="F5921" s="4">
        <v>3.6739999999999999</v>
      </c>
      <c r="G5921" s="4">
        <v>128.26474999999999</v>
      </c>
      <c r="H5921" s="4">
        <v>8.7439999999999998</v>
      </c>
    </row>
    <row r="5922" spans="1:8" x14ac:dyDescent="0.3">
      <c r="A5922" s="4">
        <v>42</v>
      </c>
      <c r="B5922" s="4">
        <v>40850</v>
      </c>
      <c r="C5922" s="4">
        <v>607294.56000000006</v>
      </c>
      <c r="D5922" s="4">
        <v>0</v>
      </c>
      <c r="E5922" s="4">
        <v>64.22</v>
      </c>
      <c r="F5922" s="4">
        <v>3.63</v>
      </c>
      <c r="G5922" s="4">
        <v>128.39949999999999</v>
      </c>
      <c r="H5922" s="4">
        <v>8.7439999999999998</v>
      </c>
    </row>
    <row r="5923" spans="1:8" x14ac:dyDescent="0.3">
      <c r="A5923" s="4">
        <v>42</v>
      </c>
      <c r="B5923" s="4" t="s">
        <v>41</v>
      </c>
      <c r="C5923" s="4">
        <v>558239.31999999995</v>
      </c>
      <c r="D5923" s="4">
        <v>0</v>
      </c>
      <c r="E5923" s="4">
        <v>70.12</v>
      </c>
      <c r="F5923" s="4">
        <v>3.8919999999999999</v>
      </c>
      <c r="G5923" s="4">
        <v>128.5121935</v>
      </c>
      <c r="H5923" s="4">
        <v>8.7439999999999998</v>
      </c>
    </row>
    <row r="5924" spans="1:8" x14ac:dyDescent="0.3">
      <c r="A5924" s="4">
        <v>42</v>
      </c>
      <c r="B5924" s="4" t="s">
        <v>42</v>
      </c>
      <c r="C5924" s="4">
        <v>522673.62</v>
      </c>
      <c r="D5924" s="4">
        <v>0</v>
      </c>
      <c r="E5924" s="4">
        <v>62.53</v>
      </c>
      <c r="F5924" s="4">
        <v>3.7160000000000002</v>
      </c>
      <c r="G5924" s="4">
        <v>128.61606449999999</v>
      </c>
      <c r="H5924" s="4">
        <v>8.7439999999999998</v>
      </c>
    </row>
    <row r="5925" spans="1:8" x14ac:dyDescent="0.3">
      <c r="A5925" s="4">
        <v>42</v>
      </c>
      <c r="B5925" s="4">
        <v>40547</v>
      </c>
      <c r="C5925" s="4">
        <v>508432.17</v>
      </c>
      <c r="D5925" s="4">
        <v>0</v>
      </c>
      <c r="E5925" s="4">
        <v>67.64</v>
      </c>
      <c r="F5925" s="4">
        <v>3.7719999999999998</v>
      </c>
      <c r="G5925" s="4">
        <v>128.71993549999999</v>
      </c>
      <c r="H5925" s="4">
        <v>8.4939999999999998</v>
      </c>
    </row>
    <row r="5926" spans="1:8" x14ac:dyDescent="0.3">
      <c r="A5926" s="4">
        <v>42</v>
      </c>
      <c r="B5926" s="4">
        <v>40759</v>
      </c>
      <c r="C5926" s="4">
        <v>620087.35</v>
      </c>
      <c r="D5926" s="4">
        <v>0</v>
      </c>
      <c r="E5926" s="4">
        <v>73.03</v>
      </c>
      <c r="F5926" s="4">
        <v>3.8180000000000001</v>
      </c>
      <c r="G5926" s="4">
        <v>128.82380649999999</v>
      </c>
      <c r="H5926" s="4">
        <v>8.4939999999999998</v>
      </c>
    </row>
    <row r="5927" spans="1:8" x14ac:dyDescent="0.3">
      <c r="A5927" s="4">
        <v>42</v>
      </c>
      <c r="B5927" s="4" t="s">
        <v>43</v>
      </c>
      <c r="C5927" s="4">
        <v>597644.02</v>
      </c>
      <c r="D5927" s="4">
        <v>0</v>
      </c>
      <c r="E5927" s="4">
        <v>61.05</v>
      </c>
      <c r="F5927" s="4">
        <v>4.0890000000000004</v>
      </c>
      <c r="G5927" s="4">
        <v>128.9107333</v>
      </c>
      <c r="H5927" s="4">
        <v>8.4939999999999998</v>
      </c>
    </row>
    <row r="5928" spans="1:8" x14ac:dyDescent="0.3">
      <c r="A5928" s="4">
        <v>42</v>
      </c>
      <c r="B5928" s="4" t="s">
        <v>44</v>
      </c>
      <c r="C5928" s="4">
        <v>534597.68999999994</v>
      </c>
      <c r="D5928" s="4">
        <v>0</v>
      </c>
      <c r="E5928" s="4">
        <v>75.930000000000007</v>
      </c>
      <c r="F5928" s="4">
        <v>3.9169999999999998</v>
      </c>
      <c r="G5928" s="4">
        <v>128.95529999999999</v>
      </c>
      <c r="H5928" s="4">
        <v>8.4939999999999998</v>
      </c>
    </row>
    <row r="5929" spans="1:8" x14ac:dyDescent="0.3">
      <c r="A5929" s="4">
        <v>42</v>
      </c>
      <c r="B5929" s="4" t="s">
        <v>45</v>
      </c>
      <c r="C5929" s="4">
        <v>496010.17</v>
      </c>
      <c r="D5929" s="4">
        <v>0</v>
      </c>
      <c r="E5929" s="4">
        <v>73.38</v>
      </c>
      <c r="F5929" s="4">
        <v>4.1509999999999998</v>
      </c>
      <c r="G5929" s="4">
        <v>128.99986670000001</v>
      </c>
      <c r="H5929" s="4">
        <v>8.4939999999999998</v>
      </c>
    </row>
    <row r="5930" spans="1:8" x14ac:dyDescent="0.3">
      <c r="A5930" s="4">
        <v>42</v>
      </c>
      <c r="B5930" s="4">
        <v>40699</v>
      </c>
      <c r="C5930" s="4">
        <v>612337.35</v>
      </c>
      <c r="D5930" s="4">
        <v>0</v>
      </c>
      <c r="E5930" s="4">
        <v>73.56</v>
      </c>
      <c r="F5930" s="4">
        <v>4.1929999999999996</v>
      </c>
      <c r="G5930" s="4">
        <v>129.04443330000001</v>
      </c>
      <c r="H5930" s="4">
        <v>8.4939999999999998</v>
      </c>
    </row>
    <row r="5931" spans="1:8" x14ac:dyDescent="0.3">
      <c r="A5931" s="4">
        <v>42</v>
      </c>
      <c r="B5931" s="4" t="s">
        <v>46</v>
      </c>
      <c r="C5931" s="4">
        <v>603024.75</v>
      </c>
      <c r="D5931" s="4">
        <v>0</v>
      </c>
      <c r="E5931" s="4">
        <v>74.040000000000006</v>
      </c>
      <c r="F5931" s="4">
        <v>4.202</v>
      </c>
      <c r="G5931" s="4">
        <v>129.089</v>
      </c>
      <c r="H5931" s="4">
        <v>8.4939999999999998</v>
      </c>
    </row>
    <row r="5932" spans="1:8" x14ac:dyDescent="0.3">
      <c r="A5932" s="4">
        <v>42</v>
      </c>
      <c r="B5932" s="4" t="s">
        <v>47</v>
      </c>
      <c r="C5932" s="4">
        <v>524559.94999999995</v>
      </c>
      <c r="D5932" s="4">
        <v>0</v>
      </c>
      <c r="E5932" s="4">
        <v>72.62</v>
      </c>
      <c r="F5932" s="4">
        <v>3.99</v>
      </c>
      <c r="G5932" s="4">
        <v>129.07567739999999</v>
      </c>
      <c r="H5932" s="4">
        <v>8.4939999999999998</v>
      </c>
    </row>
    <row r="5933" spans="1:8" x14ac:dyDescent="0.3">
      <c r="A5933" s="4">
        <v>42</v>
      </c>
      <c r="B5933" s="4" t="s">
        <v>48</v>
      </c>
      <c r="C5933" s="4">
        <v>503295.29</v>
      </c>
      <c r="D5933" s="4">
        <v>0</v>
      </c>
      <c r="E5933" s="4">
        <v>78.62</v>
      </c>
      <c r="F5933" s="4">
        <v>3.9329999999999998</v>
      </c>
      <c r="G5933" s="4">
        <v>129.06235480000001</v>
      </c>
      <c r="H5933" s="4">
        <v>8.4939999999999998</v>
      </c>
    </row>
    <row r="5934" spans="1:8" x14ac:dyDescent="0.3">
      <c r="A5934" s="4">
        <v>42</v>
      </c>
      <c r="B5934" s="4">
        <v>40608</v>
      </c>
      <c r="C5934" s="4">
        <v>545109.30000000005</v>
      </c>
      <c r="D5934" s="4">
        <v>0</v>
      </c>
      <c r="E5934" s="4">
        <v>81.87</v>
      </c>
      <c r="F5934" s="4">
        <v>3.8929999999999998</v>
      </c>
      <c r="G5934" s="4">
        <v>129.04903229999999</v>
      </c>
      <c r="H5934" s="4">
        <v>8.4939999999999998</v>
      </c>
    </row>
    <row r="5935" spans="1:8" x14ac:dyDescent="0.3">
      <c r="A5935" s="4">
        <v>42</v>
      </c>
      <c r="B5935" s="4">
        <v>40822</v>
      </c>
      <c r="C5935" s="4">
        <v>616701.99</v>
      </c>
      <c r="D5935" s="4">
        <v>0</v>
      </c>
      <c r="E5935" s="4">
        <v>84.57</v>
      </c>
      <c r="F5935" s="4">
        <v>3.9809999999999999</v>
      </c>
      <c r="G5935" s="4">
        <v>129.03570970000001</v>
      </c>
      <c r="H5935" s="4">
        <v>8.4939999999999998</v>
      </c>
    </row>
    <row r="5936" spans="1:8" x14ac:dyDescent="0.3">
      <c r="A5936" s="4">
        <v>42</v>
      </c>
      <c r="B5936" s="4" t="s">
        <v>49</v>
      </c>
      <c r="C5936" s="4">
        <v>546675.65</v>
      </c>
      <c r="D5936" s="4">
        <v>0</v>
      </c>
      <c r="E5936" s="4">
        <v>87.96</v>
      </c>
      <c r="F5936" s="4">
        <v>3.9350000000000001</v>
      </c>
      <c r="G5936" s="4">
        <v>129.04320000000001</v>
      </c>
      <c r="H5936" s="4">
        <v>8.4939999999999998</v>
      </c>
    </row>
    <row r="5937" spans="1:8" x14ac:dyDescent="0.3">
      <c r="A5937" s="4">
        <v>42</v>
      </c>
      <c r="B5937" s="4" t="s">
        <v>50</v>
      </c>
      <c r="C5937" s="4">
        <v>501780.66</v>
      </c>
      <c r="D5937" s="4">
        <v>0</v>
      </c>
      <c r="E5937" s="4">
        <v>90.69</v>
      </c>
      <c r="F5937" s="4">
        <v>3.8069999999999999</v>
      </c>
      <c r="G5937" s="4">
        <v>129.06630000000001</v>
      </c>
      <c r="H5937" s="4">
        <v>8.4939999999999998</v>
      </c>
    </row>
    <row r="5938" spans="1:8" x14ac:dyDescent="0.3">
      <c r="A5938" s="4">
        <v>42</v>
      </c>
      <c r="B5938" s="4">
        <v>40550</v>
      </c>
      <c r="C5938" s="4">
        <v>506343.83</v>
      </c>
      <c r="D5938" s="4">
        <v>0</v>
      </c>
      <c r="E5938" s="4">
        <v>95.36</v>
      </c>
      <c r="F5938" s="4">
        <v>3.8420000000000001</v>
      </c>
      <c r="G5938" s="4">
        <v>129.08940000000001</v>
      </c>
      <c r="H5938" s="4">
        <v>8.2569999999999997</v>
      </c>
    </row>
    <row r="5939" spans="1:8" x14ac:dyDescent="0.3">
      <c r="A5939" s="4">
        <v>42</v>
      </c>
      <c r="B5939" s="4">
        <v>40762</v>
      </c>
      <c r="C5939" s="4">
        <v>593234.27</v>
      </c>
      <c r="D5939" s="4">
        <v>0</v>
      </c>
      <c r="E5939" s="4">
        <v>88.57</v>
      </c>
      <c r="F5939" s="4">
        <v>3.7930000000000001</v>
      </c>
      <c r="G5939" s="4">
        <v>129.11250000000001</v>
      </c>
      <c r="H5939" s="4">
        <v>8.2569999999999997</v>
      </c>
    </row>
    <row r="5940" spans="1:8" x14ac:dyDescent="0.3">
      <c r="A5940" s="4">
        <v>42</v>
      </c>
      <c r="B5940" s="4" t="s">
        <v>51</v>
      </c>
      <c r="C5940" s="4">
        <v>591703.81999999995</v>
      </c>
      <c r="D5940" s="4">
        <v>0</v>
      </c>
      <c r="E5940" s="4">
        <v>86.01</v>
      </c>
      <c r="F5940" s="4">
        <v>3.7789999999999999</v>
      </c>
      <c r="G5940" s="4">
        <v>129.13383870000001</v>
      </c>
      <c r="H5940" s="4">
        <v>8.2569999999999997</v>
      </c>
    </row>
    <row r="5941" spans="1:8" x14ac:dyDescent="0.3">
      <c r="A5941" s="4">
        <v>42</v>
      </c>
      <c r="B5941" s="4" t="s">
        <v>52</v>
      </c>
      <c r="C5941" s="4">
        <v>511316.29</v>
      </c>
      <c r="D5941" s="4">
        <v>0</v>
      </c>
      <c r="E5941" s="4">
        <v>88.59</v>
      </c>
      <c r="F5941" s="4">
        <v>3.6970000000000001</v>
      </c>
      <c r="G5941" s="4">
        <v>129.1507742</v>
      </c>
      <c r="H5941" s="4">
        <v>8.2569999999999997</v>
      </c>
    </row>
    <row r="5942" spans="1:8" x14ac:dyDescent="0.3">
      <c r="A5942" s="4">
        <v>42</v>
      </c>
      <c r="B5942" s="4" t="s">
        <v>53</v>
      </c>
      <c r="C5942" s="4">
        <v>479256.8</v>
      </c>
      <c r="D5942" s="4">
        <v>0</v>
      </c>
      <c r="E5942" s="4">
        <v>86.75</v>
      </c>
      <c r="F5942" s="4">
        <v>3.694</v>
      </c>
      <c r="G5942" s="4">
        <v>129.16770969999999</v>
      </c>
      <c r="H5942" s="4">
        <v>8.2569999999999997</v>
      </c>
    </row>
    <row r="5943" spans="1:8" x14ac:dyDescent="0.3">
      <c r="A5943" s="4">
        <v>42</v>
      </c>
      <c r="B5943" s="4">
        <v>40671</v>
      </c>
      <c r="C5943" s="4">
        <v>572603.32999999996</v>
      </c>
      <c r="D5943" s="4">
        <v>0</v>
      </c>
      <c r="E5943" s="4">
        <v>89.8</v>
      </c>
      <c r="F5943" s="4">
        <v>3.8029999999999999</v>
      </c>
      <c r="G5943" s="4">
        <v>129.18464520000001</v>
      </c>
      <c r="H5943" s="4">
        <v>8.2569999999999997</v>
      </c>
    </row>
    <row r="5944" spans="1:8" x14ac:dyDescent="0.3">
      <c r="A5944" s="4">
        <v>42</v>
      </c>
      <c r="B5944" s="4">
        <v>40885</v>
      </c>
      <c r="C5944" s="4">
        <v>603147.26</v>
      </c>
      <c r="D5944" s="4">
        <v>0</v>
      </c>
      <c r="E5944" s="4">
        <v>85.61</v>
      </c>
      <c r="F5944" s="4">
        <v>3.794</v>
      </c>
      <c r="G5944" s="4">
        <v>129.2015806</v>
      </c>
      <c r="H5944" s="4">
        <v>8.2569999999999997</v>
      </c>
    </row>
    <row r="5945" spans="1:8" x14ac:dyDescent="0.3">
      <c r="A5945" s="4">
        <v>42</v>
      </c>
      <c r="B5945" s="4" t="s">
        <v>54</v>
      </c>
      <c r="C5945" s="4">
        <v>526641.23</v>
      </c>
      <c r="D5945" s="4">
        <v>0</v>
      </c>
      <c r="E5945" s="4">
        <v>87.4</v>
      </c>
      <c r="F5945" s="4">
        <v>3.7429999999999999</v>
      </c>
      <c r="G5945" s="4">
        <v>129.24058059999999</v>
      </c>
      <c r="H5945" s="4">
        <v>8.2569999999999997</v>
      </c>
    </row>
    <row r="5946" spans="1:8" x14ac:dyDescent="0.3">
      <c r="A5946" s="4">
        <v>42</v>
      </c>
      <c r="B5946" s="4" t="s">
        <v>55</v>
      </c>
      <c r="C5946" s="4">
        <v>503720.98</v>
      </c>
      <c r="D5946" s="4">
        <v>0</v>
      </c>
      <c r="E5946" s="4">
        <v>91.59</v>
      </c>
      <c r="F5946" s="4">
        <v>3.6629999999999998</v>
      </c>
      <c r="G5946" s="4">
        <v>129.28325810000001</v>
      </c>
      <c r="H5946" s="4">
        <v>8.2569999999999997</v>
      </c>
    </row>
    <row r="5947" spans="1:8" x14ac:dyDescent="0.3">
      <c r="A5947" s="4">
        <v>42</v>
      </c>
      <c r="B5947" s="4">
        <v>40583</v>
      </c>
      <c r="C5947" s="4">
        <v>537124.76</v>
      </c>
      <c r="D5947" s="4">
        <v>0</v>
      </c>
      <c r="E5947" s="4">
        <v>91.61</v>
      </c>
      <c r="F5947" s="4">
        <v>3.798</v>
      </c>
      <c r="G5947" s="4">
        <v>129.32593550000001</v>
      </c>
      <c r="H5947" s="4">
        <v>8.2569999999999997</v>
      </c>
    </row>
    <row r="5948" spans="1:8" x14ac:dyDescent="0.3">
      <c r="A5948" s="4">
        <v>42</v>
      </c>
      <c r="B5948" s="4">
        <v>40795</v>
      </c>
      <c r="C5948" s="4">
        <v>608390.93999999994</v>
      </c>
      <c r="D5948" s="4">
        <v>1</v>
      </c>
      <c r="E5948" s="4">
        <v>89.06</v>
      </c>
      <c r="F5948" s="4">
        <v>3.7709999999999999</v>
      </c>
      <c r="G5948" s="4">
        <v>129.36861289999999</v>
      </c>
      <c r="H5948" s="4">
        <v>8.2569999999999997</v>
      </c>
    </row>
    <row r="5949" spans="1:8" x14ac:dyDescent="0.3">
      <c r="A5949" s="4">
        <v>42</v>
      </c>
      <c r="B5949" s="4" t="s">
        <v>56</v>
      </c>
      <c r="C5949" s="4">
        <v>576837.09</v>
      </c>
      <c r="D5949" s="4">
        <v>0</v>
      </c>
      <c r="E5949" s="4">
        <v>77.489999999999995</v>
      </c>
      <c r="F5949" s="4">
        <v>3.7839999999999998</v>
      </c>
      <c r="G5949" s="4">
        <v>129.4306</v>
      </c>
      <c r="H5949" s="4">
        <v>8.2569999999999997</v>
      </c>
    </row>
    <row r="5950" spans="1:8" x14ac:dyDescent="0.3">
      <c r="A5950" s="4">
        <v>42</v>
      </c>
      <c r="B5950" s="4" t="s">
        <v>57</v>
      </c>
      <c r="C5950" s="4">
        <v>528486.44999999995</v>
      </c>
      <c r="D5950" s="4">
        <v>0</v>
      </c>
      <c r="E5950" s="4">
        <v>82.51</v>
      </c>
      <c r="F5950" s="4">
        <v>3.7890000000000001</v>
      </c>
      <c r="G5950" s="4">
        <v>129.51833329999999</v>
      </c>
      <c r="H5950" s="4">
        <v>8.2569999999999997</v>
      </c>
    </row>
    <row r="5951" spans="1:8" x14ac:dyDescent="0.3">
      <c r="A5951" s="4">
        <v>42</v>
      </c>
      <c r="B5951" s="4" t="s">
        <v>58</v>
      </c>
      <c r="C5951" s="4">
        <v>510243.79</v>
      </c>
      <c r="D5951" s="4">
        <v>0</v>
      </c>
      <c r="E5951" s="4">
        <v>82.27</v>
      </c>
      <c r="F5951" s="4">
        <v>3.8769999999999998</v>
      </c>
      <c r="G5951" s="4">
        <v>129.60606670000001</v>
      </c>
      <c r="H5951" s="4">
        <v>8.2569999999999997</v>
      </c>
    </row>
    <row r="5952" spans="1:8" x14ac:dyDescent="0.3">
      <c r="A5952" s="4">
        <v>42</v>
      </c>
      <c r="B5952" s="4">
        <v>40734</v>
      </c>
      <c r="C5952" s="4">
        <v>649111.23</v>
      </c>
      <c r="D5952" s="4">
        <v>0</v>
      </c>
      <c r="E5952" s="4">
        <v>75.010000000000005</v>
      </c>
      <c r="F5952" s="4">
        <v>3.827</v>
      </c>
      <c r="G5952" s="4">
        <v>129.69380000000001</v>
      </c>
      <c r="H5952" s="4">
        <v>7.8739999999999997</v>
      </c>
    </row>
    <row r="5953" spans="1:8" x14ac:dyDescent="0.3">
      <c r="A5953" s="4">
        <v>42</v>
      </c>
      <c r="B5953" s="4" t="s">
        <v>59</v>
      </c>
      <c r="C5953" s="4">
        <v>613531.11</v>
      </c>
      <c r="D5953" s="4">
        <v>0</v>
      </c>
      <c r="E5953" s="4">
        <v>70.27</v>
      </c>
      <c r="F5953" s="4">
        <v>3.698</v>
      </c>
      <c r="G5953" s="4">
        <v>129.77064519999999</v>
      </c>
      <c r="H5953" s="4">
        <v>7.8739999999999997</v>
      </c>
    </row>
    <row r="5954" spans="1:8" x14ac:dyDescent="0.3">
      <c r="A5954" s="4">
        <v>42</v>
      </c>
      <c r="B5954" s="4" t="s">
        <v>60</v>
      </c>
      <c r="C5954" s="4">
        <v>537276.41</v>
      </c>
      <c r="D5954" s="4">
        <v>0</v>
      </c>
      <c r="E5954" s="4">
        <v>77.91</v>
      </c>
      <c r="F5954" s="4">
        <v>3.8420000000000001</v>
      </c>
      <c r="G5954" s="4">
        <v>129.78216130000001</v>
      </c>
      <c r="H5954" s="4">
        <v>7.8739999999999997</v>
      </c>
    </row>
    <row r="5955" spans="1:8" x14ac:dyDescent="0.3">
      <c r="A5955" s="4">
        <v>42</v>
      </c>
      <c r="B5955" s="4" t="s">
        <v>61</v>
      </c>
      <c r="C5955" s="4">
        <v>515599.7</v>
      </c>
      <c r="D5955" s="4">
        <v>0</v>
      </c>
      <c r="E5955" s="4">
        <v>72.790000000000006</v>
      </c>
      <c r="F5955" s="4">
        <v>3.843</v>
      </c>
      <c r="G5955" s="4">
        <v>129.79367740000001</v>
      </c>
      <c r="H5955" s="4">
        <v>7.8739999999999997</v>
      </c>
    </row>
    <row r="5956" spans="1:8" x14ac:dyDescent="0.3">
      <c r="A5956" s="4">
        <v>42</v>
      </c>
      <c r="B5956" s="4">
        <v>40644</v>
      </c>
      <c r="C5956" s="4">
        <v>597667.21</v>
      </c>
      <c r="D5956" s="4">
        <v>0</v>
      </c>
      <c r="E5956" s="4">
        <v>68.569999999999993</v>
      </c>
      <c r="F5956" s="4">
        <v>3.8279999999999998</v>
      </c>
      <c r="G5956" s="4">
        <v>129.8051935</v>
      </c>
      <c r="H5956" s="4">
        <v>7.8739999999999997</v>
      </c>
    </row>
    <row r="5957" spans="1:8" x14ac:dyDescent="0.3">
      <c r="A5957" s="4">
        <v>42</v>
      </c>
      <c r="B5957" s="4">
        <v>40858</v>
      </c>
      <c r="C5957" s="4">
        <v>643125.29</v>
      </c>
      <c r="D5957" s="4">
        <v>0</v>
      </c>
      <c r="E5957" s="4">
        <v>55.28</v>
      </c>
      <c r="F5957" s="4">
        <v>3.677</v>
      </c>
      <c r="G5957" s="4">
        <v>129.81670969999999</v>
      </c>
      <c r="H5957" s="4">
        <v>7.8739999999999997</v>
      </c>
    </row>
    <row r="5958" spans="1:8" x14ac:dyDescent="0.3">
      <c r="A5958" s="4">
        <v>42</v>
      </c>
      <c r="B5958" s="4" t="s">
        <v>62</v>
      </c>
      <c r="C5958" s="4">
        <v>567673.87</v>
      </c>
      <c r="D5958" s="4">
        <v>0</v>
      </c>
      <c r="E5958" s="4">
        <v>58.97</v>
      </c>
      <c r="F5958" s="4">
        <v>3.669</v>
      </c>
      <c r="G5958" s="4">
        <v>129.8268333</v>
      </c>
      <c r="H5958" s="4">
        <v>7.8739999999999997</v>
      </c>
    </row>
    <row r="5959" spans="1:8" x14ac:dyDescent="0.3">
      <c r="A5959" s="4">
        <v>42</v>
      </c>
      <c r="B5959" s="4" t="s">
        <v>63</v>
      </c>
      <c r="C5959" s="4">
        <v>577698.37</v>
      </c>
      <c r="D5959" s="4">
        <v>1</v>
      </c>
      <c r="E5959" s="4">
        <v>60.68</v>
      </c>
      <c r="F5959" s="4">
        <v>3.76</v>
      </c>
      <c r="G5959" s="4">
        <v>129.8364</v>
      </c>
      <c r="H5959" s="4">
        <v>7.8739999999999997</v>
      </c>
    </row>
    <row r="5960" spans="1:8" x14ac:dyDescent="0.3">
      <c r="A5960" s="4">
        <v>42</v>
      </c>
      <c r="B5960" s="4">
        <v>40586</v>
      </c>
      <c r="C5960" s="4">
        <v>511883.36</v>
      </c>
      <c r="D5960" s="4">
        <v>0</v>
      </c>
      <c r="E5960" s="4">
        <v>57.29</v>
      </c>
      <c r="F5960" s="4">
        <v>3.7010000000000001</v>
      </c>
      <c r="G5960" s="4">
        <v>129.84596669999999</v>
      </c>
      <c r="H5960" s="4">
        <v>7.8739999999999997</v>
      </c>
    </row>
    <row r="5961" spans="1:8" x14ac:dyDescent="0.3">
      <c r="A5961" s="4">
        <v>42</v>
      </c>
      <c r="B5961" s="4">
        <v>40798</v>
      </c>
      <c r="C5961" s="4">
        <v>619133.48</v>
      </c>
      <c r="D5961" s="4">
        <v>0</v>
      </c>
      <c r="E5961" s="4">
        <v>42.58</v>
      </c>
      <c r="F5961" s="4">
        <v>3.6440000000000001</v>
      </c>
      <c r="G5961" s="4">
        <v>129.85553329999999</v>
      </c>
      <c r="H5961" s="4">
        <v>7.8739999999999997</v>
      </c>
    </row>
    <row r="5962" spans="1:8" x14ac:dyDescent="0.3">
      <c r="A5962" s="4">
        <v>42</v>
      </c>
      <c r="B5962" s="4" t="s">
        <v>64</v>
      </c>
      <c r="C5962" s="4">
        <v>598437.98</v>
      </c>
      <c r="D5962" s="4">
        <v>0</v>
      </c>
      <c r="E5962" s="4">
        <v>50.53</v>
      </c>
      <c r="F5962" s="4">
        <v>3.4889999999999999</v>
      </c>
      <c r="G5962" s="4">
        <v>129.8980645</v>
      </c>
      <c r="H5962" s="4">
        <v>7.8739999999999997</v>
      </c>
    </row>
    <row r="5963" spans="1:8" x14ac:dyDescent="0.3">
      <c r="A5963" s="4">
        <v>42</v>
      </c>
      <c r="B5963" s="4" t="s">
        <v>65</v>
      </c>
      <c r="C5963" s="4">
        <v>575676.13</v>
      </c>
      <c r="D5963" s="4">
        <v>0</v>
      </c>
      <c r="E5963" s="4">
        <v>48.36</v>
      </c>
      <c r="F5963" s="4">
        <v>3.5409999999999999</v>
      </c>
      <c r="G5963" s="4">
        <v>129.98454839999999</v>
      </c>
      <c r="H5963" s="4">
        <v>7.8739999999999997</v>
      </c>
    </row>
    <row r="5964" spans="1:8" x14ac:dyDescent="0.3">
      <c r="A5964" s="4">
        <v>42</v>
      </c>
      <c r="B5964" s="4" t="s">
        <v>66</v>
      </c>
      <c r="C5964" s="4">
        <v>454412.28</v>
      </c>
      <c r="D5964" s="4">
        <v>1</v>
      </c>
      <c r="E5964" s="4">
        <v>48.92</v>
      </c>
      <c r="F5964" s="4">
        <v>3.4279999999999999</v>
      </c>
      <c r="G5964" s="4">
        <v>130.07103230000001</v>
      </c>
      <c r="H5964" s="4">
        <v>7.8739999999999997</v>
      </c>
    </row>
    <row r="5965" spans="1:8" x14ac:dyDescent="0.3">
      <c r="A5965" s="4">
        <v>42</v>
      </c>
      <c r="B5965" s="4">
        <v>41061</v>
      </c>
      <c r="C5965" s="4">
        <v>636372.37</v>
      </c>
      <c r="D5965" s="4">
        <v>0</v>
      </c>
      <c r="E5965" s="4">
        <v>59.85</v>
      </c>
      <c r="F5965" s="4">
        <v>3.4430000000000001</v>
      </c>
      <c r="G5965" s="4">
        <v>130.15751610000001</v>
      </c>
      <c r="H5965" s="4">
        <v>7.5449999999999999</v>
      </c>
    </row>
    <row r="5966" spans="1:8" x14ac:dyDescent="0.3">
      <c r="A5966" s="4">
        <v>42</v>
      </c>
      <c r="B5966" s="4" t="s">
        <v>67</v>
      </c>
      <c r="C5966" s="4">
        <v>664348.19999999995</v>
      </c>
      <c r="D5966" s="4">
        <v>0</v>
      </c>
      <c r="E5966" s="4">
        <v>51</v>
      </c>
      <c r="F5966" s="4">
        <v>3.4769999999999999</v>
      </c>
      <c r="G5966" s="4">
        <v>130.244</v>
      </c>
      <c r="H5966" s="4">
        <v>7.5449999999999999</v>
      </c>
    </row>
    <row r="5967" spans="1:8" x14ac:dyDescent="0.3">
      <c r="A5967" s="4">
        <v>42</v>
      </c>
      <c r="B5967" s="4" t="s">
        <v>68</v>
      </c>
      <c r="C5967" s="4">
        <v>579499.93000000005</v>
      </c>
      <c r="D5967" s="4">
        <v>0</v>
      </c>
      <c r="E5967" s="4">
        <v>54.51</v>
      </c>
      <c r="F5967" s="4">
        <v>3.66</v>
      </c>
      <c r="G5967" s="4">
        <v>130.27922580000001</v>
      </c>
      <c r="H5967" s="4">
        <v>7.5449999999999999</v>
      </c>
    </row>
    <row r="5968" spans="1:8" x14ac:dyDescent="0.3">
      <c r="A5968" s="4">
        <v>42</v>
      </c>
      <c r="B5968" s="4" t="s">
        <v>69</v>
      </c>
      <c r="C5968" s="4">
        <v>538978.67000000004</v>
      </c>
      <c r="D5968" s="4">
        <v>0</v>
      </c>
      <c r="E5968" s="4">
        <v>53.59</v>
      </c>
      <c r="F5968" s="4">
        <v>3.6749999999999998</v>
      </c>
      <c r="G5968" s="4">
        <v>130.31445160000001</v>
      </c>
      <c r="H5968" s="4">
        <v>7.5449999999999999</v>
      </c>
    </row>
    <row r="5969" spans="1:8" x14ac:dyDescent="0.3">
      <c r="A5969" s="4">
        <v>42</v>
      </c>
      <c r="B5969" s="4">
        <v>40970</v>
      </c>
      <c r="C5969" s="4">
        <v>588448.21</v>
      </c>
      <c r="D5969" s="4">
        <v>0</v>
      </c>
      <c r="E5969" s="4">
        <v>56.85</v>
      </c>
      <c r="F5969" s="4">
        <v>3.5430000000000001</v>
      </c>
      <c r="G5969" s="4">
        <v>130.34967739999999</v>
      </c>
      <c r="H5969" s="4">
        <v>7.5449999999999999</v>
      </c>
    </row>
    <row r="5970" spans="1:8" x14ac:dyDescent="0.3">
      <c r="A5970" s="4">
        <v>42</v>
      </c>
      <c r="B5970" s="4">
        <v>41184</v>
      </c>
      <c r="C5970" s="4">
        <v>674919.45</v>
      </c>
      <c r="D5970" s="4">
        <v>1</v>
      </c>
      <c r="E5970" s="4">
        <v>55.73</v>
      </c>
      <c r="F5970" s="4">
        <v>3.722</v>
      </c>
      <c r="G5970" s="4">
        <v>130.3849032</v>
      </c>
      <c r="H5970" s="4">
        <v>7.5449999999999999</v>
      </c>
    </row>
    <row r="5971" spans="1:8" x14ac:dyDescent="0.3">
      <c r="A5971" s="4">
        <v>42</v>
      </c>
      <c r="B5971" s="4" t="s">
        <v>70</v>
      </c>
      <c r="C5971" s="4">
        <v>606671.5</v>
      </c>
      <c r="D5971" s="4">
        <v>0</v>
      </c>
      <c r="E5971" s="4">
        <v>54.12</v>
      </c>
      <c r="F5971" s="4">
        <v>3.7810000000000001</v>
      </c>
      <c r="G5971" s="4">
        <v>130.45462069999999</v>
      </c>
      <c r="H5971" s="4">
        <v>7.5449999999999999</v>
      </c>
    </row>
    <row r="5972" spans="1:8" x14ac:dyDescent="0.3">
      <c r="A5972" s="4">
        <v>42</v>
      </c>
      <c r="B5972" s="4" t="s">
        <v>71</v>
      </c>
      <c r="C5972" s="4">
        <v>564304.15</v>
      </c>
      <c r="D5972" s="4">
        <v>0</v>
      </c>
      <c r="E5972" s="4">
        <v>56.02</v>
      </c>
      <c r="F5972" s="4">
        <v>3.95</v>
      </c>
      <c r="G5972" s="4">
        <v>130.55020690000001</v>
      </c>
      <c r="H5972" s="4">
        <v>7.5449999999999999</v>
      </c>
    </row>
    <row r="5973" spans="1:8" x14ac:dyDescent="0.3">
      <c r="A5973" s="4">
        <v>42</v>
      </c>
      <c r="B5973" s="4">
        <v>40942</v>
      </c>
      <c r="C5973" s="4">
        <v>585895.34</v>
      </c>
      <c r="D5973" s="4">
        <v>0</v>
      </c>
      <c r="E5973" s="4">
        <v>57.62</v>
      </c>
      <c r="F5973" s="4">
        <v>3.8820000000000001</v>
      </c>
      <c r="G5973" s="4">
        <v>130.64579309999999</v>
      </c>
      <c r="H5973" s="4">
        <v>7.5449999999999999</v>
      </c>
    </row>
    <row r="5974" spans="1:8" x14ac:dyDescent="0.3">
      <c r="A5974" s="4">
        <v>42</v>
      </c>
      <c r="B5974" s="4">
        <v>41155</v>
      </c>
      <c r="C5974" s="4">
        <v>659816.15</v>
      </c>
      <c r="D5974" s="4">
        <v>0</v>
      </c>
      <c r="E5974" s="4">
        <v>57.65</v>
      </c>
      <c r="F5974" s="4">
        <v>3.9630000000000001</v>
      </c>
      <c r="G5974" s="4">
        <v>130.74137930000001</v>
      </c>
      <c r="H5974" s="4">
        <v>7.5449999999999999</v>
      </c>
    </row>
    <row r="5975" spans="1:8" x14ac:dyDescent="0.3">
      <c r="A5975" s="4">
        <v>42</v>
      </c>
      <c r="B5975" s="4" t="s">
        <v>72</v>
      </c>
      <c r="C5975" s="4">
        <v>618767.26</v>
      </c>
      <c r="D5975" s="4">
        <v>0</v>
      </c>
      <c r="E5975" s="4">
        <v>62.11</v>
      </c>
      <c r="F5975" s="4">
        <v>4.2729999999999997</v>
      </c>
      <c r="G5975" s="4">
        <v>130.82619349999999</v>
      </c>
      <c r="H5975" s="4">
        <v>7.5449999999999999</v>
      </c>
    </row>
    <row r="5976" spans="1:8" x14ac:dyDescent="0.3">
      <c r="A5976" s="4">
        <v>42</v>
      </c>
      <c r="B5976" s="4" t="s">
        <v>73</v>
      </c>
      <c r="C5976" s="4">
        <v>561226.38</v>
      </c>
      <c r="D5976" s="4">
        <v>0</v>
      </c>
      <c r="E5976" s="4">
        <v>56.54</v>
      </c>
      <c r="F5976" s="4">
        <v>4.2880000000000003</v>
      </c>
      <c r="G5976" s="4">
        <v>130.89664519999999</v>
      </c>
      <c r="H5976" s="4">
        <v>7.5449999999999999</v>
      </c>
    </row>
    <row r="5977" spans="1:8" x14ac:dyDescent="0.3">
      <c r="A5977" s="4">
        <v>42</v>
      </c>
      <c r="B5977" s="4" t="s">
        <v>74</v>
      </c>
      <c r="C5977" s="4">
        <v>544408.14</v>
      </c>
      <c r="D5977" s="4">
        <v>0</v>
      </c>
      <c r="E5977" s="4">
        <v>67.92</v>
      </c>
      <c r="F5977" s="4">
        <v>4.2939999999999996</v>
      </c>
      <c r="G5977" s="4">
        <v>130.96709680000001</v>
      </c>
      <c r="H5977" s="4">
        <v>7.5449999999999999</v>
      </c>
    </row>
    <row r="5978" spans="1:8" x14ac:dyDescent="0.3">
      <c r="A5978" s="4">
        <v>42</v>
      </c>
      <c r="B5978" s="4">
        <v>41064</v>
      </c>
      <c r="C5978" s="4">
        <v>652312.11</v>
      </c>
      <c r="D5978" s="4">
        <v>0</v>
      </c>
      <c r="E5978" s="4">
        <v>65.989999999999995</v>
      </c>
      <c r="F5978" s="4">
        <v>4.282</v>
      </c>
      <c r="G5978" s="4">
        <v>131.03754839999999</v>
      </c>
      <c r="H5978" s="4">
        <v>7.3819999999999997</v>
      </c>
    </row>
    <row r="5979" spans="1:8" x14ac:dyDescent="0.3">
      <c r="A5979" s="4">
        <v>42</v>
      </c>
      <c r="B5979" s="4" t="s">
        <v>75</v>
      </c>
      <c r="C5979" s="4">
        <v>639123.44999999995</v>
      </c>
      <c r="D5979" s="4">
        <v>0</v>
      </c>
      <c r="E5979" s="4">
        <v>70.28</v>
      </c>
      <c r="F5979" s="4">
        <v>4.2539999999999996</v>
      </c>
      <c r="G5979" s="4">
        <v>131.108</v>
      </c>
      <c r="H5979" s="4">
        <v>7.3819999999999997</v>
      </c>
    </row>
    <row r="5980" spans="1:8" x14ac:dyDescent="0.3">
      <c r="A5980" s="4">
        <v>42</v>
      </c>
      <c r="B5980" s="4" t="s">
        <v>76</v>
      </c>
      <c r="C5980" s="4">
        <v>552529.23</v>
      </c>
      <c r="D5980" s="4">
        <v>0</v>
      </c>
      <c r="E5980" s="4">
        <v>67.75</v>
      </c>
      <c r="F5980" s="4">
        <v>4.1109999999999998</v>
      </c>
      <c r="G5980" s="4">
        <v>131.11733330000001</v>
      </c>
      <c r="H5980" s="4">
        <v>7.3819999999999997</v>
      </c>
    </row>
    <row r="5981" spans="1:8" x14ac:dyDescent="0.3">
      <c r="A5981" s="4">
        <v>42</v>
      </c>
      <c r="B5981" s="4" t="s">
        <v>77</v>
      </c>
      <c r="C5981" s="4">
        <v>526625.49</v>
      </c>
      <c r="D5981" s="4">
        <v>0</v>
      </c>
      <c r="E5981" s="4">
        <v>80.11</v>
      </c>
      <c r="F5981" s="4">
        <v>4.0880000000000001</v>
      </c>
      <c r="G5981" s="4">
        <v>131.12666669999999</v>
      </c>
      <c r="H5981" s="4">
        <v>7.3819999999999997</v>
      </c>
    </row>
    <row r="5982" spans="1:8" x14ac:dyDescent="0.3">
      <c r="A5982" s="4">
        <v>42</v>
      </c>
      <c r="B5982" s="4">
        <v>41004</v>
      </c>
      <c r="C5982" s="4">
        <v>609274.89</v>
      </c>
      <c r="D5982" s="4">
        <v>0</v>
      </c>
      <c r="E5982" s="4">
        <v>77.02</v>
      </c>
      <c r="F5982" s="4">
        <v>4.0579999999999998</v>
      </c>
      <c r="G5982" s="4">
        <v>131.136</v>
      </c>
      <c r="H5982" s="4">
        <v>7.3819999999999997</v>
      </c>
    </row>
    <row r="5983" spans="1:8" x14ac:dyDescent="0.3">
      <c r="A5983" s="4">
        <v>42</v>
      </c>
      <c r="B5983" s="4">
        <v>41218</v>
      </c>
      <c r="C5983" s="4">
        <v>643603.68999999994</v>
      </c>
      <c r="D5983" s="4">
        <v>0</v>
      </c>
      <c r="E5983" s="4">
        <v>76.03</v>
      </c>
      <c r="F5983" s="4">
        <v>4.1859999999999999</v>
      </c>
      <c r="G5983" s="4">
        <v>131.1453333</v>
      </c>
      <c r="H5983" s="4">
        <v>7.3819999999999997</v>
      </c>
    </row>
    <row r="5984" spans="1:8" x14ac:dyDescent="0.3">
      <c r="A5984" s="4">
        <v>42</v>
      </c>
      <c r="B5984" s="4" t="s">
        <v>78</v>
      </c>
      <c r="C5984" s="4">
        <v>590636.38</v>
      </c>
      <c r="D5984" s="4">
        <v>0</v>
      </c>
      <c r="E5984" s="4">
        <v>85.19</v>
      </c>
      <c r="F5984" s="4">
        <v>4.3079999999999998</v>
      </c>
      <c r="G5984" s="4">
        <v>131.09832259999999</v>
      </c>
      <c r="H5984" s="4">
        <v>7.3819999999999997</v>
      </c>
    </row>
    <row r="5985" spans="1:8" x14ac:dyDescent="0.3">
      <c r="A5985" s="4">
        <v>42</v>
      </c>
      <c r="B5985" s="4" t="s">
        <v>79</v>
      </c>
      <c r="C5985" s="4">
        <v>535764.57999999996</v>
      </c>
      <c r="D5985" s="4">
        <v>0</v>
      </c>
      <c r="E5985" s="4">
        <v>86.03</v>
      </c>
      <c r="F5985" s="4">
        <v>4.1269999999999998</v>
      </c>
      <c r="G5985" s="4">
        <v>131.02877419999999</v>
      </c>
      <c r="H5985" s="4">
        <v>7.3819999999999997</v>
      </c>
    </row>
    <row r="5986" spans="1:8" x14ac:dyDescent="0.3">
      <c r="A5986" s="4">
        <v>42</v>
      </c>
      <c r="B5986" s="4">
        <v>40914</v>
      </c>
      <c r="C5986" s="4">
        <v>521953.78</v>
      </c>
      <c r="D5986" s="4">
        <v>0</v>
      </c>
      <c r="E5986" s="4">
        <v>80.06</v>
      </c>
      <c r="F5986" s="4">
        <v>4.2770000000000001</v>
      </c>
      <c r="G5986" s="4">
        <v>130.95922580000001</v>
      </c>
      <c r="H5986" s="4">
        <v>7.3819999999999997</v>
      </c>
    </row>
    <row r="5987" spans="1:8" x14ac:dyDescent="0.3">
      <c r="A5987" s="4">
        <v>42</v>
      </c>
      <c r="B5987" s="4">
        <v>41127</v>
      </c>
      <c r="C5987" s="4">
        <v>642671.48</v>
      </c>
      <c r="D5987" s="4">
        <v>0</v>
      </c>
      <c r="E5987" s="4">
        <v>86.87</v>
      </c>
      <c r="F5987" s="4">
        <v>4.1029999999999998</v>
      </c>
      <c r="G5987" s="4">
        <v>130.88967740000001</v>
      </c>
      <c r="H5987" s="4">
        <v>7.3819999999999997</v>
      </c>
    </row>
    <row r="5988" spans="1:8" x14ac:dyDescent="0.3">
      <c r="A5988" s="4">
        <v>42</v>
      </c>
      <c r="B5988" s="4" t="s">
        <v>80</v>
      </c>
      <c r="C5988" s="4">
        <v>606309.13</v>
      </c>
      <c r="D5988" s="4">
        <v>0</v>
      </c>
      <c r="E5988" s="4">
        <v>88.58</v>
      </c>
      <c r="F5988" s="4">
        <v>4.1440000000000001</v>
      </c>
      <c r="G5988" s="4">
        <v>130.82953330000001</v>
      </c>
      <c r="H5988" s="4">
        <v>7.3819999999999997</v>
      </c>
    </row>
    <row r="5989" spans="1:8" x14ac:dyDescent="0.3">
      <c r="A5989" s="4">
        <v>42</v>
      </c>
      <c r="B5989" s="4" t="s">
        <v>81</v>
      </c>
      <c r="C5989" s="4">
        <v>540031.29</v>
      </c>
      <c r="D5989" s="4">
        <v>0</v>
      </c>
      <c r="E5989" s="4">
        <v>89.92</v>
      </c>
      <c r="F5989" s="4">
        <v>4.0140000000000002</v>
      </c>
      <c r="G5989" s="4">
        <v>130.7929</v>
      </c>
      <c r="H5989" s="4">
        <v>7.3819999999999997</v>
      </c>
    </row>
    <row r="5990" spans="1:8" x14ac:dyDescent="0.3">
      <c r="A5990" s="4">
        <v>42</v>
      </c>
      <c r="B5990" s="4" t="s">
        <v>82</v>
      </c>
      <c r="C5990" s="4">
        <v>507403.77</v>
      </c>
      <c r="D5990" s="4">
        <v>0</v>
      </c>
      <c r="E5990" s="4">
        <v>91.36</v>
      </c>
      <c r="F5990" s="4">
        <v>3.875</v>
      </c>
      <c r="G5990" s="4">
        <v>130.7562667</v>
      </c>
      <c r="H5990" s="4">
        <v>7.3819999999999997</v>
      </c>
    </row>
    <row r="5991" spans="1:8" x14ac:dyDescent="0.3">
      <c r="A5991" s="4">
        <v>42</v>
      </c>
      <c r="B5991" s="4">
        <v>41067</v>
      </c>
      <c r="C5991" s="4">
        <v>618702.09</v>
      </c>
      <c r="D5991" s="4">
        <v>0</v>
      </c>
      <c r="E5991" s="4">
        <v>86.87</v>
      </c>
      <c r="F5991" s="4">
        <v>3.6659999999999999</v>
      </c>
      <c r="G5991" s="4">
        <v>130.7196333</v>
      </c>
      <c r="H5991" s="4">
        <v>7.17</v>
      </c>
    </row>
    <row r="5992" spans="1:8" x14ac:dyDescent="0.3">
      <c r="A5992" s="4">
        <v>42</v>
      </c>
      <c r="B5992" s="4" t="s">
        <v>83</v>
      </c>
      <c r="C5992" s="4">
        <v>628099.07999999996</v>
      </c>
      <c r="D5992" s="4">
        <v>0</v>
      </c>
      <c r="E5992" s="4">
        <v>89.8</v>
      </c>
      <c r="F5992" s="4">
        <v>3.7229999999999999</v>
      </c>
      <c r="G5992" s="4">
        <v>130.68299999999999</v>
      </c>
      <c r="H5992" s="4">
        <v>7.17</v>
      </c>
    </row>
    <row r="5993" spans="1:8" x14ac:dyDescent="0.3">
      <c r="A5993" s="4">
        <v>42</v>
      </c>
      <c r="B5993" s="4" t="s">
        <v>84</v>
      </c>
      <c r="C5993" s="4">
        <v>530318.39</v>
      </c>
      <c r="D5993" s="4">
        <v>0</v>
      </c>
      <c r="E5993" s="4">
        <v>84.45</v>
      </c>
      <c r="F5993" s="4">
        <v>3.589</v>
      </c>
      <c r="G5993" s="4">
        <v>130.70129030000001</v>
      </c>
      <c r="H5993" s="4">
        <v>7.17</v>
      </c>
    </row>
    <row r="5994" spans="1:8" x14ac:dyDescent="0.3">
      <c r="A5994" s="4">
        <v>42</v>
      </c>
      <c r="B5994" s="4" t="s">
        <v>85</v>
      </c>
      <c r="C5994" s="4">
        <v>516352.21</v>
      </c>
      <c r="D5994" s="4">
        <v>0</v>
      </c>
      <c r="E5994" s="4">
        <v>83.98</v>
      </c>
      <c r="F5994" s="4">
        <v>3.7690000000000001</v>
      </c>
      <c r="G5994" s="4">
        <v>130.7195806</v>
      </c>
      <c r="H5994" s="4">
        <v>7.17</v>
      </c>
    </row>
    <row r="5995" spans="1:8" x14ac:dyDescent="0.3">
      <c r="A5995" s="4">
        <v>42</v>
      </c>
      <c r="B5995" s="4">
        <v>40976</v>
      </c>
      <c r="C5995" s="4">
        <v>573084.71</v>
      </c>
      <c r="D5995" s="4">
        <v>0</v>
      </c>
      <c r="E5995" s="4">
        <v>84.76</v>
      </c>
      <c r="F5995" s="4">
        <v>3.5950000000000002</v>
      </c>
      <c r="G5995" s="4">
        <v>130.73787100000001</v>
      </c>
      <c r="H5995" s="4">
        <v>7.17</v>
      </c>
    </row>
    <row r="5996" spans="1:8" x14ac:dyDescent="0.3">
      <c r="A5996" s="4">
        <v>42</v>
      </c>
      <c r="B5996" s="4">
        <v>41190</v>
      </c>
      <c r="C5996" s="4">
        <v>576620.31000000006</v>
      </c>
      <c r="D5996" s="4">
        <v>0</v>
      </c>
      <c r="E5996" s="4">
        <v>90.78</v>
      </c>
      <c r="F5996" s="4">
        <v>3.8109999999999999</v>
      </c>
      <c r="G5996" s="4">
        <v>130.7561613</v>
      </c>
      <c r="H5996" s="4">
        <v>7.17</v>
      </c>
    </row>
    <row r="5997" spans="1:8" x14ac:dyDescent="0.3">
      <c r="A5997" s="4">
        <v>42</v>
      </c>
      <c r="B5997" s="4" t="s">
        <v>86</v>
      </c>
      <c r="C5997" s="4">
        <v>575997.78</v>
      </c>
      <c r="D5997" s="4">
        <v>0</v>
      </c>
      <c r="E5997" s="4">
        <v>88.83</v>
      </c>
      <c r="F5997" s="4">
        <v>4.0019999999999998</v>
      </c>
      <c r="G5997" s="4">
        <v>130.79096770000001</v>
      </c>
      <c r="H5997" s="4">
        <v>7.17</v>
      </c>
    </row>
    <row r="5998" spans="1:8" x14ac:dyDescent="0.3">
      <c r="A5998" s="4">
        <v>42</v>
      </c>
      <c r="B5998" s="4" t="s">
        <v>87</v>
      </c>
      <c r="C5998" s="4">
        <v>535537.03</v>
      </c>
      <c r="D5998" s="4">
        <v>0</v>
      </c>
      <c r="E5998" s="4">
        <v>82.5</v>
      </c>
      <c r="F5998" s="4">
        <v>4.0549999999999997</v>
      </c>
      <c r="G5998" s="4">
        <v>130.8381613</v>
      </c>
      <c r="H5998" s="4">
        <v>7.17</v>
      </c>
    </row>
    <row r="5999" spans="1:8" x14ac:dyDescent="0.3">
      <c r="A5999" s="4">
        <v>42</v>
      </c>
      <c r="B5999" s="4" t="s">
        <v>88</v>
      </c>
      <c r="C5999" s="4">
        <v>504760.57</v>
      </c>
      <c r="D5999" s="4">
        <v>0</v>
      </c>
      <c r="E5999" s="4">
        <v>86.97</v>
      </c>
      <c r="F5999" s="4">
        <v>3.8860000000000001</v>
      </c>
      <c r="G5999" s="4">
        <v>130.88535479999999</v>
      </c>
      <c r="H5999" s="4">
        <v>7.17</v>
      </c>
    </row>
    <row r="6000" spans="1:8" x14ac:dyDescent="0.3">
      <c r="A6000" s="4">
        <v>42</v>
      </c>
      <c r="B6000" s="4">
        <v>41099</v>
      </c>
      <c r="C6000" s="4">
        <v>617405.35</v>
      </c>
      <c r="D6000" s="4">
        <v>1</v>
      </c>
      <c r="E6000" s="4">
        <v>83.07</v>
      </c>
      <c r="F6000" s="4">
        <v>4.1239999999999997</v>
      </c>
      <c r="G6000" s="4">
        <v>130.9325484</v>
      </c>
      <c r="H6000" s="4">
        <v>7.17</v>
      </c>
    </row>
    <row r="6001" spans="1:8" x14ac:dyDescent="0.3">
      <c r="A6001" s="4">
        <v>42</v>
      </c>
      <c r="B6001" s="4" t="s">
        <v>89</v>
      </c>
      <c r="C6001" s="4">
        <v>586737.66</v>
      </c>
      <c r="D6001" s="4">
        <v>0</v>
      </c>
      <c r="E6001" s="4">
        <v>78.47</v>
      </c>
      <c r="F6001" s="4">
        <v>3.9660000000000002</v>
      </c>
      <c r="G6001" s="4">
        <v>130.97766669999999</v>
      </c>
      <c r="H6001" s="4">
        <v>7.17</v>
      </c>
    </row>
    <row r="6002" spans="1:8" x14ac:dyDescent="0.3">
      <c r="A6002" s="4">
        <v>42</v>
      </c>
      <c r="B6002" s="4" t="s">
        <v>90</v>
      </c>
      <c r="C6002" s="4">
        <v>527165.69999999995</v>
      </c>
      <c r="D6002" s="4">
        <v>0</v>
      </c>
      <c r="E6002" s="4">
        <v>81.93</v>
      </c>
      <c r="F6002" s="4">
        <v>4.125</v>
      </c>
      <c r="G6002" s="4">
        <v>131.01033330000001</v>
      </c>
      <c r="H6002" s="4">
        <v>7.17</v>
      </c>
    </row>
    <row r="6003" spans="1:8" x14ac:dyDescent="0.3">
      <c r="A6003" s="4">
        <v>42</v>
      </c>
      <c r="B6003" s="4" t="s">
        <v>91</v>
      </c>
      <c r="C6003" s="4">
        <v>505978.46</v>
      </c>
      <c r="D6003" s="4">
        <v>0</v>
      </c>
      <c r="E6003" s="4">
        <v>82.52</v>
      </c>
      <c r="F6003" s="4">
        <v>3.9660000000000002</v>
      </c>
      <c r="G6003" s="4">
        <v>131.04300000000001</v>
      </c>
      <c r="H6003" s="4">
        <v>7.17</v>
      </c>
    </row>
    <row r="6004" spans="1:8" x14ac:dyDescent="0.3">
      <c r="A6004" s="4">
        <v>42</v>
      </c>
      <c r="B6004" s="4">
        <v>41039</v>
      </c>
      <c r="C6004" s="4">
        <v>593162.53</v>
      </c>
      <c r="D6004" s="4">
        <v>0</v>
      </c>
      <c r="E6004" s="4">
        <v>80.88</v>
      </c>
      <c r="F6004" s="4">
        <v>4.1319999999999997</v>
      </c>
      <c r="G6004" s="4">
        <v>131.0756667</v>
      </c>
      <c r="H6004" s="4">
        <v>6.9429999999999996</v>
      </c>
    </row>
    <row r="6005" spans="1:8" x14ac:dyDescent="0.3">
      <c r="A6005" s="4">
        <v>42</v>
      </c>
      <c r="B6005" s="4">
        <v>41253</v>
      </c>
      <c r="C6005" s="4">
        <v>612379.9</v>
      </c>
      <c r="D6005" s="4">
        <v>0</v>
      </c>
      <c r="E6005" s="4">
        <v>76.03</v>
      </c>
      <c r="F6005" s="4">
        <v>4.468</v>
      </c>
      <c r="G6005" s="4">
        <v>131.1083333</v>
      </c>
      <c r="H6005" s="4">
        <v>6.9429999999999996</v>
      </c>
    </row>
    <row r="6006" spans="1:8" x14ac:dyDescent="0.3">
      <c r="A6006" s="4">
        <v>42</v>
      </c>
      <c r="B6006" s="4" t="s">
        <v>92</v>
      </c>
      <c r="C6006" s="4">
        <v>541406.98</v>
      </c>
      <c r="D6006" s="4">
        <v>0</v>
      </c>
      <c r="E6006" s="4">
        <v>72.709999999999994</v>
      </c>
      <c r="F6006" s="4">
        <v>4.4489999999999998</v>
      </c>
      <c r="G6006" s="4">
        <v>131.14996769999999</v>
      </c>
      <c r="H6006" s="4">
        <v>6.9429999999999996</v>
      </c>
    </row>
    <row r="6007" spans="1:8" x14ac:dyDescent="0.3">
      <c r="A6007" s="4">
        <v>42</v>
      </c>
      <c r="B6007" s="4" t="s">
        <v>93</v>
      </c>
      <c r="C6007" s="4">
        <v>514756.08</v>
      </c>
      <c r="D6007" s="4">
        <v>0</v>
      </c>
      <c r="E6007" s="4">
        <v>70.5</v>
      </c>
      <c r="F6007" s="4">
        <v>4.3010000000000002</v>
      </c>
      <c r="G6007" s="4">
        <v>131.19309680000001</v>
      </c>
      <c r="H6007" s="4">
        <v>6.9429999999999996</v>
      </c>
    </row>
    <row r="6008" spans="1:8" x14ac:dyDescent="0.3">
      <c r="A6008" s="4">
        <v>43</v>
      </c>
      <c r="B6008" s="4">
        <v>40300</v>
      </c>
      <c r="C6008" s="4">
        <v>647029.28</v>
      </c>
      <c r="D6008" s="4">
        <v>0</v>
      </c>
      <c r="E6008" s="4">
        <v>47.31</v>
      </c>
      <c r="F6008" s="4">
        <v>2.5720000000000001</v>
      </c>
      <c r="G6008" s="4">
        <v>203.0642742</v>
      </c>
      <c r="H6008" s="4">
        <v>9.5210000000000008</v>
      </c>
    </row>
    <row r="6009" spans="1:8" x14ac:dyDescent="0.3">
      <c r="A6009" s="4">
        <v>43</v>
      </c>
      <c r="B6009" s="4">
        <v>40514</v>
      </c>
      <c r="C6009" s="4">
        <v>682918.99</v>
      </c>
      <c r="D6009" s="4">
        <v>1</v>
      </c>
      <c r="E6009" s="4">
        <v>47.99</v>
      </c>
      <c r="F6009" s="4">
        <v>2.548</v>
      </c>
      <c r="G6009" s="4">
        <v>203.20109679999999</v>
      </c>
      <c r="H6009" s="4">
        <v>9.5210000000000008</v>
      </c>
    </row>
    <row r="6010" spans="1:8" x14ac:dyDescent="0.3">
      <c r="A6010" s="4">
        <v>43</v>
      </c>
      <c r="B6010" s="4" t="s">
        <v>8</v>
      </c>
      <c r="C6010" s="4">
        <v>658997.55000000005</v>
      </c>
      <c r="D6010" s="4">
        <v>0</v>
      </c>
      <c r="E6010" s="4">
        <v>48.77</v>
      </c>
      <c r="F6010" s="4">
        <v>2.5139999999999998</v>
      </c>
      <c r="G6010" s="4">
        <v>203.24797960000001</v>
      </c>
      <c r="H6010" s="4">
        <v>9.5210000000000008</v>
      </c>
    </row>
    <row r="6011" spans="1:8" x14ac:dyDescent="0.3">
      <c r="A6011" s="4">
        <v>43</v>
      </c>
      <c r="B6011" s="4" t="s">
        <v>9</v>
      </c>
      <c r="C6011" s="4">
        <v>618702.79</v>
      </c>
      <c r="D6011" s="4">
        <v>0</v>
      </c>
      <c r="E6011" s="4">
        <v>48.77</v>
      </c>
      <c r="F6011" s="4">
        <v>2.5609999999999999</v>
      </c>
      <c r="G6011" s="4">
        <v>203.27987239999999</v>
      </c>
      <c r="H6011" s="4">
        <v>9.5210000000000008</v>
      </c>
    </row>
    <row r="6012" spans="1:8" x14ac:dyDescent="0.3">
      <c r="A6012" s="4">
        <v>43</v>
      </c>
      <c r="B6012" s="4">
        <v>40301</v>
      </c>
      <c r="C6012" s="4">
        <v>658600.05000000005</v>
      </c>
      <c r="D6012" s="4">
        <v>0</v>
      </c>
      <c r="E6012" s="4">
        <v>52.89</v>
      </c>
      <c r="F6012" s="4">
        <v>2.625</v>
      </c>
      <c r="G6012" s="4">
        <v>203.31176529999999</v>
      </c>
      <c r="H6012" s="4">
        <v>9.5210000000000008</v>
      </c>
    </row>
    <row r="6013" spans="1:8" x14ac:dyDescent="0.3">
      <c r="A6013" s="4">
        <v>43</v>
      </c>
      <c r="B6013" s="4">
        <v>40515</v>
      </c>
      <c r="C6013" s="4">
        <v>645386.93999999994</v>
      </c>
      <c r="D6013" s="4">
        <v>0</v>
      </c>
      <c r="E6013" s="4">
        <v>53.67</v>
      </c>
      <c r="F6013" s="4">
        <v>2.6669999999999998</v>
      </c>
      <c r="G6013" s="4">
        <v>203.34365819999999</v>
      </c>
      <c r="H6013" s="4">
        <v>9.5210000000000008</v>
      </c>
    </row>
    <row r="6014" spans="1:8" x14ac:dyDescent="0.3">
      <c r="A6014" s="4">
        <v>43</v>
      </c>
      <c r="B6014" s="4" t="s">
        <v>10</v>
      </c>
      <c r="C6014" s="4">
        <v>668098.49</v>
      </c>
      <c r="D6014" s="4">
        <v>0</v>
      </c>
      <c r="E6014" s="4">
        <v>56</v>
      </c>
      <c r="F6014" s="4">
        <v>2.72</v>
      </c>
      <c r="G6014" s="4">
        <v>203.19515899999999</v>
      </c>
      <c r="H6014" s="4">
        <v>9.5210000000000008</v>
      </c>
    </row>
    <row r="6015" spans="1:8" x14ac:dyDescent="0.3">
      <c r="A6015" s="4">
        <v>43</v>
      </c>
      <c r="B6015" s="4" t="s">
        <v>11</v>
      </c>
      <c r="C6015" s="4">
        <v>623097.93000000005</v>
      </c>
      <c r="D6015" s="4">
        <v>0</v>
      </c>
      <c r="E6015" s="4">
        <v>54.53</v>
      </c>
      <c r="F6015" s="4">
        <v>2.7320000000000002</v>
      </c>
      <c r="G6015" s="4">
        <v>203.0165945</v>
      </c>
      <c r="H6015" s="4">
        <v>9.5210000000000008</v>
      </c>
    </row>
    <row r="6016" spans="1:8" x14ac:dyDescent="0.3">
      <c r="A6016" s="4">
        <v>43</v>
      </c>
      <c r="B6016" s="4">
        <v>40213</v>
      </c>
      <c r="C6016" s="4">
        <v>650102.80000000005</v>
      </c>
      <c r="D6016" s="4">
        <v>0</v>
      </c>
      <c r="E6016" s="4">
        <v>62.19</v>
      </c>
      <c r="F6016" s="4">
        <v>2.7189999999999999</v>
      </c>
      <c r="G6016" s="4">
        <v>202.83803</v>
      </c>
      <c r="H6016" s="4">
        <v>9.593</v>
      </c>
    </row>
    <row r="6017" spans="1:8" x14ac:dyDescent="0.3">
      <c r="A6017" s="4">
        <v>43</v>
      </c>
      <c r="B6017" s="4">
        <v>40425</v>
      </c>
      <c r="C6017" s="4">
        <v>693058.34</v>
      </c>
      <c r="D6017" s="4">
        <v>0</v>
      </c>
      <c r="E6017" s="4">
        <v>64.37</v>
      </c>
      <c r="F6017" s="4">
        <v>2.77</v>
      </c>
      <c r="G6017" s="4">
        <v>202.65946539999999</v>
      </c>
      <c r="H6017" s="4">
        <v>9.593</v>
      </c>
    </row>
    <row r="6018" spans="1:8" x14ac:dyDescent="0.3">
      <c r="A6018" s="4">
        <v>43</v>
      </c>
      <c r="B6018" s="4" t="s">
        <v>12</v>
      </c>
      <c r="C6018" s="4">
        <v>675282.2</v>
      </c>
      <c r="D6018" s="4">
        <v>0</v>
      </c>
      <c r="E6018" s="4">
        <v>69.459999999999994</v>
      </c>
      <c r="F6018" s="4">
        <v>2.8079999999999998</v>
      </c>
      <c r="G6018" s="4">
        <v>202.53515709999999</v>
      </c>
      <c r="H6018" s="4">
        <v>9.593</v>
      </c>
    </row>
    <row r="6019" spans="1:8" x14ac:dyDescent="0.3">
      <c r="A6019" s="4">
        <v>43</v>
      </c>
      <c r="B6019" s="4" t="s">
        <v>13</v>
      </c>
      <c r="C6019" s="4">
        <v>638957.35</v>
      </c>
      <c r="D6019" s="4">
        <v>0</v>
      </c>
      <c r="E6019" s="4">
        <v>62.71</v>
      </c>
      <c r="F6019" s="4">
        <v>2.7949999999999999</v>
      </c>
      <c r="G6019" s="4">
        <v>202.48319050000001</v>
      </c>
      <c r="H6019" s="4">
        <v>9.593</v>
      </c>
    </row>
    <row r="6020" spans="1:8" x14ac:dyDescent="0.3">
      <c r="A6020" s="4">
        <v>43</v>
      </c>
      <c r="B6020" s="4" t="s">
        <v>14</v>
      </c>
      <c r="C6020" s="4">
        <v>630740.11</v>
      </c>
      <c r="D6020" s="4">
        <v>0</v>
      </c>
      <c r="E6020" s="4">
        <v>66.91</v>
      </c>
      <c r="F6020" s="4">
        <v>2.78</v>
      </c>
      <c r="G6020" s="4">
        <v>202.4312238</v>
      </c>
      <c r="H6020" s="4">
        <v>9.593</v>
      </c>
    </row>
    <row r="6021" spans="1:8" x14ac:dyDescent="0.3">
      <c r="A6021" s="4">
        <v>43</v>
      </c>
      <c r="B6021" s="4">
        <v>40364</v>
      </c>
      <c r="C6021" s="4">
        <v>691498.6</v>
      </c>
      <c r="D6021" s="4">
        <v>0</v>
      </c>
      <c r="E6021" s="4">
        <v>67.16</v>
      </c>
      <c r="F6021" s="4">
        <v>2.835</v>
      </c>
      <c r="G6021" s="4">
        <v>202.37925709999999</v>
      </c>
      <c r="H6021" s="4">
        <v>9.593</v>
      </c>
    </row>
    <row r="6022" spans="1:8" x14ac:dyDescent="0.3">
      <c r="A6022" s="4">
        <v>43</v>
      </c>
      <c r="B6022" s="4" t="s">
        <v>15</v>
      </c>
      <c r="C6022" s="4">
        <v>690851.59</v>
      </c>
      <c r="D6022" s="4">
        <v>0</v>
      </c>
      <c r="E6022" s="4">
        <v>72.14</v>
      </c>
      <c r="F6022" s="4">
        <v>2.8540000000000001</v>
      </c>
      <c r="G6022" s="4">
        <v>202.37050919999999</v>
      </c>
      <c r="H6022" s="4">
        <v>9.593</v>
      </c>
    </row>
    <row r="6023" spans="1:8" x14ac:dyDescent="0.3">
      <c r="A6023" s="4">
        <v>43</v>
      </c>
      <c r="B6023" s="4" t="s">
        <v>16</v>
      </c>
      <c r="C6023" s="4">
        <v>672062.08</v>
      </c>
      <c r="D6023" s="4">
        <v>0</v>
      </c>
      <c r="E6023" s="4">
        <v>74.739999999999995</v>
      </c>
      <c r="F6023" s="4">
        <v>2.8260000000000001</v>
      </c>
      <c r="G6023" s="4">
        <v>202.62107370000001</v>
      </c>
      <c r="H6023" s="4">
        <v>9.593</v>
      </c>
    </row>
    <row r="6024" spans="1:8" x14ac:dyDescent="0.3">
      <c r="A6024" s="4">
        <v>43</v>
      </c>
      <c r="B6024" s="4" t="s">
        <v>17</v>
      </c>
      <c r="C6024" s="4">
        <v>630315.76</v>
      </c>
      <c r="D6024" s="4">
        <v>0</v>
      </c>
      <c r="E6024" s="4">
        <v>78.59</v>
      </c>
      <c r="F6024" s="4">
        <v>2.7589999999999999</v>
      </c>
      <c r="G6024" s="4">
        <v>202.87163820000001</v>
      </c>
      <c r="H6024" s="4">
        <v>9.593</v>
      </c>
    </row>
    <row r="6025" spans="1:8" x14ac:dyDescent="0.3">
      <c r="A6025" s="4">
        <v>43</v>
      </c>
      <c r="B6025" s="4">
        <v>40274</v>
      </c>
      <c r="C6025" s="4">
        <v>682012.53</v>
      </c>
      <c r="D6025" s="4">
        <v>0</v>
      </c>
      <c r="E6025" s="4">
        <v>82.76</v>
      </c>
      <c r="F6025" s="4">
        <v>2.7050000000000001</v>
      </c>
      <c r="G6025" s="4">
        <v>203.1222028</v>
      </c>
      <c r="H6025" s="4">
        <v>9.593</v>
      </c>
    </row>
    <row r="6026" spans="1:8" x14ac:dyDescent="0.3">
      <c r="A6026" s="4">
        <v>43</v>
      </c>
      <c r="B6026" s="4">
        <v>40488</v>
      </c>
      <c r="C6026" s="4">
        <v>684023.95</v>
      </c>
      <c r="D6026" s="4">
        <v>0</v>
      </c>
      <c r="E6026" s="4">
        <v>88.12</v>
      </c>
      <c r="F6026" s="4">
        <v>2.6680000000000001</v>
      </c>
      <c r="G6026" s="4">
        <v>203.37276729999999</v>
      </c>
      <c r="H6026" s="4">
        <v>9.593</v>
      </c>
    </row>
    <row r="6027" spans="1:8" x14ac:dyDescent="0.3">
      <c r="A6027" s="4">
        <v>43</v>
      </c>
      <c r="B6027" s="4" t="s">
        <v>18</v>
      </c>
      <c r="C6027" s="4">
        <v>700009.77</v>
      </c>
      <c r="D6027" s="4">
        <v>0</v>
      </c>
      <c r="E6027" s="4">
        <v>84.9</v>
      </c>
      <c r="F6027" s="4">
        <v>2.637</v>
      </c>
      <c r="G6027" s="4">
        <v>203.370619</v>
      </c>
      <c r="H6027" s="4">
        <v>9.593</v>
      </c>
    </row>
    <row r="6028" spans="1:8" x14ac:dyDescent="0.3">
      <c r="A6028" s="4">
        <v>43</v>
      </c>
      <c r="B6028" s="4" t="s">
        <v>19</v>
      </c>
      <c r="C6028" s="4">
        <v>625196.14</v>
      </c>
      <c r="D6028" s="4">
        <v>0</v>
      </c>
      <c r="E6028" s="4">
        <v>88.48</v>
      </c>
      <c r="F6028" s="4">
        <v>2.653</v>
      </c>
      <c r="G6028" s="4">
        <v>203.26738570000001</v>
      </c>
      <c r="H6028" s="4">
        <v>9.593</v>
      </c>
    </row>
    <row r="6029" spans="1:8" x14ac:dyDescent="0.3">
      <c r="A6029" s="4">
        <v>43</v>
      </c>
      <c r="B6029" s="4">
        <v>40216</v>
      </c>
      <c r="C6029" s="4">
        <v>667353.79</v>
      </c>
      <c r="D6029" s="4">
        <v>0</v>
      </c>
      <c r="E6029" s="4">
        <v>80.17</v>
      </c>
      <c r="F6029" s="4">
        <v>2.669</v>
      </c>
      <c r="G6029" s="4">
        <v>203.16415240000001</v>
      </c>
      <c r="H6029" s="4">
        <v>9.8160000000000007</v>
      </c>
    </row>
    <row r="6030" spans="1:8" x14ac:dyDescent="0.3">
      <c r="A6030" s="4">
        <v>43</v>
      </c>
      <c r="B6030" s="4">
        <v>40428</v>
      </c>
      <c r="C6030" s="4">
        <v>718748.33</v>
      </c>
      <c r="D6030" s="4">
        <v>0</v>
      </c>
      <c r="E6030" s="4">
        <v>81.52</v>
      </c>
      <c r="F6030" s="4">
        <v>2.6419999999999999</v>
      </c>
      <c r="G6030" s="4">
        <v>203.06091900000001</v>
      </c>
      <c r="H6030" s="4">
        <v>9.8160000000000007</v>
      </c>
    </row>
    <row r="6031" spans="1:8" x14ac:dyDescent="0.3">
      <c r="A6031" s="4">
        <v>43</v>
      </c>
      <c r="B6031" s="4" t="s">
        <v>20</v>
      </c>
      <c r="C6031" s="4">
        <v>696844.36</v>
      </c>
      <c r="D6031" s="4">
        <v>0</v>
      </c>
      <c r="E6031" s="4">
        <v>84.17</v>
      </c>
      <c r="F6031" s="4">
        <v>2.6230000000000002</v>
      </c>
      <c r="G6031" s="4">
        <v>203.05385480000001</v>
      </c>
      <c r="H6031" s="4">
        <v>9.8160000000000007</v>
      </c>
    </row>
    <row r="6032" spans="1:8" x14ac:dyDescent="0.3">
      <c r="A6032" s="4">
        <v>43</v>
      </c>
      <c r="B6032" s="4" t="s">
        <v>21</v>
      </c>
      <c r="C6032" s="4">
        <v>649035.55000000005</v>
      </c>
      <c r="D6032" s="4">
        <v>0</v>
      </c>
      <c r="E6032" s="4">
        <v>86.6</v>
      </c>
      <c r="F6032" s="4">
        <v>2.6080000000000001</v>
      </c>
      <c r="G6032" s="4">
        <v>203.17501609999999</v>
      </c>
      <c r="H6032" s="4">
        <v>9.8160000000000007</v>
      </c>
    </row>
    <row r="6033" spans="1:8" x14ac:dyDescent="0.3">
      <c r="A6033" s="4">
        <v>43</v>
      </c>
      <c r="B6033" s="4" t="s">
        <v>22</v>
      </c>
      <c r="C6033" s="4">
        <v>622112.23</v>
      </c>
      <c r="D6033" s="4">
        <v>0</v>
      </c>
      <c r="E6033" s="4">
        <v>79.790000000000006</v>
      </c>
      <c r="F6033" s="4">
        <v>2.64</v>
      </c>
      <c r="G6033" s="4">
        <v>203.2961774</v>
      </c>
      <c r="H6033" s="4">
        <v>9.8160000000000007</v>
      </c>
    </row>
    <row r="6034" spans="1:8" x14ac:dyDescent="0.3">
      <c r="A6034" s="4">
        <v>43</v>
      </c>
      <c r="B6034" s="4">
        <v>40337</v>
      </c>
      <c r="C6034" s="4">
        <v>698536.06</v>
      </c>
      <c r="D6034" s="4">
        <v>0</v>
      </c>
      <c r="E6034" s="4">
        <v>84.66</v>
      </c>
      <c r="F6034" s="4">
        <v>2.6269999999999998</v>
      </c>
      <c r="G6034" s="4">
        <v>203.41733869999999</v>
      </c>
      <c r="H6034" s="4">
        <v>9.8160000000000007</v>
      </c>
    </row>
    <row r="6035" spans="1:8" x14ac:dyDescent="0.3">
      <c r="A6035" s="4">
        <v>43</v>
      </c>
      <c r="B6035" s="4" t="s">
        <v>23</v>
      </c>
      <c r="C6035" s="4">
        <v>713479.91</v>
      </c>
      <c r="D6035" s="4">
        <v>0</v>
      </c>
      <c r="E6035" s="4">
        <v>86.31</v>
      </c>
      <c r="F6035" s="4">
        <v>2.6920000000000002</v>
      </c>
      <c r="G6035" s="4">
        <v>203.5385</v>
      </c>
      <c r="H6035" s="4">
        <v>9.8160000000000007</v>
      </c>
    </row>
    <row r="6036" spans="1:8" x14ac:dyDescent="0.3">
      <c r="A6036" s="4">
        <v>43</v>
      </c>
      <c r="B6036" s="4" t="s">
        <v>24</v>
      </c>
      <c r="C6036" s="4">
        <v>712869.09</v>
      </c>
      <c r="D6036" s="4">
        <v>0</v>
      </c>
      <c r="E6036" s="4">
        <v>85.26</v>
      </c>
      <c r="F6036" s="4">
        <v>2.6640000000000001</v>
      </c>
      <c r="G6036" s="4">
        <v>203.50924190000001</v>
      </c>
      <c r="H6036" s="4">
        <v>9.8160000000000007</v>
      </c>
    </row>
    <row r="6037" spans="1:8" x14ac:dyDescent="0.3">
      <c r="A6037" s="4">
        <v>43</v>
      </c>
      <c r="B6037" s="4" t="s">
        <v>25</v>
      </c>
      <c r="C6037" s="4">
        <v>655284.68999999994</v>
      </c>
      <c r="D6037" s="4">
        <v>0</v>
      </c>
      <c r="E6037" s="4">
        <v>80.319999999999993</v>
      </c>
      <c r="F6037" s="4">
        <v>2.6190000000000002</v>
      </c>
      <c r="G6037" s="4">
        <v>203.47998390000001</v>
      </c>
      <c r="H6037" s="4">
        <v>9.8160000000000007</v>
      </c>
    </row>
    <row r="6038" spans="1:8" x14ac:dyDescent="0.3">
      <c r="A6038" s="4">
        <v>43</v>
      </c>
      <c r="B6038" s="4">
        <v>40246</v>
      </c>
      <c r="C6038" s="4">
        <v>689326.91</v>
      </c>
      <c r="D6038" s="4">
        <v>0</v>
      </c>
      <c r="E6038" s="4">
        <v>80.430000000000007</v>
      </c>
      <c r="F6038" s="4">
        <v>2.577</v>
      </c>
      <c r="G6038" s="4">
        <v>203.45072579999999</v>
      </c>
      <c r="H6038" s="4">
        <v>9.8160000000000007</v>
      </c>
    </row>
    <row r="6039" spans="1:8" x14ac:dyDescent="0.3">
      <c r="A6039" s="4">
        <v>43</v>
      </c>
      <c r="B6039" s="4">
        <v>40460</v>
      </c>
      <c r="C6039" s="4">
        <v>722120.04</v>
      </c>
      <c r="D6039" s="4">
        <v>1</v>
      </c>
      <c r="E6039" s="4">
        <v>81.319999999999993</v>
      </c>
      <c r="F6039" s="4">
        <v>2.5649999999999999</v>
      </c>
      <c r="G6039" s="4">
        <v>203.42146769999999</v>
      </c>
      <c r="H6039" s="4">
        <v>9.8160000000000007</v>
      </c>
    </row>
    <row r="6040" spans="1:8" x14ac:dyDescent="0.3">
      <c r="A6040" s="4">
        <v>43</v>
      </c>
      <c r="B6040" s="4" t="s">
        <v>26</v>
      </c>
      <c r="C6040" s="4">
        <v>725043.04</v>
      </c>
      <c r="D6040" s="4">
        <v>0</v>
      </c>
      <c r="E6040" s="4">
        <v>78.86</v>
      </c>
      <c r="F6040" s="4">
        <v>2.5819999999999999</v>
      </c>
      <c r="G6040" s="4">
        <v>203.44992859999999</v>
      </c>
      <c r="H6040" s="4">
        <v>9.8160000000000007</v>
      </c>
    </row>
    <row r="6041" spans="1:8" x14ac:dyDescent="0.3">
      <c r="A6041" s="4">
        <v>43</v>
      </c>
      <c r="B6041" s="4" t="s">
        <v>27</v>
      </c>
      <c r="C6041" s="4">
        <v>650263.94999999995</v>
      </c>
      <c r="D6041" s="4">
        <v>0</v>
      </c>
      <c r="E6041" s="4">
        <v>77.42</v>
      </c>
      <c r="F6041" s="4">
        <v>2.6240000000000001</v>
      </c>
      <c r="G6041" s="4">
        <v>203.5216786</v>
      </c>
      <c r="H6041" s="4">
        <v>9.8160000000000007</v>
      </c>
    </row>
    <row r="6042" spans="1:8" x14ac:dyDescent="0.3">
      <c r="A6042" s="4">
        <v>43</v>
      </c>
      <c r="B6042" s="4">
        <v>40188</v>
      </c>
      <c r="C6042" s="4">
        <v>657108.77</v>
      </c>
      <c r="D6042" s="4">
        <v>0</v>
      </c>
      <c r="E6042" s="4">
        <v>77.930000000000007</v>
      </c>
      <c r="F6042" s="4">
        <v>2.6030000000000002</v>
      </c>
      <c r="G6042" s="4">
        <v>203.59342860000001</v>
      </c>
      <c r="H6042" s="4">
        <v>10.210000000000001</v>
      </c>
    </row>
    <row r="6043" spans="1:8" x14ac:dyDescent="0.3">
      <c r="A6043" s="4">
        <v>43</v>
      </c>
      <c r="B6043" s="4">
        <v>40400</v>
      </c>
      <c r="C6043" s="4">
        <v>713332.54</v>
      </c>
      <c r="D6043" s="4">
        <v>0</v>
      </c>
      <c r="E6043" s="4">
        <v>72.81</v>
      </c>
      <c r="F6043" s="4">
        <v>2.633</v>
      </c>
      <c r="G6043" s="4">
        <v>203.66517859999999</v>
      </c>
      <c r="H6043" s="4">
        <v>10.210000000000001</v>
      </c>
    </row>
    <row r="6044" spans="1:8" x14ac:dyDescent="0.3">
      <c r="A6044" s="4">
        <v>43</v>
      </c>
      <c r="B6044" s="4" t="s">
        <v>28</v>
      </c>
      <c r="C6044" s="4">
        <v>699852.68</v>
      </c>
      <c r="D6044" s="4">
        <v>0</v>
      </c>
      <c r="E6044" s="4">
        <v>68.78</v>
      </c>
      <c r="F6044" s="4">
        <v>2.72</v>
      </c>
      <c r="G6044" s="4">
        <v>203.7299032</v>
      </c>
      <c r="H6044" s="4">
        <v>10.210000000000001</v>
      </c>
    </row>
    <row r="6045" spans="1:8" x14ac:dyDescent="0.3">
      <c r="A6045" s="4">
        <v>43</v>
      </c>
      <c r="B6045" s="4" t="s">
        <v>29</v>
      </c>
      <c r="C6045" s="4">
        <v>680943.03</v>
      </c>
      <c r="D6045" s="4">
        <v>0</v>
      </c>
      <c r="E6045" s="4">
        <v>69.459999999999994</v>
      </c>
      <c r="F6045" s="4">
        <v>2.7250000000000001</v>
      </c>
      <c r="G6045" s="4">
        <v>203.77706449999999</v>
      </c>
      <c r="H6045" s="4">
        <v>10.210000000000001</v>
      </c>
    </row>
    <row r="6046" spans="1:8" x14ac:dyDescent="0.3">
      <c r="A6046" s="4">
        <v>43</v>
      </c>
      <c r="B6046" s="4" t="s">
        <v>30</v>
      </c>
      <c r="C6046" s="4">
        <v>610076.31999999995</v>
      </c>
      <c r="D6046" s="4">
        <v>0</v>
      </c>
      <c r="E6046" s="4">
        <v>65.88</v>
      </c>
      <c r="F6046" s="4">
        <v>2.7160000000000002</v>
      </c>
      <c r="G6046" s="4">
        <v>203.82422579999999</v>
      </c>
      <c r="H6046" s="4">
        <v>10.210000000000001</v>
      </c>
    </row>
    <row r="6047" spans="1:8" x14ac:dyDescent="0.3">
      <c r="A6047" s="4">
        <v>43</v>
      </c>
      <c r="B6047" s="4">
        <v>40309</v>
      </c>
      <c r="C6047" s="4">
        <v>605960.19999999995</v>
      </c>
      <c r="D6047" s="4">
        <v>0</v>
      </c>
      <c r="E6047" s="4">
        <v>62.52</v>
      </c>
      <c r="F6047" s="4">
        <v>2.6890000000000001</v>
      </c>
      <c r="G6047" s="4">
        <v>203.87138709999999</v>
      </c>
      <c r="H6047" s="4">
        <v>10.210000000000001</v>
      </c>
    </row>
    <row r="6048" spans="1:8" x14ac:dyDescent="0.3">
      <c r="A6048" s="4">
        <v>43</v>
      </c>
      <c r="B6048" s="4">
        <v>40523</v>
      </c>
      <c r="C6048" s="4">
        <v>595421.23</v>
      </c>
      <c r="D6048" s="4">
        <v>0</v>
      </c>
      <c r="E6048" s="4">
        <v>59.98</v>
      </c>
      <c r="F6048" s="4">
        <v>2.7280000000000002</v>
      </c>
      <c r="G6048" s="4">
        <v>203.91854839999999</v>
      </c>
      <c r="H6048" s="4">
        <v>10.210000000000001</v>
      </c>
    </row>
    <row r="6049" spans="1:8" x14ac:dyDescent="0.3">
      <c r="A6049" s="4">
        <v>43</v>
      </c>
      <c r="B6049" s="4" t="s">
        <v>31</v>
      </c>
      <c r="C6049" s="4">
        <v>589467.35</v>
      </c>
      <c r="D6049" s="4">
        <v>0</v>
      </c>
      <c r="E6049" s="4">
        <v>54.96</v>
      </c>
      <c r="F6049" s="4">
        <v>2.7709999999999999</v>
      </c>
      <c r="G6049" s="4">
        <v>203.8191286</v>
      </c>
      <c r="H6049" s="4">
        <v>10.210000000000001</v>
      </c>
    </row>
    <row r="6050" spans="1:8" x14ac:dyDescent="0.3">
      <c r="A6050" s="4">
        <v>43</v>
      </c>
      <c r="B6050" s="4" t="s">
        <v>32</v>
      </c>
      <c r="C6050" s="4">
        <v>633520.34</v>
      </c>
      <c r="D6050" s="4">
        <v>1</v>
      </c>
      <c r="E6050" s="4">
        <v>54.76</v>
      </c>
      <c r="F6050" s="4">
        <v>2.7349999999999999</v>
      </c>
      <c r="G6050" s="4">
        <v>203.69527859999999</v>
      </c>
      <c r="H6050" s="4">
        <v>10.210000000000001</v>
      </c>
    </row>
    <row r="6051" spans="1:8" x14ac:dyDescent="0.3">
      <c r="A6051" s="4">
        <v>43</v>
      </c>
      <c r="B6051" s="4">
        <v>40249</v>
      </c>
      <c r="C6051" s="4">
        <v>557543.62</v>
      </c>
      <c r="D6051" s="4">
        <v>0</v>
      </c>
      <c r="E6051" s="4">
        <v>44.56</v>
      </c>
      <c r="F6051" s="4">
        <v>2.7080000000000002</v>
      </c>
      <c r="G6051" s="4">
        <v>203.57142859999999</v>
      </c>
      <c r="H6051" s="4">
        <v>10.210000000000001</v>
      </c>
    </row>
    <row r="6052" spans="1:8" x14ac:dyDescent="0.3">
      <c r="A6052" s="4">
        <v>43</v>
      </c>
      <c r="B6052" s="4">
        <v>40463</v>
      </c>
      <c r="C6052" s="4">
        <v>598679.02</v>
      </c>
      <c r="D6052" s="4">
        <v>0</v>
      </c>
      <c r="E6052" s="4">
        <v>52.52</v>
      </c>
      <c r="F6052" s="4">
        <v>2.843</v>
      </c>
      <c r="G6052" s="4">
        <v>203.44757860000001</v>
      </c>
      <c r="H6052" s="4">
        <v>10.210000000000001</v>
      </c>
    </row>
    <row r="6053" spans="1:8" x14ac:dyDescent="0.3">
      <c r="A6053" s="4">
        <v>43</v>
      </c>
      <c r="B6053" s="4" t="s">
        <v>33</v>
      </c>
      <c r="C6053" s="4">
        <v>615761.77</v>
      </c>
      <c r="D6053" s="4">
        <v>0</v>
      </c>
      <c r="E6053" s="4">
        <v>56.51</v>
      </c>
      <c r="F6053" s="4">
        <v>2.8690000000000002</v>
      </c>
      <c r="G6053" s="4">
        <v>203.3996521</v>
      </c>
      <c r="H6053" s="4">
        <v>10.210000000000001</v>
      </c>
    </row>
    <row r="6054" spans="1:8" x14ac:dyDescent="0.3">
      <c r="A6054" s="4">
        <v>43</v>
      </c>
      <c r="B6054" s="4" t="s">
        <v>34</v>
      </c>
      <c r="C6054" s="4">
        <v>656637.63</v>
      </c>
      <c r="D6054" s="4">
        <v>0</v>
      </c>
      <c r="E6054" s="4">
        <v>57.15</v>
      </c>
      <c r="F6054" s="4">
        <v>2.8860000000000001</v>
      </c>
      <c r="G6054" s="4">
        <v>203.40866819999999</v>
      </c>
      <c r="H6054" s="4">
        <v>10.210000000000001</v>
      </c>
    </row>
    <row r="6055" spans="1:8" x14ac:dyDescent="0.3">
      <c r="A6055" s="4">
        <v>43</v>
      </c>
      <c r="B6055" s="4" t="s">
        <v>35</v>
      </c>
      <c r="C6055" s="4">
        <v>534740.30000000005</v>
      </c>
      <c r="D6055" s="4">
        <v>1</v>
      </c>
      <c r="E6055" s="4">
        <v>48.61</v>
      </c>
      <c r="F6055" s="4">
        <v>2.9430000000000001</v>
      </c>
      <c r="G6055" s="4">
        <v>203.41768429999999</v>
      </c>
      <c r="H6055" s="4">
        <v>10.210000000000001</v>
      </c>
    </row>
    <row r="6056" spans="1:8" x14ac:dyDescent="0.3">
      <c r="A6056" s="4">
        <v>43</v>
      </c>
      <c r="B6056" s="4">
        <v>40725</v>
      </c>
      <c r="C6056" s="4">
        <v>611796.61</v>
      </c>
      <c r="D6056" s="4">
        <v>0</v>
      </c>
      <c r="E6056" s="4">
        <v>40.47</v>
      </c>
      <c r="F6056" s="4">
        <v>2.976</v>
      </c>
      <c r="G6056" s="4">
        <v>203.42670050000001</v>
      </c>
      <c r="H6056" s="4">
        <v>10.398</v>
      </c>
    </row>
    <row r="6057" spans="1:8" x14ac:dyDescent="0.3">
      <c r="A6057" s="4">
        <v>43</v>
      </c>
      <c r="B6057" s="4" t="s">
        <v>36</v>
      </c>
      <c r="C6057" s="4">
        <v>614940.06999999995</v>
      </c>
      <c r="D6057" s="4">
        <v>0</v>
      </c>
      <c r="E6057" s="4">
        <v>43.45</v>
      </c>
      <c r="F6057" s="4">
        <v>2.9830000000000001</v>
      </c>
      <c r="G6057" s="4">
        <v>203.48406449999999</v>
      </c>
      <c r="H6057" s="4">
        <v>10.398</v>
      </c>
    </row>
    <row r="6058" spans="1:8" x14ac:dyDescent="0.3">
      <c r="A6058" s="4">
        <v>43</v>
      </c>
      <c r="B6058" s="4" t="s">
        <v>37</v>
      </c>
      <c r="C6058" s="4">
        <v>601004.79</v>
      </c>
      <c r="D6058" s="4">
        <v>0</v>
      </c>
      <c r="E6058" s="4">
        <v>53.05</v>
      </c>
      <c r="F6058" s="4">
        <v>3.016</v>
      </c>
      <c r="G6058" s="4">
        <v>203.83151609999999</v>
      </c>
      <c r="H6058" s="4">
        <v>10.398</v>
      </c>
    </row>
    <row r="6059" spans="1:8" x14ac:dyDescent="0.3">
      <c r="A6059" s="4">
        <v>43</v>
      </c>
      <c r="B6059" s="4" t="s">
        <v>38</v>
      </c>
      <c r="C6059" s="4">
        <v>562558.27</v>
      </c>
      <c r="D6059" s="4">
        <v>0</v>
      </c>
      <c r="E6059" s="4">
        <v>44.98</v>
      </c>
      <c r="F6059" s="4">
        <v>3.01</v>
      </c>
      <c r="G6059" s="4">
        <v>204.17896769999999</v>
      </c>
      <c r="H6059" s="4">
        <v>10.398</v>
      </c>
    </row>
    <row r="6060" spans="1:8" x14ac:dyDescent="0.3">
      <c r="A6060" s="4">
        <v>43</v>
      </c>
      <c r="B6060" s="4">
        <v>40635</v>
      </c>
      <c r="C6060" s="4">
        <v>651521.77</v>
      </c>
      <c r="D6060" s="4">
        <v>0</v>
      </c>
      <c r="E6060" s="4">
        <v>33.21</v>
      </c>
      <c r="F6060" s="4">
        <v>2.9889999999999999</v>
      </c>
      <c r="G6060" s="4">
        <v>204.52641940000001</v>
      </c>
      <c r="H6060" s="4">
        <v>10.398</v>
      </c>
    </row>
    <row r="6061" spans="1:8" x14ac:dyDescent="0.3">
      <c r="A6061" s="4">
        <v>43</v>
      </c>
      <c r="B6061" s="4">
        <v>40849</v>
      </c>
      <c r="C6061" s="4">
        <v>635650.98</v>
      </c>
      <c r="D6061" s="4">
        <v>1</v>
      </c>
      <c r="E6061" s="4">
        <v>40.65</v>
      </c>
      <c r="F6061" s="4">
        <v>3.0219999999999998</v>
      </c>
      <c r="G6061" s="4">
        <v>204.87387100000001</v>
      </c>
      <c r="H6061" s="4">
        <v>10.398</v>
      </c>
    </row>
    <row r="6062" spans="1:8" x14ac:dyDescent="0.3">
      <c r="A6062" s="4">
        <v>43</v>
      </c>
      <c r="B6062" s="4" t="s">
        <v>39</v>
      </c>
      <c r="C6062" s="4">
        <v>626627.77</v>
      </c>
      <c r="D6062" s="4">
        <v>0</v>
      </c>
      <c r="E6062" s="4">
        <v>59.15</v>
      </c>
      <c r="F6062" s="4">
        <v>3.0449999999999999</v>
      </c>
      <c r="G6062" s="4">
        <v>205.1683214</v>
      </c>
      <c r="H6062" s="4">
        <v>10.398</v>
      </c>
    </row>
    <row r="6063" spans="1:8" x14ac:dyDescent="0.3">
      <c r="A6063" s="4">
        <v>43</v>
      </c>
      <c r="B6063" s="4" t="s">
        <v>40</v>
      </c>
      <c r="C6063" s="4">
        <v>592340.01</v>
      </c>
      <c r="D6063" s="4">
        <v>0</v>
      </c>
      <c r="E6063" s="4">
        <v>58.37</v>
      </c>
      <c r="F6063" s="4">
        <v>3.0649999999999999</v>
      </c>
      <c r="G6063" s="4">
        <v>205.44157139999999</v>
      </c>
      <c r="H6063" s="4">
        <v>10.398</v>
      </c>
    </row>
    <row r="6064" spans="1:8" x14ac:dyDescent="0.3">
      <c r="A6064" s="4">
        <v>43</v>
      </c>
      <c r="B6064" s="4">
        <v>40636</v>
      </c>
      <c r="C6064" s="4">
        <v>616345.25</v>
      </c>
      <c r="D6064" s="4">
        <v>0</v>
      </c>
      <c r="E6064" s="4">
        <v>60.26</v>
      </c>
      <c r="F6064" s="4">
        <v>3.2879999999999998</v>
      </c>
      <c r="G6064" s="4">
        <v>205.71482140000001</v>
      </c>
      <c r="H6064" s="4">
        <v>10.398</v>
      </c>
    </row>
    <row r="6065" spans="1:8" x14ac:dyDescent="0.3">
      <c r="A6065" s="4">
        <v>43</v>
      </c>
      <c r="B6065" s="4">
        <v>40850</v>
      </c>
      <c r="C6065" s="4">
        <v>629026.75</v>
      </c>
      <c r="D6065" s="4">
        <v>0</v>
      </c>
      <c r="E6065" s="4">
        <v>60.24</v>
      </c>
      <c r="F6065" s="4">
        <v>3.4590000000000001</v>
      </c>
      <c r="G6065" s="4">
        <v>205.9880714</v>
      </c>
      <c r="H6065" s="4">
        <v>10.398</v>
      </c>
    </row>
    <row r="6066" spans="1:8" x14ac:dyDescent="0.3">
      <c r="A6066" s="4">
        <v>43</v>
      </c>
      <c r="B6066" s="4" t="s">
        <v>41</v>
      </c>
      <c r="C6066" s="4">
        <v>635171.05000000005</v>
      </c>
      <c r="D6066" s="4">
        <v>0</v>
      </c>
      <c r="E6066" s="4">
        <v>68.98</v>
      </c>
      <c r="F6066" s="4">
        <v>3.488</v>
      </c>
      <c r="G6066" s="4">
        <v>206.22592399999999</v>
      </c>
      <c r="H6066" s="4">
        <v>10.398</v>
      </c>
    </row>
    <row r="6067" spans="1:8" x14ac:dyDescent="0.3">
      <c r="A6067" s="4">
        <v>43</v>
      </c>
      <c r="B6067" s="4" t="s">
        <v>42</v>
      </c>
      <c r="C6067" s="4">
        <v>585989.1</v>
      </c>
      <c r="D6067" s="4">
        <v>0</v>
      </c>
      <c r="E6067" s="4">
        <v>65.53</v>
      </c>
      <c r="F6067" s="4">
        <v>3.4729999999999999</v>
      </c>
      <c r="G6067" s="4">
        <v>206.44961749999999</v>
      </c>
      <c r="H6067" s="4">
        <v>10.398</v>
      </c>
    </row>
    <row r="6068" spans="1:8" x14ac:dyDescent="0.3">
      <c r="A6068" s="4">
        <v>43</v>
      </c>
      <c r="B6068" s="4">
        <v>40547</v>
      </c>
      <c r="C6068" s="4">
        <v>611585.54</v>
      </c>
      <c r="D6068" s="4">
        <v>0</v>
      </c>
      <c r="E6068" s="4">
        <v>67.790000000000006</v>
      </c>
      <c r="F6068" s="4">
        <v>3.524</v>
      </c>
      <c r="G6068" s="4">
        <v>206.67331110000001</v>
      </c>
      <c r="H6068" s="4">
        <v>10.581</v>
      </c>
    </row>
    <row r="6069" spans="1:8" x14ac:dyDescent="0.3">
      <c r="A6069" s="4">
        <v>43</v>
      </c>
      <c r="B6069" s="4">
        <v>40759</v>
      </c>
      <c r="C6069" s="4">
        <v>650418.75</v>
      </c>
      <c r="D6069" s="4">
        <v>0</v>
      </c>
      <c r="E6069" s="4">
        <v>70.349999999999994</v>
      </c>
      <c r="F6069" s="4">
        <v>3.6219999999999999</v>
      </c>
      <c r="G6069" s="4">
        <v>206.8970046</v>
      </c>
      <c r="H6069" s="4">
        <v>10.581</v>
      </c>
    </row>
    <row r="6070" spans="1:8" x14ac:dyDescent="0.3">
      <c r="A6070" s="4">
        <v>43</v>
      </c>
      <c r="B6070" s="4" t="s">
        <v>43</v>
      </c>
      <c r="C6070" s="4">
        <v>635758.03</v>
      </c>
      <c r="D6070" s="4">
        <v>0</v>
      </c>
      <c r="E6070" s="4">
        <v>65.010000000000005</v>
      </c>
      <c r="F6070" s="4">
        <v>3.7429999999999999</v>
      </c>
      <c r="G6070" s="4">
        <v>207.1015429</v>
      </c>
      <c r="H6070" s="4">
        <v>10.581</v>
      </c>
    </row>
    <row r="6071" spans="1:8" x14ac:dyDescent="0.3">
      <c r="A6071" s="4">
        <v>43</v>
      </c>
      <c r="B6071" s="4" t="s">
        <v>44</v>
      </c>
      <c r="C6071" s="4">
        <v>638280.67000000004</v>
      </c>
      <c r="D6071" s="4">
        <v>0</v>
      </c>
      <c r="E6071" s="4">
        <v>74.489999999999995</v>
      </c>
      <c r="F6071" s="4">
        <v>3.8069999999999999</v>
      </c>
      <c r="G6071" s="4">
        <v>207.25819290000001</v>
      </c>
      <c r="H6071" s="4">
        <v>10.581</v>
      </c>
    </row>
    <row r="6072" spans="1:8" x14ac:dyDescent="0.3">
      <c r="A6072" s="4">
        <v>43</v>
      </c>
      <c r="B6072" s="4" t="s">
        <v>45</v>
      </c>
      <c r="C6072" s="4">
        <v>611464.21</v>
      </c>
      <c r="D6072" s="4">
        <v>0</v>
      </c>
      <c r="E6072" s="4">
        <v>71.34</v>
      </c>
      <c r="F6072" s="4">
        <v>3.81</v>
      </c>
      <c r="G6072" s="4">
        <v>207.4148429</v>
      </c>
      <c r="H6072" s="4">
        <v>10.581</v>
      </c>
    </row>
    <row r="6073" spans="1:8" x14ac:dyDescent="0.3">
      <c r="A6073" s="4">
        <v>43</v>
      </c>
      <c r="B6073" s="4">
        <v>40699</v>
      </c>
      <c r="C6073" s="4">
        <v>649148.74</v>
      </c>
      <c r="D6073" s="4">
        <v>0</v>
      </c>
      <c r="E6073" s="4">
        <v>66.77</v>
      </c>
      <c r="F6073" s="4">
        <v>3.9060000000000001</v>
      </c>
      <c r="G6073" s="4">
        <v>207.57149290000001</v>
      </c>
      <c r="H6073" s="4">
        <v>10.581</v>
      </c>
    </row>
    <row r="6074" spans="1:8" x14ac:dyDescent="0.3">
      <c r="A6074" s="4">
        <v>43</v>
      </c>
      <c r="B6074" s="4" t="s">
        <v>46</v>
      </c>
      <c r="C6074" s="4">
        <v>684655.91</v>
      </c>
      <c r="D6074" s="4">
        <v>0</v>
      </c>
      <c r="E6074" s="4">
        <v>76.03</v>
      </c>
      <c r="F6074" s="4">
        <v>3.899</v>
      </c>
      <c r="G6074" s="4">
        <v>207.72814289999999</v>
      </c>
      <c r="H6074" s="4">
        <v>10.581</v>
      </c>
    </row>
    <row r="6075" spans="1:8" x14ac:dyDescent="0.3">
      <c r="A6075" s="4">
        <v>43</v>
      </c>
      <c r="B6075" s="4" t="s">
        <v>47</v>
      </c>
      <c r="C6075" s="4">
        <v>648330.18000000005</v>
      </c>
      <c r="D6075" s="4">
        <v>0</v>
      </c>
      <c r="E6075" s="4">
        <v>74.209999999999994</v>
      </c>
      <c r="F6075" s="4">
        <v>3.907</v>
      </c>
      <c r="G6075" s="4">
        <v>207.52006220000001</v>
      </c>
      <c r="H6075" s="4">
        <v>10.581</v>
      </c>
    </row>
    <row r="6076" spans="1:8" x14ac:dyDescent="0.3">
      <c r="A6076" s="4">
        <v>43</v>
      </c>
      <c r="B6076" s="4" t="s">
        <v>48</v>
      </c>
      <c r="C6076" s="4">
        <v>578209.63</v>
      </c>
      <c r="D6076" s="4">
        <v>0</v>
      </c>
      <c r="E6076" s="4">
        <v>80.89</v>
      </c>
      <c r="F6076" s="4">
        <v>3.786</v>
      </c>
      <c r="G6076" s="4">
        <v>207.3119816</v>
      </c>
      <c r="H6076" s="4">
        <v>10.581</v>
      </c>
    </row>
    <row r="6077" spans="1:8" x14ac:dyDescent="0.3">
      <c r="A6077" s="4">
        <v>43</v>
      </c>
      <c r="B6077" s="4">
        <v>40608</v>
      </c>
      <c r="C6077" s="4">
        <v>630972.15</v>
      </c>
      <c r="D6077" s="4">
        <v>0</v>
      </c>
      <c r="E6077" s="4">
        <v>83.49</v>
      </c>
      <c r="F6077" s="4">
        <v>3.6989999999999998</v>
      </c>
      <c r="G6077" s="4">
        <v>207.10390090000001</v>
      </c>
      <c r="H6077" s="4">
        <v>10.581</v>
      </c>
    </row>
    <row r="6078" spans="1:8" x14ac:dyDescent="0.3">
      <c r="A6078" s="4">
        <v>43</v>
      </c>
      <c r="B6078" s="4">
        <v>40822</v>
      </c>
      <c r="C6078" s="4">
        <v>643041.71</v>
      </c>
      <c r="D6078" s="4">
        <v>0</v>
      </c>
      <c r="E6078" s="4">
        <v>85.81</v>
      </c>
      <c r="F6078" s="4">
        <v>3.6480000000000001</v>
      </c>
      <c r="G6078" s="4">
        <v>206.8958203</v>
      </c>
      <c r="H6078" s="4">
        <v>10.581</v>
      </c>
    </row>
    <row r="6079" spans="1:8" x14ac:dyDescent="0.3">
      <c r="A6079" s="4">
        <v>43</v>
      </c>
      <c r="B6079" s="4" t="s">
        <v>49</v>
      </c>
      <c r="C6079" s="4">
        <v>665781.74</v>
      </c>
      <c r="D6079" s="4">
        <v>0</v>
      </c>
      <c r="E6079" s="4">
        <v>88.49</v>
      </c>
      <c r="F6079" s="4">
        <v>3.637</v>
      </c>
      <c r="G6079" s="4">
        <v>206.8560238</v>
      </c>
      <c r="H6079" s="4">
        <v>10.581</v>
      </c>
    </row>
    <row r="6080" spans="1:8" x14ac:dyDescent="0.3">
      <c r="A6080" s="4">
        <v>43</v>
      </c>
      <c r="B6080" s="4" t="s">
        <v>50</v>
      </c>
      <c r="C6080" s="4">
        <v>604925.07999999996</v>
      </c>
      <c r="D6080" s="4">
        <v>0</v>
      </c>
      <c r="E6080" s="4">
        <v>88.3</v>
      </c>
      <c r="F6080" s="4">
        <v>3.5939999999999999</v>
      </c>
      <c r="G6080" s="4">
        <v>206.9424405</v>
      </c>
      <c r="H6080" s="4">
        <v>10.581</v>
      </c>
    </row>
    <row r="6081" spans="1:8" x14ac:dyDescent="0.3">
      <c r="A6081" s="4">
        <v>43</v>
      </c>
      <c r="B6081" s="4">
        <v>40550</v>
      </c>
      <c r="C6081" s="4">
        <v>586781.78</v>
      </c>
      <c r="D6081" s="4">
        <v>0</v>
      </c>
      <c r="E6081" s="4">
        <v>91.36</v>
      </c>
      <c r="F6081" s="4">
        <v>3.524</v>
      </c>
      <c r="G6081" s="4">
        <v>207.02885710000001</v>
      </c>
      <c r="H6081" s="4">
        <v>10.641</v>
      </c>
    </row>
    <row r="6082" spans="1:8" x14ac:dyDescent="0.3">
      <c r="A6082" s="4">
        <v>43</v>
      </c>
      <c r="B6082" s="4">
        <v>40762</v>
      </c>
      <c r="C6082" s="4">
        <v>651147.82999999996</v>
      </c>
      <c r="D6082" s="4">
        <v>0</v>
      </c>
      <c r="E6082" s="4">
        <v>87.02</v>
      </c>
      <c r="F6082" s="4">
        <v>3.48</v>
      </c>
      <c r="G6082" s="4">
        <v>207.11527380000001</v>
      </c>
      <c r="H6082" s="4">
        <v>10.641</v>
      </c>
    </row>
    <row r="6083" spans="1:8" x14ac:dyDescent="0.3">
      <c r="A6083" s="4">
        <v>43</v>
      </c>
      <c r="B6083" s="4" t="s">
        <v>51</v>
      </c>
      <c r="C6083" s="4">
        <v>631827.38</v>
      </c>
      <c r="D6083" s="4">
        <v>0</v>
      </c>
      <c r="E6083" s="4">
        <v>84.67</v>
      </c>
      <c r="F6083" s="4">
        <v>3.5750000000000002</v>
      </c>
      <c r="G6083" s="4">
        <v>207.19406910000001</v>
      </c>
      <c r="H6083" s="4">
        <v>10.641</v>
      </c>
    </row>
    <row r="6084" spans="1:8" x14ac:dyDescent="0.3">
      <c r="A6084" s="4">
        <v>43</v>
      </c>
      <c r="B6084" s="4" t="s">
        <v>52</v>
      </c>
      <c r="C6084" s="4">
        <v>597354.39</v>
      </c>
      <c r="D6084" s="4">
        <v>0</v>
      </c>
      <c r="E6084" s="4">
        <v>88.58</v>
      </c>
      <c r="F6084" s="4">
        <v>3.6509999999999998</v>
      </c>
      <c r="G6084" s="4">
        <v>207.25381110000001</v>
      </c>
      <c r="H6084" s="4">
        <v>10.641</v>
      </c>
    </row>
    <row r="6085" spans="1:8" x14ac:dyDescent="0.3">
      <c r="A6085" s="4">
        <v>43</v>
      </c>
      <c r="B6085" s="4" t="s">
        <v>53</v>
      </c>
      <c r="C6085" s="4">
        <v>533917.52</v>
      </c>
      <c r="D6085" s="4">
        <v>0</v>
      </c>
      <c r="E6085" s="4">
        <v>83.43</v>
      </c>
      <c r="F6085" s="4">
        <v>3.6819999999999999</v>
      </c>
      <c r="G6085" s="4">
        <v>207.31355300000001</v>
      </c>
      <c r="H6085" s="4">
        <v>10.641</v>
      </c>
    </row>
    <row r="6086" spans="1:8" x14ac:dyDescent="0.3">
      <c r="A6086" s="4">
        <v>43</v>
      </c>
      <c r="B6086" s="4">
        <v>40671</v>
      </c>
      <c r="C6086" s="4">
        <v>605956.59</v>
      </c>
      <c r="D6086" s="4">
        <v>0</v>
      </c>
      <c r="E6086" s="4">
        <v>87.47</v>
      </c>
      <c r="F6086" s="4">
        <v>3.6840000000000002</v>
      </c>
      <c r="G6086" s="4">
        <v>207.37329489999999</v>
      </c>
      <c r="H6086" s="4">
        <v>10.641</v>
      </c>
    </row>
    <row r="6087" spans="1:8" x14ac:dyDescent="0.3">
      <c r="A6087" s="4">
        <v>43</v>
      </c>
      <c r="B6087" s="4">
        <v>40885</v>
      </c>
      <c r="C6087" s="4">
        <v>595626.56000000006</v>
      </c>
      <c r="D6087" s="4">
        <v>0</v>
      </c>
      <c r="E6087" s="4">
        <v>86.64</v>
      </c>
      <c r="F6087" s="4">
        <v>3.6379999999999999</v>
      </c>
      <c r="G6087" s="4">
        <v>207.43303689999999</v>
      </c>
      <c r="H6087" s="4">
        <v>10.641</v>
      </c>
    </row>
    <row r="6088" spans="1:8" x14ac:dyDescent="0.3">
      <c r="A6088" s="4">
        <v>43</v>
      </c>
      <c r="B6088" s="4" t="s">
        <v>54</v>
      </c>
      <c r="C6088" s="4">
        <v>663396.31999999995</v>
      </c>
      <c r="D6088" s="4">
        <v>0</v>
      </c>
      <c r="E6088" s="4">
        <v>82.08</v>
      </c>
      <c r="F6088" s="4">
        <v>3.5539999999999998</v>
      </c>
      <c r="G6088" s="4">
        <v>207.4953088</v>
      </c>
      <c r="H6088" s="4">
        <v>10.641</v>
      </c>
    </row>
    <row r="6089" spans="1:8" x14ac:dyDescent="0.3">
      <c r="A6089" s="4">
        <v>43</v>
      </c>
      <c r="B6089" s="4" t="s">
        <v>55</v>
      </c>
      <c r="C6089" s="4">
        <v>561573.07999999996</v>
      </c>
      <c r="D6089" s="4">
        <v>0</v>
      </c>
      <c r="E6089" s="4">
        <v>87.43</v>
      </c>
      <c r="F6089" s="4">
        <v>3.5230000000000001</v>
      </c>
      <c r="G6089" s="4">
        <v>207.5580023</v>
      </c>
      <c r="H6089" s="4">
        <v>10.641</v>
      </c>
    </row>
    <row r="6090" spans="1:8" x14ac:dyDescent="0.3">
      <c r="A6090" s="4">
        <v>43</v>
      </c>
      <c r="B6090" s="4">
        <v>40583</v>
      </c>
      <c r="C6090" s="4">
        <v>594224.9</v>
      </c>
      <c r="D6090" s="4">
        <v>0</v>
      </c>
      <c r="E6090" s="4">
        <v>87.84</v>
      </c>
      <c r="F6090" s="4">
        <v>3.5329999999999999</v>
      </c>
      <c r="G6090" s="4">
        <v>207.62069589999999</v>
      </c>
      <c r="H6090" s="4">
        <v>10.641</v>
      </c>
    </row>
    <row r="6091" spans="1:8" x14ac:dyDescent="0.3">
      <c r="A6091" s="4">
        <v>43</v>
      </c>
      <c r="B6091" s="4">
        <v>40795</v>
      </c>
      <c r="C6091" s="4">
        <v>649128.23</v>
      </c>
      <c r="D6091" s="4">
        <v>1</v>
      </c>
      <c r="E6091" s="4">
        <v>79.290000000000006</v>
      </c>
      <c r="F6091" s="4">
        <v>3.5459999999999998</v>
      </c>
      <c r="G6091" s="4">
        <v>207.68338940000001</v>
      </c>
      <c r="H6091" s="4">
        <v>10.641</v>
      </c>
    </row>
    <row r="6092" spans="1:8" x14ac:dyDescent="0.3">
      <c r="A6092" s="4">
        <v>43</v>
      </c>
      <c r="B6092" s="4" t="s">
        <v>56</v>
      </c>
      <c r="C6092" s="4">
        <v>618877.13</v>
      </c>
      <c r="D6092" s="4">
        <v>0</v>
      </c>
      <c r="E6092" s="4">
        <v>77.17</v>
      </c>
      <c r="F6092" s="4">
        <v>3.5259999999999998</v>
      </c>
      <c r="G6092" s="4">
        <v>207.8527143</v>
      </c>
      <c r="H6092" s="4">
        <v>10.641</v>
      </c>
    </row>
    <row r="6093" spans="1:8" x14ac:dyDescent="0.3">
      <c r="A6093" s="4">
        <v>43</v>
      </c>
      <c r="B6093" s="4" t="s">
        <v>57</v>
      </c>
      <c r="C6093" s="4">
        <v>586108.13</v>
      </c>
      <c r="D6093" s="4">
        <v>0</v>
      </c>
      <c r="E6093" s="4">
        <v>78.98</v>
      </c>
      <c r="F6093" s="4">
        <v>3.4670000000000001</v>
      </c>
      <c r="G6093" s="4">
        <v>208.1642143</v>
      </c>
      <c r="H6093" s="4">
        <v>10.641</v>
      </c>
    </row>
    <row r="6094" spans="1:8" x14ac:dyDescent="0.3">
      <c r="A6094" s="4">
        <v>43</v>
      </c>
      <c r="B6094" s="4" t="s">
        <v>58</v>
      </c>
      <c r="C6094" s="4">
        <v>555183.72</v>
      </c>
      <c r="D6094" s="4">
        <v>0</v>
      </c>
      <c r="E6094" s="4">
        <v>78.97</v>
      </c>
      <c r="F6094" s="4">
        <v>3.355</v>
      </c>
      <c r="G6094" s="4">
        <v>208.47571429999999</v>
      </c>
      <c r="H6094" s="4">
        <v>10.641</v>
      </c>
    </row>
    <row r="6095" spans="1:8" x14ac:dyDescent="0.3">
      <c r="A6095" s="4">
        <v>43</v>
      </c>
      <c r="B6095" s="4">
        <v>40734</v>
      </c>
      <c r="C6095" s="4">
        <v>642828.62</v>
      </c>
      <c r="D6095" s="4">
        <v>0</v>
      </c>
      <c r="E6095" s="4">
        <v>74.17</v>
      </c>
      <c r="F6095" s="4">
        <v>3.2850000000000001</v>
      </c>
      <c r="G6095" s="4">
        <v>208.78721429999999</v>
      </c>
      <c r="H6095" s="4">
        <v>10.148</v>
      </c>
    </row>
    <row r="6096" spans="1:8" x14ac:dyDescent="0.3">
      <c r="A6096" s="4">
        <v>43</v>
      </c>
      <c r="B6096" s="4" t="s">
        <v>59</v>
      </c>
      <c r="C6096" s="4">
        <v>590984.56000000006</v>
      </c>
      <c r="D6096" s="4">
        <v>0</v>
      </c>
      <c r="E6096" s="4">
        <v>68.09</v>
      </c>
      <c r="F6096" s="4">
        <v>3.274</v>
      </c>
      <c r="G6096" s="4">
        <v>209.0752166</v>
      </c>
      <c r="H6096" s="4">
        <v>10.148</v>
      </c>
    </row>
    <row r="6097" spans="1:8" x14ac:dyDescent="0.3">
      <c r="A6097" s="4">
        <v>43</v>
      </c>
      <c r="B6097" s="4" t="s">
        <v>60</v>
      </c>
      <c r="C6097" s="4">
        <v>594625.96</v>
      </c>
      <c r="D6097" s="4">
        <v>0</v>
      </c>
      <c r="E6097" s="4">
        <v>70.3</v>
      </c>
      <c r="F6097" s="4">
        <v>3.3530000000000002</v>
      </c>
      <c r="G6097" s="4">
        <v>209.22223270000001</v>
      </c>
      <c r="H6097" s="4">
        <v>10.148</v>
      </c>
    </row>
    <row r="6098" spans="1:8" x14ac:dyDescent="0.3">
      <c r="A6098" s="4">
        <v>43</v>
      </c>
      <c r="B6098" s="4" t="s">
        <v>61</v>
      </c>
      <c r="C6098" s="4">
        <v>572516.56999999995</v>
      </c>
      <c r="D6098" s="4">
        <v>0</v>
      </c>
      <c r="E6098" s="4">
        <v>66.819999999999993</v>
      </c>
      <c r="F6098" s="4">
        <v>3.3719999999999999</v>
      </c>
      <c r="G6098" s="4">
        <v>209.36924880000001</v>
      </c>
      <c r="H6098" s="4">
        <v>10.148</v>
      </c>
    </row>
    <row r="6099" spans="1:8" x14ac:dyDescent="0.3">
      <c r="A6099" s="4">
        <v>43</v>
      </c>
      <c r="B6099" s="4">
        <v>40644</v>
      </c>
      <c r="C6099" s="4">
        <v>641905.37</v>
      </c>
      <c r="D6099" s="4">
        <v>0</v>
      </c>
      <c r="E6099" s="4">
        <v>59.08</v>
      </c>
      <c r="F6099" s="4">
        <v>3.3319999999999999</v>
      </c>
      <c r="G6099" s="4">
        <v>209.516265</v>
      </c>
      <c r="H6099" s="4">
        <v>10.148</v>
      </c>
    </row>
    <row r="6100" spans="1:8" x14ac:dyDescent="0.3">
      <c r="A6100" s="4">
        <v>43</v>
      </c>
      <c r="B6100" s="4">
        <v>40858</v>
      </c>
      <c r="C6100" s="4">
        <v>615975.5</v>
      </c>
      <c r="D6100" s="4">
        <v>0</v>
      </c>
      <c r="E6100" s="4">
        <v>51.26</v>
      </c>
      <c r="F6100" s="4">
        <v>3.2970000000000002</v>
      </c>
      <c r="G6100" s="4">
        <v>209.66328110000001</v>
      </c>
      <c r="H6100" s="4">
        <v>10.148</v>
      </c>
    </row>
    <row r="6101" spans="1:8" x14ac:dyDescent="0.3">
      <c r="A6101" s="4">
        <v>43</v>
      </c>
      <c r="B6101" s="4" t="s">
        <v>62</v>
      </c>
      <c r="C6101" s="4">
        <v>628115.61</v>
      </c>
      <c r="D6101" s="4">
        <v>0</v>
      </c>
      <c r="E6101" s="4">
        <v>57.75</v>
      </c>
      <c r="F6101" s="4">
        <v>3.3079999999999998</v>
      </c>
      <c r="G6101" s="4">
        <v>209.86510709999999</v>
      </c>
      <c r="H6101" s="4">
        <v>10.148</v>
      </c>
    </row>
    <row r="6102" spans="1:8" x14ac:dyDescent="0.3">
      <c r="A6102" s="4">
        <v>43</v>
      </c>
      <c r="B6102" s="4" t="s">
        <v>63</v>
      </c>
      <c r="C6102" s="4">
        <v>669965.22</v>
      </c>
      <c r="D6102" s="4">
        <v>1</v>
      </c>
      <c r="E6102" s="4">
        <v>55.7</v>
      </c>
      <c r="F6102" s="4">
        <v>3.2360000000000002</v>
      </c>
      <c r="G6102" s="4">
        <v>210.08885710000001</v>
      </c>
      <c r="H6102" s="4">
        <v>10.148</v>
      </c>
    </row>
    <row r="6103" spans="1:8" x14ac:dyDescent="0.3">
      <c r="A6103" s="4">
        <v>43</v>
      </c>
      <c r="B6103" s="4">
        <v>40586</v>
      </c>
      <c r="C6103" s="4">
        <v>585028.26</v>
      </c>
      <c r="D6103" s="4">
        <v>0</v>
      </c>
      <c r="E6103" s="4">
        <v>47.49</v>
      </c>
      <c r="F6103" s="4">
        <v>3.1720000000000002</v>
      </c>
      <c r="G6103" s="4">
        <v>210.31260710000001</v>
      </c>
      <c r="H6103" s="4">
        <v>10.148</v>
      </c>
    </row>
    <row r="6104" spans="1:8" x14ac:dyDescent="0.3">
      <c r="A6104" s="4">
        <v>43</v>
      </c>
      <c r="B6104" s="4">
        <v>40798</v>
      </c>
      <c r="C6104" s="4">
        <v>617898.06999999995</v>
      </c>
      <c r="D6104" s="4">
        <v>0</v>
      </c>
      <c r="E6104" s="4">
        <v>34.229999999999997</v>
      </c>
      <c r="F6104" s="4">
        <v>3.1579999999999999</v>
      </c>
      <c r="G6104" s="4">
        <v>210.5363571</v>
      </c>
      <c r="H6104" s="4">
        <v>10.148</v>
      </c>
    </row>
    <row r="6105" spans="1:8" x14ac:dyDescent="0.3">
      <c r="A6105" s="4">
        <v>43</v>
      </c>
      <c r="B6105" s="4" t="s">
        <v>64</v>
      </c>
      <c r="C6105" s="4">
        <v>665007.07999999996</v>
      </c>
      <c r="D6105" s="4">
        <v>0</v>
      </c>
      <c r="E6105" s="4">
        <v>43.78</v>
      </c>
      <c r="F6105" s="4">
        <v>3.1589999999999998</v>
      </c>
      <c r="G6105" s="4">
        <v>210.73653920000001</v>
      </c>
      <c r="H6105" s="4">
        <v>10.148</v>
      </c>
    </row>
    <row r="6106" spans="1:8" x14ac:dyDescent="0.3">
      <c r="A6106" s="4">
        <v>43</v>
      </c>
      <c r="B6106" s="4" t="s">
        <v>65</v>
      </c>
      <c r="C6106" s="4">
        <v>676290.46</v>
      </c>
      <c r="D6106" s="4">
        <v>0</v>
      </c>
      <c r="E6106" s="4">
        <v>42.63</v>
      </c>
      <c r="F6106" s="4">
        <v>3.1120000000000001</v>
      </c>
      <c r="G6106" s="4">
        <v>210.90529720000001</v>
      </c>
      <c r="H6106" s="4">
        <v>10.148</v>
      </c>
    </row>
    <row r="6107" spans="1:8" x14ac:dyDescent="0.3">
      <c r="A6107" s="4">
        <v>43</v>
      </c>
      <c r="B6107" s="4" t="s">
        <v>66</v>
      </c>
      <c r="C6107" s="4">
        <v>505405.85</v>
      </c>
      <c r="D6107" s="4">
        <v>1</v>
      </c>
      <c r="E6107" s="4">
        <v>41.83</v>
      </c>
      <c r="F6107" s="4">
        <v>3.129</v>
      </c>
      <c r="G6107" s="4">
        <v>211.0740553</v>
      </c>
      <c r="H6107" s="4">
        <v>10.148</v>
      </c>
    </row>
    <row r="6108" spans="1:8" x14ac:dyDescent="0.3">
      <c r="A6108" s="4">
        <v>43</v>
      </c>
      <c r="B6108" s="4">
        <v>41061</v>
      </c>
      <c r="C6108" s="4">
        <v>670993.01</v>
      </c>
      <c r="D6108" s="4">
        <v>0</v>
      </c>
      <c r="E6108" s="4">
        <v>47.59</v>
      </c>
      <c r="F6108" s="4">
        <v>3.157</v>
      </c>
      <c r="G6108" s="4">
        <v>211.24281339999999</v>
      </c>
      <c r="H6108" s="4">
        <v>9.6530000000000005</v>
      </c>
    </row>
    <row r="6109" spans="1:8" x14ac:dyDescent="0.3">
      <c r="A6109" s="4">
        <v>43</v>
      </c>
      <c r="B6109" s="4" t="s">
        <v>67</v>
      </c>
      <c r="C6109" s="4">
        <v>663529.64</v>
      </c>
      <c r="D6109" s="4">
        <v>0</v>
      </c>
      <c r="E6109" s="4">
        <v>43.68</v>
      </c>
      <c r="F6109" s="4">
        <v>3.2610000000000001</v>
      </c>
      <c r="G6109" s="4">
        <v>211.41157140000001</v>
      </c>
      <c r="H6109" s="4">
        <v>9.6530000000000005</v>
      </c>
    </row>
    <row r="6110" spans="1:8" x14ac:dyDescent="0.3">
      <c r="A6110" s="4">
        <v>43</v>
      </c>
      <c r="B6110" s="4" t="s">
        <v>68</v>
      </c>
      <c r="C6110" s="4">
        <v>619225.65</v>
      </c>
      <c r="D6110" s="4">
        <v>0</v>
      </c>
      <c r="E6110" s="4">
        <v>52.72</v>
      </c>
      <c r="F6110" s="4">
        <v>3.2679999999999998</v>
      </c>
      <c r="G6110" s="4">
        <v>211.49978110000001</v>
      </c>
      <c r="H6110" s="4">
        <v>9.6530000000000005</v>
      </c>
    </row>
    <row r="6111" spans="1:8" x14ac:dyDescent="0.3">
      <c r="A6111" s="4">
        <v>43</v>
      </c>
      <c r="B6111" s="4" t="s">
        <v>69</v>
      </c>
      <c r="C6111" s="4">
        <v>587685.38</v>
      </c>
      <c r="D6111" s="4">
        <v>0</v>
      </c>
      <c r="E6111" s="4">
        <v>52.1</v>
      </c>
      <c r="F6111" s="4">
        <v>3.29</v>
      </c>
      <c r="G6111" s="4">
        <v>211.5879908</v>
      </c>
      <c r="H6111" s="4">
        <v>9.6530000000000005</v>
      </c>
    </row>
    <row r="6112" spans="1:8" x14ac:dyDescent="0.3">
      <c r="A6112" s="4">
        <v>43</v>
      </c>
      <c r="B6112" s="4">
        <v>40970</v>
      </c>
      <c r="C6112" s="4">
        <v>629176.71</v>
      </c>
      <c r="D6112" s="4">
        <v>0</v>
      </c>
      <c r="E6112" s="4">
        <v>51.92</v>
      </c>
      <c r="F6112" s="4">
        <v>3.36</v>
      </c>
      <c r="G6112" s="4">
        <v>211.67620049999999</v>
      </c>
      <c r="H6112" s="4">
        <v>9.6530000000000005</v>
      </c>
    </row>
    <row r="6113" spans="1:8" x14ac:dyDescent="0.3">
      <c r="A6113" s="4">
        <v>43</v>
      </c>
      <c r="B6113" s="4">
        <v>41184</v>
      </c>
      <c r="C6113" s="4">
        <v>662198.65</v>
      </c>
      <c r="D6113" s="4">
        <v>1</v>
      </c>
      <c r="E6113" s="4">
        <v>46.54</v>
      </c>
      <c r="F6113" s="4">
        <v>3.4089999999999998</v>
      </c>
      <c r="G6113" s="4">
        <v>211.76441009999999</v>
      </c>
      <c r="H6113" s="4">
        <v>9.6530000000000005</v>
      </c>
    </row>
    <row r="6114" spans="1:8" x14ac:dyDescent="0.3">
      <c r="A6114" s="4">
        <v>43</v>
      </c>
      <c r="B6114" s="4" t="s">
        <v>70</v>
      </c>
      <c r="C6114" s="4">
        <v>660632.05000000005</v>
      </c>
      <c r="D6114" s="4">
        <v>0</v>
      </c>
      <c r="E6114" s="4">
        <v>49.38</v>
      </c>
      <c r="F6114" s="4">
        <v>3.51</v>
      </c>
      <c r="G6114" s="4">
        <v>211.91683499999999</v>
      </c>
      <c r="H6114" s="4">
        <v>9.6530000000000005</v>
      </c>
    </row>
    <row r="6115" spans="1:8" x14ac:dyDescent="0.3">
      <c r="A6115" s="4">
        <v>43</v>
      </c>
      <c r="B6115" s="4" t="s">
        <v>71</v>
      </c>
      <c r="C6115" s="4">
        <v>613042.97</v>
      </c>
      <c r="D6115" s="4">
        <v>0</v>
      </c>
      <c r="E6115" s="4">
        <v>53.53</v>
      </c>
      <c r="F6115" s="4">
        <v>3.5550000000000002</v>
      </c>
      <c r="G6115" s="4">
        <v>212.1174212</v>
      </c>
      <c r="H6115" s="4">
        <v>9.6530000000000005</v>
      </c>
    </row>
    <row r="6116" spans="1:8" x14ac:dyDescent="0.3">
      <c r="A6116" s="4">
        <v>43</v>
      </c>
      <c r="B6116" s="4">
        <v>40942</v>
      </c>
      <c r="C6116" s="4">
        <v>693249.98</v>
      </c>
      <c r="D6116" s="4">
        <v>0</v>
      </c>
      <c r="E6116" s="4">
        <v>56.43</v>
      </c>
      <c r="F6116" s="4">
        <v>3.63</v>
      </c>
      <c r="G6116" s="4">
        <v>212.3180074</v>
      </c>
      <c r="H6116" s="4">
        <v>9.6530000000000005</v>
      </c>
    </row>
    <row r="6117" spans="1:8" x14ac:dyDescent="0.3">
      <c r="A6117" s="4">
        <v>43</v>
      </c>
      <c r="B6117" s="4">
        <v>41155</v>
      </c>
      <c r="C6117" s="4">
        <v>636677.67000000004</v>
      </c>
      <c r="D6117" s="4">
        <v>0</v>
      </c>
      <c r="E6117" s="4">
        <v>54.52</v>
      </c>
      <c r="F6117" s="4">
        <v>3.669</v>
      </c>
      <c r="G6117" s="4">
        <v>212.5185936</v>
      </c>
      <c r="H6117" s="4">
        <v>9.6530000000000005</v>
      </c>
    </row>
    <row r="6118" spans="1:8" x14ac:dyDescent="0.3">
      <c r="A6118" s="4">
        <v>43</v>
      </c>
      <c r="B6118" s="4" t="s">
        <v>72</v>
      </c>
      <c r="C6118" s="4">
        <v>661707.02</v>
      </c>
      <c r="D6118" s="4">
        <v>0</v>
      </c>
      <c r="E6118" s="4">
        <v>57.88</v>
      </c>
      <c r="F6118" s="4">
        <v>3.734</v>
      </c>
      <c r="G6118" s="4">
        <v>212.66515670000001</v>
      </c>
      <c r="H6118" s="4">
        <v>9.6530000000000005</v>
      </c>
    </row>
    <row r="6119" spans="1:8" x14ac:dyDescent="0.3">
      <c r="A6119" s="4">
        <v>43</v>
      </c>
      <c r="B6119" s="4" t="s">
        <v>73</v>
      </c>
      <c r="C6119" s="4">
        <v>610940.93999999994</v>
      </c>
      <c r="D6119" s="4">
        <v>0</v>
      </c>
      <c r="E6119" s="4">
        <v>56.28</v>
      </c>
      <c r="F6119" s="4">
        <v>3.7869999999999999</v>
      </c>
      <c r="G6119" s="4">
        <v>212.7396889</v>
      </c>
      <c r="H6119" s="4">
        <v>9.6530000000000005</v>
      </c>
    </row>
    <row r="6120" spans="1:8" x14ac:dyDescent="0.3">
      <c r="A6120" s="4">
        <v>43</v>
      </c>
      <c r="B6120" s="4" t="s">
        <v>74</v>
      </c>
      <c r="C6120" s="4">
        <v>623258.4</v>
      </c>
      <c r="D6120" s="4">
        <v>0</v>
      </c>
      <c r="E6120" s="4">
        <v>69.88</v>
      </c>
      <c r="F6120" s="4">
        <v>3.8450000000000002</v>
      </c>
      <c r="G6120" s="4">
        <v>212.81422119999999</v>
      </c>
      <c r="H6120" s="4">
        <v>9.6530000000000005</v>
      </c>
    </row>
    <row r="6121" spans="1:8" x14ac:dyDescent="0.3">
      <c r="A6121" s="4">
        <v>43</v>
      </c>
      <c r="B6121" s="4">
        <v>41064</v>
      </c>
      <c r="C6121" s="4">
        <v>658468.27</v>
      </c>
      <c r="D6121" s="4">
        <v>0</v>
      </c>
      <c r="E6121" s="4">
        <v>64.7</v>
      </c>
      <c r="F6121" s="4">
        <v>3.891</v>
      </c>
      <c r="G6121" s="4">
        <v>212.88875350000001</v>
      </c>
      <c r="H6121" s="4">
        <v>9.5749999999999993</v>
      </c>
    </row>
    <row r="6122" spans="1:8" x14ac:dyDescent="0.3">
      <c r="A6122" s="4">
        <v>43</v>
      </c>
      <c r="B6122" s="4" t="s">
        <v>75</v>
      </c>
      <c r="C6122" s="4">
        <v>665687.92000000004</v>
      </c>
      <c r="D6122" s="4">
        <v>0</v>
      </c>
      <c r="E6122" s="4">
        <v>70.180000000000007</v>
      </c>
      <c r="F6122" s="4">
        <v>3.891</v>
      </c>
      <c r="G6122" s="4">
        <v>212.9632857</v>
      </c>
      <c r="H6122" s="4">
        <v>9.5749999999999993</v>
      </c>
    </row>
    <row r="6123" spans="1:8" x14ac:dyDescent="0.3">
      <c r="A6123" s="4">
        <v>43</v>
      </c>
      <c r="B6123" s="4" t="s">
        <v>76</v>
      </c>
      <c r="C6123" s="4">
        <v>638144.98</v>
      </c>
      <c r="D6123" s="4">
        <v>0</v>
      </c>
      <c r="E6123" s="4">
        <v>67.28</v>
      </c>
      <c r="F6123" s="4">
        <v>3.8769999999999998</v>
      </c>
      <c r="G6123" s="4">
        <v>213.01305239999999</v>
      </c>
      <c r="H6123" s="4">
        <v>9.5749999999999993</v>
      </c>
    </row>
    <row r="6124" spans="1:8" x14ac:dyDescent="0.3">
      <c r="A6124" s="4">
        <v>43</v>
      </c>
      <c r="B6124" s="4" t="s">
        <v>77</v>
      </c>
      <c r="C6124" s="4">
        <v>593138.59</v>
      </c>
      <c r="D6124" s="4">
        <v>0</v>
      </c>
      <c r="E6124" s="4">
        <v>78.27</v>
      </c>
      <c r="F6124" s="4">
        <v>3.8140000000000001</v>
      </c>
      <c r="G6124" s="4">
        <v>213.06281899999999</v>
      </c>
      <c r="H6124" s="4">
        <v>9.5749999999999993</v>
      </c>
    </row>
    <row r="6125" spans="1:8" x14ac:dyDescent="0.3">
      <c r="A6125" s="4">
        <v>43</v>
      </c>
      <c r="B6125" s="4">
        <v>41004</v>
      </c>
      <c r="C6125" s="4">
        <v>637964.19999999995</v>
      </c>
      <c r="D6125" s="4">
        <v>0</v>
      </c>
      <c r="E6125" s="4">
        <v>77.47</v>
      </c>
      <c r="F6125" s="4">
        <v>3.7490000000000001</v>
      </c>
      <c r="G6125" s="4">
        <v>213.11258570000001</v>
      </c>
      <c r="H6125" s="4">
        <v>9.5749999999999993</v>
      </c>
    </row>
    <row r="6126" spans="1:8" x14ac:dyDescent="0.3">
      <c r="A6126" s="4">
        <v>43</v>
      </c>
      <c r="B6126" s="4">
        <v>41218</v>
      </c>
      <c r="C6126" s="4">
        <v>640159.04</v>
      </c>
      <c r="D6126" s="4">
        <v>0</v>
      </c>
      <c r="E6126" s="4">
        <v>67.59</v>
      </c>
      <c r="F6126" s="4">
        <v>3.6880000000000002</v>
      </c>
      <c r="G6126" s="4">
        <v>213.1623524</v>
      </c>
      <c r="H6126" s="4">
        <v>9.5749999999999993</v>
      </c>
    </row>
    <row r="6127" spans="1:8" x14ac:dyDescent="0.3">
      <c r="A6127" s="4">
        <v>43</v>
      </c>
      <c r="B6127" s="4" t="s">
        <v>78</v>
      </c>
      <c r="C6127" s="4">
        <v>648541.81000000006</v>
      </c>
      <c r="D6127" s="4">
        <v>0</v>
      </c>
      <c r="E6127" s="4">
        <v>72.06</v>
      </c>
      <c r="F6127" s="4">
        <v>3.63</v>
      </c>
      <c r="G6127" s="4">
        <v>213.17536179999999</v>
      </c>
      <c r="H6127" s="4">
        <v>9.5749999999999993</v>
      </c>
    </row>
    <row r="6128" spans="1:8" x14ac:dyDescent="0.3">
      <c r="A6128" s="4">
        <v>43</v>
      </c>
      <c r="B6128" s="4" t="s">
        <v>79</v>
      </c>
      <c r="C6128" s="4">
        <v>597406.39</v>
      </c>
      <c r="D6128" s="4">
        <v>0</v>
      </c>
      <c r="E6128" s="4">
        <v>82.41</v>
      </c>
      <c r="F6128" s="4">
        <v>3.5609999999999999</v>
      </c>
      <c r="G6128" s="4">
        <v>213.17366820000001</v>
      </c>
      <c r="H6128" s="4">
        <v>9.5749999999999993</v>
      </c>
    </row>
    <row r="6129" spans="1:8" x14ac:dyDescent="0.3">
      <c r="A6129" s="4">
        <v>43</v>
      </c>
      <c r="B6129" s="4">
        <v>40914</v>
      </c>
      <c r="C6129" s="4">
        <v>605078.62</v>
      </c>
      <c r="D6129" s="4">
        <v>0</v>
      </c>
      <c r="E6129" s="4">
        <v>80.89</v>
      </c>
      <c r="F6129" s="4">
        <v>3.5009999999999999</v>
      </c>
      <c r="G6129" s="4">
        <v>213.17197469999999</v>
      </c>
      <c r="H6129" s="4">
        <v>9.5749999999999993</v>
      </c>
    </row>
    <row r="6130" spans="1:8" x14ac:dyDescent="0.3">
      <c r="A6130" s="4">
        <v>43</v>
      </c>
      <c r="B6130" s="4">
        <v>41127</v>
      </c>
      <c r="C6130" s="4">
        <v>643032.51</v>
      </c>
      <c r="D6130" s="4">
        <v>0</v>
      </c>
      <c r="E6130" s="4">
        <v>85.73</v>
      </c>
      <c r="F6130" s="4">
        <v>3.452</v>
      </c>
      <c r="G6130" s="4">
        <v>213.17028110000001</v>
      </c>
      <c r="H6130" s="4">
        <v>9.5749999999999993</v>
      </c>
    </row>
    <row r="6131" spans="1:8" x14ac:dyDescent="0.3">
      <c r="A6131" s="4">
        <v>43</v>
      </c>
      <c r="B6131" s="4" t="s">
        <v>80</v>
      </c>
      <c r="C6131" s="4">
        <v>634815.1</v>
      </c>
      <c r="D6131" s="4">
        <v>0</v>
      </c>
      <c r="E6131" s="4">
        <v>87.75</v>
      </c>
      <c r="F6131" s="4">
        <v>3.3929999999999998</v>
      </c>
      <c r="G6131" s="4">
        <v>213.17869519999999</v>
      </c>
      <c r="H6131" s="4">
        <v>9.5749999999999993</v>
      </c>
    </row>
    <row r="6132" spans="1:8" x14ac:dyDescent="0.3">
      <c r="A6132" s="4">
        <v>43</v>
      </c>
      <c r="B6132" s="4" t="s">
        <v>81</v>
      </c>
      <c r="C6132" s="4">
        <v>613270.79</v>
      </c>
      <c r="D6132" s="4">
        <v>0</v>
      </c>
      <c r="E6132" s="4">
        <v>87.51</v>
      </c>
      <c r="F6132" s="4">
        <v>3.3460000000000001</v>
      </c>
      <c r="G6132" s="4">
        <v>213.21237859999999</v>
      </c>
      <c r="H6132" s="4">
        <v>9.5749999999999993</v>
      </c>
    </row>
    <row r="6133" spans="1:8" x14ac:dyDescent="0.3">
      <c r="A6133" s="4">
        <v>43</v>
      </c>
      <c r="B6133" s="4" t="s">
        <v>82</v>
      </c>
      <c r="C6133" s="4">
        <v>593128.13</v>
      </c>
      <c r="D6133" s="4">
        <v>0</v>
      </c>
      <c r="E6133" s="4">
        <v>89.85</v>
      </c>
      <c r="F6133" s="4">
        <v>3.286</v>
      </c>
      <c r="G6133" s="4">
        <v>213.2460619</v>
      </c>
      <c r="H6133" s="4">
        <v>9.5749999999999993</v>
      </c>
    </row>
    <row r="6134" spans="1:8" x14ac:dyDescent="0.3">
      <c r="A6134" s="4">
        <v>43</v>
      </c>
      <c r="B6134" s="4">
        <v>41067</v>
      </c>
      <c r="C6134" s="4">
        <v>645618.59</v>
      </c>
      <c r="D6134" s="4">
        <v>0</v>
      </c>
      <c r="E6134" s="4">
        <v>82.68</v>
      </c>
      <c r="F6134" s="4">
        <v>3.2269999999999999</v>
      </c>
      <c r="G6134" s="4">
        <v>213.27974520000001</v>
      </c>
      <c r="H6134" s="4">
        <v>9.2850000000000001</v>
      </c>
    </row>
    <row r="6135" spans="1:8" x14ac:dyDescent="0.3">
      <c r="A6135" s="4">
        <v>43</v>
      </c>
      <c r="B6135" s="4" t="s">
        <v>83</v>
      </c>
      <c r="C6135" s="4">
        <v>627634.04</v>
      </c>
      <c r="D6135" s="4">
        <v>0</v>
      </c>
      <c r="E6135" s="4">
        <v>78.819999999999993</v>
      </c>
      <c r="F6135" s="4">
        <v>3.2559999999999998</v>
      </c>
      <c r="G6135" s="4">
        <v>213.31342860000001</v>
      </c>
      <c r="H6135" s="4">
        <v>9.2850000000000001</v>
      </c>
    </row>
    <row r="6136" spans="1:8" x14ac:dyDescent="0.3">
      <c r="A6136" s="4">
        <v>43</v>
      </c>
      <c r="B6136" s="4" t="s">
        <v>84</v>
      </c>
      <c r="C6136" s="4">
        <v>596554.05000000005</v>
      </c>
      <c r="D6136" s="4">
        <v>0</v>
      </c>
      <c r="E6136" s="4">
        <v>83.83</v>
      </c>
      <c r="F6136" s="4">
        <v>3.3109999999999999</v>
      </c>
      <c r="G6136" s="4">
        <v>213.3219124</v>
      </c>
      <c r="H6136" s="4">
        <v>9.2850000000000001</v>
      </c>
    </row>
    <row r="6137" spans="1:8" x14ac:dyDescent="0.3">
      <c r="A6137" s="4">
        <v>43</v>
      </c>
      <c r="B6137" s="4" t="s">
        <v>85</v>
      </c>
      <c r="C6137" s="4">
        <v>572447.52</v>
      </c>
      <c r="D6137" s="4">
        <v>0</v>
      </c>
      <c r="E6137" s="4">
        <v>82.01</v>
      </c>
      <c r="F6137" s="4">
        <v>3.407</v>
      </c>
      <c r="G6137" s="4">
        <v>213.33039629999999</v>
      </c>
      <c r="H6137" s="4">
        <v>9.2850000000000001</v>
      </c>
    </row>
    <row r="6138" spans="1:8" x14ac:dyDescent="0.3">
      <c r="A6138" s="4">
        <v>43</v>
      </c>
      <c r="B6138" s="4">
        <v>40976</v>
      </c>
      <c r="C6138" s="4">
        <v>614378.93999999994</v>
      </c>
      <c r="D6138" s="4">
        <v>0</v>
      </c>
      <c r="E6138" s="4">
        <v>85.06</v>
      </c>
      <c r="F6138" s="4">
        <v>3.4169999999999998</v>
      </c>
      <c r="G6138" s="4">
        <v>213.33888020000001</v>
      </c>
      <c r="H6138" s="4">
        <v>9.2850000000000001</v>
      </c>
    </row>
    <row r="6139" spans="1:8" x14ac:dyDescent="0.3">
      <c r="A6139" s="4">
        <v>43</v>
      </c>
      <c r="B6139" s="4">
        <v>41190</v>
      </c>
      <c r="C6139" s="4">
        <v>643558.78</v>
      </c>
      <c r="D6139" s="4">
        <v>0</v>
      </c>
      <c r="E6139" s="4">
        <v>86.36</v>
      </c>
      <c r="F6139" s="4">
        <v>3.4940000000000002</v>
      </c>
      <c r="G6139" s="4">
        <v>213.34736409999999</v>
      </c>
      <c r="H6139" s="4">
        <v>9.2850000000000001</v>
      </c>
    </row>
    <row r="6140" spans="1:8" x14ac:dyDescent="0.3">
      <c r="A6140" s="4">
        <v>43</v>
      </c>
      <c r="B6140" s="4" t="s">
        <v>86</v>
      </c>
      <c r="C6140" s="4">
        <v>640210.85</v>
      </c>
      <c r="D6140" s="4">
        <v>0</v>
      </c>
      <c r="E6140" s="4">
        <v>85.66</v>
      </c>
      <c r="F6140" s="4">
        <v>3.5710000000000002</v>
      </c>
      <c r="G6140" s="4">
        <v>213.42269590000001</v>
      </c>
      <c r="H6140" s="4">
        <v>9.2850000000000001</v>
      </c>
    </row>
    <row r="6141" spans="1:8" x14ac:dyDescent="0.3">
      <c r="A6141" s="4">
        <v>43</v>
      </c>
      <c r="B6141" s="4" t="s">
        <v>87</v>
      </c>
      <c r="C6141" s="4">
        <v>598234.64</v>
      </c>
      <c r="D6141" s="4">
        <v>0</v>
      </c>
      <c r="E6141" s="4">
        <v>81.650000000000006</v>
      </c>
      <c r="F6141" s="4">
        <v>3.62</v>
      </c>
      <c r="G6141" s="4">
        <v>213.54816360000001</v>
      </c>
      <c r="H6141" s="4">
        <v>9.2850000000000001</v>
      </c>
    </row>
    <row r="6142" spans="1:8" x14ac:dyDescent="0.3">
      <c r="A6142" s="4">
        <v>43</v>
      </c>
      <c r="B6142" s="4" t="s">
        <v>88</v>
      </c>
      <c r="C6142" s="4">
        <v>593141.29</v>
      </c>
      <c r="D6142" s="4">
        <v>0</v>
      </c>
      <c r="E6142" s="4">
        <v>81.12</v>
      </c>
      <c r="F6142" s="4">
        <v>3.6379999999999999</v>
      </c>
      <c r="G6142" s="4">
        <v>213.67363130000001</v>
      </c>
      <c r="H6142" s="4">
        <v>9.2850000000000001</v>
      </c>
    </row>
    <row r="6143" spans="1:8" x14ac:dyDescent="0.3">
      <c r="A6143" s="4">
        <v>43</v>
      </c>
      <c r="B6143" s="4">
        <v>41099</v>
      </c>
      <c r="C6143" s="4">
        <v>663814.18000000005</v>
      </c>
      <c r="D6143" s="4">
        <v>1</v>
      </c>
      <c r="E6143" s="4">
        <v>84.99</v>
      </c>
      <c r="F6143" s="4">
        <v>3.73</v>
      </c>
      <c r="G6143" s="4">
        <v>213.79909910000001</v>
      </c>
      <c r="H6143" s="4">
        <v>9.2850000000000001</v>
      </c>
    </row>
    <row r="6144" spans="1:8" x14ac:dyDescent="0.3">
      <c r="A6144" s="4">
        <v>43</v>
      </c>
      <c r="B6144" s="4" t="s">
        <v>89</v>
      </c>
      <c r="C6144" s="4">
        <v>625196.93999999994</v>
      </c>
      <c r="D6144" s="4">
        <v>0</v>
      </c>
      <c r="E6144" s="4">
        <v>73.03</v>
      </c>
      <c r="F6144" s="4">
        <v>3.7170000000000001</v>
      </c>
      <c r="G6144" s="4">
        <v>213.9332167</v>
      </c>
      <c r="H6144" s="4">
        <v>9.2850000000000001</v>
      </c>
    </row>
    <row r="6145" spans="1:8" x14ac:dyDescent="0.3">
      <c r="A6145" s="4">
        <v>43</v>
      </c>
      <c r="B6145" s="4" t="s">
        <v>90</v>
      </c>
      <c r="C6145" s="4">
        <v>601990.02</v>
      </c>
      <c r="D6145" s="4">
        <v>0</v>
      </c>
      <c r="E6145" s="4">
        <v>75.87</v>
      </c>
      <c r="F6145" s="4">
        <v>3.7210000000000001</v>
      </c>
      <c r="G6145" s="4">
        <v>214.11923329999999</v>
      </c>
      <c r="H6145" s="4">
        <v>9.2850000000000001</v>
      </c>
    </row>
    <row r="6146" spans="1:8" x14ac:dyDescent="0.3">
      <c r="A6146" s="4">
        <v>43</v>
      </c>
      <c r="B6146" s="4" t="s">
        <v>91</v>
      </c>
      <c r="C6146" s="4">
        <v>577792.31999999995</v>
      </c>
      <c r="D6146" s="4">
        <v>0</v>
      </c>
      <c r="E6146" s="4">
        <v>77.55</v>
      </c>
      <c r="F6146" s="4">
        <v>3.6659999999999999</v>
      </c>
      <c r="G6146" s="4">
        <v>214.30525</v>
      </c>
      <c r="H6146" s="4">
        <v>9.2850000000000001</v>
      </c>
    </row>
    <row r="6147" spans="1:8" x14ac:dyDescent="0.3">
      <c r="A6147" s="4">
        <v>43</v>
      </c>
      <c r="B6147" s="4">
        <v>41039</v>
      </c>
      <c r="C6147" s="4">
        <v>642614.89</v>
      </c>
      <c r="D6147" s="4">
        <v>0</v>
      </c>
      <c r="E6147" s="4">
        <v>74.09</v>
      </c>
      <c r="F6147" s="4">
        <v>3.617</v>
      </c>
      <c r="G6147" s="4">
        <v>214.49126670000001</v>
      </c>
      <c r="H6147" s="4">
        <v>8.8390000000000004</v>
      </c>
    </row>
    <row r="6148" spans="1:8" x14ac:dyDescent="0.3">
      <c r="A6148" s="4">
        <v>43</v>
      </c>
      <c r="B6148" s="4">
        <v>41253</v>
      </c>
      <c r="C6148" s="4">
        <v>619369.72</v>
      </c>
      <c r="D6148" s="4">
        <v>0</v>
      </c>
      <c r="E6148" s="4">
        <v>71.14</v>
      </c>
      <c r="F6148" s="4">
        <v>3.601</v>
      </c>
      <c r="G6148" s="4">
        <v>214.6772833</v>
      </c>
      <c r="H6148" s="4">
        <v>8.8390000000000004</v>
      </c>
    </row>
    <row r="6149" spans="1:8" x14ac:dyDescent="0.3">
      <c r="A6149" s="4">
        <v>43</v>
      </c>
      <c r="B6149" s="4" t="s">
        <v>92</v>
      </c>
      <c r="C6149" s="4">
        <v>623919.23</v>
      </c>
      <c r="D6149" s="4">
        <v>0</v>
      </c>
      <c r="E6149" s="4">
        <v>71.25</v>
      </c>
      <c r="F6149" s="4">
        <v>3.5939999999999999</v>
      </c>
      <c r="G6149" s="4">
        <v>214.72124880000001</v>
      </c>
      <c r="H6149" s="4">
        <v>8.8390000000000004</v>
      </c>
    </row>
    <row r="6150" spans="1:8" x14ac:dyDescent="0.3">
      <c r="A6150" s="4">
        <v>43</v>
      </c>
      <c r="B6150" s="4" t="s">
        <v>93</v>
      </c>
      <c r="C6150" s="4">
        <v>587603.55000000005</v>
      </c>
      <c r="D6150" s="4">
        <v>0</v>
      </c>
      <c r="E6150" s="4">
        <v>69.17</v>
      </c>
      <c r="F6150" s="4">
        <v>3.5059999999999998</v>
      </c>
      <c r="G6150" s="4">
        <v>214.74153920000001</v>
      </c>
      <c r="H6150" s="4">
        <v>8.8390000000000004</v>
      </c>
    </row>
    <row r="6151" spans="1:8" x14ac:dyDescent="0.3">
      <c r="A6151" s="4">
        <v>44</v>
      </c>
      <c r="B6151" s="4">
        <v>40300</v>
      </c>
      <c r="C6151" s="4">
        <v>281090.95</v>
      </c>
      <c r="D6151" s="4">
        <v>0</v>
      </c>
      <c r="E6151" s="4">
        <v>31.53</v>
      </c>
      <c r="F6151" s="4">
        <v>2.6659999999999999</v>
      </c>
      <c r="G6151" s="4">
        <v>126.4420645</v>
      </c>
      <c r="H6151" s="4">
        <v>8.1189999999999998</v>
      </c>
    </row>
    <row r="6152" spans="1:8" x14ac:dyDescent="0.3">
      <c r="A6152" s="4">
        <v>44</v>
      </c>
      <c r="B6152" s="4">
        <v>40514</v>
      </c>
      <c r="C6152" s="4">
        <v>286857.13</v>
      </c>
      <c r="D6152" s="4">
        <v>1</v>
      </c>
      <c r="E6152" s="4">
        <v>33.159999999999997</v>
      </c>
      <c r="F6152" s="4">
        <v>2.6709999999999998</v>
      </c>
      <c r="G6152" s="4">
        <v>126.49625810000001</v>
      </c>
      <c r="H6152" s="4">
        <v>8.1189999999999998</v>
      </c>
    </row>
    <row r="6153" spans="1:8" x14ac:dyDescent="0.3">
      <c r="A6153" s="4">
        <v>44</v>
      </c>
      <c r="B6153" s="4" t="s">
        <v>8</v>
      </c>
      <c r="C6153" s="4">
        <v>267956.3</v>
      </c>
      <c r="D6153" s="4">
        <v>0</v>
      </c>
      <c r="E6153" s="4">
        <v>35.700000000000003</v>
      </c>
      <c r="F6153" s="4">
        <v>2.6539999999999999</v>
      </c>
      <c r="G6153" s="4">
        <v>126.5262857</v>
      </c>
      <c r="H6153" s="4">
        <v>8.1189999999999998</v>
      </c>
    </row>
    <row r="6154" spans="1:8" x14ac:dyDescent="0.3">
      <c r="A6154" s="4">
        <v>44</v>
      </c>
      <c r="B6154" s="4" t="s">
        <v>9</v>
      </c>
      <c r="C6154" s="4">
        <v>273079.07</v>
      </c>
      <c r="D6154" s="4">
        <v>0</v>
      </c>
      <c r="E6154" s="4">
        <v>29.98</v>
      </c>
      <c r="F6154" s="4">
        <v>2.6669999999999998</v>
      </c>
      <c r="G6154" s="4">
        <v>126.5522857</v>
      </c>
      <c r="H6154" s="4">
        <v>8.1189999999999998</v>
      </c>
    </row>
    <row r="6155" spans="1:8" x14ac:dyDescent="0.3">
      <c r="A6155" s="4">
        <v>44</v>
      </c>
      <c r="B6155" s="4">
        <v>40301</v>
      </c>
      <c r="C6155" s="4">
        <v>284617.27</v>
      </c>
      <c r="D6155" s="4">
        <v>0</v>
      </c>
      <c r="E6155" s="4">
        <v>40.65</v>
      </c>
      <c r="F6155" s="4">
        <v>2.681</v>
      </c>
      <c r="G6155" s="4">
        <v>126.5782857</v>
      </c>
      <c r="H6155" s="4">
        <v>8.1189999999999998</v>
      </c>
    </row>
    <row r="6156" spans="1:8" x14ac:dyDescent="0.3">
      <c r="A6156" s="4">
        <v>44</v>
      </c>
      <c r="B6156" s="4">
        <v>40515</v>
      </c>
      <c r="C6156" s="4">
        <v>272190.83</v>
      </c>
      <c r="D6156" s="4">
        <v>0</v>
      </c>
      <c r="E6156" s="4">
        <v>37.619999999999997</v>
      </c>
      <c r="F6156" s="4">
        <v>2.7330000000000001</v>
      </c>
      <c r="G6156" s="4">
        <v>126.60428570000001</v>
      </c>
      <c r="H6156" s="4">
        <v>8.1189999999999998</v>
      </c>
    </row>
    <row r="6157" spans="1:8" x14ac:dyDescent="0.3">
      <c r="A6157" s="4">
        <v>44</v>
      </c>
      <c r="B6157" s="4" t="s">
        <v>10</v>
      </c>
      <c r="C6157" s="4">
        <v>269624.2</v>
      </c>
      <c r="D6157" s="4">
        <v>0</v>
      </c>
      <c r="E6157" s="4">
        <v>42.49</v>
      </c>
      <c r="F6157" s="4">
        <v>2.782</v>
      </c>
      <c r="G6157" s="4">
        <v>126.6066452</v>
      </c>
      <c r="H6157" s="4">
        <v>8.1189999999999998</v>
      </c>
    </row>
    <row r="6158" spans="1:8" x14ac:dyDescent="0.3">
      <c r="A6158" s="4">
        <v>44</v>
      </c>
      <c r="B6158" s="4" t="s">
        <v>11</v>
      </c>
      <c r="C6158" s="4">
        <v>276279.49</v>
      </c>
      <c r="D6158" s="4">
        <v>0</v>
      </c>
      <c r="E6158" s="4">
        <v>41.48</v>
      </c>
      <c r="F6158" s="4">
        <v>2.819</v>
      </c>
      <c r="G6158" s="4">
        <v>126.6050645</v>
      </c>
      <c r="H6158" s="4">
        <v>8.1189999999999998</v>
      </c>
    </row>
    <row r="6159" spans="1:8" x14ac:dyDescent="0.3">
      <c r="A6159" s="4">
        <v>44</v>
      </c>
      <c r="B6159" s="4">
        <v>40213</v>
      </c>
      <c r="C6159" s="4">
        <v>286197.5</v>
      </c>
      <c r="D6159" s="4">
        <v>0</v>
      </c>
      <c r="E6159" s="4">
        <v>42.15</v>
      </c>
      <c r="F6159" s="4">
        <v>2.8420000000000001</v>
      </c>
      <c r="G6159" s="4">
        <v>126.6034839</v>
      </c>
      <c r="H6159" s="4">
        <v>7.9720000000000004</v>
      </c>
    </row>
    <row r="6160" spans="1:8" x14ac:dyDescent="0.3">
      <c r="A6160" s="4">
        <v>44</v>
      </c>
      <c r="B6160" s="4">
        <v>40425</v>
      </c>
      <c r="C6160" s="4">
        <v>257361.3</v>
      </c>
      <c r="D6160" s="4">
        <v>0</v>
      </c>
      <c r="E6160" s="4">
        <v>38.97</v>
      </c>
      <c r="F6160" s="4">
        <v>2.8769999999999998</v>
      </c>
      <c r="G6160" s="4">
        <v>126.6019032</v>
      </c>
      <c r="H6160" s="4">
        <v>7.9720000000000004</v>
      </c>
    </row>
    <row r="6161" spans="1:8" x14ac:dyDescent="0.3">
      <c r="A6161" s="4">
        <v>44</v>
      </c>
      <c r="B6161" s="4" t="s">
        <v>12</v>
      </c>
      <c r="C6161" s="4">
        <v>280048.74</v>
      </c>
      <c r="D6161" s="4">
        <v>0</v>
      </c>
      <c r="E6161" s="4">
        <v>50.39</v>
      </c>
      <c r="F6161" s="4">
        <v>2.915</v>
      </c>
      <c r="G6161" s="4">
        <v>126.5621</v>
      </c>
      <c r="H6161" s="4">
        <v>7.9720000000000004</v>
      </c>
    </row>
    <row r="6162" spans="1:8" x14ac:dyDescent="0.3">
      <c r="A6162" s="4">
        <v>44</v>
      </c>
      <c r="B6162" s="4" t="s">
        <v>13</v>
      </c>
      <c r="C6162" s="4">
        <v>278287.03999999998</v>
      </c>
      <c r="D6162" s="4">
        <v>0</v>
      </c>
      <c r="E6162" s="4">
        <v>55.66</v>
      </c>
      <c r="F6162" s="4">
        <v>2.9359999999999999</v>
      </c>
      <c r="G6162" s="4">
        <v>126.4713333</v>
      </c>
      <c r="H6162" s="4">
        <v>7.9720000000000004</v>
      </c>
    </row>
    <row r="6163" spans="1:8" x14ac:dyDescent="0.3">
      <c r="A6163" s="4">
        <v>44</v>
      </c>
      <c r="B6163" s="4" t="s">
        <v>14</v>
      </c>
      <c r="C6163" s="4">
        <v>272997.65000000002</v>
      </c>
      <c r="D6163" s="4">
        <v>0</v>
      </c>
      <c r="E6163" s="4">
        <v>48.33</v>
      </c>
      <c r="F6163" s="4">
        <v>2.9409999999999998</v>
      </c>
      <c r="G6163" s="4">
        <v>126.3805667</v>
      </c>
      <c r="H6163" s="4">
        <v>7.9720000000000004</v>
      </c>
    </row>
    <row r="6164" spans="1:8" x14ac:dyDescent="0.3">
      <c r="A6164" s="4">
        <v>44</v>
      </c>
      <c r="B6164" s="4">
        <v>40364</v>
      </c>
      <c r="C6164" s="4">
        <v>285379.86</v>
      </c>
      <c r="D6164" s="4">
        <v>0</v>
      </c>
      <c r="E6164" s="4">
        <v>44.42</v>
      </c>
      <c r="F6164" s="4">
        <v>2.948</v>
      </c>
      <c r="G6164" s="4">
        <v>126.2898</v>
      </c>
      <c r="H6164" s="4">
        <v>7.9720000000000004</v>
      </c>
    </row>
    <row r="6165" spans="1:8" x14ac:dyDescent="0.3">
      <c r="A6165" s="4">
        <v>44</v>
      </c>
      <c r="B6165" s="4" t="s">
        <v>15</v>
      </c>
      <c r="C6165" s="4">
        <v>286515.92</v>
      </c>
      <c r="D6165" s="4">
        <v>0</v>
      </c>
      <c r="E6165" s="4">
        <v>50.15</v>
      </c>
      <c r="F6165" s="4">
        <v>2.9620000000000002</v>
      </c>
      <c r="G6165" s="4">
        <v>126.2085484</v>
      </c>
      <c r="H6165" s="4">
        <v>7.9720000000000004</v>
      </c>
    </row>
    <row r="6166" spans="1:8" x14ac:dyDescent="0.3">
      <c r="A6166" s="4">
        <v>44</v>
      </c>
      <c r="B6166" s="4" t="s">
        <v>16</v>
      </c>
      <c r="C6166" s="4">
        <v>267065.34999999998</v>
      </c>
      <c r="D6166" s="4">
        <v>0</v>
      </c>
      <c r="E6166" s="4">
        <v>57.71</v>
      </c>
      <c r="F6166" s="4">
        <v>2.95</v>
      </c>
      <c r="G6166" s="4">
        <v>126.1843871</v>
      </c>
      <c r="H6166" s="4">
        <v>7.9720000000000004</v>
      </c>
    </row>
    <row r="6167" spans="1:8" x14ac:dyDescent="0.3">
      <c r="A6167" s="4">
        <v>44</v>
      </c>
      <c r="B6167" s="4" t="s">
        <v>17</v>
      </c>
      <c r="C6167" s="4">
        <v>291891.01</v>
      </c>
      <c r="D6167" s="4">
        <v>0</v>
      </c>
      <c r="E6167" s="4">
        <v>53.11</v>
      </c>
      <c r="F6167" s="4">
        <v>2.9079999999999999</v>
      </c>
      <c r="G6167" s="4">
        <v>126.16022580000001</v>
      </c>
      <c r="H6167" s="4">
        <v>7.9720000000000004</v>
      </c>
    </row>
    <row r="6168" spans="1:8" x14ac:dyDescent="0.3">
      <c r="A6168" s="4">
        <v>44</v>
      </c>
      <c r="B6168" s="4">
        <v>40274</v>
      </c>
      <c r="C6168" s="4">
        <v>282351.82</v>
      </c>
      <c r="D6168" s="4">
        <v>0</v>
      </c>
      <c r="E6168" s="4">
        <v>59.85</v>
      </c>
      <c r="F6168" s="4">
        <v>2.871</v>
      </c>
      <c r="G6168" s="4">
        <v>126.1360645</v>
      </c>
      <c r="H6168" s="4">
        <v>7.9720000000000004</v>
      </c>
    </row>
    <row r="6169" spans="1:8" x14ac:dyDescent="0.3">
      <c r="A6169" s="4">
        <v>44</v>
      </c>
      <c r="B6169" s="4">
        <v>40488</v>
      </c>
      <c r="C6169" s="4">
        <v>296818.2</v>
      </c>
      <c r="D6169" s="4">
        <v>0</v>
      </c>
      <c r="E6169" s="4">
        <v>65.239999999999995</v>
      </c>
      <c r="F6169" s="4">
        <v>2.8410000000000002</v>
      </c>
      <c r="G6169" s="4">
        <v>126.1119032</v>
      </c>
      <c r="H6169" s="4">
        <v>7.9720000000000004</v>
      </c>
    </row>
    <row r="6170" spans="1:8" x14ac:dyDescent="0.3">
      <c r="A6170" s="4">
        <v>44</v>
      </c>
      <c r="B6170" s="4" t="s">
        <v>18</v>
      </c>
      <c r="C6170" s="4">
        <v>293481.36</v>
      </c>
      <c r="D6170" s="4">
        <v>0</v>
      </c>
      <c r="E6170" s="4">
        <v>58.41</v>
      </c>
      <c r="F6170" s="4">
        <v>2.819</v>
      </c>
      <c r="G6170" s="4">
        <v>126.114</v>
      </c>
      <c r="H6170" s="4">
        <v>7.9720000000000004</v>
      </c>
    </row>
    <row r="6171" spans="1:8" x14ac:dyDescent="0.3">
      <c r="A6171" s="4">
        <v>44</v>
      </c>
      <c r="B6171" s="4" t="s">
        <v>19</v>
      </c>
      <c r="C6171" s="4">
        <v>288247.24</v>
      </c>
      <c r="D6171" s="4">
        <v>0</v>
      </c>
      <c r="E6171" s="4">
        <v>71.83</v>
      </c>
      <c r="F6171" s="4">
        <v>2.82</v>
      </c>
      <c r="G6171" s="4">
        <v>126.1266</v>
      </c>
      <c r="H6171" s="4">
        <v>7.9720000000000004</v>
      </c>
    </row>
    <row r="6172" spans="1:8" x14ac:dyDescent="0.3">
      <c r="A6172" s="4">
        <v>44</v>
      </c>
      <c r="B6172" s="4">
        <v>40216</v>
      </c>
      <c r="C6172" s="4">
        <v>300628.19</v>
      </c>
      <c r="D6172" s="4">
        <v>0</v>
      </c>
      <c r="E6172" s="4">
        <v>78.819999999999993</v>
      </c>
      <c r="F6172" s="4">
        <v>2.8140000000000001</v>
      </c>
      <c r="G6172" s="4">
        <v>126.1392</v>
      </c>
      <c r="H6172" s="4">
        <v>7.8040000000000003</v>
      </c>
    </row>
    <row r="6173" spans="1:8" x14ac:dyDescent="0.3">
      <c r="A6173" s="4">
        <v>44</v>
      </c>
      <c r="B6173" s="4">
        <v>40428</v>
      </c>
      <c r="C6173" s="4">
        <v>280472.78000000003</v>
      </c>
      <c r="D6173" s="4">
        <v>0</v>
      </c>
      <c r="E6173" s="4">
        <v>71.33</v>
      </c>
      <c r="F6173" s="4">
        <v>2.802</v>
      </c>
      <c r="G6173" s="4">
        <v>126.15179999999999</v>
      </c>
      <c r="H6173" s="4">
        <v>7.8040000000000003</v>
      </c>
    </row>
    <row r="6174" spans="1:8" x14ac:dyDescent="0.3">
      <c r="A6174" s="4">
        <v>44</v>
      </c>
      <c r="B6174" s="4" t="s">
        <v>20</v>
      </c>
      <c r="C6174" s="4">
        <v>297099.95</v>
      </c>
      <c r="D6174" s="4">
        <v>0</v>
      </c>
      <c r="E6174" s="4">
        <v>77.790000000000006</v>
      </c>
      <c r="F6174" s="4">
        <v>2.7909999999999999</v>
      </c>
      <c r="G6174" s="4">
        <v>126.1498065</v>
      </c>
      <c r="H6174" s="4">
        <v>7.8040000000000003</v>
      </c>
    </row>
    <row r="6175" spans="1:8" x14ac:dyDescent="0.3">
      <c r="A6175" s="4">
        <v>44</v>
      </c>
      <c r="B6175" s="4" t="s">
        <v>21</v>
      </c>
      <c r="C6175" s="4">
        <v>292680.15999999997</v>
      </c>
      <c r="D6175" s="4">
        <v>0</v>
      </c>
      <c r="E6175" s="4">
        <v>82.27</v>
      </c>
      <c r="F6175" s="4">
        <v>2.7970000000000002</v>
      </c>
      <c r="G6175" s="4">
        <v>126.1283548</v>
      </c>
      <c r="H6175" s="4">
        <v>7.8040000000000003</v>
      </c>
    </row>
    <row r="6176" spans="1:8" x14ac:dyDescent="0.3">
      <c r="A6176" s="4">
        <v>44</v>
      </c>
      <c r="B6176" s="4" t="s">
        <v>22</v>
      </c>
      <c r="C6176" s="4">
        <v>275020.96000000002</v>
      </c>
      <c r="D6176" s="4">
        <v>0</v>
      </c>
      <c r="E6176" s="4">
        <v>78.94</v>
      </c>
      <c r="F6176" s="4">
        <v>2.7970000000000002</v>
      </c>
      <c r="G6176" s="4">
        <v>126.1069032</v>
      </c>
      <c r="H6176" s="4">
        <v>7.8040000000000003</v>
      </c>
    </row>
    <row r="6177" spans="1:8" x14ac:dyDescent="0.3">
      <c r="A6177" s="4">
        <v>44</v>
      </c>
      <c r="B6177" s="4">
        <v>40337</v>
      </c>
      <c r="C6177" s="4">
        <v>296804.49</v>
      </c>
      <c r="D6177" s="4">
        <v>0</v>
      </c>
      <c r="E6177" s="4">
        <v>81.239999999999995</v>
      </c>
      <c r="F6177" s="4">
        <v>2.802</v>
      </c>
      <c r="G6177" s="4">
        <v>126.0854516</v>
      </c>
      <c r="H6177" s="4">
        <v>7.8040000000000003</v>
      </c>
    </row>
    <row r="6178" spans="1:8" x14ac:dyDescent="0.3">
      <c r="A6178" s="4">
        <v>44</v>
      </c>
      <c r="B6178" s="4" t="s">
        <v>23</v>
      </c>
      <c r="C6178" s="4">
        <v>291028.09000000003</v>
      </c>
      <c r="D6178" s="4">
        <v>0</v>
      </c>
      <c r="E6178" s="4">
        <v>74.930000000000007</v>
      </c>
      <c r="F6178" s="4">
        <v>2.8370000000000002</v>
      </c>
      <c r="G6178" s="4">
        <v>126.06399999999999</v>
      </c>
      <c r="H6178" s="4">
        <v>7.8040000000000003</v>
      </c>
    </row>
    <row r="6179" spans="1:8" x14ac:dyDescent="0.3">
      <c r="A6179" s="4">
        <v>44</v>
      </c>
      <c r="B6179" s="4" t="s">
        <v>24</v>
      </c>
      <c r="C6179" s="4">
        <v>284740.5</v>
      </c>
      <c r="D6179" s="4">
        <v>0</v>
      </c>
      <c r="E6179" s="4">
        <v>76.34</v>
      </c>
      <c r="F6179" s="4">
        <v>2.85</v>
      </c>
      <c r="G6179" s="4">
        <v>126.0766452</v>
      </c>
      <c r="H6179" s="4">
        <v>7.8040000000000003</v>
      </c>
    </row>
    <row r="6180" spans="1:8" x14ac:dyDescent="0.3">
      <c r="A6180" s="4">
        <v>44</v>
      </c>
      <c r="B6180" s="4" t="s">
        <v>25</v>
      </c>
      <c r="C6180" s="4">
        <v>293155.08</v>
      </c>
      <c r="D6180" s="4">
        <v>0</v>
      </c>
      <c r="E6180" s="4">
        <v>75.31</v>
      </c>
      <c r="F6180" s="4">
        <v>2.8540000000000001</v>
      </c>
      <c r="G6180" s="4">
        <v>126.0892903</v>
      </c>
      <c r="H6180" s="4">
        <v>7.8040000000000003</v>
      </c>
    </row>
    <row r="6181" spans="1:8" x14ac:dyDescent="0.3">
      <c r="A6181" s="4">
        <v>44</v>
      </c>
      <c r="B6181" s="4">
        <v>40246</v>
      </c>
      <c r="C6181" s="4">
        <v>295880.12</v>
      </c>
      <c r="D6181" s="4">
        <v>0</v>
      </c>
      <c r="E6181" s="4">
        <v>65.709999999999994</v>
      </c>
      <c r="F6181" s="4">
        <v>2.8679999999999999</v>
      </c>
      <c r="G6181" s="4">
        <v>126.1019355</v>
      </c>
      <c r="H6181" s="4">
        <v>7.8040000000000003</v>
      </c>
    </row>
    <row r="6182" spans="1:8" x14ac:dyDescent="0.3">
      <c r="A6182" s="4">
        <v>44</v>
      </c>
      <c r="B6182" s="4">
        <v>40460</v>
      </c>
      <c r="C6182" s="4">
        <v>283455.13</v>
      </c>
      <c r="D6182" s="4">
        <v>1</v>
      </c>
      <c r="E6182" s="4">
        <v>65.739999999999995</v>
      </c>
      <c r="F6182" s="4">
        <v>2.87</v>
      </c>
      <c r="G6182" s="4">
        <v>126.1145806</v>
      </c>
      <c r="H6182" s="4">
        <v>7.8040000000000003</v>
      </c>
    </row>
    <row r="6183" spans="1:8" x14ac:dyDescent="0.3">
      <c r="A6183" s="4">
        <v>44</v>
      </c>
      <c r="B6183" s="4" t="s">
        <v>26</v>
      </c>
      <c r="C6183" s="4">
        <v>279364.13</v>
      </c>
      <c r="D6183" s="4">
        <v>0</v>
      </c>
      <c r="E6183" s="4">
        <v>66.84</v>
      </c>
      <c r="F6183" s="4">
        <v>2.875</v>
      </c>
      <c r="G6183" s="4">
        <v>126.1454667</v>
      </c>
      <c r="H6183" s="4">
        <v>7.8040000000000003</v>
      </c>
    </row>
    <row r="6184" spans="1:8" x14ac:dyDescent="0.3">
      <c r="A6184" s="4">
        <v>44</v>
      </c>
      <c r="B6184" s="4" t="s">
        <v>27</v>
      </c>
      <c r="C6184" s="4">
        <v>281313.78000000003</v>
      </c>
      <c r="D6184" s="4">
        <v>0</v>
      </c>
      <c r="E6184" s="4">
        <v>68.22</v>
      </c>
      <c r="F6184" s="4">
        <v>2.8719999999999999</v>
      </c>
      <c r="G6184" s="4">
        <v>126.1900333</v>
      </c>
      <c r="H6184" s="4">
        <v>7.8040000000000003</v>
      </c>
    </row>
    <row r="6185" spans="1:8" x14ac:dyDescent="0.3">
      <c r="A6185" s="4">
        <v>44</v>
      </c>
      <c r="B6185" s="4">
        <v>40188</v>
      </c>
      <c r="C6185" s="4">
        <v>300152.45</v>
      </c>
      <c r="D6185" s="4">
        <v>0</v>
      </c>
      <c r="E6185" s="4">
        <v>68.739999999999995</v>
      </c>
      <c r="F6185" s="4">
        <v>2.8530000000000002</v>
      </c>
      <c r="G6185" s="4">
        <v>126.2346</v>
      </c>
      <c r="H6185" s="4">
        <v>7.61</v>
      </c>
    </row>
    <row r="6186" spans="1:8" x14ac:dyDescent="0.3">
      <c r="A6186" s="4">
        <v>44</v>
      </c>
      <c r="B6186" s="4">
        <v>40400</v>
      </c>
      <c r="C6186" s="4">
        <v>279524.44</v>
      </c>
      <c r="D6186" s="4">
        <v>0</v>
      </c>
      <c r="E6186" s="4">
        <v>63.03</v>
      </c>
      <c r="F6186" s="4">
        <v>2.8410000000000002</v>
      </c>
      <c r="G6186" s="4">
        <v>126.2791667</v>
      </c>
      <c r="H6186" s="4">
        <v>7.61</v>
      </c>
    </row>
    <row r="6187" spans="1:8" x14ac:dyDescent="0.3">
      <c r="A6187" s="4">
        <v>44</v>
      </c>
      <c r="B6187" s="4" t="s">
        <v>28</v>
      </c>
      <c r="C6187" s="4">
        <v>268708.43</v>
      </c>
      <c r="D6187" s="4">
        <v>0</v>
      </c>
      <c r="E6187" s="4">
        <v>54.12</v>
      </c>
      <c r="F6187" s="4">
        <v>2.8450000000000002</v>
      </c>
      <c r="G6187" s="4">
        <v>126.32667739999999</v>
      </c>
      <c r="H6187" s="4">
        <v>7.61</v>
      </c>
    </row>
    <row r="6188" spans="1:8" x14ac:dyDescent="0.3">
      <c r="A6188" s="4">
        <v>44</v>
      </c>
      <c r="B6188" s="4" t="s">
        <v>29</v>
      </c>
      <c r="C6188" s="4">
        <v>270110.3</v>
      </c>
      <c r="D6188" s="4">
        <v>0</v>
      </c>
      <c r="E6188" s="4">
        <v>56.89</v>
      </c>
      <c r="F6188" s="4">
        <v>2.8490000000000002</v>
      </c>
      <c r="G6188" s="4">
        <v>126.3815484</v>
      </c>
      <c r="H6188" s="4">
        <v>7.61</v>
      </c>
    </row>
    <row r="6189" spans="1:8" x14ac:dyDescent="0.3">
      <c r="A6189" s="4">
        <v>44</v>
      </c>
      <c r="B6189" s="4" t="s">
        <v>30</v>
      </c>
      <c r="C6189" s="4">
        <v>286497.49</v>
      </c>
      <c r="D6189" s="4">
        <v>0</v>
      </c>
      <c r="E6189" s="4">
        <v>45.12</v>
      </c>
      <c r="F6189" s="4">
        <v>2.8410000000000002</v>
      </c>
      <c r="G6189" s="4">
        <v>126.43641940000001</v>
      </c>
      <c r="H6189" s="4">
        <v>7.61</v>
      </c>
    </row>
    <row r="6190" spans="1:8" x14ac:dyDescent="0.3">
      <c r="A6190" s="4">
        <v>44</v>
      </c>
      <c r="B6190" s="4">
        <v>40309</v>
      </c>
      <c r="C6190" s="4">
        <v>270516.84000000003</v>
      </c>
      <c r="D6190" s="4">
        <v>0</v>
      </c>
      <c r="E6190" s="4">
        <v>49.96</v>
      </c>
      <c r="F6190" s="4">
        <v>2.831</v>
      </c>
      <c r="G6190" s="4">
        <v>126.4912903</v>
      </c>
      <c r="H6190" s="4">
        <v>7.61</v>
      </c>
    </row>
    <row r="6191" spans="1:8" x14ac:dyDescent="0.3">
      <c r="A6191" s="4">
        <v>44</v>
      </c>
      <c r="B6191" s="4">
        <v>40523</v>
      </c>
      <c r="C6191" s="4">
        <v>281909.78999999998</v>
      </c>
      <c r="D6191" s="4">
        <v>0</v>
      </c>
      <c r="E6191" s="4">
        <v>42.55</v>
      </c>
      <c r="F6191" s="4">
        <v>2.831</v>
      </c>
      <c r="G6191" s="4">
        <v>126.54616129999999</v>
      </c>
      <c r="H6191" s="4">
        <v>7.61</v>
      </c>
    </row>
    <row r="6192" spans="1:8" x14ac:dyDescent="0.3">
      <c r="A6192" s="4">
        <v>44</v>
      </c>
      <c r="B6192" s="4" t="s">
        <v>31</v>
      </c>
      <c r="C6192" s="4">
        <v>284322.52</v>
      </c>
      <c r="D6192" s="4">
        <v>0</v>
      </c>
      <c r="E6192" s="4">
        <v>42</v>
      </c>
      <c r="F6192" s="4">
        <v>2.8420000000000001</v>
      </c>
      <c r="G6192" s="4">
        <v>126.60720000000001</v>
      </c>
      <c r="H6192" s="4">
        <v>7.61</v>
      </c>
    </row>
    <row r="6193" spans="1:8" x14ac:dyDescent="0.3">
      <c r="A6193" s="4">
        <v>44</v>
      </c>
      <c r="B6193" s="4" t="s">
        <v>32</v>
      </c>
      <c r="C6193" s="4">
        <v>307646.5</v>
      </c>
      <c r="D6193" s="4">
        <v>1</v>
      </c>
      <c r="E6193" s="4">
        <v>28.22</v>
      </c>
      <c r="F6193" s="4">
        <v>2.83</v>
      </c>
      <c r="G6193" s="4">
        <v>126.66926669999999</v>
      </c>
      <c r="H6193" s="4">
        <v>7.61</v>
      </c>
    </row>
    <row r="6194" spans="1:8" x14ac:dyDescent="0.3">
      <c r="A6194" s="4">
        <v>44</v>
      </c>
      <c r="B6194" s="4">
        <v>40249</v>
      </c>
      <c r="C6194" s="4">
        <v>264214.12</v>
      </c>
      <c r="D6194" s="4">
        <v>0</v>
      </c>
      <c r="E6194" s="4">
        <v>25.8</v>
      </c>
      <c r="F6194" s="4">
        <v>2.8119999999999998</v>
      </c>
      <c r="G6194" s="4">
        <v>126.7313333</v>
      </c>
      <c r="H6194" s="4">
        <v>7.61</v>
      </c>
    </row>
    <row r="6195" spans="1:8" x14ac:dyDescent="0.3">
      <c r="A6195" s="4">
        <v>44</v>
      </c>
      <c r="B6195" s="4">
        <v>40463</v>
      </c>
      <c r="C6195" s="4">
        <v>278253.28000000003</v>
      </c>
      <c r="D6195" s="4">
        <v>0</v>
      </c>
      <c r="E6195" s="4">
        <v>36.78</v>
      </c>
      <c r="F6195" s="4">
        <v>2.8170000000000002</v>
      </c>
      <c r="G6195" s="4">
        <v>126.79340000000001</v>
      </c>
      <c r="H6195" s="4">
        <v>7.61</v>
      </c>
    </row>
    <row r="6196" spans="1:8" x14ac:dyDescent="0.3">
      <c r="A6196" s="4">
        <v>44</v>
      </c>
      <c r="B6196" s="4" t="s">
        <v>33</v>
      </c>
      <c r="C6196" s="4">
        <v>278646.34999999998</v>
      </c>
      <c r="D6196" s="4">
        <v>0</v>
      </c>
      <c r="E6196" s="4">
        <v>35.21</v>
      </c>
      <c r="F6196" s="4">
        <v>2.8420000000000001</v>
      </c>
      <c r="G6196" s="4">
        <v>126.8794839</v>
      </c>
      <c r="H6196" s="4">
        <v>7.61</v>
      </c>
    </row>
    <row r="6197" spans="1:8" x14ac:dyDescent="0.3">
      <c r="A6197" s="4">
        <v>44</v>
      </c>
      <c r="B6197" s="4" t="s">
        <v>34</v>
      </c>
      <c r="C6197" s="4">
        <v>365098.23999999999</v>
      </c>
      <c r="D6197" s="4">
        <v>0</v>
      </c>
      <c r="E6197" s="4">
        <v>34.9</v>
      </c>
      <c r="F6197" s="4">
        <v>2.8460000000000001</v>
      </c>
      <c r="G6197" s="4">
        <v>126.9835806</v>
      </c>
      <c r="H6197" s="4">
        <v>7.61</v>
      </c>
    </row>
    <row r="6198" spans="1:8" x14ac:dyDescent="0.3">
      <c r="A6198" s="4">
        <v>44</v>
      </c>
      <c r="B6198" s="4" t="s">
        <v>35</v>
      </c>
      <c r="C6198" s="4">
        <v>241937.11</v>
      </c>
      <c r="D6198" s="4">
        <v>1</v>
      </c>
      <c r="E6198" s="4">
        <v>26.79</v>
      </c>
      <c r="F6198" s="4">
        <v>2.8679999999999999</v>
      </c>
      <c r="G6198" s="4">
        <v>127.0876774</v>
      </c>
      <c r="H6198" s="4">
        <v>7.61</v>
      </c>
    </row>
    <row r="6199" spans="1:8" x14ac:dyDescent="0.3">
      <c r="A6199" s="4">
        <v>44</v>
      </c>
      <c r="B6199" s="4">
        <v>40725</v>
      </c>
      <c r="C6199" s="4">
        <v>288320.38</v>
      </c>
      <c r="D6199" s="4">
        <v>0</v>
      </c>
      <c r="E6199" s="4">
        <v>16.940000000000001</v>
      </c>
      <c r="F6199" s="4">
        <v>2.891</v>
      </c>
      <c r="G6199" s="4">
        <v>127.1917742</v>
      </c>
      <c r="H6199" s="4">
        <v>7.2240000000000002</v>
      </c>
    </row>
    <row r="6200" spans="1:8" x14ac:dyDescent="0.3">
      <c r="A6200" s="4">
        <v>44</v>
      </c>
      <c r="B6200" s="4" t="s">
        <v>36</v>
      </c>
      <c r="C6200" s="4">
        <v>292859.36</v>
      </c>
      <c r="D6200" s="4">
        <v>0</v>
      </c>
      <c r="E6200" s="4">
        <v>20.6</v>
      </c>
      <c r="F6200" s="4">
        <v>2.903</v>
      </c>
      <c r="G6200" s="4">
        <v>127.30093549999999</v>
      </c>
      <c r="H6200" s="4">
        <v>7.2240000000000002</v>
      </c>
    </row>
    <row r="6201" spans="1:8" x14ac:dyDescent="0.3">
      <c r="A6201" s="4">
        <v>44</v>
      </c>
      <c r="B6201" s="4" t="s">
        <v>37</v>
      </c>
      <c r="C6201" s="4">
        <v>276157.8</v>
      </c>
      <c r="D6201" s="4">
        <v>0</v>
      </c>
      <c r="E6201" s="4">
        <v>34.799999999999997</v>
      </c>
      <c r="F6201" s="4">
        <v>2.9340000000000002</v>
      </c>
      <c r="G6201" s="4">
        <v>127.4404839</v>
      </c>
      <c r="H6201" s="4">
        <v>7.2240000000000002</v>
      </c>
    </row>
    <row r="6202" spans="1:8" x14ac:dyDescent="0.3">
      <c r="A6202" s="4">
        <v>44</v>
      </c>
      <c r="B6202" s="4" t="s">
        <v>38</v>
      </c>
      <c r="C6202" s="4">
        <v>276011.40000000002</v>
      </c>
      <c r="D6202" s="4">
        <v>0</v>
      </c>
      <c r="E6202" s="4">
        <v>31.64</v>
      </c>
      <c r="F6202" s="4">
        <v>2.96</v>
      </c>
      <c r="G6202" s="4">
        <v>127.5800323</v>
      </c>
      <c r="H6202" s="4">
        <v>7.2240000000000002</v>
      </c>
    </row>
    <row r="6203" spans="1:8" x14ac:dyDescent="0.3">
      <c r="A6203" s="4">
        <v>44</v>
      </c>
      <c r="B6203" s="4">
        <v>40635</v>
      </c>
      <c r="C6203" s="4">
        <v>293953.08</v>
      </c>
      <c r="D6203" s="4">
        <v>0</v>
      </c>
      <c r="E6203" s="4">
        <v>23.35</v>
      </c>
      <c r="F6203" s="4">
        <v>2.9740000000000002</v>
      </c>
      <c r="G6203" s="4">
        <v>127.7195806</v>
      </c>
      <c r="H6203" s="4">
        <v>7.2240000000000002</v>
      </c>
    </row>
    <row r="6204" spans="1:8" x14ac:dyDescent="0.3">
      <c r="A6204" s="4">
        <v>44</v>
      </c>
      <c r="B6204" s="4">
        <v>40849</v>
      </c>
      <c r="C6204" s="4">
        <v>307486.73</v>
      </c>
      <c r="D6204" s="4">
        <v>1</v>
      </c>
      <c r="E6204" s="4">
        <v>30.83</v>
      </c>
      <c r="F6204" s="4">
        <v>3.0339999999999998</v>
      </c>
      <c r="G6204" s="4">
        <v>127.859129</v>
      </c>
      <c r="H6204" s="4">
        <v>7.2240000000000002</v>
      </c>
    </row>
    <row r="6205" spans="1:8" x14ac:dyDescent="0.3">
      <c r="A6205" s="4">
        <v>44</v>
      </c>
      <c r="B6205" s="4" t="s">
        <v>39</v>
      </c>
      <c r="C6205" s="4">
        <v>280785.76</v>
      </c>
      <c r="D6205" s="4">
        <v>0</v>
      </c>
      <c r="E6205" s="4">
        <v>40.85</v>
      </c>
      <c r="F6205" s="4">
        <v>3.0619999999999998</v>
      </c>
      <c r="G6205" s="4">
        <v>127.99525</v>
      </c>
      <c r="H6205" s="4">
        <v>7.2240000000000002</v>
      </c>
    </row>
    <row r="6206" spans="1:8" x14ac:dyDescent="0.3">
      <c r="A6206" s="4">
        <v>44</v>
      </c>
      <c r="B6206" s="4" t="s">
        <v>40</v>
      </c>
      <c r="C6206" s="4">
        <v>279427.93</v>
      </c>
      <c r="D6206" s="4">
        <v>0</v>
      </c>
      <c r="E6206" s="4">
        <v>33.17</v>
      </c>
      <c r="F6206" s="4">
        <v>3.12</v>
      </c>
      <c r="G6206" s="4">
        <v>128.13</v>
      </c>
      <c r="H6206" s="4">
        <v>7.2240000000000002</v>
      </c>
    </row>
    <row r="6207" spans="1:8" x14ac:dyDescent="0.3">
      <c r="A6207" s="4">
        <v>44</v>
      </c>
      <c r="B6207" s="4">
        <v>40636</v>
      </c>
      <c r="C6207" s="4">
        <v>293984.53999999998</v>
      </c>
      <c r="D6207" s="4">
        <v>0</v>
      </c>
      <c r="E6207" s="4">
        <v>34.229999999999997</v>
      </c>
      <c r="F6207" s="4">
        <v>3.23</v>
      </c>
      <c r="G6207" s="4">
        <v>128.26474999999999</v>
      </c>
      <c r="H6207" s="4">
        <v>7.2240000000000002</v>
      </c>
    </row>
    <row r="6208" spans="1:8" x14ac:dyDescent="0.3">
      <c r="A6208" s="4">
        <v>44</v>
      </c>
      <c r="B6208" s="4">
        <v>40850</v>
      </c>
      <c r="C6208" s="4">
        <v>284496.14</v>
      </c>
      <c r="D6208" s="4">
        <v>0</v>
      </c>
      <c r="E6208" s="4">
        <v>41.28</v>
      </c>
      <c r="F6208" s="4">
        <v>3.3460000000000001</v>
      </c>
      <c r="G6208" s="4">
        <v>128.39949999999999</v>
      </c>
      <c r="H6208" s="4">
        <v>7.2240000000000002</v>
      </c>
    </row>
    <row r="6209" spans="1:8" x14ac:dyDescent="0.3">
      <c r="A6209" s="4">
        <v>44</v>
      </c>
      <c r="B6209" s="4" t="s">
        <v>41</v>
      </c>
      <c r="C6209" s="4">
        <v>281699.68</v>
      </c>
      <c r="D6209" s="4">
        <v>0</v>
      </c>
      <c r="E6209" s="4">
        <v>44.69</v>
      </c>
      <c r="F6209" s="4">
        <v>3.407</v>
      </c>
      <c r="G6209" s="4">
        <v>128.5121935</v>
      </c>
      <c r="H6209" s="4">
        <v>7.2240000000000002</v>
      </c>
    </row>
    <row r="6210" spans="1:8" x14ac:dyDescent="0.3">
      <c r="A6210" s="4">
        <v>44</v>
      </c>
      <c r="B6210" s="4" t="s">
        <v>42</v>
      </c>
      <c r="C6210" s="4">
        <v>285031.81</v>
      </c>
      <c r="D6210" s="4">
        <v>0</v>
      </c>
      <c r="E6210" s="4">
        <v>42.38</v>
      </c>
      <c r="F6210" s="4">
        <v>3.4350000000000001</v>
      </c>
      <c r="G6210" s="4">
        <v>128.61606449999999</v>
      </c>
      <c r="H6210" s="4">
        <v>7.2240000000000002</v>
      </c>
    </row>
    <row r="6211" spans="1:8" x14ac:dyDescent="0.3">
      <c r="A6211" s="4">
        <v>44</v>
      </c>
      <c r="B6211" s="4">
        <v>40547</v>
      </c>
      <c r="C6211" s="4">
        <v>281514.26</v>
      </c>
      <c r="D6211" s="4">
        <v>0</v>
      </c>
      <c r="E6211" s="4">
        <v>42.49</v>
      </c>
      <c r="F6211" s="4">
        <v>3.4870000000000001</v>
      </c>
      <c r="G6211" s="4">
        <v>128.71993549999999</v>
      </c>
      <c r="H6211" s="4">
        <v>6.9059999999999997</v>
      </c>
    </row>
    <row r="6212" spans="1:8" x14ac:dyDescent="0.3">
      <c r="A6212" s="4">
        <v>44</v>
      </c>
      <c r="B6212" s="4">
        <v>40759</v>
      </c>
      <c r="C6212" s="4">
        <v>292498.61</v>
      </c>
      <c r="D6212" s="4">
        <v>0</v>
      </c>
      <c r="E6212" s="4">
        <v>42.75</v>
      </c>
      <c r="F6212" s="4">
        <v>3.5470000000000002</v>
      </c>
      <c r="G6212" s="4">
        <v>128.82380649999999</v>
      </c>
      <c r="H6212" s="4">
        <v>6.9059999999999997</v>
      </c>
    </row>
    <row r="6213" spans="1:8" x14ac:dyDescent="0.3">
      <c r="A6213" s="4">
        <v>44</v>
      </c>
      <c r="B6213" s="4" t="s">
        <v>43</v>
      </c>
      <c r="C6213" s="4">
        <v>289667.55</v>
      </c>
      <c r="D6213" s="4">
        <v>0</v>
      </c>
      <c r="E6213" s="4">
        <v>41.72</v>
      </c>
      <c r="F6213" s="4">
        <v>3.6160000000000001</v>
      </c>
      <c r="G6213" s="4">
        <v>128.9107333</v>
      </c>
      <c r="H6213" s="4">
        <v>6.9059999999999997</v>
      </c>
    </row>
    <row r="6214" spans="1:8" x14ac:dyDescent="0.3">
      <c r="A6214" s="4">
        <v>44</v>
      </c>
      <c r="B6214" s="4" t="s">
        <v>44</v>
      </c>
      <c r="C6214" s="4">
        <v>280357.3</v>
      </c>
      <c r="D6214" s="4">
        <v>0</v>
      </c>
      <c r="E6214" s="4">
        <v>47.55</v>
      </c>
      <c r="F6214" s="4">
        <v>3.6549999999999998</v>
      </c>
      <c r="G6214" s="4">
        <v>128.95529999999999</v>
      </c>
      <c r="H6214" s="4">
        <v>6.9059999999999997</v>
      </c>
    </row>
    <row r="6215" spans="1:8" x14ac:dyDescent="0.3">
      <c r="A6215" s="4">
        <v>44</v>
      </c>
      <c r="B6215" s="4" t="s">
        <v>45</v>
      </c>
      <c r="C6215" s="4">
        <v>281247.96999999997</v>
      </c>
      <c r="D6215" s="4">
        <v>0</v>
      </c>
      <c r="E6215" s="4">
        <v>43.85</v>
      </c>
      <c r="F6215" s="4">
        <v>3.6829999999999998</v>
      </c>
      <c r="G6215" s="4">
        <v>128.99986670000001</v>
      </c>
      <c r="H6215" s="4">
        <v>6.9059999999999997</v>
      </c>
    </row>
    <row r="6216" spans="1:8" x14ac:dyDescent="0.3">
      <c r="A6216" s="4">
        <v>44</v>
      </c>
      <c r="B6216" s="4">
        <v>40699</v>
      </c>
      <c r="C6216" s="4">
        <v>299354.67</v>
      </c>
      <c r="D6216" s="4">
        <v>0</v>
      </c>
      <c r="E6216" s="4">
        <v>47.75</v>
      </c>
      <c r="F6216" s="4">
        <v>3.7440000000000002</v>
      </c>
      <c r="G6216" s="4">
        <v>129.04443330000001</v>
      </c>
      <c r="H6216" s="4">
        <v>6.9059999999999997</v>
      </c>
    </row>
    <row r="6217" spans="1:8" x14ac:dyDescent="0.3">
      <c r="A6217" s="4">
        <v>44</v>
      </c>
      <c r="B6217" s="4" t="s">
        <v>46</v>
      </c>
      <c r="C6217" s="4">
        <v>307095.31</v>
      </c>
      <c r="D6217" s="4">
        <v>0</v>
      </c>
      <c r="E6217" s="4">
        <v>52.4</v>
      </c>
      <c r="F6217" s="4">
        <v>3.77</v>
      </c>
      <c r="G6217" s="4">
        <v>129.089</v>
      </c>
      <c r="H6217" s="4">
        <v>6.9059999999999997</v>
      </c>
    </row>
    <row r="6218" spans="1:8" x14ac:dyDescent="0.3">
      <c r="A6218" s="4">
        <v>44</v>
      </c>
      <c r="B6218" s="4" t="s">
        <v>47</v>
      </c>
      <c r="C6218" s="4">
        <v>303559.23</v>
      </c>
      <c r="D6218" s="4">
        <v>0</v>
      </c>
      <c r="E6218" s="4">
        <v>52.12</v>
      </c>
      <c r="F6218" s="4">
        <v>3.802</v>
      </c>
      <c r="G6218" s="4">
        <v>129.07567739999999</v>
      </c>
      <c r="H6218" s="4">
        <v>6.9059999999999997</v>
      </c>
    </row>
    <row r="6219" spans="1:8" x14ac:dyDescent="0.3">
      <c r="A6219" s="4">
        <v>44</v>
      </c>
      <c r="B6219" s="4" t="s">
        <v>48</v>
      </c>
      <c r="C6219" s="4">
        <v>308442.49</v>
      </c>
      <c r="D6219" s="4">
        <v>0</v>
      </c>
      <c r="E6219" s="4">
        <v>54.62</v>
      </c>
      <c r="F6219" s="4">
        <v>3.778</v>
      </c>
      <c r="G6219" s="4">
        <v>129.06235480000001</v>
      </c>
      <c r="H6219" s="4">
        <v>6.9059999999999997</v>
      </c>
    </row>
    <row r="6220" spans="1:8" x14ac:dyDescent="0.3">
      <c r="A6220" s="4">
        <v>44</v>
      </c>
      <c r="B6220" s="4">
        <v>40608</v>
      </c>
      <c r="C6220" s="4">
        <v>308950.03999999998</v>
      </c>
      <c r="D6220" s="4">
        <v>0</v>
      </c>
      <c r="E6220" s="4">
        <v>52.76</v>
      </c>
      <c r="F6220" s="4">
        <v>3.7519999999999998</v>
      </c>
      <c r="G6220" s="4">
        <v>129.04903229999999</v>
      </c>
      <c r="H6220" s="4">
        <v>6.9059999999999997</v>
      </c>
    </row>
    <row r="6221" spans="1:8" x14ac:dyDescent="0.3">
      <c r="A6221" s="4">
        <v>44</v>
      </c>
      <c r="B6221" s="4">
        <v>40822</v>
      </c>
      <c r="C6221" s="4">
        <v>308770.42</v>
      </c>
      <c r="D6221" s="4">
        <v>0</v>
      </c>
      <c r="E6221" s="4">
        <v>61.39</v>
      </c>
      <c r="F6221" s="4">
        <v>3.7320000000000002</v>
      </c>
      <c r="G6221" s="4">
        <v>129.03570970000001</v>
      </c>
      <c r="H6221" s="4">
        <v>6.9059999999999997</v>
      </c>
    </row>
    <row r="6222" spans="1:8" x14ac:dyDescent="0.3">
      <c r="A6222" s="4">
        <v>44</v>
      </c>
      <c r="B6222" s="4" t="s">
        <v>49</v>
      </c>
      <c r="C6222" s="4">
        <v>300255.87</v>
      </c>
      <c r="D6222" s="4">
        <v>0</v>
      </c>
      <c r="E6222" s="4">
        <v>63.35</v>
      </c>
      <c r="F6222" s="4">
        <v>3.7040000000000002</v>
      </c>
      <c r="G6222" s="4">
        <v>129.04320000000001</v>
      </c>
      <c r="H6222" s="4">
        <v>6.9059999999999997</v>
      </c>
    </row>
    <row r="6223" spans="1:8" x14ac:dyDescent="0.3">
      <c r="A6223" s="4">
        <v>44</v>
      </c>
      <c r="B6223" s="4" t="s">
        <v>50</v>
      </c>
      <c r="C6223" s="4">
        <v>296765.59000000003</v>
      </c>
      <c r="D6223" s="4">
        <v>0</v>
      </c>
      <c r="E6223" s="4">
        <v>66.38</v>
      </c>
      <c r="F6223" s="4">
        <v>3.6680000000000001</v>
      </c>
      <c r="G6223" s="4">
        <v>129.06630000000001</v>
      </c>
      <c r="H6223" s="4">
        <v>6.9059999999999997</v>
      </c>
    </row>
    <row r="6224" spans="1:8" x14ac:dyDescent="0.3">
      <c r="A6224" s="4">
        <v>44</v>
      </c>
      <c r="B6224" s="4">
        <v>40550</v>
      </c>
      <c r="C6224" s="4">
        <v>315273.08</v>
      </c>
      <c r="D6224" s="4">
        <v>0</v>
      </c>
      <c r="E6224" s="4">
        <v>74.290000000000006</v>
      </c>
      <c r="F6224" s="4">
        <v>3.613</v>
      </c>
      <c r="G6224" s="4">
        <v>129.08940000000001</v>
      </c>
      <c r="H6224" s="4">
        <v>6.56</v>
      </c>
    </row>
    <row r="6225" spans="1:8" x14ac:dyDescent="0.3">
      <c r="A6225" s="4">
        <v>44</v>
      </c>
      <c r="B6225" s="4">
        <v>40762</v>
      </c>
      <c r="C6225" s="4">
        <v>295339.01</v>
      </c>
      <c r="D6225" s="4">
        <v>0</v>
      </c>
      <c r="E6225" s="4">
        <v>77.3</v>
      </c>
      <c r="F6225" s="4">
        <v>3.5630000000000002</v>
      </c>
      <c r="G6225" s="4">
        <v>129.11250000000001</v>
      </c>
      <c r="H6225" s="4">
        <v>6.56</v>
      </c>
    </row>
    <row r="6226" spans="1:8" x14ac:dyDescent="0.3">
      <c r="A6226" s="4">
        <v>44</v>
      </c>
      <c r="B6226" s="4" t="s">
        <v>51</v>
      </c>
      <c r="C6226" s="4">
        <v>289201.21000000002</v>
      </c>
      <c r="D6226" s="4">
        <v>0</v>
      </c>
      <c r="E6226" s="4">
        <v>75.59</v>
      </c>
      <c r="F6226" s="4">
        <v>3.5529999999999999</v>
      </c>
      <c r="G6226" s="4">
        <v>129.13383870000001</v>
      </c>
      <c r="H6226" s="4">
        <v>6.56</v>
      </c>
    </row>
    <row r="6227" spans="1:8" x14ac:dyDescent="0.3">
      <c r="A6227" s="4">
        <v>44</v>
      </c>
      <c r="B6227" s="4" t="s">
        <v>52</v>
      </c>
      <c r="C6227" s="4">
        <v>303108.81</v>
      </c>
      <c r="D6227" s="4">
        <v>0</v>
      </c>
      <c r="E6227" s="4">
        <v>78.5</v>
      </c>
      <c r="F6227" s="4">
        <v>3.5630000000000002</v>
      </c>
      <c r="G6227" s="4">
        <v>129.1507742</v>
      </c>
      <c r="H6227" s="4">
        <v>6.56</v>
      </c>
    </row>
    <row r="6228" spans="1:8" x14ac:dyDescent="0.3">
      <c r="A6228" s="4">
        <v>44</v>
      </c>
      <c r="B6228" s="4" t="s">
        <v>53</v>
      </c>
      <c r="C6228" s="4">
        <v>279677</v>
      </c>
      <c r="D6228" s="4">
        <v>0</v>
      </c>
      <c r="E6228" s="4">
        <v>77.62</v>
      </c>
      <c r="F6228" s="4">
        <v>3.5739999999999998</v>
      </c>
      <c r="G6228" s="4">
        <v>129.16770969999999</v>
      </c>
      <c r="H6228" s="4">
        <v>6.56</v>
      </c>
    </row>
    <row r="6229" spans="1:8" x14ac:dyDescent="0.3">
      <c r="A6229" s="4">
        <v>44</v>
      </c>
      <c r="B6229" s="4">
        <v>40671</v>
      </c>
      <c r="C6229" s="4">
        <v>298080.45</v>
      </c>
      <c r="D6229" s="4">
        <v>0</v>
      </c>
      <c r="E6229" s="4">
        <v>75.56</v>
      </c>
      <c r="F6229" s="4">
        <v>3.5950000000000002</v>
      </c>
      <c r="G6229" s="4">
        <v>129.18464520000001</v>
      </c>
      <c r="H6229" s="4">
        <v>6.56</v>
      </c>
    </row>
    <row r="6230" spans="1:8" x14ac:dyDescent="0.3">
      <c r="A6230" s="4">
        <v>44</v>
      </c>
      <c r="B6230" s="4">
        <v>40885</v>
      </c>
      <c r="C6230" s="4">
        <v>290399.65999999997</v>
      </c>
      <c r="D6230" s="4">
        <v>0</v>
      </c>
      <c r="E6230" s="4">
        <v>75.95</v>
      </c>
      <c r="F6230" s="4">
        <v>3.6059999999999999</v>
      </c>
      <c r="G6230" s="4">
        <v>129.2015806</v>
      </c>
      <c r="H6230" s="4">
        <v>6.56</v>
      </c>
    </row>
    <row r="6231" spans="1:8" x14ac:dyDescent="0.3">
      <c r="A6231" s="4">
        <v>44</v>
      </c>
      <c r="B6231" s="4" t="s">
        <v>54</v>
      </c>
      <c r="C6231" s="4">
        <v>290909.69</v>
      </c>
      <c r="D6231" s="4">
        <v>0</v>
      </c>
      <c r="E6231" s="4">
        <v>76.680000000000007</v>
      </c>
      <c r="F6231" s="4">
        <v>3.5779999999999998</v>
      </c>
      <c r="G6231" s="4">
        <v>129.24058059999999</v>
      </c>
      <c r="H6231" s="4">
        <v>6.56</v>
      </c>
    </row>
    <row r="6232" spans="1:8" x14ac:dyDescent="0.3">
      <c r="A6232" s="4">
        <v>44</v>
      </c>
      <c r="B6232" s="4" t="s">
        <v>55</v>
      </c>
      <c r="C6232" s="4">
        <v>324174.78999999998</v>
      </c>
      <c r="D6232" s="4">
        <v>0</v>
      </c>
      <c r="E6232" s="4">
        <v>81.53</v>
      </c>
      <c r="F6232" s="4">
        <v>3.57</v>
      </c>
      <c r="G6232" s="4">
        <v>129.28325810000001</v>
      </c>
      <c r="H6232" s="4">
        <v>6.56</v>
      </c>
    </row>
    <row r="6233" spans="1:8" x14ac:dyDescent="0.3">
      <c r="A6233" s="4">
        <v>44</v>
      </c>
      <c r="B6233" s="4">
        <v>40583</v>
      </c>
      <c r="C6233" s="4">
        <v>309543.52</v>
      </c>
      <c r="D6233" s="4">
        <v>0</v>
      </c>
      <c r="E6233" s="4">
        <v>77</v>
      </c>
      <c r="F6233" s="4">
        <v>3.58</v>
      </c>
      <c r="G6233" s="4">
        <v>129.32593550000001</v>
      </c>
      <c r="H6233" s="4">
        <v>6.56</v>
      </c>
    </row>
    <row r="6234" spans="1:8" x14ac:dyDescent="0.3">
      <c r="A6234" s="4">
        <v>44</v>
      </c>
      <c r="B6234" s="4">
        <v>40795</v>
      </c>
      <c r="C6234" s="4">
        <v>295811.25</v>
      </c>
      <c r="D6234" s="4">
        <v>1</v>
      </c>
      <c r="E6234" s="4">
        <v>70.19</v>
      </c>
      <c r="F6234" s="4">
        <v>3.6190000000000002</v>
      </c>
      <c r="G6234" s="4">
        <v>129.36861289999999</v>
      </c>
      <c r="H6234" s="4">
        <v>6.56</v>
      </c>
    </row>
    <row r="6235" spans="1:8" x14ac:dyDescent="0.3">
      <c r="A6235" s="4">
        <v>44</v>
      </c>
      <c r="B6235" s="4" t="s">
        <v>56</v>
      </c>
      <c r="C6235" s="4">
        <v>303974.28000000003</v>
      </c>
      <c r="D6235" s="4">
        <v>0</v>
      </c>
      <c r="E6235" s="4">
        <v>67.540000000000006</v>
      </c>
      <c r="F6235" s="4">
        <v>3.641</v>
      </c>
      <c r="G6235" s="4">
        <v>129.4306</v>
      </c>
      <c r="H6235" s="4">
        <v>6.56</v>
      </c>
    </row>
    <row r="6236" spans="1:8" x14ac:dyDescent="0.3">
      <c r="A6236" s="4">
        <v>44</v>
      </c>
      <c r="B6236" s="4" t="s">
        <v>57</v>
      </c>
      <c r="C6236" s="4">
        <v>307409.13</v>
      </c>
      <c r="D6236" s="4">
        <v>0</v>
      </c>
      <c r="E6236" s="4">
        <v>63.6</v>
      </c>
      <c r="F6236" s="4">
        <v>3.6480000000000001</v>
      </c>
      <c r="G6236" s="4">
        <v>129.51833329999999</v>
      </c>
      <c r="H6236" s="4">
        <v>6.56</v>
      </c>
    </row>
    <row r="6237" spans="1:8" x14ac:dyDescent="0.3">
      <c r="A6237" s="4">
        <v>44</v>
      </c>
      <c r="B6237" s="4" t="s">
        <v>58</v>
      </c>
      <c r="C6237" s="4">
        <v>299757.75</v>
      </c>
      <c r="D6237" s="4">
        <v>0</v>
      </c>
      <c r="E6237" s="4">
        <v>68.28</v>
      </c>
      <c r="F6237" s="4">
        <v>3.6230000000000002</v>
      </c>
      <c r="G6237" s="4">
        <v>129.60606670000001</v>
      </c>
      <c r="H6237" s="4">
        <v>6.56</v>
      </c>
    </row>
    <row r="6238" spans="1:8" x14ac:dyDescent="0.3">
      <c r="A6238" s="4">
        <v>44</v>
      </c>
      <c r="B6238" s="4">
        <v>40734</v>
      </c>
      <c r="C6238" s="4">
        <v>312577.36</v>
      </c>
      <c r="D6238" s="4">
        <v>0</v>
      </c>
      <c r="E6238" s="4">
        <v>60.62</v>
      </c>
      <c r="F6238" s="4">
        <v>3.5920000000000001</v>
      </c>
      <c r="G6238" s="4">
        <v>129.69380000000001</v>
      </c>
      <c r="H6238" s="4">
        <v>6.0780000000000003</v>
      </c>
    </row>
    <row r="6239" spans="1:8" x14ac:dyDescent="0.3">
      <c r="A6239" s="4">
        <v>44</v>
      </c>
      <c r="B6239" s="4" t="s">
        <v>59</v>
      </c>
      <c r="C6239" s="4">
        <v>293031.78000000003</v>
      </c>
      <c r="D6239" s="4">
        <v>0</v>
      </c>
      <c r="E6239" s="4">
        <v>51.74</v>
      </c>
      <c r="F6239" s="4">
        <v>3.5670000000000002</v>
      </c>
      <c r="G6239" s="4">
        <v>129.77064519999999</v>
      </c>
      <c r="H6239" s="4">
        <v>6.0780000000000003</v>
      </c>
    </row>
    <row r="6240" spans="1:8" x14ac:dyDescent="0.3">
      <c r="A6240" s="4">
        <v>44</v>
      </c>
      <c r="B6240" s="4" t="s">
        <v>60</v>
      </c>
      <c r="C6240" s="4">
        <v>305969.81</v>
      </c>
      <c r="D6240" s="4">
        <v>0</v>
      </c>
      <c r="E6240" s="4">
        <v>54.66</v>
      </c>
      <c r="F6240" s="4">
        <v>3.5790000000000002</v>
      </c>
      <c r="G6240" s="4">
        <v>129.78216130000001</v>
      </c>
      <c r="H6240" s="4">
        <v>6.0780000000000003</v>
      </c>
    </row>
    <row r="6241" spans="1:8" x14ac:dyDescent="0.3">
      <c r="A6241" s="4">
        <v>44</v>
      </c>
      <c r="B6241" s="4" t="s">
        <v>61</v>
      </c>
      <c r="C6241" s="4">
        <v>306336.07</v>
      </c>
      <c r="D6241" s="4">
        <v>0</v>
      </c>
      <c r="E6241" s="4">
        <v>47.41</v>
      </c>
      <c r="F6241" s="4">
        <v>3.5670000000000002</v>
      </c>
      <c r="G6241" s="4">
        <v>129.79367740000001</v>
      </c>
      <c r="H6241" s="4">
        <v>6.0780000000000003</v>
      </c>
    </row>
    <row r="6242" spans="1:8" x14ac:dyDescent="0.3">
      <c r="A6242" s="4">
        <v>44</v>
      </c>
      <c r="B6242" s="4">
        <v>40644</v>
      </c>
      <c r="C6242" s="4">
        <v>307126.34000000003</v>
      </c>
      <c r="D6242" s="4">
        <v>0</v>
      </c>
      <c r="E6242" s="4">
        <v>43.51</v>
      </c>
      <c r="F6242" s="4">
        <v>3.5379999999999998</v>
      </c>
      <c r="G6242" s="4">
        <v>129.8051935</v>
      </c>
      <c r="H6242" s="4">
        <v>6.0780000000000003</v>
      </c>
    </row>
    <row r="6243" spans="1:8" x14ac:dyDescent="0.3">
      <c r="A6243" s="4">
        <v>44</v>
      </c>
      <c r="B6243" s="4">
        <v>40858</v>
      </c>
      <c r="C6243" s="4">
        <v>312233.56</v>
      </c>
      <c r="D6243" s="4">
        <v>0</v>
      </c>
      <c r="E6243" s="4">
        <v>33.799999999999997</v>
      </c>
      <c r="F6243" s="4">
        <v>3.5129999999999999</v>
      </c>
      <c r="G6243" s="4">
        <v>129.81670969999999</v>
      </c>
      <c r="H6243" s="4">
        <v>6.0780000000000003</v>
      </c>
    </row>
    <row r="6244" spans="1:8" x14ac:dyDescent="0.3">
      <c r="A6244" s="4">
        <v>44</v>
      </c>
      <c r="B6244" s="4" t="s">
        <v>62</v>
      </c>
      <c r="C6244" s="4">
        <v>310531.03999999998</v>
      </c>
      <c r="D6244" s="4">
        <v>0</v>
      </c>
      <c r="E6244" s="4">
        <v>40.65</v>
      </c>
      <c r="F6244" s="4">
        <v>3.4889999999999999</v>
      </c>
      <c r="G6244" s="4">
        <v>129.8268333</v>
      </c>
      <c r="H6244" s="4">
        <v>6.0780000000000003</v>
      </c>
    </row>
    <row r="6245" spans="1:8" x14ac:dyDescent="0.3">
      <c r="A6245" s="4">
        <v>44</v>
      </c>
      <c r="B6245" s="4" t="s">
        <v>63</v>
      </c>
      <c r="C6245" s="4">
        <v>309129.01</v>
      </c>
      <c r="D6245" s="4">
        <v>1</v>
      </c>
      <c r="E6245" s="4">
        <v>38.89</v>
      </c>
      <c r="F6245" s="4">
        <v>3.4449999999999998</v>
      </c>
      <c r="G6245" s="4">
        <v>129.8364</v>
      </c>
      <c r="H6245" s="4">
        <v>6.0780000000000003</v>
      </c>
    </row>
    <row r="6246" spans="1:8" x14ac:dyDescent="0.3">
      <c r="A6246" s="4">
        <v>44</v>
      </c>
      <c r="B6246" s="4">
        <v>40586</v>
      </c>
      <c r="C6246" s="4">
        <v>284309.34000000003</v>
      </c>
      <c r="D6246" s="4">
        <v>0</v>
      </c>
      <c r="E6246" s="4">
        <v>33.94</v>
      </c>
      <c r="F6246" s="4">
        <v>3.3889999999999998</v>
      </c>
      <c r="G6246" s="4">
        <v>129.84596669999999</v>
      </c>
      <c r="H6246" s="4">
        <v>6.0780000000000003</v>
      </c>
    </row>
    <row r="6247" spans="1:8" x14ac:dyDescent="0.3">
      <c r="A6247" s="4">
        <v>44</v>
      </c>
      <c r="B6247" s="4">
        <v>40798</v>
      </c>
      <c r="C6247" s="4">
        <v>304300.90999999997</v>
      </c>
      <c r="D6247" s="4">
        <v>0</v>
      </c>
      <c r="E6247" s="4">
        <v>24.82</v>
      </c>
      <c r="F6247" s="4">
        <v>3.3410000000000002</v>
      </c>
      <c r="G6247" s="4">
        <v>129.85553329999999</v>
      </c>
      <c r="H6247" s="4">
        <v>6.0780000000000003</v>
      </c>
    </row>
    <row r="6248" spans="1:8" x14ac:dyDescent="0.3">
      <c r="A6248" s="4">
        <v>44</v>
      </c>
      <c r="B6248" s="4" t="s">
        <v>64</v>
      </c>
      <c r="C6248" s="4">
        <v>311144.15999999997</v>
      </c>
      <c r="D6248" s="4">
        <v>0</v>
      </c>
      <c r="E6248" s="4">
        <v>27.85</v>
      </c>
      <c r="F6248" s="4">
        <v>3.282</v>
      </c>
      <c r="G6248" s="4">
        <v>129.8980645</v>
      </c>
      <c r="H6248" s="4">
        <v>6.0780000000000003</v>
      </c>
    </row>
    <row r="6249" spans="1:8" x14ac:dyDescent="0.3">
      <c r="A6249" s="4">
        <v>44</v>
      </c>
      <c r="B6249" s="4" t="s">
        <v>65</v>
      </c>
      <c r="C6249" s="4">
        <v>376233.89</v>
      </c>
      <c r="D6249" s="4">
        <v>0</v>
      </c>
      <c r="E6249" s="4">
        <v>24.76</v>
      </c>
      <c r="F6249" s="4">
        <v>3.1859999999999999</v>
      </c>
      <c r="G6249" s="4">
        <v>129.98454839999999</v>
      </c>
      <c r="H6249" s="4">
        <v>6.0780000000000003</v>
      </c>
    </row>
    <row r="6250" spans="1:8" x14ac:dyDescent="0.3">
      <c r="A6250" s="4">
        <v>44</v>
      </c>
      <c r="B6250" s="4" t="s">
        <v>66</v>
      </c>
      <c r="C6250" s="4">
        <v>263917.84999999998</v>
      </c>
      <c r="D6250" s="4">
        <v>1</v>
      </c>
      <c r="E6250" s="4">
        <v>31.53</v>
      </c>
      <c r="F6250" s="4">
        <v>3.1190000000000002</v>
      </c>
      <c r="G6250" s="4">
        <v>130.07103230000001</v>
      </c>
      <c r="H6250" s="4">
        <v>6.0780000000000003</v>
      </c>
    </row>
    <row r="6251" spans="1:8" x14ac:dyDescent="0.3">
      <c r="A6251" s="4">
        <v>44</v>
      </c>
      <c r="B6251" s="4">
        <v>41061</v>
      </c>
      <c r="C6251" s="4">
        <v>325327.93</v>
      </c>
      <c r="D6251" s="4">
        <v>0</v>
      </c>
      <c r="E6251" s="4">
        <v>33.799999999999997</v>
      </c>
      <c r="F6251" s="4">
        <v>3.08</v>
      </c>
      <c r="G6251" s="4">
        <v>130.15751610000001</v>
      </c>
      <c r="H6251" s="4">
        <v>5.774</v>
      </c>
    </row>
    <row r="6252" spans="1:8" x14ac:dyDescent="0.3">
      <c r="A6252" s="4">
        <v>44</v>
      </c>
      <c r="B6252" s="4" t="s">
        <v>67</v>
      </c>
      <c r="C6252" s="4">
        <v>312361.88</v>
      </c>
      <c r="D6252" s="4">
        <v>0</v>
      </c>
      <c r="E6252" s="4">
        <v>25.61</v>
      </c>
      <c r="F6252" s="4">
        <v>3.056</v>
      </c>
      <c r="G6252" s="4">
        <v>130.244</v>
      </c>
      <c r="H6252" s="4">
        <v>5.774</v>
      </c>
    </row>
    <row r="6253" spans="1:8" x14ac:dyDescent="0.3">
      <c r="A6253" s="4">
        <v>44</v>
      </c>
      <c r="B6253" s="4" t="s">
        <v>68</v>
      </c>
      <c r="C6253" s="4">
        <v>316948.39</v>
      </c>
      <c r="D6253" s="4">
        <v>0</v>
      </c>
      <c r="E6253" s="4">
        <v>32.71</v>
      </c>
      <c r="F6253" s="4">
        <v>3.0470000000000002</v>
      </c>
      <c r="G6253" s="4">
        <v>130.27922580000001</v>
      </c>
      <c r="H6253" s="4">
        <v>5.774</v>
      </c>
    </row>
    <row r="6254" spans="1:8" x14ac:dyDescent="0.3">
      <c r="A6254" s="4">
        <v>44</v>
      </c>
      <c r="B6254" s="4" t="s">
        <v>69</v>
      </c>
      <c r="C6254" s="4">
        <v>308295.38</v>
      </c>
      <c r="D6254" s="4">
        <v>0</v>
      </c>
      <c r="E6254" s="4">
        <v>34.32</v>
      </c>
      <c r="F6254" s="4">
        <v>3.0579999999999998</v>
      </c>
      <c r="G6254" s="4">
        <v>130.31445160000001</v>
      </c>
      <c r="H6254" s="4">
        <v>5.774</v>
      </c>
    </row>
    <row r="6255" spans="1:8" x14ac:dyDescent="0.3">
      <c r="A6255" s="4">
        <v>44</v>
      </c>
      <c r="B6255" s="4">
        <v>40970</v>
      </c>
      <c r="C6255" s="4">
        <v>325986.05</v>
      </c>
      <c r="D6255" s="4">
        <v>0</v>
      </c>
      <c r="E6255" s="4">
        <v>31.39</v>
      </c>
      <c r="F6255" s="4">
        <v>3.077</v>
      </c>
      <c r="G6255" s="4">
        <v>130.34967739999999</v>
      </c>
      <c r="H6255" s="4">
        <v>5.774</v>
      </c>
    </row>
    <row r="6256" spans="1:8" x14ac:dyDescent="0.3">
      <c r="A6256" s="4">
        <v>44</v>
      </c>
      <c r="B6256" s="4">
        <v>41184</v>
      </c>
      <c r="C6256" s="4">
        <v>325377.96999999997</v>
      </c>
      <c r="D6256" s="4">
        <v>1</v>
      </c>
      <c r="E6256" s="4">
        <v>33.729999999999997</v>
      </c>
      <c r="F6256" s="4">
        <v>3.1160000000000001</v>
      </c>
      <c r="G6256" s="4">
        <v>130.3849032</v>
      </c>
      <c r="H6256" s="4">
        <v>5.774</v>
      </c>
    </row>
    <row r="6257" spans="1:8" x14ac:dyDescent="0.3">
      <c r="A6257" s="4">
        <v>44</v>
      </c>
      <c r="B6257" s="4" t="s">
        <v>70</v>
      </c>
      <c r="C6257" s="4">
        <v>320691.21000000002</v>
      </c>
      <c r="D6257" s="4">
        <v>0</v>
      </c>
      <c r="E6257" s="4">
        <v>36.57</v>
      </c>
      <c r="F6257" s="4">
        <v>3.1190000000000002</v>
      </c>
      <c r="G6257" s="4">
        <v>130.45462069999999</v>
      </c>
      <c r="H6257" s="4">
        <v>5.774</v>
      </c>
    </row>
    <row r="6258" spans="1:8" x14ac:dyDescent="0.3">
      <c r="A6258" s="4">
        <v>44</v>
      </c>
      <c r="B6258" s="4" t="s">
        <v>71</v>
      </c>
      <c r="C6258" s="4">
        <v>315641.8</v>
      </c>
      <c r="D6258" s="4">
        <v>0</v>
      </c>
      <c r="E6258" s="4">
        <v>35.380000000000003</v>
      </c>
      <c r="F6258" s="4">
        <v>3.145</v>
      </c>
      <c r="G6258" s="4">
        <v>130.55020690000001</v>
      </c>
      <c r="H6258" s="4">
        <v>5.774</v>
      </c>
    </row>
    <row r="6259" spans="1:8" x14ac:dyDescent="0.3">
      <c r="A6259" s="4">
        <v>44</v>
      </c>
      <c r="B6259" s="4">
        <v>40942</v>
      </c>
      <c r="C6259" s="4">
        <v>316687.21999999997</v>
      </c>
      <c r="D6259" s="4">
        <v>0</v>
      </c>
      <c r="E6259" s="4">
        <v>32.36</v>
      </c>
      <c r="F6259" s="4">
        <v>3.242</v>
      </c>
      <c r="G6259" s="4">
        <v>130.64579309999999</v>
      </c>
      <c r="H6259" s="4">
        <v>5.774</v>
      </c>
    </row>
    <row r="6260" spans="1:8" x14ac:dyDescent="0.3">
      <c r="A6260" s="4">
        <v>44</v>
      </c>
      <c r="B6260" s="4">
        <v>41155</v>
      </c>
      <c r="C6260" s="4">
        <v>303438.24</v>
      </c>
      <c r="D6260" s="4">
        <v>0</v>
      </c>
      <c r="E6260" s="4">
        <v>38.24</v>
      </c>
      <c r="F6260" s="4">
        <v>3.38</v>
      </c>
      <c r="G6260" s="4">
        <v>130.74137930000001</v>
      </c>
      <c r="H6260" s="4">
        <v>5.774</v>
      </c>
    </row>
    <row r="6261" spans="1:8" x14ac:dyDescent="0.3">
      <c r="A6261" s="4">
        <v>44</v>
      </c>
      <c r="B6261" s="4" t="s">
        <v>72</v>
      </c>
      <c r="C6261" s="4">
        <v>331965.95</v>
      </c>
      <c r="D6261" s="4">
        <v>0</v>
      </c>
      <c r="E6261" s="4">
        <v>52.5</v>
      </c>
      <c r="F6261" s="4">
        <v>3.5289999999999999</v>
      </c>
      <c r="G6261" s="4">
        <v>130.82619349999999</v>
      </c>
      <c r="H6261" s="4">
        <v>5.774</v>
      </c>
    </row>
    <row r="6262" spans="1:8" x14ac:dyDescent="0.3">
      <c r="A6262" s="4">
        <v>44</v>
      </c>
      <c r="B6262" s="4" t="s">
        <v>73</v>
      </c>
      <c r="C6262" s="4">
        <v>296947.06</v>
      </c>
      <c r="D6262" s="4">
        <v>0</v>
      </c>
      <c r="E6262" s="4">
        <v>47.83</v>
      </c>
      <c r="F6262" s="4">
        <v>3.6709999999999998</v>
      </c>
      <c r="G6262" s="4">
        <v>130.89664519999999</v>
      </c>
      <c r="H6262" s="4">
        <v>5.774</v>
      </c>
    </row>
    <row r="6263" spans="1:8" x14ac:dyDescent="0.3">
      <c r="A6263" s="4">
        <v>44</v>
      </c>
      <c r="B6263" s="4" t="s">
        <v>74</v>
      </c>
      <c r="C6263" s="4">
        <v>310027.28999999998</v>
      </c>
      <c r="D6263" s="4">
        <v>0</v>
      </c>
      <c r="E6263" s="4">
        <v>53.2</v>
      </c>
      <c r="F6263" s="4">
        <v>3.734</v>
      </c>
      <c r="G6263" s="4">
        <v>130.96709680000001</v>
      </c>
      <c r="H6263" s="4">
        <v>5.774</v>
      </c>
    </row>
    <row r="6264" spans="1:8" x14ac:dyDescent="0.3">
      <c r="A6264" s="4">
        <v>44</v>
      </c>
      <c r="B6264" s="4">
        <v>41064</v>
      </c>
      <c r="C6264" s="4">
        <v>320021.09999999998</v>
      </c>
      <c r="D6264" s="4">
        <v>0</v>
      </c>
      <c r="E6264" s="4">
        <v>48.85</v>
      </c>
      <c r="F6264" s="4">
        <v>3.7930000000000001</v>
      </c>
      <c r="G6264" s="4">
        <v>131.03754839999999</v>
      </c>
      <c r="H6264" s="4">
        <v>5.6210000000000004</v>
      </c>
    </row>
    <row r="6265" spans="1:8" x14ac:dyDescent="0.3">
      <c r="A6265" s="4">
        <v>44</v>
      </c>
      <c r="B6265" s="4" t="s">
        <v>75</v>
      </c>
      <c r="C6265" s="4">
        <v>311390.21999999997</v>
      </c>
      <c r="D6265" s="4">
        <v>0</v>
      </c>
      <c r="E6265" s="4">
        <v>51.7</v>
      </c>
      <c r="F6265" s="4">
        <v>3.8330000000000002</v>
      </c>
      <c r="G6265" s="4">
        <v>131.108</v>
      </c>
      <c r="H6265" s="4">
        <v>5.6210000000000004</v>
      </c>
    </row>
    <row r="6266" spans="1:8" x14ac:dyDescent="0.3">
      <c r="A6266" s="4">
        <v>44</v>
      </c>
      <c r="B6266" s="4" t="s">
        <v>76</v>
      </c>
      <c r="C6266" s="4">
        <v>323233.8</v>
      </c>
      <c r="D6266" s="4">
        <v>0</v>
      </c>
      <c r="E6266" s="4">
        <v>50.24</v>
      </c>
      <c r="F6266" s="4">
        <v>3.8450000000000002</v>
      </c>
      <c r="G6266" s="4">
        <v>131.11733330000001</v>
      </c>
      <c r="H6266" s="4">
        <v>5.6210000000000004</v>
      </c>
    </row>
    <row r="6267" spans="1:8" x14ac:dyDescent="0.3">
      <c r="A6267" s="4">
        <v>44</v>
      </c>
      <c r="B6267" s="4" t="s">
        <v>77</v>
      </c>
      <c r="C6267" s="4">
        <v>330338.36</v>
      </c>
      <c r="D6267" s="4">
        <v>0</v>
      </c>
      <c r="E6267" s="4">
        <v>64.8</v>
      </c>
      <c r="F6267" s="4">
        <v>3.8420000000000001</v>
      </c>
      <c r="G6267" s="4">
        <v>131.12666669999999</v>
      </c>
      <c r="H6267" s="4">
        <v>5.6210000000000004</v>
      </c>
    </row>
    <row r="6268" spans="1:8" x14ac:dyDescent="0.3">
      <c r="A6268" s="4">
        <v>44</v>
      </c>
      <c r="B6268" s="4">
        <v>41004</v>
      </c>
      <c r="C6268" s="4">
        <v>326053.28000000003</v>
      </c>
      <c r="D6268" s="4">
        <v>0</v>
      </c>
      <c r="E6268" s="4">
        <v>54.41</v>
      </c>
      <c r="F6268" s="4">
        <v>3.831</v>
      </c>
      <c r="G6268" s="4">
        <v>131.136</v>
      </c>
      <c r="H6268" s="4">
        <v>5.6210000000000004</v>
      </c>
    </row>
    <row r="6269" spans="1:8" x14ac:dyDescent="0.3">
      <c r="A6269" s="4">
        <v>44</v>
      </c>
      <c r="B6269" s="4">
        <v>41218</v>
      </c>
      <c r="C6269" s="4">
        <v>341381.08</v>
      </c>
      <c r="D6269" s="4">
        <v>0</v>
      </c>
      <c r="E6269" s="4">
        <v>56.47</v>
      </c>
      <c r="F6269" s="4">
        <v>3.8090000000000002</v>
      </c>
      <c r="G6269" s="4">
        <v>131.1453333</v>
      </c>
      <c r="H6269" s="4">
        <v>5.6210000000000004</v>
      </c>
    </row>
    <row r="6270" spans="1:8" x14ac:dyDescent="0.3">
      <c r="A6270" s="4">
        <v>44</v>
      </c>
      <c r="B6270" s="4" t="s">
        <v>78</v>
      </c>
      <c r="C6270" s="4">
        <v>334042.43</v>
      </c>
      <c r="D6270" s="4">
        <v>0</v>
      </c>
      <c r="E6270" s="4">
        <v>65.17</v>
      </c>
      <c r="F6270" s="4">
        <v>3.8079999999999998</v>
      </c>
      <c r="G6270" s="4">
        <v>131.09832259999999</v>
      </c>
      <c r="H6270" s="4">
        <v>5.6210000000000004</v>
      </c>
    </row>
    <row r="6271" spans="1:8" x14ac:dyDescent="0.3">
      <c r="A6271" s="4">
        <v>44</v>
      </c>
      <c r="B6271" s="4" t="s">
        <v>79</v>
      </c>
      <c r="C6271" s="4">
        <v>343268.29</v>
      </c>
      <c r="D6271" s="4">
        <v>0</v>
      </c>
      <c r="E6271" s="4">
        <v>62.39</v>
      </c>
      <c r="F6271" s="4">
        <v>3.8010000000000002</v>
      </c>
      <c r="G6271" s="4">
        <v>131.02877419999999</v>
      </c>
      <c r="H6271" s="4">
        <v>5.6210000000000004</v>
      </c>
    </row>
    <row r="6272" spans="1:8" x14ac:dyDescent="0.3">
      <c r="A6272" s="4">
        <v>44</v>
      </c>
      <c r="B6272" s="4">
        <v>40914</v>
      </c>
      <c r="C6272" s="4">
        <v>323410.94</v>
      </c>
      <c r="D6272" s="4">
        <v>0</v>
      </c>
      <c r="E6272" s="4">
        <v>61.11</v>
      </c>
      <c r="F6272" s="4">
        <v>3.7879999999999998</v>
      </c>
      <c r="G6272" s="4">
        <v>130.95922580000001</v>
      </c>
      <c r="H6272" s="4">
        <v>5.6210000000000004</v>
      </c>
    </row>
    <row r="6273" spans="1:8" x14ac:dyDescent="0.3">
      <c r="A6273" s="4">
        <v>44</v>
      </c>
      <c r="B6273" s="4">
        <v>41127</v>
      </c>
      <c r="C6273" s="4">
        <v>340238.38</v>
      </c>
      <c r="D6273" s="4">
        <v>0</v>
      </c>
      <c r="E6273" s="4">
        <v>68.400000000000006</v>
      </c>
      <c r="F6273" s="4">
        <v>3.7759999999999998</v>
      </c>
      <c r="G6273" s="4">
        <v>130.88967740000001</v>
      </c>
      <c r="H6273" s="4">
        <v>5.6210000000000004</v>
      </c>
    </row>
    <row r="6274" spans="1:8" x14ac:dyDescent="0.3">
      <c r="A6274" s="4">
        <v>44</v>
      </c>
      <c r="B6274" s="4" t="s">
        <v>80</v>
      </c>
      <c r="C6274" s="4">
        <v>338400.82</v>
      </c>
      <c r="D6274" s="4">
        <v>0</v>
      </c>
      <c r="E6274" s="4">
        <v>65.97</v>
      </c>
      <c r="F6274" s="4">
        <v>3.7559999999999998</v>
      </c>
      <c r="G6274" s="4">
        <v>130.82953330000001</v>
      </c>
      <c r="H6274" s="4">
        <v>5.6210000000000004</v>
      </c>
    </row>
    <row r="6275" spans="1:8" x14ac:dyDescent="0.3">
      <c r="A6275" s="4">
        <v>44</v>
      </c>
      <c r="B6275" s="4" t="s">
        <v>81</v>
      </c>
      <c r="C6275" s="4">
        <v>336241</v>
      </c>
      <c r="D6275" s="4">
        <v>0</v>
      </c>
      <c r="E6275" s="4">
        <v>72.89</v>
      </c>
      <c r="F6275" s="4">
        <v>3.7370000000000001</v>
      </c>
      <c r="G6275" s="4">
        <v>130.7929</v>
      </c>
      <c r="H6275" s="4">
        <v>5.6210000000000004</v>
      </c>
    </row>
    <row r="6276" spans="1:8" x14ac:dyDescent="0.3">
      <c r="A6276" s="4">
        <v>44</v>
      </c>
      <c r="B6276" s="4" t="s">
        <v>82</v>
      </c>
      <c r="C6276" s="4">
        <v>338386.08</v>
      </c>
      <c r="D6276" s="4">
        <v>0</v>
      </c>
      <c r="E6276" s="4">
        <v>82</v>
      </c>
      <c r="F6276" s="4">
        <v>3.681</v>
      </c>
      <c r="G6276" s="4">
        <v>130.7562667</v>
      </c>
      <c r="H6276" s="4">
        <v>5.6210000000000004</v>
      </c>
    </row>
    <row r="6277" spans="1:8" x14ac:dyDescent="0.3">
      <c r="A6277" s="4">
        <v>44</v>
      </c>
      <c r="B6277" s="4">
        <v>41067</v>
      </c>
      <c r="C6277" s="4">
        <v>358461.58</v>
      </c>
      <c r="D6277" s="4">
        <v>0</v>
      </c>
      <c r="E6277" s="4">
        <v>79.23</v>
      </c>
      <c r="F6277" s="4">
        <v>3.63</v>
      </c>
      <c r="G6277" s="4">
        <v>130.7196333</v>
      </c>
      <c r="H6277" s="4">
        <v>5.407</v>
      </c>
    </row>
    <row r="6278" spans="1:8" x14ac:dyDescent="0.3">
      <c r="A6278" s="4">
        <v>44</v>
      </c>
      <c r="B6278" s="4" t="s">
        <v>83</v>
      </c>
      <c r="C6278" s="4">
        <v>336479.49</v>
      </c>
      <c r="D6278" s="4">
        <v>0</v>
      </c>
      <c r="E6278" s="4">
        <v>83.68</v>
      </c>
      <c r="F6278" s="4">
        <v>3.5950000000000002</v>
      </c>
      <c r="G6278" s="4">
        <v>130.68299999999999</v>
      </c>
      <c r="H6278" s="4">
        <v>5.407</v>
      </c>
    </row>
    <row r="6279" spans="1:8" x14ac:dyDescent="0.3">
      <c r="A6279" s="4">
        <v>44</v>
      </c>
      <c r="B6279" s="4" t="s">
        <v>84</v>
      </c>
      <c r="C6279" s="4">
        <v>337819.16</v>
      </c>
      <c r="D6279" s="4">
        <v>0</v>
      </c>
      <c r="E6279" s="4">
        <v>75.69</v>
      </c>
      <c r="F6279" s="4">
        <v>3.556</v>
      </c>
      <c r="G6279" s="4">
        <v>130.70129030000001</v>
      </c>
      <c r="H6279" s="4">
        <v>5.407</v>
      </c>
    </row>
    <row r="6280" spans="1:8" x14ac:dyDescent="0.3">
      <c r="A6280" s="4">
        <v>44</v>
      </c>
      <c r="B6280" s="4" t="s">
        <v>85</v>
      </c>
      <c r="C6280" s="4">
        <v>319855.26</v>
      </c>
      <c r="D6280" s="4">
        <v>0</v>
      </c>
      <c r="E6280" s="4">
        <v>80.42</v>
      </c>
      <c r="F6280" s="4">
        <v>3.5369999999999999</v>
      </c>
      <c r="G6280" s="4">
        <v>130.7195806</v>
      </c>
      <c r="H6280" s="4">
        <v>5.407</v>
      </c>
    </row>
    <row r="6281" spans="1:8" x14ac:dyDescent="0.3">
      <c r="A6281" s="4">
        <v>44</v>
      </c>
      <c r="B6281" s="4">
        <v>40976</v>
      </c>
      <c r="C6281" s="4">
        <v>342385.38</v>
      </c>
      <c r="D6281" s="4">
        <v>0</v>
      </c>
      <c r="E6281" s="4">
        <v>81.99</v>
      </c>
      <c r="F6281" s="4">
        <v>3.512</v>
      </c>
      <c r="G6281" s="4">
        <v>130.73787100000001</v>
      </c>
      <c r="H6281" s="4">
        <v>5.407</v>
      </c>
    </row>
    <row r="6282" spans="1:8" x14ac:dyDescent="0.3">
      <c r="A6282" s="4">
        <v>44</v>
      </c>
      <c r="B6282" s="4">
        <v>41190</v>
      </c>
      <c r="C6282" s="4">
        <v>333594.81</v>
      </c>
      <c r="D6282" s="4">
        <v>0</v>
      </c>
      <c r="E6282" s="4">
        <v>81.69</v>
      </c>
      <c r="F6282" s="4">
        <v>3.5089999999999999</v>
      </c>
      <c r="G6282" s="4">
        <v>130.7561613</v>
      </c>
      <c r="H6282" s="4">
        <v>5.407</v>
      </c>
    </row>
    <row r="6283" spans="1:8" x14ac:dyDescent="0.3">
      <c r="A6283" s="4">
        <v>44</v>
      </c>
      <c r="B6283" s="4" t="s">
        <v>86</v>
      </c>
      <c r="C6283" s="4">
        <v>327389.51</v>
      </c>
      <c r="D6283" s="4">
        <v>0</v>
      </c>
      <c r="E6283" s="4">
        <v>79.400000000000006</v>
      </c>
      <c r="F6283" s="4">
        <v>3.5449999999999999</v>
      </c>
      <c r="G6283" s="4">
        <v>130.79096770000001</v>
      </c>
      <c r="H6283" s="4">
        <v>5.407</v>
      </c>
    </row>
    <row r="6284" spans="1:8" x14ac:dyDescent="0.3">
      <c r="A6284" s="4">
        <v>44</v>
      </c>
      <c r="B6284" s="4" t="s">
        <v>87</v>
      </c>
      <c r="C6284" s="4">
        <v>337985.74</v>
      </c>
      <c r="D6284" s="4">
        <v>0</v>
      </c>
      <c r="E6284" s="4">
        <v>77.37</v>
      </c>
      <c r="F6284" s="4">
        <v>3.5819999999999999</v>
      </c>
      <c r="G6284" s="4">
        <v>130.8381613</v>
      </c>
      <c r="H6284" s="4">
        <v>5.407</v>
      </c>
    </row>
    <row r="6285" spans="1:8" x14ac:dyDescent="0.3">
      <c r="A6285" s="4">
        <v>44</v>
      </c>
      <c r="B6285" s="4" t="s">
        <v>88</v>
      </c>
      <c r="C6285" s="4">
        <v>339490.69</v>
      </c>
      <c r="D6285" s="4">
        <v>0</v>
      </c>
      <c r="E6285" s="4">
        <v>79.180000000000007</v>
      </c>
      <c r="F6285" s="4">
        <v>3.6240000000000001</v>
      </c>
      <c r="G6285" s="4">
        <v>130.88535479999999</v>
      </c>
      <c r="H6285" s="4">
        <v>5.407</v>
      </c>
    </row>
    <row r="6286" spans="1:8" x14ac:dyDescent="0.3">
      <c r="A6286" s="4">
        <v>44</v>
      </c>
      <c r="B6286" s="4">
        <v>41099</v>
      </c>
      <c r="C6286" s="4">
        <v>338737.33</v>
      </c>
      <c r="D6286" s="4">
        <v>1</v>
      </c>
      <c r="E6286" s="4">
        <v>70.650000000000006</v>
      </c>
      <c r="F6286" s="4">
        <v>3.6890000000000001</v>
      </c>
      <c r="G6286" s="4">
        <v>130.9325484</v>
      </c>
      <c r="H6286" s="4">
        <v>5.407</v>
      </c>
    </row>
    <row r="6287" spans="1:8" x14ac:dyDescent="0.3">
      <c r="A6287" s="4">
        <v>44</v>
      </c>
      <c r="B6287" s="4" t="s">
        <v>89</v>
      </c>
      <c r="C6287" s="4">
        <v>347726.67</v>
      </c>
      <c r="D6287" s="4">
        <v>0</v>
      </c>
      <c r="E6287" s="4">
        <v>68.55</v>
      </c>
      <c r="F6287" s="4">
        <v>3.7490000000000001</v>
      </c>
      <c r="G6287" s="4">
        <v>130.97766669999999</v>
      </c>
      <c r="H6287" s="4">
        <v>5.407</v>
      </c>
    </row>
    <row r="6288" spans="1:8" x14ac:dyDescent="0.3">
      <c r="A6288" s="4">
        <v>44</v>
      </c>
      <c r="B6288" s="4" t="s">
        <v>90</v>
      </c>
      <c r="C6288" s="4">
        <v>336017.6</v>
      </c>
      <c r="D6288" s="4">
        <v>0</v>
      </c>
      <c r="E6288" s="4">
        <v>67.959999999999994</v>
      </c>
      <c r="F6288" s="4">
        <v>3.8210000000000002</v>
      </c>
      <c r="G6288" s="4">
        <v>131.01033330000001</v>
      </c>
      <c r="H6288" s="4">
        <v>5.407</v>
      </c>
    </row>
    <row r="6289" spans="1:8" x14ac:dyDescent="0.3">
      <c r="A6289" s="4">
        <v>44</v>
      </c>
      <c r="B6289" s="4" t="s">
        <v>91</v>
      </c>
      <c r="C6289" s="4">
        <v>355307.94</v>
      </c>
      <c r="D6289" s="4">
        <v>0</v>
      </c>
      <c r="E6289" s="4">
        <v>64.8</v>
      </c>
      <c r="F6289" s="4">
        <v>3.8210000000000002</v>
      </c>
      <c r="G6289" s="4">
        <v>131.04300000000001</v>
      </c>
      <c r="H6289" s="4">
        <v>5.407</v>
      </c>
    </row>
    <row r="6290" spans="1:8" x14ac:dyDescent="0.3">
      <c r="A6290" s="4">
        <v>44</v>
      </c>
      <c r="B6290" s="4">
        <v>41039</v>
      </c>
      <c r="C6290" s="4">
        <v>337390.44</v>
      </c>
      <c r="D6290" s="4">
        <v>0</v>
      </c>
      <c r="E6290" s="4">
        <v>61.79</v>
      </c>
      <c r="F6290" s="4">
        <v>3.8149999999999999</v>
      </c>
      <c r="G6290" s="4">
        <v>131.0756667</v>
      </c>
      <c r="H6290" s="4">
        <v>5.2169999999999996</v>
      </c>
    </row>
    <row r="6291" spans="1:8" x14ac:dyDescent="0.3">
      <c r="A6291" s="4">
        <v>44</v>
      </c>
      <c r="B6291" s="4">
        <v>41253</v>
      </c>
      <c r="C6291" s="4">
        <v>337796.13</v>
      </c>
      <c r="D6291" s="4">
        <v>0</v>
      </c>
      <c r="E6291" s="4">
        <v>55.1</v>
      </c>
      <c r="F6291" s="4">
        <v>3.7970000000000002</v>
      </c>
      <c r="G6291" s="4">
        <v>131.1083333</v>
      </c>
      <c r="H6291" s="4">
        <v>5.2169999999999996</v>
      </c>
    </row>
    <row r="6292" spans="1:8" x14ac:dyDescent="0.3">
      <c r="A6292" s="4">
        <v>44</v>
      </c>
      <c r="B6292" s="4" t="s">
        <v>92</v>
      </c>
      <c r="C6292" s="4">
        <v>323766.77</v>
      </c>
      <c r="D6292" s="4">
        <v>0</v>
      </c>
      <c r="E6292" s="4">
        <v>52.06</v>
      </c>
      <c r="F6292" s="4">
        <v>3.7810000000000001</v>
      </c>
      <c r="G6292" s="4">
        <v>131.14996769999999</v>
      </c>
      <c r="H6292" s="4">
        <v>5.2169999999999996</v>
      </c>
    </row>
    <row r="6293" spans="1:8" x14ac:dyDescent="0.3">
      <c r="A6293" s="4">
        <v>44</v>
      </c>
      <c r="B6293" s="4" t="s">
        <v>93</v>
      </c>
      <c r="C6293" s="4">
        <v>361067.07</v>
      </c>
      <c r="D6293" s="4">
        <v>0</v>
      </c>
      <c r="E6293" s="4">
        <v>46.97</v>
      </c>
      <c r="F6293" s="4">
        <v>3.7549999999999999</v>
      </c>
      <c r="G6293" s="4">
        <v>131.19309680000001</v>
      </c>
      <c r="H6293" s="4">
        <v>5.2169999999999996</v>
      </c>
    </row>
    <row r="6294" spans="1:8" x14ac:dyDescent="0.3">
      <c r="A6294" s="4">
        <v>45</v>
      </c>
      <c r="B6294" s="4">
        <v>40300</v>
      </c>
      <c r="C6294" s="4">
        <v>890689.51</v>
      </c>
      <c r="D6294" s="4">
        <v>0</v>
      </c>
      <c r="E6294" s="4">
        <v>27.31</v>
      </c>
      <c r="F6294" s="4">
        <v>2.7839999999999998</v>
      </c>
      <c r="G6294" s="4">
        <v>181.8711898</v>
      </c>
      <c r="H6294" s="4">
        <v>8.9920000000000009</v>
      </c>
    </row>
    <row r="6295" spans="1:8" x14ac:dyDescent="0.3">
      <c r="A6295" s="4">
        <v>45</v>
      </c>
      <c r="B6295" s="4">
        <v>40514</v>
      </c>
      <c r="C6295" s="4">
        <v>656988.64</v>
      </c>
      <c r="D6295" s="4">
        <v>1</v>
      </c>
      <c r="E6295" s="4">
        <v>27.73</v>
      </c>
      <c r="F6295" s="4">
        <v>2.7730000000000001</v>
      </c>
      <c r="G6295" s="4">
        <v>181.98231699999999</v>
      </c>
      <c r="H6295" s="4">
        <v>8.9920000000000009</v>
      </c>
    </row>
    <row r="6296" spans="1:8" x14ac:dyDescent="0.3">
      <c r="A6296" s="4">
        <v>45</v>
      </c>
      <c r="B6296" s="4" t="s">
        <v>8</v>
      </c>
      <c r="C6296" s="4">
        <v>841264.04</v>
      </c>
      <c r="D6296" s="4">
        <v>0</v>
      </c>
      <c r="E6296" s="4">
        <v>31.27</v>
      </c>
      <c r="F6296" s="4">
        <v>2.7450000000000001</v>
      </c>
      <c r="G6296" s="4">
        <v>182.0347816</v>
      </c>
      <c r="H6296" s="4">
        <v>8.9920000000000009</v>
      </c>
    </row>
    <row r="6297" spans="1:8" x14ac:dyDescent="0.3">
      <c r="A6297" s="4">
        <v>45</v>
      </c>
      <c r="B6297" s="4" t="s">
        <v>9</v>
      </c>
      <c r="C6297" s="4">
        <v>741891.65</v>
      </c>
      <c r="D6297" s="4">
        <v>0</v>
      </c>
      <c r="E6297" s="4">
        <v>34.89</v>
      </c>
      <c r="F6297" s="4">
        <v>2.754</v>
      </c>
      <c r="G6297" s="4">
        <v>182.0774691</v>
      </c>
      <c r="H6297" s="4">
        <v>8.9920000000000009</v>
      </c>
    </row>
    <row r="6298" spans="1:8" x14ac:dyDescent="0.3">
      <c r="A6298" s="4">
        <v>45</v>
      </c>
      <c r="B6298" s="4">
        <v>40301</v>
      </c>
      <c r="C6298" s="4">
        <v>777951.22</v>
      </c>
      <c r="D6298" s="4">
        <v>0</v>
      </c>
      <c r="E6298" s="4">
        <v>37.130000000000003</v>
      </c>
      <c r="F6298" s="4">
        <v>2.7770000000000001</v>
      </c>
      <c r="G6298" s="4">
        <v>182.1201566</v>
      </c>
      <c r="H6298" s="4">
        <v>8.9920000000000009</v>
      </c>
    </row>
    <row r="6299" spans="1:8" x14ac:dyDescent="0.3">
      <c r="A6299" s="4">
        <v>45</v>
      </c>
      <c r="B6299" s="4">
        <v>40515</v>
      </c>
      <c r="C6299" s="4">
        <v>765687.42</v>
      </c>
      <c r="D6299" s="4">
        <v>0</v>
      </c>
      <c r="E6299" s="4">
        <v>45.8</v>
      </c>
      <c r="F6299" s="4">
        <v>2.8180000000000001</v>
      </c>
      <c r="G6299" s="4">
        <v>182.1628441</v>
      </c>
      <c r="H6299" s="4">
        <v>8.9920000000000009</v>
      </c>
    </row>
    <row r="6300" spans="1:8" x14ac:dyDescent="0.3">
      <c r="A6300" s="4">
        <v>45</v>
      </c>
      <c r="B6300" s="4" t="s">
        <v>10</v>
      </c>
      <c r="C6300" s="4">
        <v>773819.49</v>
      </c>
      <c r="D6300" s="4">
        <v>0</v>
      </c>
      <c r="E6300" s="4">
        <v>48.79</v>
      </c>
      <c r="F6300" s="4">
        <v>2.8439999999999999</v>
      </c>
      <c r="G6300" s="4">
        <v>182.0779857</v>
      </c>
      <c r="H6300" s="4">
        <v>8.9920000000000009</v>
      </c>
    </row>
    <row r="6301" spans="1:8" x14ac:dyDescent="0.3">
      <c r="A6301" s="4">
        <v>45</v>
      </c>
      <c r="B6301" s="4" t="s">
        <v>11</v>
      </c>
      <c r="C6301" s="4">
        <v>782563.38</v>
      </c>
      <c r="D6301" s="4">
        <v>0</v>
      </c>
      <c r="E6301" s="4">
        <v>54.36</v>
      </c>
      <c r="F6301" s="4">
        <v>2.8540000000000001</v>
      </c>
      <c r="G6301" s="4">
        <v>181.97186970000001</v>
      </c>
      <c r="H6301" s="4">
        <v>8.9920000000000009</v>
      </c>
    </row>
    <row r="6302" spans="1:8" x14ac:dyDescent="0.3">
      <c r="A6302" s="4">
        <v>45</v>
      </c>
      <c r="B6302" s="4">
        <v>40213</v>
      </c>
      <c r="C6302" s="4">
        <v>877235.96</v>
      </c>
      <c r="D6302" s="4">
        <v>0</v>
      </c>
      <c r="E6302" s="4">
        <v>47.74</v>
      </c>
      <c r="F6302" s="4">
        <v>2.85</v>
      </c>
      <c r="G6302" s="4">
        <v>181.8657537</v>
      </c>
      <c r="H6302" s="4">
        <v>8.8989999999999991</v>
      </c>
    </row>
    <row r="6303" spans="1:8" x14ac:dyDescent="0.3">
      <c r="A6303" s="4">
        <v>45</v>
      </c>
      <c r="B6303" s="4">
        <v>40425</v>
      </c>
      <c r="C6303" s="4">
        <v>833782.7</v>
      </c>
      <c r="D6303" s="4">
        <v>0</v>
      </c>
      <c r="E6303" s="4">
        <v>65.45</v>
      </c>
      <c r="F6303" s="4">
        <v>2.8690000000000002</v>
      </c>
      <c r="G6303" s="4">
        <v>181.75963770000001</v>
      </c>
      <c r="H6303" s="4">
        <v>8.8989999999999991</v>
      </c>
    </row>
    <row r="6304" spans="1:8" x14ac:dyDescent="0.3">
      <c r="A6304" s="4">
        <v>45</v>
      </c>
      <c r="B6304" s="4" t="s">
        <v>12</v>
      </c>
      <c r="C6304" s="4">
        <v>782221.96</v>
      </c>
      <c r="D6304" s="4">
        <v>0</v>
      </c>
      <c r="E6304" s="4">
        <v>54.28</v>
      </c>
      <c r="F6304" s="4">
        <v>2.899</v>
      </c>
      <c r="G6304" s="4">
        <v>181.6924769</v>
      </c>
      <c r="H6304" s="4">
        <v>8.8989999999999991</v>
      </c>
    </row>
    <row r="6305" spans="1:8" x14ac:dyDescent="0.3">
      <c r="A6305" s="4">
        <v>45</v>
      </c>
      <c r="B6305" s="4" t="s">
        <v>13</v>
      </c>
      <c r="C6305" s="4">
        <v>749779.1</v>
      </c>
      <c r="D6305" s="4">
        <v>0</v>
      </c>
      <c r="E6305" s="4">
        <v>53.47</v>
      </c>
      <c r="F6305" s="4">
        <v>2.9020000000000001</v>
      </c>
      <c r="G6305" s="4">
        <v>181.6772564</v>
      </c>
      <c r="H6305" s="4">
        <v>8.8989999999999991</v>
      </c>
    </row>
    <row r="6306" spans="1:8" x14ac:dyDescent="0.3">
      <c r="A6306" s="4">
        <v>45</v>
      </c>
      <c r="B6306" s="4" t="s">
        <v>14</v>
      </c>
      <c r="C6306" s="4">
        <v>737265.57</v>
      </c>
      <c r="D6306" s="4">
        <v>0</v>
      </c>
      <c r="E6306" s="4">
        <v>53.15</v>
      </c>
      <c r="F6306" s="4">
        <v>2.9209999999999998</v>
      </c>
      <c r="G6306" s="4">
        <v>181.66203590000001</v>
      </c>
      <c r="H6306" s="4">
        <v>8.8989999999999991</v>
      </c>
    </row>
    <row r="6307" spans="1:8" x14ac:dyDescent="0.3">
      <c r="A6307" s="4">
        <v>45</v>
      </c>
      <c r="B6307" s="4">
        <v>40364</v>
      </c>
      <c r="C6307" s="4">
        <v>812190.76</v>
      </c>
      <c r="D6307" s="4">
        <v>0</v>
      </c>
      <c r="E6307" s="4">
        <v>70.75</v>
      </c>
      <c r="F6307" s="4">
        <v>2.9660000000000002</v>
      </c>
      <c r="G6307" s="4">
        <v>181.64681540000001</v>
      </c>
      <c r="H6307" s="4">
        <v>8.8989999999999991</v>
      </c>
    </row>
    <row r="6308" spans="1:8" x14ac:dyDescent="0.3">
      <c r="A6308" s="4">
        <v>45</v>
      </c>
      <c r="B6308" s="4" t="s">
        <v>15</v>
      </c>
      <c r="C6308" s="4">
        <v>758182.2</v>
      </c>
      <c r="D6308" s="4">
        <v>0</v>
      </c>
      <c r="E6308" s="4">
        <v>54.26</v>
      </c>
      <c r="F6308" s="4">
        <v>2.9820000000000002</v>
      </c>
      <c r="G6308" s="4">
        <v>181.6612792</v>
      </c>
      <c r="H6308" s="4">
        <v>8.8989999999999991</v>
      </c>
    </row>
    <row r="6309" spans="1:8" x14ac:dyDescent="0.3">
      <c r="A6309" s="4">
        <v>45</v>
      </c>
      <c r="B6309" s="4" t="s">
        <v>16</v>
      </c>
      <c r="C6309" s="4">
        <v>747888.25</v>
      </c>
      <c r="D6309" s="4">
        <v>0</v>
      </c>
      <c r="E6309" s="4">
        <v>62.62</v>
      </c>
      <c r="F6309" s="4">
        <v>2.9580000000000002</v>
      </c>
      <c r="G6309" s="4">
        <v>181.85384859999999</v>
      </c>
      <c r="H6309" s="4">
        <v>8.8989999999999991</v>
      </c>
    </row>
    <row r="6310" spans="1:8" x14ac:dyDescent="0.3">
      <c r="A6310" s="4">
        <v>45</v>
      </c>
      <c r="B6310" s="4" t="s">
        <v>17</v>
      </c>
      <c r="C6310" s="4">
        <v>801098.43</v>
      </c>
      <c r="D6310" s="4">
        <v>0</v>
      </c>
      <c r="E6310" s="4">
        <v>69.27</v>
      </c>
      <c r="F6310" s="4">
        <v>2.899</v>
      </c>
      <c r="G6310" s="4">
        <v>182.04641810000001</v>
      </c>
      <c r="H6310" s="4">
        <v>8.8989999999999991</v>
      </c>
    </row>
    <row r="6311" spans="1:8" x14ac:dyDescent="0.3">
      <c r="A6311" s="4">
        <v>45</v>
      </c>
      <c r="B6311" s="4">
        <v>40274</v>
      </c>
      <c r="C6311" s="4">
        <v>837548.62</v>
      </c>
      <c r="D6311" s="4">
        <v>0</v>
      </c>
      <c r="E6311" s="4">
        <v>75.930000000000007</v>
      </c>
      <c r="F6311" s="4">
        <v>2.847</v>
      </c>
      <c r="G6311" s="4">
        <v>182.2389876</v>
      </c>
      <c r="H6311" s="4">
        <v>8.8989999999999991</v>
      </c>
    </row>
    <row r="6312" spans="1:8" x14ac:dyDescent="0.3">
      <c r="A6312" s="4">
        <v>45</v>
      </c>
      <c r="B6312" s="4">
        <v>40488</v>
      </c>
      <c r="C6312" s="4">
        <v>794698.77</v>
      </c>
      <c r="D6312" s="4">
        <v>0</v>
      </c>
      <c r="E6312" s="4">
        <v>69.709999999999994</v>
      </c>
      <c r="F6312" s="4">
        <v>2.8090000000000002</v>
      </c>
      <c r="G6312" s="4">
        <v>182.43155709999999</v>
      </c>
      <c r="H6312" s="4">
        <v>8.8989999999999991</v>
      </c>
    </row>
    <row r="6313" spans="1:8" x14ac:dyDescent="0.3">
      <c r="A6313" s="4">
        <v>45</v>
      </c>
      <c r="B6313" s="4" t="s">
        <v>18</v>
      </c>
      <c r="C6313" s="4">
        <v>815130.5</v>
      </c>
      <c r="D6313" s="4">
        <v>0</v>
      </c>
      <c r="E6313" s="4">
        <v>72.62</v>
      </c>
      <c r="F6313" s="4">
        <v>2.78</v>
      </c>
      <c r="G6313" s="4">
        <v>182.4424199</v>
      </c>
      <c r="H6313" s="4">
        <v>8.8989999999999991</v>
      </c>
    </row>
    <row r="6314" spans="1:8" x14ac:dyDescent="0.3">
      <c r="A6314" s="4">
        <v>45</v>
      </c>
      <c r="B6314" s="4" t="s">
        <v>19</v>
      </c>
      <c r="C6314" s="4">
        <v>792299.15</v>
      </c>
      <c r="D6314" s="4">
        <v>0</v>
      </c>
      <c r="E6314" s="4">
        <v>79.319999999999993</v>
      </c>
      <c r="F6314" s="4">
        <v>2.8079999999999998</v>
      </c>
      <c r="G6314" s="4">
        <v>182.38059999999999</v>
      </c>
      <c r="H6314" s="4">
        <v>8.8989999999999991</v>
      </c>
    </row>
    <row r="6315" spans="1:8" x14ac:dyDescent="0.3">
      <c r="A6315" s="4">
        <v>45</v>
      </c>
      <c r="B6315" s="4">
        <v>40216</v>
      </c>
      <c r="C6315" s="4">
        <v>800147.84</v>
      </c>
      <c r="D6315" s="4">
        <v>0</v>
      </c>
      <c r="E6315" s="4">
        <v>76.61</v>
      </c>
      <c r="F6315" s="4">
        <v>2.8149999999999999</v>
      </c>
      <c r="G6315" s="4">
        <v>182.3187801</v>
      </c>
      <c r="H6315" s="4">
        <v>8.7430000000000003</v>
      </c>
    </row>
    <row r="6316" spans="1:8" x14ac:dyDescent="0.3">
      <c r="A6316" s="4">
        <v>45</v>
      </c>
      <c r="B6316" s="4">
        <v>40428</v>
      </c>
      <c r="C6316" s="4">
        <v>787062</v>
      </c>
      <c r="D6316" s="4">
        <v>0</v>
      </c>
      <c r="E6316" s="4">
        <v>82.45</v>
      </c>
      <c r="F6316" s="4">
        <v>2.7930000000000001</v>
      </c>
      <c r="G6316" s="4">
        <v>182.2569603</v>
      </c>
      <c r="H6316" s="4">
        <v>8.7430000000000003</v>
      </c>
    </row>
    <row r="6317" spans="1:8" x14ac:dyDescent="0.3">
      <c r="A6317" s="4">
        <v>45</v>
      </c>
      <c r="B6317" s="4" t="s">
        <v>20</v>
      </c>
      <c r="C6317" s="4">
        <v>723708.99</v>
      </c>
      <c r="D6317" s="4">
        <v>0</v>
      </c>
      <c r="E6317" s="4">
        <v>77.84</v>
      </c>
      <c r="F6317" s="4">
        <v>2.7829999999999999</v>
      </c>
      <c r="G6317" s="4">
        <v>182.26044110000001</v>
      </c>
      <c r="H6317" s="4">
        <v>8.7430000000000003</v>
      </c>
    </row>
    <row r="6318" spans="1:8" x14ac:dyDescent="0.3">
      <c r="A6318" s="4">
        <v>45</v>
      </c>
      <c r="B6318" s="4" t="s">
        <v>21</v>
      </c>
      <c r="C6318" s="4">
        <v>714601.11</v>
      </c>
      <c r="D6318" s="4">
        <v>0</v>
      </c>
      <c r="E6318" s="4">
        <v>81.459999999999994</v>
      </c>
      <c r="F6318" s="4">
        <v>2.7709999999999999</v>
      </c>
      <c r="G6318" s="4">
        <v>182.3509895</v>
      </c>
      <c r="H6318" s="4">
        <v>8.7430000000000003</v>
      </c>
    </row>
    <row r="6319" spans="1:8" x14ac:dyDescent="0.3">
      <c r="A6319" s="4">
        <v>45</v>
      </c>
      <c r="B6319" s="4" t="s">
        <v>22</v>
      </c>
      <c r="C6319" s="4">
        <v>716859.27</v>
      </c>
      <c r="D6319" s="4">
        <v>0</v>
      </c>
      <c r="E6319" s="4">
        <v>79.78</v>
      </c>
      <c r="F6319" s="4">
        <v>2.7810000000000001</v>
      </c>
      <c r="G6319" s="4">
        <v>182.44153779999999</v>
      </c>
      <c r="H6319" s="4">
        <v>8.7430000000000003</v>
      </c>
    </row>
    <row r="6320" spans="1:8" x14ac:dyDescent="0.3">
      <c r="A6320" s="4">
        <v>45</v>
      </c>
      <c r="B6320" s="4">
        <v>40337</v>
      </c>
      <c r="C6320" s="4">
        <v>746517.32</v>
      </c>
      <c r="D6320" s="4">
        <v>0</v>
      </c>
      <c r="E6320" s="4">
        <v>77.17</v>
      </c>
      <c r="F6320" s="4">
        <v>2.7839999999999998</v>
      </c>
      <c r="G6320" s="4">
        <v>182.53208620000001</v>
      </c>
      <c r="H6320" s="4">
        <v>8.7430000000000003</v>
      </c>
    </row>
    <row r="6321" spans="1:8" x14ac:dyDescent="0.3">
      <c r="A6321" s="4">
        <v>45</v>
      </c>
      <c r="B6321" s="4" t="s">
        <v>23</v>
      </c>
      <c r="C6321" s="4">
        <v>722262.21</v>
      </c>
      <c r="D6321" s="4">
        <v>0</v>
      </c>
      <c r="E6321" s="4">
        <v>78.44</v>
      </c>
      <c r="F6321" s="4">
        <v>2.8050000000000002</v>
      </c>
      <c r="G6321" s="4">
        <v>182.6226346</v>
      </c>
      <c r="H6321" s="4">
        <v>8.7430000000000003</v>
      </c>
    </row>
    <row r="6322" spans="1:8" x14ac:dyDescent="0.3">
      <c r="A6322" s="4">
        <v>45</v>
      </c>
      <c r="B6322" s="4" t="s">
        <v>24</v>
      </c>
      <c r="C6322" s="4">
        <v>708568.29</v>
      </c>
      <c r="D6322" s="4">
        <v>0</v>
      </c>
      <c r="E6322" s="4">
        <v>76.010000000000005</v>
      </c>
      <c r="F6322" s="4">
        <v>2.7789999999999999</v>
      </c>
      <c r="G6322" s="4">
        <v>182.61652050000001</v>
      </c>
      <c r="H6322" s="4">
        <v>8.7430000000000003</v>
      </c>
    </row>
    <row r="6323" spans="1:8" x14ac:dyDescent="0.3">
      <c r="A6323" s="4">
        <v>45</v>
      </c>
      <c r="B6323" s="4" t="s">
        <v>25</v>
      </c>
      <c r="C6323" s="4">
        <v>721744.33</v>
      </c>
      <c r="D6323" s="4">
        <v>0</v>
      </c>
      <c r="E6323" s="4">
        <v>71.36</v>
      </c>
      <c r="F6323" s="4">
        <v>2.7549999999999999</v>
      </c>
      <c r="G6323" s="4">
        <v>182.61040629999999</v>
      </c>
      <c r="H6323" s="4">
        <v>8.7430000000000003</v>
      </c>
    </row>
    <row r="6324" spans="1:8" x14ac:dyDescent="0.3">
      <c r="A6324" s="4">
        <v>45</v>
      </c>
      <c r="B6324" s="4">
        <v>40246</v>
      </c>
      <c r="C6324" s="4">
        <v>790144.7</v>
      </c>
      <c r="D6324" s="4">
        <v>0</v>
      </c>
      <c r="E6324" s="4">
        <v>78.37</v>
      </c>
      <c r="F6324" s="4">
        <v>2.7149999999999999</v>
      </c>
      <c r="G6324" s="4">
        <v>182.6042922</v>
      </c>
      <c r="H6324" s="4">
        <v>8.7430000000000003</v>
      </c>
    </row>
    <row r="6325" spans="1:8" x14ac:dyDescent="0.3">
      <c r="A6325" s="4">
        <v>45</v>
      </c>
      <c r="B6325" s="4">
        <v>40460</v>
      </c>
      <c r="C6325" s="4">
        <v>721460.22</v>
      </c>
      <c r="D6325" s="4">
        <v>1</v>
      </c>
      <c r="E6325" s="4">
        <v>70.87</v>
      </c>
      <c r="F6325" s="4">
        <v>2.6989999999999998</v>
      </c>
      <c r="G6325" s="4">
        <v>182.59817799999999</v>
      </c>
      <c r="H6325" s="4">
        <v>8.7430000000000003</v>
      </c>
    </row>
    <row r="6326" spans="1:8" x14ac:dyDescent="0.3">
      <c r="A6326" s="4">
        <v>45</v>
      </c>
      <c r="B6326" s="4" t="s">
        <v>26</v>
      </c>
      <c r="C6326" s="4">
        <v>716987.58</v>
      </c>
      <c r="D6326" s="4">
        <v>0</v>
      </c>
      <c r="E6326" s="4">
        <v>66.55</v>
      </c>
      <c r="F6326" s="4">
        <v>2.706</v>
      </c>
      <c r="G6326" s="4">
        <v>182.62250900000001</v>
      </c>
      <c r="H6326" s="4">
        <v>8.7430000000000003</v>
      </c>
    </row>
    <row r="6327" spans="1:8" x14ac:dyDescent="0.3">
      <c r="A6327" s="4">
        <v>45</v>
      </c>
      <c r="B6327" s="4" t="s">
        <v>27</v>
      </c>
      <c r="C6327" s="4">
        <v>678228.58</v>
      </c>
      <c r="D6327" s="4">
        <v>0</v>
      </c>
      <c r="E6327" s="4">
        <v>68.59</v>
      </c>
      <c r="F6327" s="4">
        <v>2.7130000000000001</v>
      </c>
      <c r="G6327" s="4">
        <v>182.6696737</v>
      </c>
      <c r="H6327" s="4">
        <v>8.7430000000000003</v>
      </c>
    </row>
    <row r="6328" spans="1:8" x14ac:dyDescent="0.3">
      <c r="A6328" s="4">
        <v>45</v>
      </c>
      <c r="B6328" s="4">
        <v>40188</v>
      </c>
      <c r="C6328" s="4">
        <v>690007.76</v>
      </c>
      <c r="D6328" s="4">
        <v>0</v>
      </c>
      <c r="E6328" s="4">
        <v>70.58</v>
      </c>
      <c r="F6328" s="4">
        <v>2.7069999999999999</v>
      </c>
      <c r="G6328" s="4">
        <v>182.71683849999999</v>
      </c>
      <c r="H6328" s="4">
        <v>8.7240000000000002</v>
      </c>
    </row>
    <row r="6329" spans="1:8" x14ac:dyDescent="0.3">
      <c r="A6329" s="4">
        <v>45</v>
      </c>
      <c r="B6329" s="4">
        <v>40400</v>
      </c>
      <c r="C6329" s="4">
        <v>745782.1</v>
      </c>
      <c r="D6329" s="4">
        <v>0</v>
      </c>
      <c r="E6329" s="4">
        <v>56.49</v>
      </c>
      <c r="F6329" s="4">
        <v>2.7639999999999998</v>
      </c>
      <c r="G6329" s="4">
        <v>182.76400319999999</v>
      </c>
      <c r="H6329" s="4">
        <v>8.7240000000000002</v>
      </c>
    </row>
    <row r="6330" spans="1:8" x14ac:dyDescent="0.3">
      <c r="A6330" s="4">
        <v>45</v>
      </c>
      <c r="B6330" s="4" t="s">
        <v>28</v>
      </c>
      <c r="C6330" s="4">
        <v>715263.3</v>
      </c>
      <c r="D6330" s="4">
        <v>0</v>
      </c>
      <c r="E6330" s="4">
        <v>58.61</v>
      </c>
      <c r="F6330" s="4">
        <v>2.8679999999999999</v>
      </c>
      <c r="G6330" s="4">
        <v>182.81062030000001</v>
      </c>
      <c r="H6330" s="4">
        <v>8.7240000000000002</v>
      </c>
    </row>
    <row r="6331" spans="1:8" x14ac:dyDescent="0.3">
      <c r="A6331" s="4">
        <v>45</v>
      </c>
      <c r="B6331" s="4" t="s">
        <v>29</v>
      </c>
      <c r="C6331" s="4">
        <v>730899.37</v>
      </c>
      <c r="D6331" s="4">
        <v>0</v>
      </c>
      <c r="E6331" s="4">
        <v>53.15</v>
      </c>
      <c r="F6331" s="4">
        <v>2.9169999999999998</v>
      </c>
      <c r="G6331" s="4">
        <v>182.85586850000001</v>
      </c>
      <c r="H6331" s="4">
        <v>8.7240000000000002</v>
      </c>
    </row>
    <row r="6332" spans="1:8" x14ac:dyDescent="0.3">
      <c r="A6332" s="4">
        <v>45</v>
      </c>
      <c r="B6332" s="4" t="s">
        <v>30</v>
      </c>
      <c r="C6332" s="4">
        <v>732859.76</v>
      </c>
      <c r="D6332" s="4">
        <v>0</v>
      </c>
      <c r="E6332" s="4">
        <v>61.3</v>
      </c>
      <c r="F6332" s="4">
        <v>2.9209999999999998</v>
      </c>
      <c r="G6332" s="4">
        <v>182.90111659999999</v>
      </c>
      <c r="H6332" s="4">
        <v>8.7240000000000002</v>
      </c>
    </row>
    <row r="6333" spans="1:8" x14ac:dyDescent="0.3">
      <c r="A6333" s="4">
        <v>45</v>
      </c>
      <c r="B6333" s="4">
        <v>40309</v>
      </c>
      <c r="C6333" s="4">
        <v>764014.06</v>
      </c>
      <c r="D6333" s="4">
        <v>0</v>
      </c>
      <c r="E6333" s="4">
        <v>45.65</v>
      </c>
      <c r="F6333" s="4">
        <v>2.9169999999999998</v>
      </c>
      <c r="G6333" s="4">
        <v>182.9463648</v>
      </c>
      <c r="H6333" s="4">
        <v>8.7240000000000002</v>
      </c>
    </row>
    <row r="6334" spans="1:8" x14ac:dyDescent="0.3">
      <c r="A6334" s="4">
        <v>45</v>
      </c>
      <c r="B6334" s="4">
        <v>40523</v>
      </c>
      <c r="C6334" s="4">
        <v>765648.93</v>
      </c>
      <c r="D6334" s="4">
        <v>0</v>
      </c>
      <c r="E6334" s="4">
        <v>46.14</v>
      </c>
      <c r="F6334" s="4">
        <v>2.931</v>
      </c>
      <c r="G6334" s="4">
        <v>182.99161290000001</v>
      </c>
      <c r="H6334" s="4">
        <v>8.7240000000000002</v>
      </c>
    </row>
    <row r="6335" spans="1:8" x14ac:dyDescent="0.3">
      <c r="A6335" s="4">
        <v>45</v>
      </c>
      <c r="B6335" s="4" t="s">
        <v>31</v>
      </c>
      <c r="C6335" s="4">
        <v>723987.85</v>
      </c>
      <c r="D6335" s="4">
        <v>0</v>
      </c>
      <c r="E6335" s="4">
        <v>50.02</v>
      </c>
      <c r="F6335" s="4">
        <v>3</v>
      </c>
      <c r="G6335" s="4">
        <v>182.89893850000001</v>
      </c>
      <c r="H6335" s="4">
        <v>8.7240000000000002</v>
      </c>
    </row>
    <row r="6336" spans="1:8" x14ac:dyDescent="0.3">
      <c r="A6336" s="4">
        <v>45</v>
      </c>
      <c r="B6336" s="4" t="s">
        <v>32</v>
      </c>
      <c r="C6336" s="4">
        <v>1182500.1599999999</v>
      </c>
      <c r="D6336" s="4">
        <v>1</v>
      </c>
      <c r="E6336" s="4">
        <v>46.15</v>
      </c>
      <c r="F6336" s="4">
        <v>3.0390000000000001</v>
      </c>
      <c r="G6336" s="4">
        <v>182.7832769</v>
      </c>
      <c r="H6336" s="4">
        <v>8.7240000000000002</v>
      </c>
    </row>
    <row r="6337" spans="1:8" x14ac:dyDescent="0.3">
      <c r="A6337" s="4">
        <v>45</v>
      </c>
      <c r="B6337" s="4">
        <v>40249</v>
      </c>
      <c r="C6337" s="4">
        <v>879244.9</v>
      </c>
      <c r="D6337" s="4">
        <v>0</v>
      </c>
      <c r="E6337" s="4">
        <v>40.93</v>
      </c>
      <c r="F6337" s="4">
        <v>3.0459999999999998</v>
      </c>
      <c r="G6337" s="4">
        <v>182.66761539999999</v>
      </c>
      <c r="H6337" s="4">
        <v>8.7240000000000002</v>
      </c>
    </row>
    <row r="6338" spans="1:8" x14ac:dyDescent="0.3">
      <c r="A6338" s="4">
        <v>45</v>
      </c>
      <c r="B6338" s="4">
        <v>40463</v>
      </c>
      <c r="C6338" s="4">
        <v>1002364.34</v>
      </c>
      <c r="D6338" s="4">
        <v>0</v>
      </c>
      <c r="E6338" s="4">
        <v>30.54</v>
      </c>
      <c r="F6338" s="4">
        <v>3.109</v>
      </c>
      <c r="G6338" s="4">
        <v>182.55195380000001</v>
      </c>
      <c r="H6338" s="4">
        <v>8.7240000000000002</v>
      </c>
    </row>
    <row r="6339" spans="1:8" x14ac:dyDescent="0.3">
      <c r="A6339" s="4">
        <v>45</v>
      </c>
      <c r="B6339" s="4" t="s">
        <v>33</v>
      </c>
      <c r="C6339" s="4">
        <v>1123282.8500000001</v>
      </c>
      <c r="D6339" s="4">
        <v>0</v>
      </c>
      <c r="E6339" s="4">
        <v>30.51</v>
      </c>
      <c r="F6339" s="4">
        <v>3.14</v>
      </c>
      <c r="G6339" s="4">
        <v>182.517732</v>
      </c>
      <c r="H6339" s="4">
        <v>8.7240000000000002</v>
      </c>
    </row>
    <row r="6340" spans="1:8" x14ac:dyDescent="0.3">
      <c r="A6340" s="4">
        <v>45</v>
      </c>
      <c r="B6340" s="4" t="s">
        <v>34</v>
      </c>
      <c r="C6340" s="4">
        <v>1682862.03</v>
      </c>
      <c r="D6340" s="4">
        <v>0</v>
      </c>
      <c r="E6340" s="4">
        <v>30.59</v>
      </c>
      <c r="F6340" s="4">
        <v>3.141</v>
      </c>
      <c r="G6340" s="4">
        <v>182.54459</v>
      </c>
      <c r="H6340" s="4">
        <v>8.7240000000000002</v>
      </c>
    </row>
    <row r="6341" spans="1:8" x14ac:dyDescent="0.3">
      <c r="A6341" s="4">
        <v>45</v>
      </c>
      <c r="B6341" s="4" t="s">
        <v>35</v>
      </c>
      <c r="C6341" s="4">
        <v>679156.2</v>
      </c>
      <c r="D6341" s="4">
        <v>1</v>
      </c>
      <c r="E6341" s="4">
        <v>29.67</v>
      </c>
      <c r="F6341" s="4">
        <v>3.1789999999999998</v>
      </c>
      <c r="G6341" s="4">
        <v>182.57144790000001</v>
      </c>
      <c r="H6341" s="4">
        <v>8.7240000000000002</v>
      </c>
    </row>
    <row r="6342" spans="1:8" x14ac:dyDescent="0.3">
      <c r="A6342" s="4">
        <v>45</v>
      </c>
      <c r="B6342" s="4">
        <v>40725</v>
      </c>
      <c r="C6342" s="4">
        <v>680254.35</v>
      </c>
      <c r="D6342" s="4">
        <v>0</v>
      </c>
      <c r="E6342" s="4">
        <v>34.32</v>
      </c>
      <c r="F6342" s="4">
        <v>3.1930000000000001</v>
      </c>
      <c r="G6342" s="4">
        <v>182.59830579999999</v>
      </c>
      <c r="H6342" s="4">
        <v>8.5489999999999995</v>
      </c>
    </row>
    <row r="6343" spans="1:8" x14ac:dyDescent="0.3">
      <c r="A6343" s="4">
        <v>45</v>
      </c>
      <c r="B6343" s="4" t="s">
        <v>36</v>
      </c>
      <c r="C6343" s="4">
        <v>654018.94999999995</v>
      </c>
      <c r="D6343" s="4">
        <v>0</v>
      </c>
      <c r="E6343" s="4">
        <v>24.78</v>
      </c>
      <c r="F6343" s="4">
        <v>3.2050000000000001</v>
      </c>
      <c r="G6343" s="4">
        <v>182.65857819999999</v>
      </c>
      <c r="H6343" s="4">
        <v>8.5489999999999995</v>
      </c>
    </row>
    <row r="6344" spans="1:8" x14ac:dyDescent="0.3">
      <c r="A6344" s="4">
        <v>45</v>
      </c>
      <c r="B6344" s="4" t="s">
        <v>37</v>
      </c>
      <c r="C6344" s="4">
        <v>644285.32999999996</v>
      </c>
      <c r="D6344" s="4">
        <v>0</v>
      </c>
      <c r="E6344" s="4">
        <v>30.55</v>
      </c>
      <c r="F6344" s="4">
        <v>3.2290000000000001</v>
      </c>
      <c r="G6344" s="4">
        <v>182.9193368</v>
      </c>
      <c r="H6344" s="4">
        <v>8.5489999999999995</v>
      </c>
    </row>
    <row r="6345" spans="1:8" x14ac:dyDescent="0.3">
      <c r="A6345" s="4">
        <v>45</v>
      </c>
      <c r="B6345" s="4" t="s">
        <v>38</v>
      </c>
      <c r="C6345" s="4">
        <v>617207.57999999996</v>
      </c>
      <c r="D6345" s="4">
        <v>0</v>
      </c>
      <c r="E6345" s="4">
        <v>24.05</v>
      </c>
      <c r="F6345" s="4">
        <v>3.2370000000000001</v>
      </c>
      <c r="G6345" s="4">
        <v>183.18009549999999</v>
      </c>
      <c r="H6345" s="4">
        <v>8.5489999999999995</v>
      </c>
    </row>
    <row r="6346" spans="1:8" x14ac:dyDescent="0.3">
      <c r="A6346" s="4">
        <v>45</v>
      </c>
      <c r="B6346" s="4">
        <v>40635</v>
      </c>
      <c r="C6346" s="4">
        <v>759442.33</v>
      </c>
      <c r="D6346" s="4">
        <v>0</v>
      </c>
      <c r="E6346" s="4">
        <v>28.73</v>
      </c>
      <c r="F6346" s="4">
        <v>3.2309999999999999</v>
      </c>
      <c r="G6346" s="4">
        <v>183.44085419999999</v>
      </c>
      <c r="H6346" s="4">
        <v>8.5489999999999995</v>
      </c>
    </row>
    <row r="6347" spans="1:8" x14ac:dyDescent="0.3">
      <c r="A6347" s="4">
        <v>45</v>
      </c>
      <c r="B6347" s="4">
        <v>40849</v>
      </c>
      <c r="C6347" s="4">
        <v>766456</v>
      </c>
      <c r="D6347" s="4">
        <v>1</v>
      </c>
      <c r="E6347" s="4">
        <v>30.3</v>
      </c>
      <c r="F6347" s="4">
        <v>3.2389999999999999</v>
      </c>
      <c r="G6347" s="4">
        <v>183.70161289999999</v>
      </c>
      <c r="H6347" s="4">
        <v>8.5489999999999995</v>
      </c>
    </row>
    <row r="6348" spans="1:8" x14ac:dyDescent="0.3">
      <c r="A6348" s="4">
        <v>45</v>
      </c>
      <c r="B6348" s="4" t="s">
        <v>39</v>
      </c>
      <c r="C6348" s="4">
        <v>802253.41</v>
      </c>
      <c r="D6348" s="4">
        <v>0</v>
      </c>
      <c r="E6348" s="4">
        <v>40.700000000000003</v>
      </c>
      <c r="F6348" s="4">
        <v>3.2450000000000001</v>
      </c>
      <c r="G6348" s="4">
        <v>183.93713529999999</v>
      </c>
      <c r="H6348" s="4">
        <v>8.5489999999999995</v>
      </c>
    </row>
    <row r="6349" spans="1:8" x14ac:dyDescent="0.3">
      <c r="A6349" s="4">
        <v>45</v>
      </c>
      <c r="B6349" s="4" t="s">
        <v>40</v>
      </c>
      <c r="C6349" s="4">
        <v>733716.78</v>
      </c>
      <c r="D6349" s="4">
        <v>0</v>
      </c>
      <c r="E6349" s="4">
        <v>35.78</v>
      </c>
      <c r="F6349" s="4">
        <v>3.274</v>
      </c>
      <c r="G6349" s="4">
        <v>184.16256319999999</v>
      </c>
      <c r="H6349" s="4">
        <v>8.5489999999999995</v>
      </c>
    </row>
    <row r="6350" spans="1:8" x14ac:dyDescent="0.3">
      <c r="A6350" s="4">
        <v>45</v>
      </c>
      <c r="B6350" s="4">
        <v>40636</v>
      </c>
      <c r="C6350" s="4">
        <v>761880.36</v>
      </c>
      <c r="D6350" s="4">
        <v>0</v>
      </c>
      <c r="E6350" s="4">
        <v>38.65</v>
      </c>
      <c r="F6350" s="4">
        <v>3.4329999999999998</v>
      </c>
      <c r="G6350" s="4">
        <v>184.38799109999999</v>
      </c>
      <c r="H6350" s="4">
        <v>8.5489999999999995</v>
      </c>
    </row>
    <row r="6351" spans="1:8" x14ac:dyDescent="0.3">
      <c r="A6351" s="4">
        <v>45</v>
      </c>
      <c r="B6351" s="4">
        <v>40850</v>
      </c>
      <c r="C6351" s="4">
        <v>714014.73</v>
      </c>
      <c r="D6351" s="4">
        <v>0</v>
      </c>
      <c r="E6351" s="4">
        <v>45.01</v>
      </c>
      <c r="F6351" s="4">
        <v>3.5819999999999999</v>
      </c>
      <c r="G6351" s="4">
        <v>184.61341899999999</v>
      </c>
      <c r="H6351" s="4">
        <v>8.5489999999999995</v>
      </c>
    </row>
    <row r="6352" spans="1:8" x14ac:dyDescent="0.3">
      <c r="A6352" s="4">
        <v>45</v>
      </c>
      <c r="B6352" s="4" t="s">
        <v>41</v>
      </c>
      <c r="C6352" s="4">
        <v>733564.77</v>
      </c>
      <c r="D6352" s="4">
        <v>0</v>
      </c>
      <c r="E6352" s="4">
        <v>46.66</v>
      </c>
      <c r="F6352" s="4">
        <v>3.6309999999999998</v>
      </c>
      <c r="G6352" s="4">
        <v>184.809719</v>
      </c>
      <c r="H6352" s="4">
        <v>8.5489999999999995</v>
      </c>
    </row>
    <row r="6353" spans="1:8" x14ac:dyDescent="0.3">
      <c r="A6353" s="4">
        <v>45</v>
      </c>
      <c r="B6353" s="4" t="s">
        <v>42</v>
      </c>
      <c r="C6353" s="4">
        <v>719737.25</v>
      </c>
      <c r="D6353" s="4">
        <v>0</v>
      </c>
      <c r="E6353" s="4">
        <v>41.76</v>
      </c>
      <c r="F6353" s="4">
        <v>3.625</v>
      </c>
      <c r="G6353" s="4">
        <v>184.99436789999999</v>
      </c>
      <c r="H6353" s="4">
        <v>8.5489999999999995</v>
      </c>
    </row>
    <row r="6354" spans="1:8" x14ac:dyDescent="0.3">
      <c r="A6354" s="4">
        <v>45</v>
      </c>
      <c r="B6354" s="4">
        <v>40547</v>
      </c>
      <c r="C6354" s="4">
        <v>712425.76</v>
      </c>
      <c r="D6354" s="4">
        <v>0</v>
      </c>
      <c r="E6354" s="4">
        <v>37.270000000000003</v>
      </c>
      <c r="F6354" s="4">
        <v>3.6379999999999999</v>
      </c>
      <c r="G6354" s="4">
        <v>185.17901670000001</v>
      </c>
      <c r="H6354" s="4">
        <v>8.5210000000000008</v>
      </c>
    </row>
    <row r="6355" spans="1:8" x14ac:dyDescent="0.3">
      <c r="A6355" s="4">
        <v>45</v>
      </c>
      <c r="B6355" s="4">
        <v>40759</v>
      </c>
      <c r="C6355" s="4">
        <v>750182.71</v>
      </c>
      <c r="D6355" s="4">
        <v>0</v>
      </c>
      <c r="E6355" s="4">
        <v>48.71</v>
      </c>
      <c r="F6355" s="4">
        <v>3.72</v>
      </c>
      <c r="G6355" s="4">
        <v>185.36366559999999</v>
      </c>
      <c r="H6355" s="4">
        <v>8.5210000000000008</v>
      </c>
    </row>
    <row r="6356" spans="1:8" x14ac:dyDescent="0.3">
      <c r="A6356" s="4">
        <v>45</v>
      </c>
      <c r="B6356" s="4" t="s">
        <v>43</v>
      </c>
      <c r="C6356" s="4">
        <v>765270.02</v>
      </c>
      <c r="D6356" s="4">
        <v>0</v>
      </c>
      <c r="E6356" s="4">
        <v>53.69</v>
      </c>
      <c r="F6356" s="4">
        <v>3.8210000000000002</v>
      </c>
      <c r="G6356" s="4">
        <v>185.5339821</v>
      </c>
      <c r="H6356" s="4">
        <v>8.5210000000000008</v>
      </c>
    </row>
    <row r="6357" spans="1:8" x14ac:dyDescent="0.3">
      <c r="A6357" s="4">
        <v>45</v>
      </c>
      <c r="B6357" s="4" t="s">
        <v>44</v>
      </c>
      <c r="C6357" s="4">
        <v>813630.44</v>
      </c>
      <c r="D6357" s="4">
        <v>0</v>
      </c>
      <c r="E6357" s="4">
        <v>53.04</v>
      </c>
      <c r="F6357" s="4">
        <v>3.8919999999999999</v>
      </c>
      <c r="G6357" s="4">
        <v>185.6684673</v>
      </c>
      <c r="H6357" s="4">
        <v>8.5210000000000008</v>
      </c>
    </row>
    <row r="6358" spans="1:8" x14ac:dyDescent="0.3">
      <c r="A6358" s="4">
        <v>45</v>
      </c>
      <c r="B6358" s="4" t="s">
        <v>45</v>
      </c>
      <c r="C6358" s="4">
        <v>786561.61</v>
      </c>
      <c r="D6358" s="4">
        <v>0</v>
      </c>
      <c r="E6358" s="4">
        <v>66.180000000000007</v>
      </c>
      <c r="F6358" s="4">
        <v>3.9620000000000002</v>
      </c>
      <c r="G6358" s="4">
        <v>185.8029526</v>
      </c>
      <c r="H6358" s="4">
        <v>8.5210000000000008</v>
      </c>
    </row>
    <row r="6359" spans="1:8" x14ac:dyDescent="0.3">
      <c r="A6359" s="4">
        <v>45</v>
      </c>
      <c r="B6359" s="4">
        <v>40699</v>
      </c>
      <c r="C6359" s="4">
        <v>810150.64</v>
      </c>
      <c r="D6359" s="4">
        <v>0</v>
      </c>
      <c r="E6359" s="4">
        <v>58.21</v>
      </c>
      <c r="F6359" s="4">
        <v>4.0460000000000003</v>
      </c>
      <c r="G6359" s="4">
        <v>185.9374378</v>
      </c>
      <c r="H6359" s="4">
        <v>8.5210000000000008</v>
      </c>
    </row>
    <row r="6360" spans="1:8" x14ac:dyDescent="0.3">
      <c r="A6360" s="4">
        <v>45</v>
      </c>
      <c r="B6360" s="4" t="s">
        <v>46</v>
      </c>
      <c r="C6360" s="4">
        <v>793889.1</v>
      </c>
      <c r="D6360" s="4">
        <v>0</v>
      </c>
      <c r="E6360" s="4">
        <v>60.38</v>
      </c>
      <c r="F6360" s="4">
        <v>4.0659999999999998</v>
      </c>
      <c r="G6360" s="4">
        <v>186.07192309999999</v>
      </c>
      <c r="H6360" s="4">
        <v>8.5210000000000008</v>
      </c>
    </row>
    <row r="6361" spans="1:8" x14ac:dyDescent="0.3">
      <c r="A6361" s="4">
        <v>45</v>
      </c>
      <c r="B6361" s="4" t="s">
        <v>47</v>
      </c>
      <c r="C6361" s="4">
        <v>727163.67</v>
      </c>
      <c r="D6361" s="4">
        <v>0</v>
      </c>
      <c r="E6361" s="4">
        <v>62.28</v>
      </c>
      <c r="F6361" s="4">
        <v>4.0620000000000003</v>
      </c>
      <c r="G6361" s="4">
        <v>185.96611540000001</v>
      </c>
      <c r="H6361" s="4">
        <v>8.5210000000000008</v>
      </c>
    </row>
    <row r="6362" spans="1:8" x14ac:dyDescent="0.3">
      <c r="A6362" s="4">
        <v>45</v>
      </c>
      <c r="B6362" s="4" t="s">
        <v>48</v>
      </c>
      <c r="C6362" s="4">
        <v>817653.25</v>
      </c>
      <c r="D6362" s="4">
        <v>0</v>
      </c>
      <c r="E6362" s="4">
        <v>69.7</v>
      </c>
      <c r="F6362" s="4">
        <v>3.9849999999999999</v>
      </c>
      <c r="G6362" s="4">
        <v>185.86030769999999</v>
      </c>
      <c r="H6362" s="4">
        <v>8.5210000000000008</v>
      </c>
    </row>
    <row r="6363" spans="1:8" x14ac:dyDescent="0.3">
      <c r="A6363" s="4">
        <v>45</v>
      </c>
      <c r="B6363" s="4">
        <v>40608</v>
      </c>
      <c r="C6363" s="4">
        <v>877423.45</v>
      </c>
      <c r="D6363" s="4">
        <v>0</v>
      </c>
      <c r="E6363" s="4">
        <v>76.38</v>
      </c>
      <c r="F6363" s="4">
        <v>3.9220000000000002</v>
      </c>
      <c r="G6363" s="4">
        <v>185.75450000000001</v>
      </c>
      <c r="H6363" s="4">
        <v>8.5210000000000008</v>
      </c>
    </row>
    <row r="6364" spans="1:8" x14ac:dyDescent="0.3">
      <c r="A6364" s="4">
        <v>45</v>
      </c>
      <c r="B6364" s="4">
        <v>40822</v>
      </c>
      <c r="C6364" s="4">
        <v>814395.17</v>
      </c>
      <c r="D6364" s="4">
        <v>0</v>
      </c>
      <c r="E6364" s="4">
        <v>73.88</v>
      </c>
      <c r="F6364" s="4">
        <v>3.8809999999999998</v>
      </c>
      <c r="G6364" s="4">
        <v>185.64869229999999</v>
      </c>
      <c r="H6364" s="4">
        <v>8.5210000000000008</v>
      </c>
    </row>
    <row r="6365" spans="1:8" x14ac:dyDescent="0.3">
      <c r="A6365" s="4">
        <v>45</v>
      </c>
      <c r="B6365" s="4" t="s">
        <v>49</v>
      </c>
      <c r="C6365" s="4">
        <v>811153.67</v>
      </c>
      <c r="D6365" s="4">
        <v>0</v>
      </c>
      <c r="E6365" s="4">
        <v>69.319999999999993</v>
      </c>
      <c r="F6365" s="4">
        <v>3.8420000000000001</v>
      </c>
      <c r="G6365" s="4">
        <v>185.67193330000001</v>
      </c>
      <c r="H6365" s="4">
        <v>8.5210000000000008</v>
      </c>
    </row>
    <row r="6366" spans="1:8" x14ac:dyDescent="0.3">
      <c r="A6366" s="4">
        <v>45</v>
      </c>
      <c r="B6366" s="4" t="s">
        <v>50</v>
      </c>
      <c r="C6366" s="4">
        <v>762861.78</v>
      </c>
      <c r="D6366" s="4">
        <v>0</v>
      </c>
      <c r="E6366" s="4">
        <v>74.849999999999994</v>
      </c>
      <c r="F6366" s="4">
        <v>3.8039999999999998</v>
      </c>
      <c r="G6366" s="4">
        <v>185.79196089999999</v>
      </c>
      <c r="H6366" s="4">
        <v>8.5210000000000008</v>
      </c>
    </row>
    <row r="6367" spans="1:8" x14ac:dyDescent="0.3">
      <c r="A6367" s="4">
        <v>45</v>
      </c>
      <c r="B6367" s="4">
        <v>40550</v>
      </c>
      <c r="C6367" s="4">
        <v>791495.25</v>
      </c>
      <c r="D6367" s="4">
        <v>0</v>
      </c>
      <c r="E6367" s="4">
        <v>74.040000000000006</v>
      </c>
      <c r="F6367" s="4">
        <v>3.7480000000000002</v>
      </c>
      <c r="G6367" s="4">
        <v>185.91198850000001</v>
      </c>
      <c r="H6367" s="4">
        <v>8.625</v>
      </c>
    </row>
    <row r="6368" spans="1:8" x14ac:dyDescent="0.3">
      <c r="A6368" s="4">
        <v>45</v>
      </c>
      <c r="B6368" s="4">
        <v>40762</v>
      </c>
      <c r="C6368" s="4">
        <v>768718.11</v>
      </c>
      <c r="D6368" s="4">
        <v>0</v>
      </c>
      <c r="E6368" s="4">
        <v>77.489999999999995</v>
      </c>
      <c r="F6368" s="4">
        <v>3.7109999999999999</v>
      </c>
      <c r="G6368" s="4">
        <v>186.032016</v>
      </c>
      <c r="H6368" s="4">
        <v>8.625</v>
      </c>
    </row>
    <row r="6369" spans="1:8" x14ac:dyDescent="0.3">
      <c r="A6369" s="4">
        <v>45</v>
      </c>
      <c r="B6369" s="4" t="s">
        <v>51</v>
      </c>
      <c r="C6369" s="4">
        <v>748435.2</v>
      </c>
      <c r="D6369" s="4">
        <v>0</v>
      </c>
      <c r="E6369" s="4">
        <v>78.47</v>
      </c>
      <c r="F6369" s="4">
        <v>3.76</v>
      </c>
      <c r="G6369" s="4">
        <v>186.13998079999999</v>
      </c>
      <c r="H6369" s="4">
        <v>8.625</v>
      </c>
    </row>
    <row r="6370" spans="1:8" x14ac:dyDescent="0.3">
      <c r="A6370" s="4">
        <v>45</v>
      </c>
      <c r="B6370" s="4" t="s">
        <v>52</v>
      </c>
      <c r="C6370" s="4">
        <v>741625.25</v>
      </c>
      <c r="D6370" s="4">
        <v>0</v>
      </c>
      <c r="E6370" s="4">
        <v>82.33</v>
      </c>
      <c r="F6370" s="4">
        <v>3.8109999999999999</v>
      </c>
      <c r="G6370" s="4">
        <v>186.21778850000001</v>
      </c>
      <c r="H6370" s="4">
        <v>8.625</v>
      </c>
    </row>
    <row r="6371" spans="1:8" x14ac:dyDescent="0.3">
      <c r="A6371" s="4">
        <v>45</v>
      </c>
      <c r="B6371" s="4" t="s">
        <v>53</v>
      </c>
      <c r="C6371" s="4">
        <v>704680.97</v>
      </c>
      <c r="D6371" s="4">
        <v>0</v>
      </c>
      <c r="E6371" s="4">
        <v>81.31</v>
      </c>
      <c r="F6371" s="4">
        <v>3.8290000000000002</v>
      </c>
      <c r="G6371" s="4">
        <v>186.29559620000001</v>
      </c>
      <c r="H6371" s="4">
        <v>8.625</v>
      </c>
    </row>
    <row r="6372" spans="1:8" x14ac:dyDescent="0.3">
      <c r="A6372" s="4">
        <v>45</v>
      </c>
      <c r="B6372" s="4">
        <v>40671</v>
      </c>
      <c r="C6372" s="4">
        <v>765996.92</v>
      </c>
      <c r="D6372" s="4">
        <v>0</v>
      </c>
      <c r="E6372" s="4">
        <v>78.22</v>
      </c>
      <c r="F6372" s="4">
        <v>3.8420000000000001</v>
      </c>
      <c r="G6372" s="4">
        <v>186.37340380000001</v>
      </c>
      <c r="H6372" s="4">
        <v>8.625</v>
      </c>
    </row>
    <row r="6373" spans="1:8" x14ac:dyDescent="0.3">
      <c r="A6373" s="4">
        <v>45</v>
      </c>
      <c r="B6373" s="4">
        <v>40885</v>
      </c>
      <c r="C6373" s="4">
        <v>724180.89</v>
      </c>
      <c r="D6373" s="4">
        <v>0</v>
      </c>
      <c r="E6373" s="4">
        <v>77</v>
      </c>
      <c r="F6373" s="4">
        <v>3.8119999999999998</v>
      </c>
      <c r="G6373" s="4">
        <v>186.4512115</v>
      </c>
      <c r="H6373" s="4">
        <v>8.625</v>
      </c>
    </row>
    <row r="6374" spans="1:8" x14ac:dyDescent="0.3">
      <c r="A6374" s="4">
        <v>45</v>
      </c>
      <c r="B6374" s="4" t="s">
        <v>54</v>
      </c>
      <c r="C6374" s="4">
        <v>712362.72</v>
      </c>
      <c r="D6374" s="4">
        <v>0</v>
      </c>
      <c r="E6374" s="4">
        <v>72.98</v>
      </c>
      <c r="F6374" s="4">
        <v>3.7469999999999999</v>
      </c>
      <c r="G6374" s="4">
        <v>186.5093071</v>
      </c>
      <c r="H6374" s="4">
        <v>8.625</v>
      </c>
    </row>
    <row r="6375" spans="1:8" x14ac:dyDescent="0.3">
      <c r="A6375" s="4">
        <v>45</v>
      </c>
      <c r="B6375" s="4" t="s">
        <v>55</v>
      </c>
      <c r="C6375" s="4">
        <v>833979.01</v>
      </c>
      <c r="D6375" s="4">
        <v>0</v>
      </c>
      <c r="E6375" s="4">
        <v>72.55</v>
      </c>
      <c r="F6375" s="4">
        <v>3.7040000000000002</v>
      </c>
      <c r="G6375" s="4">
        <v>186.5641172</v>
      </c>
      <c r="H6375" s="4">
        <v>8.625</v>
      </c>
    </row>
    <row r="6376" spans="1:8" x14ac:dyDescent="0.3">
      <c r="A6376" s="4">
        <v>45</v>
      </c>
      <c r="B6376" s="4">
        <v>40583</v>
      </c>
      <c r="C6376" s="4">
        <v>726482.39</v>
      </c>
      <c r="D6376" s="4">
        <v>0</v>
      </c>
      <c r="E6376" s="4">
        <v>70.63</v>
      </c>
      <c r="F6376" s="4">
        <v>3.7029999999999998</v>
      </c>
      <c r="G6376" s="4">
        <v>186.61892739999999</v>
      </c>
      <c r="H6376" s="4">
        <v>8.625</v>
      </c>
    </row>
    <row r="6377" spans="1:8" x14ac:dyDescent="0.3">
      <c r="A6377" s="4">
        <v>45</v>
      </c>
      <c r="B6377" s="4">
        <v>40795</v>
      </c>
      <c r="C6377" s="4">
        <v>746129.56</v>
      </c>
      <c r="D6377" s="4">
        <v>1</v>
      </c>
      <c r="E6377" s="4">
        <v>71.48</v>
      </c>
      <c r="F6377" s="4">
        <v>3.738</v>
      </c>
      <c r="G6377" s="4">
        <v>186.67373760000001</v>
      </c>
      <c r="H6377" s="4">
        <v>8.625</v>
      </c>
    </row>
    <row r="6378" spans="1:8" x14ac:dyDescent="0.3">
      <c r="A6378" s="4">
        <v>45</v>
      </c>
      <c r="B6378" s="4" t="s">
        <v>56</v>
      </c>
      <c r="C6378" s="4">
        <v>711367.56</v>
      </c>
      <c r="D6378" s="4">
        <v>0</v>
      </c>
      <c r="E6378" s="4">
        <v>69.17</v>
      </c>
      <c r="F6378" s="4">
        <v>3.742</v>
      </c>
      <c r="G6378" s="4">
        <v>186.80240000000001</v>
      </c>
      <c r="H6378" s="4">
        <v>8.625</v>
      </c>
    </row>
    <row r="6379" spans="1:8" x14ac:dyDescent="0.3">
      <c r="A6379" s="4">
        <v>45</v>
      </c>
      <c r="B6379" s="4" t="s">
        <v>57</v>
      </c>
      <c r="C6379" s="4">
        <v>714106.42</v>
      </c>
      <c r="D6379" s="4">
        <v>0</v>
      </c>
      <c r="E6379" s="4">
        <v>63.75</v>
      </c>
      <c r="F6379" s="4">
        <v>3.7109999999999999</v>
      </c>
      <c r="G6379" s="4">
        <v>187.02953210000001</v>
      </c>
      <c r="H6379" s="4">
        <v>8.625</v>
      </c>
    </row>
    <row r="6380" spans="1:8" x14ac:dyDescent="0.3">
      <c r="A6380" s="4">
        <v>45</v>
      </c>
      <c r="B6380" s="4" t="s">
        <v>58</v>
      </c>
      <c r="C6380" s="4">
        <v>698986.34</v>
      </c>
      <c r="D6380" s="4">
        <v>0</v>
      </c>
      <c r="E6380" s="4">
        <v>70.66</v>
      </c>
      <c r="F6380" s="4">
        <v>3.645</v>
      </c>
      <c r="G6380" s="4">
        <v>187.25666409999999</v>
      </c>
      <c r="H6380" s="4">
        <v>8.625</v>
      </c>
    </row>
    <row r="6381" spans="1:8" x14ac:dyDescent="0.3">
      <c r="A6381" s="4">
        <v>45</v>
      </c>
      <c r="B6381" s="4">
        <v>40734</v>
      </c>
      <c r="C6381" s="4">
        <v>753447.05</v>
      </c>
      <c r="D6381" s="4">
        <v>0</v>
      </c>
      <c r="E6381" s="4">
        <v>55.82</v>
      </c>
      <c r="F6381" s="4">
        <v>3.5830000000000002</v>
      </c>
      <c r="G6381" s="4">
        <v>187.4837962</v>
      </c>
      <c r="H6381" s="4">
        <v>8.5229999999999997</v>
      </c>
    </row>
    <row r="6382" spans="1:8" x14ac:dyDescent="0.3">
      <c r="A6382" s="4">
        <v>45</v>
      </c>
      <c r="B6382" s="4" t="s">
        <v>59</v>
      </c>
      <c r="C6382" s="4">
        <v>720946.99</v>
      </c>
      <c r="D6382" s="4">
        <v>0</v>
      </c>
      <c r="E6382" s="4">
        <v>63.82</v>
      </c>
      <c r="F6382" s="4">
        <v>3.5409999999999999</v>
      </c>
      <c r="G6382" s="4">
        <v>187.69174810000001</v>
      </c>
      <c r="H6382" s="4">
        <v>8.5229999999999997</v>
      </c>
    </row>
    <row r="6383" spans="1:8" x14ac:dyDescent="0.3">
      <c r="A6383" s="4">
        <v>45</v>
      </c>
      <c r="B6383" s="4" t="s">
        <v>60</v>
      </c>
      <c r="C6383" s="4">
        <v>771686.40000000002</v>
      </c>
      <c r="D6383" s="4">
        <v>0</v>
      </c>
      <c r="E6383" s="4">
        <v>59.6</v>
      </c>
      <c r="F6383" s="4">
        <v>3.57</v>
      </c>
      <c r="G6383" s="4">
        <v>187.78461970000001</v>
      </c>
      <c r="H6383" s="4">
        <v>8.5229999999999997</v>
      </c>
    </row>
    <row r="6384" spans="1:8" x14ac:dyDescent="0.3">
      <c r="A6384" s="4">
        <v>45</v>
      </c>
      <c r="B6384" s="4" t="s">
        <v>61</v>
      </c>
      <c r="C6384" s="4">
        <v>781694.57</v>
      </c>
      <c r="D6384" s="4">
        <v>0</v>
      </c>
      <c r="E6384" s="4">
        <v>51.78</v>
      </c>
      <c r="F6384" s="4">
        <v>3.569</v>
      </c>
      <c r="G6384" s="4">
        <v>187.8774913</v>
      </c>
      <c r="H6384" s="4">
        <v>8.5229999999999997</v>
      </c>
    </row>
    <row r="6385" spans="1:8" x14ac:dyDescent="0.3">
      <c r="A6385" s="4">
        <v>45</v>
      </c>
      <c r="B6385" s="4">
        <v>40644</v>
      </c>
      <c r="C6385" s="4">
        <v>833429.22</v>
      </c>
      <c r="D6385" s="4">
        <v>0</v>
      </c>
      <c r="E6385" s="4">
        <v>43.92</v>
      </c>
      <c r="F6385" s="4">
        <v>3.5510000000000002</v>
      </c>
      <c r="G6385" s="4">
        <v>187.9703629</v>
      </c>
      <c r="H6385" s="4">
        <v>8.5229999999999997</v>
      </c>
    </row>
    <row r="6386" spans="1:8" x14ac:dyDescent="0.3">
      <c r="A6386" s="4">
        <v>45</v>
      </c>
      <c r="B6386" s="4">
        <v>40858</v>
      </c>
      <c r="C6386" s="4">
        <v>808624.82</v>
      </c>
      <c r="D6386" s="4">
        <v>0</v>
      </c>
      <c r="E6386" s="4">
        <v>47.65</v>
      </c>
      <c r="F6386" s="4">
        <v>3.53</v>
      </c>
      <c r="G6386" s="4">
        <v>188.06323449999999</v>
      </c>
      <c r="H6386" s="4">
        <v>8.5229999999999997</v>
      </c>
    </row>
    <row r="6387" spans="1:8" x14ac:dyDescent="0.3">
      <c r="A6387" s="4">
        <v>45</v>
      </c>
      <c r="B6387" s="4" t="s">
        <v>62</v>
      </c>
      <c r="C6387" s="4">
        <v>773603.77</v>
      </c>
      <c r="D6387" s="4">
        <v>0</v>
      </c>
      <c r="E6387" s="4">
        <v>51.34</v>
      </c>
      <c r="F6387" s="4">
        <v>3.53</v>
      </c>
      <c r="G6387" s="4">
        <v>188.1983654</v>
      </c>
      <c r="H6387" s="4">
        <v>8.5229999999999997</v>
      </c>
    </row>
    <row r="6388" spans="1:8" x14ac:dyDescent="0.3">
      <c r="A6388" s="4">
        <v>45</v>
      </c>
      <c r="B6388" s="4" t="s">
        <v>63</v>
      </c>
      <c r="C6388" s="4">
        <v>1170672.94</v>
      </c>
      <c r="D6388" s="4">
        <v>1</v>
      </c>
      <c r="E6388" s="4">
        <v>48.71</v>
      </c>
      <c r="F6388" s="4">
        <v>3.492</v>
      </c>
      <c r="G6388" s="4">
        <v>188.35040000000001</v>
      </c>
      <c r="H6388" s="4">
        <v>8.5229999999999997</v>
      </c>
    </row>
    <row r="6389" spans="1:8" x14ac:dyDescent="0.3">
      <c r="A6389" s="4">
        <v>45</v>
      </c>
      <c r="B6389" s="4">
        <v>40586</v>
      </c>
      <c r="C6389" s="4">
        <v>875699.81</v>
      </c>
      <c r="D6389" s="4">
        <v>0</v>
      </c>
      <c r="E6389" s="4">
        <v>50.19</v>
      </c>
      <c r="F6389" s="4">
        <v>3.452</v>
      </c>
      <c r="G6389" s="4">
        <v>188.50243459999999</v>
      </c>
      <c r="H6389" s="4">
        <v>8.5229999999999997</v>
      </c>
    </row>
    <row r="6390" spans="1:8" x14ac:dyDescent="0.3">
      <c r="A6390" s="4">
        <v>45</v>
      </c>
      <c r="B6390" s="4">
        <v>40798</v>
      </c>
      <c r="C6390" s="4">
        <v>957155.31</v>
      </c>
      <c r="D6390" s="4">
        <v>0</v>
      </c>
      <c r="E6390" s="4">
        <v>46.57</v>
      </c>
      <c r="F6390" s="4">
        <v>3.415</v>
      </c>
      <c r="G6390" s="4">
        <v>188.65446919999999</v>
      </c>
      <c r="H6390" s="4">
        <v>8.5229999999999997</v>
      </c>
    </row>
    <row r="6391" spans="1:8" x14ac:dyDescent="0.3">
      <c r="A6391" s="4">
        <v>45</v>
      </c>
      <c r="B6391" s="4" t="s">
        <v>64</v>
      </c>
      <c r="C6391" s="4">
        <v>1078905.68</v>
      </c>
      <c r="D6391" s="4">
        <v>0</v>
      </c>
      <c r="E6391" s="4">
        <v>39.93</v>
      </c>
      <c r="F6391" s="4">
        <v>3.4129999999999998</v>
      </c>
      <c r="G6391" s="4">
        <v>188.7979349</v>
      </c>
      <c r="H6391" s="4">
        <v>8.5229999999999997</v>
      </c>
    </row>
    <row r="6392" spans="1:8" x14ac:dyDescent="0.3">
      <c r="A6392" s="4">
        <v>45</v>
      </c>
      <c r="B6392" s="4" t="s">
        <v>65</v>
      </c>
      <c r="C6392" s="4">
        <v>1521957.99</v>
      </c>
      <c r="D6392" s="4">
        <v>0</v>
      </c>
      <c r="E6392" s="4">
        <v>42.27</v>
      </c>
      <c r="F6392" s="4">
        <v>3.3889999999999998</v>
      </c>
      <c r="G6392" s="4">
        <v>188.9299752</v>
      </c>
      <c r="H6392" s="4">
        <v>8.5229999999999997</v>
      </c>
    </row>
    <row r="6393" spans="1:8" x14ac:dyDescent="0.3">
      <c r="A6393" s="4">
        <v>45</v>
      </c>
      <c r="B6393" s="4" t="s">
        <v>66</v>
      </c>
      <c r="C6393" s="4">
        <v>869403.63</v>
      </c>
      <c r="D6393" s="4">
        <v>1</v>
      </c>
      <c r="E6393" s="4">
        <v>37.79</v>
      </c>
      <c r="F6393" s="4">
        <v>3.3889999999999998</v>
      </c>
      <c r="G6393" s="4">
        <v>189.0620155</v>
      </c>
      <c r="H6393" s="4">
        <v>8.5229999999999997</v>
      </c>
    </row>
    <row r="6394" spans="1:8" x14ac:dyDescent="0.3">
      <c r="A6394" s="4">
        <v>45</v>
      </c>
      <c r="B6394" s="4">
        <v>41061</v>
      </c>
      <c r="C6394" s="4">
        <v>714081.05</v>
      </c>
      <c r="D6394" s="4">
        <v>0</v>
      </c>
      <c r="E6394" s="4">
        <v>35.880000000000003</v>
      </c>
      <c r="F6394" s="4">
        <v>3.4220000000000002</v>
      </c>
      <c r="G6394" s="4">
        <v>189.1940558</v>
      </c>
      <c r="H6394" s="4">
        <v>8.4239999999999995</v>
      </c>
    </row>
    <row r="6395" spans="1:8" x14ac:dyDescent="0.3">
      <c r="A6395" s="4">
        <v>45</v>
      </c>
      <c r="B6395" s="4" t="s">
        <v>67</v>
      </c>
      <c r="C6395" s="4">
        <v>676615.53</v>
      </c>
      <c r="D6395" s="4">
        <v>0</v>
      </c>
      <c r="E6395" s="4">
        <v>41.18</v>
      </c>
      <c r="F6395" s="4">
        <v>3.5129999999999999</v>
      </c>
      <c r="G6395" s="4">
        <v>189.32609619999999</v>
      </c>
      <c r="H6395" s="4">
        <v>8.4239999999999995</v>
      </c>
    </row>
    <row r="6396" spans="1:8" x14ac:dyDescent="0.3">
      <c r="A6396" s="4">
        <v>45</v>
      </c>
      <c r="B6396" s="4" t="s">
        <v>68</v>
      </c>
      <c r="C6396" s="4">
        <v>700392.21</v>
      </c>
      <c r="D6396" s="4">
        <v>0</v>
      </c>
      <c r="E6396" s="4">
        <v>31.85</v>
      </c>
      <c r="F6396" s="4">
        <v>3.5329999999999999</v>
      </c>
      <c r="G6396" s="4">
        <v>189.4214733</v>
      </c>
      <c r="H6396" s="4">
        <v>8.4239999999999995</v>
      </c>
    </row>
    <row r="6397" spans="1:8" x14ac:dyDescent="0.3">
      <c r="A6397" s="4">
        <v>45</v>
      </c>
      <c r="B6397" s="4" t="s">
        <v>69</v>
      </c>
      <c r="C6397" s="4">
        <v>624081.64</v>
      </c>
      <c r="D6397" s="4">
        <v>0</v>
      </c>
      <c r="E6397" s="4">
        <v>37.93</v>
      </c>
      <c r="F6397" s="4">
        <v>3.5670000000000002</v>
      </c>
      <c r="G6397" s="4">
        <v>189.5168505</v>
      </c>
      <c r="H6397" s="4">
        <v>8.4239999999999995</v>
      </c>
    </row>
    <row r="6398" spans="1:8" x14ac:dyDescent="0.3">
      <c r="A6398" s="4">
        <v>45</v>
      </c>
      <c r="B6398" s="4">
        <v>40970</v>
      </c>
      <c r="C6398" s="4">
        <v>757330.95</v>
      </c>
      <c r="D6398" s="4">
        <v>0</v>
      </c>
      <c r="E6398" s="4">
        <v>42.96</v>
      </c>
      <c r="F6398" s="4">
        <v>3.617</v>
      </c>
      <c r="G6398" s="4">
        <v>189.61222770000001</v>
      </c>
      <c r="H6398" s="4">
        <v>8.4239999999999995</v>
      </c>
    </row>
    <row r="6399" spans="1:8" x14ac:dyDescent="0.3">
      <c r="A6399" s="4">
        <v>45</v>
      </c>
      <c r="B6399" s="4">
        <v>41184</v>
      </c>
      <c r="C6399" s="4">
        <v>803657.12</v>
      </c>
      <c r="D6399" s="4">
        <v>1</v>
      </c>
      <c r="E6399" s="4">
        <v>37</v>
      </c>
      <c r="F6399" s="4">
        <v>3.64</v>
      </c>
      <c r="G6399" s="4">
        <v>189.70760480000001</v>
      </c>
      <c r="H6399" s="4">
        <v>8.4239999999999995</v>
      </c>
    </row>
    <row r="6400" spans="1:8" x14ac:dyDescent="0.3">
      <c r="A6400" s="4">
        <v>45</v>
      </c>
      <c r="B6400" s="4" t="s">
        <v>70</v>
      </c>
      <c r="C6400" s="4">
        <v>858853.75</v>
      </c>
      <c r="D6400" s="4">
        <v>0</v>
      </c>
      <c r="E6400" s="4">
        <v>36.85</v>
      </c>
      <c r="F6400" s="4">
        <v>3.6949999999999998</v>
      </c>
      <c r="G6400" s="4">
        <v>189.84248339999999</v>
      </c>
      <c r="H6400" s="4">
        <v>8.4239999999999995</v>
      </c>
    </row>
    <row r="6401" spans="1:8" x14ac:dyDescent="0.3">
      <c r="A6401" s="4">
        <v>45</v>
      </c>
      <c r="B6401" s="4" t="s">
        <v>71</v>
      </c>
      <c r="C6401" s="4">
        <v>753060.78</v>
      </c>
      <c r="D6401" s="4">
        <v>0</v>
      </c>
      <c r="E6401" s="4">
        <v>42.86</v>
      </c>
      <c r="F6401" s="4">
        <v>3.7389999999999999</v>
      </c>
      <c r="G6401" s="4">
        <v>190.0069881</v>
      </c>
      <c r="H6401" s="4">
        <v>8.4239999999999995</v>
      </c>
    </row>
    <row r="6402" spans="1:8" x14ac:dyDescent="0.3">
      <c r="A6402" s="4">
        <v>45</v>
      </c>
      <c r="B6402" s="4">
        <v>40942</v>
      </c>
      <c r="C6402" s="4">
        <v>782796.01</v>
      </c>
      <c r="D6402" s="4">
        <v>0</v>
      </c>
      <c r="E6402" s="4">
        <v>41.55</v>
      </c>
      <c r="F6402" s="4">
        <v>3.8159999999999998</v>
      </c>
      <c r="G6402" s="4">
        <v>190.17149269999999</v>
      </c>
      <c r="H6402" s="4">
        <v>8.4239999999999995</v>
      </c>
    </row>
    <row r="6403" spans="1:8" x14ac:dyDescent="0.3">
      <c r="A6403" s="4">
        <v>45</v>
      </c>
      <c r="B6403" s="4">
        <v>41155</v>
      </c>
      <c r="C6403" s="4">
        <v>776968.87</v>
      </c>
      <c r="D6403" s="4">
        <v>0</v>
      </c>
      <c r="E6403" s="4">
        <v>45.52</v>
      </c>
      <c r="F6403" s="4">
        <v>3.8479999999999999</v>
      </c>
      <c r="G6403" s="4">
        <v>190.3359973</v>
      </c>
      <c r="H6403" s="4">
        <v>8.4239999999999995</v>
      </c>
    </row>
    <row r="6404" spans="1:8" x14ac:dyDescent="0.3">
      <c r="A6404" s="4">
        <v>45</v>
      </c>
      <c r="B6404" s="4" t="s">
        <v>72</v>
      </c>
      <c r="C6404" s="4">
        <v>788340.23</v>
      </c>
      <c r="D6404" s="4">
        <v>0</v>
      </c>
      <c r="E6404" s="4">
        <v>50.56</v>
      </c>
      <c r="F6404" s="4">
        <v>3.8620000000000001</v>
      </c>
      <c r="G6404" s="4">
        <v>190.4618964</v>
      </c>
      <c r="H6404" s="4">
        <v>8.4239999999999995</v>
      </c>
    </row>
    <row r="6405" spans="1:8" x14ac:dyDescent="0.3">
      <c r="A6405" s="4">
        <v>45</v>
      </c>
      <c r="B6405" s="4" t="s">
        <v>73</v>
      </c>
      <c r="C6405" s="4">
        <v>791835.37</v>
      </c>
      <c r="D6405" s="4">
        <v>0</v>
      </c>
      <c r="E6405" s="4">
        <v>59.45</v>
      </c>
      <c r="F6405" s="4">
        <v>3.9</v>
      </c>
      <c r="G6405" s="4">
        <v>190.5363213</v>
      </c>
      <c r="H6405" s="4">
        <v>8.4239999999999995</v>
      </c>
    </row>
    <row r="6406" spans="1:8" x14ac:dyDescent="0.3">
      <c r="A6406" s="4">
        <v>45</v>
      </c>
      <c r="B6406" s="4" t="s">
        <v>74</v>
      </c>
      <c r="C6406" s="4">
        <v>777254.06</v>
      </c>
      <c r="D6406" s="4">
        <v>0</v>
      </c>
      <c r="E6406" s="4">
        <v>50.04</v>
      </c>
      <c r="F6406" s="4">
        <v>3.9529999999999998</v>
      </c>
      <c r="G6406" s="4">
        <v>190.61074629999999</v>
      </c>
      <c r="H6406" s="4">
        <v>8.4239999999999995</v>
      </c>
    </row>
    <row r="6407" spans="1:8" x14ac:dyDescent="0.3">
      <c r="A6407" s="4">
        <v>45</v>
      </c>
      <c r="B6407" s="4">
        <v>41064</v>
      </c>
      <c r="C6407" s="4">
        <v>899479.43</v>
      </c>
      <c r="D6407" s="4">
        <v>0</v>
      </c>
      <c r="E6407" s="4">
        <v>49.73</v>
      </c>
      <c r="F6407" s="4">
        <v>3.996</v>
      </c>
      <c r="G6407" s="4">
        <v>190.68517120000001</v>
      </c>
      <c r="H6407" s="4">
        <v>8.5670000000000002</v>
      </c>
    </row>
    <row r="6408" spans="1:8" x14ac:dyDescent="0.3">
      <c r="A6408" s="4">
        <v>45</v>
      </c>
      <c r="B6408" s="4" t="s">
        <v>75</v>
      </c>
      <c r="C6408" s="4">
        <v>781970.6</v>
      </c>
      <c r="D6408" s="4">
        <v>0</v>
      </c>
      <c r="E6408" s="4">
        <v>51.83</v>
      </c>
      <c r="F6408" s="4">
        <v>4.0439999999999996</v>
      </c>
      <c r="G6408" s="4">
        <v>190.7595962</v>
      </c>
      <c r="H6408" s="4">
        <v>8.5670000000000002</v>
      </c>
    </row>
    <row r="6409" spans="1:8" x14ac:dyDescent="0.3">
      <c r="A6409" s="4">
        <v>45</v>
      </c>
      <c r="B6409" s="4" t="s">
        <v>76</v>
      </c>
      <c r="C6409" s="4">
        <v>776661.74</v>
      </c>
      <c r="D6409" s="4">
        <v>0</v>
      </c>
      <c r="E6409" s="4">
        <v>63.13</v>
      </c>
      <c r="F6409" s="4">
        <v>4.0270000000000001</v>
      </c>
      <c r="G6409" s="4">
        <v>190.81380129999999</v>
      </c>
      <c r="H6409" s="4">
        <v>8.5670000000000002</v>
      </c>
    </row>
    <row r="6410" spans="1:8" x14ac:dyDescent="0.3">
      <c r="A6410" s="4">
        <v>45</v>
      </c>
      <c r="B6410" s="4" t="s">
        <v>77</v>
      </c>
      <c r="C6410" s="4">
        <v>711571.88</v>
      </c>
      <c r="D6410" s="4">
        <v>0</v>
      </c>
      <c r="E6410" s="4">
        <v>53.2</v>
      </c>
      <c r="F6410" s="4">
        <v>4.0039999999999996</v>
      </c>
      <c r="G6410" s="4">
        <v>190.86800640000001</v>
      </c>
      <c r="H6410" s="4">
        <v>8.5670000000000002</v>
      </c>
    </row>
    <row r="6411" spans="1:8" x14ac:dyDescent="0.3">
      <c r="A6411" s="4">
        <v>45</v>
      </c>
      <c r="B6411" s="4">
        <v>41004</v>
      </c>
      <c r="C6411" s="4">
        <v>782300.68</v>
      </c>
      <c r="D6411" s="4">
        <v>0</v>
      </c>
      <c r="E6411" s="4">
        <v>55.21</v>
      </c>
      <c r="F6411" s="4">
        <v>3.9510000000000001</v>
      </c>
      <c r="G6411" s="4">
        <v>190.9222115</v>
      </c>
      <c r="H6411" s="4">
        <v>8.5670000000000002</v>
      </c>
    </row>
    <row r="6412" spans="1:8" x14ac:dyDescent="0.3">
      <c r="A6412" s="4">
        <v>45</v>
      </c>
      <c r="B6412" s="4">
        <v>41218</v>
      </c>
      <c r="C6412" s="4">
        <v>770487.37</v>
      </c>
      <c r="D6412" s="4">
        <v>0</v>
      </c>
      <c r="E6412" s="4">
        <v>61.24</v>
      </c>
      <c r="F6412" s="4">
        <v>3.8889999999999998</v>
      </c>
      <c r="G6412" s="4">
        <v>190.97641669999999</v>
      </c>
      <c r="H6412" s="4">
        <v>8.5670000000000002</v>
      </c>
    </row>
    <row r="6413" spans="1:8" x14ac:dyDescent="0.3">
      <c r="A6413" s="4">
        <v>45</v>
      </c>
      <c r="B6413" s="4" t="s">
        <v>78</v>
      </c>
      <c r="C6413" s="4">
        <v>800842.28</v>
      </c>
      <c r="D6413" s="4">
        <v>0</v>
      </c>
      <c r="E6413" s="4">
        <v>66.3</v>
      </c>
      <c r="F6413" s="4">
        <v>3.8479999999999999</v>
      </c>
      <c r="G6413" s="4">
        <v>190.99644789999999</v>
      </c>
      <c r="H6413" s="4">
        <v>8.5670000000000002</v>
      </c>
    </row>
    <row r="6414" spans="1:8" x14ac:dyDescent="0.3">
      <c r="A6414" s="4">
        <v>45</v>
      </c>
      <c r="B6414" s="4" t="s">
        <v>79</v>
      </c>
      <c r="C6414" s="4">
        <v>817741.17</v>
      </c>
      <c r="D6414" s="4">
        <v>0</v>
      </c>
      <c r="E6414" s="4">
        <v>67.209999999999994</v>
      </c>
      <c r="F6414" s="4">
        <v>3.798</v>
      </c>
      <c r="G6414" s="4">
        <v>191.00280960000001</v>
      </c>
      <c r="H6414" s="4">
        <v>8.5670000000000002</v>
      </c>
    </row>
    <row r="6415" spans="1:8" x14ac:dyDescent="0.3">
      <c r="A6415" s="4">
        <v>45</v>
      </c>
      <c r="B6415" s="4">
        <v>40914</v>
      </c>
      <c r="C6415" s="4">
        <v>837144.63</v>
      </c>
      <c r="D6415" s="4">
        <v>0</v>
      </c>
      <c r="E6415" s="4">
        <v>74.48</v>
      </c>
      <c r="F6415" s="4">
        <v>3.742</v>
      </c>
      <c r="G6415" s="4">
        <v>191.0091712</v>
      </c>
      <c r="H6415" s="4">
        <v>8.5670000000000002</v>
      </c>
    </row>
    <row r="6416" spans="1:8" x14ac:dyDescent="0.3">
      <c r="A6416" s="4">
        <v>45</v>
      </c>
      <c r="B6416" s="4">
        <v>41127</v>
      </c>
      <c r="C6416" s="4">
        <v>795133</v>
      </c>
      <c r="D6416" s="4">
        <v>0</v>
      </c>
      <c r="E6416" s="4">
        <v>64.3</v>
      </c>
      <c r="F6416" s="4">
        <v>3.6890000000000001</v>
      </c>
      <c r="G6416" s="4">
        <v>191.01553290000001</v>
      </c>
      <c r="H6416" s="4">
        <v>8.5670000000000002</v>
      </c>
    </row>
    <row r="6417" spans="1:8" x14ac:dyDescent="0.3">
      <c r="A6417" s="4">
        <v>45</v>
      </c>
      <c r="B6417" s="4" t="s">
        <v>80</v>
      </c>
      <c r="C6417" s="4">
        <v>821498.18</v>
      </c>
      <c r="D6417" s="4">
        <v>0</v>
      </c>
      <c r="E6417" s="4">
        <v>71.930000000000007</v>
      </c>
      <c r="F6417" s="4">
        <v>3.62</v>
      </c>
      <c r="G6417" s="4">
        <v>191.02997310000001</v>
      </c>
      <c r="H6417" s="4">
        <v>8.5670000000000002</v>
      </c>
    </row>
    <row r="6418" spans="1:8" x14ac:dyDescent="0.3">
      <c r="A6418" s="4">
        <v>45</v>
      </c>
      <c r="B6418" s="4" t="s">
        <v>81</v>
      </c>
      <c r="C6418" s="4">
        <v>822569.16</v>
      </c>
      <c r="D6418" s="4">
        <v>0</v>
      </c>
      <c r="E6418" s="4">
        <v>74.22</v>
      </c>
      <c r="F6418" s="4">
        <v>3.5640000000000001</v>
      </c>
      <c r="G6418" s="4">
        <v>191.06460960000001</v>
      </c>
      <c r="H6418" s="4">
        <v>8.5670000000000002</v>
      </c>
    </row>
    <row r="6419" spans="1:8" x14ac:dyDescent="0.3">
      <c r="A6419" s="4">
        <v>45</v>
      </c>
      <c r="B6419" s="4" t="s">
        <v>82</v>
      </c>
      <c r="C6419" s="4">
        <v>773367.71</v>
      </c>
      <c r="D6419" s="4">
        <v>0</v>
      </c>
      <c r="E6419" s="4">
        <v>75.22</v>
      </c>
      <c r="F6419" s="4">
        <v>3.5059999999999998</v>
      </c>
      <c r="G6419" s="4">
        <v>191.09924620000001</v>
      </c>
      <c r="H6419" s="4">
        <v>8.5670000000000002</v>
      </c>
    </row>
    <row r="6420" spans="1:8" x14ac:dyDescent="0.3">
      <c r="A6420" s="4">
        <v>45</v>
      </c>
      <c r="B6420" s="4">
        <v>41067</v>
      </c>
      <c r="C6420" s="4">
        <v>843361.1</v>
      </c>
      <c r="D6420" s="4">
        <v>0</v>
      </c>
      <c r="E6420" s="4">
        <v>82.99</v>
      </c>
      <c r="F6420" s="4">
        <v>3.4750000000000001</v>
      </c>
      <c r="G6420" s="4">
        <v>191.13388269999999</v>
      </c>
      <c r="H6420" s="4">
        <v>8.6839999999999993</v>
      </c>
    </row>
    <row r="6421" spans="1:8" x14ac:dyDescent="0.3">
      <c r="A6421" s="4">
        <v>45</v>
      </c>
      <c r="B6421" s="4" t="s">
        <v>83</v>
      </c>
      <c r="C6421" s="4">
        <v>749817.08</v>
      </c>
      <c r="D6421" s="4">
        <v>0</v>
      </c>
      <c r="E6421" s="4">
        <v>79.97</v>
      </c>
      <c r="F6421" s="4">
        <v>3.5230000000000001</v>
      </c>
      <c r="G6421" s="4">
        <v>191.16851919999999</v>
      </c>
      <c r="H6421" s="4">
        <v>8.6839999999999993</v>
      </c>
    </row>
    <row r="6422" spans="1:8" x14ac:dyDescent="0.3">
      <c r="A6422" s="4">
        <v>45</v>
      </c>
      <c r="B6422" s="4" t="s">
        <v>84</v>
      </c>
      <c r="C6422" s="4">
        <v>737613.65</v>
      </c>
      <c r="D6422" s="4">
        <v>0</v>
      </c>
      <c r="E6422" s="4">
        <v>78.89</v>
      </c>
      <c r="F6422" s="4">
        <v>3.5670000000000002</v>
      </c>
      <c r="G6422" s="4">
        <v>191.16704279999999</v>
      </c>
      <c r="H6422" s="4">
        <v>8.6839999999999993</v>
      </c>
    </row>
    <row r="6423" spans="1:8" x14ac:dyDescent="0.3">
      <c r="A6423" s="4">
        <v>45</v>
      </c>
      <c r="B6423" s="4" t="s">
        <v>85</v>
      </c>
      <c r="C6423" s="4">
        <v>711671.58</v>
      </c>
      <c r="D6423" s="4">
        <v>0</v>
      </c>
      <c r="E6423" s="4">
        <v>77.2</v>
      </c>
      <c r="F6423" s="4">
        <v>3.6469999999999998</v>
      </c>
      <c r="G6423" s="4">
        <v>191.16556639999999</v>
      </c>
      <c r="H6423" s="4">
        <v>8.6839999999999993</v>
      </c>
    </row>
    <row r="6424" spans="1:8" x14ac:dyDescent="0.3">
      <c r="A6424" s="4">
        <v>45</v>
      </c>
      <c r="B6424" s="4">
        <v>40976</v>
      </c>
      <c r="C6424" s="4">
        <v>725729.51</v>
      </c>
      <c r="D6424" s="4">
        <v>0</v>
      </c>
      <c r="E6424" s="4">
        <v>76.58</v>
      </c>
      <c r="F6424" s="4">
        <v>3.6539999999999999</v>
      </c>
      <c r="G6424" s="4">
        <v>191.16408999999999</v>
      </c>
      <c r="H6424" s="4">
        <v>8.6839999999999993</v>
      </c>
    </row>
    <row r="6425" spans="1:8" x14ac:dyDescent="0.3">
      <c r="A6425" s="4">
        <v>45</v>
      </c>
      <c r="B6425" s="4">
        <v>41190</v>
      </c>
      <c r="C6425" s="4">
        <v>733037.32</v>
      </c>
      <c r="D6425" s="4">
        <v>0</v>
      </c>
      <c r="E6425" s="4">
        <v>78.650000000000006</v>
      </c>
      <c r="F6425" s="4">
        <v>3.722</v>
      </c>
      <c r="G6425" s="4">
        <v>191.16261349999999</v>
      </c>
      <c r="H6425" s="4">
        <v>8.6839999999999993</v>
      </c>
    </row>
    <row r="6426" spans="1:8" x14ac:dyDescent="0.3">
      <c r="A6426" s="4">
        <v>45</v>
      </c>
      <c r="B6426" s="4" t="s">
        <v>86</v>
      </c>
      <c r="C6426" s="4">
        <v>722496.93</v>
      </c>
      <c r="D6426" s="4">
        <v>0</v>
      </c>
      <c r="E6426" s="4">
        <v>75.709999999999994</v>
      </c>
      <c r="F6426" s="4">
        <v>3.8069999999999999</v>
      </c>
      <c r="G6426" s="4">
        <v>191.22849189999999</v>
      </c>
      <c r="H6426" s="4">
        <v>8.6839999999999993</v>
      </c>
    </row>
    <row r="6427" spans="1:8" x14ac:dyDescent="0.3">
      <c r="A6427" s="4">
        <v>45</v>
      </c>
      <c r="B6427" s="4" t="s">
        <v>87</v>
      </c>
      <c r="C6427" s="4">
        <v>718232.26</v>
      </c>
      <c r="D6427" s="4">
        <v>0</v>
      </c>
      <c r="E6427" s="4">
        <v>72.62</v>
      </c>
      <c r="F6427" s="4">
        <v>3.8340000000000001</v>
      </c>
      <c r="G6427" s="4">
        <v>191.3448865</v>
      </c>
      <c r="H6427" s="4">
        <v>8.6839999999999993</v>
      </c>
    </row>
    <row r="6428" spans="1:8" x14ac:dyDescent="0.3">
      <c r="A6428" s="4">
        <v>45</v>
      </c>
      <c r="B6428" s="4" t="s">
        <v>88</v>
      </c>
      <c r="C6428" s="4">
        <v>734297.87</v>
      </c>
      <c r="D6428" s="4">
        <v>0</v>
      </c>
      <c r="E6428" s="4">
        <v>75.09</v>
      </c>
      <c r="F6428" s="4">
        <v>3.867</v>
      </c>
      <c r="G6428" s="4">
        <v>191.46128100000001</v>
      </c>
      <c r="H6428" s="4">
        <v>8.6839999999999993</v>
      </c>
    </row>
    <row r="6429" spans="1:8" x14ac:dyDescent="0.3">
      <c r="A6429" s="4">
        <v>45</v>
      </c>
      <c r="B6429" s="4">
        <v>41099</v>
      </c>
      <c r="C6429" s="4">
        <v>766512.66</v>
      </c>
      <c r="D6429" s="4">
        <v>1</v>
      </c>
      <c r="E6429" s="4">
        <v>75.7</v>
      </c>
      <c r="F6429" s="4">
        <v>3.911</v>
      </c>
      <c r="G6429" s="4">
        <v>191.57767559999999</v>
      </c>
      <c r="H6429" s="4">
        <v>8.6839999999999993</v>
      </c>
    </row>
    <row r="6430" spans="1:8" x14ac:dyDescent="0.3">
      <c r="A6430" s="4">
        <v>45</v>
      </c>
      <c r="B6430" s="4" t="s">
        <v>89</v>
      </c>
      <c r="C6430" s="4">
        <v>702238.27</v>
      </c>
      <c r="D6430" s="4">
        <v>0</v>
      </c>
      <c r="E6430" s="4">
        <v>67.87</v>
      </c>
      <c r="F6430" s="4">
        <v>3.948</v>
      </c>
      <c r="G6430" s="4">
        <v>191.69985</v>
      </c>
      <c r="H6430" s="4">
        <v>8.6839999999999993</v>
      </c>
    </row>
    <row r="6431" spans="1:8" x14ac:dyDescent="0.3">
      <c r="A6431" s="4">
        <v>45</v>
      </c>
      <c r="B6431" s="4" t="s">
        <v>90</v>
      </c>
      <c r="C6431" s="4">
        <v>723086.2</v>
      </c>
      <c r="D6431" s="4">
        <v>0</v>
      </c>
      <c r="E6431" s="4">
        <v>65.319999999999993</v>
      </c>
      <c r="F6431" s="4">
        <v>4.0380000000000003</v>
      </c>
      <c r="G6431" s="4">
        <v>191.85670379999999</v>
      </c>
      <c r="H6431" s="4">
        <v>8.6839999999999993</v>
      </c>
    </row>
    <row r="6432" spans="1:8" x14ac:dyDescent="0.3">
      <c r="A6432" s="4">
        <v>45</v>
      </c>
      <c r="B6432" s="4" t="s">
        <v>91</v>
      </c>
      <c r="C6432" s="4">
        <v>713173.95</v>
      </c>
      <c r="D6432" s="4">
        <v>0</v>
      </c>
      <c r="E6432" s="4">
        <v>64.88</v>
      </c>
      <c r="F6432" s="4">
        <v>3.9969999999999999</v>
      </c>
      <c r="G6432" s="4">
        <v>192.01355770000001</v>
      </c>
      <c r="H6432" s="4">
        <v>8.6839999999999993</v>
      </c>
    </row>
    <row r="6433" spans="1:8" x14ac:dyDescent="0.3">
      <c r="A6433" s="4">
        <v>45</v>
      </c>
      <c r="B6433" s="4">
        <v>41039</v>
      </c>
      <c r="C6433" s="4">
        <v>733455.07</v>
      </c>
      <c r="D6433" s="4">
        <v>0</v>
      </c>
      <c r="E6433" s="4">
        <v>64.89</v>
      </c>
      <c r="F6433" s="4">
        <v>3.9849999999999999</v>
      </c>
      <c r="G6433" s="4">
        <v>192.1704115</v>
      </c>
      <c r="H6433" s="4">
        <v>8.6669999999999998</v>
      </c>
    </row>
    <row r="6434" spans="1:8" x14ac:dyDescent="0.3">
      <c r="A6434" s="4">
        <v>45</v>
      </c>
      <c r="B6434" s="4">
        <v>41253</v>
      </c>
      <c r="C6434" s="4">
        <v>734464.36</v>
      </c>
      <c r="D6434" s="4">
        <v>0</v>
      </c>
      <c r="E6434" s="4">
        <v>54.47</v>
      </c>
      <c r="F6434" s="4">
        <v>4</v>
      </c>
      <c r="G6434" s="4">
        <v>192.32726539999999</v>
      </c>
      <c r="H6434" s="4">
        <v>8.6669999999999998</v>
      </c>
    </row>
    <row r="6435" spans="1:8" x14ac:dyDescent="0.3">
      <c r="A6435" s="4">
        <v>45</v>
      </c>
      <c r="B6435" s="4" t="s">
        <v>92</v>
      </c>
      <c r="C6435" s="4">
        <v>718125.53</v>
      </c>
      <c r="D6435" s="4">
        <v>0</v>
      </c>
      <c r="E6435" s="4">
        <v>56.47</v>
      </c>
      <c r="F6435" s="4">
        <v>3.9689999999999999</v>
      </c>
      <c r="G6435" s="4">
        <v>192.3308542</v>
      </c>
      <c r="H6435" s="4">
        <v>8.6669999999999998</v>
      </c>
    </row>
    <row r="6436" spans="1:8" x14ac:dyDescent="0.3">
      <c r="A6436" s="4">
        <v>45</v>
      </c>
      <c r="B6436" s="4" t="s">
        <v>93</v>
      </c>
      <c r="C6436" s="4">
        <v>760281.43</v>
      </c>
      <c r="D6436" s="4">
        <v>0</v>
      </c>
      <c r="E6436" s="4">
        <v>58.85</v>
      </c>
      <c r="F6436" s="4">
        <v>3.8820000000000001</v>
      </c>
      <c r="G6436" s="4">
        <v>192.3088989</v>
      </c>
      <c r="H6436" s="4">
        <v>8.6669999999999998</v>
      </c>
    </row>
  </sheetData>
  <sheetProtection algorithmName="SHA-512" hashValue="OQtu2Pu8B531zNHfxb3JLoFDT7NbO6E6JJOiudL69qq2/tan7zd2LjP+SKwqsy3KvIErNU4g/4QVX+4tCCcDLw==" saltValue="whDoyEKYEORgF4yp4EZugA==" spinCount="10000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E803A-F0C6-4559-83E8-60BCF08BB429}">
  <sheetPr>
    <tabColor rgb="FFC5B358"/>
  </sheetPr>
  <dimension ref="A1:T6436"/>
  <sheetViews>
    <sheetView topLeftCell="E1" zoomScale="115" zoomScaleNormal="115" workbookViewId="0">
      <selection activeCell="M2" sqref="M2"/>
    </sheetView>
  </sheetViews>
  <sheetFormatPr defaultRowHeight="14.4" x14ac:dyDescent="0.3"/>
  <cols>
    <col min="1" max="1" width="4" style="4" hidden="1" customWidth="1"/>
    <col min="2" max="2" width="10.33203125" style="4" hidden="1" customWidth="1"/>
    <col min="3" max="3" width="6" style="4" hidden="1" customWidth="1"/>
    <col min="4" max="4" width="7.6640625" style="4" customWidth="1"/>
    <col min="5" max="5" width="11.88671875" style="4" customWidth="1"/>
    <col min="6" max="6" width="6.88671875" style="4" hidden="1" customWidth="1"/>
    <col min="7" max="8" width="14.6640625" style="4" customWidth="1"/>
    <col min="9" max="9" width="13.5546875" style="4" customWidth="1"/>
    <col min="10" max="10" width="11.6640625" style="4" customWidth="1"/>
    <col min="11" max="11" width="11.88671875" style="4" customWidth="1"/>
    <col min="12" max="12" width="15.6640625" style="4" customWidth="1"/>
    <col min="13" max="13" width="19.33203125" style="4" bestFit="1" customWidth="1"/>
    <col min="14" max="14" width="8.88671875" style="4"/>
    <col min="15" max="15" width="12.5546875" style="4" bestFit="1" customWidth="1"/>
    <col min="16" max="17" width="8.88671875" style="4"/>
    <col min="18" max="18" width="14.109375" style="4" customWidth="1"/>
    <col min="19" max="16384" width="8.88671875" style="4"/>
  </cols>
  <sheetData>
    <row r="1" spans="1:20" x14ac:dyDescent="0.3">
      <c r="A1" s="19" t="s">
        <v>96</v>
      </c>
      <c r="B1" s="19" t="s">
        <v>94</v>
      </c>
      <c r="C1" s="19" t="s">
        <v>95</v>
      </c>
      <c r="D1" s="20" t="s">
        <v>0</v>
      </c>
      <c r="E1" s="20" t="s">
        <v>1</v>
      </c>
      <c r="F1" s="20" t="s">
        <v>98</v>
      </c>
      <c r="G1" s="20" t="s">
        <v>2</v>
      </c>
      <c r="H1" s="20" t="s">
        <v>100</v>
      </c>
      <c r="I1" s="20" t="s">
        <v>4</v>
      </c>
      <c r="J1" s="20" t="s">
        <v>5</v>
      </c>
      <c r="K1" s="20" t="s">
        <v>6</v>
      </c>
      <c r="L1" s="20" t="s">
        <v>7</v>
      </c>
      <c r="M1" s="20" t="s">
        <v>117</v>
      </c>
    </row>
    <row r="2" spans="1:20" x14ac:dyDescent="0.3">
      <c r="A2" s="5">
        <v>1</v>
      </c>
      <c r="B2" s="6">
        <v>40188</v>
      </c>
      <c r="C2" s="7" t="b">
        <f t="shared" ref="C2:C65" si="0">ISNUMBER(B2)</f>
        <v>1</v>
      </c>
      <c r="D2" s="7" t="str" cm="1">
        <f t="array" ref="D2">_xlfn.SWITCH(A2,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 s="7">
        <f t="shared" ref="E2:E65" si="1">IF(C2,B2,DATE(RIGHT(B2,4),MID(B2,4,2),LEFT(B2,2)))</f>
        <v>40188</v>
      </c>
      <c r="F2" s="5">
        <v>2010</v>
      </c>
      <c r="G2" s="8">
        <v>1453329.5</v>
      </c>
      <c r="H2" s="5" t="s">
        <v>99</v>
      </c>
      <c r="I2" s="9">
        <v>71.89</v>
      </c>
      <c r="J2" s="10">
        <v>2.6030000000000002</v>
      </c>
      <c r="K2" s="10">
        <v>211.6719895</v>
      </c>
      <c r="L2" s="10">
        <v>7.8380000000000001</v>
      </c>
      <c r="M2" s="11" t="str" cm="1">
        <f t="array" ref="M2">_xlfn.IFS(ROUND(Sales_Data[[#This Row],[Temperature]],0)&lt;50,"Cold",ROUND(Sales_Data[[#This Row],[Temperature]],0)&lt;70,"Mild",ROUND(Sales_Data[[#This Row],[Temperature]],0)&lt;84,"Warm",TRUE,"Hot")</f>
        <v>Warm</v>
      </c>
    </row>
    <row r="3" spans="1:20" x14ac:dyDescent="0.3">
      <c r="A3" s="5">
        <v>2</v>
      </c>
      <c r="B3" s="6">
        <v>40188</v>
      </c>
      <c r="C3" s="7" t="b">
        <f t="shared" si="0"/>
        <v>1</v>
      </c>
      <c r="D3" s="7" t="str" cm="1">
        <f t="array" ref="D3">_xlfn.SWITCH(A3,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 s="7">
        <f t="shared" si="1"/>
        <v>40188</v>
      </c>
      <c r="F3" s="5">
        <v>2010</v>
      </c>
      <c r="G3" s="8">
        <v>1827440.43</v>
      </c>
      <c r="H3" s="5" t="s">
        <v>99</v>
      </c>
      <c r="I3" s="9">
        <v>69.239999999999995</v>
      </c>
      <c r="J3" s="10">
        <v>2.6030000000000002</v>
      </c>
      <c r="K3" s="10">
        <v>211.32987420000001</v>
      </c>
      <c r="L3" s="10">
        <v>8.1630000000000003</v>
      </c>
      <c r="M3" s="11" t="str" cm="1">
        <f t="array" ref="M3">_xlfn.IFS(ROUND(Sales_Data[[#This Row],[Temperature]],0)&lt;50,"Cold",ROUND(Sales_Data[[#This Row],[Temperature]],0)&lt;70,"Mild",ROUND(Sales_Data[[#This Row],[Temperature]],0)&lt;84,"Warm",TRUE,"Hot")</f>
        <v>Mild</v>
      </c>
    </row>
    <row r="4" spans="1:20" x14ac:dyDescent="0.3">
      <c r="A4" s="5">
        <v>3</v>
      </c>
      <c r="B4" s="6">
        <v>40188</v>
      </c>
      <c r="C4" s="7" t="b">
        <f t="shared" si="0"/>
        <v>1</v>
      </c>
      <c r="D4" s="7" t="str" cm="1">
        <f t="array" ref="D4">_xlfn.SWITCH(A4,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 s="7">
        <f t="shared" si="1"/>
        <v>40188</v>
      </c>
      <c r="F4" s="5">
        <v>2010</v>
      </c>
      <c r="G4" s="8">
        <v>358784.1</v>
      </c>
      <c r="H4" s="5" t="s">
        <v>99</v>
      </c>
      <c r="I4" s="9">
        <v>73.599999999999994</v>
      </c>
      <c r="J4" s="10">
        <v>2.6030000000000002</v>
      </c>
      <c r="K4" s="10">
        <v>214.98465479999999</v>
      </c>
      <c r="L4" s="10">
        <v>7.5640000000000001</v>
      </c>
      <c r="M4" s="11" t="str" cm="1">
        <f t="array" ref="M4">_xlfn.IFS(ROUND(Sales_Data[[#This Row],[Temperature]],0)&lt;50,"Cold",ROUND(Sales_Data[[#This Row],[Temperature]],0)&lt;70,"Mild",ROUND(Sales_Data[[#This Row],[Temperature]],0)&lt;84,"Warm",TRUE,"Hot")</f>
        <v>Warm</v>
      </c>
    </row>
    <row r="5" spans="1:20" x14ac:dyDescent="0.3">
      <c r="A5" s="5">
        <v>4</v>
      </c>
      <c r="B5" s="6">
        <v>40188</v>
      </c>
      <c r="C5" s="7" t="b">
        <f t="shared" si="0"/>
        <v>1</v>
      </c>
      <c r="D5" s="7" t="str" cm="1">
        <f t="array" ref="D5">_xlfn.SWITCH(A5,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 s="7">
        <f t="shared" si="1"/>
        <v>40188</v>
      </c>
      <c r="F5" s="5">
        <v>2010</v>
      </c>
      <c r="G5" s="8">
        <v>1842821.02</v>
      </c>
      <c r="H5" s="5" t="s">
        <v>99</v>
      </c>
      <c r="I5" s="9">
        <v>63.96</v>
      </c>
      <c r="J5" s="10">
        <v>2.6190000000000002</v>
      </c>
      <c r="K5" s="10">
        <v>126.2346</v>
      </c>
      <c r="L5" s="10">
        <v>7.1269999999999998</v>
      </c>
      <c r="M5" s="11" t="str" cm="1">
        <f t="array" ref="M5">_xlfn.IFS(ROUND(Sales_Data[[#This Row],[Temperature]],0)&lt;50,"Cold",ROUND(Sales_Data[[#This Row],[Temperature]],0)&lt;70,"Mild",ROUND(Sales_Data[[#This Row],[Temperature]],0)&lt;84,"Warm",TRUE,"Hot")</f>
        <v>Mild</v>
      </c>
      <c r="R5" s="14"/>
    </row>
    <row r="6" spans="1:20" x14ac:dyDescent="0.3">
      <c r="A6" s="5">
        <v>5</v>
      </c>
      <c r="B6" s="6">
        <v>40188</v>
      </c>
      <c r="C6" s="7" t="b">
        <f t="shared" si="0"/>
        <v>1</v>
      </c>
      <c r="D6" s="7" t="str" cm="1">
        <f t="array" ref="D6">_xlfn.SWITCH(A6,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 s="7">
        <f t="shared" si="1"/>
        <v>40188</v>
      </c>
      <c r="F6" s="5">
        <v>2010</v>
      </c>
      <c r="G6" s="8">
        <v>283178.12</v>
      </c>
      <c r="H6" s="5" t="s">
        <v>99</v>
      </c>
      <c r="I6" s="9">
        <v>71.099999999999994</v>
      </c>
      <c r="J6" s="10">
        <v>2.6030000000000002</v>
      </c>
      <c r="K6" s="10">
        <v>212.22694630000001</v>
      </c>
      <c r="L6" s="10">
        <v>6.7679999999999998</v>
      </c>
      <c r="M6" s="11" t="str" cm="1">
        <f t="array" ref="M6">_xlfn.IFS(ROUND(Sales_Data[[#This Row],[Temperature]],0)&lt;50,"Cold",ROUND(Sales_Data[[#This Row],[Temperature]],0)&lt;70,"Mild",ROUND(Sales_Data[[#This Row],[Temperature]],0)&lt;84,"Warm",TRUE,"Hot")</f>
        <v>Warm</v>
      </c>
      <c r="R6" s="14"/>
    </row>
    <row r="7" spans="1:20" x14ac:dyDescent="0.3">
      <c r="A7" s="5">
        <v>6</v>
      </c>
      <c r="B7" s="6">
        <v>40188</v>
      </c>
      <c r="C7" s="7" t="b">
        <f t="shared" si="0"/>
        <v>1</v>
      </c>
      <c r="D7" s="7" t="str" cm="1">
        <f t="array" ref="D7">_xlfn.SWITCH(A7,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7" s="7">
        <f t="shared" si="1"/>
        <v>40188</v>
      </c>
      <c r="F7" s="5">
        <v>2010</v>
      </c>
      <c r="G7" s="8">
        <v>1328468.8899999999</v>
      </c>
      <c r="H7" s="5" t="s">
        <v>99</v>
      </c>
      <c r="I7" s="9">
        <v>70.69</v>
      </c>
      <c r="J7" s="10">
        <v>2.6030000000000002</v>
      </c>
      <c r="K7" s="10">
        <v>213.19071289999999</v>
      </c>
      <c r="L7" s="10">
        <v>7.0069999999999997</v>
      </c>
      <c r="M7" s="11" t="str" cm="1">
        <f t="array" ref="M7">_xlfn.IFS(ROUND(Sales_Data[[#This Row],[Temperature]],0)&lt;50,"Cold",ROUND(Sales_Data[[#This Row],[Temperature]],0)&lt;70,"Mild",ROUND(Sales_Data[[#This Row],[Temperature]],0)&lt;84,"Warm",TRUE,"Hot")</f>
        <v>Warm</v>
      </c>
      <c r="R7" s="14"/>
    </row>
    <row r="8" spans="1:20" x14ac:dyDescent="0.3">
      <c r="A8" s="5">
        <v>7</v>
      </c>
      <c r="B8" s="6">
        <v>40188</v>
      </c>
      <c r="C8" s="7" t="b">
        <f t="shared" si="0"/>
        <v>1</v>
      </c>
      <c r="D8" s="7" t="str" cm="1">
        <f t="array" ref="D8">_xlfn.SWITCH(A8,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8" s="7">
        <f t="shared" si="1"/>
        <v>40188</v>
      </c>
      <c r="F8" s="5">
        <v>2010</v>
      </c>
      <c r="G8" s="8">
        <v>448998.73</v>
      </c>
      <c r="H8" s="5" t="s">
        <v>99</v>
      </c>
      <c r="I8" s="9">
        <v>49.99</v>
      </c>
      <c r="J8" s="10">
        <v>2.7589999999999999</v>
      </c>
      <c r="K8" s="10">
        <v>190.67382409999999</v>
      </c>
      <c r="L8" s="10">
        <v>9.1370000000000005</v>
      </c>
      <c r="M8" s="11" t="str" cm="1">
        <f t="array" ref="M8">_xlfn.IFS(ROUND(Sales_Data[[#This Row],[Temperature]],0)&lt;50,"Cold",ROUND(Sales_Data[[#This Row],[Temperature]],0)&lt;70,"Mild",ROUND(Sales_Data[[#This Row],[Temperature]],0)&lt;84,"Warm",TRUE,"Hot")</f>
        <v>Mild</v>
      </c>
    </row>
    <row r="9" spans="1:20" x14ac:dyDescent="0.3">
      <c r="A9" s="5">
        <v>8</v>
      </c>
      <c r="B9" s="6">
        <v>40188</v>
      </c>
      <c r="C9" s="7" t="b">
        <f t="shared" si="0"/>
        <v>1</v>
      </c>
      <c r="D9" s="7" t="str" cm="1">
        <f t="array" ref="D9">_xlfn.SWITCH(A9,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 s="7">
        <f t="shared" si="1"/>
        <v>40188</v>
      </c>
      <c r="F9" s="5">
        <v>2010</v>
      </c>
      <c r="G9" s="8">
        <v>804105.49</v>
      </c>
      <c r="H9" s="5" t="s">
        <v>99</v>
      </c>
      <c r="I9" s="9">
        <v>68.7</v>
      </c>
      <c r="J9" s="10">
        <v>2.6030000000000002</v>
      </c>
      <c r="K9" s="10">
        <v>215.0310029</v>
      </c>
      <c r="L9" s="10">
        <v>6.4329999999999998</v>
      </c>
      <c r="M9" s="11" t="str" cm="1">
        <f t="array" ref="M9">_xlfn.IFS(ROUND(Sales_Data[[#This Row],[Temperature]],0)&lt;50,"Cold",ROUND(Sales_Data[[#This Row],[Temperature]],0)&lt;70,"Mild",ROUND(Sales_Data[[#This Row],[Temperature]],0)&lt;84,"Warm",TRUE,"Hot")</f>
        <v>Mild</v>
      </c>
    </row>
    <row r="10" spans="1:20" x14ac:dyDescent="0.3">
      <c r="A10" s="5">
        <v>9</v>
      </c>
      <c r="B10" s="6">
        <v>40188</v>
      </c>
      <c r="C10" s="7" t="b">
        <f t="shared" si="0"/>
        <v>1</v>
      </c>
      <c r="D10" s="7" t="str" cm="1">
        <f t="array" ref="D10">_xlfn.SWITCH(A10,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 s="7">
        <f t="shared" si="1"/>
        <v>40188</v>
      </c>
      <c r="F10" s="5">
        <v>2010</v>
      </c>
      <c r="G10" s="8">
        <v>495692.19</v>
      </c>
      <c r="H10" s="5" t="s">
        <v>99</v>
      </c>
      <c r="I10" s="9">
        <v>69.08</v>
      </c>
      <c r="J10" s="10">
        <v>2.6030000000000002</v>
      </c>
      <c r="K10" s="10">
        <v>215.2141341</v>
      </c>
      <c r="L10" s="10">
        <v>6.56</v>
      </c>
      <c r="M10" s="11" t="str" cm="1">
        <f t="array" ref="M10">_xlfn.IFS(ROUND(Sales_Data[[#This Row],[Temperature]],0)&lt;50,"Cold",ROUND(Sales_Data[[#This Row],[Temperature]],0)&lt;70,"Mild",ROUND(Sales_Data[[#This Row],[Temperature]],0)&lt;84,"Warm",TRUE,"Hot")</f>
        <v>Mild</v>
      </c>
      <c r="O10" s="21"/>
      <c r="Q10" s="11"/>
      <c r="R10" s="31"/>
    </row>
    <row r="11" spans="1:20" x14ac:dyDescent="0.3">
      <c r="A11" s="5">
        <v>10</v>
      </c>
      <c r="B11" s="6">
        <v>40188</v>
      </c>
      <c r="C11" s="7" t="b">
        <f t="shared" si="0"/>
        <v>1</v>
      </c>
      <c r="D11" s="7" t="str" cm="1">
        <f t="array" ref="D11">_xlfn.SWITCH(A11,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1" s="7">
        <f t="shared" si="1"/>
        <v>40188</v>
      </c>
      <c r="F11" s="5">
        <v>2010</v>
      </c>
      <c r="G11" s="8">
        <v>1645892.97</v>
      </c>
      <c r="H11" s="5" t="s">
        <v>99</v>
      </c>
      <c r="I11" s="9">
        <v>86.01</v>
      </c>
      <c r="J11" s="10">
        <v>3.0009999999999999</v>
      </c>
      <c r="K11" s="10">
        <v>126.2346</v>
      </c>
      <c r="L11" s="10">
        <v>9.0030000000000001</v>
      </c>
      <c r="M11" s="11" t="str" cm="1">
        <f t="array" ref="M11">_xlfn.IFS(ROUND(Sales_Data[[#This Row],[Temperature]],0)&lt;50,"Cold",ROUND(Sales_Data[[#This Row],[Temperature]],0)&lt;70,"Mild",ROUND(Sales_Data[[#This Row],[Temperature]],0)&lt;84,"Warm",TRUE,"Hot")</f>
        <v>Hot</v>
      </c>
      <c r="Q11" s="11"/>
      <c r="R11" s="31"/>
      <c r="S11" s="32"/>
      <c r="T11" s="32"/>
    </row>
    <row r="12" spans="1:20" x14ac:dyDescent="0.3">
      <c r="A12" s="5">
        <v>11</v>
      </c>
      <c r="B12" s="6">
        <v>40188</v>
      </c>
      <c r="C12" s="7" t="b">
        <f t="shared" si="0"/>
        <v>1</v>
      </c>
      <c r="D12" s="7" t="str" cm="1">
        <f t="array" ref="D12">_xlfn.SWITCH(A12,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2" s="7">
        <f t="shared" si="1"/>
        <v>40188</v>
      </c>
      <c r="F12" s="5">
        <v>2010</v>
      </c>
      <c r="G12" s="8">
        <v>1182490.46</v>
      </c>
      <c r="H12" s="5" t="s">
        <v>99</v>
      </c>
      <c r="I12" s="9">
        <v>75.11</v>
      </c>
      <c r="J12" s="10">
        <v>2.6030000000000002</v>
      </c>
      <c r="K12" s="10">
        <v>214.98465479999999</v>
      </c>
      <c r="L12" s="10">
        <v>7.5640000000000001</v>
      </c>
      <c r="M12" s="11" t="str" cm="1">
        <f t="array" ref="M12">_xlfn.IFS(ROUND(Sales_Data[[#This Row],[Temperature]],0)&lt;50,"Cold",ROUND(Sales_Data[[#This Row],[Temperature]],0)&lt;70,"Mild",ROUND(Sales_Data[[#This Row],[Temperature]],0)&lt;84,"Warm",TRUE,"Hot")</f>
        <v>Warm</v>
      </c>
      <c r="Q12" s="11"/>
      <c r="R12" s="31"/>
      <c r="S12" s="32"/>
      <c r="T12" s="32"/>
    </row>
    <row r="13" spans="1:20" x14ac:dyDescent="0.3">
      <c r="A13" s="5">
        <v>12</v>
      </c>
      <c r="B13" s="6">
        <v>40188</v>
      </c>
      <c r="C13" s="7" t="b">
        <f t="shared" si="0"/>
        <v>1</v>
      </c>
      <c r="D13" s="7" t="str" cm="1">
        <f t="array" ref="D13">_xlfn.SWITCH(A13,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3" s="7">
        <f t="shared" si="1"/>
        <v>40188</v>
      </c>
      <c r="F13" s="5">
        <v>2010</v>
      </c>
      <c r="G13" s="8">
        <v>850936.26</v>
      </c>
      <c r="H13" s="5" t="s">
        <v>99</v>
      </c>
      <c r="I13" s="9">
        <v>85.2</v>
      </c>
      <c r="J13" s="10">
        <v>3.0009999999999999</v>
      </c>
      <c r="K13" s="10">
        <v>126.2346</v>
      </c>
      <c r="L13" s="10">
        <v>14.313000000000001</v>
      </c>
      <c r="M13" s="11" t="str" cm="1">
        <f t="array" ref="M13">_xlfn.IFS(ROUND(Sales_Data[[#This Row],[Temperature]],0)&lt;50,"Cold",ROUND(Sales_Data[[#This Row],[Temperature]],0)&lt;70,"Mild",ROUND(Sales_Data[[#This Row],[Temperature]],0)&lt;84,"Warm",TRUE,"Hot")</f>
        <v>Hot</v>
      </c>
    </row>
    <row r="14" spans="1:20" x14ac:dyDescent="0.3">
      <c r="A14" s="5">
        <v>13</v>
      </c>
      <c r="B14" s="6">
        <v>40188</v>
      </c>
      <c r="C14" s="7" t="b">
        <f t="shared" si="0"/>
        <v>1</v>
      </c>
      <c r="D14" s="7" t="str" cm="1">
        <f t="array" ref="D14">_xlfn.SWITCH(A14,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 s="7">
        <f t="shared" si="1"/>
        <v>40188</v>
      </c>
      <c r="F14" s="5">
        <v>2010</v>
      </c>
      <c r="G14" s="8">
        <v>1765584.48</v>
      </c>
      <c r="H14" s="5" t="s">
        <v>99</v>
      </c>
      <c r="I14" s="9">
        <v>68.739999999999995</v>
      </c>
      <c r="J14" s="10">
        <v>2.8530000000000002</v>
      </c>
      <c r="K14" s="10">
        <v>126.2346</v>
      </c>
      <c r="L14" s="10">
        <v>7.7949999999999999</v>
      </c>
      <c r="M14" s="11" t="str" cm="1">
        <f t="array" ref="M14">_xlfn.IFS(ROUND(Sales_Data[[#This Row],[Temperature]],0)&lt;50,"Cold",ROUND(Sales_Data[[#This Row],[Temperature]],0)&lt;70,"Mild",ROUND(Sales_Data[[#This Row],[Temperature]],0)&lt;84,"Warm",TRUE,"Hot")</f>
        <v>Mild</v>
      </c>
      <c r="O14" s="21"/>
    </row>
    <row r="15" spans="1:20" x14ac:dyDescent="0.3">
      <c r="A15" s="5">
        <v>14</v>
      </c>
      <c r="B15" s="6">
        <v>40188</v>
      </c>
      <c r="C15" s="7" t="b">
        <f t="shared" si="0"/>
        <v>1</v>
      </c>
      <c r="D15" s="7" t="str" cm="1">
        <f t="array" ref="D15">_xlfn.SWITCH(A15,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 s="7">
        <f t="shared" si="1"/>
        <v>40188</v>
      </c>
      <c r="F15" s="5">
        <v>2010</v>
      </c>
      <c r="G15" s="8">
        <v>1855703.66</v>
      </c>
      <c r="H15" s="5" t="s">
        <v>99</v>
      </c>
      <c r="I15" s="9">
        <v>70.58</v>
      </c>
      <c r="J15" s="10">
        <v>2.7069999999999999</v>
      </c>
      <c r="K15" s="10">
        <v>182.71683849999999</v>
      </c>
      <c r="L15" s="10">
        <v>8.7240000000000002</v>
      </c>
      <c r="M15" s="11" t="str" cm="1">
        <f t="array" ref="M15">_xlfn.IFS(ROUND(Sales_Data[[#This Row],[Temperature]],0)&lt;50,"Cold",ROUND(Sales_Data[[#This Row],[Temperature]],0)&lt;70,"Mild",ROUND(Sales_Data[[#This Row],[Temperature]],0)&lt;84,"Warm",TRUE,"Hot")</f>
        <v>Warm</v>
      </c>
      <c r="O15" s="30"/>
    </row>
    <row r="16" spans="1:20" x14ac:dyDescent="0.3">
      <c r="A16" s="5">
        <v>15</v>
      </c>
      <c r="B16" s="6">
        <v>40188</v>
      </c>
      <c r="C16" s="7" t="b">
        <f t="shared" si="0"/>
        <v>1</v>
      </c>
      <c r="D16" s="7" t="str" cm="1">
        <f t="array" ref="D16">_xlfn.SWITCH(A16,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6" s="7">
        <f t="shared" si="1"/>
        <v>40188</v>
      </c>
      <c r="F16" s="5">
        <v>2010</v>
      </c>
      <c r="G16" s="8">
        <v>566945.94999999995</v>
      </c>
      <c r="H16" s="5" t="s">
        <v>99</v>
      </c>
      <c r="I16" s="9">
        <v>59.69</v>
      </c>
      <c r="J16" s="10">
        <v>2.84</v>
      </c>
      <c r="K16" s="10">
        <v>132.7568</v>
      </c>
      <c r="L16" s="10">
        <v>8.0670000000000002</v>
      </c>
      <c r="M16" s="11" t="str" cm="1">
        <f t="array" ref="M16">_xlfn.IFS(ROUND(Sales_Data[[#This Row],[Temperature]],0)&lt;50,"Cold",ROUND(Sales_Data[[#This Row],[Temperature]],0)&lt;70,"Mild",ROUND(Sales_Data[[#This Row],[Temperature]],0)&lt;84,"Warm",TRUE,"Hot")</f>
        <v>Mild</v>
      </c>
      <c r="P16" s="30"/>
      <c r="R16" s="33"/>
    </row>
    <row r="17" spans="1:18" x14ac:dyDescent="0.3">
      <c r="A17" s="5">
        <v>16</v>
      </c>
      <c r="B17" s="6">
        <v>40188</v>
      </c>
      <c r="C17" s="7" t="b">
        <f t="shared" si="0"/>
        <v>1</v>
      </c>
      <c r="D17" s="7" t="str" cm="1">
        <f t="array" ref="D17">_xlfn.SWITCH(A17,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7" s="7">
        <f t="shared" si="1"/>
        <v>40188</v>
      </c>
      <c r="F17" s="5">
        <v>2010</v>
      </c>
      <c r="G17" s="8">
        <v>463977.54</v>
      </c>
      <c r="H17" s="5" t="s">
        <v>99</v>
      </c>
      <c r="I17" s="9">
        <v>59.39</v>
      </c>
      <c r="J17" s="10">
        <v>2.7589999999999999</v>
      </c>
      <c r="K17" s="10">
        <v>190.67382409999999</v>
      </c>
      <c r="L17" s="10">
        <v>6.9859999999999998</v>
      </c>
      <c r="M17" s="11" t="str" cm="1">
        <f t="array" ref="M17">_xlfn.IFS(ROUND(Sales_Data[[#This Row],[Temperature]],0)&lt;50,"Cold",ROUND(Sales_Data[[#This Row],[Temperature]],0)&lt;70,"Mild",ROUND(Sales_Data[[#This Row],[Temperature]],0)&lt;84,"Warm",TRUE,"Hot")</f>
        <v>Mild</v>
      </c>
      <c r="P17" s="30"/>
      <c r="R17" s="33"/>
    </row>
    <row r="18" spans="1:18" x14ac:dyDescent="0.3">
      <c r="A18" s="5">
        <v>17</v>
      </c>
      <c r="B18" s="6">
        <v>40188</v>
      </c>
      <c r="C18" s="7" t="b">
        <f t="shared" si="0"/>
        <v>1</v>
      </c>
      <c r="D18" s="7" t="str" cm="1">
        <f t="array" ref="D18">_xlfn.SWITCH(A18,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8" s="7">
        <f t="shared" si="1"/>
        <v>40188</v>
      </c>
      <c r="F18" s="5">
        <v>2010</v>
      </c>
      <c r="G18" s="8">
        <v>829207.27</v>
      </c>
      <c r="H18" s="5" t="s">
        <v>99</v>
      </c>
      <c r="I18" s="9">
        <v>60.07</v>
      </c>
      <c r="J18" s="10">
        <v>2.8530000000000002</v>
      </c>
      <c r="K18" s="10">
        <v>126.2346</v>
      </c>
      <c r="L18" s="10">
        <v>6.8849999999999998</v>
      </c>
      <c r="M18" s="11" t="str" cm="1">
        <f t="array" ref="M18">_xlfn.IFS(ROUND(Sales_Data[[#This Row],[Temperature]],0)&lt;50,"Cold",ROUND(Sales_Data[[#This Row],[Temperature]],0)&lt;70,"Mild",ROUND(Sales_Data[[#This Row],[Temperature]],0)&lt;84,"Warm",TRUE,"Hot")</f>
        <v>Mild</v>
      </c>
    </row>
    <row r="19" spans="1:18" x14ac:dyDescent="0.3">
      <c r="A19" s="5">
        <v>18</v>
      </c>
      <c r="B19" s="6">
        <v>40188</v>
      </c>
      <c r="C19" s="7" t="b">
        <f t="shared" si="0"/>
        <v>1</v>
      </c>
      <c r="D19" s="7" t="str" cm="1">
        <f t="array" ref="D19">_xlfn.SWITCH(A19,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 s="7">
        <f t="shared" si="1"/>
        <v>40188</v>
      </c>
      <c r="F19" s="5">
        <v>2010</v>
      </c>
      <c r="G19" s="8">
        <v>948977.5</v>
      </c>
      <c r="H19" s="5" t="s">
        <v>99</v>
      </c>
      <c r="I19" s="9">
        <v>67.760000000000005</v>
      </c>
      <c r="J19" s="10">
        <v>2.7170000000000001</v>
      </c>
      <c r="K19" s="10">
        <v>132.7568</v>
      </c>
      <c r="L19" s="10">
        <v>9.3309999999999995</v>
      </c>
      <c r="M19" s="11" t="str" cm="1">
        <f t="array" ref="M19">_xlfn.IFS(ROUND(Sales_Data[[#This Row],[Temperature]],0)&lt;50,"Cold",ROUND(Sales_Data[[#This Row],[Temperature]],0)&lt;70,"Mild",ROUND(Sales_Data[[#This Row],[Temperature]],0)&lt;84,"Warm",TRUE,"Hot")</f>
        <v>Mild</v>
      </c>
    </row>
    <row r="20" spans="1:18" x14ac:dyDescent="0.3">
      <c r="A20" s="5">
        <v>19</v>
      </c>
      <c r="B20" s="6">
        <v>40188</v>
      </c>
      <c r="C20" s="7" t="b">
        <f t="shared" si="0"/>
        <v>1</v>
      </c>
      <c r="D20" s="7" t="str" cm="1">
        <f t="array" ref="D20">_xlfn.SWITCH(A20,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 s="7">
        <f t="shared" si="1"/>
        <v>40188</v>
      </c>
      <c r="F20" s="5">
        <v>2010</v>
      </c>
      <c r="G20" s="8">
        <v>1379456.3</v>
      </c>
      <c r="H20" s="5" t="s">
        <v>99</v>
      </c>
      <c r="I20" s="9">
        <v>59.91</v>
      </c>
      <c r="J20" s="10">
        <v>2.84</v>
      </c>
      <c r="K20" s="10">
        <v>132.7568</v>
      </c>
      <c r="L20" s="10">
        <v>8.0670000000000002</v>
      </c>
      <c r="M20" s="11" t="str" cm="1">
        <f t="array" ref="M20">_xlfn.IFS(ROUND(Sales_Data[[#This Row],[Temperature]],0)&lt;50,"Cold",ROUND(Sales_Data[[#This Row],[Temperature]],0)&lt;70,"Mild",ROUND(Sales_Data[[#This Row],[Temperature]],0)&lt;84,"Warm",TRUE,"Hot")</f>
        <v>Mild</v>
      </c>
    </row>
    <row r="21" spans="1:18" x14ac:dyDescent="0.3">
      <c r="A21" s="5">
        <v>20</v>
      </c>
      <c r="B21" s="6">
        <v>40188</v>
      </c>
      <c r="C21" s="7" t="b">
        <f t="shared" si="0"/>
        <v>1</v>
      </c>
      <c r="D21" s="7" t="str" cm="1">
        <f t="array" ref="D21">_xlfn.SWITCH(A21,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1" s="7">
        <f t="shared" si="1"/>
        <v>40188</v>
      </c>
      <c r="F21" s="5">
        <v>2010</v>
      </c>
      <c r="G21" s="8">
        <v>1933719.21</v>
      </c>
      <c r="H21" s="5" t="s">
        <v>99</v>
      </c>
      <c r="I21" s="9">
        <v>61.08</v>
      </c>
      <c r="J21" s="10">
        <v>2.7069999999999999</v>
      </c>
      <c r="K21" s="10">
        <v>204.88509730000001</v>
      </c>
      <c r="L21" s="10">
        <v>7.484</v>
      </c>
      <c r="M21" s="11" t="str" cm="1">
        <f t="array" ref="M21">_xlfn.IFS(ROUND(Sales_Data[[#This Row],[Temperature]],0)&lt;50,"Cold",ROUND(Sales_Data[[#This Row],[Temperature]],0)&lt;70,"Mild",ROUND(Sales_Data[[#This Row],[Temperature]],0)&lt;84,"Warm",TRUE,"Hot")</f>
        <v>Mild</v>
      </c>
    </row>
    <row r="22" spans="1:18" x14ac:dyDescent="0.3">
      <c r="A22" s="5">
        <v>21</v>
      </c>
      <c r="B22" s="6">
        <v>40188</v>
      </c>
      <c r="C22" s="7" t="b">
        <f t="shared" si="0"/>
        <v>1</v>
      </c>
      <c r="D22" s="7" t="str" cm="1">
        <f t="array" ref="D22">_xlfn.SWITCH(A22,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2" s="7">
        <f t="shared" si="1"/>
        <v>40188</v>
      </c>
      <c r="F22" s="5">
        <v>2010</v>
      </c>
      <c r="G22" s="8">
        <v>677158.39</v>
      </c>
      <c r="H22" s="5" t="s">
        <v>99</v>
      </c>
      <c r="I22" s="9">
        <v>70.28</v>
      </c>
      <c r="J22" s="10">
        <v>2.6030000000000002</v>
      </c>
      <c r="K22" s="10">
        <v>211.32987420000001</v>
      </c>
      <c r="L22" s="10">
        <v>8.1630000000000003</v>
      </c>
      <c r="M22" s="11" t="str" cm="1">
        <f t="array" ref="M22">_xlfn.IFS(ROUND(Sales_Data[[#This Row],[Temperature]],0)&lt;50,"Cold",ROUND(Sales_Data[[#This Row],[Temperature]],0)&lt;70,"Mild",ROUND(Sales_Data[[#This Row],[Temperature]],0)&lt;84,"Warm",TRUE,"Hot")</f>
        <v>Warm</v>
      </c>
    </row>
    <row r="23" spans="1:18" x14ac:dyDescent="0.3">
      <c r="A23" s="5">
        <v>22</v>
      </c>
      <c r="B23" s="6">
        <v>40188</v>
      </c>
      <c r="C23" s="7" t="b">
        <f t="shared" si="0"/>
        <v>1</v>
      </c>
      <c r="D23" s="7" t="str" cm="1">
        <f t="array" ref="D23">_xlfn.SWITCH(A23,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3" s="7">
        <f t="shared" si="1"/>
        <v>40188</v>
      </c>
      <c r="F23" s="5">
        <v>2010</v>
      </c>
      <c r="G23" s="8">
        <v>905987.17</v>
      </c>
      <c r="H23" s="5" t="s">
        <v>99</v>
      </c>
      <c r="I23" s="9">
        <v>69.31</v>
      </c>
      <c r="J23" s="10">
        <v>2.7170000000000001</v>
      </c>
      <c r="K23" s="10">
        <v>136.62975710000001</v>
      </c>
      <c r="L23" s="10">
        <v>8.5719999999999992</v>
      </c>
      <c r="M23" s="11" t="str" cm="1">
        <f t="array" ref="M23">_xlfn.IFS(ROUND(Sales_Data[[#This Row],[Temperature]],0)&lt;50,"Cold",ROUND(Sales_Data[[#This Row],[Temperature]],0)&lt;70,"Mild",ROUND(Sales_Data[[#This Row],[Temperature]],0)&lt;84,"Warm",TRUE,"Hot")</f>
        <v>Mild</v>
      </c>
    </row>
    <row r="24" spans="1:18" x14ac:dyDescent="0.3">
      <c r="A24" s="5">
        <v>23</v>
      </c>
      <c r="B24" s="6">
        <v>40188</v>
      </c>
      <c r="C24" s="7" t="b">
        <f t="shared" si="0"/>
        <v>1</v>
      </c>
      <c r="D24" s="7" t="str" cm="1">
        <f t="array" ref="D24">_xlfn.SWITCH(A24,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 s="7">
        <f t="shared" si="1"/>
        <v>40188</v>
      </c>
      <c r="F24" s="5">
        <v>2010</v>
      </c>
      <c r="G24" s="8">
        <v>1129909.44</v>
      </c>
      <c r="H24" s="5" t="s">
        <v>99</v>
      </c>
      <c r="I24" s="9">
        <v>62.07</v>
      </c>
      <c r="J24" s="10">
        <v>2.7170000000000001</v>
      </c>
      <c r="K24" s="10">
        <v>132.7568</v>
      </c>
      <c r="L24" s="10">
        <v>5.2869999999999999</v>
      </c>
      <c r="M24" s="11" t="str" cm="1">
        <f t="array" ref="M24">_xlfn.IFS(ROUND(Sales_Data[[#This Row],[Temperature]],0)&lt;50,"Cold",ROUND(Sales_Data[[#This Row],[Temperature]],0)&lt;70,"Mild",ROUND(Sales_Data[[#This Row],[Temperature]],0)&lt;84,"Warm",TRUE,"Hot")</f>
        <v>Mild</v>
      </c>
    </row>
    <row r="25" spans="1:18" x14ac:dyDescent="0.3">
      <c r="A25" s="5">
        <v>24</v>
      </c>
      <c r="B25" s="6">
        <v>40188</v>
      </c>
      <c r="C25" s="7" t="b">
        <f t="shared" si="0"/>
        <v>1</v>
      </c>
      <c r="D25" s="7" t="str" cm="1">
        <f t="array" ref="D25">_xlfn.SWITCH(A25,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 s="7">
        <f t="shared" si="1"/>
        <v>40188</v>
      </c>
      <c r="F25" s="5">
        <v>2010</v>
      </c>
      <c r="G25" s="8">
        <v>1215273.2</v>
      </c>
      <c r="H25" s="5" t="s">
        <v>99</v>
      </c>
      <c r="I25" s="9">
        <v>66.88</v>
      </c>
      <c r="J25" s="10">
        <v>2.84</v>
      </c>
      <c r="K25" s="10">
        <v>132.7568</v>
      </c>
      <c r="L25" s="10">
        <v>8.2750000000000004</v>
      </c>
      <c r="M25" s="11" t="str" cm="1">
        <f t="array" ref="M25">_xlfn.IFS(ROUND(Sales_Data[[#This Row],[Temperature]],0)&lt;50,"Cold",ROUND(Sales_Data[[#This Row],[Temperature]],0)&lt;70,"Mild",ROUND(Sales_Data[[#This Row],[Temperature]],0)&lt;84,"Warm",TRUE,"Hot")</f>
        <v>Mild</v>
      </c>
    </row>
    <row r="26" spans="1:18" x14ac:dyDescent="0.3">
      <c r="A26" s="5">
        <v>25</v>
      </c>
      <c r="B26" s="6">
        <v>40188</v>
      </c>
      <c r="C26" s="7" t="b">
        <f t="shared" si="0"/>
        <v>1</v>
      </c>
      <c r="D26" s="7" t="str" cm="1">
        <f t="array" ref="D26">_xlfn.SWITCH(A26,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6" s="7">
        <f t="shared" si="1"/>
        <v>40188</v>
      </c>
      <c r="F26" s="5">
        <v>2010</v>
      </c>
      <c r="G26" s="8">
        <v>658640.14</v>
      </c>
      <c r="H26" s="5" t="s">
        <v>99</v>
      </c>
      <c r="I26" s="9">
        <v>57.56</v>
      </c>
      <c r="J26" s="10">
        <v>2.7069999999999999</v>
      </c>
      <c r="K26" s="10">
        <v>204.88509730000001</v>
      </c>
      <c r="L26" s="10">
        <v>7.484</v>
      </c>
      <c r="M26" s="11" t="str" cm="1">
        <f t="array" ref="M26">_xlfn.IFS(ROUND(Sales_Data[[#This Row],[Temperature]],0)&lt;50,"Cold",ROUND(Sales_Data[[#This Row],[Temperature]],0)&lt;70,"Mild",ROUND(Sales_Data[[#This Row],[Temperature]],0)&lt;84,"Warm",TRUE,"Hot")</f>
        <v>Mild</v>
      </c>
    </row>
    <row r="27" spans="1:18" x14ac:dyDescent="0.3">
      <c r="A27" s="5">
        <v>26</v>
      </c>
      <c r="B27" s="6">
        <v>40188</v>
      </c>
      <c r="C27" s="7" t="b">
        <f t="shared" si="0"/>
        <v>1</v>
      </c>
      <c r="D27" s="7" t="str" cm="1">
        <f t="array" ref="D27">_xlfn.SWITCH(A27,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7" s="7">
        <f t="shared" si="1"/>
        <v>40188</v>
      </c>
      <c r="F27" s="5">
        <v>2010</v>
      </c>
      <c r="G27" s="8">
        <v>923221.52</v>
      </c>
      <c r="H27" s="5" t="s">
        <v>99</v>
      </c>
      <c r="I27" s="9">
        <v>57.8</v>
      </c>
      <c r="J27" s="10">
        <v>2.7170000000000001</v>
      </c>
      <c r="K27" s="10">
        <v>132.7568</v>
      </c>
      <c r="L27" s="10">
        <v>8.1489999999999991</v>
      </c>
      <c r="M27" s="11" t="str" cm="1">
        <f t="array" ref="M27">_xlfn.IFS(ROUND(Sales_Data[[#This Row],[Temperature]],0)&lt;50,"Cold",ROUND(Sales_Data[[#This Row],[Temperature]],0)&lt;70,"Mild",ROUND(Sales_Data[[#This Row],[Temperature]],0)&lt;84,"Warm",TRUE,"Hot")</f>
        <v>Mild</v>
      </c>
    </row>
    <row r="28" spans="1:18" x14ac:dyDescent="0.3">
      <c r="A28" s="5">
        <v>27</v>
      </c>
      <c r="B28" s="6">
        <v>40188</v>
      </c>
      <c r="C28" s="7" t="b">
        <f t="shared" si="0"/>
        <v>1</v>
      </c>
      <c r="D28" s="7" t="str" cm="1">
        <f t="array" ref="D28">_xlfn.SWITCH(A28,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8" s="7">
        <f t="shared" si="1"/>
        <v>40188</v>
      </c>
      <c r="F28" s="5">
        <v>2010</v>
      </c>
      <c r="G28" s="8">
        <v>1543532.83</v>
      </c>
      <c r="H28" s="5" t="s">
        <v>99</v>
      </c>
      <c r="I28" s="9">
        <v>70.19</v>
      </c>
      <c r="J28" s="10">
        <v>2.84</v>
      </c>
      <c r="K28" s="10">
        <v>136.62975710000001</v>
      </c>
      <c r="L28" s="10">
        <v>8.0210000000000008</v>
      </c>
      <c r="M28" s="11" t="str" cm="1">
        <f t="array" ref="M28">_xlfn.IFS(ROUND(Sales_Data[[#This Row],[Temperature]],0)&lt;50,"Cold",ROUND(Sales_Data[[#This Row],[Temperature]],0)&lt;70,"Mild",ROUND(Sales_Data[[#This Row],[Temperature]],0)&lt;84,"Warm",TRUE,"Hot")</f>
        <v>Warm</v>
      </c>
    </row>
    <row r="29" spans="1:18" x14ac:dyDescent="0.3">
      <c r="A29" s="5">
        <v>28</v>
      </c>
      <c r="B29" s="6">
        <v>40188</v>
      </c>
      <c r="C29" s="7" t="b">
        <f t="shared" si="0"/>
        <v>1</v>
      </c>
      <c r="D29" s="7" t="str" cm="1">
        <f t="array" ref="D29">_xlfn.SWITCH(A29,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 s="7">
        <f t="shared" si="1"/>
        <v>40188</v>
      </c>
      <c r="F29" s="5">
        <v>2010</v>
      </c>
      <c r="G29" s="8">
        <v>1203080.4099999999</v>
      </c>
      <c r="H29" s="5" t="s">
        <v>99</v>
      </c>
      <c r="I29" s="9">
        <v>85.2</v>
      </c>
      <c r="J29" s="10">
        <v>3.0009999999999999</v>
      </c>
      <c r="K29" s="10">
        <v>126.2346</v>
      </c>
      <c r="L29" s="10">
        <v>14.313000000000001</v>
      </c>
      <c r="M29" s="11" t="str" cm="1">
        <f t="array" ref="M29">_xlfn.IFS(ROUND(Sales_Data[[#This Row],[Temperature]],0)&lt;50,"Cold",ROUND(Sales_Data[[#This Row],[Temperature]],0)&lt;70,"Mild",ROUND(Sales_Data[[#This Row],[Temperature]],0)&lt;84,"Warm",TRUE,"Hot")</f>
        <v>Hot</v>
      </c>
    </row>
    <row r="30" spans="1:18" x14ac:dyDescent="0.3">
      <c r="A30" s="5">
        <v>29</v>
      </c>
      <c r="B30" s="6">
        <v>40188</v>
      </c>
      <c r="C30" s="7" t="b">
        <f t="shared" si="0"/>
        <v>1</v>
      </c>
      <c r="D30" s="7" t="str" cm="1">
        <f t="array" ref="D30">_xlfn.SWITCH(A30,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 s="7">
        <f t="shared" si="1"/>
        <v>40188</v>
      </c>
      <c r="F30" s="5">
        <v>2010</v>
      </c>
      <c r="G30" s="8">
        <v>474698.01</v>
      </c>
      <c r="H30" s="5" t="s">
        <v>99</v>
      </c>
      <c r="I30" s="9">
        <v>69.31</v>
      </c>
      <c r="J30" s="10">
        <v>2.7170000000000001</v>
      </c>
      <c r="K30" s="10">
        <v>132.7568</v>
      </c>
      <c r="L30" s="10">
        <v>10.523999999999999</v>
      </c>
      <c r="M30" s="11" t="str" cm="1">
        <f t="array" ref="M30">_xlfn.IFS(ROUND(Sales_Data[[#This Row],[Temperature]],0)&lt;50,"Cold",ROUND(Sales_Data[[#This Row],[Temperature]],0)&lt;70,"Mild",ROUND(Sales_Data[[#This Row],[Temperature]],0)&lt;84,"Warm",TRUE,"Hot")</f>
        <v>Mild</v>
      </c>
    </row>
    <row r="31" spans="1:18" x14ac:dyDescent="0.3">
      <c r="A31" s="5">
        <v>30</v>
      </c>
      <c r="B31" s="6">
        <v>40188</v>
      </c>
      <c r="C31" s="7" t="b">
        <f t="shared" si="0"/>
        <v>1</v>
      </c>
      <c r="D31" s="7" t="str" cm="1">
        <f t="array" ref="D31">_xlfn.SWITCH(A31,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1" s="7">
        <f t="shared" si="1"/>
        <v>40188</v>
      </c>
      <c r="F31" s="5">
        <v>2010</v>
      </c>
      <c r="G31" s="8">
        <v>445475.3</v>
      </c>
      <c r="H31" s="5" t="s">
        <v>99</v>
      </c>
      <c r="I31" s="9">
        <v>70.28</v>
      </c>
      <c r="J31" s="10">
        <v>2.6030000000000002</v>
      </c>
      <c r="K31" s="10">
        <v>211.32987420000001</v>
      </c>
      <c r="L31" s="10">
        <v>8.1630000000000003</v>
      </c>
      <c r="M31" s="11" t="str" cm="1">
        <f t="array" ref="M31">_xlfn.IFS(ROUND(Sales_Data[[#This Row],[Temperature]],0)&lt;50,"Cold",ROUND(Sales_Data[[#This Row],[Temperature]],0)&lt;70,"Mild",ROUND(Sales_Data[[#This Row],[Temperature]],0)&lt;84,"Warm",TRUE,"Hot")</f>
        <v>Warm</v>
      </c>
    </row>
    <row r="32" spans="1:18" x14ac:dyDescent="0.3">
      <c r="A32" s="5">
        <v>31</v>
      </c>
      <c r="B32" s="6">
        <v>40188</v>
      </c>
      <c r="C32" s="7" t="b">
        <f t="shared" si="0"/>
        <v>1</v>
      </c>
      <c r="D32" s="7" t="str" cm="1">
        <f t="array" ref="D32">_xlfn.SWITCH(A32,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2" s="7">
        <f t="shared" si="1"/>
        <v>40188</v>
      </c>
      <c r="F32" s="5">
        <v>2010</v>
      </c>
      <c r="G32" s="8">
        <v>1213981.6399999999</v>
      </c>
      <c r="H32" s="5" t="s">
        <v>99</v>
      </c>
      <c r="I32" s="9">
        <v>70.28</v>
      </c>
      <c r="J32" s="10">
        <v>2.6030000000000002</v>
      </c>
      <c r="K32" s="10">
        <v>211.32987420000001</v>
      </c>
      <c r="L32" s="10">
        <v>8.1630000000000003</v>
      </c>
      <c r="M32" s="11" t="str" cm="1">
        <f t="array" ref="M32">_xlfn.IFS(ROUND(Sales_Data[[#This Row],[Temperature]],0)&lt;50,"Cold",ROUND(Sales_Data[[#This Row],[Temperature]],0)&lt;70,"Mild",ROUND(Sales_Data[[#This Row],[Temperature]],0)&lt;84,"Warm",TRUE,"Hot")</f>
        <v>Warm</v>
      </c>
    </row>
    <row r="33" spans="1:13" x14ac:dyDescent="0.3">
      <c r="A33" s="5">
        <v>32</v>
      </c>
      <c r="B33" s="6">
        <v>40188</v>
      </c>
      <c r="C33" s="7" t="b">
        <f t="shared" si="0"/>
        <v>1</v>
      </c>
      <c r="D33" s="7" t="str" cm="1">
        <f t="array" ref="D33">_xlfn.SWITCH(A33,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3" s="7">
        <f t="shared" si="1"/>
        <v>40188</v>
      </c>
      <c r="F33" s="5">
        <v>2010</v>
      </c>
      <c r="G33" s="8">
        <v>1061089.56</v>
      </c>
      <c r="H33" s="5" t="s">
        <v>99</v>
      </c>
      <c r="I33" s="9">
        <v>66.14</v>
      </c>
      <c r="J33" s="10">
        <v>2.7589999999999999</v>
      </c>
      <c r="K33" s="10">
        <v>190.67382409999999</v>
      </c>
      <c r="L33" s="10">
        <v>9.1370000000000005</v>
      </c>
      <c r="M33" s="11" t="str" cm="1">
        <f t="array" ref="M33">_xlfn.IFS(ROUND(Sales_Data[[#This Row],[Temperature]],0)&lt;50,"Cold",ROUND(Sales_Data[[#This Row],[Temperature]],0)&lt;70,"Mild",ROUND(Sales_Data[[#This Row],[Temperature]],0)&lt;84,"Warm",TRUE,"Hot")</f>
        <v>Mild</v>
      </c>
    </row>
    <row r="34" spans="1:13" x14ac:dyDescent="0.3">
      <c r="A34" s="5">
        <v>33</v>
      </c>
      <c r="B34" s="6">
        <v>40188</v>
      </c>
      <c r="C34" s="7" t="b">
        <f t="shared" si="0"/>
        <v>1</v>
      </c>
      <c r="D34" s="7" t="str" cm="1">
        <f t="array" ref="D34">_xlfn.SWITCH(A34,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 s="7">
        <f t="shared" si="1"/>
        <v>40188</v>
      </c>
      <c r="F34" s="5">
        <v>2010</v>
      </c>
      <c r="G34" s="8">
        <v>224294.39</v>
      </c>
      <c r="H34" s="5" t="s">
        <v>99</v>
      </c>
      <c r="I34" s="9">
        <v>91.45</v>
      </c>
      <c r="J34" s="10">
        <v>3.0009999999999999</v>
      </c>
      <c r="K34" s="10">
        <v>126.2346</v>
      </c>
      <c r="L34" s="10">
        <v>9.2650000000000006</v>
      </c>
      <c r="M34" s="11" t="str" cm="1">
        <f t="array" ref="M34">_xlfn.IFS(ROUND(Sales_Data[[#This Row],[Temperature]],0)&lt;50,"Cold",ROUND(Sales_Data[[#This Row],[Temperature]],0)&lt;70,"Mild",ROUND(Sales_Data[[#This Row],[Temperature]],0)&lt;84,"Warm",TRUE,"Hot")</f>
        <v>Hot</v>
      </c>
    </row>
    <row r="35" spans="1:13" x14ac:dyDescent="0.3">
      <c r="A35" s="5">
        <v>34</v>
      </c>
      <c r="B35" s="6">
        <v>40188</v>
      </c>
      <c r="C35" s="7" t="b">
        <f t="shared" si="0"/>
        <v>1</v>
      </c>
      <c r="D35" s="7" t="str" cm="1">
        <f t="array" ref="D35">_xlfn.SWITCH(A35,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 s="7">
        <f t="shared" si="1"/>
        <v>40188</v>
      </c>
      <c r="F35" s="5">
        <v>2010</v>
      </c>
      <c r="G35" s="8">
        <v>865709.11</v>
      </c>
      <c r="H35" s="5" t="s">
        <v>99</v>
      </c>
      <c r="I35" s="9">
        <v>70.13</v>
      </c>
      <c r="J35" s="10">
        <v>2.6190000000000002</v>
      </c>
      <c r="K35" s="10">
        <v>126.2346</v>
      </c>
      <c r="L35" s="10">
        <v>10.210000000000001</v>
      </c>
      <c r="M35" s="11" t="str" cm="1">
        <f t="array" ref="M35">_xlfn.IFS(ROUND(Sales_Data[[#This Row],[Temperature]],0)&lt;50,"Cold",ROUND(Sales_Data[[#This Row],[Temperature]],0)&lt;70,"Mild",ROUND(Sales_Data[[#This Row],[Temperature]],0)&lt;84,"Warm",TRUE,"Hot")</f>
        <v>Warm</v>
      </c>
    </row>
    <row r="36" spans="1:13" x14ac:dyDescent="0.3">
      <c r="A36" s="5">
        <v>35</v>
      </c>
      <c r="B36" s="6">
        <v>40188</v>
      </c>
      <c r="C36" s="7" t="b">
        <f t="shared" si="0"/>
        <v>1</v>
      </c>
      <c r="D36" s="7" t="str" cm="1">
        <f t="array" ref="D36">_xlfn.SWITCH(A36,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6" s="7">
        <f t="shared" si="1"/>
        <v>40188</v>
      </c>
      <c r="F36" s="5">
        <v>2010</v>
      </c>
      <c r="G36" s="8">
        <v>771065.21</v>
      </c>
      <c r="H36" s="5" t="s">
        <v>99</v>
      </c>
      <c r="I36" s="9">
        <v>70.19</v>
      </c>
      <c r="J36" s="10">
        <v>2.7069999999999999</v>
      </c>
      <c r="K36" s="10">
        <v>136.62975710000001</v>
      </c>
      <c r="L36" s="10">
        <v>8.7629999999999999</v>
      </c>
      <c r="M36" s="11" t="str" cm="1">
        <f t="array" ref="M36">_xlfn.IFS(ROUND(Sales_Data[[#This Row],[Temperature]],0)&lt;50,"Cold",ROUND(Sales_Data[[#This Row],[Temperature]],0)&lt;70,"Mild",ROUND(Sales_Data[[#This Row],[Temperature]],0)&lt;84,"Warm",TRUE,"Hot")</f>
        <v>Warm</v>
      </c>
    </row>
    <row r="37" spans="1:13" x14ac:dyDescent="0.3">
      <c r="A37" s="5">
        <v>36</v>
      </c>
      <c r="B37" s="6">
        <v>40188</v>
      </c>
      <c r="C37" s="7" t="b">
        <f t="shared" si="0"/>
        <v>1</v>
      </c>
      <c r="D37" s="7" t="str" cm="1">
        <f t="array" ref="D37">_xlfn.SWITCH(A37,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7" s="7">
        <f t="shared" si="1"/>
        <v>40188</v>
      </c>
      <c r="F37" s="5">
        <v>2010</v>
      </c>
      <c r="G37" s="8">
        <v>422169.47</v>
      </c>
      <c r="H37" s="5" t="s">
        <v>99</v>
      </c>
      <c r="I37" s="9">
        <v>74.66</v>
      </c>
      <c r="J37" s="10">
        <v>2.5670000000000002</v>
      </c>
      <c r="K37" s="10">
        <v>210.4404433</v>
      </c>
      <c r="L37" s="10">
        <v>8.4760000000000009</v>
      </c>
      <c r="M37" s="11" t="str" cm="1">
        <f t="array" ref="M37">_xlfn.IFS(ROUND(Sales_Data[[#This Row],[Temperature]],0)&lt;50,"Cold",ROUND(Sales_Data[[#This Row],[Temperature]],0)&lt;70,"Mild",ROUND(Sales_Data[[#This Row],[Temperature]],0)&lt;84,"Warm",TRUE,"Hot")</f>
        <v>Warm</v>
      </c>
    </row>
    <row r="38" spans="1:13" x14ac:dyDescent="0.3">
      <c r="A38" s="5">
        <v>37</v>
      </c>
      <c r="B38" s="6">
        <v>40188</v>
      </c>
      <c r="C38" s="7" t="b">
        <f t="shared" si="0"/>
        <v>1</v>
      </c>
      <c r="D38" s="7" t="str" cm="1">
        <f t="array" ref="D38">_xlfn.SWITCH(A38,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8" s="7">
        <f t="shared" si="1"/>
        <v>40188</v>
      </c>
      <c r="F38" s="5">
        <v>2010</v>
      </c>
      <c r="G38" s="8">
        <v>529877.93000000005</v>
      </c>
      <c r="H38" s="5" t="s">
        <v>99</v>
      </c>
      <c r="I38" s="9">
        <v>74.66</v>
      </c>
      <c r="J38" s="10">
        <v>2.6030000000000002</v>
      </c>
      <c r="K38" s="10">
        <v>210.4404433</v>
      </c>
      <c r="L38" s="10">
        <v>8.4760000000000009</v>
      </c>
      <c r="M38" s="11" t="str" cm="1">
        <f t="array" ref="M38">_xlfn.IFS(ROUND(Sales_Data[[#This Row],[Temperature]],0)&lt;50,"Cold",ROUND(Sales_Data[[#This Row],[Temperature]],0)&lt;70,"Mild",ROUND(Sales_Data[[#This Row],[Temperature]],0)&lt;84,"Warm",TRUE,"Hot")</f>
        <v>Warm</v>
      </c>
    </row>
    <row r="39" spans="1:13" x14ac:dyDescent="0.3">
      <c r="A39" s="5">
        <v>38</v>
      </c>
      <c r="B39" s="6">
        <v>40188</v>
      </c>
      <c r="C39" s="7" t="b">
        <f t="shared" si="0"/>
        <v>1</v>
      </c>
      <c r="D39" s="7" t="str" cm="1">
        <f t="array" ref="D39">_xlfn.SWITCH(A39,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 s="7">
        <f t="shared" si="1"/>
        <v>40188</v>
      </c>
      <c r="F39" s="5">
        <v>2010</v>
      </c>
      <c r="G39" s="8">
        <v>360256.58</v>
      </c>
      <c r="H39" s="5" t="s">
        <v>99</v>
      </c>
      <c r="I39" s="9">
        <v>85.2</v>
      </c>
      <c r="J39" s="10">
        <v>3.0009999999999999</v>
      </c>
      <c r="K39" s="10">
        <v>126.2346</v>
      </c>
      <c r="L39" s="10">
        <v>14.313000000000001</v>
      </c>
      <c r="M39" s="11" t="str" cm="1">
        <f t="array" ref="M39">_xlfn.IFS(ROUND(Sales_Data[[#This Row],[Temperature]],0)&lt;50,"Cold",ROUND(Sales_Data[[#This Row],[Temperature]],0)&lt;70,"Mild",ROUND(Sales_Data[[#This Row],[Temperature]],0)&lt;84,"Warm",TRUE,"Hot")</f>
        <v>Hot</v>
      </c>
    </row>
    <row r="40" spans="1:13" x14ac:dyDescent="0.3">
      <c r="A40" s="5">
        <v>39</v>
      </c>
      <c r="B40" s="6">
        <v>40188</v>
      </c>
      <c r="C40" s="7" t="b">
        <f t="shared" si="0"/>
        <v>1</v>
      </c>
      <c r="D40" s="7" t="str" cm="1">
        <f t="array" ref="D40">_xlfn.SWITCH(A40,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 s="7">
        <f t="shared" si="1"/>
        <v>40188</v>
      </c>
      <c r="F40" s="5">
        <v>2010</v>
      </c>
      <c r="G40" s="8">
        <v>1219583.9099999999</v>
      </c>
      <c r="H40" s="5" t="s">
        <v>99</v>
      </c>
      <c r="I40" s="9">
        <v>72.739999999999995</v>
      </c>
      <c r="J40" s="10">
        <v>2.6030000000000002</v>
      </c>
      <c r="K40" s="10">
        <v>210.4404433</v>
      </c>
      <c r="L40" s="10">
        <v>8.4760000000000009</v>
      </c>
      <c r="M40" s="11" t="str" cm="1">
        <f t="array" ref="M40">_xlfn.IFS(ROUND(Sales_Data[[#This Row],[Temperature]],0)&lt;50,"Cold",ROUND(Sales_Data[[#This Row],[Temperature]],0)&lt;70,"Mild",ROUND(Sales_Data[[#This Row],[Temperature]],0)&lt;84,"Warm",TRUE,"Hot")</f>
        <v>Warm</v>
      </c>
    </row>
    <row r="41" spans="1:13" x14ac:dyDescent="0.3">
      <c r="A41" s="5">
        <v>40</v>
      </c>
      <c r="B41" s="6">
        <v>40188</v>
      </c>
      <c r="C41" s="7" t="b">
        <f t="shared" si="0"/>
        <v>1</v>
      </c>
      <c r="D41" s="7" t="str" cm="1">
        <f t="array" ref="D41">_xlfn.SWITCH(A41,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1" s="7">
        <f t="shared" si="1"/>
        <v>40188</v>
      </c>
      <c r="F41" s="5">
        <v>2010</v>
      </c>
      <c r="G41" s="8">
        <v>891152.33</v>
      </c>
      <c r="H41" s="5" t="s">
        <v>99</v>
      </c>
      <c r="I41" s="9">
        <v>62.01</v>
      </c>
      <c r="J41" s="10">
        <v>2.7170000000000001</v>
      </c>
      <c r="K41" s="10">
        <v>132.7568</v>
      </c>
      <c r="L41" s="10">
        <v>5.2869999999999999</v>
      </c>
      <c r="M41" s="11" t="str" cm="1">
        <f t="array" ref="M41">_xlfn.IFS(ROUND(Sales_Data[[#This Row],[Temperature]],0)&lt;50,"Cold",ROUND(Sales_Data[[#This Row],[Temperature]],0)&lt;70,"Mild",ROUND(Sales_Data[[#This Row],[Temperature]],0)&lt;84,"Warm",TRUE,"Hot")</f>
        <v>Mild</v>
      </c>
    </row>
    <row r="42" spans="1:13" x14ac:dyDescent="0.3">
      <c r="A42" s="5">
        <v>41</v>
      </c>
      <c r="B42" s="6">
        <v>40188</v>
      </c>
      <c r="C42" s="7" t="b">
        <f t="shared" si="0"/>
        <v>1</v>
      </c>
      <c r="D42" s="7" t="str" cm="1">
        <f t="array" ref="D42">_xlfn.SWITCH(A42,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2" s="7">
        <f t="shared" si="1"/>
        <v>40188</v>
      </c>
      <c r="F42" s="5">
        <v>2010</v>
      </c>
      <c r="G42" s="8">
        <v>1109216.3500000001</v>
      </c>
      <c r="H42" s="5" t="s">
        <v>99</v>
      </c>
      <c r="I42" s="9">
        <v>62.67</v>
      </c>
      <c r="J42" s="10">
        <v>2.7589999999999999</v>
      </c>
      <c r="K42" s="10">
        <v>190.67382409999999</v>
      </c>
      <c r="L42" s="10">
        <v>7.508</v>
      </c>
      <c r="M42" s="11" t="str" cm="1">
        <f t="array" ref="M42">_xlfn.IFS(ROUND(Sales_Data[[#This Row],[Temperature]],0)&lt;50,"Cold",ROUND(Sales_Data[[#This Row],[Temperature]],0)&lt;70,"Mild",ROUND(Sales_Data[[#This Row],[Temperature]],0)&lt;84,"Warm",TRUE,"Hot")</f>
        <v>Mild</v>
      </c>
    </row>
    <row r="43" spans="1:13" x14ac:dyDescent="0.3">
      <c r="A43" s="5">
        <v>42</v>
      </c>
      <c r="B43" s="6">
        <v>40188</v>
      </c>
      <c r="C43" s="7" t="b">
        <f t="shared" si="0"/>
        <v>1</v>
      </c>
      <c r="D43" s="7" t="str" cm="1">
        <f t="array" ref="D43">_xlfn.SWITCH(A43,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3" s="7">
        <f t="shared" si="1"/>
        <v>40188</v>
      </c>
      <c r="F43" s="5">
        <v>2010</v>
      </c>
      <c r="G43" s="8">
        <v>481523.93</v>
      </c>
      <c r="H43" s="5" t="s">
        <v>99</v>
      </c>
      <c r="I43" s="9">
        <v>86.01</v>
      </c>
      <c r="J43" s="10">
        <v>3.0009999999999999</v>
      </c>
      <c r="K43" s="10">
        <v>126.2346</v>
      </c>
      <c r="L43" s="10">
        <v>9.0030000000000001</v>
      </c>
      <c r="M43" s="11" t="str" cm="1">
        <f t="array" ref="M43">_xlfn.IFS(ROUND(Sales_Data[[#This Row],[Temperature]],0)&lt;50,"Cold",ROUND(Sales_Data[[#This Row],[Temperature]],0)&lt;70,"Mild",ROUND(Sales_Data[[#This Row],[Temperature]],0)&lt;84,"Warm",TRUE,"Hot")</f>
        <v>Hot</v>
      </c>
    </row>
    <row r="44" spans="1:13" x14ac:dyDescent="0.3">
      <c r="A44" s="5">
        <v>43</v>
      </c>
      <c r="B44" s="6">
        <v>40188</v>
      </c>
      <c r="C44" s="7" t="b">
        <f t="shared" si="0"/>
        <v>1</v>
      </c>
      <c r="D44" s="7" t="str" cm="1">
        <f t="array" ref="D44">_xlfn.SWITCH(A44,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 s="7">
        <f t="shared" si="1"/>
        <v>40188</v>
      </c>
      <c r="F44" s="5">
        <v>2010</v>
      </c>
      <c r="G44" s="8">
        <v>657108.77</v>
      </c>
      <c r="H44" s="5" t="s">
        <v>99</v>
      </c>
      <c r="I44" s="9">
        <v>77.930000000000007</v>
      </c>
      <c r="J44" s="10">
        <v>2.6030000000000002</v>
      </c>
      <c r="K44" s="10">
        <v>203.59342860000001</v>
      </c>
      <c r="L44" s="10">
        <v>10.210000000000001</v>
      </c>
      <c r="M44" s="11" t="str" cm="1">
        <f t="array" ref="M44">_xlfn.IFS(ROUND(Sales_Data[[#This Row],[Temperature]],0)&lt;50,"Cold",ROUND(Sales_Data[[#This Row],[Temperature]],0)&lt;70,"Mild",ROUND(Sales_Data[[#This Row],[Temperature]],0)&lt;84,"Warm",TRUE,"Hot")</f>
        <v>Warm</v>
      </c>
    </row>
    <row r="45" spans="1:13" x14ac:dyDescent="0.3">
      <c r="A45" s="5">
        <v>44</v>
      </c>
      <c r="B45" s="6">
        <v>40188</v>
      </c>
      <c r="C45" s="7" t="b">
        <f t="shared" si="0"/>
        <v>1</v>
      </c>
      <c r="D45" s="7" t="str" cm="1">
        <f t="array" ref="D45">_xlfn.SWITCH(A45,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 s="7">
        <f t="shared" si="1"/>
        <v>40188</v>
      </c>
      <c r="F45" s="5">
        <v>2010</v>
      </c>
      <c r="G45" s="8">
        <v>300152.45</v>
      </c>
      <c r="H45" s="5" t="s">
        <v>99</v>
      </c>
      <c r="I45" s="9">
        <v>68.739999999999995</v>
      </c>
      <c r="J45" s="10">
        <v>2.8530000000000002</v>
      </c>
      <c r="K45" s="10">
        <v>126.2346</v>
      </c>
      <c r="L45" s="10">
        <v>7.61</v>
      </c>
      <c r="M45" s="11" t="str" cm="1">
        <f t="array" ref="M45">_xlfn.IFS(ROUND(Sales_Data[[#This Row],[Temperature]],0)&lt;50,"Cold",ROUND(Sales_Data[[#This Row],[Temperature]],0)&lt;70,"Mild",ROUND(Sales_Data[[#This Row],[Temperature]],0)&lt;84,"Warm",TRUE,"Hot")</f>
        <v>Mild</v>
      </c>
    </row>
    <row r="46" spans="1:13" x14ac:dyDescent="0.3">
      <c r="A46" s="5">
        <v>45</v>
      </c>
      <c r="B46" s="6">
        <v>40188</v>
      </c>
      <c r="C46" s="7" t="b">
        <f t="shared" si="0"/>
        <v>1</v>
      </c>
      <c r="D46" s="7" t="str" cm="1">
        <f t="array" ref="D46">_xlfn.SWITCH(A46,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6" s="7">
        <f t="shared" si="1"/>
        <v>40188</v>
      </c>
      <c r="F46" s="5">
        <v>2010</v>
      </c>
      <c r="G46" s="8">
        <v>690007.76</v>
      </c>
      <c r="H46" s="5" t="s">
        <v>99</v>
      </c>
      <c r="I46" s="9">
        <v>70.58</v>
      </c>
      <c r="J46" s="10">
        <v>2.7069999999999999</v>
      </c>
      <c r="K46" s="10">
        <v>182.71683849999999</v>
      </c>
      <c r="L46" s="10">
        <v>8.7240000000000002</v>
      </c>
      <c r="M46" s="11" t="str" cm="1">
        <f t="array" ref="M46">_xlfn.IFS(ROUND(Sales_Data[[#This Row],[Temperature]],0)&lt;50,"Cold",ROUND(Sales_Data[[#This Row],[Temperature]],0)&lt;70,"Mild",ROUND(Sales_Data[[#This Row],[Temperature]],0)&lt;84,"Warm",TRUE,"Hot")</f>
        <v>Warm</v>
      </c>
    </row>
    <row r="47" spans="1:13" x14ac:dyDescent="0.3">
      <c r="A47" s="5">
        <v>1</v>
      </c>
      <c r="B47" s="6">
        <v>40213</v>
      </c>
      <c r="C47" s="7" t="b">
        <f t="shared" si="0"/>
        <v>1</v>
      </c>
      <c r="D47" s="7" t="str" cm="1">
        <f t="array" ref="D47">_xlfn.SWITCH(A47,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7" s="7">
        <f t="shared" si="1"/>
        <v>40213</v>
      </c>
      <c r="F47" s="5">
        <v>2010</v>
      </c>
      <c r="G47" s="8">
        <v>1594968.28</v>
      </c>
      <c r="H47" s="5" t="s">
        <v>99</v>
      </c>
      <c r="I47" s="9">
        <v>62.27</v>
      </c>
      <c r="J47" s="10">
        <v>2.7189999999999999</v>
      </c>
      <c r="K47" s="10">
        <v>210.8204499</v>
      </c>
      <c r="L47" s="10">
        <v>7.8079999999999998</v>
      </c>
      <c r="M47" s="11" t="str" cm="1">
        <f t="array" ref="M47">_xlfn.IFS(ROUND(Sales_Data[[#This Row],[Temperature]],0)&lt;50,"Cold",ROUND(Sales_Data[[#This Row],[Temperature]],0)&lt;70,"Mild",ROUND(Sales_Data[[#This Row],[Temperature]],0)&lt;84,"Warm",TRUE,"Hot")</f>
        <v>Mild</v>
      </c>
    </row>
    <row r="48" spans="1:13" x14ac:dyDescent="0.3">
      <c r="A48" s="5">
        <v>2</v>
      </c>
      <c r="B48" s="6">
        <v>40213</v>
      </c>
      <c r="C48" s="7" t="b">
        <f t="shared" si="0"/>
        <v>1</v>
      </c>
      <c r="D48" s="7" t="str" cm="1">
        <f t="array" ref="D48">_xlfn.SWITCH(A48,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8" s="7">
        <f t="shared" si="1"/>
        <v>40213</v>
      </c>
      <c r="F48" s="5">
        <v>2010</v>
      </c>
      <c r="G48" s="8">
        <v>2066187.72</v>
      </c>
      <c r="H48" s="5" t="s">
        <v>99</v>
      </c>
      <c r="I48" s="9">
        <v>63.27</v>
      </c>
      <c r="J48" s="10">
        <v>2.7189999999999999</v>
      </c>
      <c r="K48" s="10">
        <v>210.4798874</v>
      </c>
      <c r="L48" s="10">
        <v>8.1999999999999993</v>
      </c>
      <c r="M48" s="11" t="str" cm="1">
        <f t="array" ref="M48">_xlfn.IFS(ROUND(Sales_Data[[#This Row],[Temperature]],0)&lt;50,"Cold",ROUND(Sales_Data[[#This Row],[Temperature]],0)&lt;70,"Mild",ROUND(Sales_Data[[#This Row],[Temperature]],0)&lt;84,"Warm",TRUE,"Hot")</f>
        <v>Mild</v>
      </c>
    </row>
    <row r="49" spans="1:13" x14ac:dyDescent="0.3">
      <c r="A49" s="5">
        <v>3</v>
      </c>
      <c r="B49" s="6">
        <v>40213</v>
      </c>
      <c r="C49" s="7" t="b">
        <f t="shared" si="0"/>
        <v>1</v>
      </c>
      <c r="D49" s="7" t="str" cm="1">
        <f t="array" ref="D49">_xlfn.SWITCH(A49,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 s="7">
        <f t="shared" si="1"/>
        <v>40213</v>
      </c>
      <c r="F49" s="5">
        <v>2010</v>
      </c>
      <c r="G49" s="8">
        <v>423294.4</v>
      </c>
      <c r="H49" s="5" t="s">
        <v>99</v>
      </c>
      <c r="I49" s="9">
        <v>65.56</v>
      </c>
      <c r="J49" s="10">
        <v>2.7189999999999999</v>
      </c>
      <c r="K49" s="10">
        <v>214.1180803</v>
      </c>
      <c r="L49" s="10">
        <v>7.343</v>
      </c>
      <c r="M49" s="11" t="str" cm="1">
        <f t="array" ref="M49">_xlfn.IFS(ROUND(Sales_Data[[#This Row],[Temperature]],0)&lt;50,"Cold",ROUND(Sales_Data[[#This Row],[Temperature]],0)&lt;70,"Mild",ROUND(Sales_Data[[#This Row],[Temperature]],0)&lt;84,"Warm",TRUE,"Hot")</f>
        <v>Mild</v>
      </c>
    </row>
    <row r="50" spans="1:13" x14ac:dyDescent="0.3">
      <c r="A50" s="5">
        <v>4</v>
      </c>
      <c r="B50" s="6">
        <v>40213</v>
      </c>
      <c r="C50" s="7" t="b">
        <f t="shared" si="0"/>
        <v>1</v>
      </c>
      <c r="D50" s="7" t="str" cm="1">
        <f t="array" ref="D50">_xlfn.SWITCH(A50,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 s="7">
        <f t="shared" si="1"/>
        <v>40213</v>
      </c>
      <c r="F50" s="5">
        <v>2010</v>
      </c>
      <c r="G50" s="8">
        <v>1979247.12</v>
      </c>
      <c r="H50" s="5" t="s">
        <v>99</v>
      </c>
      <c r="I50" s="9">
        <v>48.77</v>
      </c>
      <c r="J50" s="10">
        <v>2.74</v>
      </c>
      <c r="K50" s="10">
        <v>126.6034839</v>
      </c>
      <c r="L50" s="10">
        <v>7.8959999999999999</v>
      </c>
      <c r="M50" s="11" t="str" cm="1">
        <f t="array" ref="M50">_xlfn.IFS(ROUND(Sales_Data[[#This Row],[Temperature]],0)&lt;50,"Cold",ROUND(Sales_Data[[#This Row],[Temperature]],0)&lt;70,"Mild",ROUND(Sales_Data[[#This Row],[Temperature]],0)&lt;84,"Warm",TRUE,"Hot")</f>
        <v>Cold</v>
      </c>
    </row>
    <row r="51" spans="1:13" x14ac:dyDescent="0.3">
      <c r="A51" s="5">
        <v>5</v>
      </c>
      <c r="B51" s="6">
        <v>40213</v>
      </c>
      <c r="C51" s="7" t="b">
        <f t="shared" si="0"/>
        <v>1</v>
      </c>
      <c r="D51" s="7" t="str" cm="1">
        <f t="array" ref="D51">_xlfn.SWITCH(A51,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1" s="7">
        <f t="shared" si="1"/>
        <v>40213</v>
      </c>
      <c r="F51" s="5">
        <v>2010</v>
      </c>
      <c r="G51" s="8">
        <v>331406</v>
      </c>
      <c r="H51" s="5" t="s">
        <v>99</v>
      </c>
      <c r="I51" s="9">
        <v>63.18</v>
      </c>
      <c r="J51" s="10">
        <v>2.7189999999999999</v>
      </c>
      <c r="K51" s="10">
        <v>211.37288799999999</v>
      </c>
      <c r="L51" s="10">
        <v>6.4649999999999999</v>
      </c>
      <c r="M51" s="11" t="str" cm="1">
        <f t="array" ref="M51">_xlfn.IFS(ROUND(Sales_Data[[#This Row],[Temperature]],0)&lt;50,"Cold",ROUND(Sales_Data[[#This Row],[Temperature]],0)&lt;70,"Mild",ROUND(Sales_Data[[#This Row],[Temperature]],0)&lt;84,"Warm",TRUE,"Hot")</f>
        <v>Mild</v>
      </c>
    </row>
    <row r="52" spans="1:13" x14ac:dyDescent="0.3">
      <c r="A52" s="5">
        <v>6</v>
      </c>
      <c r="B52" s="6">
        <v>40213</v>
      </c>
      <c r="C52" s="7" t="b">
        <f t="shared" si="0"/>
        <v>1</v>
      </c>
      <c r="D52" s="7" t="str" cm="1">
        <f t="array" ref="D52">_xlfn.SWITCH(A52,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2" s="7">
        <f t="shared" si="1"/>
        <v>40213</v>
      </c>
      <c r="F52" s="5">
        <v>2010</v>
      </c>
      <c r="G52" s="8">
        <v>1770333.9</v>
      </c>
      <c r="H52" s="5" t="s">
        <v>99</v>
      </c>
      <c r="I52" s="9">
        <v>64.94</v>
      </c>
      <c r="J52" s="10">
        <v>2.7189999999999999</v>
      </c>
      <c r="K52" s="10">
        <v>212.3322805</v>
      </c>
      <c r="L52" s="10">
        <v>7.0919999999999996</v>
      </c>
      <c r="M52" s="11" t="str" cm="1">
        <f t="array" ref="M52">_xlfn.IFS(ROUND(Sales_Data[[#This Row],[Temperature]],0)&lt;50,"Cold",ROUND(Sales_Data[[#This Row],[Temperature]],0)&lt;70,"Mild",ROUND(Sales_Data[[#This Row],[Temperature]],0)&lt;84,"Warm",TRUE,"Hot")</f>
        <v>Mild</v>
      </c>
    </row>
    <row r="53" spans="1:13" x14ac:dyDescent="0.3">
      <c r="A53" s="5">
        <v>7</v>
      </c>
      <c r="B53" s="6">
        <v>40213</v>
      </c>
      <c r="C53" s="7" t="b">
        <f t="shared" si="0"/>
        <v>1</v>
      </c>
      <c r="D53" s="7" t="str" cm="1">
        <f t="array" ref="D53">_xlfn.SWITCH(A53,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3" s="7">
        <f t="shared" si="1"/>
        <v>40213</v>
      </c>
      <c r="F53" s="5">
        <v>2010</v>
      </c>
      <c r="G53" s="8">
        <v>561145.14</v>
      </c>
      <c r="H53" s="5" t="s">
        <v>99</v>
      </c>
      <c r="I53" s="9">
        <v>38.26</v>
      </c>
      <c r="J53" s="10">
        <v>2.7250000000000001</v>
      </c>
      <c r="K53" s="10">
        <v>189.70482150000001</v>
      </c>
      <c r="L53" s="10">
        <v>8.9629999999999992</v>
      </c>
      <c r="M53" s="11" t="str" cm="1">
        <f t="array" ref="M53">_xlfn.IFS(ROUND(Sales_Data[[#This Row],[Temperature]],0)&lt;50,"Cold",ROUND(Sales_Data[[#This Row],[Temperature]],0)&lt;70,"Mild",ROUND(Sales_Data[[#This Row],[Temperature]],0)&lt;84,"Warm",TRUE,"Hot")</f>
        <v>Cold</v>
      </c>
    </row>
    <row r="54" spans="1:13" x14ac:dyDescent="0.3">
      <c r="A54" s="5">
        <v>8</v>
      </c>
      <c r="B54" s="6">
        <v>40213</v>
      </c>
      <c r="C54" s="7" t="b">
        <f t="shared" si="0"/>
        <v>1</v>
      </c>
      <c r="D54" s="7" t="str" cm="1">
        <f t="array" ref="D54">_xlfn.SWITCH(A54,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 s="7">
        <f t="shared" si="1"/>
        <v>40213</v>
      </c>
      <c r="F54" s="5">
        <v>2010</v>
      </c>
      <c r="G54" s="8">
        <v>914500.91</v>
      </c>
      <c r="H54" s="5" t="s">
        <v>99</v>
      </c>
      <c r="I54" s="9">
        <v>60.18</v>
      </c>
      <c r="J54" s="10">
        <v>2.7189999999999999</v>
      </c>
      <c r="K54" s="10">
        <v>214.16421800000001</v>
      </c>
      <c r="L54" s="10">
        <v>6.29</v>
      </c>
      <c r="M54" s="11" t="str" cm="1">
        <f t="array" ref="M54">_xlfn.IFS(ROUND(Sales_Data[[#This Row],[Temperature]],0)&lt;50,"Cold",ROUND(Sales_Data[[#This Row],[Temperature]],0)&lt;70,"Mild",ROUND(Sales_Data[[#This Row],[Temperature]],0)&lt;84,"Warm",TRUE,"Hot")</f>
        <v>Mild</v>
      </c>
    </row>
    <row r="55" spans="1:13" x14ac:dyDescent="0.3">
      <c r="A55" s="5">
        <v>9</v>
      </c>
      <c r="B55" s="6">
        <v>40213</v>
      </c>
      <c r="C55" s="7" t="b">
        <f t="shared" si="0"/>
        <v>1</v>
      </c>
      <c r="D55" s="7" t="str" cm="1">
        <f t="array" ref="D55">_xlfn.SWITCH(A55,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 s="7">
        <f t="shared" si="1"/>
        <v>40213</v>
      </c>
      <c r="F55" s="5">
        <v>2010</v>
      </c>
      <c r="G55" s="8">
        <v>545206.31999999995</v>
      </c>
      <c r="H55" s="5" t="s">
        <v>99</v>
      </c>
      <c r="I55" s="9">
        <v>65.209999999999994</v>
      </c>
      <c r="J55" s="10">
        <v>2.7189999999999999</v>
      </c>
      <c r="K55" s="10">
        <v>214.3465181</v>
      </c>
      <c r="L55" s="10">
        <v>6.3840000000000003</v>
      </c>
      <c r="M55" s="11" t="str" cm="1">
        <f t="array" ref="M55">_xlfn.IFS(ROUND(Sales_Data[[#This Row],[Temperature]],0)&lt;50,"Cold",ROUND(Sales_Data[[#This Row],[Temperature]],0)&lt;70,"Mild",ROUND(Sales_Data[[#This Row],[Temperature]],0)&lt;84,"Warm",TRUE,"Hot")</f>
        <v>Mild</v>
      </c>
    </row>
    <row r="56" spans="1:13" x14ac:dyDescent="0.3">
      <c r="A56" s="5">
        <v>10</v>
      </c>
      <c r="B56" s="6">
        <v>40213</v>
      </c>
      <c r="C56" s="7" t="b">
        <f t="shared" si="0"/>
        <v>1</v>
      </c>
      <c r="D56" s="7" t="str" cm="1">
        <f t="array" ref="D56">_xlfn.SWITCH(A56,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6" s="7">
        <f t="shared" si="1"/>
        <v>40213</v>
      </c>
      <c r="F56" s="5">
        <v>2010</v>
      </c>
      <c r="G56" s="8">
        <v>2138651.9700000002</v>
      </c>
      <c r="H56" s="5" t="s">
        <v>99</v>
      </c>
      <c r="I56" s="9">
        <v>63.66</v>
      </c>
      <c r="J56" s="10">
        <v>3.0859999999999999</v>
      </c>
      <c r="K56" s="10">
        <v>126.6034839</v>
      </c>
      <c r="L56" s="10">
        <v>9.5239999999999991</v>
      </c>
      <c r="M56" s="11" t="str" cm="1">
        <f t="array" ref="M56">_xlfn.IFS(ROUND(Sales_Data[[#This Row],[Temperature]],0)&lt;50,"Cold",ROUND(Sales_Data[[#This Row],[Temperature]],0)&lt;70,"Mild",ROUND(Sales_Data[[#This Row],[Temperature]],0)&lt;84,"Warm",TRUE,"Hot")</f>
        <v>Mild</v>
      </c>
    </row>
    <row r="57" spans="1:13" x14ac:dyDescent="0.3">
      <c r="A57" s="5">
        <v>11</v>
      </c>
      <c r="B57" s="6">
        <v>40213</v>
      </c>
      <c r="C57" s="7" t="b">
        <f t="shared" si="0"/>
        <v>1</v>
      </c>
      <c r="D57" s="7" t="str" cm="1">
        <f t="array" ref="D57">_xlfn.SWITCH(A57,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7" s="7">
        <f t="shared" si="1"/>
        <v>40213</v>
      </c>
      <c r="F57" s="5">
        <v>2010</v>
      </c>
      <c r="G57" s="8">
        <v>1446210.26</v>
      </c>
      <c r="H57" s="5" t="s">
        <v>99</v>
      </c>
      <c r="I57" s="9">
        <v>66.16</v>
      </c>
      <c r="J57" s="10">
        <v>2.7189999999999999</v>
      </c>
      <c r="K57" s="10">
        <v>214.1180803</v>
      </c>
      <c r="L57" s="10">
        <v>7.343</v>
      </c>
      <c r="M57" s="11" t="str" cm="1">
        <f t="array" ref="M57">_xlfn.IFS(ROUND(Sales_Data[[#This Row],[Temperature]],0)&lt;50,"Cold",ROUND(Sales_Data[[#This Row],[Temperature]],0)&lt;70,"Mild",ROUND(Sales_Data[[#This Row],[Temperature]],0)&lt;84,"Warm",TRUE,"Hot")</f>
        <v>Mild</v>
      </c>
    </row>
    <row r="58" spans="1:13" x14ac:dyDescent="0.3">
      <c r="A58" s="5">
        <v>12</v>
      </c>
      <c r="B58" s="6">
        <v>40213</v>
      </c>
      <c r="C58" s="7" t="b">
        <f t="shared" si="0"/>
        <v>1</v>
      </c>
      <c r="D58" s="7" t="str" cm="1">
        <f t="array" ref="D58">_xlfn.SWITCH(A58,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8" s="7">
        <f t="shared" si="1"/>
        <v>40213</v>
      </c>
      <c r="F58" s="5">
        <v>2010</v>
      </c>
      <c r="G58" s="8">
        <v>1011822.3</v>
      </c>
      <c r="H58" s="5" t="s">
        <v>99</v>
      </c>
      <c r="I58" s="9">
        <v>59.84</v>
      </c>
      <c r="J58" s="10">
        <v>3.0859999999999999</v>
      </c>
      <c r="K58" s="10">
        <v>126.6034839</v>
      </c>
      <c r="L58" s="10">
        <v>14.099</v>
      </c>
      <c r="M58" s="11" t="str" cm="1">
        <f t="array" ref="M58">_xlfn.IFS(ROUND(Sales_Data[[#This Row],[Temperature]],0)&lt;50,"Cold",ROUND(Sales_Data[[#This Row],[Temperature]],0)&lt;70,"Mild",ROUND(Sales_Data[[#This Row],[Temperature]],0)&lt;84,"Warm",TRUE,"Hot")</f>
        <v>Mild</v>
      </c>
    </row>
    <row r="59" spans="1:13" x14ac:dyDescent="0.3">
      <c r="A59" s="5">
        <v>13</v>
      </c>
      <c r="B59" s="6">
        <v>40213</v>
      </c>
      <c r="C59" s="7" t="b">
        <f t="shared" si="0"/>
        <v>1</v>
      </c>
      <c r="D59" s="7" t="str" cm="1">
        <f t="array" ref="D59">_xlfn.SWITCH(A59,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 s="7">
        <f t="shared" si="1"/>
        <v>40213</v>
      </c>
      <c r="F59" s="5">
        <v>2010</v>
      </c>
      <c r="G59" s="8">
        <v>2142482.14</v>
      </c>
      <c r="H59" s="5" t="s">
        <v>99</v>
      </c>
      <c r="I59" s="9">
        <v>42.15</v>
      </c>
      <c r="J59" s="10">
        <v>2.8420000000000001</v>
      </c>
      <c r="K59" s="10">
        <v>126.6034839</v>
      </c>
      <c r="L59" s="10">
        <v>8.1069999999999993</v>
      </c>
      <c r="M59" s="11" t="str" cm="1">
        <f t="array" ref="M59">_xlfn.IFS(ROUND(Sales_Data[[#This Row],[Temperature]],0)&lt;50,"Cold",ROUND(Sales_Data[[#This Row],[Temperature]],0)&lt;70,"Mild",ROUND(Sales_Data[[#This Row],[Temperature]],0)&lt;84,"Warm",TRUE,"Hot")</f>
        <v>Cold</v>
      </c>
    </row>
    <row r="60" spans="1:13" x14ac:dyDescent="0.3">
      <c r="A60" s="5">
        <v>14</v>
      </c>
      <c r="B60" s="6">
        <v>40213</v>
      </c>
      <c r="C60" s="7" t="b">
        <f t="shared" si="0"/>
        <v>1</v>
      </c>
      <c r="D60" s="7" t="str" cm="1">
        <f t="array" ref="D60">_xlfn.SWITCH(A60,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 s="7">
        <f t="shared" si="1"/>
        <v>40213</v>
      </c>
      <c r="F60" s="5">
        <v>2010</v>
      </c>
      <c r="G60" s="8">
        <v>2495630.5099999998</v>
      </c>
      <c r="H60" s="5" t="s">
        <v>99</v>
      </c>
      <c r="I60" s="9">
        <v>47.74</v>
      </c>
      <c r="J60" s="10">
        <v>2.85</v>
      </c>
      <c r="K60" s="10">
        <v>181.8657537</v>
      </c>
      <c r="L60" s="10">
        <v>8.8989999999999991</v>
      </c>
      <c r="M60" s="11" t="str" cm="1">
        <f t="array" ref="M60">_xlfn.IFS(ROUND(Sales_Data[[#This Row],[Temperature]],0)&lt;50,"Cold",ROUND(Sales_Data[[#This Row],[Temperature]],0)&lt;70,"Mild",ROUND(Sales_Data[[#This Row],[Temperature]],0)&lt;84,"Warm",TRUE,"Hot")</f>
        <v>Cold</v>
      </c>
    </row>
    <row r="61" spans="1:13" x14ac:dyDescent="0.3">
      <c r="A61" s="5">
        <v>15</v>
      </c>
      <c r="B61" s="6">
        <v>40213</v>
      </c>
      <c r="C61" s="7" t="b">
        <f t="shared" si="0"/>
        <v>1</v>
      </c>
      <c r="D61" s="7" t="str" cm="1">
        <f t="array" ref="D61">_xlfn.SWITCH(A61,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1" s="7">
        <f t="shared" si="1"/>
        <v>40213</v>
      </c>
      <c r="F61" s="5">
        <v>2010</v>
      </c>
      <c r="G61" s="8">
        <v>718470.71</v>
      </c>
      <c r="H61" s="5" t="s">
        <v>99</v>
      </c>
      <c r="I61" s="9">
        <v>45.27</v>
      </c>
      <c r="J61" s="10">
        <v>2.9569999999999999</v>
      </c>
      <c r="K61" s="10">
        <v>131.9019677</v>
      </c>
      <c r="L61" s="10">
        <v>8.1850000000000005</v>
      </c>
      <c r="M61" s="11" t="str" cm="1">
        <f t="array" ref="M61">_xlfn.IFS(ROUND(Sales_Data[[#This Row],[Temperature]],0)&lt;50,"Cold",ROUND(Sales_Data[[#This Row],[Temperature]],0)&lt;70,"Mild",ROUND(Sales_Data[[#This Row],[Temperature]],0)&lt;84,"Warm",TRUE,"Hot")</f>
        <v>Cold</v>
      </c>
    </row>
    <row r="62" spans="1:13" x14ac:dyDescent="0.3">
      <c r="A62" s="5">
        <v>16</v>
      </c>
      <c r="B62" s="6">
        <v>40213</v>
      </c>
      <c r="C62" s="7" t="b">
        <f t="shared" si="0"/>
        <v>1</v>
      </c>
      <c r="D62" s="7" t="str" cm="1">
        <f t="array" ref="D62">_xlfn.SWITCH(A62,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2" s="7">
        <f t="shared" si="1"/>
        <v>40213</v>
      </c>
      <c r="F62" s="5">
        <v>2010</v>
      </c>
      <c r="G62" s="8">
        <v>490503.69</v>
      </c>
      <c r="H62" s="5" t="s">
        <v>99</v>
      </c>
      <c r="I62" s="9">
        <v>36.19</v>
      </c>
      <c r="J62" s="10">
        <v>2.7250000000000001</v>
      </c>
      <c r="K62" s="10">
        <v>189.70482150000001</v>
      </c>
      <c r="L62" s="10">
        <v>6.8419999999999996</v>
      </c>
      <c r="M62" s="11" t="str" cm="1">
        <f t="array" ref="M62">_xlfn.IFS(ROUND(Sales_Data[[#This Row],[Temperature]],0)&lt;50,"Cold",ROUND(Sales_Data[[#This Row],[Temperature]],0)&lt;70,"Mild",ROUND(Sales_Data[[#This Row],[Temperature]],0)&lt;84,"Warm",TRUE,"Hot")</f>
        <v>Cold</v>
      </c>
    </row>
    <row r="63" spans="1:13" x14ac:dyDescent="0.3">
      <c r="A63" s="5">
        <v>17</v>
      </c>
      <c r="B63" s="6">
        <v>40213</v>
      </c>
      <c r="C63" s="7" t="b">
        <f t="shared" si="0"/>
        <v>1</v>
      </c>
      <c r="D63" s="7" t="str" cm="1">
        <f t="array" ref="D63">_xlfn.SWITCH(A63,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3" s="7">
        <f t="shared" si="1"/>
        <v>40213</v>
      </c>
      <c r="F63" s="5">
        <v>2010</v>
      </c>
      <c r="G63" s="8">
        <v>848521.17</v>
      </c>
      <c r="H63" s="5" t="s">
        <v>99</v>
      </c>
      <c r="I63" s="9">
        <v>36.94</v>
      </c>
      <c r="J63" s="10">
        <v>2.8420000000000001</v>
      </c>
      <c r="K63" s="10">
        <v>126.6034839</v>
      </c>
      <c r="L63" s="10">
        <v>6.6349999999999998</v>
      </c>
      <c r="M63" s="11" t="str" cm="1">
        <f t="array" ref="M63">_xlfn.IFS(ROUND(Sales_Data[[#This Row],[Temperature]],0)&lt;50,"Cold",ROUND(Sales_Data[[#This Row],[Temperature]],0)&lt;70,"Mild",ROUND(Sales_Data[[#This Row],[Temperature]],0)&lt;84,"Warm",TRUE,"Hot")</f>
        <v>Cold</v>
      </c>
    </row>
    <row r="64" spans="1:13" x14ac:dyDescent="0.3">
      <c r="A64" s="5">
        <v>18</v>
      </c>
      <c r="B64" s="6">
        <v>40213</v>
      </c>
      <c r="C64" s="7" t="b">
        <f t="shared" si="0"/>
        <v>1</v>
      </c>
      <c r="D64" s="7" t="str" cm="1">
        <f t="array" ref="D64">_xlfn.SWITCH(A64,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4" s="7">
        <f t="shared" si="1"/>
        <v>40213</v>
      </c>
      <c r="F64" s="5">
        <v>2010</v>
      </c>
      <c r="G64" s="8">
        <v>1254107.8400000001</v>
      </c>
      <c r="H64" s="5" t="s">
        <v>99</v>
      </c>
      <c r="I64" s="9">
        <v>45.63</v>
      </c>
      <c r="J64" s="10">
        <v>2.8260000000000001</v>
      </c>
      <c r="K64" s="10">
        <v>131.9019677</v>
      </c>
      <c r="L64" s="10">
        <v>9.2690000000000001</v>
      </c>
      <c r="M64" s="11" t="str" cm="1">
        <f t="array" ref="M64">_xlfn.IFS(ROUND(Sales_Data[[#This Row],[Temperature]],0)&lt;50,"Cold",ROUND(Sales_Data[[#This Row],[Temperature]],0)&lt;70,"Mild",ROUND(Sales_Data[[#This Row],[Temperature]],0)&lt;84,"Warm",TRUE,"Hot")</f>
        <v>Cold</v>
      </c>
    </row>
    <row r="65" spans="1:13" x14ac:dyDescent="0.3">
      <c r="A65" s="5">
        <v>19</v>
      </c>
      <c r="B65" s="6">
        <v>40213</v>
      </c>
      <c r="C65" s="7" t="b">
        <f t="shared" si="0"/>
        <v>1</v>
      </c>
      <c r="D65" s="7" t="str" cm="1">
        <f t="array" ref="D65">_xlfn.SWITCH(A65,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5" s="7">
        <f t="shared" si="1"/>
        <v>40213</v>
      </c>
      <c r="F65" s="5">
        <v>2010</v>
      </c>
      <c r="G65" s="8">
        <v>1642970.27</v>
      </c>
      <c r="H65" s="5" t="s">
        <v>99</v>
      </c>
      <c r="I65" s="9">
        <v>45.26</v>
      </c>
      <c r="J65" s="10">
        <v>2.9569999999999999</v>
      </c>
      <c r="K65" s="10">
        <v>131.9019677</v>
      </c>
      <c r="L65" s="10">
        <v>8.1850000000000005</v>
      </c>
      <c r="M65" s="11" t="str" cm="1">
        <f t="array" ref="M65">_xlfn.IFS(ROUND(Sales_Data[[#This Row],[Temperature]],0)&lt;50,"Cold",ROUND(Sales_Data[[#This Row],[Temperature]],0)&lt;70,"Mild",ROUND(Sales_Data[[#This Row],[Temperature]],0)&lt;84,"Warm",TRUE,"Hot")</f>
        <v>Cold</v>
      </c>
    </row>
    <row r="66" spans="1:13" x14ac:dyDescent="0.3">
      <c r="A66" s="5">
        <v>20</v>
      </c>
      <c r="B66" s="6">
        <v>40213</v>
      </c>
      <c r="C66" s="7" t="b">
        <f t="shared" ref="C66:C129" si="2">ISNUMBER(B66)</f>
        <v>1</v>
      </c>
      <c r="D66" s="7" t="str" cm="1">
        <f t="array" ref="D66">_xlfn.SWITCH(A66,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6" s="7">
        <f t="shared" ref="E66:E129" si="3">IF(C66,B66,DATE(RIGHT(B66,4),MID(B66,4,2),LEFT(B66,2)))</f>
        <v>40213</v>
      </c>
      <c r="F66" s="5">
        <v>2010</v>
      </c>
      <c r="G66" s="8">
        <v>2405395.2200000002</v>
      </c>
      <c r="H66" s="5" t="s">
        <v>99</v>
      </c>
      <c r="I66" s="9">
        <v>51</v>
      </c>
      <c r="J66" s="10">
        <v>2.85</v>
      </c>
      <c r="K66" s="10">
        <v>204.02528419999999</v>
      </c>
      <c r="L66" s="10">
        <v>7.8559999999999999</v>
      </c>
      <c r="M66" s="11" t="str" cm="1">
        <f t="array" ref="M66">_xlfn.IFS(ROUND(Sales_Data[[#This Row],[Temperature]],0)&lt;50,"Cold",ROUND(Sales_Data[[#This Row],[Temperature]],0)&lt;70,"Mild",ROUND(Sales_Data[[#This Row],[Temperature]],0)&lt;84,"Warm",TRUE,"Hot")</f>
        <v>Mild</v>
      </c>
    </row>
    <row r="67" spans="1:13" x14ac:dyDescent="0.3">
      <c r="A67" s="5">
        <v>21</v>
      </c>
      <c r="B67" s="6">
        <v>40213</v>
      </c>
      <c r="C67" s="7" t="b">
        <f t="shared" si="2"/>
        <v>1</v>
      </c>
      <c r="D67" s="7" t="str" cm="1">
        <f t="array" ref="D67">_xlfn.SWITCH(A67,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7" s="7">
        <f t="shared" si="3"/>
        <v>40213</v>
      </c>
      <c r="F67" s="5">
        <v>2010</v>
      </c>
      <c r="G67" s="8">
        <v>753664.12</v>
      </c>
      <c r="H67" s="5" t="s">
        <v>99</v>
      </c>
      <c r="I67" s="9">
        <v>64.12</v>
      </c>
      <c r="J67" s="10">
        <v>2.7189999999999999</v>
      </c>
      <c r="K67" s="10">
        <v>210.4798874</v>
      </c>
      <c r="L67" s="10">
        <v>8.1999999999999993</v>
      </c>
      <c r="M67" s="11" t="str" cm="1">
        <f t="array" ref="M67">_xlfn.IFS(ROUND(Sales_Data[[#This Row],[Temperature]],0)&lt;50,"Cold",ROUND(Sales_Data[[#This Row],[Temperature]],0)&lt;70,"Mild",ROUND(Sales_Data[[#This Row],[Temperature]],0)&lt;84,"Warm",TRUE,"Hot")</f>
        <v>Mild</v>
      </c>
    </row>
    <row r="68" spans="1:13" x14ac:dyDescent="0.3">
      <c r="A68" s="5">
        <v>22</v>
      </c>
      <c r="B68" s="6">
        <v>40213</v>
      </c>
      <c r="C68" s="7" t="b">
        <f t="shared" si="2"/>
        <v>1</v>
      </c>
      <c r="D68" s="7" t="str" cm="1">
        <f t="array" ref="D68">_xlfn.SWITCH(A68,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8" s="7">
        <f t="shared" si="3"/>
        <v>40213</v>
      </c>
      <c r="F68" s="5">
        <v>2010</v>
      </c>
      <c r="G68" s="8">
        <v>1177340.99</v>
      </c>
      <c r="H68" s="5" t="s">
        <v>99</v>
      </c>
      <c r="I68" s="9">
        <v>44.96</v>
      </c>
      <c r="J68" s="10">
        <v>2.8260000000000001</v>
      </c>
      <c r="K68" s="10">
        <v>135.74649880000001</v>
      </c>
      <c r="L68" s="10">
        <v>8.3480000000000008</v>
      </c>
      <c r="M68" s="11" t="str" cm="1">
        <f t="array" ref="M68">_xlfn.IFS(ROUND(Sales_Data[[#This Row],[Temperature]],0)&lt;50,"Cold",ROUND(Sales_Data[[#This Row],[Temperature]],0)&lt;70,"Mild",ROUND(Sales_Data[[#This Row],[Temperature]],0)&lt;84,"Warm",TRUE,"Hot")</f>
        <v>Cold</v>
      </c>
    </row>
    <row r="69" spans="1:13" x14ac:dyDescent="0.3">
      <c r="A69" s="5">
        <v>23</v>
      </c>
      <c r="B69" s="6">
        <v>40213</v>
      </c>
      <c r="C69" s="7" t="b">
        <f t="shared" si="2"/>
        <v>1</v>
      </c>
      <c r="D69" s="7" t="str" cm="1">
        <f t="array" ref="D69">_xlfn.SWITCH(A69,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9" s="7">
        <f t="shared" si="3"/>
        <v>40213</v>
      </c>
      <c r="F69" s="5">
        <v>2010</v>
      </c>
      <c r="G69" s="8">
        <v>1556627.62</v>
      </c>
      <c r="H69" s="5" t="s">
        <v>99</v>
      </c>
      <c r="I69" s="9">
        <v>40.5</v>
      </c>
      <c r="J69" s="10">
        <v>2.8260000000000001</v>
      </c>
      <c r="K69" s="10">
        <v>131.9019677</v>
      </c>
      <c r="L69" s="10">
        <v>5.4349999999999996</v>
      </c>
      <c r="M69" s="11" t="str" cm="1">
        <f t="array" ref="M69">_xlfn.IFS(ROUND(Sales_Data[[#This Row],[Temperature]],0)&lt;50,"Cold",ROUND(Sales_Data[[#This Row],[Temperature]],0)&lt;70,"Mild",ROUND(Sales_Data[[#This Row],[Temperature]],0)&lt;84,"Warm",TRUE,"Hot")</f>
        <v>Cold</v>
      </c>
    </row>
    <row r="70" spans="1:13" x14ac:dyDescent="0.3">
      <c r="A70" s="5">
        <v>24</v>
      </c>
      <c r="B70" s="6">
        <v>40213</v>
      </c>
      <c r="C70" s="7" t="b">
        <f t="shared" si="2"/>
        <v>1</v>
      </c>
      <c r="D70" s="7" t="str" cm="1">
        <f t="array" ref="D70">_xlfn.SWITCH(A70,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0" s="7">
        <f t="shared" si="3"/>
        <v>40213</v>
      </c>
      <c r="F70" s="5">
        <v>2010</v>
      </c>
      <c r="G70" s="8">
        <v>1478321.26</v>
      </c>
      <c r="H70" s="5" t="s">
        <v>99</v>
      </c>
      <c r="I70" s="9">
        <v>45.22</v>
      </c>
      <c r="J70" s="10">
        <v>2.9569999999999999</v>
      </c>
      <c r="K70" s="10">
        <v>131.9019677</v>
      </c>
      <c r="L70" s="10">
        <v>8.2110000000000003</v>
      </c>
      <c r="M70" s="11" t="str" cm="1">
        <f t="array" ref="M70">_xlfn.IFS(ROUND(Sales_Data[[#This Row],[Temperature]],0)&lt;50,"Cold",ROUND(Sales_Data[[#This Row],[Temperature]],0)&lt;70,"Mild",ROUND(Sales_Data[[#This Row],[Temperature]],0)&lt;84,"Warm",TRUE,"Hot")</f>
        <v>Cold</v>
      </c>
    </row>
    <row r="71" spans="1:13" x14ac:dyDescent="0.3">
      <c r="A71" s="5">
        <v>25</v>
      </c>
      <c r="B71" s="6">
        <v>40213</v>
      </c>
      <c r="C71" s="7" t="b">
        <f t="shared" si="2"/>
        <v>1</v>
      </c>
      <c r="D71" s="7" t="str" cm="1">
        <f t="array" ref="D71">_xlfn.SWITCH(A71,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1" s="7">
        <f t="shared" si="3"/>
        <v>40213</v>
      </c>
      <c r="F71" s="5">
        <v>2010</v>
      </c>
      <c r="G71" s="8">
        <v>822486.37</v>
      </c>
      <c r="H71" s="5" t="s">
        <v>99</v>
      </c>
      <c r="I71" s="9">
        <v>47.2</v>
      </c>
      <c r="J71" s="10">
        <v>2.85</v>
      </c>
      <c r="K71" s="10">
        <v>204.02528419999999</v>
      </c>
      <c r="L71" s="10">
        <v>7.8559999999999999</v>
      </c>
      <c r="M71" s="11" t="str" cm="1">
        <f t="array" ref="M71">_xlfn.IFS(ROUND(Sales_Data[[#This Row],[Temperature]],0)&lt;50,"Cold",ROUND(Sales_Data[[#This Row],[Temperature]],0)&lt;70,"Mild",ROUND(Sales_Data[[#This Row],[Temperature]],0)&lt;84,"Warm",TRUE,"Hot")</f>
        <v>Cold</v>
      </c>
    </row>
    <row r="72" spans="1:13" x14ac:dyDescent="0.3">
      <c r="A72" s="5">
        <v>26</v>
      </c>
      <c r="B72" s="6">
        <v>40213</v>
      </c>
      <c r="C72" s="7" t="b">
        <f t="shared" si="2"/>
        <v>1</v>
      </c>
      <c r="D72" s="7" t="str" cm="1">
        <f t="array" ref="D72">_xlfn.SWITCH(A72,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2" s="7">
        <f t="shared" si="3"/>
        <v>40213</v>
      </c>
      <c r="F72" s="5">
        <v>2010</v>
      </c>
      <c r="G72" s="8">
        <v>1029849.2</v>
      </c>
      <c r="H72" s="5" t="s">
        <v>99</v>
      </c>
      <c r="I72" s="9">
        <v>36.53</v>
      </c>
      <c r="J72" s="10">
        <v>2.8260000000000001</v>
      </c>
      <c r="K72" s="10">
        <v>131.9019677</v>
      </c>
      <c r="L72" s="10">
        <v>8.5120000000000005</v>
      </c>
      <c r="M72" s="11" t="str" cm="1">
        <f t="array" ref="M72">_xlfn.IFS(ROUND(Sales_Data[[#This Row],[Temperature]],0)&lt;50,"Cold",ROUND(Sales_Data[[#This Row],[Temperature]],0)&lt;70,"Mild",ROUND(Sales_Data[[#This Row],[Temperature]],0)&lt;84,"Warm",TRUE,"Hot")</f>
        <v>Cold</v>
      </c>
    </row>
    <row r="73" spans="1:13" x14ac:dyDescent="0.3">
      <c r="A73" s="5">
        <v>27</v>
      </c>
      <c r="B73" s="6">
        <v>40213</v>
      </c>
      <c r="C73" s="7" t="b">
        <f t="shared" si="2"/>
        <v>1</v>
      </c>
      <c r="D73" s="7" t="str" cm="1">
        <f t="array" ref="D73">_xlfn.SWITCH(A73,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3" s="7">
        <f t="shared" si="3"/>
        <v>40213</v>
      </c>
      <c r="F73" s="5">
        <v>2010</v>
      </c>
      <c r="G73" s="8">
        <v>2053952.97</v>
      </c>
      <c r="H73" s="5" t="s">
        <v>99</v>
      </c>
      <c r="I73" s="9">
        <v>46.9</v>
      </c>
      <c r="J73" s="10">
        <v>2.9569999999999999</v>
      </c>
      <c r="K73" s="10">
        <v>135.74649880000001</v>
      </c>
      <c r="L73" s="10">
        <v>8.0579999999999998</v>
      </c>
      <c r="M73" s="11" t="str" cm="1">
        <f t="array" ref="M73">_xlfn.IFS(ROUND(Sales_Data[[#This Row],[Temperature]],0)&lt;50,"Cold",ROUND(Sales_Data[[#This Row],[Temperature]],0)&lt;70,"Mild",ROUND(Sales_Data[[#This Row],[Temperature]],0)&lt;84,"Warm",TRUE,"Hot")</f>
        <v>Cold</v>
      </c>
    </row>
    <row r="74" spans="1:13" x14ac:dyDescent="0.3">
      <c r="A74" s="5">
        <v>28</v>
      </c>
      <c r="B74" s="6">
        <v>40213</v>
      </c>
      <c r="C74" s="7" t="b">
        <f t="shared" si="2"/>
        <v>1</v>
      </c>
      <c r="D74" s="7" t="str" cm="1">
        <f t="array" ref="D74">_xlfn.SWITCH(A74,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4" s="7">
        <f t="shared" si="3"/>
        <v>40213</v>
      </c>
      <c r="F74" s="5">
        <v>2010</v>
      </c>
      <c r="G74" s="8">
        <v>1441559.4</v>
      </c>
      <c r="H74" s="5" t="s">
        <v>99</v>
      </c>
      <c r="I74" s="9">
        <v>59.84</v>
      </c>
      <c r="J74" s="10">
        <v>3.0859999999999999</v>
      </c>
      <c r="K74" s="10">
        <v>126.6034839</v>
      </c>
      <c r="L74" s="10">
        <v>14.099</v>
      </c>
      <c r="M74" s="11" t="str" cm="1">
        <f t="array" ref="M74">_xlfn.IFS(ROUND(Sales_Data[[#This Row],[Temperature]],0)&lt;50,"Cold",ROUND(Sales_Data[[#This Row],[Temperature]],0)&lt;70,"Mild",ROUND(Sales_Data[[#This Row],[Temperature]],0)&lt;84,"Warm",TRUE,"Hot")</f>
        <v>Mild</v>
      </c>
    </row>
    <row r="75" spans="1:13" x14ac:dyDescent="0.3">
      <c r="A75" s="5">
        <v>29</v>
      </c>
      <c r="B75" s="6">
        <v>40213</v>
      </c>
      <c r="C75" s="7" t="b">
        <f t="shared" si="2"/>
        <v>1</v>
      </c>
      <c r="D75" s="7" t="str" cm="1">
        <f t="array" ref="D75">_xlfn.SWITCH(A75,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5" s="7">
        <f t="shared" si="3"/>
        <v>40213</v>
      </c>
      <c r="F75" s="5">
        <v>2010</v>
      </c>
      <c r="G75" s="8">
        <v>599629.25</v>
      </c>
      <c r="H75" s="5" t="s">
        <v>99</v>
      </c>
      <c r="I75" s="9">
        <v>44.96</v>
      </c>
      <c r="J75" s="10">
        <v>2.8260000000000001</v>
      </c>
      <c r="K75" s="10">
        <v>131.9019677</v>
      </c>
      <c r="L75" s="10">
        <v>10.16</v>
      </c>
      <c r="M75" s="11" t="str" cm="1">
        <f t="array" ref="M75">_xlfn.IFS(ROUND(Sales_Data[[#This Row],[Temperature]],0)&lt;50,"Cold",ROUND(Sales_Data[[#This Row],[Temperature]],0)&lt;70,"Mild",ROUND(Sales_Data[[#This Row],[Temperature]],0)&lt;84,"Warm",TRUE,"Hot")</f>
        <v>Cold</v>
      </c>
    </row>
    <row r="76" spans="1:13" x14ac:dyDescent="0.3">
      <c r="A76" s="5">
        <v>30</v>
      </c>
      <c r="B76" s="6">
        <v>40213</v>
      </c>
      <c r="C76" s="7" t="b">
        <f t="shared" si="2"/>
        <v>1</v>
      </c>
      <c r="D76" s="7" t="str" cm="1">
        <f t="array" ref="D76">_xlfn.SWITCH(A76,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6" s="7">
        <f t="shared" si="3"/>
        <v>40213</v>
      </c>
      <c r="F76" s="5">
        <v>2010</v>
      </c>
      <c r="G76" s="8">
        <v>457884.06</v>
      </c>
      <c r="H76" s="5" t="s">
        <v>99</v>
      </c>
      <c r="I76" s="9">
        <v>64.12</v>
      </c>
      <c r="J76" s="10">
        <v>2.7189999999999999</v>
      </c>
      <c r="K76" s="10">
        <v>210.4798874</v>
      </c>
      <c r="L76" s="10">
        <v>8.1999999999999993</v>
      </c>
      <c r="M76" s="11" t="str" cm="1">
        <f t="array" ref="M76">_xlfn.IFS(ROUND(Sales_Data[[#This Row],[Temperature]],0)&lt;50,"Cold",ROUND(Sales_Data[[#This Row],[Temperature]],0)&lt;70,"Mild",ROUND(Sales_Data[[#This Row],[Temperature]],0)&lt;84,"Warm",TRUE,"Hot")</f>
        <v>Mild</v>
      </c>
    </row>
    <row r="77" spans="1:13" x14ac:dyDescent="0.3">
      <c r="A77" s="5">
        <v>31</v>
      </c>
      <c r="B77" s="6">
        <v>40213</v>
      </c>
      <c r="C77" s="7" t="b">
        <f t="shared" si="2"/>
        <v>1</v>
      </c>
      <c r="D77" s="7" t="str" cm="1">
        <f t="array" ref="D77">_xlfn.SWITCH(A77,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7" s="7">
        <f t="shared" si="3"/>
        <v>40213</v>
      </c>
      <c r="F77" s="5">
        <v>2010</v>
      </c>
      <c r="G77" s="8">
        <v>1357600.68</v>
      </c>
      <c r="H77" s="5" t="s">
        <v>99</v>
      </c>
      <c r="I77" s="9">
        <v>64.12</v>
      </c>
      <c r="J77" s="10">
        <v>2.7189999999999999</v>
      </c>
      <c r="K77" s="10">
        <v>210.4798874</v>
      </c>
      <c r="L77" s="10">
        <v>8.1999999999999993</v>
      </c>
      <c r="M77" s="11" t="str" cm="1">
        <f t="array" ref="M77">_xlfn.IFS(ROUND(Sales_Data[[#This Row],[Temperature]],0)&lt;50,"Cold",ROUND(Sales_Data[[#This Row],[Temperature]],0)&lt;70,"Mild",ROUND(Sales_Data[[#This Row],[Temperature]],0)&lt;84,"Warm",TRUE,"Hot")</f>
        <v>Mild</v>
      </c>
    </row>
    <row r="78" spans="1:13" x14ac:dyDescent="0.3">
      <c r="A78" s="5">
        <v>32</v>
      </c>
      <c r="B78" s="6">
        <v>40213</v>
      </c>
      <c r="C78" s="7" t="b">
        <f t="shared" si="2"/>
        <v>1</v>
      </c>
      <c r="D78" s="7" t="str" cm="1">
        <f t="array" ref="D78">_xlfn.SWITCH(A78,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8" s="7">
        <f t="shared" si="3"/>
        <v>40213</v>
      </c>
      <c r="F78" s="5">
        <v>2010</v>
      </c>
      <c r="G78" s="8">
        <v>1131732.94</v>
      </c>
      <c r="H78" s="5" t="s">
        <v>99</v>
      </c>
      <c r="I78" s="9">
        <v>48.28</v>
      </c>
      <c r="J78" s="10">
        <v>2.7250000000000001</v>
      </c>
      <c r="K78" s="10">
        <v>189.70482150000001</v>
      </c>
      <c r="L78" s="10">
        <v>8.9629999999999992</v>
      </c>
      <c r="M78" s="11" t="str" cm="1">
        <f t="array" ref="M78">_xlfn.IFS(ROUND(Sales_Data[[#This Row],[Temperature]],0)&lt;50,"Cold",ROUND(Sales_Data[[#This Row],[Temperature]],0)&lt;70,"Mild",ROUND(Sales_Data[[#This Row],[Temperature]],0)&lt;84,"Warm",TRUE,"Hot")</f>
        <v>Cold</v>
      </c>
    </row>
    <row r="79" spans="1:13" x14ac:dyDescent="0.3">
      <c r="A79" s="5">
        <v>33</v>
      </c>
      <c r="B79" s="6">
        <v>40213</v>
      </c>
      <c r="C79" s="7" t="b">
        <f t="shared" si="2"/>
        <v>1</v>
      </c>
      <c r="D79" s="7" t="str" cm="1">
        <f t="array" ref="D79">_xlfn.SWITCH(A79,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9" s="7">
        <f t="shared" si="3"/>
        <v>40213</v>
      </c>
      <c r="F79" s="5">
        <v>2010</v>
      </c>
      <c r="G79" s="8">
        <v>274634.52</v>
      </c>
      <c r="H79" s="5" t="s">
        <v>99</v>
      </c>
      <c r="I79" s="9">
        <v>66.790000000000006</v>
      </c>
      <c r="J79" s="10">
        <v>3.0859999999999999</v>
      </c>
      <c r="K79" s="10">
        <v>126.6034839</v>
      </c>
      <c r="L79" s="10">
        <v>9.8490000000000002</v>
      </c>
      <c r="M79" s="11" t="str" cm="1">
        <f t="array" ref="M79">_xlfn.IFS(ROUND(Sales_Data[[#This Row],[Temperature]],0)&lt;50,"Cold",ROUND(Sales_Data[[#This Row],[Temperature]],0)&lt;70,"Mild",ROUND(Sales_Data[[#This Row],[Temperature]],0)&lt;84,"Warm",TRUE,"Hot")</f>
        <v>Mild</v>
      </c>
    </row>
    <row r="80" spans="1:13" x14ac:dyDescent="0.3">
      <c r="A80" s="5">
        <v>34</v>
      </c>
      <c r="B80" s="6">
        <v>40213</v>
      </c>
      <c r="C80" s="7" t="b">
        <f t="shared" si="2"/>
        <v>1</v>
      </c>
      <c r="D80" s="7" t="str" cm="1">
        <f t="array" ref="D80">_xlfn.SWITCH(A80,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0" s="7">
        <f t="shared" si="3"/>
        <v>40213</v>
      </c>
      <c r="F80" s="5">
        <v>2010</v>
      </c>
      <c r="G80" s="8">
        <v>979428.66</v>
      </c>
      <c r="H80" s="5" t="s">
        <v>99</v>
      </c>
      <c r="I80" s="9">
        <v>50.07</v>
      </c>
      <c r="J80" s="10">
        <v>2.74</v>
      </c>
      <c r="K80" s="10">
        <v>126.6034839</v>
      </c>
      <c r="L80" s="10">
        <v>9.593</v>
      </c>
      <c r="M80" s="11" t="str" cm="1">
        <f t="array" ref="M80">_xlfn.IFS(ROUND(Sales_Data[[#This Row],[Temperature]],0)&lt;50,"Cold",ROUND(Sales_Data[[#This Row],[Temperature]],0)&lt;70,"Mild",ROUND(Sales_Data[[#This Row],[Temperature]],0)&lt;84,"Warm",TRUE,"Hot")</f>
        <v>Mild</v>
      </c>
    </row>
    <row r="81" spans="1:13" x14ac:dyDescent="0.3">
      <c r="A81" s="5">
        <v>35</v>
      </c>
      <c r="B81" s="6">
        <v>40213</v>
      </c>
      <c r="C81" s="7" t="b">
        <f t="shared" si="2"/>
        <v>1</v>
      </c>
      <c r="D81" s="7" t="str" cm="1">
        <f t="array" ref="D81">_xlfn.SWITCH(A81,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1" s="7">
        <f t="shared" si="3"/>
        <v>40213</v>
      </c>
      <c r="F81" s="5">
        <v>2010</v>
      </c>
      <c r="G81" s="8">
        <v>1189556.47</v>
      </c>
      <c r="H81" s="5" t="s">
        <v>99</v>
      </c>
      <c r="I81" s="9">
        <v>46.9</v>
      </c>
      <c r="J81" s="10">
        <v>2.85</v>
      </c>
      <c r="K81" s="10">
        <v>135.74649880000001</v>
      </c>
      <c r="L81" s="10">
        <v>9.0510000000000002</v>
      </c>
      <c r="M81" s="11" t="str" cm="1">
        <f t="array" ref="M81">_xlfn.IFS(ROUND(Sales_Data[[#This Row],[Temperature]],0)&lt;50,"Cold",ROUND(Sales_Data[[#This Row],[Temperature]],0)&lt;70,"Mild",ROUND(Sales_Data[[#This Row],[Temperature]],0)&lt;84,"Warm",TRUE,"Hot")</f>
        <v>Cold</v>
      </c>
    </row>
    <row r="82" spans="1:13" x14ac:dyDescent="0.3">
      <c r="A82" s="5">
        <v>36</v>
      </c>
      <c r="B82" s="6">
        <v>40213</v>
      </c>
      <c r="C82" s="7" t="b">
        <f t="shared" si="2"/>
        <v>1</v>
      </c>
      <c r="D82" s="7" t="str" cm="1">
        <f t="array" ref="D82">_xlfn.SWITCH(A82,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2" s="7">
        <f t="shared" si="3"/>
        <v>40213</v>
      </c>
      <c r="F82" s="5">
        <v>2010</v>
      </c>
      <c r="G82" s="8">
        <v>435972.82</v>
      </c>
      <c r="H82" s="5" t="s">
        <v>99</v>
      </c>
      <c r="I82" s="9">
        <v>63.43</v>
      </c>
      <c r="J82" s="10">
        <v>2.7080000000000002</v>
      </c>
      <c r="K82" s="10">
        <v>209.59386559999999</v>
      </c>
      <c r="L82" s="10">
        <v>8.4640000000000004</v>
      </c>
      <c r="M82" s="11" t="str" cm="1">
        <f t="array" ref="M82">_xlfn.IFS(ROUND(Sales_Data[[#This Row],[Temperature]],0)&lt;50,"Cold",ROUND(Sales_Data[[#This Row],[Temperature]],0)&lt;70,"Mild",ROUND(Sales_Data[[#This Row],[Temperature]],0)&lt;84,"Warm",TRUE,"Hot")</f>
        <v>Mild</v>
      </c>
    </row>
    <row r="83" spans="1:13" x14ac:dyDescent="0.3">
      <c r="A83" s="5">
        <v>37</v>
      </c>
      <c r="B83" s="6">
        <v>40213</v>
      </c>
      <c r="C83" s="7" t="b">
        <f t="shared" si="2"/>
        <v>1</v>
      </c>
      <c r="D83" s="7" t="str" cm="1">
        <f t="array" ref="D83">_xlfn.SWITCH(A83,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3" s="7">
        <f t="shared" si="3"/>
        <v>40213</v>
      </c>
      <c r="F83" s="5">
        <v>2010</v>
      </c>
      <c r="G83" s="8">
        <v>540189.69999999995</v>
      </c>
      <c r="H83" s="5" t="s">
        <v>99</v>
      </c>
      <c r="I83" s="9">
        <v>63.43</v>
      </c>
      <c r="J83" s="10">
        <v>2.7189999999999999</v>
      </c>
      <c r="K83" s="10">
        <v>209.59386559999999</v>
      </c>
      <c r="L83" s="10">
        <v>8.4640000000000004</v>
      </c>
      <c r="M83" s="11" t="str" cm="1">
        <f t="array" ref="M83">_xlfn.IFS(ROUND(Sales_Data[[#This Row],[Temperature]],0)&lt;50,"Cold",ROUND(Sales_Data[[#This Row],[Temperature]],0)&lt;70,"Mild",ROUND(Sales_Data[[#This Row],[Temperature]],0)&lt;84,"Warm",TRUE,"Hot")</f>
        <v>Mild</v>
      </c>
    </row>
    <row r="84" spans="1:13" x14ac:dyDescent="0.3">
      <c r="A84" s="5">
        <v>38</v>
      </c>
      <c r="B84" s="6">
        <v>40213</v>
      </c>
      <c r="C84" s="7" t="b">
        <f t="shared" si="2"/>
        <v>1</v>
      </c>
      <c r="D84" s="7" t="str" cm="1">
        <f t="array" ref="D84">_xlfn.SWITCH(A84,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4" s="7">
        <f t="shared" si="3"/>
        <v>40213</v>
      </c>
      <c r="F84" s="5">
        <v>2010</v>
      </c>
      <c r="G84" s="8">
        <v>368929.55</v>
      </c>
      <c r="H84" s="5" t="s">
        <v>99</v>
      </c>
      <c r="I84" s="9">
        <v>59.84</v>
      </c>
      <c r="J84" s="10">
        <v>3.0859999999999999</v>
      </c>
      <c r="K84" s="10">
        <v>126.6034839</v>
      </c>
      <c r="L84" s="10">
        <v>14.099</v>
      </c>
      <c r="M84" s="11" t="str" cm="1">
        <f t="array" ref="M84">_xlfn.IFS(ROUND(Sales_Data[[#This Row],[Temperature]],0)&lt;50,"Cold",ROUND(Sales_Data[[#This Row],[Temperature]],0)&lt;70,"Mild",ROUND(Sales_Data[[#This Row],[Temperature]],0)&lt;84,"Warm",TRUE,"Hot")</f>
        <v>Mild</v>
      </c>
    </row>
    <row r="85" spans="1:13" x14ac:dyDescent="0.3">
      <c r="A85" s="5">
        <v>39</v>
      </c>
      <c r="B85" s="6">
        <v>40213</v>
      </c>
      <c r="C85" s="7" t="b">
        <f t="shared" si="2"/>
        <v>1</v>
      </c>
      <c r="D85" s="7" t="str" cm="1">
        <f t="array" ref="D85">_xlfn.SWITCH(A85,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5" s="7">
        <f t="shared" si="3"/>
        <v>40213</v>
      </c>
      <c r="F85" s="5">
        <v>2010</v>
      </c>
      <c r="G85" s="8">
        <v>1463942.62</v>
      </c>
      <c r="H85" s="5" t="s">
        <v>99</v>
      </c>
      <c r="I85" s="9">
        <v>63.31</v>
      </c>
      <c r="J85" s="10">
        <v>2.7189999999999999</v>
      </c>
      <c r="K85" s="10">
        <v>209.59386559999999</v>
      </c>
      <c r="L85" s="10">
        <v>8.4640000000000004</v>
      </c>
      <c r="M85" s="11" t="str" cm="1">
        <f t="array" ref="M85">_xlfn.IFS(ROUND(Sales_Data[[#This Row],[Temperature]],0)&lt;50,"Cold",ROUND(Sales_Data[[#This Row],[Temperature]],0)&lt;70,"Mild",ROUND(Sales_Data[[#This Row],[Temperature]],0)&lt;84,"Warm",TRUE,"Hot")</f>
        <v>Mild</v>
      </c>
    </row>
    <row r="86" spans="1:13" x14ac:dyDescent="0.3">
      <c r="A86" s="5">
        <v>40</v>
      </c>
      <c r="B86" s="6">
        <v>40213</v>
      </c>
      <c r="C86" s="7" t="b">
        <f t="shared" si="2"/>
        <v>1</v>
      </c>
      <c r="D86" s="7" t="str" cm="1">
        <f t="array" ref="D86">_xlfn.SWITCH(A86,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6" s="7">
        <f t="shared" si="3"/>
        <v>40213</v>
      </c>
      <c r="F86" s="5">
        <v>2010</v>
      </c>
      <c r="G86" s="8">
        <v>1041202.13</v>
      </c>
      <c r="H86" s="5" t="s">
        <v>99</v>
      </c>
      <c r="I86" s="9">
        <v>41.39</v>
      </c>
      <c r="J86" s="10">
        <v>2.8260000000000001</v>
      </c>
      <c r="K86" s="10">
        <v>131.9019677</v>
      </c>
      <c r="L86" s="10">
        <v>5.4349999999999996</v>
      </c>
      <c r="M86" s="11" t="str" cm="1">
        <f t="array" ref="M86">_xlfn.IFS(ROUND(Sales_Data[[#This Row],[Temperature]],0)&lt;50,"Cold",ROUND(Sales_Data[[#This Row],[Temperature]],0)&lt;70,"Mild",ROUND(Sales_Data[[#This Row],[Temperature]],0)&lt;84,"Warm",TRUE,"Hot")</f>
        <v>Cold</v>
      </c>
    </row>
    <row r="87" spans="1:13" x14ac:dyDescent="0.3">
      <c r="A87" s="5">
        <v>41</v>
      </c>
      <c r="B87" s="6">
        <v>40213</v>
      </c>
      <c r="C87" s="7" t="b">
        <f t="shared" si="2"/>
        <v>1</v>
      </c>
      <c r="D87" s="7" t="str" cm="1">
        <f t="array" ref="D87">_xlfn.SWITCH(A87,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7" s="7">
        <f t="shared" si="3"/>
        <v>40213</v>
      </c>
      <c r="F87" s="5">
        <v>2010</v>
      </c>
      <c r="G87" s="8">
        <v>1168826.3899999999</v>
      </c>
      <c r="H87" s="5" t="s">
        <v>99</v>
      </c>
      <c r="I87" s="9">
        <v>41.31</v>
      </c>
      <c r="J87" s="10">
        <v>2.7250000000000001</v>
      </c>
      <c r="K87" s="10">
        <v>189.70482150000001</v>
      </c>
      <c r="L87" s="10">
        <v>7.3630000000000004</v>
      </c>
      <c r="M87" s="11" t="str" cm="1">
        <f t="array" ref="M87">_xlfn.IFS(ROUND(Sales_Data[[#This Row],[Temperature]],0)&lt;50,"Cold",ROUND(Sales_Data[[#This Row],[Temperature]],0)&lt;70,"Mild",ROUND(Sales_Data[[#This Row],[Temperature]],0)&lt;84,"Warm",TRUE,"Hot")</f>
        <v>Cold</v>
      </c>
    </row>
    <row r="88" spans="1:13" x14ac:dyDescent="0.3">
      <c r="A88" s="5">
        <v>42</v>
      </c>
      <c r="B88" s="6">
        <v>40213</v>
      </c>
      <c r="C88" s="7" t="b">
        <f t="shared" si="2"/>
        <v>1</v>
      </c>
      <c r="D88" s="7" t="str" cm="1">
        <f t="array" ref="D88">_xlfn.SWITCH(A88,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8" s="7">
        <f t="shared" si="3"/>
        <v>40213</v>
      </c>
      <c r="F88" s="5">
        <v>2010</v>
      </c>
      <c r="G88" s="8">
        <v>505907.41</v>
      </c>
      <c r="H88" s="5" t="s">
        <v>99</v>
      </c>
      <c r="I88" s="9">
        <v>63.66</v>
      </c>
      <c r="J88" s="10">
        <v>3.0859999999999999</v>
      </c>
      <c r="K88" s="10">
        <v>126.6034839</v>
      </c>
      <c r="L88" s="10">
        <v>9.5239999999999991</v>
      </c>
      <c r="M88" s="11" t="str" cm="1">
        <f t="array" ref="M88">_xlfn.IFS(ROUND(Sales_Data[[#This Row],[Temperature]],0)&lt;50,"Cold",ROUND(Sales_Data[[#This Row],[Temperature]],0)&lt;70,"Mild",ROUND(Sales_Data[[#This Row],[Temperature]],0)&lt;84,"Warm",TRUE,"Hot")</f>
        <v>Mild</v>
      </c>
    </row>
    <row r="89" spans="1:13" x14ac:dyDescent="0.3">
      <c r="A89" s="5">
        <v>43</v>
      </c>
      <c r="B89" s="6">
        <v>40213</v>
      </c>
      <c r="C89" s="7" t="b">
        <f t="shared" si="2"/>
        <v>1</v>
      </c>
      <c r="D89" s="7" t="str" cm="1">
        <f t="array" ref="D89">_xlfn.SWITCH(A89,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9" s="7">
        <f t="shared" si="3"/>
        <v>40213</v>
      </c>
      <c r="F89" s="5">
        <v>2010</v>
      </c>
      <c r="G89" s="8">
        <v>650102.80000000005</v>
      </c>
      <c r="H89" s="5" t="s">
        <v>99</v>
      </c>
      <c r="I89" s="9">
        <v>62.19</v>
      </c>
      <c r="J89" s="10">
        <v>2.7189999999999999</v>
      </c>
      <c r="K89" s="10">
        <v>202.83803</v>
      </c>
      <c r="L89" s="10">
        <v>9.593</v>
      </c>
      <c r="M89" s="11" t="str" cm="1">
        <f t="array" ref="M89">_xlfn.IFS(ROUND(Sales_Data[[#This Row],[Temperature]],0)&lt;50,"Cold",ROUND(Sales_Data[[#This Row],[Temperature]],0)&lt;70,"Mild",ROUND(Sales_Data[[#This Row],[Temperature]],0)&lt;84,"Warm",TRUE,"Hot")</f>
        <v>Mild</v>
      </c>
    </row>
    <row r="90" spans="1:13" x14ac:dyDescent="0.3">
      <c r="A90" s="5">
        <v>44</v>
      </c>
      <c r="B90" s="6">
        <v>40213</v>
      </c>
      <c r="C90" s="7" t="b">
        <f t="shared" si="2"/>
        <v>1</v>
      </c>
      <c r="D90" s="7" t="str" cm="1">
        <f t="array" ref="D90">_xlfn.SWITCH(A90,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0" s="7">
        <f t="shared" si="3"/>
        <v>40213</v>
      </c>
      <c r="F90" s="5">
        <v>2010</v>
      </c>
      <c r="G90" s="8">
        <v>286197.5</v>
      </c>
      <c r="H90" s="5" t="s">
        <v>99</v>
      </c>
      <c r="I90" s="9">
        <v>42.15</v>
      </c>
      <c r="J90" s="10">
        <v>2.8420000000000001</v>
      </c>
      <c r="K90" s="10">
        <v>126.6034839</v>
      </c>
      <c r="L90" s="10">
        <v>7.9720000000000004</v>
      </c>
      <c r="M90" s="11" t="str" cm="1">
        <f t="array" ref="M90">_xlfn.IFS(ROUND(Sales_Data[[#This Row],[Temperature]],0)&lt;50,"Cold",ROUND(Sales_Data[[#This Row],[Temperature]],0)&lt;70,"Mild",ROUND(Sales_Data[[#This Row],[Temperature]],0)&lt;84,"Warm",TRUE,"Hot")</f>
        <v>Cold</v>
      </c>
    </row>
    <row r="91" spans="1:13" x14ac:dyDescent="0.3">
      <c r="A91" s="5">
        <v>45</v>
      </c>
      <c r="B91" s="6">
        <v>40213</v>
      </c>
      <c r="C91" s="7" t="b">
        <f t="shared" si="2"/>
        <v>1</v>
      </c>
      <c r="D91" s="7" t="str" cm="1">
        <f t="array" ref="D91">_xlfn.SWITCH(A91,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1" s="7">
        <f t="shared" si="3"/>
        <v>40213</v>
      </c>
      <c r="F91" s="5">
        <v>2010</v>
      </c>
      <c r="G91" s="8">
        <v>877235.96</v>
      </c>
      <c r="H91" s="5" t="s">
        <v>99</v>
      </c>
      <c r="I91" s="9">
        <v>47.74</v>
      </c>
      <c r="J91" s="10">
        <v>2.85</v>
      </c>
      <c r="K91" s="10">
        <v>181.8657537</v>
      </c>
      <c r="L91" s="10">
        <v>8.8989999999999991</v>
      </c>
      <c r="M91" s="11" t="str" cm="1">
        <f t="array" ref="M91">_xlfn.IFS(ROUND(Sales_Data[[#This Row],[Temperature]],0)&lt;50,"Cold",ROUND(Sales_Data[[#This Row],[Temperature]],0)&lt;70,"Mild",ROUND(Sales_Data[[#This Row],[Temperature]],0)&lt;84,"Warm",TRUE,"Hot")</f>
        <v>Cold</v>
      </c>
    </row>
    <row r="92" spans="1:13" x14ac:dyDescent="0.3">
      <c r="A92" s="5">
        <v>1</v>
      </c>
      <c r="B92" s="6">
        <v>40216</v>
      </c>
      <c r="C92" s="7" t="b">
        <f t="shared" si="2"/>
        <v>1</v>
      </c>
      <c r="D92" s="7" t="str" cm="1">
        <f t="array" ref="D92">_xlfn.SWITCH(A92,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2" s="7">
        <f t="shared" si="3"/>
        <v>40216</v>
      </c>
      <c r="F92" s="5">
        <v>2010</v>
      </c>
      <c r="G92" s="8">
        <v>1492418.14</v>
      </c>
      <c r="H92" s="5" t="s">
        <v>99</v>
      </c>
      <c r="I92" s="9">
        <v>80.91</v>
      </c>
      <c r="J92" s="10">
        <v>2.669</v>
      </c>
      <c r="K92" s="10">
        <v>211.22353330000001</v>
      </c>
      <c r="L92" s="10">
        <v>7.7869999999999999</v>
      </c>
      <c r="M92" s="11" t="str" cm="1">
        <f t="array" ref="M92">_xlfn.IFS(ROUND(Sales_Data[[#This Row],[Temperature]],0)&lt;50,"Cold",ROUND(Sales_Data[[#This Row],[Temperature]],0)&lt;70,"Mild",ROUND(Sales_Data[[#This Row],[Temperature]],0)&lt;84,"Warm",TRUE,"Hot")</f>
        <v>Warm</v>
      </c>
    </row>
    <row r="93" spans="1:13" x14ac:dyDescent="0.3">
      <c r="A93" s="5">
        <v>2</v>
      </c>
      <c r="B93" s="6">
        <v>40216</v>
      </c>
      <c r="C93" s="7" t="b">
        <f t="shared" si="2"/>
        <v>1</v>
      </c>
      <c r="D93" s="7" t="str" cm="1">
        <f t="array" ref="D93">_xlfn.SWITCH(A93,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3" s="7">
        <f t="shared" si="3"/>
        <v>40216</v>
      </c>
      <c r="F93" s="5">
        <v>2010</v>
      </c>
      <c r="G93" s="8">
        <v>2003940.64</v>
      </c>
      <c r="H93" s="5" t="s">
        <v>99</v>
      </c>
      <c r="I93" s="9">
        <v>82.74</v>
      </c>
      <c r="J93" s="10">
        <v>2.669</v>
      </c>
      <c r="K93" s="10">
        <v>210.88037259999999</v>
      </c>
      <c r="L93" s="10">
        <v>8.0990000000000002</v>
      </c>
      <c r="M93" s="11" t="str" cm="1">
        <f t="array" ref="M93">_xlfn.IFS(ROUND(Sales_Data[[#This Row],[Temperature]],0)&lt;50,"Cold",ROUND(Sales_Data[[#This Row],[Temperature]],0)&lt;70,"Mild",ROUND(Sales_Data[[#This Row],[Temperature]],0)&lt;84,"Warm",TRUE,"Hot")</f>
        <v>Warm</v>
      </c>
    </row>
    <row r="94" spans="1:13" x14ac:dyDescent="0.3">
      <c r="A94" s="5">
        <v>3</v>
      </c>
      <c r="B94" s="6">
        <v>40216</v>
      </c>
      <c r="C94" s="7" t="b">
        <f t="shared" si="2"/>
        <v>1</v>
      </c>
      <c r="D94" s="7" t="str" cm="1">
        <f t="array" ref="D94">_xlfn.SWITCH(A94,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4" s="7">
        <f t="shared" si="3"/>
        <v>40216</v>
      </c>
      <c r="F94" s="5">
        <v>2010</v>
      </c>
      <c r="G94" s="8">
        <v>381151.72</v>
      </c>
      <c r="H94" s="5" t="s">
        <v>99</v>
      </c>
      <c r="I94" s="9">
        <v>82.2</v>
      </c>
      <c r="J94" s="10">
        <v>2.669</v>
      </c>
      <c r="K94" s="10">
        <v>214.54632219999999</v>
      </c>
      <c r="L94" s="10">
        <v>7.3460000000000001</v>
      </c>
      <c r="M94" s="11" t="str" cm="1">
        <f t="array" ref="M94">_xlfn.IFS(ROUND(Sales_Data[[#This Row],[Temperature]],0)&lt;50,"Cold",ROUND(Sales_Data[[#This Row],[Temperature]],0)&lt;70,"Mild",ROUND(Sales_Data[[#This Row],[Temperature]],0)&lt;84,"Warm",TRUE,"Hot")</f>
        <v>Warm</v>
      </c>
    </row>
    <row r="95" spans="1:13" x14ac:dyDescent="0.3">
      <c r="A95" s="5">
        <v>4</v>
      </c>
      <c r="B95" s="6">
        <v>40216</v>
      </c>
      <c r="C95" s="7" t="b">
        <f t="shared" si="2"/>
        <v>1</v>
      </c>
      <c r="D95" s="7" t="str" cm="1">
        <f t="array" ref="D95">_xlfn.SWITCH(A95,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5" s="7">
        <f t="shared" si="3"/>
        <v>40216</v>
      </c>
      <c r="F95" s="5">
        <v>2010</v>
      </c>
      <c r="G95" s="8">
        <v>1881337.21</v>
      </c>
      <c r="H95" s="5" t="s">
        <v>99</v>
      </c>
      <c r="I95" s="9">
        <v>73.66</v>
      </c>
      <c r="J95" s="10">
        <v>2.6680000000000001</v>
      </c>
      <c r="K95" s="10">
        <v>126.1392</v>
      </c>
      <c r="L95" s="10">
        <v>7.3719999999999999</v>
      </c>
      <c r="M95" s="11" t="str" cm="1">
        <f t="array" ref="M95">_xlfn.IFS(ROUND(Sales_Data[[#This Row],[Temperature]],0)&lt;50,"Cold",ROUND(Sales_Data[[#This Row],[Temperature]],0)&lt;70,"Mild",ROUND(Sales_Data[[#This Row],[Temperature]],0)&lt;84,"Warm",TRUE,"Hot")</f>
        <v>Warm</v>
      </c>
    </row>
    <row r="96" spans="1:13" x14ac:dyDescent="0.3">
      <c r="A96" s="5">
        <v>5</v>
      </c>
      <c r="B96" s="6">
        <v>40216</v>
      </c>
      <c r="C96" s="7" t="b">
        <f t="shared" si="2"/>
        <v>1</v>
      </c>
      <c r="D96" s="7" t="str" cm="1">
        <f t="array" ref="D96">_xlfn.SWITCH(A96,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6" s="7">
        <f t="shared" si="3"/>
        <v>40216</v>
      </c>
      <c r="F96" s="5">
        <v>2010</v>
      </c>
      <c r="G96" s="8">
        <v>305993.27</v>
      </c>
      <c r="H96" s="5" t="s">
        <v>99</v>
      </c>
      <c r="I96" s="9">
        <v>81.25</v>
      </c>
      <c r="J96" s="10">
        <v>2.669</v>
      </c>
      <c r="K96" s="10">
        <v>211.78018610000001</v>
      </c>
      <c r="L96" s="10">
        <v>6.4960000000000004</v>
      </c>
      <c r="M96" s="11" t="str" cm="1">
        <f t="array" ref="M96">_xlfn.IFS(ROUND(Sales_Data[[#This Row],[Temperature]],0)&lt;50,"Cold",ROUND(Sales_Data[[#This Row],[Temperature]],0)&lt;70,"Mild",ROUND(Sales_Data[[#This Row],[Temperature]],0)&lt;84,"Warm",TRUE,"Hot")</f>
        <v>Warm</v>
      </c>
    </row>
    <row r="97" spans="1:13" x14ac:dyDescent="0.3">
      <c r="A97" s="5">
        <v>6</v>
      </c>
      <c r="B97" s="6">
        <v>40216</v>
      </c>
      <c r="C97" s="7" t="b">
        <f t="shared" si="2"/>
        <v>1</v>
      </c>
      <c r="D97" s="7" t="str" cm="1">
        <f t="array" ref="D97">_xlfn.SWITCH(A97,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7" s="7">
        <f t="shared" si="3"/>
        <v>40216</v>
      </c>
      <c r="F97" s="5">
        <v>2010</v>
      </c>
      <c r="G97" s="8">
        <v>1759777.25</v>
      </c>
      <c r="H97" s="5" t="s">
        <v>99</v>
      </c>
      <c r="I97" s="9">
        <v>80.34</v>
      </c>
      <c r="J97" s="10">
        <v>2.669</v>
      </c>
      <c r="K97" s="10">
        <v>212.74689799999999</v>
      </c>
      <c r="L97" s="10">
        <v>6.9729999999999999</v>
      </c>
      <c r="M97" s="11" t="str" cm="1">
        <f t="array" ref="M97">_xlfn.IFS(ROUND(Sales_Data[[#This Row],[Temperature]],0)&lt;50,"Cold",ROUND(Sales_Data[[#This Row],[Temperature]],0)&lt;70,"Mild",ROUND(Sales_Data[[#This Row],[Temperature]],0)&lt;84,"Warm",TRUE,"Hot")</f>
        <v>Warm</v>
      </c>
    </row>
    <row r="98" spans="1:13" x14ac:dyDescent="0.3">
      <c r="A98" s="5">
        <v>7</v>
      </c>
      <c r="B98" s="6">
        <v>40216</v>
      </c>
      <c r="C98" s="7" t="b">
        <f t="shared" si="2"/>
        <v>1</v>
      </c>
      <c r="D98" s="7" t="str" cm="1">
        <f t="array" ref="D98">_xlfn.SWITCH(A98,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8" s="7">
        <f t="shared" si="3"/>
        <v>40216</v>
      </c>
      <c r="F98" s="5">
        <v>2010</v>
      </c>
      <c r="G98" s="8">
        <v>575570.77</v>
      </c>
      <c r="H98" s="5" t="s">
        <v>99</v>
      </c>
      <c r="I98" s="9">
        <v>61.31</v>
      </c>
      <c r="J98" s="10">
        <v>2.7280000000000002</v>
      </c>
      <c r="K98" s="10">
        <v>189.48826030000001</v>
      </c>
      <c r="L98" s="10">
        <v>9.0169999999999995</v>
      </c>
      <c r="M98" s="11" t="str" cm="1">
        <f t="array" ref="M98">_xlfn.IFS(ROUND(Sales_Data[[#This Row],[Temperature]],0)&lt;50,"Cold",ROUND(Sales_Data[[#This Row],[Temperature]],0)&lt;70,"Mild",ROUND(Sales_Data[[#This Row],[Temperature]],0)&lt;84,"Warm",TRUE,"Hot")</f>
        <v>Mild</v>
      </c>
    </row>
    <row r="99" spans="1:13" x14ac:dyDescent="0.3">
      <c r="A99" s="5">
        <v>8</v>
      </c>
      <c r="B99" s="6">
        <v>40216</v>
      </c>
      <c r="C99" s="7" t="b">
        <f t="shared" si="2"/>
        <v>1</v>
      </c>
      <c r="D99" s="7" t="str" cm="1">
        <f t="array" ref="D99">_xlfn.SWITCH(A99,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9" s="7">
        <f t="shared" si="3"/>
        <v>40216</v>
      </c>
      <c r="F99" s="5">
        <v>2010</v>
      </c>
      <c r="G99" s="8">
        <v>852333.75</v>
      </c>
      <c r="H99" s="5" t="s">
        <v>99</v>
      </c>
      <c r="I99" s="9">
        <v>74.78</v>
      </c>
      <c r="J99" s="10">
        <v>2.669</v>
      </c>
      <c r="K99" s="10">
        <v>214.59281189999999</v>
      </c>
      <c r="L99" s="10">
        <v>6.3150000000000004</v>
      </c>
      <c r="M99" s="11" t="str" cm="1">
        <f t="array" ref="M99">_xlfn.IFS(ROUND(Sales_Data[[#This Row],[Temperature]],0)&lt;50,"Cold",ROUND(Sales_Data[[#This Row],[Temperature]],0)&lt;70,"Mild",ROUND(Sales_Data[[#This Row],[Temperature]],0)&lt;84,"Warm",TRUE,"Hot")</f>
        <v>Warm</v>
      </c>
    </row>
    <row r="100" spans="1:13" x14ac:dyDescent="0.3">
      <c r="A100" s="5">
        <v>9</v>
      </c>
      <c r="B100" s="6">
        <v>40216</v>
      </c>
      <c r="C100" s="7" t="b">
        <f t="shared" si="2"/>
        <v>1</v>
      </c>
      <c r="D100" s="7" t="str" cm="1">
        <f t="array" ref="D100">_xlfn.SWITCH(A100,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0" s="7">
        <f t="shared" si="3"/>
        <v>40216</v>
      </c>
      <c r="F100" s="5">
        <v>2010</v>
      </c>
      <c r="G100" s="8">
        <v>528832.54</v>
      </c>
      <c r="H100" s="5" t="s">
        <v>99</v>
      </c>
      <c r="I100" s="9">
        <v>78.55</v>
      </c>
      <c r="J100" s="10">
        <v>2.669</v>
      </c>
      <c r="K100" s="10">
        <v>214.7765028</v>
      </c>
      <c r="L100" s="10">
        <v>6.4420000000000002</v>
      </c>
      <c r="M100" s="11" t="str" cm="1">
        <f t="array" ref="M100">_xlfn.IFS(ROUND(Sales_Data[[#This Row],[Temperature]],0)&lt;50,"Cold",ROUND(Sales_Data[[#This Row],[Temperature]],0)&lt;70,"Mild",ROUND(Sales_Data[[#This Row],[Temperature]],0)&lt;84,"Warm",TRUE,"Hot")</f>
        <v>Warm</v>
      </c>
    </row>
    <row r="101" spans="1:13" x14ac:dyDescent="0.3">
      <c r="A101" s="5">
        <v>10</v>
      </c>
      <c r="B101" s="6">
        <v>40216</v>
      </c>
      <c r="C101" s="7" t="b">
        <f t="shared" si="2"/>
        <v>1</v>
      </c>
      <c r="D101" s="7" t="str" cm="1">
        <f t="array" ref="D101">_xlfn.SWITCH(A101,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1" s="7">
        <f t="shared" si="3"/>
        <v>40216</v>
      </c>
      <c r="F101" s="5">
        <v>2010</v>
      </c>
      <c r="G101" s="8">
        <v>1845893.87</v>
      </c>
      <c r="H101" s="5" t="s">
        <v>99</v>
      </c>
      <c r="I101" s="9">
        <v>92.89</v>
      </c>
      <c r="J101" s="10">
        <v>2.9780000000000002</v>
      </c>
      <c r="K101" s="10">
        <v>126.1392</v>
      </c>
      <c r="L101" s="10">
        <v>9.1989999999999998</v>
      </c>
      <c r="M101" s="11" t="str" cm="1">
        <f t="array" ref="M101">_xlfn.IFS(ROUND(Sales_Data[[#This Row],[Temperature]],0)&lt;50,"Cold",ROUND(Sales_Data[[#This Row],[Temperature]],0)&lt;70,"Mild",ROUND(Sales_Data[[#This Row],[Temperature]],0)&lt;84,"Warm",TRUE,"Hot")</f>
        <v>Hot</v>
      </c>
    </row>
    <row r="102" spans="1:13" x14ac:dyDescent="0.3">
      <c r="A102" s="5">
        <v>11</v>
      </c>
      <c r="B102" s="6">
        <v>40216</v>
      </c>
      <c r="C102" s="7" t="b">
        <f t="shared" si="2"/>
        <v>1</v>
      </c>
      <c r="D102" s="7" t="str" cm="1">
        <f t="array" ref="D102">_xlfn.SWITCH(A102,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2" s="7">
        <f t="shared" si="3"/>
        <v>40216</v>
      </c>
      <c r="F102" s="5">
        <v>2010</v>
      </c>
      <c r="G102" s="8">
        <v>1302600.1399999999</v>
      </c>
      <c r="H102" s="5" t="s">
        <v>99</v>
      </c>
      <c r="I102" s="9">
        <v>83.09</v>
      </c>
      <c r="J102" s="10">
        <v>2.669</v>
      </c>
      <c r="K102" s="10">
        <v>214.54632219999999</v>
      </c>
      <c r="L102" s="10">
        <v>7.3460000000000001</v>
      </c>
      <c r="M102" s="11" t="str" cm="1">
        <f t="array" ref="M102">_xlfn.IFS(ROUND(Sales_Data[[#This Row],[Temperature]],0)&lt;50,"Cold",ROUND(Sales_Data[[#This Row],[Temperature]],0)&lt;70,"Mild",ROUND(Sales_Data[[#This Row],[Temperature]],0)&lt;84,"Warm",TRUE,"Hot")</f>
        <v>Warm</v>
      </c>
    </row>
    <row r="103" spans="1:13" x14ac:dyDescent="0.3">
      <c r="A103" s="5">
        <v>12</v>
      </c>
      <c r="B103" s="6">
        <v>40216</v>
      </c>
      <c r="C103" s="7" t="b">
        <f t="shared" si="2"/>
        <v>1</v>
      </c>
      <c r="D103" s="7" t="str" cm="1">
        <f t="array" ref="D103">_xlfn.SWITCH(A103,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3" s="7">
        <f t="shared" si="3"/>
        <v>40216</v>
      </c>
      <c r="F103" s="5">
        <v>2010</v>
      </c>
      <c r="G103" s="8">
        <v>951957.31</v>
      </c>
      <c r="H103" s="5" t="s">
        <v>99</v>
      </c>
      <c r="I103" s="9">
        <v>91.98</v>
      </c>
      <c r="J103" s="10">
        <v>3.105</v>
      </c>
      <c r="K103" s="10">
        <v>126.1392</v>
      </c>
      <c r="L103" s="10">
        <v>14.18</v>
      </c>
      <c r="M103" s="11" t="str" cm="1">
        <f t="array" ref="M103">_xlfn.IFS(ROUND(Sales_Data[[#This Row],[Temperature]],0)&lt;50,"Cold",ROUND(Sales_Data[[#This Row],[Temperature]],0)&lt;70,"Mild",ROUND(Sales_Data[[#This Row],[Temperature]],0)&lt;84,"Warm",TRUE,"Hot")</f>
        <v>Hot</v>
      </c>
    </row>
    <row r="104" spans="1:13" x14ac:dyDescent="0.3">
      <c r="A104" s="5">
        <v>13</v>
      </c>
      <c r="B104" s="6">
        <v>40216</v>
      </c>
      <c r="C104" s="7" t="b">
        <f t="shared" si="2"/>
        <v>1</v>
      </c>
      <c r="D104" s="7" t="str" cm="1">
        <f t="array" ref="D104">_xlfn.SWITCH(A104,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4" s="7">
        <f t="shared" si="3"/>
        <v>40216</v>
      </c>
      <c r="F104" s="5">
        <v>2010</v>
      </c>
      <c r="G104" s="8">
        <v>2018314.71</v>
      </c>
      <c r="H104" s="5" t="s">
        <v>99</v>
      </c>
      <c r="I104" s="9">
        <v>78.819999999999993</v>
      </c>
      <c r="J104" s="10">
        <v>2.8140000000000001</v>
      </c>
      <c r="K104" s="10">
        <v>126.1392</v>
      </c>
      <c r="L104" s="10">
        <v>7.9509999999999996</v>
      </c>
      <c r="M104" s="11" t="str" cm="1">
        <f t="array" ref="M104">_xlfn.IFS(ROUND(Sales_Data[[#This Row],[Temperature]],0)&lt;50,"Cold",ROUND(Sales_Data[[#This Row],[Temperature]],0)&lt;70,"Mild",ROUND(Sales_Data[[#This Row],[Temperature]],0)&lt;84,"Warm",TRUE,"Hot")</f>
        <v>Warm</v>
      </c>
    </row>
    <row r="105" spans="1:13" x14ac:dyDescent="0.3">
      <c r="A105" s="5">
        <v>14</v>
      </c>
      <c r="B105" s="6">
        <v>40216</v>
      </c>
      <c r="C105" s="7" t="b">
        <f t="shared" si="2"/>
        <v>1</v>
      </c>
      <c r="D105" s="7" t="str" cm="1">
        <f t="array" ref="D105">_xlfn.SWITCH(A105,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5" s="7">
        <f t="shared" si="3"/>
        <v>40216</v>
      </c>
      <c r="F105" s="5">
        <v>2010</v>
      </c>
      <c r="G105" s="8">
        <v>2334788.42</v>
      </c>
      <c r="H105" s="5" t="s">
        <v>99</v>
      </c>
      <c r="I105" s="9">
        <v>76.61</v>
      </c>
      <c r="J105" s="10">
        <v>2.8149999999999999</v>
      </c>
      <c r="K105" s="10">
        <v>182.3187801</v>
      </c>
      <c r="L105" s="10">
        <v>8.7430000000000003</v>
      </c>
      <c r="M105" s="11" t="str" cm="1">
        <f t="array" ref="M105">_xlfn.IFS(ROUND(Sales_Data[[#This Row],[Temperature]],0)&lt;50,"Cold",ROUND(Sales_Data[[#This Row],[Temperature]],0)&lt;70,"Mild",ROUND(Sales_Data[[#This Row],[Temperature]],0)&lt;84,"Warm",TRUE,"Hot")</f>
        <v>Warm</v>
      </c>
    </row>
    <row r="106" spans="1:13" x14ac:dyDescent="0.3">
      <c r="A106" s="5">
        <v>15</v>
      </c>
      <c r="B106" s="6">
        <v>40216</v>
      </c>
      <c r="C106" s="7" t="b">
        <f t="shared" si="2"/>
        <v>1</v>
      </c>
      <c r="D106" s="7" t="str" cm="1">
        <f t="array" ref="D106">_xlfn.SWITCH(A106,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6" s="7">
        <f t="shared" si="3"/>
        <v>40216</v>
      </c>
      <c r="F106" s="5">
        <v>2010</v>
      </c>
      <c r="G106" s="8">
        <v>709337.11</v>
      </c>
      <c r="H106" s="5" t="s">
        <v>99</v>
      </c>
      <c r="I106" s="9">
        <v>66.13</v>
      </c>
      <c r="J106" s="10">
        <v>2.9580000000000002</v>
      </c>
      <c r="K106" s="10">
        <v>132.5218667</v>
      </c>
      <c r="L106" s="10">
        <v>8.0990000000000002</v>
      </c>
      <c r="M106" s="11" t="str" cm="1">
        <f t="array" ref="M106">_xlfn.IFS(ROUND(Sales_Data[[#This Row],[Temperature]],0)&lt;50,"Cold",ROUND(Sales_Data[[#This Row],[Temperature]],0)&lt;70,"Mild",ROUND(Sales_Data[[#This Row],[Temperature]],0)&lt;84,"Warm",TRUE,"Hot")</f>
        <v>Mild</v>
      </c>
    </row>
    <row r="107" spans="1:13" x14ac:dyDescent="0.3">
      <c r="A107" s="5">
        <v>16</v>
      </c>
      <c r="B107" s="6">
        <v>40216</v>
      </c>
      <c r="C107" s="7" t="b">
        <f t="shared" si="2"/>
        <v>1</v>
      </c>
      <c r="D107" s="7" t="str" cm="1">
        <f t="array" ref="D107">_xlfn.SWITCH(A107,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7" s="7">
        <f t="shared" si="3"/>
        <v>40216</v>
      </c>
      <c r="F107" s="5">
        <v>2010</v>
      </c>
      <c r="G107" s="8">
        <v>610641.42000000004</v>
      </c>
      <c r="H107" s="5" t="s">
        <v>99</v>
      </c>
      <c r="I107" s="9">
        <v>64.44</v>
      </c>
      <c r="J107" s="10">
        <v>2.7280000000000002</v>
      </c>
      <c r="K107" s="10">
        <v>189.48826030000001</v>
      </c>
      <c r="L107" s="10">
        <v>6.8680000000000003</v>
      </c>
      <c r="M107" s="11" t="str" cm="1">
        <f t="array" ref="M107">_xlfn.IFS(ROUND(Sales_Data[[#This Row],[Temperature]],0)&lt;50,"Cold",ROUND(Sales_Data[[#This Row],[Temperature]],0)&lt;70,"Mild",ROUND(Sales_Data[[#This Row],[Temperature]],0)&lt;84,"Warm",TRUE,"Hot")</f>
        <v>Mild</v>
      </c>
    </row>
    <row r="108" spans="1:13" x14ac:dyDescent="0.3">
      <c r="A108" s="5">
        <v>17</v>
      </c>
      <c r="B108" s="6">
        <v>40216</v>
      </c>
      <c r="C108" s="7" t="b">
        <f t="shared" si="2"/>
        <v>1</v>
      </c>
      <c r="D108" s="7" t="str" cm="1">
        <f t="array" ref="D108">_xlfn.SWITCH(A108,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8" s="7">
        <f t="shared" si="3"/>
        <v>40216</v>
      </c>
      <c r="F108" s="5">
        <v>2010</v>
      </c>
      <c r="G108" s="8">
        <v>958875.37</v>
      </c>
      <c r="H108" s="5" t="s">
        <v>99</v>
      </c>
      <c r="I108" s="9">
        <v>68.98</v>
      </c>
      <c r="J108" s="10">
        <v>2.8140000000000001</v>
      </c>
      <c r="K108" s="10">
        <v>126.1392</v>
      </c>
      <c r="L108" s="10">
        <v>6.6970000000000001</v>
      </c>
      <c r="M108" s="11" t="str" cm="1">
        <f t="array" ref="M108">_xlfn.IFS(ROUND(Sales_Data[[#This Row],[Temperature]],0)&lt;50,"Cold",ROUND(Sales_Data[[#This Row],[Temperature]],0)&lt;70,"Mild",ROUND(Sales_Data[[#This Row],[Temperature]],0)&lt;84,"Warm",TRUE,"Hot")</f>
        <v>Mild</v>
      </c>
    </row>
    <row r="109" spans="1:13" x14ac:dyDescent="0.3">
      <c r="A109" s="5">
        <v>18</v>
      </c>
      <c r="B109" s="6">
        <v>40216</v>
      </c>
      <c r="C109" s="7" t="b">
        <f t="shared" si="2"/>
        <v>1</v>
      </c>
      <c r="D109" s="7" t="str" cm="1">
        <f t="array" ref="D109">_xlfn.SWITCH(A109,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9" s="7">
        <f t="shared" si="3"/>
        <v>40216</v>
      </c>
      <c r="F109" s="5">
        <v>2010</v>
      </c>
      <c r="G109" s="8">
        <v>1257928.3500000001</v>
      </c>
      <c r="H109" s="5" t="s">
        <v>99</v>
      </c>
      <c r="I109" s="9">
        <v>71.22</v>
      </c>
      <c r="J109" s="10">
        <v>2.8149999999999999</v>
      </c>
      <c r="K109" s="10">
        <v>132.5218667</v>
      </c>
      <c r="L109" s="10">
        <v>9.3420000000000005</v>
      </c>
      <c r="M109" s="11" t="str" cm="1">
        <f t="array" ref="M109">_xlfn.IFS(ROUND(Sales_Data[[#This Row],[Temperature]],0)&lt;50,"Cold",ROUND(Sales_Data[[#This Row],[Temperature]],0)&lt;70,"Mild",ROUND(Sales_Data[[#This Row],[Temperature]],0)&lt;84,"Warm",TRUE,"Hot")</f>
        <v>Warm</v>
      </c>
    </row>
    <row r="110" spans="1:13" x14ac:dyDescent="0.3">
      <c r="A110" s="5">
        <v>19</v>
      </c>
      <c r="B110" s="6">
        <v>40216</v>
      </c>
      <c r="C110" s="7" t="b">
        <f t="shared" si="2"/>
        <v>1</v>
      </c>
      <c r="D110" s="7" t="str" cm="1">
        <f t="array" ref="D110">_xlfn.SWITCH(A110,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0" s="7">
        <f t="shared" si="3"/>
        <v>40216</v>
      </c>
      <c r="F110" s="5">
        <v>2010</v>
      </c>
      <c r="G110" s="8">
        <v>1549018.68</v>
      </c>
      <c r="H110" s="5" t="s">
        <v>99</v>
      </c>
      <c r="I110" s="9">
        <v>66.25</v>
      </c>
      <c r="J110" s="10">
        <v>2.9580000000000002</v>
      </c>
      <c r="K110" s="10">
        <v>132.5218667</v>
      </c>
      <c r="L110" s="10">
        <v>8.0990000000000002</v>
      </c>
      <c r="M110" s="11" t="str" cm="1">
        <f t="array" ref="M110">_xlfn.IFS(ROUND(Sales_Data[[#This Row],[Temperature]],0)&lt;50,"Cold",ROUND(Sales_Data[[#This Row],[Temperature]],0)&lt;70,"Mild",ROUND(Sales_Data[[#This Row],[Temperature]],0)&lt;84,"Warm",TRUE,"Hot")</f>
        <v>Mild</v>
      </c>
    </row>
    <row r="111" spans="1:13" x14ac:dyDescent="0.3">
      <c r="A111" s="5">
        <v>20</v>
      </c>
      <c r="B111" s="6">
        <v>40216</v>
      </c>
      <c r="C111" s="7" t="b">
        <f t="shared" si="2"/>
        <v>1</v>
      </c>
      <c r="D111" s="7" t="str" cm="1">
        <f t="array" ref="D111">_xlfn.SWITCH(A111,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1" s="7">
        <f t="shared" si="3"/>
        <v>40216</v>
      </c>
      <c r="F111" s="5">
        <v>2010</v>
      </c>
      <c r="G111" s="8">
        <v>2143676.77</v>
      </c>
      <c r="H111" s="5" t="s">
        <v>99</v>
      </c>
      <c r="I111" s="9">
        <v>70.099999999999994</v>
      </c>
      <c r="J111" s="10">
        <v>2.8149999999999999</v>
      </c>
      <c r="K111" s="10">
        <v>204.46505590000001</v>
      </c>
      <c r="L111" s="10">
        <v>7.5270000000000001</v>
      </c>
      <c r="M111" s="11" t="str" cm="1">
        <f t="array" ref="M111">_xlfn.IFS(ROUND(Sales_Data[[#This Row],[Temperature]],0)&lt;50,"Cold",ROUND(Sales_Data[[#This Row],[Temperature]],0)&lt;70,"Mild",ROUND(Sales_Data[[#This Row],[Temperature]],0)&lt;84,"Warm",TRUE,"Hot")</f>
        <v>Warm</v>
      </c>
    </row>
    <row r="112" spans="1:13" x14ac:dyDescent="0.3">
      <c r="A112" s="5">
        <v>21</v>
      </c>
      <c r="B112" s="6">
        <v>40216</v>
      </c>
      <c r="C112" s="7" t="b">
        <f t="shared" si="2"/>
        <v>1</v>
      </c>
      <c r="D112" s="7" t="str" cm="1">
        <f t="array" ref="D112">_xlfn.SWITCH(A112,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2" s="7">
        <f t="shared" si="3"/>
        <v>40216</v>
      </c>
      <c r="F112" s="5">
        <v>2010</v>
      </c>
      <c r="G112" s="8">
        <v>711470.8</v>
      </c>
      <c r="H112" s="5" t="s">
        <v>99</v>
      </c>
      <c r="I112" s="9">
        <v>82.29</v>
      </c>
      <c r="J112" s="10">
        <v>2.669</v>
      </c>
      <c r="K112" s="10">
        <v>210.88037259999999</v>
      </c>
      <c r="L112" s="10">
        <v>8.0990000000000002</v>
      </c>
      <c r="M112" s="11" t="str" cm="1">
        <f t="array" ref="M112">_xlfn.IFS(ROUND(Sales_Data[[#This Row],[Temperature]],0)&lt;50,"Cold",ROUND(Sales_Data[[#This Row],[Temperature]],0)&lt;70,"Mild",ROUND(Sales_Data[[#This Row],[Temperature]],0)&lt;84,"Warm",TRUE,"Hot")</f>
        <v>Warm</v>
      </c>
    </row>
    <row r="113" spans="1:13" x14ac:dyDescent="0.3">
      <c r="A113" s="5">
        <v>22</v>
      </c>
      <c r="B113" s="6">
        <v>40216</v>
      </c>
      <c r="C113" s="7" t="b">
        <f t="shared" si="2"/>
        <v>1</v>
      </c>
      <c r="D113" s="7" t="str" cm="1">
        <f t="array" ref="D113">_xlfn.SWITCH(A113,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3" s="7">
        <f t="shared" si="3"/>
        <v>40216</v>
      </c>
      <c r="F113" s="5">
        <v>2010</v>
      </c>
      <c r="G113" s="8">
        <v>1120259.71</v>
      </c>
      <c r="H113" s="5" t="s">
        <v>99</v>
      </c>
      <c r="I113" s="9">
        <v>72.88</v>
      </c>
      <c r="J113" s="10">
        <v>2.8149999999999999</v>
      </c>
      <c r="K113" s="10">
        <v>136.37228930000001</v>
      </c>
      <c r="L113" s="10">
        <v>8.4329999999999998</v>
      </c>
      <c r="M113" s="11" t="str" cm="1">
        <f t="array" ref="M113">_xlfn.IFS(ROUND(Sales_Data[[#This Row],[Temperature]],0)&lt;50,"Cold",ROUND(Sales_Data[[#This Row],[Temperature]],0)&lt;70,"Mild",ROUND(Sales_Data[[#This Row],[Temperature]],0)&lt;84,"Warm",TRUE,"Hot")</f>
        <v>Warm</v>
      </c>
    </row>
    <row r="114" spans="1:13" x14ac:dyDescent="0.3">
      <c r="A114" s="5">
        <v>23</v>
      </c>
      <c r="B114" s="6">
        <v>40216</v>
      </c>
      <c r="C114" s="7" t="b">
        <f t="shared" si="2"/>
        <v>1</v>
      </c>
      <c r="D114" s="7" t="str" cm="1">
        <f t="array" ref="D114">_xlfn.SWITCH(A114,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4" s="7">
        <f t="shared" si="3"/>
        <v>40216</v>
      </c>
      <c r="F114" s="5">
        <v>2010</v>
      </c>
      <c r="G114" s="8">
        <v>1549113.18</v>
      </c>
      <c r="H114" s="5" t="s">
        <v>99</v>
      </c>
      <c r="I114" s="9">
        <v>64.760000000000005</v>
      </c>
      <c r="J114" s="10">
        <v>2.8149999999999999</v>
      </c>
      <c r="K114" s="10">
        <v>132.5218667</v>
      </c>
      <c r="L114" s="10">
        <v>5.3259999999999996</v>
      </c>
      <c r="M114" s="11" t="str" cm="1">
        <f t="array" ref="M114">_xlfn.IFS(ROUND(Sales_Data[[#This Row],[Temperature]],0)&lt;50,"Cold",ROUND(Sales_Data[[#This Row],[Temperature]],0)&lt;70,"Mild",ROUND(Sales_Data[[#This Row],[Temperature]],0)&lt;84,"Warm",TRUE,"Hot")</f>
        <v>Mild</v>
      </c>
    </row>
    <row r="115" spans="1:13" x14ac:dyDescent="0.3">
      <c r="A115" s="5">
        <v>24</v>
      </c>
      <c r="B115" s="6">
        <v>40216</v>
      </c>
      <c r="C115" s="7" t="b">
        <f t="shared" si="2"/>
        <v>1</v>
      </c>
      <c r="D115" s="7" t="str" cm="1">
        <f t="array" ref="D115">_xlfn.SWITCH(A115,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5" s="7">
        <f t="shared" si="3"/>
        <v>40216</v>
      </c>
      <c r="F115" s="5">
        <v>2010</v>
      </c>
      <c r="G115" s="8">
        <v>1563387.94</v>
      </c>
      <c r="H115" s="5" t="s">
        <v>99</v>
      </c>
      <c r="I115" s="9">
        <v>71.12</v>
      </c>
      <c r="J115" s="10">
        <v>2.9580000000000002</v>
      </c>
      <c r="K115" s="10">
        <v>132.5218667</v>
      </c>
      <c r="L115" s="10">
        <v>8.1170000000000009</v>
      </c>
      <c r="M115" s="11" t="str" cm="1">
        <f t="array" ref="M115">_xlfn.IFS(ROUND(Sales_Data[[#This Row],[Temperature]],0)&lt;50,"Cold",ROUND(Sales_Data[[#This Row],[Temperature]],0)&lt;70,"Mild",ROUND(Sales_Data[[#This Row],[Temperature]],0)&lt;84,"Warm",TRUE,"Hot")</f>
        <v>Warm</v>
      </c>
    </row>
    <row r="116" spans="1:13" x14ac:dyDescent="0.3">
      <c r="A116" s="5">
        <v>25</v>
      </c>
      <c r="B116" s="6">
        <v>40216</v>
      </c>
      <c r="C116" s="7" t="b">
        <f t="shared" si="2"/>
        <v>1</v>
      </c>
      <c r="D116" s="7" t="str" cm="1">
        <f t="array" ref="D116">_xlfn.SWITCH(A116,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6" s="7">
        <f t="shared" si="3"/>
        <v>40216</v>
      </c>
      <c r="F116" s="5">
        <v>2010</v>
      </c>
      <c r="G116" s="8">
        <v>759407.87</v>
      </c>
      <c r="H116" s="5" t="s">
        <v>99</v>
      </c>
      <c r="I116" s="9">
        <v>66.42</v>
      </c>
      <c r="J116" s="10">
        <v>2.8149999999999999</v>
      </c>
      <c r="K116" s="10">
        <v>204.46505590000001</v>
      </c>
      <c r="L116" s="10">
        <v>7.5270000000000001</v>
      </c>
      <c r="M116" s="11" t="str" cm="1">
        <f t="array" ref="M116">_xlfn.IFS(ROUND(Sales_Data[[#This Row],[Temperature]],0)&lt;50,"Cold",ROUND(Sales_Data[[#This Row],[Temperature]],0)&lt;70,"Mild",ROUND(Sales_Data[[#This Row],[Temperature]],0)&lt;84,"Warm",TRUE,"Hot")</f>
        <v>Mild</v>
      </c>
    </row>
    <row r="117" spans="1:13" x14ac:dyDescent="0.3">
      <c r="A117" s="5">
        <v>26</v>
      </c>
      <c r="B117" s="6">
        <v>40216</v>
      </c>
      <c r="C117" s="7" t="b">
        <f t="shared" si="2"/>
        <v>1</v>
      </c>
      <c r="D117" s="7" t="str" cm="1">
        <f t="array" ref="D117">_xlfn.SWITCH(A117,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7" s="7">
        <f t="shared" si="3"/>
        <v>40216</v>
      </c>
      <c r="F117" s="5">
        <v>2010</v>
      </c>
      <c r="G117" s="8">
        <v>1078455.48</v>
      </c>
      <c r="H117" s="5" t="s">
        <v>99</v>
      </c>
      <c r="I117" s="9">
        <v>58.9</v>
      </c>
      <c r="J117" s="10">
        <v>2.8149999999999999</v>
      </c>
      <c r="K117" s="10">
        <v>132.5218667</v>
      </c>
      <c r="L117" s="10">
        <v>8.4450000000000003</v>
      </c>
      <c r="M117" s="11" t="str" cm="1">
        <f t="array" ref="M117">_xlfn.IFS(ROUND(Sales_Data[[#This Row],[Temperature]],0)&lt;50,"Cold",ROUND(Sales_Data[[#This Row],[Temperature]],0)&lt;70,"Mild",ROUND(Sales_Data[[#This Row],[Temperature]],0)&lt;84,"Warm",TRUE,"Hot")</f>
        <v>Mild</v>
      </c>
    </row>
    <row r="118" spans="1:13" x14ac:dyDescent="0.3">
      <c r="A118" s="5">
        <v>27</v>
      </c>
      <c r="B118" s="6">
        <v>40216</v>
      </c>
      <c r="C118" s="7" t="b">
        <f t="shared" si="2"/>
        <v>1</v>
      </c>
      <c r="D118" s="7" t="str" cm="1">
        <f t="array" ref="D118">_xlfn.SWITCH(A118,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8" s="7">
        <f t="shared" si="3"/>
        <v>40216</v>
      </c>
      <c r="F118" s="5">
        <v>2010</v>
      </c>
      <c r="G118" s="8">
        <v>2024554.1</v>
      </c>
      <c r="H118" s="5" t="s">
        <v>99</v>
      </c>
      <c r="I118" s="9">
        <v>76.25</v>
      </c>
      <c r="J118" s="10">
        <v>2.9580000000000002</v>
      </c>
      <c r="K118" s="10">
        <v>136.37228930000001</v>
      </c>
      <c r="L118" s="10">
        <v>7.9820000000000002</v>
      </c>
      <c r="M118" s="11" t="str" cm="1">
        <f t="array" ref="M118">_xlfn.IFS(ROUND(Sales_Data[[#This Row],[Temperature]],0)&lt;50,"Cold",ROUND(Sales_Data[[#This Row],[Temperature]],0)&lt;70,"Mild",ROUND(Sales_Data[[#This Row],[Temperature]],0)&lt;84,"Warm",TRUE,"Hot")</f>
        <v>Warm</v>
      </c>
    </row>
    <row r="119" spans="1:13" x14ac:dyDescent="0.3">
      <c r="A119" s="5">
        <v>28</v>
      </c>
      <c r="B119" s="6">
        <v>40216</v>
      </c>
      <c r="C119" s="7" t="b">
        <f t="shared" si="2"/>
        <v>1</v>
      </c>
      <c r="D119" s="7" t="str" cm="1">
        <f t="array" ref="D119">_xlfn.SWITCH(A119,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9" s="7">
        <f t="shared" si="3"/>
        <v>40216</v>
      </c>
      <c r="F119" s="5">
        <v>2010</v>
      </c>
      <c r="G119" s="8">
        <v>1399960.15</v>
      </c>
      <c r="H119" s="5" t="s">
        <v>99</v>
      </c>
      <c r="I119" s="9">
        <v>91.98</v>
      </c>
      <c r="J119" s="10">
        <v>3.105</v>
      </c>
      <c r="K119" s="10">
        <v>126.1392</v>
      </c>
      <c r="L119" s="10">
        <v>14.18</v>
      </c>
      <c r="M119" s="11" t="str" cm="1">
        <f t="array" ref="M119">_xlfn.IFS(ROUND(Sales_Data[[#This Row],[Temperature]],0)&lt;50,"Cold",ROUND(Sales_Data[[#This Row],[Temperature]],0)&lt;70,"Mild",ROUND(Sales_Data[[#This Row],[Temperature]],0)&lt;84,"Warm",TRUE,"Hot")</f>
        <v>Hot</v>
      </c>
    </row>
    <row r="120" spans="1:13" x14ac:dyDescent="0.3">
      <c r="A120" s="5">
        <v>29</v>
      </c>
      <c r="B120" s="6">
        <v>40216</v>
      </c>
      <c r="C120" s="7" t="b">
        <f t="shared" si="2"/>
        <v>1</v>
      </c>
      <c r="D120" s="7" t="str" cm="1">
        <f t="array" ref="D120">_xlfn.SWITCH(A120,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0" s="7">
        <f t="shared" si="3"/>
        <v>40216</v>
      </c>
      <c r="F120" s="5">
        <v>2010</v>
      </c>
      <c r="G120" s="8">
        <v>581473.55000000005</v>
      </c>
      <c r="H120" s="5" t="s">
        <v>99</v>
      </c>
      <c r="I120" s="9">
        <v>72.88</v>
      </c>
      <c r="J120" s="10">
        <v>2.8149999999999999</v>
      </c>
      <c r="K120" s="10">
        <v>132.5218667</v>
      </c>
      <c r="L120" s="10">
        <v>10.409000000000001</v>
      </c>
      <c r="M120" s="11" t="str" cm="1">
        <f t="array" ref="M120">_xlfn.IFS(ROUND(Sales_Data[[#This Row],[Temperature]],0)&lt;50,"Cold",ROUND(Sales_Data[[#This Row],[Temperature]],0)&lt;70,"Mild",ROUND(Sales_Data[[#This Row],[Temperature]],0)&lt;84,"Warm",TRUE,"Hot")</f>
        <v>Warm</v>
      </c>
    </row>
    <row r="121" spans="1:13" x14ac:dyDescent="0.3">
      <c r="A121" s="5">
        <v>30</v>
      </c>
      <c r="B121" s="6">
        <v>40216</v>
      </c>
      <c r="C121" s="7" t="b">
        <f t="shared" si="2"/>
        <v>1</v>
      </c>
      <c r="D121" s="7" t="str" cm="1">
        <f t="array" ref="D121">_xlfn.SWITCH(A121,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1" s="7">
        <f t="shared" si="3"/>
        <v>40216</v>
      </c>
      <c r="F121" s="5">
        <v>2010</v>
      </c>
      <c r="G121" s="8">
        <v>450337.47</v>
      </c>
      <c r="H121" s="5" t="s">
        <v>99</v>
      </c>
      <c r="I121" s="9">
        <v>82.29</v>
      </c>
      <c r="J121" s="10">
        <v>2.669</v>
      </c>
      <c r="K121" s="10">
        <v>210.88037259999999</v>
      </c>
      <c r="L121" s="10">
        <v>8.0990000000000002</v>
      </c>
      <c r="M121" s="11" t="str" cm="1">
        <f t="array" ref="M121">_xlfn.IFS(ROUND(Sales_Data[[#This Row],[Temperature]],0)&lt;50,"Cold",ROUND(Sales_Data[[#This Row],[Temperature]],0)&lt;70,"Mild",ROUND(Sales_Data[[#This Row],[Temperature]],0)&lt;84,"Warm",TRUE,"Hot")</f>
        <v>Warm</v>
      </c>
    </row>
    <row r="122" spans="1:13" x14ac:dyDescent="0.3">
      <c r="A122" s="5">
        <v>31</v>
      </c>
      <c r="B122" s="6">
        <v>40216</v>
      </c>
      <c r="C122" s="7" t="b">
        <f t="shared" si="2"/>
        <v>1</v>
      </c>
      <c r="D122" s="7" t="str" cm="1">
        <f t="array" ref="D122">_xlfn.SWITCH(A122,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2" s="7">
        <f t="shared" si="3"/>
        <v>40216</v>
      </c>
      <c r="F122" s="5">
        <v>2010</v>
      </c>
      <c r="G122" s="8">
        <v>1311704.92</v>
      </c>
      <c r="H122" s="5" t="s">
        <v>99</v>
      </c>
      <c r="I122" s="9">
        <v>82.29</v>
      </c>
      <c r="J122" s="10">
        <v>2.669</v>
      </c>
      <c r="K122" s="10">
        <v>210.88037259999999</v>
      </c>
      <c r="L122" s="10">
        <v>8.0990000000000002</v>
      </c>
      <c r="M122" s="11" t="str" cm="1">
        <f t="array" ref="M122">_xlfn.IFS(ROUND(Sales_Data[[#This Row],[Temperature]],0)&lt;50,"Cold",ROUND(Sales_Data[[#This Row],[Temperature]],0)&lt;70,"Mild",ROUND(Sales_Data[[#This Row],[Temperature]],0)&lt;84,"Warm",TRUE,"Hot")</f>
        <v>Warm</v>
      </c>
    </row>
    <row r="123" spans="1:13" x14ac:dyDescent="0.3">
      <c r="A123" s="5">
        <v>32</v>
      </c>
      <c r="B123" s="6">
        <v>40216</v>
      </c>
      <c r="C123" s="7" t="b">
        <f t="shared" si="2"/>
        <v>1</v>
      </c>
      <c r="D123" s="7" t="str" cm="1">
        <f t="array" ref="D123">_xlfn.SWITCH(A123,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3" s="7">
        <f t="shared" si="3"/>
        <v>40216</v>
      </c>
      <c r="F123" s="5">
        <v>2010</v>
      </c>
      <c r="G123" s="8">
        <v>1187988.6399999999</v>
      </c>
      <c r="H123" s="5" t="s">
        <v>99</v>
      </c>
      <c r="I123" s="9">
        <v>74.739999999999995</v>
      </c>
      <c r="J123" s="10">
        <v>2.7280000000000002</v>
      </c>
      <c r="K123" s="10">
        <v>189.48826030000001</v>
      </c>
      <c r="L123" s="10">
        <v>9.0169999999999995</v>
      </c>
      <c r="M123" s="11" t="str" cm="1">
        <f t="array" ref="M123">_xlfn.IFS(ROUND(Sales_Data[[#This Row],[Temperature]],0)&lt;50,"Cold",ROUND(Sales_Data[[#This Row],[Temperature]],0)&lt;70,"Mild",ROUND(Sales_Data[[#This Row],[Temperature]],0)&lt;84,"Warm",TRUE,"Hot")</f>
        <v>Warm</v>
      </c>
    </row>
    <row r="124" spans="1:13" x14ac:dyDescent="0.3">
      <c r="A124" s="5">
        <v>33</v>
      </c>
      <c r="B124" s="6">
        <v>40216</v>
      </c>
      <c r="C124" s="7" t="b">
        <f t="shared" si="2"/>
        <v>1</v>
      </c>
      <c r="D124" s="7" t="str" cm="1">
        <f t="array" ref="D124">_xlfn.SWITCH(A124,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4" s="7">
        <f t="shared" si="3"/>
        <v>40216</v>
      </c>
      <c r="F124" s="5">
        <v>2010</v>
      </c>
      <c r="G124" s="8">
        <v>267495.76</v>
      </c>
      <c r="H124" s="5" t="s">
        <v>99</v>
      </c>
      <c r="I124" s="9">
        <v>97.66</v>
      </c>
      <c r="J124" s="10">
        <v>2.9780000000000002</v>
      </c>
      <c r="K124" s="10">
        <v>126.1392</v>
      </c>
      <c r="L124" s="10">
        <v>9.4949999999999992</v>
      </c>
      <c r="M124" s="11" t="str" cm="1">
        <f t="array" ref="M124">_xlfn.IFS(ROUND(Sales_Data[[#This Row],[Temperature]],0)&lt;50,"Cold",ROUND(Sales_Data[[#This Row],[Temperature]],0)&lt;70,"Mild",ROUND(Sales_Data[[#This Row],[Temperature]],0)&lt;84,"Warm",TRUE,"Hot")</f>
        <v>Hot</v>
      </c>
    </row>
    <row r="125" spans="1:13" x14ac:dyDescent="0.3">
      <c r="A125" s="5">
        <v>34</v>
      </c>
      <c r="B125" s="6">
        <v>40216</v>
      </c>
      <c r="C125" s="7" t="b">
        <f t="shared" si="2"/>
        <v>1</v>
      </c>
      <c r="D125" s="7" t="str" cm="1">
        <f t="array" ref="D125">_xlfn.SWITCH(A125,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5" s="7">
        <f t="shared" si="3"/>
        <v>40216</v>
      </c>
      <c r="F125" s="5">
        <v>2010</v>
      </c>
      <c r="G125" s="8">
        <v>919229.36</v>
      </c>
      <c r="H125" s="5" t="s">
        <v>99</v>
      </c>
      <c r="I125" s="9">
        <v>73.66</v>
      </c>
      <c r="J125" s="10">
        <v>2.6680000000000001</v>
      </c>
      <c r="K125" s="10">
        <v>126.1392</v>
      </c>
      <c r="L125" s="10">
        <v>9.8160000000000007</v>
      </c>
      <c r="M125" s="11" t="str" cm="1">
        <f t="array" ref="M125">_xlfn.IFS(ROUND(Sales_Data[[#This Row],[Temperature]],0)&lt;50,"Cold",ROUND(Sales_Data[[#This Row],[Temperature]],0)&lt;70,"Mild",ROUND(Sales_Data[[#This Row],[Temperature]],0)&lt;84,"Warm",TRUE,"Hot")</f>
        <v>Warm</v>
      </c>
    </row>
    <row r="126" spans="1:13" x14ac:dyDescent="0.3">
      <c r="A126" s="5">
        <v>35</v>
      </c>
      <c r="B126" s="6">
        <v>40216</v>
      </c>
      <c r="C126" s="7" t="b">
        <f t="shared" si="2"/>
        <v>1</v>
      </c>
      <c r="D126" s="7" t="str" cm="1">
        <f t="array" ref="D126">_xlfn.SWITCH(A126,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6" s="7">
        <f t="shared" si="3"/>
        <v>40216</v>
      </c>
      <c r="F126" s="5">
        <v>2010</v>
      </c>
      <c r="G126" s="8">
        <v>1245827.08</v>
      </c>
      <c r="H126" s="5" t="s">
        <v>99</v>
      </c>
      <c r="I126" s="9">
        <v>76.25</v>
      </c>
      <c r="J126" s="10">
        <v>2.8149999999999999</v>
      </c>
      <c r="K126" s="10">
        <v>136.37228930000001</v>
      </c>
      <c r="L126" s="10">
        <v>8.8610000000000007</v>
      </c>
      <c r="M126" s="11" t="str" cm="1">
        <f t="array" ref="M126">_xlfn.IFS(ROUND(Sales_Data[[#This Row],[Temperature]],0)&lt;50,"Cold",ROUND(Sales_Data[[#This Row],[Temperature]],0)&lt;70,"Mild",ROUND(Sales_Data[[#This Row],[Temperature]],0)&lt;84,"Warm",TRUE,"Hot")</f>
        <v>Warm</v>
      </c>
    </row>
    <row r="127" spans="1:13" x14ac:dyDescent="0.3">
      <c r="A127" s="5">
        <v>36</v>
      </c>
      <c r="B127" s="6">
        <v>40216</v>
      </c>
      <c r="C127" s="7" t="b">
        <f t="shared" si="2"/>
        <v>1</v>
      </c>
      <c r="D127" s="7" t="str" cm="1">
        <f t="array" ref="D127">_xlfn.SWITCH(A127,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7" s="7">
        <f t="shared" si="3"/>
        <v>40216</v>
      </c>
      <c r="F127" s="5">
        <v>2010</v>
      </c>
      <c r="G127" s="8">
        <v>434252.15</v>
      </c>
      <c r="H127" s="5" t="s">
        <v>99</v>
      </c>
      <c r="I127" s="9">
        <v>81.849999999999994</v>
      </c>
      <c r="J127" s="10">
        <v>2.6059999999999999</v>
      </c>
      <c r="K127" s="10">
        <v>209.984205</v>
      </c>
      <c r="L127" s="10">
        <v>8.36</v>
      </c>
      <c r="M127" s="11" t="str" cm="1">
        <f t="array" ref="M127">_xlfn.IFS(ROUND(Sales_Data[[#This Row],[Temperature]],0)&lt;50,"Cold",ROUND(Sales_Data[[#This Row],[Temperature]],0)&lt;70,"Mild",ROUND(Sales_Data[[#This Row],[Temperature]],0)&lt;84,"Warm",TRUE,"Hot")</f>
        <v>Warm</v>
      </c>
    </row>
    <row r="128" spans="1:13" x14ac:dyDescent="0.3">
      <c r="A128" s="5">
        <v>37</v>
      </c>
      <c r="B128" s="6">
        <v>40216</v>
      </c>
      <c r="C128" s="7" t="b">
        <f t="shared" si="2"/>
        <v>1</v>
      </c>
      <c r="D128" s="7" t="str" cm="1">
        <f t="array" ref="D128">_xlfn.SWITCH(A128,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8" s="7">
        <f t="shared" si="3"/>
        <v>40216</v>
      </c>
      <c r="F128" s="5">
        <v>2010</v>
      </c>
      <c r="G128" s="8">
        <v>498292.53</v>
      </c>
      <c r="H128" s="5" t="s">
        <v>99</v>
      </c>
      <c r="I128" s="9">
        <v>81.849999999999994</v>
      </c>
      <c r="J128" s="10">
        <v>2.669</v>
      </c>
      <c r="K128" s="10">
        <v>209.984205</v>
      </c>
      <c r="L128" s="10">
        <v>8.36</v>
      </c>
      <c r="M128" s="11" t="str" cm="1">
        <f t="array" ref="M128">_xlfn.IFS(ROUND(Sales_Data[[#This Row],[Temperature]],0)&lt;50,"Cold",ROUND(Sales_Data[[#This Row],[Temperature]],0)&lt;70,"Mild",ROUND(Sales_Data[[#This Row],[Temperature]],0)&lt;84,"Warm",TRUE,"Hot")</f>
        <v>Warm</v>
      </c>
    </row>
    <row r="129" spans="1:13" x14ac:dyDescent="0.3">
      <c r="A129" s="5">
        <v>38</v>
      </c>
      <c r="B129" s="6">
        <v>40216</v>
      </c>
      <c r="C129" s="7" t="b">
        <f t="shared" si="2"/>
        <v>1</v>
      </c>
      <c r="D129" s="7" t="str" cm="1">
        <f t="array" ref="D129">_xlfn.SWITCH(A129,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9" s="7">
        <f t="shared" si="3"/>
        <v>40216</v>
      </c>
      <c r="F129" s="5">
        <v>2010</v>
      </c>
      <c r="G129" s="8">
        <v>361181.48</v>
      </c>
      <c r="H129" s="5" t="s">
        <v>99</v>
      </c>
      <c r="I129" s="9">
        <v>91.98</v>
      </c>
      <c r="J129" s="10">
        <v>3.105</v>
      </c>
      <c r="K129" s="10">
        <v>126.1392</v>
      </c>
      <c r="L129" s="10">
        <v>14.18</v>
      </c>
      <c r="M129" s="11" t="str" cm="1">
        <f t="array" ref="M129">_xlfn.IFS(ROUND(Sales_Data[[#This Row],[Temperature]],0)&lt;50,"Cold",ROUND(Sales_Data[[#This Row],[Temperature]],0)&lt;70,"Mild",ROUND(Sales_Data[[#This Row],[Temperature]],0)&lt;84,"Warm",TRUE,"Hot")</f>
        <v>Hot</v>
      </c>
    </row>
    <row r="130" spans="1:13" x14ac:dyDescent="0.3">
      <c r="A130" s="5">
        <v>39</v>
      </c>
      <c r="B130" s="6">
        <v>40216</v>
      </c>
      <c r="C130" s="7" t="b">
        <f t="shared" ref="C130:C193" si="4">ISNUMBER(B130)</f>
        <v>1</v>
      </c>
      <c r="D130" s="7" t="str" cm="1">
        <f t="array" ref="D130">_xlfn.SWITCH(A130,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0" s="7">
        <f t="shared" ref="E130:E193" si="5">IF(C130,B130,DATE(RIGHT(B130,4),MID(B130,4,2),LEFT(B130,2)))</f>
        <v>40216</v>
      </c>
      <c r="F130" s="5">
        <v>2010</v>
      </c>
      <c r="G130" s="8">
        <v>1352547.7</v>
      </c>
      <c r="H130" s="5" t="s">
        <v>99</v>
      </c>
      <c r="I130" s="9">
        <v>81.349999999999994</v>
      </c>
      <c r="J130" s="10">
        <v>2.669</v>
      </c>
      <c r="K130" s="10">
        <v>209.984205</v>
      </c>
      <c r="L130" s="10">
        <v>8.36</v>
      </c>
      <c r="M130" s="11" t="str" cm="1">
        <f t="array" ref="M130">_xlfn.IFS(ROUND(Sales_Data[[#This Row],[Temperature]],0)&lt;50,"Cold",ROUND(Sales_Data[[#This Row],[Temperature]],0)&lt;70,"Mild",ROUND(Sales_Data[[#This Row],[Temperature]],0)&lt;84,"Warm",TRUE,"Hot")</f>
        <v>Warm</v>
      </c>
    </row>
    <row r="131" spans="1:13" x14ac:dyDescent="0.3">
      <c r="A131" s="5">
        <v>40</v>
      </c>
      <c r="B131" s="6">
        <v>40216</v>
      </c>
      <c r="C131" s="7" t="b">
        <f t="shared" si="4"/>
        <v>1</v>
      </c>
      <c r="D131" s="7" t="str" cm="1">
        <f t="array" ref="D131">_xlfn.SWITCH(A131,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1" s="7">
        <f t="shared" si="5"/>
        <v>40216</v>
      </c>
      <c r="F131" s="5">
        <v>2010</v>
      </c>
      <c r="G131" s="8">
        <v>1087578.78</v>
      </c>
      <c r="H131" s="5" t="s">
        <v>99</v>
      </c>
      <c r="I131" s="9">
        <v>65.47</v>
      </c>
      <c r="J131" s="10">
        <v>2.8149999999999999</v>
      </c>
      <c r="K131" s="10">
        <v>132.5218667</v>
      </c>
      <c r="L131" s="10">
        <v>5.3259999999999996</v>
      </c>
      <c r="M131" s="11" t="str" cm="1">
        <f t="array" ref="M131">_xlfn.IFS(ROUND(Sales_Data[[#This Row],[Temperature]],0)&lt;50,"Cold",ROUND(Sales_Data[[#This Row],[Temperature]],0)&lt;70,"Mild",ROUND(Sales_Data[[#This Row],[Temperature]],0)&lt;84,"Warm",TRUE,"Hot")</f>
        <v>Mild</v>
      </c>
    </row>
    <row r="132" spans="1:13" x14ac:dyDescent="0.3">
      <c r="A132" s="5">
        <v>41</v>
      </c>
      <c r="B132" s="6">
        <v>40216</v>
      </c>
      <c r="C132" s="7" t="b">
        <f t="shared" si="4"/>
        <v>1</v>
      </c>
      <c r="D132" s="7" t="str" cm="1">
        <f t="array" ref="D132">_xlfn.SWITCH(A132,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2" s="7">
        <f t="shared" si="5"/>
        <v>40216</v>
      </c>
      <c r="F132" s="5">
        <v>2010</v>
      </c>
      <c r="G132" s="8">
        <v>1273279.79</v>
      </c>
      <c r="H132" s="5" t="s">
        <v>99</v>
      </c>
      <c r="I132" s="9">
        <v>69.39</v>
      </c>
      <c r="J132" s="10">
        <v>2.7280000000000002</v>
      </c>
      <c r="K132" s="10">
        <v>189.48826030000001</v>
      </c>
      <c r="L132" s="10">
        <v>7.335</v>
      </c>
      <c r="M132" s="11" t="str" cm="1">
        <f t="array" ref="M132">_xlfn.IFS(ROUND(Sales_Data[[#This Row],[Temperature]],0)&lt;50,"Cold",ROUND(Sales_Data[[#This Row],[Temperature]],0)&lt;70,"Mild",ROUND(Sales_Data[[#This Row],[Temperature]],0)&lt;84,"Warm",TRUE,"Hot")</f>
        <v>Mild</v>
      </c>
    </row>
    <row r="133" spans="1:13" x14ac:dyDescent="0.3">
      <c r="A133" s="5">
        <v>42</v>
      </c>
      <c r="B133" s="6">
        <v>40216</v>
      </c>
      <c r="C133" s="7" t="b">
        <f t="shared" si="4"/>
        <v>1</v>
      </c>
      <c r="D133" s="7" t="str" cm="1">
        <f t="array" ref="D133">_xlfn.SWITCH(A133,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3" s="7">
        <f t="shared" si="5"/>
        <v>40216</v>
      </c>
      <c r="F133" s="5">
        <v>2010</v>
      </c>
      <c r="G133" s="8">
        <v>507168.8</v>
      </c>
      <c r="H133" s="5" t="s">
        <v>99</v>
      </c>
      <c r="I133" s="9">
        <v>92.89</v>
      </c>
      <c r="J133" s="10">
        <v>2.9780000000000002</v>
      </c>
      <c r="K133" s="10">
        <v>126.1392</v>
      </c>
      <c r="L133" s="10">
        <v>9.1989999999999998</v>
      </c>
      <c r="M133" s="11" t="str" cm="1">
        <f t="array" ref="M133">_xlfn.IFS(ROUND(Sales_Data[[#This Row],[Temperature]],0)&lt;50,"Cold",ROUND(Sales_Data[[#This Row],[Temperature]],0)&lt;70,"Mild",ROUND(Sales_Data[[#This Row],[Temperature]],0)&lt;84,"Warm",TRUE,"Hot")</f>
        <v>Hot</v>
      </c>
    </row>
    <row r="134" spans="1:13" x14ac:dyDescent="0.3">
      <c r="A134" s="5">
        <v>43</v>
      </c>
      <c r="B134" s="6">
        <v>40216</v>
      </c>
      <c r="C134" s="7" t="b">
        <f t="shared" si="4"/>
        <v>1</v>
      </c>
      <c r="D134" s="7" t="str" cm="1">
        <f t="array" ref="D134">_xlfn.SWITCH(A134,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4" s="7">
        <f t="shared" si="5"/>
        <v>40216</v>
      </c>
      <c r="F134" s="5">
        <v>2010</v>
      </c>
      <c r="G134" s="8">
        <v>667353.79</v>
      </c>
      <c r="H134" s="5" t="s">
        <v>99</v>
      </c>
      <c r="I134" s="9">
        <v>80.17</v>
      </c>
      <c r="J134" s="10">
        <v>2.669</v>
      </c>
      <c r="K134" s="10">
        <v>203.16415240000001</v>
      </c>
      <c r="L134" s="10">
        <v>9.8160000000000007</v>
      </c>
      <c r="M134" s="11" t="str" cm="1">
        <f t="array" ref="M134">_xlfn.IFS(ROUND(Sales_Data[[#This Row],[Temperature]],0)&lt;50,"Cold",ROUND(Sales_Data[[#This Row],[Temperature]],0)&lt;70,"Mild",ROUND(Sales_Data[[#This Row],[Temperature]],0)&lt;84,"Warm",TRUE,"Hot")</f>
        <v>Warm</v>
      </c>
    </row>
    <row r="135" spans="1:13" x14ac:dyDescent="0.3">
      <c r="A135" s="5">
        <v>44</v>
      </c>
      <c r="B135" s="6">
        <v>40216</v>
      </c>
      <c r="C135" s="7" t="b">
        <f t="shared" si="4"/>
        <v>1</v>
      </c>
      <c r="D135" s="7" t="str" cm="1">
        <f t="array" ref="D135">_xlfn.SWITCH(A135,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5" s="7">
        <f t="shared" si="5"/>
        <v>40216</v>
      </c>
      <c r="F135" s="5">
        <v>2010</v>
      </c>
      <c r="G135" s="8">
        <v>300628.19</v>
      </c>
      <c r="H135" s="5" t="s">
        <v>99</v>
      </c>
      <c r="I135" s="9">
        <v>78.819999999999993</v>
      </c>
      <c r="J135" s="10">
        <v>2.8140000000000001</v>
      </c>
      <c r="K135" s="10">
        <v>126.1392</v>
      </c>
      <c r="L135" s="10">
        <v>7.8040000000000003</v>
      </c>
      <c r="M135" s="11" t="str" cm="1">
        <f t="array" ref="M135">_xlfn.IFS(ROUND(Sales_Data[[#This Row],[Temperature]],0)&lt;50,"Cold",ROUND(Sales_Data[[#This Row],[Temperature]],0)&lt;70,"Mild",ROUND(Sales_Data[[#This Row],[Temperature]],0)&lt;84,"Warm",TRUE,"Hot")</f>
        <v>Warm</v>
      </c>
    </row>
    <row r="136" spans="1:13" x14ac:dyDescent="0.3">
      <c r="A136" s="5">
        <v>45</v>
      </c>
      <c r="B136" s="6">
        <v>40216</v>
      </c>
      <c r="C136" s="7" t="b">
        <f t="shared" si="4"/>
        <v>1</v>
      </c>
      <c r="D136" s="7" t="str" cm="1">
        <f t="array" ref="D136">_xlfn.SWITCH(A136,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6" s="7">
        <f t="shared" si="5"/>
        <v>40216</v>
      </c>
      <c r="F136" s="5">
        <v>2010</v>
      </c>
      <c r="G136" s="8">
        <v>800147.84</v>
      </c>
      <c r="H136" s="5" t="s">
        <v>99</v>
      </c>
      <c r="I136" s="9">
        <v>76.61</v>
      </c>
      <c r="J136" s="10">
        <v>2.8149999999999999</v>
      </c>
      <c r="K136" s="10">
        <v>182.3187801</v>
      </c>
      <c r="L136" s="10">
        <v>8.7430000000000003</v>
      </c>
      <c r="M136" s="11" t="str" cm="1">
        <f t="array" ref="M136">_xlfn.IFS(ROUND(Sales_Data[[#This Row],[Temperature]],0)&lt;50,"Cold",ROUND(Sales_Data[[#This Row],[Temperature]],0)&lt;70,"Mild",ROUND(Sales_Data[[#This Row],[Temperature]],0)&lt;84,"Warm",TRUE,"Hot")</f>
        <v>Warm</v>
      </c>
    </row>
    <row r="137" spans="1:13" x14ac:dyDescent="0.3">
      <c r="A137" s="5">
        <v>1</v>
      </c>
      <c r="B137" s="5" t="s">
        <v>8</v>
      </c>
      <c r="C137" s="7" t="b">
        <f t="shared" si="4"/>
        <v>0</v>
      </c>
      <c r="D137" s="7" t="str" cm="1">
        <f t="array" ref="D137">_xlfn.SWITCH(A137,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7" s="12">
        <f t="shared" si="5"/>
        <v>40228</v>
      </c>
      <c r="F137" s="5">
        <v>2010</v>
      </c>
      <c r="G137" s="8">
        <v>1611968.17</v>
      </c>
      <c r="H137" s="5" t="s">
        <v>99</v>
      </c>
      <c r="I137" s="9">
        <v>39.93</v>
      </c>
      <c r="J137" s="10">
        <v>2.5139999999999998</v>
      </c>
      <c r="K137" s="10">
        <v>211.2891429</v>
      </c>
      <c r="L137" s="10">
        <v>8.1059999999999999</v>
      </c>
      <c r="M137" s="11" t="str" cm="1">
        <f t="array" ref="M137">_xlfn.IFS(ROUND(Sales_Data[[#This Row],[Temperature]],0)&lt;50,"Cold",ROUND(Sales_Data[[#This Row],[Temperature]],0)&lt;70,"Mild",ROUND(Sales_Data[[#This Row],[Temperature]],0)&lt;84,"Warm",TRUE,"Hot")</f>
        <v>Cold</v>
      </c>
    </row>
    <row r="138" spans="1:13" x14ac:dyDescent="0.3">
      <c r="A138" s="5">
        <v>2</v>
      </c>
      <c r="B138" s="5" t="s">
        <v>8</v>
      </c>
      <c r="C138" s="7" t="b">
        <f t="shared" si="4"/>
        <v>0</v>
      </c>
      <c r="D138" s="7" t="str" cm="1">
        <f t="array" ref="D138">_xlfn.SWITCH(A138,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8" s="12">
        <f t="shared" si="5"/>
        <v>40228</v>
      </c>
      <c r="F138" s="5">
        <v>2010</v>
      </c>
      <c r="G138" s="8">
        <v>2124451.54</v>
      </c>
      <c r="H138" s="5" t="s">
        <v>99</v>
      </c>
      <c r="I138" s="9">
        <v>39.69</v>
      </c>
      <c r="J138" s="10">
        <v>2.5139999999999998</v>
      </c>
      <c r="K138" s="10">
        <v>210.94516049999999</v>
      </c>
      <c r="L138" s="10">
        <v>8.3239999999999998</v>
      </c>
      <c r="M138" s="11" t="str" cm="1">
        <f t="array" ref="M138">_xlfn.IFS(ROUND(Sales_Data[[#This Row],[Temperature]],0)&lt;50,"Cold",ROUND(Sales_Data[[#This Row],[Temperature]],0)&lt;70,"Mild",ROUND(Sales_Data[[#This Row],[Temperature]],0)&lt;84,"Warm",TRUE,"Hot")</f>
        <v>Cold</v>
      </c>
    </row>
    <row r="139" spans="1:13" x14ac:dyDescent="0.3">
      <c r="A139" s="5">
        <v>3</v>
      </c>
      <c r="B139" s="5" t="s">
        <v>8</v>
      </c>
      <c r="C139" s="7" t="b">
        <f t="shared" si="4"/>
        <v>0</v>
      </c>
      <c r="D139" s="7" t="str" cm="1">
        <f t="array" ref="D139">_xlfn.SWITCH(A139,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9" s="12">
        <f t="shared" si="5"/>
        <v>40228</v>
      </c>
      <c r="F139" s="5">
        <v>2010</v>
      </c>
      <c r="G139" s="8">
        <v>421642.19</v>
      </c>
      <c r="H139" s="5" t="s">
        <v>99</v>
      </c>
      <c r="I139" s="9">
        <v>47.07</v>
      </c>
      <c r="J139" s="10">
        <v>2.5139999999999998</v>
      </c>
      <c r="K139" s="10">
        <v>214.61988679999999</v>
      </c>
      <c r="L139" s="10">
        <v>7.3680000000000003</v>
      </c>
      <c r="M139" s="11" t="str" cm="1">
        <f t="array" ref="M139">_xlfn.IFS(ROUND(Sales_Data[[#This Row],[Temperature]],0)&lt;50,"Cold",ROUND(Sales_Data[[#This Row],[Temperature]],0)&lt;70,"Mild",ROUND(Sales_Data[[#This Row],[Temperature]],0)&lt;84,"Warm",TRUE,"Hot")</f>
        <v>Cold</v>
      </c>
    </row>
    <row r="140" spans="1:13" x14ac:dyDescent="0.3">
      <c r="A140" s="5">
        <v>4</v>
      </c>
      <c r="B140" s="5" t="s">
        <v>8</v>
      </c>
      <c r="C140" s="7" t="b">
        <f t="shared" si="4"/>
        <v>0</v>
      </c>
      <c r="D140" s="7" t="str" cm="1">
        <f t="array" ref="D140">_xlfn.SWITCH(A140,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0" s="12">
        <f t="shared" si="5"/>
        <v>40228</v>
      </c>
      <c r="F140" s="5">
        <v>2010</v>
      </c>
      <c r="G140" s="8">
        <v>2049860.26</v>
      </c>
      <c r="H140" s="5" t="s">
        <v>99</v>
      </c>
      <c r="I140" s="9">
        <v>36.450000000000003</v>
      </c>
      <c r="J140" s="10">
        <v>2.54</v>
      </c>
      <c r="K140" s="10">
        <v>126.5262857</v>
      </c>
      <c r="L140" s="10">
        <v>8.6229999999999993</v>
      </c>
      <c r="M140" s="11" t="str" cm="1">
        <f t="array" ref="M140">_xlfn.IFS(ROUND(Sales_Data[[#This Row],[Temperature]],0)&lt;50,"Cold",ROUND(Sales_Data[[#This Row],[Temperature]],0)&lt;70,"Mild",ROUND(Sales_Data[[#This Row],[Temperature]],0)&lt;84,"Warm",TRUE,"Hot")</f>
        <v>Cold</v>
      </c>
    </row>
    <row r="141" spans="1:13" x14ac:dyDescent="0.3">
      <c r="A141" s="5">
        <v>5</v>
      </c>
      <c r="B141" s="5" t="s">
        <v>8</v>
      </c>
      <c r="C141" s="7" t="b">
        <f t="shared" si="4"/>
        <v>0</v>
      </c>
      <c r="D141" s="7" t="str" cm="1">
        <f t="array" ref="D141">_xlfn.SWITCH(A141,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1" s="12">
        <f t="shared" si="5"/>
        <v>40228</v>
      </c>
      <c r="F141" s="5">
        <v>2010</v>
      </c>
      <c r="G141" s="8">
        <v>303447.57</v>
      </c>
      <c r="H141" s="5" t="s">
        <v>99</v>
      </c>
      <c r="I141" s="9">
        <v>41.14</v>
      </c>
      <c r="J141" s="10">
        <v>2.5139999999999998</v>
      </c>
      <c r="K141" s="10">
        <v>211.84712830000001</v>
      </c>
      <c r="L141" s="10">
        <v>6.5659999999999998</v>
      </c>
      <c r="M141" s="11" t="str" cm="1">
        <f t="array" ref="M141">_xlfn.IFS(ROUND(Sales_Data[[#This Row],[Temperature]],0)&lt;50,"Cold",ROUND(Sales_Data[[#This Row],[Temperature]],0)&lt;70,"Mild",ROUND(Sales_Data[[#This Row],[Temperature]],0)&lt;84,"Warm",TRUE,"Hot")</f>
        <v>Cold</v>
      </c>
    </row>
    <row r="142" spans="1:13" x14ac:dyDescent="0.3">
      <c r="A142" s="5">
        <v>6</v>
      </c>
      <c r="B142" s="5" t="s">
        <v>8</v>
      </c>
      <c r="C142" s="7" t="b">
        <f t="shared" si="4"/>
        <v>0</v>
      </c>
      <c r="D142" s="7" t="str" cm="1">
        <f t="array" ref="D142">_xlfn.SWITCH(A142,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2" s="12">
        <f t="shared" si="5"/>
        <v>40228</v>
      </c>
      <c r="F142" s="5">
        <v>2010</v>
      </c>
      <c r="G142" s="8">
        <v>1567138.07</v>
      </c>
      <c r="H142" s="5" t="s">
        <v>99</v>
      </c>
      <c r="I142" s="9">
        <v>43.58</v>
      </c>
      <c r="J142" s="10">
        <v>2.5139999999999998</v>
      </c>
      <c r="K142" s="10">
        <v>212.8161546</v>
      </c>
      <c r="L142" s="10">
        <v>7.2590000000000003</v>
      </c>
      <c r="M142" s="11" t="str" cm="1">
        <f t="array" ref="M142">_xlfn.IFS(ROUND(Sales_Data[[#This Row],[Temperature]],0)&lt;50,"Cold",ROUND(Sales_Data[[#This Row],[Temperature]],0)&lt;70,"Mild",ROUND(Sales_Data[[#This Row],[Temperature]],0)&lt;84,"Warm",TRUE,"Hot")</f>
        <v>Cold</v>
      </c>
    </row>
    <row r="143" spans="1:13" x14ac:dyDescent="0.3">
      <c r="A143" s="5">
        <v>7</v>
      </c>
      <c r="B143" s="5" t="s">
        <v>8</v>
      </c>
      <c r="C143" s="7" t="b">
        <f t="shared" si="4"/>
        <v>0</v>
      </c>
      <c r="D143" s="7" t="str" cm="1">
        <f t="array" ref="D143">_xlfn.SWITCH(A143,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3" s="12">
        <f t="shared" si="5"/>
        <v>40228</v>
      </c>
      <c r="F143" s="5">
        <v>2010</v>
      </c>
      <c r="G143" s="8">
        <v>506760.54</v>
      </c>
      <c r="H143" s="5" t="s">
        <v>99</v>
      </c>
      <c r="I143" s="9">
        <v>27.28</v>
      </c>
      <c r="J143" s="10">
        <v>2.5499999999999998</v>
      </c>
      <c r="K143" s="10">
        <v>189.53409980000001</v>
      </c>
      <c r="L143" s="10">
        <v>9.0139999999999993</v>
      </c>
      <c r="M143" s="11" t="str" cm="1">
        <f t="array" ref="M143">_xlfn.IFS(ROUND(Sales_Data[[#This Row],[Temperature]],0)&lt;50,"Cold",ROUND(Sales_Data[[#This Row],[Temperature]],0)&lt;70,"Mild",ROUND(Sales_Data[[#This Row],[Temperature]],0)&lt;84,"Warm",TRUE,"Hot")</f>
        <v>Cold</v>
      </c>
    </row>
    <row r="144" spans="1:13" x14ac:dyDescent="0.3">
      <c r="A144" s="5">
        <v>8</v>
      </c>
      <c r="B144" s="5" t="s">
        <v>8</v>
      </c>
      <c r="C144" s="7" t="b">
        <f t="shared" si="4"/>
        <v>0</v>
      </c>
      <c r="D144" s="7" t="str" cm="1">
        <f t="array" ref="D144">_xlfn.SWITCH(A144,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4" s="12">
        <f t="shared" si="5"/>
        <v>40228</v>
      </c>
      <c r="F144" s="5">
        <v>2010</v>
      </c>
      <c r="G144" s="8">
        <v>963960.37</v>
      </c>
      <c r="H144" s="5" t="s">
        <v>99</v>
      </c>
      <c r="I144" s="9">
        <v>39.1</v>
      </c>
      <c r="J144" s="10">
        <v>2.5139999999999998</v>
      </c>
      <c r="K144" s="10">
        <v>214.6664878</v>
      </c>
      <c r="L144" s="10">
        <v>6.2990000000000004</v>
      </c>
      <c r="M144" s="11" t="str" cm="1">
        <f t="array" ref="M144">_xlfn.IFS(ROUND(Sales_Data[[#This Row],[Temperature]],0)&lt;50,"Cold",ROUND(Sales_Data[[#This Row],[Temperature]],0)&lt;70,"Mild",ROUND(Sales_Data[[#This Row],[Temperature]],0)&lt;84,"Warm",TRUE,"Hot")</f>
        <v>Cold</v>
      </c>
    </row>
    <row r="145" spans="1:13" x14ac:dyDescent="0.3">
      <c r="A145" s="5">
        <v>9</v>
      </c>
      <c r="B145" s="5" t="s">
        <v>8</v>
      </c>
      <c r="C145" s="7" t="b">
        <f t="shared" si="4"/>
        <v>0</v>
      </c>
      <c r="D145" s="7" t="str" cm="1">
        <f t="array" ref="D145">_xlfn.SWITCH(A145,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5" s="12">
        <f t="shared" si="5"/>
        <v>40228</v>
      </c>
      <c r="F145" s="5">
        <v>2010</v>
      </c>
      <c r="G145" s="8">
        <v>511327.9</v>
      </c>
      <c r="H145" s="5" t="s">
        <v>99</v>
      </c>
      <c r="I145" s="9">
        <v>43.06</v>
      </c>
      <c r="J145" s="10">
        <v>2.5139999999999998</v>
      </c>
      <c r="K145" s="10">
        <v>214.8506185</v>
      </c>
      <c r="L145" s="10">
        <v>6.415</v>
      </c>
      <c r="M145" s="11" t="str" cm="1">
        <f t="array" ref="M145">_xlfn.IFS(ROUND(Sales_Data[[#This Row],[Temperature]],0)&lt;50,"Cold",ROUND(Sales_Data[[#This Row],[Temperature]],0)&lt;70,"Mild",ROUND(Sales_Data[[#This Row],[Temperature]],0)&lt;84,"Warm",TRUE,"Hot")</f>
        <v>Cold</v>
      </c>
    </row>
    <row r="146" spans="1:13" x14ac:dyDescent="0.3">
      <c r="A146" s="5">
        <v>10</v>
      </c>
      <c r="B146" s="5" t="s">
        <v>8</v>
      </c>
      <c r="C146" s="7" t="b">
        <f t="shared" si="4"/>
        <v>0</v>
      </c>
      <c r="D146" s="7" t="str" cm="1">
        <f t="array" ref="D146">_xlfn.SWITCH(A146,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6" s="12">
        <f t="shared" si="5"/>
        <v>40228</v>
      </c>
      <c r="F146" s="5">
        <v>2010</v>
      </c>
      <c r="G146" s="8">
        <v>2113432.58</v>
      </c>
      <c r="H146" s="5" t="s">
        <v>99</v>
      </c>
      <c r="I146" s="9">
        <v>58.22</v>
      </c>
      <c r="J146" s="10">
        <v>2.915</v>
      </c>
      <c r="K146" s="10">
        <v>126.5262857</v>
      </c>
      <c r="L146" s="10">
        <v>9.7650000000000006</v>
      </c>
      <c r="M146" s="11" t="str" cm="1">
        <f t="array" ref="M146">_xlfn.IFS(ROUND(Sales_Data[[#This Row],[Temperature]],0)&lt;50,"Cold",ROUND(Sales_Data[[#This Row],[Temperature]],0)&lt;70,"Mild",ROUND(Sales_Data[[#This Row],[Temperature]],0)&lt;84,"Warm",TRUE,"Hot")</f>
        <v>Mild</v>
      </c>
    </row>
    <row r="147" spans="1:13" x14ac:dyDescent="0.3">
      <c r="A147" s="5">
        <v>11</v>
      </c>
      <c r="B147" s="5" t="s">
        <v>8</v>
      </c>
      <c r="C147" s="7" t="b">
        <f t="shared" si="4"/>
        <v>0</v>
      </c>
      <c r="D147" s="7" t="str" cm="1">
        <f t="array" ref="D147">_xlfn.SWITCH(A147,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7" s="12">
        <f t="shared" si="5"/>
        <v>40228</v>
      </c>
      <c r="F147" s="5">
        <v>2010</v>
      </c>
      <c r="G147" s="8">
        <v>1503298.7</v>
      </c>
      <c r="H147" s="5" t="s">
        <v>99</v>
      </c>
      <c r="I147" s="9">
        <v>48.3</v>
      </c>
      <c r="J147" s="10">
        <v>2.5139999999999998</v>
      </c>
      <c r="K147" s="10">
        <v>214.61988679999999</v>
      </c>
      <c r="L147" s="10">
        <v>7.3680000000000003</v>
      </c>
      <c r="M147" s="11" t="str" cm="1">
        <f t="array" ref="M147">_xlfn.IFS(ROUND(Sales_Data[[#This Row],[Temperature]],0)&lt;50,"Cold",ROUND(Sales_Data[[#This Row],[Temperature]],0)&lt;70,"Mild",ROUND(Sales_Data[[#This Row],[Temperature]],0)&lt;84,"Warm",TRUE,"Hot")</f>
        <v>Cold</v>
      </c>
    </row>
    <row r="148" spans="1:13" x14ac:dyDescent="0.3">
      <c r="A148" s="5">
        <v>12</v>
      </c>
      <c r="B148" s="5" t="s">
        <v>8</v>
      </c>
      <c r="C148" s="7" t="b">
        <f t="shared" si="4"/>
        <v>0</v>
      </c>
      <c r="D148" s="7" t="str" cm="1">
        <f t="array" ref="D148">_xlfn.SWITCH(A148,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8" s="12">
        <f t="shared" si="5"/>
        <v>40228</v>
      </c>
      <c r="F148" s="5">
        <v>2010</v>
      </c>
      <c r="G148" s="8">
        <v>1095421.6499999999</v>
      </c>
      <c r="H148" s="5" t="s">
        <v>99</v>
      </c>
      <c r="I148" s="9">
        <v>54.83</v>
      </c>
      <c r="J148" s="10">
        <v>2.915</v>
      </c>
      <c r="K148" s="10">
        <v>126.5262857</v>
      </c>
      <c r="L148" s="10">
        <v>13.975</v>
      </c>
      <c r="M148" s="11" t="str" cm="1">
        <f t="array" ref="M148">_xlfn.IFS(ROUND(Sales_Data[[#This Row],[Temperature]],0)&lt;50,"Cold",ROUND(Sales_Data[[#This Row],[Temperature]],0)&lt;70,"Mild",ROUND(Sales_Data[[#This Row],[Temperature]],0)&lt;84,"Warm",TRUE,"Hot")</f>
        <v>Mild</v>
      </c>
    </row>
    <row r="149" spans="1:13" x14ac:dyDescent="0.3">
      <c r="A149" s="5">
        <v>13</v>
      </c>
      <c r="B149" s="5" t="s">
        <v>8</v>
      </c>
      <c r="C149" s="7" t="b">
        <f t="shared" si="4"/>
        <v>0</v>
      </c>
      <c r="D149" s="7" t="str" cm="1">
        <f t="array" ref="D149">_xlfn.SWITCH(A149,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9" s="12">
        <f t="shared" si="5"/>
        <v>40228</v>
      </c>
      <c r="F149" s="5">
        <v>2010</v>
      </c>
      <c r="G149" s="8">
        <v>1970274.64</v>
      </c>
      <c r="H149" s="5" t="s">
        <v>99</v>
      </c>
      <c r="I149" s="9">
        <v>35.700000000000003</v>
      </c>
      <c r="J149" s="10">
        <v>2.6539999999999999</v>
      </c>
      <c r="K149" s="10">
        <v>126.5262857</v>
      </c>
      <c r="L149" s="10">
        <v>8.3160000000000007</v>
      </c>
      <c r="M149" s="11" t="str" cm="1">
        <f t="array" ref="M149">_xlfn.IFS(ROUND(Sales_Data[[#This Row],[Temperature]],0)&lt;50,"Cold",ROUND(Sales_Data[[#This Row],[Temperature]],0)&lt;70,"Mild",ROUND(Sales_Data[[#This Row],[Temperature]],0)&lt;84,"Warm",TRUE,"Hot")</f>
        <v>Cold</v>
      </c>
    </row>
    <row r="150" spans="1:13" x14ac:dyDescent="0.3">
      <c r="A150" s="5">
        <v>14</v>
      </c>
      <c r="B150" s="5" t="s">
        <v>8</v>
      </c>
      <c r="C150" s="7" t="b">
        <f t="shared" si="4"/>
        <v>0</v>
      </c>
      <c r="D150" s="7" t="str" cm="1">
        <f t="array" ref="D150">_xlfn.SWITCH(A150,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0" s="12">
        <f t="shared" si="5"/>
        <v>40228</v>
      </c>
      <c r="F150" s="5">
        <v>2010</v>
      </c>
      <c r="G150" s="8">
        <v>2204556.7000000002</v>
      </c>
      <c r="H150" s="5" t="s">
        <v>99</v>
      </c>
      <c r="I150" s="9">
        <v>31.27</v>
      </c>
      <c r="J150" s="10">
        <v>2.7450000000000001</v>
      </c>
      <c r="K150" s="10">
        <v>182.0347816</v>
      </c>
      <c r="L150" s="10">
        <v>8.9920000000000009</v>
      </c>
      <c r="M150" s="11" t="str" cm="1">
        <f t="array" ref="M150">_xlfn.IFS(ROUND(Sales_Data[[#This Row],[Temperature]],0)&lt;50,"Cold",ROUND(Sales_Data[[#This Row],[Temperature]],0)&lt;70,"Mild",ROUND(Sales_Data[[#This Row],[Temperature]],0)&lt;84,"Warm",TRUE,"Hot")</f>
        <v>Cold</v>
      </c>
    </row>
    <row r="151" spans="1:13" x14ac:dyDescent="0.3">
      <c r="A151" s="5">
        <v>15</v>
      </c>
      <c r="B151" s="5" t="s">
        <v>8</v>
      </c>
      <c r="C151" s="7" t="b">
        <f t="shared" si="4"/>
        <v>0</v>
      </c>
      <c r="D151" s="7" t="str" cm="1">
        <f t="array" ref="D151">_xlfn.SWITCH(A151,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1" s="12">
        <f t="shared" si="5"/>
        <v>40228</v>
      </c>
      <c r="F151" s="5">
        <v>2010</v>
      </c>
      <c r="G151" s="8">
        <v>660838.75</v>
      </c>
      <c r="H151" s="5" t="s">
        <v>99</v>
      </c>
      <c r="I151" s="9">
        <v>27.54</v>
      </c>
      <c r="J151" s="10">
        <v>2.9089999999999998</v>
      </c>
      <c r="K151" s="10">
        <v>131.637</v>
      </c>
      <c r="L151" s="10">
        <v>8.35</v>
      </c>
      <c r="M151" s="11" t="str" cm="1">
        <f t="array" ref="M151">_xlfn.IFS(ROUND(Sales_Data[[#This Row],[Temperature]],0)&lt;50,"Cold",ROUND(Sales_Data[[#This Row],[Temperature]],0)&lt;70,"Mild",ROUND(Sales_Data[[#This Row],[Temperature]],0)&lt;84,"Warm",TRUE,"Hot")</f>
        <v>Cold</v>
      </c>
    </row>
    <row r="152" spans="1:13" x14ac:dyDescent="0.3">
      <c r="A152" s="5">
        <v>16</v>
      </c>
      <c r="B152" s="5" t="s">
        <v>8</v>
      </c>
      <c r="C152" s="7" t="b">
        <f t="shared" si="4"/>
        <v>0</v>
      </c>
      <c r="D152" s="7" t="str" cm="1">
        <f t="array" ref="D152">_xlfn.SWITCH(A152,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2" s="12">
        <f t="shared" si="5"/>
        <v>40228</v>
      </c>
      <c r="F152" s="5">
        <v>2010</v>
      </c>
      <c r="G152" s="8">
        <v>469868.7</v>
      </c>
      <c r="H152" s="5" t="s">
        <v>99</v>
      </c>
      <c r="I152" s="9">
        <v>21.13</v>
      </c>
      <c r="J152" s="10">
        <v>2.5499999999999998</v>
      </c>
      <c r="K152" s="10">
        <v>189.53409980000001</v>
      </c>
      <c r="L152" s="10">
        <v>7.0389999999999997</v>
      </c>
      <c r="M152" s="11" t="str" cm="1">
        <f t="array" ref="M152">_xlfn.IFS(ROUND(Sales_Data[[#This Row],[Temperature]],0)&lt;50,"Cold",ROUND(Sales_Data[[#This Row],[Temperature]],0)&lt;70,"Mild",ROUND(Sales_Data[[#This Row],[Temperature]],0)&lt;84,"Warm",TRUE,"Hot")</f>
        <v>Cold</v>
      </c>
    </row>
    <row r="153" spans="1:13" x14ac:dyDescent="0.3">
      <c r="A153" s="5">
        <v>17</v>
      </c>
      <c r="B153" s="5" t="s">
        <v>8</v>
      </c>
      <c r="C153" s="7" t="b">
        <f t="shared" si="4"/>
        <v>0</v>
      </c>
      <c r="D153" s="7" t="str" cm="1">
        <f t="array" ref="D153">_xlfn.SWITCH(A153,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3" s="12">
        <f t="shared" si="5"/>
        <v>40228</v>
      </c>
      <c r="F153" s="5">
        <v>2010</v>
      </c>
      <c r="G153" s="8">
        <v>800714</v>
      </c>
      <c r="H153" s="5" t="s">
        <v>99</v>
      </c>
      <c r="I153" s="9">
        <v>25.06</v>
      </c>
      <c r="J153" s="10">
        <v>2.6539999999999999</v>
      </c>
      <c r="K153" s="10">
        <v>126.5262857</v>
      </c>
      <c r="L153" s="10">
        <v>6.548</v>
      </c>
      <c r="M153" s="11" t="str" cm="1">
        <f t="array" ref="M153">_xlfn.IFS(ROUND(Sales_Data[[#This Row],[Temperature]],0)&lt;50,"Cold",ROUND(Sales_Data[[#This Row],[Temperature]],0)&lt;70,"Mild",ROUND(Sales_Data[[#This Row],[Temperature]],0)&lt;84,"Warm",TRUE,"Hot")</f>
        <v>Cold</v>
      </c>
    </row>
    <row r="154" spans="1:13" x14ac:dyDescent="0.3">
      <c r="A154" s="5">
        <v>18</v>
      </c>
      <c r="B154" s="5" t="s">
        <v>8</v>
      </c>
      <c r="C154" s="7" t="b">
        <f t="shared" si="4"/>
        <v>0</v>
      </c>
      <c r="D154" s="7" t="str" cm="1">
        <f t="array" ref="D154">_xlfn.SWITCH(A154,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4" s="12">
        <f t="shared" si="5"/>
        <v>40228</v>
      </c>
      <c r="F154" s="5">
        <v>2010</v>
      </c>
      <c r="G154" s="8">
        <v>1150663.42</v>
      </c>
      <c r="H154" s="5" t="s">
        <v>99</v>
      </c>
      <c r="I154" s="9">
        <v>30.91</v>
      </c>
      <c r="J154" s="10">
        <v>2.7469999999999999</v>
      </c>
      <c r="K154" s="10">
        <v>131.637</v>
      </c>
      <c r="L154" s="10">
        <v>9.202</v>
      </c>
      <c r="M154" s="11" t="str" cm="1">
        <f t="array" ref="M154">_xlfn.IFS(ROUND(Sales_Data[[#This Row],[Temperature]],0)&lt;50,"Cold",ROUND(Sales_Data[[#This Row],[Temperature]],0)&lt;70,"Mild",ROUND(Sales_Data[[#This Row],[Temperature]],0)&lt;84,"Warm",TRUE,"Hot")</f>
        <v>Cold</v>
      </c>
    </row>
    <row r="155" spans="1:13" x14ac:dyDescent="0.3">
      <c r="A155" s="5">
        <v>19</v>
      </c>
      <c r="B155" s="5" t="s">
        <v>8</v>
      </c>
      <c r="C155" s="7" t="b">
        <f t="shared" si="4"/>
        <v>0</v>
      </c>
      <c r="D155" s="7" t="str" cm="1">
        <f t="array" ref="D155">_xlfn.SWITCH(A155,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5" s="12">
        <f t="shared" si="5"/>
        <v>40228</v>
      </c>
      <c r="F155" s="5">
        <v>2010</v>
      </c>
      <c r="G155" s="8">
        <v>1515976.11</v>
      </c>
      <c r="H155" s="5" t="s">
        <v>99</v>
      </c>
      <c r="I155" s="9">
        <v>28.57</v>
      </c>
      <c r="J155" s="10">
        <v>2.9089999999999998</v>
      </c>
      <c r="K155" s="10">
        <v>131.637</v>
      </c>
      <c r="L155" s="10">
        <v>8.35</v>
      </c>
      <c r="M155" s="11" t="str" cm="1">
        <f t="array" ref="M155">_xlfn.IFS(ROUND(Sales_Data[[#This Row],[Temperature]],0)&lt;50,"Cold",ROUND(Sales_Data[[#This Row],[Temperature]],0)&lt;70,"Mild",ROUND(Sales_Data[[#This Row],[Temperature]],0)&lt;84,"Warm",TRUE,"Hot")</f>
        <v>Cold</v>
      </c>
    </row>
    <row r="156" spans="1:13" x14ac:dyDescent="0.3">
      <c r="A156" s="5">
        <v>20</v>
      </c>
      <c r="B156" s="5" t="s">
        <v>8</v>
      </c>
      <c r="C156" s="7" t="b">
        <f t="shared" si="4"/>
        <v>0</v>
      </c>
      <c r="D156" s="7" t="str" cm="1">
        <f t="array" ref="D156">_xlfn.SWITCH(A156,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6" s="12">
        <f t="shared" si="5"/>
        <v>40228</v>
      </c>
      <c r="F156" s="5">
        <v>2010</v>
      </c>
      <c r="G156" s="8">
        <v>2161549.7599999998</v>
      </c>
      <c r="H156" s="5" t="s">
        <v>99</v>
      </c>
      <c r="I156" s="9">
        <v>25.43</v>
      </c>
      <c r="J156" s="10">
        <v>2.7450000000000001</v>
      </c>
      <c r="K156" s="10">
        <v>204.4321004</v>
      </c>
      <c r="L156" s="10">
        <v>8.1869999999999994</v>
      </c>
      <c r="M156" s="11" t="str" cm="1">
        <f t="array" ref="M156">_xlfn.IFS(ROUND(Sales_Data[[#This Row],[Temperature]],0)&lt;50,"Cold",ROUND(Sales_Data[[#This Row],[Temperature]],0)&lt;70,"Mild",ROUND(Sales_Data[[#This Row],[Temperature]],0)&lt;84,"Warm",TRUE,"Hot")</f>
        <v>Cold</v>
      </c>
    </row>
    <row r="157" spans="1:13" x14ac:dyDescent="0.3">
      <c r="A157" s="5">
        <v>21</v>
      </c>
      <c r="B157" s="5" t="s">
        <v>8</v>
      </c>
      <c r="C157" s="7" t="b">
        <f t="shared" si="4"/>
        <v>0</v>
      </c>
      <c r="D157" s="7" t="str" cm="1">
        <f t="array" ref="D157">_xlfn.SWITCH(A157,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7" s="12">
        <f t="shared" si="5"/>
        <v>40228</v>
      </c>
      <c r="F157" s="5">
        <v>2010</v>
      </c>
      <c r="G157" s="8">
        <v>867283.25</v>
      </c>
      <c r="H157" s="5" t="s">
        <v>99</v>
      </c>
      <c r="I157" s="9">
        <v>39.75</v>
      </c>
      <c r="J157" s="10">
        <v>2.5139999999999998</v>
      </c>
      <c r="K157" s="10">
        <v>210.94516049999999</v>
      </c>
      <c r="L157" s="10">
        <v>8.3239999999999998</v>
      </c>
      <c r="M157" s="11" t="str" cm="1">
        <f t="array" ref="M157">_xlfn.IFS(ROUND(Sales_Data[[#This Row],[Temperature]],0)&lt;50,"Cold",ROUND(Sales_Data[[#This Row],[Temperature]],0)&lt;70,"Mild",ROUND(Sales_Data[[#This Row],[Temperature]],0)&lt;84,"Warm",TRUE,"Hot")</f>
        <v>Cold</v>
      </c>
    </row>
    <row r="158" spans="1:13" x14ac:dyDescent="0.3">
      <c r="A158" s="5">
        <v>22</v>
      </c>
      <c r="B158" s="5" t="s">
        <v>8</v>
      </c>
      <c r="C158" s="7" t="b">
        <f t="shared" si="4"/>
        <v>0</v>
      </c>
      <c r="D158" s="7" t="str" cm="1">
        <f t="array" ref="D158">_xlfn.SWITCH(A158,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8" s="12">
        <f t="shared" si="5"/>
        <v>40228</v>
      </c>
      <c r="F158" s="5">
        <v>2010</v>
      </c>
      <c r="G158" s="8">
        <v>988467.61</v>
      </c>
      <c r="H158" s="5" t="s">
        <v>99</v>
      </c>
      <c r="I158" s="9">
        <v>31.96</v>
      </c>
      <c r="J158" s="10">
        <v>2.7469999999999999</v>
      </c>
      <c r="K158" s="10">
        <v>135.46577809999999</v>
      </c>
      <c r="L158" s="10">
        <v>8.2829999999999995</v>
      </c>
      <c r="M158" s="11" t="str" cm="1">
        <f t="array" ref="M158">_xlfn.IFS(ROUND(Sales_Data[[#This Row],[Temperature]],0)&lt;50,"Cold",ROUND(Sales_Data[[#This Row],[Temperature]],0)&lt;70,"Mild",ROUND(Sales_Data[[#This Row],[Temperature]],0)&lt;84,"Warm",TRUE,"Hot")</f>
        <v>Cold</v>
      </c>
    </row>
    <row r="159" spans="1:13" x14ac:dyDescent="0.3">
      <c r="A159" s="5">
        <v>23</v>
      </c>
      <c r="B159" s="5" t="s">
        <v>8</v>
      </c>
      <c r="C159" s="7" t="b">
        <f t="shared" si="4"/>
        <v>0</v>
      </c>
      <c r="D159" s="7" t="str" cm="1">
        <f t="array" ref="D159">_xlfn.SWITCH(A159,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9" s="12">
        <f t="shared" si="5"/>
        <v>40228</v>
      </c>
      <c r="F159" s="5">
        <v>2010</v>
      </c>
      <c r="G159" s="8">
        <v>1319588.04</v>
      </c>
      <c r="H159" s="5" t="s">
        <v>99</v>
      </c>
      <c r="I159" s="9">
        <v>26.7</v>
      </c>
      <c r="J159" s="10">
        <v>2.7469999999999999</v>
      </c>
      <c r="K159" s="10">
        <v>131.637</v>
      </c>
      <c r="L159" s="10">
        <v>5.8920000000000003</v>
      </c>
      <c r="M159" s="11" t="str" cm="1">
        <f t="array" ref="M159">_xlfn.IFS(ROUND(Sales_Data[[#This Row],[Temperature]],0)&lt;50,"Cold",ROUND(Sales_Data[[#This Row],[Temperature]],0)&lt;70,"Mild",ROUND(Sales_Data[[#This Row],[Temperature]],0)&lt;84,"Warm",TRUE,"Hot")</f>
        <v>Cold</v>
      </c>
    </row>
    <row r="160" spans="1:13" x14ac:dyDescent="0.3">
      <c r="A160" s="5">
        <v>24</v>
      </c>
      <c r="B160" s="5" t="s">
        <v>8</v>
      </c>
      <c r="C160" s="7" t="b">
        <f t="shared" si="4"/>
        <v>0</v>
      </c>
      <c r="D160" s="7" t="str" cm="1">
        <f t="array" ref="D160">_xlfn.SWITCH(A160,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0" s="12">
        <f t="shared" si="5"/>
        <v>40228</v>
      </c>
      <c r="F160" s="5">
        <v>2010</v>
      </c>
      <c r="G160" s="8">
        <v>1385362.49</v>
      </c>
      <c r="H160" s="5" t="s">
        <v>99</v>
      </c>
      <c r="I160" s="9">
        <v>31.05</v>
      </c>
      <c r="J160" s="10">
        <v>2.9089999999999998</v>
      </c>
      <c r="K160" s="10">
        <v>131.637</v>
      </c>
      <c r="L160" s="10">
        <v>8.3260000000000005</v>
      </c>
      <c r="M160" s="11" t="str" cm="1">
        <f t="array" ref="M160">_xlfn.IFS(ROUND(Sales_Data[[#This Row],[Temperature]],0)&lt;50,"Cold",ROUND(Sales_Data[[#This Row],[Temperature]],0)&lt;70,"Mild",ROUND(Sales_Data[[#This Row],[Temperature]],0)&lt;84,"Warm",TRUE,"Hot")</f>
        <v>Cold</v>
      </c>
    </row>
    <row r="161" spans="1:13" x14ac:dyDescent="0.3">
      <c r="A161" s="5">
        <v>25</v>
      </c>
      <c r="B161" s="5" t="s">
        <v>8</v>
      </c>
      <c r="C161" s="7" t="b">
        <f t="shared" si="4"/>
        <v>0</v>
      </c>
      <c r="D161" s="7" t="str" cm="1">
        <f t="array" ref="D161">_xlfn.SWITCH(A161,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1" s="12">
        <f t="shared" si="5"/>
        <v>40228</v>
      </c>
      <c r="F161" s="5">
        <v>2010</v>
      </c>
      <c r="G161" s="8">
        <v>676260.67</v>
      </c>
      <c r="H161" s="5" t="s">
        <v>99</v>
      </c>
      <c r="I161" s="9">
        <v>24.16</v>
      </c>
      <c r="J161" s="10">
        <v>2.7450000000000001</v>
      </c>
      <c r="K161" s="10">
        <v>204.4321004</v>
      </c>
      <c r="L161" s="10">
        <v>8.1869999999999994</v>
      </c>
      <c r="M161" s="11" t="str" cm="1">
        <f t="array" ref="M161">_xlfn.IFS(ROUND(Sales_Data[[#This Row],[Temperature]],0)&lt;50,"Cold",ROUND(Sales_Data[[#This Row],[Temperature]],0)&lt;70,"Mild",ROUND(Sales_Data[[#This Row],[Temperature]],0)&lt;84,"Warm",TRUE,"Hot")</f>
        <v>Cold</v>
      </c>
    </row>
    <row r="162" spans="1:13" x14ac:dyDescent="0.3">
      <c r="A162" s="5">
        <v>26</v>
      </c>
      <c r="B162" s="5" t="s">
        <v>8</v>
      </c>
      <c r="C162" s="7" t="b">
        <f t="shared" si="4"/>
        <v>0</v>
      </c>
      <c r="D162" s="7" t="str" cm="1">
        <f t="array" ref="D162">_xlfn.SWITCH(A162,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2" s="12">
        <f t="shared" si="5"/>
        <v>40228</v>
      </c>
      <c r="F162" s="5">
        <v>2010</v>
      </c>
      <c r="G162" s="8">
        <v>999348.55</v>
      </c>
      <c r="H162" s="5" t="s">
        <v>99</v>
      </c>
      <c r="I162" s="9">
        <v>22.62</v>
      </c>
      <c r="J162" s="10">
        <v>2.7469999999999999</v>
      </c>
      <c r="K162" s="10">
        <v>131.637</v>
      </c>
      <c r="L162" s="10">
        <v>8.4879999999999995</v>
      </c>
      <c r="M162" s="11" t="str" cm="1">
        <f t="array" ref="M162">_xlfn.IFS(ROUND(Sales_Data[[#This Row],[Temperature]],0)&lt;50,"Cold",ROUND(Sales_Data[[#This Row],[Temperature]],0)&lt;70,"Mild",ROUND(Sales_Data[[#This Row],[Temperature]],0)&lt;84,"Warm",TRUE,"Hot")</f>
        <v>Cold</v>
      </c>
    </row>
    <row r="163" spans="1:13" x14ac:dyDescent="0.3">
      <c r="A163" s="5">
        <v>27</v>
      </c>
      <c r="B163" s="5" t="s">
        <v>8</v>
      </c>
      <c r="C163" s="7" t="b">
        <f t="shared" si="4"/>
        <v>0</v>
      </c>
      <c r="D163" s="7" t="str" cm="1">
        <f t="array" ref="D163">_xlfn.SWITCH(A163,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3" s="12">
        <f t="shared" si="5"/>
        <v>40228</v>
      </c>
      <c r="F163" s="5">
        <v>2010</v>
      </c>
      <c r="G163" s="8">
        <v>1945070.33</v>
      </c>
      <c r="H163" s="5" t="s">
        <v>99</v>
      </c>
      <c r="I163" s="9">
        <v>32.44</v>
      </c>
      <c r="J163" s="10">
        <v>2.9089999999999998</v>
      </c>
      <c r="K163" s="10">
        <v>135.46577809999999</v>
      </c>
      <c r="L163" s="10">
        <v>8.2370000000000001</v>
      </c>
      <c r="M163" s="11" t="str" cm="1">
        <f t="array" ref="M163">_xlfn.IFS(ROUND(Sales_Data[[#This Row],[Temperature]],0)&lt;50,"Cold",ROUND(Sales_Data[[#This Row],[Temperature]],0)&lt;70,"Mild",ROUND(Sales_Data[[#This Row],[Temperature]],0)&lt;84,"Warm",TRUE,"Hot")</f>
        <v>Cold</v>
      </c>
    </row>
    <row r="164" spans="1:13" x14ac:dyDescent="0.3">
      <c r="A164" s="5">
        <v>28</v>
      </c>
      <c r="B164" s="5" t="s">
        <v>8</v>
      </c>
      <c r="C164" s="7" t="b">
        <f t="shared" si="4"/>
        <v>0</v>
      </c>
      <c r="D164" s="7" t="str" cm="1">
        <f t="array" ref="D164">_xlfn.SWITCH(A164,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4" s="12">
        <f t="shared" si="5"/>
        <v>40228</v>
      </c>
      <c r="F164" s="5">
        <v>2010</v>
      </c>
      <c r="G164" s="8">
        <v>1491300.42</v>
      </c>
      <c r="H164" s="5" t="s">
        <v>99</v>
      </c>
      <c r="I164" s="9">
        <v>54.83</v>
      </c>
      <c r="J164" s="10">
        <v>2.915</v>
      </c>
      <c r="K164" s="10">
        <v>126.5262857</v>
      </c>
      <c r="L164" s="10">
        <v>13.975</v>
      </c>
      <c r="M164" s="11" t="str" cm="1">
        <f t="array" ref="M164">_xlfn.IFS(ROUND(Sales_Data[[#This Row],[Temperature]],0)&lt;50,"Cold",ROUND(Sales_Data[[#This Row],[Temperature]],0)&lt;70,"Mild",ROUND(Sales_Data[[#This Row],[Temperature]],0)&lt;84,"Warm",TRUE,"Hot")</f>
        <v>Mild</v>
      </c>
    </row>
    <row r="165" spans="1:13" x14ac:dyDescent="0.3">
      <c r="A165" s="5">
        <v>29</v>
      </c>
      <c r="B165" s="5" t="s">
        <v>8</v>
      </c>
      <c r="C165" s="7" t="b">
        <f t="shared" si="4"/>
        <v>0</v>
      </c>
      <c r="D165" s="7" t="str" cm="1">
        <f t="array" ref="D165">_xlfn.SWITCH(A165,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5" s="12">
        <f t="shared" si="5"/>
        <v>40228</v>
      </c>
      <c r="F165" s="5">
        <v>2010</v>
      </c>
      <c r="G165" s="8">
        <v>542399.06999999995</v>
      </c>
      <c r="H165" s="5" t="s">
        <v>99</v>
      </c>
      <c r="I165" s="9">
        <v>31.96</v>
      </c>
      <c r="J165" s="10">
        <v>2.7469999999999999</v>
      </c>
      <c r="K165" s="10">
        <v>131.637</v>
      </c>
      <c r="L165" s="10">
        <v>10.064</v>
      </c>
      <c r="M165" s="11" t="str" cm="1">
        <f t="array" ref="M165">_xlfn.IFS(ROUND(Sales_Data[[#This Row],[Temperature]],0)&lt;50,"Cold",ROUND(Sales_Data[[#This Row],[Temperature]],0)&lt;70,"Mild",ROUND(Sales_Data[[#This Row],[Temperature]],0)&lt;84,"Warm",TRUE,"Hot")</f>
        <v>Cold</v>
      </c>
    </row>
    <row r="166" spans="1:13" x14ac:dyDescent="0.3">
      <c r="A166" s="5">
        <v>30</v>
      </c>
      <c r="B166" s="5" t="s">
        <v>8</v>
      </c>
      <c r="C166" s="7" t="b">
        <f t="shared" si="4"/>
        <v>0</v>
      </c>
      <c r="D166" s="7" t="str" cm="1">
        <f t="array" ref="D166">_xlfn.SWITCH(A166,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6" s="12">
        <f t="shared" si="5"/>
        <v>40228</v>
      </c>
      <c r="F166" s="5">
        <v>2010</v>
      </c>
      <c r="G166" s="8">
        <v>463513.26</v>
      </c>
      <c r="H166" s="5" t="s">
        <v>99</v>
      </c>
      <c r="I166" s="9">
        <v>39.75</v>
      </c>
      <c r="J166" s="10">
        <v>2.5139999999999998</v>
      </c>
      <c r="K166" s="10">
        <v>210.94516049999999</v>
      </c>
      <c r="L166" s="10">
        <v>8.3239999999999998</v>
      </c>
      <c r="M166" s="11" t="str" cm="1">
        <f t="array" ref="M166">_xlfn.IFS(ROUND(Sales_Data[[#This Row],[Temperature]],0)&lt;50,"Cold",ROUND(Sales_Data[[#This Row],[Temperature]],0)&lt;70,"Mild",ROUND(Sales_Data[[#This Row],[Temperature]],0)&lt;84,"Warm",TRUE,"Hot")</f>
        <v>Cold</v>
      </c>
    </row>
    <row r="167" spans="1:13" x14ac:dyDescent="0.3">
      <c r="A167" s="5">
        <v>31</v>
      </c>
      <c r="B167" s="5" t="s">
        <v>8</v>
      </c>
      <c r="C167" s="7" t="b">
        <f t="shared" si="4"/>
        <v>0</v>
      </c>
      <c r="D167" s="7" t="str" cm="1">
        <f t="array" ref="D167">_xlfn.SWITCH(A167,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7" s="12">
        <f t="shared" si="5"/>
        <v>40228</v>
      </c>
      <c r="F167" s="5">
        <v>2010</v>
      </c>
      <c r="G167" s="8">
        <v>1473386.75</v>
      </c>
      <c r="H167" s="5" t="s">
        <v>99</v>
      </c>
      <c r="I167" s="9">
        <v>39.75</v>
      </c>
      <c r="J167" s="10">
        <v>2.5139999999999998</v>
      </c>
      <c r="K167" s="10">
        <v>210.94516049999999</v>
      </c>
      <c r="L167" s="10">
        <v>8.3239999999999998</v>
      </c>
      <c r="M167" s="11" t="str" cm="1">
        <f t="array" ref="M167">_xlfn.IFS(ROUND(Sales_Data[[#This Row],[Temperature]],0)&lt;50,"Cold",ROUND(Sales_Data[[#This Row],[Temperature]],0)&lt;70,"Mild",ROUND(Sales_Data[[#This Row],[Temperature]],0)&lt;84,"Warm",TRUE,"Hot")</f>
        <v>Cold</v>
      </c>
    </row>
    <row r="168" spans="1:13" x14ac:dyDescent="0.3">
      <c r="A168" s="5">
        <v>32</v>
      </c>
      <c r="B168" s="5" t="s">
        <v>8</v>
      </c>
      <c r="C168" s="7" t="b">
        <f t="shared" si="4"/>
        <v>0</v>
      </c>
      <c r="D168" s="7" t="str" cm="1">
        <f t="array" ref="D168">_xlfn.SWITCH(A168,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8" s="12">
        <f t="shared" si="5"/>
        <v>40228</v>
      </c>
      <c r="F168" s="5">
        <v>2010</v>
      </c>
      <c r="G168" s="8">
        <v>1082559.06</v>
      </c>
      <c r="H168" s="5" t="s">
        <v>99</v>
      </c>
      <c r="I168" s="9">
        <v>29.16</v>
      </c>
      <c r="J168" s="10">
        <v>2.5499999999999998</v>
      </c>
      <c r="K168" s="10">
        <v>189.53409980000001</v>
      </c>
      <c r="L168" s="10">
        <v>9.0139999999999993</v>
      </c>
      <c r="M168" s="11" t="str" cm="1">
        <f t="array" ref="M168">_xlfn.IFS(ROUND(Sales_Data[[#This Row],[Temperature]],0)&lt;50,"Cold",ROUND(Sales_Data[[#This Row],[Temperature]],0)&lt;70,"Mild",ROUND(Sales_Data[[#This Row],[Temperature]],0)&lt;84,"Warm",TRUE,"Hot")</f>
        <v>Cold</v>
      </c>
    </row>
    <row r="169" spans="1:13" x14ac:dyDescent="0.3">
      <c r="A169" s="5">
        <v>33</v>
      </c>
      <c r="B169" s="5" t="s">
        <v>8</v>
      </c>
      <c r="C169" s="7" t="b">
        <f t="shared" si="4"/>
        <v>0</v>
      </c>
      <c r="D169" s="7" t="str" cm="1">
        <f t="array" ref="D169">_xlfn.SWITCH(A169,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9" s="12">
        <f t="shared" si="5"/>
        <v>40228</v>
      </c>
      <c r="F169" s="5">
        <v>2010</v>
      </c>
      <c r="G169" s="8">
        <v>296850.83</v>
      </c>
      <c r="H169" s="5" t="s">
        <v>99</v>
      </c>
      <c r="I169" s="9">
        <v>62.16</v>
      </c>
      <c r="J169" s="10">
        <v>2.915</v>
      </c>
      <c r="K169" s="10">
        <v>126.5262857</v>
      </c>
      <c r="L169" s="10">
        <v>10.115</v>
      </c>
      <c r="M169" s="11" t="str" cm="1">
        <f t="array" ref="M169">_xlfn.IFS(ROUND(Sales_Data[[#This Row],[Temperature]],0)&lt;50,"Cold",ROUND(Sales_Data[[#This Row],[Temperature]],0)&lt;70,"Mild",ROUND(Sales_Data[[#This Row],[Temperature]],0)&lt;84,"Warm",TRUE,"Hot")</f>
        <v>Mild</v>
      </c>
    </row>
    <row r="170" spans="1:13" x14ac:dyDescent="0.3">
      <c r="A170" s="5">
        <v>34</v>
      </c>
      <c r="B170" s="5" t="s">
        <v>8</v>
      </c>
      <c r="C170" s="7" t="b">
        <f t="shared" si="4"/>
        <v>0</v>
      </c>
      <c r="D170" s="7" t="str" cm="1">
        <f t="array" ref="D170">_xlfn.SWITCH(A170,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0" s="12">
        <f t="shared" si="5"/>
        <v>40228</v>
      </c>
      <c r="F170" s="5">
        <v>2010</v>
      </c>
      <c r="G170" s="8">
        <v>983963.07</v>
      </c>
      <c r="H170" s="5" t="s">
        <v>99</v>
      </c>
      <c r="I170" s="9">
        <v>38.36</v>
      </c>
      <c r="J170" s="10">
        <v>2.54</v>
      </c>
      <c r="K170" s="10">
        <v>126.5262857</v>
      </c>
      <c r="L170" s="10">
        <v>9.5210000000000008</v>
      </c>
      <c r="M170" s="11" t="str" cm="1">
        <f t="array" ref="M170">_xlfn.IFS(ROUND(Sales_Data[[#This Row],[Temperature]],0)&lt;50,"Cold",ROUND(Sales_Data[[#This Row],[Temperature]],0)&lt;70,"Mild",ROUND(Sales_Data[[#This Row],[Temperature]],0)&lt;84,"Warm",TRUE,"Hot")</f>
        <v>Cold</v>
      </c>
    </row>
    <row r="171" spans="1:13" x14ac:dyDescent="0.3">
      <c r="A171" s="5">
        <v>35</v>
      </c>
      <c r="B171" s="5" t="s">
        <v>8</v>
      </c>
      <c r="C171" s="7" t="b">
        <f t="shared" si="4"/>
        <v>0</v>
      </c>
      <c r="D171" s="7" t="str" cm="1">
        <f t="array" ref="D171">_xlfn.SWITCH(A171,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1" s="12">
        <f t="shared" si="5"/>
        <v>40228</v>
      </c>
      <c r="F171" s="5">
        <v>2010</v>
      </c>
      <c r="G171" s="8">
        <v>1270658.6399999999</v>
      </c>
      <c r="H171" s="5" t="s">
        <v>99</v>
      </c>
      <c r="I171" s="9">
        <v>32.44</v>
      </c>
      <c r="J171" s="10">
        <v>2.7450000000000001</v>
      </c>
      <c r="K171" s="10">
        <v>135.46577809999999</v>
      </c>
      <c r="L171" s="10">
        <v>9.2620000000000005</v>
      </c>
      <c r="M171" s="11" t="str" cm="1">
        <f t="array" ref="M171">_xlfn.IFS(ROUND(Sales_Data[[#This Row],[Temperature]],0)&lt;50,"Cold",ROUND(Sales_Data[[#This Row],[Temperature]],0)&lt;70,"Mild",ROUND(Sales_Data[[#This Row],[Temperature]],0)&lt;84,"Warm",TRUE,"Hot")</f>
        <v>Cold</v>
      </c>
    </row>
    <row r="172" spans="1:13" x14ac:dyDescent="0.3">
      <c r="A172" s="5">
        <v>36</v>
      </c>
      <c r="B172" s="5" t="s">
        <v>8</v>
      </c>
      <c r="C172" s="7" t="b">
        <f t="shared" si="4"/>
        <v>0</v>
      </c>
      <c r="D172" s="7" t="str" cm="1">
        <f t="array" ref="D172">_xlfn.SWITCH(A172,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2" s="12">
        <f t="shared" si="5"/>
        <v>40228</v>
      </c>
      <c r="F172" s="5">
        <v>2010</v>
      </c>
      <c r="G172" s="8">
        <v>470281.03</v>
      </c>
      <c r="H172" s="5" t="s">
        <v>99</v>
      </c>
      <c r="I172" s="9">
        <v>45.66</v>
      </c>
      <c r="J172" s="10">
        <v>2.472</v>
      </c>
      <c r="K172" s="10">
        <v>210.04510239999999</v>
      </c>
      <c r="L172" s="10">
        <v>8.5540000000000003</v>
      </c>
      <c r="M172" s="11" t="str" cm="1">
        <f t="array" ref="M172">_xlfn.IFS(ROUND(Sales_Data[[#This Row],[Temperature]],0)&lt;50,"Cold",ROUND(Sales_Data[[#This Row],[Temperature]],0)&lt;70,"Mild",ROUND(Sales_Data[[#This Row],[Temperature]],0)&lt;84,"Warm",TRUE,"Hot")</f>
        <v>Cold</v>
      </c>
    </row>
    <row r="173" spans="1:13" x14ac:dyDescent="0.3">
      <c r="A173" s="5">
        <v>37</v>
      </c>
      <c r="B173" s="5" t="s">
        <v>8</v>
      </c>
      <c r="C173" s="7" t="b">
        <f t="shared" si="4"/>
        <v>0</v>
      </c>
      <c r="D173" s="7" t="str" cm="1">
        <f t="array" ref="D173">_xlfn.SWITCH(A173,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3" s="12">
        <f t="shared" si="5"/>
        <v>40228</v>
      </c>
      <c r="F173" s="5">
        <v>2010</v>
      </c>
      <c r="G173" s="8">
        <v>510382.5</v>
      </c>
      <c r="H173" s="5" t="s">
        <v>99</v>
      </c>
      <c r="I173" s="9">
        <v>45.66</v>
      </c>
      <c r="J173" s="10">
        <v>2.5139999999999998</v>
      </c>
      <c r="K173" s="10">
        <v>210.04510239999999</v>
      </c>
      <c r="L173" s="10">
        <v>8.5540000000000003</v>
      </c>
      <c r="M173" s="11" t="str" cm="1">
        <f t="array" ref="M173">_xlfn.IFS(ROUND(Sales_Data[[#This Row],[Temperature]],0)&lt;50,"Cold",ROUND(Sales_Data[[#This Row],[Temperature]],0)&lt;70,"Mild",ROUND(Sales_Data[[#This Row],[Temperature]],0)&lt;84,"Warm",TRUE,"Hot")</f>
        <v>Cold</v>
      </c>
    </row>
    <row r="174" spans="1:13" x14ac:dyDescent="0.3">
      <c r="A174" s="5">
        <v>38</v>
      </c>
      <c r="B174" s="5" t="s">
        <v>8</v>
      </c>
      <c r="C174" s="7" t="b">
        <f t="shared" si="4"/>
        <v>0</v>
      </c>
      <c r="D174" s="7" t="str" cm="1">
        <f t="array" ref="D174">_xlfn.SWITCH(A174,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4" s="12">
        <f t="shared" si="5"/>
        <v>40228</v>
      </c>
      <c r="F174" s="5">
        <v>2010</v>
      </c>
      <c r="G174" s="8">
        <v>327237.92</v>
      </c>
      <c r="H174" s="5" t="s">
        <v>99</v>
      </c>
      <c r="I174" s="9">
        <v>54.83</v>
      </c>
      <c r="J174" s="10">
        <v>2.915</v>
      </c>
      <c r="K174" s="10">
        <v>126.5262857</v>
      </c>
      <c r="L174" s="10">
        <v>13.975</v>
      </c>
      <c r="M174" s="11" t="str" cm="1">
        <f t="array" ref="M174">_xlfn.IFS(ROUND(Sales_Data[[#This Row],[Temperature]],0)&lt;50,"Cold",ROUND(Sales_Data[[#This Row],[Temperature]],0)&lt;70,"Mild",ROUND(Sales_Data[[#This Row],[Temperature]],0)&lt;84,"Warm",TRUE,"Hot")</f>
        <v>Mild</v>
      </c>
    </row>
    <row r="175" spans="1:13" x14ac:dyDescent="0.3">
      <c r="A175" s="5">
        <v>39</v>
      </c>
      <c r="B175" s="5" t="s">
        <v>8</v>
      </c>
      <c r="C175" s="7" t="b">
        <f t="shared" si="4"/>
        <v>0</v>
      </c>
      <c r="D175" s="7" t="str" cm="1">
        <f t="array" ref="D175">_xlfn.SWITCH(A175,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5" s="12">
        <f t="shared" si="5"/>
        <v>40228</v>
      </c>
      <c r="F175" s="5">
        <v>2010</v>
      </c>
      <c r="G175" s="8">
        <v>1230591.97</v>
      </c>
      <c r="H175" s="5" t="s">
        <v>99</v>
      </c>
      <c r="I175" s="9">
        <v>43.96</v>
      </c>
      <c r="J175" s="10">
        <v>2.5139999999999998</v>
      </c>
      <c r="K175" s="10">
        <v>210.04510239999999</v>
      </c>
      <c r="L175" s="10">
        <v>8.5540000000000003</v>
      </c>
      <c r="M175" s="11" t="str" cm="1">
        <f t="array" ref="M175">_xlfn.IFS(ROUND(Sales_Data[[#This Row],[Temperature]],0)&lt;50,"Cold",ROUND(Sales_Data[[#This Row],[Temperature]],0)&lt;70,"Mild",ROUND(Sales_Data[[#This Row],[Temperature]],0)&lt;84,"Warm",TRUE,"Hot")</f>
        <v>Cold</v>
      </c>
    </row>
    <row r="176" spans="1:13" x14ac:dyDescent="0.3">
      <c r="A176" s="5">
        <v>40</v>
      </c>
      <c r="B176" s="5" t="s">
        <v>8</v>
      </c>
      <c r="C176" s="7" t="b">
        <f t="shared" si="4"/>
        <v>0</v>
      </c>
      <c r="D176" s="7" t="str" cm="1">
        <f t="array" ref="D176">_xlfn.SWITCH(A176,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6" s="12">
        <f t="shared" si="5"/>
        <v>40228</v>
      </c>
      <c r="F176" s="5">
        <v>2010</v>
      </c>
      <c r="G176" s="8">
        <v>916289.2</v>
      </c>
      <c r="H176" s="5" t="s">
        <v>99</v>
      </c>
      <c r="I176" s="9">
        <v>27.84</v>
      </c>
      <c r="J176" s="10">
        <v>2.7469999999999999</v>
      </c>
      <c r="K176" s="10">
        <v>131.637</v>
      </c>
      <c r="L176" s="10">
        <v>5.8920000000000003</v>
      </c>
      <c r="M176" s="11" t="str" cm="1">
        <f t="array" ref="M176">_xlfn.IFS(ROUND(Sales_Data[[#This Row],[Temperature]],0)&lt;50,"Cold",ROUND(Sales_Data[[#This Row],[Temperature]],0)&lt;70,"Mild",ROUND(Sales_Data[[#This Row],[Temperature]],0)&lt;84,"Warm",TRUE,"Hot")</f>
        <v>Cold</v>
      </c>
    </row>
    <row r="177" spans="1:13" x14ac:dyDescent="0.3">
      <c r="A177" s="5">
        <v>41</v>
      </c>
      <c r="B177" s="5" t="s">
        <v>8</v>
      </c>
      <c r="C177" s="7" t="b">
        <f t="shared" si="4"/>
        <v>0</v>
      </c>
      <c r="D177" s="7" t="str" cm="1">
        <f t="array" ref="D177">_xlfn.SWITCH(A177,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7" s="12">
        <f t="shared" si="5"/>
        <v>40228</v>
      </c>
      <c r="F177" s="5">
        <v>2010</v>
      </c>
      <c r="G177" s="8">
        <v>1052034.74</v>
      </c>
      <c r="H177" s="5" t="s">
        <v>99</v>
      </c>
      <c r="I177" s="9">
        <v>24.13</v>
      </c>
      <c r="J177" s="10">
        <v>2.5499999999999998</v>
      </c>
      <c r="K177" s="10">
        <v>189.53409980000001</v>
      </c>
      <c r="L177" s="10">
        <v>7.5410000000000004</v>
      </c>
      <c r="M177" s="11" t="str" cm="1">
        <f t="array" ref="M177">_xlfn.IFS(ROUND(Sales_Data[[#This Row],[Temperature]],0)&lt;50,"Cold",ROUND(Sales_Data[[#This Row],[Temperature]],0)&lt;70,"Mild",ROUND(Sales_Data[[#This Row],[Temperature]],0)&lt;84,"Warm",TRUE,"Hot")</f>
        <v>Cold</v>
      </c>
    </row>
    <row r="178" spans="1:13" x14ac:dyDescent="0.3">
      <c r="A178" s="5">
        <v>42</v>
      </c>
      <c r="B178" s="5" t="s">
        <v>8</v>
      </c>
      <c r="C178" s="7" t="b">
        <f t="shared" si="4"/>
        <v>0</v>
      </c>
      <c r="D178" s="7" t="str" cm="1">
        <f t="array" ref="D178">_xlfn.SWITCH(A178,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8" s="12">
        <f t="shared" si="5"/>
        <v>40228</v>
      </c>
      <c r="F178" s="5">
        <v>2010</v>
      </c>
      <c r="G178" s="8">
        <v>508794.87</v>
      </c>
      <c r="H178" s="5" t="s">
        <v>99</v>
      </c>
      <c r="I178" s="9">
        <v>58.22</v>
      </c>
      <c r="J178" s="10">
        <v>2.915</v>
      </c>
      <c r="K178" s="10">
        <v>126.5262857</v>
      </c>
      <c r="L178" s="10">
        <v>9.7650000000000006</v>
      </c>
      <c r="M178" s="11" t="str" cm="1">
        <f t="array" ref="M178">_xlfn.IFS(ROUND(Sales_Data[[#This Row],[Temperature]],0)&lt;50,"Cold",ROUND(Sales_Data[[#This Row],[Temperature]],0)&lt;70,"Mild",ROUND(Sales_Data[[#This Row],[Temperature]],0)&lt;84,"Warm",TRUE,"Hot")</f>
        <v>Mild</v>
      </c>
    </row>
    <row r="179" spans="1:13" x14ac:dyDescent="0.3">
      <c r="A179" s="5">
        <v>43</v>
      </c>
      <c r="B179" s="5" t="s">
        <v>8</v>
      </c>
      <c r="C179" s="7" t="b">
        <f t="shared" si="4"/>
        <v>0</v>
      </c>
      <c r="D179" s="7" t="str" cm="1">
        <f t="array" ref="D179">_xlfn.SWITCH(A179,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9" s="12">
        <f t="shared" si="5"/>
        <v>40228</v>
      </c>
      <c r="F179" s="5">
        <v>2010</v>
      </c>
      <c r="G179" s="8">
        <v>658997.55000000005</v>
      </c>
      <c r="H179" s="5" t="s">
        <v>99</v>
      </c>
      <c r="I179" s="9">
        <v>48.77</v>
      </c>
      <c r="J179" s="10">
        <v>2.5139999999999998</v>
      </c>
      <c r="K179" s="10">
        <v>203.24797960000001</v>
      </c>
      <c r="L179" s="10">
        <v>9.5210000000000008</v>
      </c>
      <c r="M179" s="11" t="str" cm="1">
        <f t="array" ref="M179">_xlfn.IFS(ROUND(Sales_Data[[#This Row],[Temperature]],0)&lt;50,"Cold",ROUND(Sales_Data[[#This Row],[Temperature]],0)&lt;70,"Mild",ROUND(Sales_Data[[#This Row],[Temperature]],0)&lt;84,"Warm",TRUE,"Hot")</f>
        <v>Cold</v>
      </c>
    </row>
    <row r="180" spans="1:13" x14ac:dyDescent="0.3">
      <c r="A180" s="5">
        <v>44</v>
      </c>
      <c r="B180" s="5" t="s">
        <v>8</v>
      </c>
      <c r="C180" s="7" t="b">
        <f t="shared" si="4"/>
        <v>0</v>
      </c>
      <c r="D180" s="7" t="str" cm="1">
        <f t="array" ref="D180">_xlfn.SWITCH(A180,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0" s="12">
        <f t="shared" si="5"/>
        <v>40228</v>
      </c>
      <c r="F180" s="5">
        <v>2010</v>
      </c>
      <c r="G180" s="8">
        <v>267956.3</v>
      </c>
      <c r="H180" s="5" t="s">
        <v>99</v>
      </c>
      <c r="I180" s="9">
        <v>35.700000000000003</v>
      </c>
      <c r="J180" s="10">
        <v>2.6539999999999999</v>
      </c>
      <c r="K180" s="10">
        <v>126.5262857</v>
      </c>
      <c r="L180" s="10">
        <v>8.1189999999999998</v>
      </c>
      <c r="M180" s="11" t="str" cm="1">
        <f t="array" ref="M180">_xlfn.IFS(ROUND(Sales_Data[[#This Row],[Temperature]],0)&lt;50,"Cold",ROUND(Sales_Data[[#This Row],[Temperature]],0)&lt;70,"Mild",ROUND(Sales_Data[[#This Row],[Temperature]],0)&lt;84,"Warm",TRUE,"Hot")</f>
        <v>Cold</v>
      </c>
    </row>
    <row r="181" spans="1:13" x14ac:dyDescent="0.3">
      <c r="A181" s="5">
        <v>45</v>
      </c>
      <c r="B181" s="5" t="s">
        <v>8</v>
      </c>
      <c r="C181" s="7" t="b">
        <f t="shared" si="4"/>
        <v>0</v>
      </c>
      <c r="D181" s="7" t="str" cm="1">
        <f t="array" ref="D181">_xlfn.SWITCH(A181,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1" s="12">
        <f t="shared" si="5"/>
        <v>40228</v>
      </c>
      <c r="F181" s="5">
        <v>2010</v>
      </c>
      <c r="G181" s="8">
        <v>841264.04</v>
      </c>
      <c r="H181" s="5" t="s">
        <v>99</v>
      </c>
      <c r="I181" s="9">
        <v>31.27</v>
      </c>
      <c r="J181" s="10">
        <v>2.7450000000000001</v>
      </c>
      <c r="K181" s="10">
        <v>182.0347816</v>
      </c>
      <c r="L181" s="10">
        <v>8.9920000000000009</v>
      </c>
      <c r="M181" s="11" t="str" cm="1">
        <f t="array" ref="M181">_xlfn.IFS(ROUND(Sales_Data[[#This Row],[Temperature]],0)&lt;50,"Cold",ROUND(Sales_Data[[#This Row],[Temperature]],0)&lt;70,"Mild",ROUND(Sales_Data[[#This Row],[Temperature]],0)&lt;84,"Warm",TRUE,"Hot")</f>
        <v>Cold</v>
      </c>
    </row>
    <row r="182" spans="1:13" x14ac:dyDescent="0.3">
      <c r="A182" s="5">
        <v>1</v>
      </c>
      <c r="B182" s="5" t="s">
        <v>9</v>
      </c>
      <c r="C182" s="7" t="b">
        <f t="shared" si="4"/>
        <v>0</v>
      </c>
      <c r="D182" s="7" t="str" cm="1">
        <f t="array" ref="D182">_xlfn.SWITCH(A182,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2" s="12">
        <f t="shared" si="5"/>
        <v>40235</v>
      </c>
      <c r="F182" s="5">
        <v>2010</v>
      </c>
      <c r="G182" s="8">
        <v>1409727.59</v>
      </c>
      <c r="H182" s="5" t="s">
        <v>99</v>
      </c>
      <c r="I182" s="9">
        <v>46.63</v>
      </c>
      <c r="J182" s="10">
        <v>2.5609999999999999</v>
      </c>
      <c r="K182" s="10">
        <v>211.31964289999999</v>
      </c>
      <c r="L182" s="10">
        <v>8.1059999999999999</v>
      </c>
      <c r="M182" s="11" t="str" cm="1">
        <f t="array" ref="M182">_xlfn.IFS(ROUND(Sales_Data[[#This Row],[Temperature]],0)&lt;50,"Cold",ROUND(Sales_Data[[#This Row],[Temperature]],0)&lt;70,"Mild",ROUND(Sales_Data[[#This Row],[Temperature]],0)&lt;84,"Warm",TRUE,"Hot")</f>
        <v>Cold</v>
      </c>
    </row>
    <row r="183" spans="1:13" x14ac:dyDescent="0.3">
      <c r="A183" s="5">
        <v>2</v>
      </c>
      <c r="B183" s="5" t="s">
        <v>9</v>
      </c>
      <c r="C183" s="7" t="b">
        <f t="shared" si="4"/>
        <v>0</v>
      </c>
      <c r="D183" s="7" t="str" cm="1">
        <f t="array" ref="D183">_xlfn.SWITCH(A183,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3" s="12">
        <f t="shared" si="5"/>
        <v>40235</v>
      </c>
      <c r="F183" s="5">
        <v>2010</v>
      </c>
      <c r="G183" s="8">
        <v>1865097.27</v>
      </c>
      <c r="H183" s="5" t="s">
        <v>99</v>
      </c>
      <c r="I183" s="9">
        <v>46.1</v>
      </c>
      <c r="J183" s="10">
        <v>2.5609999999999999</v>
      </c>
      <c r="K183" s="10">
        <v>210.9759573</v>
      </c>
      <c r="L183" s="10">
        <v>8.3239999999999998</v>
      </c>
      <c r="M183" s="11" t="str" cm="1">
        <f t="array" ref="M183">_xlfn.IFS(ROUND(Sales_Data[[#This Row],[Temperature]],0)&lt;50,"Cold",ROUND(Sales_Data[[#This Row],[Temperature]],0)&lt;70,"Mild",ROUND(Sales_Data[[#This Row],[Temperature]],0)&lt;84,"Warm",TRUE,"Hot")</f>
        <v>Cold</v>
      </c>
    </row>
    <row r="184" spans="1:13" x14ac:dyDescent="0.3">
      <c r="A184" s="5">
        <v>3</v>
      </c>
      <c r="B184" s="5" t="s">
        <v>9</v>
      </c>
      <c r="C184" s="7" t="b">
        <f t="shared" si="4"/>
        <v>0</v>
      </c>
      <c r="D184" s="7" t="str" cm="1">
        <f t="array" ref="D184">_xlfn.SWITCH(A184,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4" s="12">
        <f t="shared" si="5"/>
        <v>40235</v>
      </c>
      <c r="F184" s="5">
        <v>2010</v>
      </c>
      <c r="G184" s="8">
        <v>407204.86</v>
      </c>
      <c r="H184" s="5" t="s">
        <v>99</v>
      </c>
      <c r="I184" s="9">
        <v>52.05</v>
      </c>
      <c r="J184" s="10">
        <v>2.5609999999999999</v>
      </c>
      <c r="K184" s="10">
        <v>214.64751269999999</v>
      </c>
      <c r="L184" s="10">
        <v>7.3680000000000003</v>
      </c>
      <c r="M184" s="11" t="str" cm="1">
        <f t="array" ref="M184">_xlfn.IFS(ROUND(Sales_Data[[#This Row],[Temperature]],0)&lt;50,"Cold",ROUND(Sales_Data[[#This Row],[Temperature]],0)&lt;70,"Mild",ROUND(Sales_Data[[#This Row],[Temperature]],0)&lt;84,"Warm",TRUE,"Hot")</f>
        <v>Mild</v>
      </c>
    </row>
    <row r="185" spans="1:13" x14ac:dyDescent="0.3">
      <c r="A185" s="5">
        <v>4</v>
      </c>
      <c r="B185" s="5" t="s">
        <v>9</v>
      </c>
      <c r="C185" s="7" t="b">
        <f t="shared" si="4"/>
        <v>0</v>
      </c>
      <c r="D185" s="7" t="str" cm="1">
        <f t="array" ref="D185">_xlfn.SWITCH(A185,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5" s="12">
        <f t="shared" si="5"/>
        <v>40235</v>
      </c>
      <c r="F185" s="5">
        <v>2010</v>
      </c>
      <c r="G185" s="8">
        <v>1925728.84</v>
      </c>
      <c r="H185" s="5" t="s">
        <v>99</v>
      </c>
      <c r="I185" s="9">
        <v>41.36</v>
      </c>
      <c r="J185" s="10">
        <v>2.59</v>
      </c>
      <c r="K185" s="10">
        <v>126.5522857</v>
      </c>
      <c r="L185" s="10">
        <v>8.6229999999999993</v>
      </c>
      <c r="M185" s="11" t="str" cm="1">
        <f t="array" ref="M185">_xlfn.IFS(ROUND(Sales_Data[[#This Row],[Temperature]],0)&lt;50,"Cold",ROUND(Sales_Data[[#This Row],[Temperature]],0)&lt;70,"Mild",ROUND(Sales_Data[[#This Row],[Temperature]],0)&lt;84,"Warm",TRUE,"Hot")</f>
        <v>Cold</v>
      </c>
    </row>
    <row r="186" spans="1:13" x14ac:dyDescent="0.3">
      <c r="A186" s="5">
        <v>5</v>
      </c>
      <c r="B186" s="5" t="s">
        <v>9</v>
      </c>
      <c r="C186" s="7" t="b">
        <f t="shared" si="4"/>
        <v>0</v>
      </c>
      <c r="D186" s="7" t="str" cm="1">
        <f t="array" ref="D186">_xlfn.SWITCH(A186,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6" s="12">
        <f t="shared" si="5"/>
        <v>40235</v>
      </c>
      <c r="F186" s="5">
        <v>2010</v>
      </c>
      <c r="G186" s="8">
        <v>270281.63</v>
      </c>
      <c r="H186" s="5" t="s">
        <v>99</v>
      </c>
      <c r="I186" s="9">
        <v>46.7</v>
      </c>
      <c r="J186" s="10">
        <v>2.5609999999999999</v>
      </c>
      <c r="K186" s="10">
        <v>211.87714679999999</v>
      </c>
      <c r="L186" s="10">
        <v>6.5659999999999998</v>
      </c>
      <c r="M186" s="11" t="str" cm="1">
        <f t="array" ref="M186">_xlfn.IFS(ROUND(Sales_Data[[#This Row],[Temperature]],0)&lt;50,"Cold",ROUND(Sales_Data[[#This Row],[Temperature]],0)&lt;70,"Mild",ROUND(Sales_Data[[#This Row],[Temperature]],0)&lt;84,"Warm",TRUE,"Hot")</f>
        <v>Cold</v>
      </c>
    </row>
    <row r="187" spans="1:13" x14ac:dyDescent="0.3">
      <c r="A187" s="5">
        <v>6</v>
      </c>
      <c r="B187" s="5" t="s">
        <v>9</v>
      </c>
      <c r="C187" s="7" t="b">
        <f t="shared" si="4"/>
        <v>0</v>
      </c>
      <c r="D187" s="7" t="str" cm="1">
        <f t="array" ref="D187">_xlfn.SWITCH(A187,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7" s="12">
        <f t="shared" si="5"/>
        <v>40235</v>
      </c>
      <c r="F187" s="5">
        <v>2010</v>
      </c>
      <c r="G187" s="8">
        <v>1432953.21</v>
      </c>
      <c r="H187" s="5" t="s">
        <v>99</v>
      </c>
      <c r="I187" s="9">
        <v>47.1</v>
      </c>
      <c r="J187" s="10">
        <v>2.5609999999999999</v>
      </c>
      <c r="K187" s="10">
        <v>212.845337</v>
      </c>
      <c r="L187" s="10">
        <v>7.2590000000000003</v>
      </c>
      <c r="M187" s="11" t="str" cm="1">
        <f t="array" ref="M187">_xlfn.IFS(ROUND(Sales_Data[[#This Row],[Temperature]],0)&lt;50,"Cold",ROUND(Sales_Data[[#This Row],[Temperature]],0)&lt;70,"Mild",ROUND(Sales_Data[[#This Row],[Temperature]],0)&lt;84,"Warm",TRUE,"Hot")</f>
        <v>Cold</v>
      </c>
    </row>
    <row r="188" spans="1:13" x14ac:dyDescent="0.3">
      <c r="A188" s="5">
        <v>7</v>
      </c>
      <c r="B188" s="5" t="s">
        <v>9</v>
      </c>
      <c r="C188" s="7" t="b">
        <f t="shared" si="4"/>
        <v>0</v>
      </c>
      <c r="D188" s="7" t="str" cm="1">
        <f t="array" ref="D188">_xlfn.SWITCH(A188,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8" s="12">
        <f t="shared" si="5"/>
        <v>40235</v>
      </c>
      <c r="F188" s="5">
        <v>2010</v>
      </c>
      <c r="G188" s="8">
        <v>496083.24</v>
      </c>
      <c r="H188" s="5" t="s">
        <v>99</v>
      </c>
      <c r="I188" s="9">
        <v>24.91</v>
      </c>
      <c r="J188" s="10">
        <v>2.5859999999999999</v>
      </c>
      <c r="K188" s="10">
        <v>189.6018023</v>
      </c>
      <c r="L188" s="10">
        <v>9.0139999999999993</v>
      </c>
      <c r="M188" s="11" t="str" cm="1">
        <f t="array" ref="M188">_xlfn.IFS(ROUND(Sales_Data[[#This Row],[Temperature]],0)&lt;50,"Cold",ROUND(Sales_Data[[#This Row],[Temperature]],0)&lt;70,"Mild",ROUND(Sales_Data[[#This Row],[Temperature]],0)&lt;84,"Warm",TRUE,"Hot")</f>
        <v>Cold</v>
      </c>
    </row>
    <row r="189" spans="1:13" x14ac:dyDescent="0.3">
      <c r="A189" s="5">
        <v>8</v>
      </c>
      <c r="B189" s="5" t="s">
        <v>9</v>
      </c>
      <c r="C189" s="7" t="b">
        <f t="shared" si="4"/>
        <v>0</v>
      </c>
      <c r="D189" s="7" t="str" cm="1">
        <f t="array" ref="D189">_xlfn.SWITCH(A189,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9" s="12">
        <f t="shared" si="5"/>
        <v>40235</v>
      </c>
      <c r="F189" s="5">
        <v>2010</v>
      </c>
      <c r="G189" s="8">
        <v>847592.11</v>
      </c>
      <c r="H189" s="5" t="s">
        <v>99</v>
      </c>
      <c r="I189" s="9">
        <v>37.909999999999997</v>
      </c>
      <c r="J189" s="10">
        <v>2.5609999999999999</v>
      </c>
      <c r="K189" s="10">
        <v>214.6940735</v>
      </c>
      <c r="L189" s="10">
        <v>6.2990000000000004</v>
      </c>
      <c r="M189" s="11" t="str" cm="1">
        <f t="array" ref="M189">_xlfn.IFS(ROUND(Sales_Data[[#This Row],[Temperature]],0)&lt;50,"Cold",ROUND(Sales_Data[[#This Row],[Temperature]],0)&lt;70,"Mild",ROUND(Sales_Data[[#This Row],[Temperature]],0)&lt;84,"Warm",TRUE,"Hot")</f>
        <v>Cold</v>
      </c>
    </row>
    <row r="190" spans="1:13" x14ac:dyDescent="0.3">
      <c r="A190" s="5">
        <v>9</v>
      </c>
      <c r="B190" s="5" t="s">
        <v>9</v>
      </c>
      <c r="C190" s="7" t="b">
        <f t="shared" si="4"/>
        <v>0</v>
      </c>
      <c r="D190" s="7" t="str" cm="1">
        <f t="array" ref="D190">_xlfn.SWITCH(A190,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0" s="12">
        <f t="shared" si="5"/>
        <v>40235</v>
      </c>
      <c r="F190" s="5">
        <v>2010</v>
      </c>
      <c r="G190" s="8">
        <v>473773.27</v>
      </c>
      <c r="H190" s="5" t="s">
        <v>99</v>
      </c>
      <c r="I190" s="9">
        <v>43.83</v>
      </c>
      <c r="J190" s="10">
        <v>2.5609999999999999</v>
      </c>
      <c r="K190" s="10">
        <v>214.8780453</v>
      </c>
      <c r="L190" s="10">
        <v>6.415</v>
      </c>
      <c r="M190" s="11" t="str" cm="1">
        <f t="array" ref="M190">_xlfn.IFS(ROUND(Sales_Data[[#This Row],[Temperature]],0)&lt;50,"Cold",ROUND(Sales_Data[[#This Row],[Temperature]],0)&lt;70,"Mild",ROUND(Sales_Data[[#This Row],[Temperature]],0)&lt;84,"Warm",TRUE,"Hot")</f>
        <v>Cold</v>
      </c>
    </row>
    <row r="191" spans="1:13" x14ac:dyDescent="0.3">
      <c r="A191" s="5">
        <v>10</v>
      </c>
      <c r="B191" s="5" t="s">
        <v>9</v>
      </c>
      <c r="C191" s="7" t="b">
        <f t="shared" si="4"/>
        <v>0</v>
      </c>
      <c r="D191" s="7" t="str" cm="1">
        <f t="array" ref="D191">_xlfn.SWITCH(A191,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1" s="12">
        <f t="shared" si="5"/>
        <v>40235</v>
      </c>
      <c r="F191" s="5">
        <v>2010</v>
      </c>
      <c r="G191" s="8">
        <v>2006774.96</v>
      </c>
      <c r="H191" s="5" t="s">
        <v>99</v>
      </c>
      <c r="I191" s="9">
        <v>52.77</v>
      </c>
      <c r="J191" s="10">
        <v>2.8250000000000002</v>
      </c>
      <c r="K191" s="10">
        <v>126.5522857</v>
      </c>
      <c r="L191" s="10">
        <v>9.7650000000000006</v>
      </c>
      <c r="M191" s="11" t="str" cm="1">
        <f t="array" ref="M191">_xlfn.IFS(ROUND(Sales_Data[[#This Row],[Temperature]],0)&lt;50,"Cold",ROUND(Sales_Data[[#This Row],[Temperature]],0)&lt;70,"Mild",ROUND(Sales_Data[[#This Row],[Temperature]],0)&lt;84,"Warm",TRUE,"Hot")</f>
        <v>Mild</v>
      </c>
    </row>
    <row r="192" spans="1:13" x14ac:dyDescent="0.3">
      <c r="A192" s="5">
        <v>11</v>
      </c>
      <c r="B192" s="5" t="s">
        <v>9</v>
      </c>
      <c r="C192" s="7" t="b">
        <f t="shared" si="4"/>
        <v>0</v>
      </c>
      <c r="D192" s="7" t="str" cm="1">
        <f t="array" ref="D192">_xlfn.SWITCH(A192,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2" s="12">
        <f t="shared" si="5"/>
        <v>40235</v>
      </c>
      <c r="F192" s="5">
        <v>2010</v>
      </c>
      <c r="G192" s="8">
        <v>1336404.6499999999</v>
      </c>
      <c r="H192" s="5" t="s">
        <v>99</v>
      </c>
      <c r="I192" s="9">
        <v>52.79</v>
      </c>
      <c r="J192" s="10">
        <v>2.5609999999999999</v>
      </c>
      <c r="K192" s="10">
        <v>214.64751269999999</v>
      </c>
      <c r="L192" s="10">
        <v>7.3680000000000003</v>
      </c>
      <c r="M192" s="11" t="str" cm="1">
        <f t="array" ref="M192">_xlfn.IFS(ROUND(Sales_Data[[#This Row],[Temperature]],0)&lt;50,"Cold",ROUND(Sales_Data[[#This Row],[Temperature]],0)&lt;70,"Mild",ROUND(Sales_Data[[#This Row],[Temperature]],0)&lt;84,"Warm",TRUE,"Hot")</f>
        <v>Mild</v>
      </c>
    </row>
    <row r="193" spans="1:13" x14ac:dyDescent="0.3">
      <c r="A193" s="5">
        <v>12</v>
      </c>
      <c r="B193" s="5" t="s">
        <v>9</v>
      </c>
      <c r="C193" s="7" t="b">
        <f t="shared" si="4"/>
        <v>0</v>
      </c>
      <c r="D193" s="7" t="str" cm="1">
        <f t="array" ref="D193">_xlfn.SWITCH(A193,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3" s="12">
        <f t="shared" si="5"/>
        <v>40235</v>
      </c>
      <c r="F193" s="5">
        <v>2010</v>
      </c>
      <c r="G193" s="8">
        <v>1048617.17</v>
      </c>
      <c r="H193" s="5" t="s">
        <v>99</v>
      </c>
      <c r="I193" s="9">
        <v>50.23</v>
      </c>
      <c r="J193" s="10">
        <v>2.8250000000000002</v>
      </c>
      <c r="K193" s="10">
        <v>126.5522857</v>
      </c>
      <c r="L193" s="10">
        <v>13.975</v>
      </c>
      <c r="M193" s="11" t="str" cm="1">
        <f t="array" ref="M193">_xlfn.IFS(ROUND(Sales_Data[[#This Row],[Temperature]],0)&lt;50,"Cold",ROUND(Sales_Data[[#This Row],[Temperature]],0)&lt;70,"Mild",ROUND(Sales_Data[[#This Row],[Temperature]],0)&lt;84,"Warm",TRUE,"Hot")</f>
        <v>Mild</v>
      </c>
    </row>
    <row r="194" spans="1:13" x14ac:dyDescent="0.3">
      <c r="A194" s="5">
        <v>13</v>
      </c>
      <c r="B194" s="5" t="s">
        <v>9</v>
      </c>
      <c r="C194" s="7" t="b">
        <f t="shared" ref="C194:C257" si="6">ISNUMBER(B194)</f>
        <v>0</v>
      </c>
      <c r="D194" s="7" t="str" cm="1">
        <f t="array" ref="D194">_xlfn.SWITCH(A194,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4" s="12">
        <f t="shared" ref="E194:E257" si="7">IF(C194,B194,DATE(RIGHT(B194,4),MID(B194,4,2),LEFT(B194,2)))</f>
        <v>40235</v>
      </c>
      <c r="F194" s="5">
        <v>2010</v>
      </c>
      <c r="G194" s="8">
        <v>1817850.32</v>
      </c>
      <c r="H194" s="5" t="s">
        <v>99</v>
      </c>
      <c r="I194" s="9">
        <v>29.98</v>
      </c>
      <c r="J194" s="10">
        <v>2.6669999999999998</v>
      </c>
      <c r="K194" s="10">
        <v>126.5522857</v>
      </c>
      <c r="L194" s="10">
        <v>8.3160000000000007</v>
      </c>
      <c r="M194" s="11" t="str" cm="1">
        <f t="array" ref="M194">_xlfn.IFS(ROUND(Sales_Data[[#This Row],[Temperature]],0)&lt;50,"Cold",ROUND(Sales_Data[[#This Row],[Temperature]],0)&lt;70,"Mild",ROUND(Sales_Data[[#This Row],[Temperature]],0)&lt;84,"Warm",TRUE,"Hot")</f>
        <v>Cold</v>
      </c>
    </row>
    <row r="195" spans="1:13" x14ac:dyDescent="0.3">
      <c r="A195" s="5">
        <v>14</v>
      </c>
      <c r="B195" s="5" t="s">
        <v>9</v>
      </c>
      <c r="C195" s="7" t="b">
        <f t="shared" si="6"/>
        <v>0</v>
      </c>
      <c r="D195" s="7" t="str" cm="1">
        <f t="array" ref="D195">_xlfn.SWITCH(A195,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5" s="12">
        <f t="shared" si="7"/>
        <v>40235</v>
      </c>
      <c r="F195" s="5">
        <v>2010</v>
      </c>
      <c r="G195" s="8">
        <v>2095591.63</v>
      </c>
      <c r="H195" s="5" t="s">
        <v>99</v>
      </c>
      <c r="I195" s="9">
        <v>34.89</v>
      </c>
      <c r="J195" s="10">
        <v>2.754</v>
      </c>
      <c r="K195" s="10">
        <v>182.0774691</v>
      </c>
      <c r="L195" s="10">
        <v>8.9920000000000009</v>
      </c>
      <c r="M195" s="11" t="str" cm="1">
        <f t="array" ref="M195">_xlfn.IFS(ROUND(Sales_Data[[#This Row],[Temperature]],0)&lt;50,"Cold",ROUND(Sales_Data[[#This Row],[Temperature]],0)&lt;70,"Mild",ROUND(Sales_Data[[#This Row],[Temperature]],0)&lt;84,"Warm",TRUE,"Hot")</f>
        <v>Cold</v>
      </c>
    </row>
    <row r="196" spans="1:13" x14ac:dyDescent="0.3">
      <c r="A196" s="5">
        <v>15</v>
      </c>
      <c r="B196" s="5" t="s">
        <v>9</v>
      </c>
      <c r="C196" s="7" t="b">
        <f t="shared" si="6"/>
        <v>0</v>
      </c>
      <c r="D196" s="7" t="str" cm="1">
        <f t="array" ref="D196">_xlfn.SWITCH(A196,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6" s="12">
        <f t="shared" si="7"/>
        <v>40235</v>
      </c>
      <c r="F196" s="5">
        <v>2010</v>
      </c>
      <c r="G196" s="8">
        <v>564883.19999999995</v>
      </c>
      <c r="H196" s="5" t="s">
        <v>99</v>
      </c>
      <c r="I196" s="9">
        <v>29.87</v>
      </c>
      <c r="J196" s="10">
        <v>2.91</v>
      </c>
      <c r="K196" s="10">
        <v>131.68600000000001</v>
      </c>
      <c r="L196" s="10">
        <v>8.35</v>
      </c>
      <c r="M196" s="11" t="str" cm="1">
        <f t="array" ref="M196">_xlfn.IFS(ROUND(Sales_Data[[#This Row],[Temperature]],0)&lt;50,"Cold",ROUND(Sales_Data[[#This Row],[Temperature]],0)&lt;70,"Mild",ROUND(Sales_Data[[#This Row],[Temperature]],0)&lt;84,"Warm",TRUE,"Hot")</f>
        <v>Cold</v>
      </c>
    </row>
    <row r="197" spans="1:13" x14ac:dyDescent="0.3">
      <c r="A197" s="5">
        <v>16</v>
      </c>
      <c r="B197" s="5" t="s">
        <v>9</v>
      </c>
      <c r="C197" s="7" t="b">
        <f t="shared" si="6"/>
        <v>0</v>
      </c>
      <c r="D197" s="7" t="str" cm="1">
        <f t="array" ref="D197">_xlfn.SWITCH(A197,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7" s="12">
        <f t="shared" si="7"/>
        <v>40235</v>
      </c>
      <c r="F197" s="5">
        <v>2010</v>
      </c>
      <c r="G197" s="8">
        <v>443242.17</v>
      </c>
      <c r="H197" s="5" t="s">
        <v>99</v>
      </c>
      <c r="I197" s="9">
        <v>18.12</v>
      </c>
      <c r="J197" s="10">
        <v>2.5859999999999999</v>
      </c>
      <c r="K197" s="10">
        <v>189.6018023</v>
      </c>
      <c r="L197" s="10">
        <v>7.0389999999999997</v>
      </c>
      <c r="M197" s="11" t="str" cm="1">
        <f t="array" ref="M197">_xlfn.IFS(ROUND(Sales_Data[[#This Row],[Temperature]],0)&lt;50,"Cold",ROUND(Sales_Data[[#This Row],[Temperature]],0)&lt;70,"Mild",ROUND(Sales_Data[[#This Row],[Temperature]],0)&lt;84,"Warm",TRUE,"Hot")</f>
        <v>Cold</v>
      </c>
    </row>
    <row r="198" spans="1:13" x14ac:dyDescent="0.3">
      <c r="A198" s="5">
        <v>17</v>
      </c>
      <c r="B198" s="5" t="s">
        <v>9</v>
      </c>
      <c r="C198" s="7" t="b">
        <f t="shared" si="6"/>
        <v>0</v>
      </c>
      <c r="D198" s="7" t="str" cm="1">
        <f t="array" ref="D198">_xlfn.SWITCH(A198,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8" s="12">
        <f t="shared" si="7"/>
        <v>40235</v>
      </c>
      <c r="F198" s="5">
        <v>2010</v>
      </c>
      <c r="G198" s="8">
        <v>749549.55</v>
      </c>
      <c r="H198" s="5" t="s">
        <v>99</v>
      </c>
      <c r="I198" s="9">
        <v>15.64</v>
      </c>
      <c r="J198" s="10">
        <v>2.6669999999999998</v>
      </c>
      <c r="K198" s="10">
        <v>126.5522857</v>
      </c>
      <c r="L198" s="10">
        <v>6.548</v>
      </c>
      <c r="M198" s="11" t="str" cm="1">
        <f t="array" ref="M198">_xlfn.IFS(ROUND(Sales_Data[[#This Row],[Temperature]],0)&lt;50,"Cold",ROUND(Sales_Data[[#This Row],[Temperature]],0)&lt;70,"Mild",ROUND(Sales_Data[[#This Row],[Temperature]],0)&lt;84,"Warm",TRUE,"Hot")</f>
        <v>Cold</v>
      </c>
    </row>
    <row r="199" spans="1:13" x14ac:dyDescent="0.3">
      <c r="A199" s="5">
        <v>18</v>
      </c>
      <c r="B199" s="5" t="s">
        <v>9</v>
      </c>
      <c r="C199" s="7" t="b">
        <f t="shared" si="6"/>
        <v>0</v>
      </c>
      <c r="D199" s="7" t="str" cm="1">
        <f t="array" ref="D199">_xlfn.SWITCH(A199,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9" s="12">
        <f t="shared" si="7"/>
        <v>40235</v>
      </c>
      <c r="F199" s="5">
        <v>2010</v>
      </c>
      <c r="G199" s="8">
        <v>1068157.45</v>
      </c>
      <c r="H199" s="5" t="s">
        <v>99</v>
      </c>
      <c r="I199" s="9">
        <v>35.42</v>
      </c>
      <c r="J199" s="10">
        <v>2.7530000000000001</v>
      </c>
      <c r="K199" s="10">
        <v>131.68600000000001</v>
      </c>
      <c r="L199" s="10">
        <v>9.202</v>
      </c>
      <c r="M199" s="11" t="str" cm="1">
        <f t="array" ref="M199">_xlfn.IFS(ROUND(Sales_Data[[#This Row],[Temperature]],0)&lt;50,"Cold",ROUND(Sales_Data[[#This Row],[Temperature]],0)&lt;70,"Mild",ROUND(Sales_Data[[#This Row],[Temperature]],0)&lt;84,"Warm",TRUE,"Hot")</f>
        <v>Cold</v>
      </c>
    </row>
    <row r="200" spans="1:13" x14ac:dyDescent="0.3">
      <c r="A200" s="5">
        <v>19</v>
      </c>
      <c r="B200" s="5" t="s">
        <v>9</v>
      </c>
      <c r="C200" s="7" t="b">
        <f t="shared" si="6"/>
        <v>0</v>
      </c>
      <c r="D200" s="7" t="str" cm="1">
        <f t="array" ref="D200">_xlfn.SWITCH(A200,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0" s="12">
        <f t="shared" si="7"/>
        <v>40235</v>
      </c>
      <c r="F200" s="5">
        <v>2010</v>
      </c>
      <c r="G200" s="8">
        <v>1373270.06</v>
      </c>
      <c r="H200" s="5" t="s">
        <v>99</v>
      </c>
      <c r="I200" s="9">
        <v>30.33</v>
      </c>
      <c r="J200" s="10">
        <v>2.91</v>
      </c>
      <c r="K200" s="10">
        <v>131.68600000000001</v>
      </c>
      <c r="L200" s="10">
        <v>8.35</v>
      </c>
      <c r="M200" s="11" t="str" cm="1">
        <f t="array" ref="M200">_xlfn.IFS(ROUND(Sales_Data[[#This Row],[Temperature]],0)&lt;50,"Cold",ROUND(Sales_Data[[#This Row],[Temperature]],0)&lt;70,"Mild",ROUND(Sales_Data[[#This Row],[Temperature]],0)&lt;84,"Warm",TRUE,"Hot")</f>
        <v>Cold</v>
      </c>
    </row>
    <row r="201" spans="1:13" x14ac:dyDescent="0.3">
      <c r="A201" s="5">
        <v>20</v>
      </c>
      <c r="B201" s="5" t="s">
        <v>9</v>
      </c>
      <c r="C201" s="7" t="b">
        <f t="shared" si="6"/>
        <v>0</v>
      </c>
      <c r="D201" s="7" t="str" cm="1">
        <f t="array" ref="D201">_xlfn.SWITCH(A201,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1" s="12">
        <f t="shared" si="7"/>
        <v>40235</v>
      </c>
      <c r="F201" s="5">
        <v>2010</v>
      </c>
      <c r="G201" s="8">
        <v>1898193.95</v>
      </c>
      <c r="H201" s="5" t="s">
        <v>99</v>
      </c>
      <c r="I201" s="9">
        <v>32.32</v>
      </c>
      <c r="J201" s="10">
        <v>2.754</v>
      </c>
      <c r="K201" s="10">
        <v>204.46308690000001</v>
      </c>
      <c r="L201" s="10">
        <v>8.1869999999999994</v>
      </c>
      <c r="M201" s="11" t="str" cm="1">
        <f t="array" ref="M201">_xlfn.IFS(ROUND(Sales_Data[[#This Row],[Temperature]],0)&lt;50,"Cold",ROUND(Sales_Data[[#This Row],[Temperature]],0)&lt;70,"Mild",ROUND(Sales_Data[[#This Row],[Temperature]],0)&lt;84,"Warm",TRUE,"Hot")</f>
        <v>Cold</v>
      </c>
    </row>
    <row r="202" spans="1:13" x14ac:dyDescent="0.3">
      <c r="A202" s="5">
        <v>21</v>
      </c>
      <c r="B202" s="5" t="s">
        <v>9</v>
      </c>
      <c r="C202" s="7" t="b">
        <f t="shared" si="6"/>
        <v>0</v>
      </c>
      <c r="D202" s="7" t="str" cm="1">
        <f t="array" ref="D202">_xlfn.SWITCH(A202,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2" s="12">
        <f t="shared" si="7"/>
        <v>40235</v>
      </c>
      <c r="F202" s="5">
        <v>2010</v>
      </c>
      <c r="G202" s="8">
        <v>749597.24</v>
      </c>
      <c r="H202" s="5" t="s">
        <v>99</v>
      </c>
      <c r="I202" s="9">
        <v>45.31</v>
      </c>
      <c r="J202" s="10">
        <v>2.5609999999999999</v>
      </c>
      <c r="K202" s="10">
        <v>210.9759573</v>
      </c>
      <c r="L202" s="10">
        <v>8.3239999999999998</v>
      </c>
      <c r="M202" s="11" t="str" cm="1">
        <f t="array" ref="M202">_xlfn.IFS(ROUND(Sales_Data[[#This Row],[Temperature]],0)&lt;50,"Cold",ROUND(Sales_Data[[#This Row],[Temperature]],0)&lt;70,"Mild",ROUND(Sales_Data[[#This Row],[Temperature]],0)&lt;84,"Warm",TRUE,"Hot")</f>
        <v>Cold</v>
      </c>
    </row>
    <row r="203" spans="1:13" x14ac:dyDescent="0.3">
      <c r="A203" s="5">
        <v>22</v>
      </c>
      <c r="B203" s="5" t="s">
        <v>9</v>
      </c>
      <c r="C203" s="7" t="b">
        <f t="shared" si="6"/>
        <v>0</v>
      </c>
      <c r="D203" s="7" t="str" cm="1">
        <f t="array" ref="D203">_xlfn.SWITCH(A203,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3" s="12">
        <f t="shared" si="7"/>
        <v>40235</v>
      </c>
      <c r="F203" s="5">
        <v>2010</v>
      </c>
      <c r="G203" s="8">
        <v>899761.48</v>
      </c>
      <c r="H203" s="5" t="s">
        <v>99</v>
      </c>
      <c r="I203" s="9">
        <v>35.979999999999997</v>
      </c>
      <c r="J203" s="10">
        <v>2.7530000000000001</v>
      </c>
      <c r="K203" s="10">
        <v>135.5195191</v>
      </c>
      <c r="L203" s="10">
        <v>8.2829999999999995</v>
      </c>
      <c r="M203" s="11" t="str" cm="1">
        <f t="array" ref="M203">_xlfn.IFS(ROUND(Sales_Data[[#This Row],[Temperature]],0)&lt;50,"Cold",ROUND(Sales_Data[[#This Row],[Temperature]],0)&lt;70,"Mild",ROUND(Sales_Data[[#This Row],[Temperature]],0)&lt;84,"Warm",TRUE,"Hot")</f>
        <v>Cold</v>
      </c>
    </row>
    <row r="204" spans="1:13" x14ac:dyDescent="0.3">
      <c r="A204" s="5">
        <v>23</v>
      </c>
      <c r="B204" s="5" t="s">
        <v>9</v>
      </c>
      <c r="C204" s="7" t="b">
        <f t="shared" si="6"/>
        <v>0</v>
      </c>
      <c r="D204" s="7" t="str" cm="1">
        <f t="array" ref="D204">_xlfn.SWITCH(A204,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4" s="12">
        <f t="shared" si="7"/>
        <v>40235</v>
      </c>
      <c r="F204" s="5">
        <v>2010</v>
      </c>
      <c r="G204" s="8">
        <v>1198709.6499999999</v>
      </c>
      <c r="H204" s="5" t="s">
        <v>99</v>
      </c>
      <c r="I204" s="9">
        <v>32.68</v>
      </c>
      <c r="J204" s="10">
        <v>2.7530000000000001</v>
      </c>
      <c r="K204" s="10">
        <v>131.68600000000001</v>
      </c>
      <c r="L204" s="10">
        <v>5.8920000000000003</v>
      </c>
      <c r="M204" s="11" t="str" cm="1">
        <f t="array" ref="M204">_xlfn.IFS(ROUND(Sales_Data[[#This Row],[Temperature]],0)&lt;50,"Cold",ROUND(Sales_Data[[#This Row],[Temperature]],0)&lt;70,"Mild",ROUND(Sales_Data[[#This Row],[Temperature]],0)&lt;84,"Warm",TRUE,"Hot")</f>
        <v>Cold</v>
      </c>
    </row>
    <row r="205" spans="1:13" x14ac:dyDescent="0.3">
      <c r="A205" s="5">
        <v>24</v>
      </c>
      <c r="B205" s="5" t="s">
        <v>9</v>
      </c>
      <c r="C205" s="7" t="b">
        <f t="shared" si="6"/>
        <v>0</v>
      </c>
      <c r="D205" s="7" t="str" cm="1">
        <f t="array" ref="D205">_xlfn.SWITCH(A205,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5" s="12">
        <f t="shared" si="7"/>
        <v>40235</v>
      </c>
      <c r="F205" s="5">
        <v>2010</v>
      </c>
      <c r="G205" s="8">
        <v>1158722.74</v>
      </c>
      <c r="H205" s="5" t="s">
        <v>99</v>
      </c>
      <c r="I205" s="9">
        <v>33.979999999999997</v>
      </c>
      <c r="J205" s="10">
        <v>2.91</v>
      </c>
      <c r="K205" s="10">
        <v>131.68600000000001</v>
      </c>
      <c r="L205" s="10">
        <v>8.3260000000000005</v>
      </c>
      <c r="M205" s="11" t="str" cm="1">
        <f t="array" ref="M205">_xlfn.IFS(ROUND(Sales_Data[[#This Row],[Temperature]],0)&lt;50,"Cold",ROUND(Sales_Data[[#This Row],[Temperature]],0)&lt;70,"Mild",ROUND(Sales_Data[[#This Row],[Temperature]],0)&lt;84,"Warm",TRUE,"Hot")</f>
        <v>Cold</v>
      </c>
    </row>
    <row r="206" spans="1:13" x14ac:dyDescent="0.3">
      <c r="A206" s="5">
        <v>25</v>
      </c>
      <c r="B206" s="5" t="s">
        <v>9</v>
      </c>
      <c r="C206" s="7" t="b">
        <f t="shared" si="6"/>
        <v>0</v>
      </c>
      <c r="D206" s="7" t="str" cm="1">
        <f t="array" ref="D206">_xlfn.SWITCH(A206,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6" s="12">
        <f t="shared" si="7"/>
        <v>40235</v>
      </c>
      <c r="F206" s="5">
        <v>2010</v>
      </c>
      <c r="G206" s="8">
        <v>628516.56999999995</v>
      </c>
      <c r="H206" s="5" t="s">
        <v>99</v>
      </c>
      <c r="I206" s="9">
        <v>29.16</v>
      </c>
      <c r="J206" s="10">
        <v>2.754</v>
      </c>
      <c r="K206" s="10">
        <v>204.46308690000001</v>
      </c>
      <c r="L206" s="10">
        <v>8.1869999999999994</v>
      </c>
      <c r="M206" s="11" t="str" cm="1">
        <f t="array" ref="M206">_xlfn.IFS(ROUND(Sales_Data[[#This Row],[Temperature]],0)&lt;50,"Cold",ROUND(Sales_Data[[#This Row],[Temperature]],0)&lt;70,"Mild",ROUND(Sales_Data[[#This Row],[Temperature]],0)&lt;84,"Warm",TRUE,"Hot")</f>
        <v>Cold</v>
      </c>
    </row>
    <row r="207" spans="1:13" x14ac:dyDescent="0.3">
      <c r="A207" s="5">
        <v>26</v>
      </c>
      <c r="B207" s="5" t="s">
        <v>9</v>
      </c>
      <c r="C207" s="7" t="b">
        <f t="shared" si="6"/>
        <v>0</v>
      </c>
      <c r="D207" s="7" t="str" cm="1">
        <f t="array" ref="D207">_xlfn.SWITCH(A207,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7" s="12">
        <f t="shared" si="7"/>
        <v>40235</v>
      </c>
      <c r="F207" s="5">
        <v>2010</v>
      </c>
      <c r="G207" s="8">
        <v>855385.01</v>
      </c>
      <c r="H207" s="5" t="s">
        <v>99</v>
      </c>
      <c r="I207" s="9">
        <v>27.32</v>
      </c>
      <c r="J207" s="10">
        <v>2.7530000000000001</v>
      </c>
      <c r="K207" s="10">
        <v>131.68600000000001</v>
      </c>
      <c r="L207" s="10">
        <v>8.4879999999999995</v>
      </c>
      <c r="M207" s="11" t="str" cm="1">
        <f t="array" ref="M207">_xlfn.IFS(ROUND(Sales_Data[[#This Row],[Temperature]],0)&lt;50,"Cold",ROUND(Sales_Data[[#This Row],[Temperature]],0)&lt;70,"Mild",ROUND(Sales_Data[[#This Row],[Temperature]],0)&lt;84,"Warm",TRUE,"Hot")</f>
        <v>Cold</v>
      </c>
    </row>
    <row r="208" spans="1:13" x14ac:dyDescent="0.3">
      <c r="A208" s="5">
        <v>27</v>
      </c>
      <c r="B208" s="5" t="s">
        <v>9</v>
      </c>
      <c r="C208" s="7" t="b">
        <f t="shared" si="6"/>
        <v>0</v>
      </c>
      <c r="D208" s="7" t="str" cm="1">
        <f t="array" ref="D208">_xlfn.SWITCH(A208,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8" s="12">
        <f t="shared" si="7"/>
        <v>40235</v>
      </c>
      <c r="F208" s="5">
        <v>2010</v>
      </c>
      <c r="G208" s="8">
        <v>1390934.27</v>
      </c>
      <c r="H208" s="5" t="s">
        <v>99</v>
      </c>
      <c r="I208" s="9">
        <v>36</v>
      </c>
      <c r="J208" s="10">
        <v>2.91</v>
      </c>
      <c r="K208" s="10">
        <v>135.5195191</v>
      </c>
      <c r="L208" s="10">
        <v>8.2370000000000001</v>
      </c>
      <c r="M208" s="11" t="str" cm="1">
        <f t="array" ref="M208">_xlfn.IFS(ROUND(Sales_Data[[#This Row],[Temperature]],0)&lt;50,"Cold",ROUND(Sales_Data[[#This Row],[Temperature]],0)&lt;70,"Mild",ROUND(Sales_Data[[#This Row],[Temperature]],0)&lt;84,"Warm",TRUE,"Hot")</f>
        <v>Cold</v>
      </c>
    </row>
    <row r="209" spans="1:13" x14ac:dyDescent="0.3">
      <c r="A209" s="5">
        <v>28</v>
      </c>
      <c r="B209" s="5" t="s">
        <v>9</v>
      </c>
      <c r="C209" s="7" t="b">
        <f t="shared" si="6"/>
        <v>0</v>
      </c>
      <c r="D209" s="7" t="str" cm="1">
        <f t="array" ref="D209">_xlfn.SWITCH(A209,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9" s="12">
        <f t="shared" si="7"/>
        <v>40235</v>
      </c>
      <c r="F209" s="5">
        <v>2010</v>
      </c>
      <c r="G209" s="8">
        <v>1542173.33</v>
      </c>
      <c r="H209" s="5" t="s">
        <v>99</v>
      </c>
      <c r="I209" s="9">
        <v>50.23</v>
      </c>
      <c r="J209" s="10">
        <v>2.8250000000000002</v>
      </c>
      <c r="K209" s="10">
        <v>126.5522857</v>
      </c>
      <c r="L209" s="10">
        <v>13.975</v>
      </c>
      <c r="M209" s="11" t="str" cm="1">
        <f t="array" ref="M209">_xlfn.IFS(ROUND(Sales_Data[[#This Row],[Temperature]],0)&lt;50,"Cold",ROUND(Sales_Data[[#This Row],[Temperature]],0)&lt;70,"Mild",ROUND(Sales_Data[[#This Row],[Temperature]],0)&lt;84,"Warm",TRUE,"Hot")</f>
        <v>Mild</v>
      </c>
    </row>
    <row r="210" spans="1:13" x14ac:dyDescent="0.3">
      <c r="A210" s="5">
        <v>29</v>
      </c>
      <c r="B210" s="5" t="s">
        <v>9</v>
      </c>
      <c r="C210" s="7" t="b">
        <f t="shared" si="6"/>
        <v>0</v>
      </c>
      <c r="D210" s="7" t="str" cm="1">
        <f t="array" ref="D210">_xlfn.SWITCH(A210,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0" s="12">
        <f t="shared" si="7"/>
        <v>40235</v>
      </c>
      <c r="F210" s="5">
        <v>2010</v>
      </c>
      <c r="G210" s="8">
        <v>488417.61</v>
      </c>
      <c r="H210" s="5" t="s">
        <v>99</v>
      </c>
      <c r="I210" s="9">
        <v>35.979999999999997</v>
      </c>
      <c r="J210" s="10">
        <v>2.7530000000000001</v>
      </c>
      <c r="K210" s="10">
        <v>131.68600000000001</v>
      </c>
      <c r="L210" s="10">
        <v>10.064</v>
      </c>
      <c r="M210" s="11" t="str" cm="1">
        <f t="array" ref="M210">_xlfn.IFS(ROUND(Sales_Data[[#This Row],[Temperature]],0)&lt;50,"Cold",ROUND(Sales_Data[[#This Row],[Temperature]],0)&lt;70,"Mild",ROUND(Sales_Data[[#This Row],[Temperature]],0)&lt;84,"Warm",TRUE,"Hot")</f>
        <v>Cold</v>
      </c>
    </row>
    <row r="211" spans="1:13" x14ac:dyDescent="0.3">
      <c r="A211" s="5">
        <v>30</v>
      </c>
      <c r="B211" s="5" t="s">
        <v>9</v>
      </c>
      <c r="C211" s="7" t="b">
        <f t="shared" si="6"/>
        <v>0</v>
      </c>
      <c r="D211" s="7" t="str" cm="1">
        <f t="array" ref="D211">_xlfn.SWITCH(A211,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1" s="12">
        <f t="shared" si="7"/>
        <v>40235</v>
      </c>
      <c r="F211" s="5">
        <v>2010</v>
      </c>
      <c r="G211" s="8">
        <v>472330.71</v>
      </c>
      <c r="H211" s="5" t="s">
        <v>99</v>
      </c>
      <c r="I211" s="9">
        <v>45.31</v>
      </c>
      <c r="J211" s="10">
        <v>2.5609999999999999</v>
      </c>
      <c r="K211" s="10">
        <v>210.9759573</v>
      </c>
      <c r="L211" s="10">
        <v>8.3239999999999998</v>
      </c>
      <c r="M211" s="11" t="str" cm="1">
        <f t="array" ref="M211">_xlfn.IFS(ROUND(Sales_Data[[#This Row],[Temperature]],0)&lt;50,"Cold",ROUND(Sales_Data[[#This Row],[Temperature]],0)&lt;70,"Mild",ROUND(Sales_Data[[#This Row],[Temperature]],0)&lt;84,"Warm",TRUE,"Hot")</f>
        <v>Cold</v>
      </c>
    </row>
    <row r="212" spans="1:13" x14ac:dyDescent="0.3">
      <c r="A212" s="5">
        <v>31</v>
      </c>
      <c r="B212" s="5" t="s">
        <v>9</v>
      </c>
      <c r="C212" s="7" t="b">
        <f t="shared" si="6"/>
        <v>0</v>
      </c>
      <c r="D212" s="7" t="str" cm="1">
        <f t="array" ref="D212">_xlfn.SWITCH(A212,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2" s="12">
        <f t="shared" si="7"/>
        <v>40235</v>
      </c>
      <c r="F212" s="5">
        <v>2010</v>
      </c>
      <c r="G212" s="8">
        <v>1344354.41</v>
      </c>
      <c r="H212" s="5" t="s">
        <v>99</v>
      </c>
      <c r="I212" s="9">
        <v>45.31</v>
      </c>
      <c r="J212" s="10">
        <v>2.5609999999999999</v>
      </c>
      <c r="K212" s="10">
        <v>210.9759573</v>
      </c>
      <c r="L212" s="10">
        <v>8.3239999999999998</v>
      </c>
      <c r="M212" s="11" t="str" cm="1">
        <f t="array" ref="M212">_xlfn.IFS(ROUND(Sales_Data[[#This Row],[Temperature]],0)&lt;50,"Cold",ROUND(Sales_Data[[#This Row],[Temperature]],0)&lt;70,"Mild",ROUND(Sales_Data[[#This Row],[Temperature]],0)&lt;84,"Warm",TRUE,"Hot")</f>
        <v>Cold</v>
      </c>
    </row>
    <row r="213" spans="1:13" x14ac:dyDescent="0.3">
      <c r="A213" s="5">
        <v>32</v>
      </c>
      <c r="B213" s="5" t="s">
        <v>9</v>
      </c>
      <c r="C213" s="7" t="b">
        <f t="shared" si="6"/>
        <v>0</v>
      </c>
      <c r="D213" s="7" t="str" cm="1">
        <f t="array" ref="D213">_xlfn.SWITCH(A213,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3" s="12">
        <f t="shared" si="7"/>
        <v>40235</v>
      </c>
      <c r="F213" s="5">
        <v>2010</v>
      </c>
      <c r="G213" s="8">
        <v>1053247.1000000001</v>
      </c>
      <c r="H213" s="5" t="s">
        <v>99</v>
      </c>
      <c r="I213" s="9">
        <v>26.64</v>
      </c>
      <c r="J213" s="10">
        <v>2.5859999999999999</v>
      </c>
      <c r="K213" s="10">
        <v>189.6018023</v>
      </c>
      <c r="L213" s="10">
        <v>9.0139999999999993</v>
      </c>
      <c r="M213" s="11" t="str" cm="1">
        <f t="array" ref="M213">_xlfn.IFS(ROUND(Sales_Data[[#This Row],[Temperature]],0)&lt;50,"Cold",ROUND(Sales_Data[[#This Row],[Temperature]],0)&lt;70,"Mild",ROUND(Sales_Data[[#This Row],[Temperature]],0)&lt;84,"Warm",TRUE,"Hot")</f>
        <v>Cold</v>
      </c>
    </row>
    <row r="214" spans="1:13" x14ac:dyDescent="0.3">
      <c r="A214" s="5">
        <v>33</v>
      </c>
      <c r="B214" s="5" t="s">
        <v>9</v>
      </c>
      <c r="C214" s="7" t="b">
        <f t="shared" si="6"/>
        <v>0</v>
      </c>
      <c r="D214" s="7" t="str" cm="1">
        <f t="array" ref="D214">_xlfn.SWITCH(A214,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4" s="12">
        <f t="shared" si="7"/>
        <v>40235</v>
      </c>
      <c r="F214" s="5">
        <v>2010</v>
      </c>
      <c r="G214" s="8">
        <v>284052.77</v>
      </c>
      <c r="H214" s="5" t="s">
        <v>99</v>
      </c>
      <c r="I214" s="9">
        <v>56.5</v>
      </c>
      <c r="J214" s="10">
        <v>2.8250000000000002</v>
      </c>
      <c r="K214" s="10">
        <v>126.5522857</v>
      </c>
      <c r="L214" s="10">
        <v>10.115</v>
      </c>
      <c r="M214" s="11" t="str" cm="1">
        <f t="array" ref="M214">_xlfn.IFS(ROUND(Sales_Data[[#This Row],[Temperature]],0)&lt;50,"Cold",ROUND(Sales_Data[[#This Row],[Temperature]],0)&lt;70,"Mild",ROUND(Sales_Data[[#This Row],[Temperature]],0)&lt;84,"Warm",TRUE,"Hot")</f>
        <v>Mild</v>
      </c>
    </row>
    <row r="215" spans="1:13" x14ac:dyDescent="0.3">
      <c r="A215" s="5">
        <v>34</v>
      </c>
      <c r="B215" s="5" t="s">
        <v>9</v>
      </c>
      <c r="C215" s="7" t="b">
        <f t="shared" si="6"/>
        <v>0</v>
      </c>
      <c r="D215" s="7" t="str" cm="1">
        <f t="array" ref="D215">_xlfn.SWITCH(A215,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5" s="12">
        <f t="shared" si="7"/>
        <v>40235</v>
      </c>
      <c r="F215" s="5">
        <v>2010</v>
      </c>
      <c r="G215" s="8">
        <v>905756.13</v>
      </c>
      <c r="H215" s="5" t="s">
        <v>99</v>
      </c>
      <c r="I215" s="9">
        <v>37.28</v>
      </c>
      <c r="J215" s="10">
        <v>2.59</v>
      </c>
      <c r="K215" s="10">
        <v>126.5522857</v>
      </c>
      <c r="L215" s="10">
        <v>9.5210000000000008</v>
      </c>
      <c r="M215" s="11" t="str" cm="1">
        <f t="array" ref="M215">_xlfn.IFS(ROUND(Sales_Data[[#This Row],[Temperature]],0)&lt;50,"Cold",ROUND(Sales_Data[[#This Row],[Temperature]],0)&lt;70,"Mild",ROUND(Sales_Data[[#This Row],[Temperature]],0)&lt;84,"Warm",TRUE,"Hot")</f>
        <v>Cold</v>
      </c>
    </row>
    <row r="216" spans="1:13" x14ac:dyDescent="0.3">
      <c r="A216" s="5">
        <v>35</v>
      </c>
      <c r="B216" s="5" t="s">
        <v>9</v>
      </c>
      <c r="C216" s="7" t="b">
        <f t="shared" si="6"/>
        <v>0</v>
      </c>
      <c r="D216" s="7" t="str" cm="1">
        <f t="array" ref="D216">_xlfn.SWITCH(A216,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6" s="12">
        <f t="shared" si="7"/>
        <v>40235</v>
      </c>
      <c r="F216" s="5">
        <v>2010</v>
      </c>
      <c r="G216" s="8">
        <v>1020651.74</v>
      </c>
      <c r="H216" s="5" t="s">
        <v>99</v>
      </c>
      <c r="I216" s="9">
        <v>36</v>
      </c>
      <c r="J216" s="10">
        <v>2.754</v>
      </c>
      <c r="K216" s="10">
        <v>135.5195191</v>
      </c>
      <c r="L216" s="10">
        <v>9.2620000000000005</v>
      </c>
      <c r="M216" s="11" t="str" cm="1">
        <f t="array" ref="M216">_xlfn.IFS(ROUND(Sales_Data[[#This Row],[Temperature]],0)&lt;50,"Cold",ROUND(Sales_Data[[#This Row],[Temperature]],0)&lt;70,"Mild",ROUND(Sales_Data[[#This Row],[Temperature]],0)&lt;84,"Warm",TRUE,"Hot")</f>
        <v>Cold</v>
      </c>
    </row>
    <row r="217" spans="1:13" x14ac:dyDescent="0.3">
      <c r="A217" s="5">
        <v>36</v>
      </c>
      <c r="B217" s="5" t="s">
        <v>9</v>
      </c>
      <c r="C217" s="7" t="b">
        <f t="shared" si="6"/>
        <v>0</v>
      </c>
      <c r="D217" s="7" t="str" cm="1">
        <f t="array" ref="D217">_xlfn.SWITCH(A217,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7" s="12">
        <f t="shared" si="7"/>
        <v>40235</v>
      </c>
      <c r="F217" s="5">
        <v>2010</v>
      </c>
      <c r="G217" s="8">
        <v>447519.44</v>
      </c>
      <c r="H217" s="5" t="s">
        <v>99</v>
      </c>
      <c r="I217" s="9">
        <v>50.87</v>
      </c>
      <c r="J217" s="10">
        <v>2.52</v>
      </c>
      <c r="K217" s="10">
        <v>210.07718850000001</v>
      </c>
      <c r="L217" s="10">
        <v>8.5540000000000003</v>
      </c>
      <c r="M217" s="11" t="str" cm="1">
        <f t="array" ref="M217">_xlfn.IFS(ROUND(Sales_Data[[#This Row],[Temperature]],0)&lt;50,"Cold",ROUND(Sales_Data[[#This Row],[Temperature]],0)&lt;70,"Mild",ROUND(Sales_Data[[#This Row],[Temperature]],0)&lt;84,"Warm",TRUE,"Hot")</f>
        <v>Mild</v>
      </c>
    </row>
    <row r="218" spans="1:13" x14ac:dyDescent="0.3">
      <c r="A218" s="5">
        <v>37</v>
      </c>
      <c r="B218" s="5" t="s">
        <v>9</v>
      </c>
      <c r="C218" s="7" t="b">
        <f t="shared" si="6"/>
        <v>0</v>
      </c>
      <c r="D218" s="7" t="str" cm="1">
        <f t="array" ref="D218">_xlfn.SWITCH(A218,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8" s="12">
        <f t="shared" si="7"/>
        <v>40235</v>
      </c>
      <c r="F218" s="5">
        <v>2010</v>
      </c>
      <c r="G218" s="8">
        <v>513615.82</v>
      </c>
      <c r="H218" s="5" t="s">
        <v>99</v>
      </c>
      <c r="I218" s="9">
        <v>50.87</v>
      </c>
      <c r="J218" s="10">
        <v>2.5609999999999999</v>
      </c>
      <c r="K218" s="10">
        <v>210.07718850000001</v>
      </c>
      <c r="L218" s="10">
        <v>8.5540000000000003</v>
      </c>
      <c r="M218" s="11" t="str" cm="1">
        <f t="array" ref="M218">_xlfn.IFS(ROUND(Sales_Data[[#This Row],[Temperature]],0)&lt;50,"Cold",ROUND(Sales_Data[[#This Row],[Temperature]],0)&lt;70,"Mild",ROUND(Sales_Data[[#This Row],[Temperature]],0)&lt;84,"Warm",TRUE,"Hot")</f>
        <v>Mild</v>
      </c>
    </row>
    <row r="219" spans="1:13" x14ac:dyDescent="0.3">
      <c r="A219" s="5">
        <v>38</v>
      </c>
      <c r="B219" s="5" t="s">
        <v>9</v>
      </c>
      <c r="C219" s="7" t="b">
        <f t="shared" si="6"/>
        <v>0</v>
      </c>
      <c r="D219" s="7" t="str" cm="1">
        <f t="array" ref="D219">_xlfn.SWITCH(A219,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9" s="12">
        <f t="shared" si="7"/>
        <v>40235</v>
      </c>
      <c r="F219" s="5">
        <v>2010</v>
      </c>
      <c r="G219" s="8">
        <v>334222.73</v>
      </c>
      <c r="H219" s="5" t="s">
        <v>99</v>
      </c>
      <c r="I219" s="9">
        <v>50.23</v>
      </c>
      <c r="J219" s="10">
        <v>2.8250000000000002</v>
      </c>
      <c r="K219" s="10">
        <v>126.5522857</v>
      </c>
      <c r="L219" s="10">
        <v>13.975</v>
      </c>
      <c r="M219" s="11" t="str" cm="1">
        <f t="array" ref="M219">_xlfn.IFS(ROUND(Sales_Data[[#This Row],[Temperature]],0)&lt;50,"Cold",ROUND(Sales_Data[[#This Row],[Temperature]],0)&lt;70,"Mild",ROUND(Sales_Data[[#This Row],[Temperature]],0)&lt;84,"Warm",TRUE,"Hot")</f>
        <v>Mild</v>
      </c>
    </row>
    <row r="220" spans="1:13" x14ac:dyDescent="0.3">
      <c r="A220" s="5">
        <v>39</v>
      </c>
      <c r="B220" s="5" t="s">
        <v>9</v>
      </c>
      <c r="C220" s="7" t="b">
        <f t="shared" si="6"/>
        <v>0</v>
      </c>
      <c r="D220" s="7" t="str" cm="1">
        <f t="array" ref="D220">_xlfn.SWITCH(A220,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0" s="12">
        <f t="shared" si="7"/>
        <v>40235</v>
      </c>
      <c r="F220" s="5">
        <v>2010</v>
      </c>
      <c r="G220" s="8">
        <v>1168582.02</v>
      </c>
      <c r="H220" s="5" t="s">
        <v>99</v>
      </c>
      <c r="I220" s="9">
        <v>49.79</v>
      </c>
      <c r="J220" s="10">
        <v>2.5609999999999999</v>
      </c>
      <c r="K220" s="10">
        <v>210.07718850000001</v>
      </c>
      <c r="L220" s="10">
        <v>8.5540000000000003</v>
      </c>
      <c r="M220" s="11" t="str" cm="1">
        <f t="array" ref="M220">_xlfn.IFS(ROUND(Sales_Data[[#This Row],[Temperature]],0)&lt;50,"Cold",ROUND(Sales_Data[[#This Row],[Temperature]],0)&lt;70,"Mild",ROUND(Sales_Data[[#This Row],[Temperature]],0)&lt;84,"Warm",TRUE,"Hot")</f>
        <v>Mild</v>
      </c>
    </row>
    <row r="221" spans="1:13" x14ac:dyDescent="0.3">
      <c r="A221" s="5">
        <v>40</v>
      </c>
      <c r="B221" s="5" t="s">
        <v>9</v>
      </c>
      <c r="C221" s="7" t="b">
        <f t="shared" si="6"/>
        <v>0</v>
      </c>
      <c r="D221" s="7" t="str" cm="1">
        <f t="array" ref="D221">_xlfn.SWITCH(A221,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1" s="12">
        <f t="shared" si="7"/>
        <v>40235</v>
      </c>
      <c r="F221" s="5">
        <v>2010</v>
      </c>
      <c r="G221" s="8">
        <v>863917.41</v>
      </c>
      <c r="H221" s="5" t="s">
        <v>99</v>
      </c>
      <c r="I221" s="9">
        <v>33.32</v>
      </c>
      <c r="J221" s="10">
        <v>2.7530000000000001</v>
      </c>
      <c r="K221" s="10">
        <v>131.68600000000001</v>
      </c>
      <c r="L221" s="10">
        <v>5.8920000000000003</v>
      </c>
      <c r="M221" s="11" t="str" cm="1">
        <f t="array" ref="M221">_xlfn.IFS(ROUND(Sales_Data[[#This Row],[Temperature]],0)&lt;50,"Cold",ROUND(Sales_Data[[#This Row],[Temperature]],0)&lt;70,"Mild",ROUND(Sales_Data[[#This Row],[Temperature]],0)&lt;84,"Warm",TRUE,"Hot")</f>
        <v>Cold</v>
      </c>
    </row>
    <row r="222" spans="1:13" x14ac:dyDescent="0.3">
      <c r="A222" s="5">
        <v>41</v>
      </c>
      <c r="B222" s="5" t="s">
        <v>9</v>
      </c>
      <c r="C222" s="7" t="b">
        <f t="shared" si="6"/>
        <v>0</v>
      </c>
      <c r="D222" s="7" t="str" cm="1">
        <f t="array" ref="D222">_xlfn.SWITCH(A222,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2" s="12">
        <f t="shared" si="7"/>
        <v>40235</v>
      </c>
      <c r="F222" s="5">
        <v>2010</v>
      </c>
      <c r="G222" s="8">
        <v>991941.73</v>
      </c>
      <c r="H222" s="5" t="s">
        <v>99</v>
      </c>
      <c r="I222" s="9">
        <v>21.84</v>
      </c>
      <c r="J222" s="10">
        <v>2.5859999999999999</v>
      </c>
      <c r="K222" s="10">
        <v>189.6018023</v>
      </c>
      <c r="L222" s="10">
        <v>7.5410000000000004</v>
      </c>
      <c r="M222" s="11" t="str" cm="1">
        <f t="array" ref="M222">_xlfn.IFS(ROUND(Sales_Data[[#This Row],[Temperature]],0)&lt;50,"Cold",ROUND(Sales_Data[[#This Row],[Temperature]],0)&lt;70,"Mild",ROUND(Sales_Data[[#This Row],[Temperature]],0)&lt;84,"Warm",TRUE,"Hot")</f>
        <v>Cold</v>
      </c>
    </row>
    <row r="223" spans="1:13" x14ac:dyDescent="0.3">
      <c r="A223" s="5">
        <v>42</v>
      </c>
      <c r="B223" s="5" t="s">
        <v>9</v>
      </c>
      <c r="C223" s="7" t="b">
        <f t="shared" si="6"/>
        <v>0</v>
      </c>
      <c r="D223" s="7" t="str" cm="1">
        <f t="array" ref="D223">_xlfn.SWITCH(A223,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3" s="12">
        <f t="shared" si="7"/>
        <v>40235</v>
      </c>
      <c r="F223" s="5">
        <v>2010</v>
      </c>
      <c r="G223" s="8">
        <v>491510.58</v>
      </c>
      <c r="H223" s="5" t="s">
        <v>99</v>
      </c>
      <c r="I223" s="9">
        <v>52.77</v>
      </c>
      <c r="J223" s="10">
        <v>2.8250000000000002</v>
      </c>
      <c r="K223" s="10">
        <v>126.5522857</v>
      </c>
      <c r="L223" s="10">
        <v>9.7650000000000006</v>
      </c>
      <c r="M223" s="11" t="str" cm="1">
        <f t="array" ref="M223">_xlfn.IFS(ROUND(Sales_Data[[#This Row],[Temperature]],0)&lt;50,"Cold",ROUND(Sales_Data[[#This Row],[Temperature]],0)&lt;70,"Mild",ROUND(Sales_Data[[#This Row],[Temperature]],0)&lt;84,"Warm",TRUE,"Hot")</f>
        <v>Mild</v>
      </c>
    </row>
    <row r="224" spans="1:13" x14ac:dyDescent="0.3">
      <c r="A224" s="5">
        <v>43</v>
      </c>
      <c r="B224" s="5" t="s">
        <v>9</v>
      </c>
      <c r="C224" s="7" t="b">
        <f t="shared" si="6"/>
        <v>0</v>
      </c>
      <c r="D224" s="7" t="str" cm="1">
        <f t="array" ref="D224">_xlfn.SWITCH(A224,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4" s="12">
        <f t="shared" si="7"/>
        <v>40235</v>
      </c>
      <c r="F224" s="5">
        <v>2010</v>
      </c>
      <c r="G224" s="8">
        <v>618702.79</v>
      </c>
      <c r="H224" s="5" t="s">
        <v>99</v>
      </c>
      <c r="I224" s="9">
        <v>48.77</v>
      </c>
      <c r="J224" s="10">
        <v>2.5609999999999999</v>
      </c>
      <c r="K224" s="10">
        <v>203.27987239999999</v>
      </c>
      <c r="L224" s="10">
        <v>9.5210000000000008</v>
      </c>
      <c r="M224" s="11" t="str" cm="1">
        <f t="array" ref="M224">_xlfn.IFS(ROUND(Sales_Data[[#This Row],[Temperature]],0)&lt;50,"Cold",ROUND(Sales_Data[[#This Row],[Temperature]],0)&lt;70,"Mild",ROUND(Sales_Data[[#This Row],[Temperature]],0)&lt;84,"Warm",TRUE,"Hot")</f>
        <v>Cold</v>
      </c>
    </row>
    <row r="225" spans="1:13" x14ac:dyDescent="0.3">
      <c r="A225" s="5">
        <v>44</v>
      </c>
      <c r="B225" s="5" t="s">
        <v>9</v>
      </c>
      <c r="C225" s="7" t="b">
        <f t="shared" si="6"/>
        <v>0</v>
      </c>
      <c r="D225" s="7" t="str" cm="1">
        <f t="array" ref="D225">_xlfn.SWITCH(A225,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5" s="12">
        <f t="shared" si="7"/>
        <v>40235</v>
      </c>
      <c r="F225" s="5">
        <v>2010</v>
      </c>
      <c r="G225" s="8">
        <v>273079.07</v>
      </c>
      <c r="H225" s="5" t="s">
        <v>99</v>
      </c>
      <c r="I225" s="9">
        <v>29.98</v>
      </c>
      <c r="J225" s="10">
        <v>2.6669999999999998</v>
      </c>
      <c r="K225" s="10">
        <v>126.5522857</v>
      </c>
      <c r="L225" s="10">
        <v>8.1189999999999998</v>
      </c>
      <c r="M225" s="11" t="str" cm="1">
        <f t="array" ref="M225">_xlfn.IFS(ROUND(Sales_Data[[#This Row],[Temperature]],0)&lt;50,"Cold",ROUND(Sales_Data[[#This Row],[Temperature]],0)&lt;70,"Mild",ROUND(Sales_Data[[#This Row],[Temperature]],0)&lt;84,"Warm",TRUE,"Hot")</f>
        <v>Cold</v>
      </c>
    </row>
    <row r="226" spans="1:13" x14ac:dyDescent="0.3">
      <c r="A226" s="5">
        <v>45</v>
      </c>
      <c r="B226" s="5" t="s">
        <v>9</v>
      </c>
      <c r="C226" s="7" t="b">
        <f t="shared" si="6"/>
        <v>0</v>
      </c>
      <c r="D226" s="7" t="str" cm="1">
        <f t="array" ref="D226">_xlfn.SWITCH(A226,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6" s="12">
        <f t="shared" si="7"/>
        <v>40235</v>
      </c>
      <c r="F226" s="5">
        <v>2010</v>
      </c>
      <c r="G226" s="8">
        <v>741891.65</v>
      </c>
      <c r="H226" s="5" t="s">
        <v>99</v>
      </c>
      <c r="I226" s="9">
        <v>34.89</v>
      </c>
      <c r="J226" s="10">
        <v>2.754</v>
      </c>
      <c r="K226" s="10">
        <v>182.0774691</v>
      </c>
      <c r="L226" s="10">
        <v>8.9920000000000009</v>
      </c>
      <c r="M226" s="11" t="str" cm="1">
        <f t="array" ref="M226">_xlfn.IFS(ROUND(Sales_Data[[#This Row],[Temperature]],0)&lt;50,"Cold",ROUND(Sales_Data[[#This Row],[Temperature]],0)&lt;70,"Mild",ROUND(Sales_Data[[#This Row],[Temperature]],0)&lt;84,"Warm",TRUE,"Hot")</f>
        <v>Cold</v>
      </c>
    </row>
    <row r="227" spans="1:13" x14ac:dyDescent="0.3">
      <c r="A227" s="5">
        <v>1</v>
      </c>
      <c r="B227" s="6">
        <v>40246</v>
      </c>
      <c r="C227" s="7" t="b">
        <f t="shared" si="6"/>
        <v>1</v>
      </c>
      <c r="D227" s="7" t="str" cm="1">
        <f t="array" ref="D227">_xlfn.SWITCH(A227,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7" s="7">
        <f t="shared" si="7"/>
        <v>40246</v>
      </c>
      <c r="F227" s="5">
        <v>2010</v>
      </c>
      <c r="G227" s="8">
        <v>1540163.53</v>
      </c>
      <c r="H227" s="5" t="s">
        <v>99</v>
      </c>
      <c r="I227" s="9">
        <v>81.209999999999994</v>
      </c>
      <c r="J227" s="10">
        <v>2.577</v>
      </c>
      <c r="K227" s="10">
        <v>211.53124790000001</v>
      </c>
      <c r="L227" s="10">
        <v>7.7869999999999999</v>
      </c>
      <c r="M227" s="11" t="str" cm="1">
        <f t="array" ref="M227">_xlfn.IFS(ROUND(Sales_Data[[#This Row],[Temperature]],0)&lt;50,"Cold",ROUND(Sales_Data[[#This Row],[Temperature]],0)&lt;70,"Mild",ROUND(Sales_Data[[#This Row],[Temperature]],0)&lt;84,"Warm",TRUE,"Hot")</f>
        <v>Warm</v>
      </c>
    </row>
    <row r="228" spans="1:13" x14ac:dyDescent="0.3">
      <c r="A228" s="5">
        <v>2</v>
      </c>
      <c r="B228" s="6">
        <v>40246</v>
      </c>
      <c r="C228" s="7" t="b">
        <f t="shared" si="6"/>
        <v>1</v>
      </c>
      <c r="D228" s="7" t="str" cm="1">
        <f t="array" ref="D228">_xlfn.SWITCH(A228,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8" s="7">
        <f t="shared" si="7"/>
        <v>40246</v>
      </c>
      <c r="F228" s="5">
        <v>2010</v>
      </c>
      <c r="G228" s="8">
        <v>1904608.09</v>
      </c>
      <c r="H228" s="5" t="s">
        <v>99</v>
      </c>
      <c r="I228" s="9">
        <v>81.83</v>
      </c>
      <c r="J228" s="10">
        <v>2.577</v>
      </c>
      <c r="K228" s="10">
        <v>211.18869309999999</v>
      </c>
      <c r="L228" s="10">
        <v>8.0990000000000002</v>
      </c>
      <c r="M228" s="11" t="str" cm="1">
        <f t="array" ref="M228">_xlfn.IFS(ROUND(Sales_Data[[#This Row],[Temperature]],0)&lt;50,"Cold",ROUND(Sales_Data[[#This Row],[Temperature]],0)&lt;70,"Mild",ROUND(Sales_Data[[#This Row],[Temperature]],0)&lt;84,"Warm",TRUE,"Hot")</f>
        <v>Warm</v>
      </c>
    </row>
    <row r="229" spans="1:13" x14ac:dyDescent="0.3">
      <c r="A229" s="5">
        <v>3</v>
      </c>
      <c r="B229" s="6">
        <v>40246</v>
      </c>
      <c r="C229" s="7" t="b">
        <f t="shared" si="6"/>
        <v>1</v>
      </c>
      <c r="D229" s="7" t="str" cm="1">
        <f t="array" ref="D229">_xlfn.SWITCH(A229,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9" s="7">
        <f t="shared" si="7"/>
        <v>40246</v>
      </c>
      <c r="F229" s="5">
        <v>2010</v>
      </c>
      <c r="G229" s="8">
        <v>366473.97</v>
      </c>
      <c r="H229" s="5" t="s">
        <v>99</v>
      </c>
      <c r="I229" s="9">
        <v>84.16</v>
      </c>
      <c r="J229" s="10">
        <v>2.577</v>
      </c>
      <c r="K229" s="10">
        <v>214.84816850000001</v>
      </c>
      <c r="L229" s="10">
        <v>7.3460000000000001</v>
      </c>
      <c r="M229" s="11" t="str" cm="1">
        <f t="array" ref="M229">_xlfn.IFS(ROUND(Sales_Data[[#This Row],[Temperature]],0)&lt;50,"Cold",ROUND(Sales_Data[[#This Row],[Temperature]],0)&lt;70,"Mild",ROUND(Sales_Data[[#This Row],[Temperature]],0)&lt;84,"Warm",TRUE,"Hot")</f>
        <v>Hot</v>
      </c>
    </row>
    <row r="230" spans="1:13" x14ac:dyDescent="0.3">
      <c r="A230" s="5">
        <v>4</v>
      </c>
      <c r="B230" s="6">
        <v>40246</v>
      </c>
      <c r="C230" s="7" t="b">
        <f t="shared" si="6"/>
        <v>1</v>
      </c>
      <c r="D230" s="7" t="str" cm="1">
        <f t="array" ref="D230">_xlfn.SWITCH(A230,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0" s="7">
        <f t="shared" si="7"/>
        <v>40246</v>
      </c>
      <c r="F230" s="5">
        <v>2010</v>
      </c>
      <c r="G230" s="8">
        <v>1935857.58</v>
      </c>
      <c r="H230" s="5" t="s">
        <v>99</v>
      </c>
      <c r="I230" s="9">
        <v>76.8</v>
      </c>
      <c r="J230" s="10">
        <v>2.5840000000000001</v>
      </c>
      <c r="K230" s="10">
        <v>126.1019355</v>
      </c>
      <c r="L230" s="10">
        <v>7.3719999999999999</v>
      </c>
      <c r="M230" s="11" t="str" cm="1">
        <f t="array" ref="M230">_xlfn.IFS(ROUND(Sales_Data[[#This Row],[Temperature]],0)&lt;50,"Cold",ROUND(Sales_Data[[#This Row],[Temperature]],0)&lt;70,"Mild",ROUND(Sales_Data[[#This Row],[Temperature]],0)&lt;84,"Warm",TRUE,"Hot")</f>
        <v>Warm</v>
      </c>
    </row>
    <row r="231" spans="1:13" x14ac:dyDescent="0.3">
      <c r="A231" s="5">
        <v>5</v>
      </c>
      <c r="B231" s="6">
        <v>40246</v>
      </c>
      <c r="C231" s="7" t="b">
        <f t="shared" si="6"/>
        <v>1</v>
      </c>
      <c r="D231" s="7" t="str" cm="1">
        <f t="array" ref="D231">_xlfn.SWITCH(A231,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1" s="7">
        <f t="shared" si="7"/>
        <v>40246</v>
      </c>
      <c r="F231" s="5">
        <v>2010</v>
      </c>
      <c r="G231" s="8">
        <v>323798</v>
      </c>
      <c r="H231" s="5" t="s">
        <v>99</v>
      </c>
      <c r="I231" s="9">
        <v>84.06</v>
      </c>
      <c r="J231" s="10">
        <v>2.577</v>
      </c>
      <c r="K231" s="10">
        <v>212.08691759999999</v>
      </c>
      <c r="L231" s="10">
        <v>6.4960000000000004</v>
      </c>
      <c r="M231" s="11" t="str" cm="1">
        <f t="array" ref="M231">_xlfn.IFS(ROUND(Sales_Data[[#This Row],[Temperature]],0)&lt;50,"Cold",ROUND(Sales_Data[[#This Row],[Temperature]],0)&lt;70,"Mild",ROUND(Sales_Data[[#This Row],[Temperature]],0)&lt;84,"Warm",TRUE,"Hot")</f>
        <v>Hot</v>
      </c>
    </row>
    <row r="232" spans="1:13" x14ac:dyDescent="0.3">
      <c r="A232" s="5">
        <v>6</v>
      </c>
      <c r="B232" s="6">
        <v>40246</v>
      </c>
      <c r="C232" s="7" t="b">
        <f t="shared" si="6"/>
        <v>1</v>
      </c>
      <c r="D232" s="7" t="str" cm="1">
        <f t="array" ref="D232">_xlfn.SWITCH(A232,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2" s="7">
        <f t="shared" si="7"/>
        <v>40246</v>
      </c>
      <c r="F232" s="5">
        <v>2010</v>
      </c>
      <c r="G232" s="8">
        <v>1510925.32</v>
      </c>
      <c r="H232" s="5" t="s">
        <v>99</v>
      </c>
      <c r="I232" s="9">
        <v>82.15</v>
      </c>
      <c r="J232" s="10">
        <v>2.577</v>
      </c>
      <c r="K232" s="10">
        <v>213.05192220000001</v>
      </c>
      <c r="L232" s="10">
        <v>6.9729999999999999</v>
      </c>
      <c r="M232" s="11" t="str" cm="1">
        <f t="array" ref="M232">_xlfn.IFS(ROUND(Sales_Data[[#This Row],[Temperature]],0)&lt;50,"Cold",ROUND(Sales_Data[[#This Row],[Temperature]],0)&lt;70,"Mild",ROUND(Sales_Data[[#This Row],[Temperature]],0)&lt;84,"Warm",TRUE,"Hot")</f>
        <v>Warm</v>
      </c>
    </row>
    <row r="233" spans="1:13" x14ac:dyDescent="0.3">
      <c r="A233" s="5">
        <v>7</v>
      </c>
      <c r="B233" s="6">
        <v>40246</v>
      </c>
      <c r="C233" s="7" t="b">
        <f t="shared" si="6"/>
        <v>1</v>
      </c>
      <c r="D233" s="7" t="str" cm="1">
        <f t="array" ref="D233">_xlfn.SWITCH(A233,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3" s="7">
        <f t="shared" si="7"/>
        <v>40246</v>
      </c>
      <c r="F233" s="5">
        <v>2010</v>
      </c>
      <c r="G233" s="8">
        <v>532765.05000000005</v>
      </c>
      <c r="H233" s="5" t="s">
        <v>99</v>
      </c>
      <c r="I233" s="9">
        <v>49.84</v>
      </c>
      <c r="J233" s="10">
        <v>2.7730000000000001</v>
      </c>
      <c r="K233" s="10">
        <v>190.3621607</v>
      </c>
      <c r="L233" s="10">
        <v>9.0169999999999995</v>
      </c>
      <c r="M233" s="11" t="str" cm="1">
        <f t="array" ref="M233">_xlfn.IFS(ROUND(Sales_Data[[#This Row],[Temperature]],0)&lt;50,"Cold",ROUND(Sales_Data[[#This Row],[Temperature]],0)&lt;70,"Mild",ROUND(Sales_Data[[#This Row],[Temperature]],0)&lt;84,"Warm",TRUE,"Hot")</f>
        <v>Mild</v>
      </c>
    </row>
    <row r="234" spans="1:13" x14ac:dyDescent="0.3">
      <c r="A234" s="5">
        <v>8</v>
      </c>
      <c r="B234" s="6">
        <v>40246</v>
      </c>
      <c r="C234" s="7" t="b">
        <f t="shared" si="6"/>
        <v>1</v>
      </c>
      <c r="D234" s="7" t="str" cm="1">
        <f t="array" ref="D234">_xlfn.SWITCH(A234,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4" s="7">
        <f t="shared" si="7"/>
        <v>40246</v>
      </c>
      <c r="F234" s="5">
        <v>2010</v>
      </c>
      <c r="G234" s="8">
        <v>899036.47</v>
      </c>
      <c r="H234" s="5" t="s">
        <v>99</v>
      </c>
      <c r="I234" s="9">
        <v>76.14</v>
      </c>
      <c r="J234" s="10">
        <v>2.577</v>
      </c>
      <c r="K234" s="10">
        <v>214.894576</v>
      </c>
      <c r="L234" s="10">
        <v>6.3150000000000004</v>
      </c>
      <c r="M234" s="11" t="str" cm="1">
        <f t="array" ref="M234">_xlfn.IFS(ROUND(Sales_Data[[#This Row],[Temperature]],0)&lt;50,"Cold",ROUND(Sales_Data[[#This Row],[Temperature]],0)&lt;70,"Mild",ROUND(Sales_Data[[#This Row],[Temperature]],0)&lt;84,"Warm",TRUE,"Hot")</f>
        <v>Warm</v>
      </c>
    </row>
    <row r="235" spans="1:13" x14ac:dyDescent="0.3">
      <c r="A235" s="5">
        <v>9</v>
      </c>
      <c r="B235" s="6">
        <v>40246</v>
      </c>
      <c r="C235" s="7" t="b">
        <f t="shared" si="6"/>
        <v>1</v>
      </c>
      <c r="D235" s="7" t="str" cm="1">
        <f t="array" ref="D235">_xlfn.SWITCH(A235,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5" s="7">
        <f t="shared" si="7"/>
        <v>40246</v>
      </c>
      <c r="F235" s="5">
        <v>2010</v>
      </c>
      <c r="G235" s="8">
        <v>511049.06</v>
      </c>
      <c r="H235" s="5" t="s">
        <v>99</v>
      </c>
      <c r="I235" s="9">
        <v>82.47</v>
      </c>
      <c r="J235" s="10">
        <v>2.577</v>
      </c>
      <c r="K235" s="10">
        <v>215.0779426</v>
      </c>
      <c r="L235" s="10">
        <v>6.4420000000000002</v>
      </c>
      <c r="M235" s="11" t="str" cm="1">
        <f t="array" ref="M235">_xlfn.IFS(ROUND(Sales_Data[[#This Row],[Temperature]],0)&lt;50,"Cold",ROUND(Sales_Data[[#This Row],[Temperature]],0)&lt;70,"Mild",ROUND(Sales_Data[[#This Row],[Temperature]],0)&lt;84,"Warm",TRUE,"Hot")</f>
        <v>Warm</v>
      </c>
    </row>
    <row r="236" spans="1:13" x14ac:dyDescent="0.3">
      <c r="A236" s="5">
        <v>10</v>
      </c>
      <c r="B236" s="6">
        <v>40246</v>
      </c>
      <c r="C236" s="7" t="b">
        <f t="shared" si="6"/>
        <v>1</v>
      </c>
      <c r="D236" s="7" t="str" cm="1">
        <f t="array" ref="D236">_xlfn.SWITCH(A236,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6" s="7">
        <f t="shared" si="7"/>
        <v>40246</v>
      </c>
      <c r="F236" s="5">
        <v>2010</v>
      </c>
      <c r="G236" s="8">
        <v>1766331.45</v>
      </c>
      <c r="H236" s="5" t="s">
        <v>99</v>
      </c>
      <c r="I236" s="9">
        <v>83.8</v>
      </c>
      <c r="J236" s="10">
        <v>3.0870000000000002</v>
      </c>
      <c r="K236" s="10">
        <v>126.1019355</v>
      </c>
      <c r="L236" s="10">
        <v>9.1989999999999998</v>
      </c>
      <c r="M236" s="11" t="str" cm="1">
        <f t="array" ref="M236">_xlfn.IFS(ROUND(Sales_Data[[#This Row],[Temperature]],0)&lt;50,"Cold",ROUND(Sales_Data[[#This Row],[Temperature]],0)&lt;70,"Mild",ROUND(Sales_Data[[#This Row],[Temperature]],0)&lt;84,"Warm",TRUE,"Hot")</f>
        <v>Hot</v>
      </c>
    </row>
    <row r="237" spans="1:13" x14ac:dyDescent="0.3">
      <c r="A237" s="5">
        <v>11</v>
      </c>
      <c r="B237" s="6">
        <v>40246</v>
      </c>
      <c r="C237" s="7" t="b">
        <f t="shared" si="6"/>
        <v>1</v>
      </c>
      <c r="D237" s="7" t="str" cm="1">
        <f t="array" ref="D237">_xlfn.SWITCH(A237,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7" s="7">
        <f t="shared" si="7"/>
        <v>40246</v>
      </c>
      <c r="F237" s="5">
        <v>2010</v>
      </c>
      <c r="G237" s="8">
        <v>1303914.27</v>
      </c>
      <c r="H237" s="5" t="s">
        <v>99</v>
      </c>
      <c r="I237" s="9">
        <v>84.94</v>
      </c>
      <c r="J237" s="10">
        <v>2.577</v>
      </c>
      <c r="K237" s="10">
        <v>214.84816850000001</v>
      </c>
      <c r="L237" s="10">
        <v>7.3460000000000001</v>
      </c>
      <c r="M237" s="11" t="str" cm="1">
        <f t="array" ref="M237">_xlfn.IFS(ROUND(Sales_Data[[#This Row],[Temperature]],0)&lt;50,"Cold",ROUND(Sales_Data[[#This Row],[Temperature]],0)&lt;70,"Mild",ROUND(Sales_Data[[#This Row],[Temperature]],0)&lt;84,"Warm",TRUE,"Hot")</f>
        <v>Hot</v>
      </c>
    </row>
    <row r="238" spans="1:13" x14ac:dyDescent="0.3">
      <c r="A238" s="5">
        <v>12</v>
      </c>
      <c r="B238" s="6">
        <v>40246</v>
      </c>
      <c r="C238" s="7" t="b">
        <f t="shared" si="6"/>
        <v>1</v>
      </c>
      <c r="D238" s="7" t="str" cm="1">
        <f t="array" ref="D238">_xlfn.SWITCH(A238,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8" s="7">
        <f t="shared" si="7"/>
        <v>40246</v>
      </c>
      <c r="F238" s="5">
        <v>2010</v>
      </c>
      <c r="G238" s="8">
        <v>1075758.55</v>
      </c>
      <c r="H238" s="5" t="s">
        <v>99</v>
      </c>
      <c r="I238" s="9">
        <v>83.12</v>
      </c>
      <c r="J238" s="10">
        <v>3.0870000000000002</v>
      </c>
      <c r="K238" s="10">
        <v>126.1019355</v>
      </c>
      <c r="L238" s="10">
        <v>14.18</v>
      </c>
      <c r="M238" s="11" t="str" cm="1">
        <f t="array" ref="M238">_xlfn.IFS(ROUND(Sales_Data[[#This Row],[Temperature]],0)&lt;50,"Cold",ROUND(Sales_Data[[#This Row],[Temperature]],0)&lt;70,"Mild",ROUND(Sales_Data[[#This Row],[Temperature]],0)&lt;84,"Warm",TRUE,"Hot")</f>
        <v>Warm</v>
      </c>
    </row>
    <row r="239" spans="1:13" x14ac:dyDescent="0.3">
      <c r="A239" s="5">
        <v>13</v>
      </c>
      <c r="B239" s="6">
        <v>40246</v>
      </c>
      <c r="C239" s="7" t="b">
        <f t="shared" si="6"/>
        <v>1</v>
      </c>
      <c r="D239" s="7" t="str" cm="1">
        <f t="array" ref="D239">_xlfn.SWITCH(A239,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9" s="7">
        <f t="shared" si="7"/>
        <v>40246</v>
      </c>
      <c r="F239" s="5">
        <v>2010</v>
      </c>
      <c r="G239" s="8">
        <v>1911852.58</v>
      </c>
      <c r="H239" s="5" t="s">
        <v>99</v>
      </c>
      <c r="I239" s="9">
        <v>65.709999999999994</v>
      </c>
      <c r="J239" s="10">
        <v>2.8679999999999999</v>
      </c>
      <c r="K239" s="10">
        <v>126.1019355</v>
      </c>
      <c r="L239" s="10">
        <v>7.9509999999999996</v>
      </c>
      <c r="M239" s="11" t="str" cm="1">
        <f t="array" ref="M239">_xlfn.IFS(ROUND(Sales_Data[[#This Row],[Temperature]],0)&lt;50,"Cold",ROUND(Sales_Data[[#This Row],[Temperature]],0)&lt;70,"Mild",ROUND(Sales_Data[[#This Row],[Temperature]],0)&lt;84,"Warm",TRUE,"Hot")</f>
        <v>Mild</v>
      </c>
    </row>
    <row r="240" spans="1:13" x14ac:dyDescent="0.3">
      <c r="A240" s="5">
        <v>14</v>
      </c>
      <c r="B240" s="6">
        <v>40246</v>
      </c>
      <c r="C240" s="7" t="b">
        <f t="shared" si="6"/>
        <v>1</v>
      </c>
      <c r="D240" s="7" t="str" cm="1">
        <f t="array" ref="D240">_xlfn.SWITCH(A240,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0" s="7">
        <f t="shared" si="7"/>
        <v>40246</v>
      </c>
      <c r="F240" s="5">
        <v>2010</v>
      </c>
      <c r="G240" s="8">
        <v>2182563.66</v>
      </c>
      <c r="H240" s="5" t="s">
        <v>99</v>
      </c>
      <c r="I240" s="9">
        <v>78.37</v>
      </c>
      <c r="J240" s="10">
        <v>2.7149999999999999</v>
      </c>
      <c r="K240" s="10">
        <v>182.6042922</v>
      </c>
      <c r="L240" s="10">
        <v>8.7430000000000003</v>
      </c>
      <c r="M240" s="11" t="str" cm="1">
        <f t="array" ref="M240">_xlfn.IFS(ROUND(Sales_Data[[#This Row],[Temperature]],0)&lt;50,"Cold",ROUND(Sales_Data[[#This Row],[Temperature]],0)&lt;70,"Mild",ROUND(Sales_Data[[#This Row],[Temperature]],0)&lt;84,"Warm",TRUE,"Hot")</f>
        <v>Warm</v>
      </c>
    </row>
    <row r="241" spans="1:13" x14ac:dyDescent="0.3">
      <c r="A241" s="5">
        <v>15</v>
      </c>
      <c r="B241" s="6">
        <v>40246</v>
      </c>
      <c r="C241" s="7" t="b">
        <f t="shared" si="6"/>
        <v>1</v>
      </c>
      <c r="D241" s="7" t="str" cm="1">
        <f t="array" ref="D241">_xlfn.SWITCH(A241,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1" s="7">
        <f t="shared" si="7"/>
        <v>40246</v>
      </c>
      <c r="F241" s="5">
        <v>2010</v>
      </c>
      <c r="G241" s="8">
        <v>638647.21</v>
      </c>
      <c r="H241" s="5" t="s">
        <v>99</v>
      </c>
      <c r="I241" s="9">
        <v>73.17</v>
      </c>
      <c r="J241" s="10">
        <v>2.86</v>
      </c>
      <c r="K241" s="10">
        <v>132.72483869999999</v>
      </c>
      <c r="L241" s="10">
        <v>8.0990000000000002</v>
      </c>
      <c r="M241" s="11" t="str" cm="1">
        <f t="array" ref="M241">_xlfn.IFS(ROUND(Sales_Data[[#This Row],[Temperature]],0)&lt;50,"Cold",ROUND(Sales_Data[[#This Row],[Temperature]],0)&lt;70,"Mild",ROUND(Sales_Data[[#This Row],[Temperature]],0)&lt;84,"Warm",TRUE,"Hot")</f>
        <v>Warm</v>
      </c>
    </row>
    <row r="242" spans="1:13" x14ac:dyDescent="0.3">
      <c r="A242" s="5">
        <v>16</v>
      </c>
      <c r="B242" s="6">
        <v>40246</v>
      </c>
      <c r="C242" s="7" t="b">
        <f t="shared" si="6"/>
        <v>1</v>
      </c>
      <c r="D242" s="7" t="str" cm="1">
        <f t="array" ref="D242">_xlfn.SWITCH(A242,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2" s="7">
        <f t="shared" si="7"/>
        <v>40246</v>
      </c>
      <c r="F242" s="5">
        <v>2010</v>
      </c>
      <c r="G242" s="8">
        <v>542087.89</v>
      </c>
      <c r="H242" s="5" t="s">
        <v>99</v>
      </c>
      <c r="I242" s="9">
        <v>58.02</v>
      </c>
      <c r="J242" s="10">
        <v>2.7730000000000001</v>
      </c>
      <c r="K242" s="10">
        <v>190.3621607</v>
      </c>
      <c r="L242" s="10">
        <v>6.8680000000000003</v>
      </c>
      <c r="M242" s="11" t="str" cm="1">
        <f t="array" ref="M242">_xlfn.IFS(ROUND(Sales_Data[[#This Row],[Temperature]],0)&lt;50,"Cold",ROUND(Sales_Data[[#This Row],[Temperature]],0)&lt;70,"Mild",ROUND(Sales_Data[[#This Row],[Temperature]],0)&lt;84,"Warm",TRUE,"Hot")</f>
        <v>Mild</v>
      </c>
    </row>
    <row r="243" spans="1:13" x14ac:dyDescent="0.3">
      <c r="A243" s="5">
        <v>17</v>
      </c>
      <c r="B243" s="6">
        <v>40246</v>
      </c>
      <c r="C243" s="7" t="b">
        <f t="shared" si="6"/>
        <v>1</v>
      </c>
      <c r="D243" s="7" t="str" cm="1">
        <f t="array" ref="D243">_xlfn.SWITCH(A243,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3" s="7">
        <f t="shared" si="7"/>
        <v>40246</v>
      </c>
      <c r="F243" s="5">
        <v>2010</v>
      </c>
      <c r="G243" s="8">
        <v>834373.73</v>
      </c>
      <c r="H243" s="5" t="s">
        <v>99</v>
      </c>
      <c r="I243" s="9">
        <v>57.86</v>
      </c>
      <c r="J243" s="10">
        <v>2.8679999999999999</v>
      </c>
      <c r="K243" s="10">
        <v>126.1019355</v>
      </c>
      <c r="L243" s="10">
        <v>6.6970000000000001</v>
      </c>
      <c r="M243" s="11" t="str" cm="1">
        <f t="array" ref="M243">_xlfn.IFS(ROUND(Sales_Data[[#This Row],[Temperature]],0)&lt;50,"Cold",ROUND(Sales_Data[[#This Row],[Temperature]],0)&lt;70,"Mild",ROUND(Sales_Data[[#This Row],[Temperature]],0)&lt;84,"Warm",TRUE,"Hot")</f>
        <v>Mild</v>
      </c>
    </row>
    <row r="244" spans="1:13" x14ac:dyDescent="0.3">
      <c r="A244" s="5">
        <v>18</v>
      </c>
      <c r="B244" s="6">
        <v>40246</v>
      </c>
      <c r="C244" s="7" t="b">
        <f t="shared" si="6"/>
        <v>1</v>
      </c>
      <c r="D244" s="7" t="str" cm="1">
        <f t="array" ref="D244">_xlfn.SWITCH(A244,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4" s="7">
        <f t="shared" si="7"/>
        <v>40246</v>
      </c>
      <c r="F244" s="5">
        <v>2010</v>
      </c>
      <c r="G244" s="8">
        <v>1187359.77</v>
      </c>
      <c r="H244" s="5" t="s">
        <v>99</v>
      </c>
      <c r="I244" s="9">
        <v>75.42</v>
      </c>
      <c r="J244" s="10">
        <v>2.7349999999999999</v>
      </c>
      <c r="K244" s="10">
        <v>132.72483869999999</v>
      </c>
      <c r="L244" s="10">
        <v>9.3420000000000005</v>
      </c>
      <c r="M244" s="11" t="str" cm="1">
        <f t="array" ref="M244">_xlfn.IFS(ROUND(Sales_Data[[#This Row],[Temperature]],0)&lt;50,"Cold",ROUND(Sales_Data[[#This Row],[Temperature]],0)&lt;70,"Mild",ROUND(Sales_Data[[#This Row],[Temperature]],0)&lt;84,"Warm",TRUE,"Hot")</f>
        <v>Warm</v>
      </c>
    </row>
    <row r="245" spans="1:13" x14ac:dyDescent="0.3">
      <c r="A245" s="5">
        <v>19</v>
      </c>
      <c r="B245" s="6">
        <v>40246</v>
      </c>
      <c r="C245" s="7" t="b">
        <f t="shared" si="6"/>
        <v>1</v>
      </c>
      <c r="D245" s="7" t="str" cm="1">
        <f t="array" ref="D245">_xlfn.SWITCH(A245,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5" s="7">
        <f t="shared" si="7"/>
        <v>40246</v>
      </c>
      <c r="F245" s="5">
        <v>2010</v>
      </c>
      <c r="G245" s="8">
        <v>1623519.64</v>
      </c>
      <c r="H245" s="5" t="s">
        <v>99</v>
      </c>
      <c r="I245" s="9">
        <v>74.69</v>
      </c>
      <c r="J245" s="10">
        <v>2.86</v>
      </c>
      <c r="K245" s="10">
        <v>132.72483869999999</v>
      </c>
      <c r="L245" s="10">
        <v>8.0990000000000002</v>
      </c>
      <c r="M245" s="11" t="str" cm="1">
        <f t="array" ref="M245">_xlfn.IFS(ROUND(Sales_Data[[#This Row],[Temperature]],0)&lt;50,"Cold",ROUND(Sales_Data[[#This Row],[Temperature]],0)&lt;70,"Mild",ROUND(Sales_Data[[#This Row],[Temperature]],0)&lt;84,"Warm",TRUE,"Hot")</f>
        <v>Warm</v>
      </c>
    </row>
    <row r="246" spans="1:13" x14ac:dyDescent="0.3">
      <c r="A246" s="5">
        <v>20</v>
      </c>
      <c r="B246" s="6">
        <v>40246</v>
      </c>
      <c r="C246" s="7" t="b">
        <f t="shared" si="6"/>
        <v>1</v>
      </c>
      <c r="D246" s="7" t="str" cm="1">
        <f t="array" ref="D246">_xlfn.SWITCH(A246,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6" s="7">
        <f t="shared" si="7"/>
        <v>40246</v>
      </c>
      <c r="F246" s="5">
        <v>2010</v>
      </c>
      <c r="G246" s="8">
        <v>2121561.41</v>
      </c>
      <c r="H246" s="5" t="s">
        <v>99</v>
      </c>
      <c r="I246" s="9">
        <v>75.5</v>
      </c>
      <c r="J246" s="10">
        <v>2.7149999999999999</v>
      </c>
      <c r="K246" s="10">
        <v>204.75835660000001</v>
      </c>
      <c r="L246" s="10">
        <v>7.5270000000000001</v>
      </c>
      <c r="M246" s="11" t="str" cm="1">
        <f t="array" ref="M246">_xlfn.IFS(ROUND(Sales_Data[[#This Row],[Temperature]],0)&lt;50,"Cold",ROUND(Sales_Data[[#This Row],[Temperature]],0)&lt;70,"Mild",ROUND(Sales_Data[[#This Row],[Temperature]],0)&lt;84,"Warm",TRUE,"Hot")</f>
        <v>Warm</v>
      </c>
    </row>
    <row r="247" spans="1:13" x14ac:dyDescent="0.3">
      <c r="A247" s="5">
        <v>21</v>
      </c>
      <c r="B247" s="6">
        <v>40246</v>
      </c>
      <c r="C247" s="7" t="b">
        <f t="shared" si="6"/>
        <v>1</v>
      </c>
      <c r="D247" s="7" t="str" cm="1">
        <f t="array" ref="D247">_xlfn.SWITCH(A247,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7" s="7">
        <f t="shared" si="7"/>
        <v>40246</v>
      </c>
      <c r="F247" s="5">
        <v>2010</v>
      </c>
      <c r="G247" s="8">
        <v>727772.8</v>
      </c>
      <c r="H247" s="5" t="s">
        <v>99</v>
      </c>
      <c r="I247" s="9">
        <v>82.57</v>
      </c>
      <c r="J247" s="10">
        <v>2.577</v>
      </c>
      <c r="K247" s="10">
        <v>211.18869309999999</v>
      </c>
      <c r="L247" s="10">
        <v>8.0990000000000002</v>
      </c>
      <c r="M247" s="11" t="str" cm="1">
        <f t="array" ref="M247">_xlfn.IFS(ROUND(Sales_Data[[#This Row],[Temperature]],0)&lt;50,"Cold",ROUND(Sales_Data[[#This Row],[Temperature]],0)&lt;70,"Mild",ROUND(Sales_Data[[#This Row],[Temperature]],0)&lt;84,"Warm",TRUE,"Hot")</f>
        <v>Warm</v>
      </c>
    </row>
    <row r="248" spans="1:13" x14ac:dyDescent="0.3">
      <c r="A248" s="5">
        <v>22</v>
      </c>
      <c r="B248" s="6">
        <v>40246</v>
      </c>
      <c r="C248" s="7" t="b">
        <f t="shared" si="6"/>
        <v>1</v>
      </c>
      <c r="D248" s="7" t="str" cm="1">
        <f t="array" ref="D248">_xlfn.SWITCH(A248,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8" s="7">
        <f t="shared" si="7"/>
        <v>40246</v>
      </c>
      <c r="F248" s="5">
        <v>2010</v>
      </c>
      <c r="G248" s="8">
        <v>1074535.8799999999</v>
      </c>
      <c r="H248" s="5" t="s">
        <v>99</v>
      </c>
      <c r="I248" s="9">
        <v>75.849999999999994</v>
      </c>
      <c r="J248" s="10">
        <v>2.7349999999999999</v>
      </c>
      <c r="K248" s="10">
        <v>136.58911180000001</v>
      </c>
      <c r="L248" s="10">
        <v>8.4329999999999998</v>
      </c>
      <c r="M248" s="11" t="str" cm="1">
        <f t="array" ref="M248">_xlfn.IFS(ROUND(Sales_Data[[#This Row],[Temperature]],0)&lt;50,"Cold",ROUND(Sales_Data[[#This Row],[Temperature]],0)&lt;70,"Mild",ROUND(Sales_Data[[#This Row],[Temperature]],0)&lt;84,"Warm",TRUE,"Hot")</f>
        <v>Warm</v>
      </c>
    </row>
    <row r="249" spans="1:13" x14ac:dyDescent="0.3">
      <c r="A249" s="5">
        <v>23</v>
      </c>
      <c r="B249" s="6">
        <v>40246</v>
      </c>
      <c r="C249" s="7" t="b">
        <f t="shared" si="6"/>
        <v>1</v>
      </c>
      <c r="D249" s="7" t="str" cm="1">
        <f t="array" ref="D249">_xlfn.SWITCH(A249,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9" s="7">
        <f t="shared" si="7"/>
        <v>40246</v>
      </c>
      <c r="F249" s="5">
        <v>2010</v>
      </c>
      <c r="G249" s="8">
        <v>1405119.23</v>
      </c>
      <c r="H249" s="5" t="s">
        <v>99</v>
      </c>
      <c r="I249" s="9">
        <v>72.91</v>
      </c>
      <c r="J249" s="10">
        <v>2.7349999999999999</v>
      </c>
      <c r="K249" s="10">
        <v>132.72483869999999</v>
      </c>
      <c r="L249" s="10">
        <v>5.3259999999999996</v>
      </c>
      <c r="M249" s="11" t="str" cm="1">
        <f t="array" ref="M249">_xlfn.IFS(ROUND(Sales_Data[[#This Row],[Temperature]],0)&lt;50,"Cold",ROUND(Sales_Data[[#This Row],[Temperature]],0)&lt;70,"Mild",ROUND(Sales_Data[[#This Row],[Temperature]],0)&lt;84,"Warm",TRUE,"Hot")</f>
        <v>Warm</v>
      </c>
    </row>
    <row r="250" spans="1:13" x14ac:dyDescent="0.3">
      <c r="A250" s="5">
        <v>24</v>
      </c>
      <c r="B250" s="6">
        <v>40246</v>
      </c>
      <c r="C250" s="7" t="b">
        <f t="shared" si="6"/>
        <v>1</v>
      </c>
      <c r="D250" s="7" t="str" cm="1">
        <f t="array" ref="D250">_xlfn.SWITCH(A250,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0" s="7">
        <f t="shared" si="7"/>
        <v>40246</v>
      </c>
      <c r="F250" s="5">
        <v>2010</v>
      </c>
      <c r="G250" s="8">
        <v>1366381.6</v>
      </c>
      <c r="H250" s="5" t="s">
        <v>99</v>
      </c>
      <c r="I250" s="9">
        <v>73.52</v>
      </c>
      <c r="J250" s="10">
        <v>2.86</v>
      </c>
      <c r="K250" s="10">
        <v>132.72483869999999</v>
      </c>
      <c r="L250" s="10">
        <v>8.1170000000000009</v>
      </c>
      <c r="M250" s="11" t="str" cm="1">
        <f t="array" ref="M250">_xlfn.IFS(ROUND(Sales_Data[[#This Row],[Temperature]],0)&lt;50,"Cold",ROUND(Sales_Data[[#This Row],[Temperature]],0)&lt;70,"Mild",ROUND(Sales_Data[[#This Row],[Temperature]],0)&lt;84,"Warm",TRUE,"Hot")</f>
        <v>Warm</v>
      </c>
    </row>
    <row r="251" spans="1:13" x14ac:dyDescent="0.3">
      <c r="A251" s="5">
        <v>25</v>
      </c>
      <c r="B251" s="6">
        <v>40246</v>
      </c>
      <c r="C251" s="7" t="b">
        <f t="shared" si="6"/>
        <v>1</v>
      </c>
      <c r="D251" s="7" t="str" cm="1">
        <f t="array" ref="D251">_xlfn.SWITCH(A251,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1" s="7">
        <f t="shared" si="7"/>
        <v>40246</v>
      </c>
      <c r="F251" s="5">
        <v>2010</v>
      </c>
      <c r="G251" s="8">
        <v>685700.08</v>
      </c>
      <c r="H251" s="5" t="s">
        <v>99</v>
      </c>
      <c r="I251" s="9">
        <v>71.17</v>
      </c>
      <c r="J251" s="10">
        <v>2.7149999999999999</v>
      </c>
      <c r="K251" s="10">
        <v>204.75835660000001</v>
      </c>
      <c r="L251" s="10">
        <v>7.5270000000000001</v>
      </c>
      <c r="M251" s="11" t="str" cm="1">
        <f t="array" ref="M251">_xlfn.IFS(ROUND(Sales_Data[[#This Row],[Temperature]],0)&lt;50,"Cold",ROUND(Sales_Data[[#This Row],[Temperature]],0)&lt;70,"Mild",ROUND(Sales_Data[[#This Row],[Temperature]],0)&lt;84,"Warm",TRUE,"Hot")</f>
        <v>Warm</v>
      </c>
    </row>
    <row r="252" spans="1:13" x14ac:dyDescent="0.3">
      <c r="A252" s="5">
        <v>26</v>
      </c>
      <c r="B252" s="6">
        <v>40246</v>
      </c>
      <c r="C252" s="7" t="b">
        <f t="shared" si="6"/>
        <v>1</v>
      </c>
      <c r="D252" s="7" t="str" cm="1">
        <f t="array" ref="D252">_xlfn.SWITCH(A252,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2" s="7">
        <f t="shared" si="7"/>
        <v>40246</v>
      </c>
      <c r="F252" s="5">
        <v>2010</v>
      </c>
      <c r="G252" s="8">
        <v>1037549.71</v>
      </c>
      <c r="H252" s="5" t="s">
        <v>99</v>
      </c>
      <c r="I252" s="9">
        <v>66.930000000000007</v>
      </c>
      <c r="J252" s="10">
        <v>2.7349999999999999</v>
      </c>
      <c r="K252" s="10">
        <v>132.72483869999999</v>
      </c>
      <c r="L252" s="10">
        <v>8.4450000000000003</v>
      </c>
      <c r="M252" s="11" t="str" cm="1">
        <f t="array" ref="M252">_xlfn.IFS(ROUND(Sales_Data[[#This Row],[Temperature]],0)&lt;50,"Cold",ROUND(Sales_Data[[#This Row],[Temperature]],0)&lt;70,"Mild",ROUND(Sales_Data[[#This Row],[Temperature]],0)&lt;84,"Warm",TRUE,"Hot")</f>
        <v>Mild</v>
      </c>
    </row>
    <row r="253" spans="1:13" x14ac:dyDescent="0.3">
      <c r="A253" s="5">
        <v>27</v>
      </c>
      <c r="B253" s="6">
        <v>40246</v>
      </c>
      <c r="C253" s="7" t="b">
        <f t="shared" si="6"/>
        <v>1</v>
      </c>
      <c r="D253" s="7" t="str" cm="1">
        <f t="array" ref="D253">_xlfn.SWITCH(A253,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3" s="7">
        <f t="shared" si="7"/>
        <v>40246</v>
      </c>
      <c r="F253" s="5">
        <v>2010</v>
      </c>
      <c r="G253" s="8">
        <v>1908110.9</v>
      </c>
      <c r="H253" s="5" t="s">
        <v>99</v>
      </c>
      <c r="I253" s="9">
        <v>78.52</v>
      </c>
      <c r="J253" s="10">
        <v>2.86</v>
      </c>
      <c r="K253" s="10">
        <v>136.58911180000001</v>
      </c>
      <c r="L253" s="10">
        <v>7.9820000000000002</v>
      </c>
      <c r="M253" s="11" t="str" cm="1">
        <f t="array" ref="M253">_xlfn.IFS(ROUND(Sales_Data[[#This Row],[Temperature]],0)&lt;50,"Cold",ROUND(Sales_Data[[#This Row],[Temperature]],0)&lt;70,"Mild",ROUND(Sales_Data[[#This Row],[Temperature]],0)&lt;84,"Warm",TRUE,"Hot")</f>
        <v>Warm</v>
      </c>
    </row>
    <row r="254" spans="1:13" x14ac:dyDescent="0.3">
      <c r="A254" s="5">
        <v>28</v>
      </c>
      <c r="B254" s="6">
        <v>40246</v>
      </c>
      <c r="C254" s="7" t="b">
        <f t="shared" si="6"/>
        <v>1</v>
      </c>
      <c r="D254" s="7" t="str" cm="1">
        <f t="array" ref="D254">_xlfn.SWITCH(A254,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4" s="7">
        <f t="shared" si="7"/>
        <v>40246</v>
      </c>
      <c r="F254" s="5">
        <v>2010</v>
      </c>
      <c r="G254" s="8">
        <v>1523410.71</v>
      </c>
      <c r="H254" s="5" t="s">
        <v>99</v>
      </c>
      <c r="I254" s="9">
        <v>83.12</v>
      </c>
      <c r="J254" s="10">
        <v>3.0870000000000002</v>
      </c>
      <c r="K254" s="10">
        <v>126.1019355</v>
      </c>
      <c r="L254" s="10">
        <v>14.18</v>
      </c>
      <c r="M254" s="11" t="str" cm="1">
        <f t="array" ref="M254">_xlfn.IFS(ROUND(Sales_Data[[#This Row],[Temperature]],0)&lt;50,"Cold",ROUND(Sales_Data[[#This Row],[Temperature]],0)&lt;70,"Mild",ROUND(Sales_Data[[#This Row],[Temperature]],0)&lt;84,"Warm",TRUE,"Hot")</f>
        <v>Warm</v>
      </c>
    </row>
    <row r="255" spans="1:13" x14ac:dyDescent="0.3">
      <c r="A255" s="5">
        <v>29</v>
      </c>
      <c r="B255" s="6">
        <v>40246</v>
      </c>
      <c r="C255" s="7" t="b">
        <f t="shared" si="6"/>
        <v>1</v>
      </c>
      <c r="D255" s="7" t="str" cm="1">
        <f t="array" ref="D255">_xlfn.SWITCH(A255,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5" s="7">
        <f t="shared" si="7"/>
        <v>40246</v>
      </c>
      <c r="F255" s="5">
        <v>2010</v>
      </c>
      <c r="G255" s="8">
        <v>579272.38</v>
      </c>
      <c r="H255" s="5" t="s">
        <v>99</v>
      </c>
      <c r="I255" s="9">
        <v>75.849999999999994</v>
      </c>
      <c r="J255" s="10">
        <v>2.7349999999999999</v>
      </c>
      <c r="K255" s="10">
        <v>132.72483869999999</v>
      </c>
      <c r="L255" s="10">
        <v>10.409000000000001</v>
      </c>
      <c r="M255" s="11" t="str" cm="1">
        <f t="array" ref="M255">_xlfn.IFS(ROUND(Sales_Data[[#This Row],[Temperature]],0)&lt;50,"Cold",ROUND(Sales_Data[[#This Row],[Temperature]],0)&lt;70,"Mild",ROUND(Sales_Data[[#This Row],[Temperature]],0)&lt;84,"Warm",TRUE,"Hot")</f>
        <v>Warm</v>
      </c>
    </row>
    <row r="256" spans="1:13" x14ac:dyDescent="0.3">
      <c r="A256" s="5">
        <v>30</v>
      </c>
      <c r="B256" s="6">
        <v>40246</v>
      </c>
      <c r="C256" s="7" t="b">
        <f t="shared" si="6"/>
        <v>1</v>
      </c>
      <c r="D256" s="7" t="str" cm="1">
        <f t="array" ref="D256">_xlfn.SWITCH(A256,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6" s="7">
        <f t="shared" si="7"/>
        <v>40246</v>
      </c>
      <c r="F256" s="5">
        <v>2010</v>
      </c>
      <c r="G256" s="8">
        <v>461548.98</v>
      </c>
      <c r="H256" s="5" t="s">
        <v>99</v>
      </c>
      <c r="I256" s="9">
        <v>82.57</v>
      </c>
      <c r="J256" s="10">
        <v>2.577</v>
      </c>
      <c r="K256" s="10">
        <v>211.18869309999999</v>
      </c>
      <c r="L256" s="10">
        <v>8.0990000000000002</v>
      </c>
      <c r="M256" s="11" t="str" cm="1">
        <f t="array" ref="M256">_xlfn.IFS(ROUND(Sales_Data[[#This Row],[Temperature]],0)&lt;50,"Cold",ROUND(Sales_Data[[#This Row],[Temperature]],0)&lt;70,"Mild",ROUND(Sales_Data[[#This Row],[Temperature]],0)&lt;84,"Warm",TRUE,"Hot")</f>
        <v>Warm</v>
      </c>
    </row>
    <row r="257" spans="1:13" x14ac:dyDescent="0.3">
      <c r="A257" s="5">
        <v>31</v>
      </c>
      <c r="B257" s="6">
        <v>40246</v>
      </c>
      <c r="C257" s="7" t="b">
        <f t="shared" si="6"/>
        <v>1</v>
      </c>
      <c r="D257" s="7" t="str" cm="1">
        <f t="array" ref="D257">_xlfn.SWITCH(A257,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7" s="7">
        <f t="shared" si="7"/>
        <v>40246</v>
      </c>
      <c r="F257" s="5">
        <v>2010</v>
      </c>
      <c r="G257" s="8">
        <v>1302047.48</v>
      </c>
      <c r="H257" s="5" t="s">
        <v>99</v>
      </c>
      <c r="I257" s="9">
        <v>82.57</v>
      </c>
      <c r="J257" s="10">
        <v>2.577</v>
      </c>
      <c r="K257" s="10">
        <v>211.18869309999999</v>
      </c>
      <c r="L257" s="10">
        <v>8.0990000000000002</v>
      </c>
      <c r="M257" s="11" t="str" cm="1">
        <f t="array" ref="M257">_xlfn.IFS(ROUND(Sales_Data[[#This Row],[Temperature]],0)&lt;50,"Cold",ROUND(Sales_Data[[#This Row],[Temperature]],0)&lt;70,"Mild",ROUND(Sales_Data[[#This Row],[Temperature]],0)&lt;84,"Warm",TRUE,"Hot")</f>
        <v>Warm</v>
      </c>
    </row>
    <row r="258" spans="1:13" x14ac:dyDescent="0.3">
      <c r="A258" s="5">
        <v>32</v>
      </c>
      <c r="B258" s="6">
        <v>40246</v>
      </c>
      <c r="C258" s="7" t="b">
        <f t="shared" ref="C258:C321" si="8">ISNUMBER(B258)</f>
        <v>1</v>
      </c>
      <c r="D258" s="7" t="str" cm="1">
        <f t="array" ref="D258">_xlfn.SWITCH(A258,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8" s="7">
        <f t="shared" ref="E258:E321" si="9">IF(C258,B258,DATE(RIGHT(B258,4),MID(B258,4,2),LEFT(B258,2)))</f>
        <v>40246</v>
      </c>
      <c r="F258" s="5">
        <v>2010</v>
      </c>
      <c r="G258" s="8">
        <v>1095932.51</v>
      </c>
      <c r="H258" s="5" t="s">
        <v>99</v>
      </c>
      <c r="I258" s="9">
        <v>70.2</v>
      </c>
      <c r="J258" s="10">
        <v>2.7730000000000001</v>
      </c>
      <c r="K258" s="10">
        <v>190.3621607</v>
      </c>
      <c r="L258" s="10">
        <v>9.0169999999999995</v>
      </c>
      <c r="M258" s="11" t="str" cm="1">
        <f t="array" ref="M258">_xlfn.IFS(ROUND(Sales_Data[[#This Row],[Temperature]],0)&lt;50,"Cold",ROUND(Sales_Data[[#This Row],[Temperature]],0)&lt;70,"Mild",ROUND(Sales_Data[[#This Row],[Temperature]],0)&lt;84,"Warm",TRUE,"Hot")</f>
        <v>Warm</v>
      </c>
    </row>
    <row r="259" spans="1:13" x14ac:dyDescent="0.3">
      <c r="A259" s="5">
        <v>33</v>
      </c>
      <c r="B259" s="6">
        <v>40246</v>
      </c>
      <c r="C259" s="7" t="b">
        <f t="shared" si="8"/>
        <v>1</v>
      </c>
      <c r="D259" s="7" t="str" cm="1">
        <f t="array" ref="D259">_xlfn.SWITCH(A259,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9" s="7">
        <f t="shared" si="9"/>
        <v>40246</v>
      </c>
      <c r="F259" s="5">
        <v>2010</v>
      </c>
      <c r="G259" s="8">
        <v>237405.82</v>
      </c>
      <c r="H259" s="5" t="s">
        <v>99</v>
      </c>
      <c r="I259" s="9">
        <v>90.82</v>
      </c>
      <c r="J259" s="10">
        <v>3.0870000000000002</v>
      </c>
      <c r="K259" s="10">
        <v>126.1019355</v>
      </c>
      <c r="L259" s="10">
        <v>9.4949999999999992</v>
      </c>
      <c r="M259" s="11" t="str" cm="1">
        <f t="array" ref="M259">_xlfn.IFS(ROUND(Sales_Data[[#This Row],[Temperature]],0)&lt;50,"Cold",ROUND(Sales_Data[[#This Row],[Temperature]],0)&lt;70,"Mild",ROUND(Sales_Data[[#This Row],[Temperature]],0)&lt;84,"Warm",TRUE,"Hot")</f>
        <v>Hot</v>
      </c>
    </row>
    <row r="260" spans="1:13" x14ac:dyDescent="0.3">
      <c r="A260" s="5">
        <v>34</v>
      </c>
      <c r="B260" s="6">
        <v>40246</v>
      </c>
      <c r="C260" s="7" t="b">
        <f t="shared" si="8"/>
        <v>1</v>
      </c>
      <c r="D260" s="7" t="str" cm="1">
        <f t="array" ref="D260">_xlfn.SWITCH(A260,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0" s="7">
        <f t="shared" si="9"/>
        <v>40246</v>
      </c>
      <c r="F260" s="5">
        <v>2010</v>
      </c>
      <c r="G260" s="8">
        <v>964356.74</v>
      </c>
      <c r="H260" s="5" t="s">
        <v>99</v>
      </c>
      <c r="I260" s="9">
        <v>72.59</v>
      </c>
      <c r="J260" s="10">
        <v>2.5840000000000001</v>
      </c>
      <c r="K260" s="10">
        <v>126.1019355</v>
      </c>
      <c r="L260" s="10">
        <v>9.8160000000000007</v>
      </c>
      <c r="M260" s="11" t="str" cm="1">
        <f t="array" ref="M260">_xlfn.IFS(ROUND(Sales_Data[[#This Row],[Temperature]],0)&lt;50,"Cold",ROUND(Sales_Data[[#This Row],[Temperature]],0)&lt;70,"Mild",ROUND(Sales_Data[[#This Row],[Temperature]],0)&lt;84,"Warm",TRUE,"Hot")</f>
        <v>Warm</v>
      </c>
    </row>
    <row r="261" spans="1:13" x14ac:dyDescent="0.3">
      <c r="A261" s="5">
        <v>35</v>
      </c>
      <c r="B261" s="6">
        <v>40246</v>
      </c>
      <c r="C261" s="7" t="b">
        <f t="shared" si="8"/>
        <v>1</v>
      </c>
      <c r="D261" s="7" t="str" cm="1">
        <f t="array" ref="D261">_xlfn.SWITCH(A261,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1" s="7">
        <f t="shared" si="9"/>
        <v>40246</v>
      </c>
      <c r="F261" s="5">
        <v>2010</v>
      </c>
      <c r="G261" s="8">
        <v>948660.79</v>
      </c>
      <c r="H261" s="5" t="s">
        <v>99</v>
      </c>
      <c r="I261" s="9">
        <v>78.52</v>
      </c>
      <c r="J261" s="10">
        <v>2.7149999999999999</v>
      </c>
      <c r="K261" s="10">
        <v>136.58911180000001</v>
      </c>
      <c r="L261" s="10">
        <v>8.8610000000000007</v>
      </c>
      <c r="M261" s="11" t="str" cm="1">
        <f t="array" ref="M261">_xlfn.IFS(ROUND(Sales_Data[[#This Row],[Temperature]],0)&lt;50,"Cold",ROUND(Sales_Data[[#This Row],[Temperature]],0)&lt;70,"Mild",ROUND(Sales_Data[[#This Row],[Temperature]],0)&lt;84,"Warm",TRUE,"Hot")</f>
        <v>Warm</v>
      </c>
    </row>
    <row r="262" spans="1:13" x14ac:dyDescent="0.3">
      <c r="A262" s="5">
        <v>36</v>
      </c>
      <c r="B262" s="6">
        <v>40246</v>
      </c>
      <c r="C262" s="7" t="b">
        <f t="shared" si="8"/>
        <v>1</v>
      </c>
      <c r="D262" s="7" t="str" cm="1">
        <f t="array" ref="D262">_xlfn.SWITCH(A262,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2" s="7">
        <f t="shared" si="9"/>
        <v>40246</v>
      </c>
      <c r="F262" s="5">
        <v>2010</v>
      </c>
      <c r="G262" s="8">
        <v>431294.45</v>
      </c>
      <c r="H262" s="5" t="s">
        <v>99</v>
      </c>
      <c r="I262" s="9">
        <v>82.29</v>
      </c>
      <c r="J262" s="10">
        <v>2.5329999999999999</v>
      </c>
      <c r="K262" s="10">
        <v>210.29666309999999</v>
      </c>
      <c r="L262" s="10">
        <v>8.36</v>
      </c>
      <c r="M262" s="11" t="str" cm="1">
        <f t="array" ref="M262">_xlfn.IFS(ROUND(Sales_Data[[#This Row],[Temperature]],0)&lt;50,"Cold",ROUND(Sales_Data[[#This Row],[Temperature]],0)&lt;70,"Mild",ROUND(Sales_Data[[#This Row],[Temperature]],0)&lt;84,"Warm",TRUE,"Hot")</f>
        <v>Warm</v>
      </c>
    </row>
    <row r="263" spans="1:13" x14ac:dyDescent="0.3">
      <c r="A263" s="5">
        <v>37</v>
      </c>
      <c r="B263" s="6">
        <v>40246</v>
      </c>
      <c r="C263" s="7" t="b">
        <f t="shared" si="8"/>
        <v>1</v>
      </c>
      <c r="D263" s="7" t="str" cm="1">
        <f t="array" ref="D263">_xlfn.SWITCH(A263,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3" s="7">
        <f t="shared" si="9"/>
        <v>40246</v>
      </c>
      <c r="F263" s="5">
        <v>2010</v>
      </c>
      <c r="G263" s="8">
        <v>510427.53</v>
      </c>
      <c r="H263" s="5" t="s">
        <v>99</v>
      </c>
      <c r="I263" s="9">
        <v>82.29</v>
      </c>
      <c r="J263" s="10">
        <v>2.577</v>
      </c>
      <c r="K263" s="10">
        <v>210.29666309999999</v>
      </c>
      <c r="L263" s="10">
        <v>8.36</v>
      </c>
      <c r="M263" s="11" t="str" cm="1">
        <f t="array" ref="M263">_xlfn.IFS(ROUND(Sales_Data[[#This Row],[Temperature]],0)&lt;50,"Cold",ROUND(Sales_Data[[#This Row],[Temperature]],0)&lt;70,"Mild",ROUND(Sales_Data[[#This Row],[Temperature]],0)&lt;84,"Warm",TRUE,"Hot")</f>
        <v>Warm</v>
      </c>
    </row>
    <row r="264" spans="1:13" x14ac:dyDescent="0.3">
      <c r="A264" s="5">
        <v>38</v>
      </c>
      <c r="B264" s="6">
        <v>40246</v>
      </c>
      <c r="C264" s="7" t="b">
        <f t="shared" si="8"/>
        <v>1</v>
      </c>
      <c r="D264" s="7" t="str" cm="1">
        <f t="array" ref="D264">_xlfn.SWITCH(A264,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4" s="7">
        <f t="shared" si="9"/>
        <v>40246</v>
      </c>
      <c r="F264" s="5">
        <v>2010</v>
      </c>
      <c r="G264" s="8">
        <v>377096.55</v>
      </c>
      <c r="H264" s="5" t="s">
        <v>99</v>
      </c>
      <c r="I264" s="9">
        <v>83.12</v>
      </c>
      <c r="J264" s="10">
        <v>3.0870000000000002</v>
      </c>
      <c r="K264" s="10">
        <v>126.1019355</v>
      </c>
      <c r="L264" s="10">
        <v>14.18</v>
      </c>
      <c r="M264" s="11" t="str" cm="1">
        <f t="array" ref="M264">_xlfn.IFS(ROUND(Sales_Data[[#This Row],[Temperature]],0)&lt;50,"Cold",ROUND(Sales_Data[[#This Row],[Temperature]],0)&lt;70,"Mild",ROUND(Sales_Data[[#This Row],[Temperature]],0)&lt;84,"Warm",TRUE,"Hot")</f>
        <v>Warm</v>
      </c>
    </row>
    <row r="265" spans="1:13" x14ac:dyDescent="0.3">
      <c r="A265" s="5">
        <v>39</v>
      </c>
      <c r="B265" s="6">
        <v>40246</v>
      </c>
      <c r="C265" s="7" t="b">
        <f t="shared" si="8"/>
        <v>1</v>
      </c>
      <c r="D265" s="7" t="str" cm="1">
        <f t="array" ref="D265">_xlfn.SWITCH(A265,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5" s="7">
        <f t="shared" si="9"/>
        <v>40246</v>
      </c>
      <c r="F265" s="5">
        <v>2010</v>
      </c>
      <c r="G265" s="8">
        <v>1345167.61</v>
      </c>
      <c r="H265" s="5" t="s">
        <v>99</v>
      </c>
      <c r="I265" s="9">
        <v>82.13</v>
      </c>
      <c r="J265" s="10">
        <v>2.577</v>
      </c>
      <c r="K265" s="10">
        <v>210.29666309999999</v>
      </c>
      <c r="L265" s="10">
        <v>8.36</v>
      </c>
      <c r="M265" s="11" t="str" cm="1">
        <f t="array" ref="M265">_xlfn.IFS(ROUND(Sales_Data[[#This Row],[Temperature]],0)&lt;50,"Cold",ROUND(Sales_Data[[#This Row],[Temperature]],0)&lt;70,"Mild",ROUND(Sales_Data[[#This Row],[Temperature]],0)&lt;84,"Warm",TRUE,"Hot")</f>
        <v>Warm</v>
      </c>
    </row>
    <row r="266" spans="1:13" x14ac:dyDescent="0.3">
      <c r="A266" s="5">
        <v>40</v>
      </c>
      <c r="B266" s="6">
        <v>40246</v>
      </c>
      <c r="C266" s="7" t="b">
        <f t="shared" si="8"/>
        <v>1</v>
      </c>
      <c r="D266" s="7" t="str" cm="1">
        <f t="array" ref="D266">_xlfn.SWITCH(A266,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6" s="7">
        <f t="shared" si="9"/>
        <v>40246</v>
      </c>
      <c r="F266" s="5">
        <v>2010</v>
      </c>
      <c r="G266" s="8">
        <v>976453.34</v>
      </c>
      <c r="H266" s="5" t="s">
        <v>99</v>
      </c>
      <c r="I266" s="9">
        <v>70.66</v>
      </c>
      <c r="J266" s="10">
        <v>2.7349999999999999</v>
      </c>
      <c r="K266" s="10">
        <v>132.72483869999999</v>
      </c>
      <c r="L266" s="10">
        <v>5.3259999999999996</v>
      </c>
      <c r="M266" s="11" t="str" cm="1">
        <f t="array" ref="M266">_xlfn.IFS(ROUND(Sales_Data[[#This Row],[Temperature]],0)&lt;50,"Cold",ROUND(Sales_Data[[#This Row],[Temperature]],0)&lt;70,"Mild",ROUND(Sales_Data[[#This Row],[Temperature]],0)&lt;84,"Warm",TRUE,"Hot")</f>
        <v>Warm</v>
      </c>
    </row>
    <row r="267" spans="1:13" x14ac:dyDescent="0.3">
      <c r="A267" s="5">
        <v>41</v>
      </c>
      <c r="B267" s="6">
        <v>40246</v>
      </c>
      <c r="C267" s="7" t="b">
        <f t="shared" si="8"/>
        <v>1</v>
      </c>
      <c r="D267" s="7" t="str" cm="1">
        <f t="array" ref="D267">_xlfn.SWITCH(A267,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7" s="7">
        <f t="shared" si="9"/>
        <v>40246</v>
      </c>
      <c r="F267" s="5">
        <v>2010</v>
      </c>
      <c r="G267" s="8">
        <v>1223355.5</v>
      </c>
      <c r="H267" s="5" t="s">
        <v>99</v>
      </c>
      <c r="I267" s="9">
        <v>64.13</v>
      </c>
      <c r="J267" s="10">
        <v>2.7730000000000001</v>
      </c>
      <c r="K267" s="10">
        <v>190.3621607</v>
      </c>
      <c r="L267" s="10">
        <v>7.335</v>
      </c>
      <c r="M267" s="11" t="str" cm="1">
        <f t="array" ref="M267">_xlfn.IFS(ROUND(Sales_Data[[#This Row],[Temperature]],0)&lt;50,"Cold",ROUND(Sales_Data[[#This Row],[Temperature]],0)&lt;70,"Mild",ROUND(Sales_Data[[#This Row],[Temperature]],0)&lt;84,"Warm",TRUE,"Hot")</f>
        <v>Mild</v>
      </c>
    </row>
    <row r="268" spans="1:13" x14ac:dyDescent="0.3">
      <c r="A268" s="5">
        <v>42</v>
      </c>
      <c r="B268" s="6">
        <v>40246</v>
      </c>
      <c r="C268" s="7" t="b">
        <f t="shared" si="8"/>
        <v>1</v>
      </c>
      <c r="D268" s="7" t="str" cm="1">
        <f t="array" ref="D268">_xlfn.SWITCH(A268,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8" s="7">
        <f t="shared" si="9"/>
        <v>40246</v>
      </c>
      <c r="F268" s="5">
        <v>2010</v>
      </c>
      <c r="G268" s="8">
        <v>524658.06000000006</v>
      </c>
      <c r="H268" s="5" t="s">
        <v>99</v>
      </c>
      <c r="I268" s="9">
        <v>83.8</v>
      </c>
      <c r="J268" s="10">
        <v>3.0870000000000002</v>
      </c>
      <c r="K268" s="10">
        <v>126.1019355</v>
      </c>
      <c r="L268" s="10">
        <v>9.1989999999999998</v>
      </c>
      <c r="M268" s="11" t="str" cm="1">
        <f t="array" ref="M268">_xlfn.IFS(ROUND(Sales_Data[[#This Row],[Temperature]],0)&lt;50,"Cold",ROUND(Sales_Data[[#This Row],[Temperature]],0)&lt;70,"Mild",ROUND(Sales_Data[[#This Row],[Temperature]],0)&lt;84,"Warm",TRUE,"Hot")</f>
        <v>Hot</v>
      </c>
    </row>
    <row r="269" spans="1:13" x14ac:dyDescent="0.3">
      <c r="A269" s="5">
        <v>43</v>
      </c>
      <c r="B269" s="6">
        <v>40246</v>
      </c>
      <c r="C269" s="7" t="b">
        <f t="shared" si="8"/>
        <v>1</v>
      </c>
      <c r="D269" s="7" t="str" cm="1">
        <f t="array" ref="D269">_xlfn.SWITCH(A269,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9" s="7">
        <f t="shared" si="9"/>
        <v>40246</v>
      </c>
      <c r="F269" s="5">
        <v>2010</v>
      </c>
      <c r="G269" s="8">
        <v>689326.91</v>
      </c>
      <c r="H269" s="5" t="s">
        <v>99</v>
      </c>
      <c r="I269" s="9">
        <v>80.430000000000007</v>
      </c>
      <c r="J269" s="10">
        <v>2.577</v>
      </c>
      <c r="K269" s="10">
        <v>203.45072579999999</v>
      </c>
      <c r="L269" s="10">
        <v>9.8160000000000007</v>
      </c>
      <c r="M269" s="11" t="str" cm="1">
        <f t="array" ref="M269">_xlfn.IFS(ROUND(Sales_Data[[#This Row],[Temperature]],0)&lt;50,"Cold",ROUND(Sales_Data[[#This Row],[Temperature]],0)&lt;70,"Mild",ROUND(Sales_Data[[#This Row],[Temperature]],0)&lt;84,"Warm",TRUE,"Hot")</f>
        <v>Warm</v>
      </c>
    </row>
    <row r="270" spans="1:13" x14ac:dyDescent="0.3">
      <c r="A270" s="5">
        <v>44</v>
      </c>
      <c r="B270" s="6">
        <v>40246</v>
      </c>
      <c r="C270" s="7" t="b">
        <f t="shared" si="8"/>
        <v>1</v>
      </c>
      <c r="D270" s="7" t="str" cm="1">
        <f t="array" ref="D270">_xlfn.SWITCH(A270,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0" s="7">
        <f t="shared" si="9"/>
        <v>40246</v>
      </c>
      <c r="F270" s="5">
        <v>2010</v>
      </c>
      <c r="G270" s="8">
        <v>295880.12</v>
      </c>
      <c r="H270" s="5" t="s">
        <v>99</v>
      </c>
      <c r="I270" s="9">
        <v>65.709999999999994</v>
      </c>
      <c r="J270" s="10">
        <v>2.8679999999999999</v>
      </c>
      <c r="K270" s="10">
        <v>126.1019355</v>
      </c>
      <c r="L270" s="10">
        <v>7.8040000000000003</v>
      </c>
      <c r="M270" s="11" t="str" cm="1">
        <f t="array" ref="M270">_xlfn.IFS(ROUND(Sales_Data[[#This Row],[Temperature]],0)&lt;50,"Cold",ROUND(Sales_Data[[#This Row],[Temperature]],0)&lt;70,"Mild",ROUND(Sales_Data[[#This Row],[Temperature]],0)&lt;84,"Warm",TRUE,"Hot")</f>
        <v>Mild</v>
      </c>
    </row>
    <row r="271" spans="1:13" x14ac:dyDescent="0.3">
      <c r="A271" s="5">
        <v>45</v>
      </c>
      <c r="B271" s="6">
        <v>40246</v>
      </c>
      <c r="C271" s="7" t="b">
        <f t="shared" si="8"/>
        <v>1</v>
      </c>
      <c r="D271" s="7" t="str" cm="1">
        <f t="array" ref="D271">_xlfn.SWITCH(A271,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1" s="7">
        <f t="shared" si="9"/>
        <v>40246</v>
      </c>
      <c r="F271" s="5">
        <v>2010</v>
      </c>
      <c r="G271" s="8">
        <v>790144.7</v>
      </c>
      <c r="H271" s="5" t="s">
        <v>99</v>
      </c>
      <c r="I271" s="9">
        <v>78.37</v>
      </c>
      <c r="J271" s="10">
        <v>2.7149999999999999</v>
      </c>
      <c r="K271" s="10">
        <v>182.6042922</v>
      </c>
      <c r="L271" s="10">
        <v>8.7430000000000003</v>
      </c>
      <c r="M271" s="11" t="str" cm="1">
        <f t="array" ref="M271">_xlfn.IFS(ROUND(Sales_Data[[#This Row],[Temperature]],0)&lt;50,"Cold",ROUND(Sales_Data[[#This Row],[Temperature]],0)&lt;70,"Mild",ROUND(Sales_Data[[#This Row],[Temperature]],0)&lt;84,"Warm",TRUE,"Hot")</f>
        <v>Warm</v>
      </c>
    </row>
    <row r="272" spans="1:13" x14ac:dyDescent="0.3">
      <c r="A272" s="5">
        <v>1</v>
      </c>
      <c r="B272" s="6">
        <v>40249</v>
      </c>
      <c r="C272" s="7" t="b">
        <f t="shared" si="8"/>
        <v>1</v>
      </c>
      <c r="D272" s="7" t="str" cm="1">
        <f t="array" ref="D272">_xlfn.SWITCH(A272,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2" s="7">
        <f t="shared" si="9"/>
        <v>40249</v>
      </c>
      <c r="F272" s="5">
        <v>2010</v>
      </c>
      <c r="G272" s="8">
        <v>1548033.78</v>
      </c>
      <c r="H272" s="5" t="s">
        <v>99</v>
      </c>
      <c r="I272" s="9">
        <v>49.27</v>
      </c>
      <c r="J272" s="10">
        <v>2.7080000000000002</v>
      </c>
      <c r="K272" s="10">
        <v>211.607193</v>
      </c>
      <c r="L272" s="10">
        <v>7.8380000000000001</v>
      </c>
      <c r="M272" s="11" t="str" cm="1">
        <f t="array" ref="M272">_xlfn.IFS(ROUND(Sales_Data[[#This Row],[Temperature]],0)&lt;50,"Cold",ROUND(Sales_Data[[#This Row],[Temperature]],0)&lt;70,"Mild",ROUND(Sales_Data[[#This Row],[Temperature]],0)&lt;84,"Warm",TRUE,"Hot")</f>
        <v>Cold</v>
      </c>
    </row>
    <row r="273" spans="1:13" x14ac:dyDescent="0.3">
      <c r="A273" s="5">
        <v>2</v>
      </c>
      <c r="B273" s="6">
        <v>40249</v>
      </c>
      <c r="C273" s="7" t="b">
        <f t="shared" si="8"/>
        <v>1</v>
      </c>
      <c r="D273" s="7" t="str" cm="1">
        <f t="array" ref="D273">_xlfn.SWITCH(A273,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3" s="7">
        <f t="shared" si="9"/>
        <v>40249</v>
      </c>
      <c r="F273" s="5">
        <v>2010</v>
      </c>
      <c r="G273" s="8">
        <v>2015781.27</v>
      </c>
      <c r="H273" s="5" t="s">
        <v>99</v>
      </c>
      <c r="I273" s="9">
        <v>49.33</v>
      </c>
      <c r="J273" s="10">
        <v>2.7080000000000002</v>
      </c>
      <c r="K273" s="10">
        <v>211.26554300000001</v>
      </c>
      <c r="L273" s="10">
        <v>8.1630000000000003</v>
      </c>
      <c r="M273" s="11" t="str" cm="1">
        <f t="array" ref="M273">_xlfn.IFS(ROUND(Sales_Data[[#This Row],[Temperature]],0)&lt;50,"Cold",ROUND(Sales_Data[[#This Row],[Temperature]],0)&lt;70,"Mild",ROUND(Sales_Data[[#This Row],[Temperature]],0)&lt;84,"Warm",TRUE,"Hot")</f>
        <v>Cold</v>
      </c>
    </row>
    <row r="274" spans="1:13" x14ac:dyDescent="0.3">
      <c r="A274" s="5">
        <v>3</v>
      </c>
      <c r="B274" s="6">
        <v>40249</v>
      </c>
      <c r="C274" s="7" t="b">
        <f t="shared" si="8"/>
        <v>1</v>
      </c>
      <c r="D274" s="7" t="str" cm="1">
        <f t="array" ref="D274">_xlfn.SWITCH(A274,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4" s="7">
        <f t="shared" si="9"/>
        <v>40249</v>
      </c>
      <c r="F274" s="5">
        <v>2010</v>
      </c>
      <c r="G274" s="8">
        <v>476420.77</v>
      </c>
      <c r="H274" s="5" t="s">
        <v>99</v>
      </c>
      <c r="I274" s="9">
        <v>53.76</v>
      </c>
      <c r="J274" s="10">
        <v>2.7080000000000002</v>
      </c>
      <c r="K274" s="10">
        <v>214.9153531</v>
      </c>
      <c r="L274" s="10">
        <v>7.5640000000000001</v>
      </c>
      <c r="M274" s="11" t="str" cm="1">
        <f t="array" ref="M274">_xlfn.IFS(ROUND(Sales_Data[[#This Row],[Temperature]],0)&lt;50,"Cold",ROUND(Sales_Data[[#This Row],[Temperature]],0)&lt;70,"Mild",ROUND(Sales_Data[[#This Row],[Temperature]],0)&lt;84,"Warm",TRUE,"Hot")</f>
        <v>Mild</v>
      </c>
    </row>
    <row r="275" spans="1:13" x14ac:dyDescent="0.3">
      <c r="A275" s="5">
        <v>4</v>
      </c>
      <c r="B275" s="6">
        <v>40249</v>
      </c>
      <c r="C275" s="7" t="b">
        <f t="shared" si="8"/>
        <v>1</v>
      </c>
      <c r="D275" s="7" t="str" cm="1">
        <f t="array" ref="D275">_xlfn.SWITCH(A275,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5" s="7">
        <f t="shared" si="9"/>
        <v>40249</v>
      </c>
      <c r="F275" s="5">
        <v>2010</v>
      </c>
      <c r="G275" s="8">
        <v>2102530.17</v>
      </c>
      <c r="H275" s="5" t="s">
        <v>99</v>
      </c>
      <c r="I275" s="9">
        <v>46.4</v>
      </c>
      <c r="J275" s="10">
        <v>2.7269999999999999</v>
      </c>
      <c r="K275" s="10">
        <v>126.7313333</v>
      </c>
      <c r="L275" s="10">
        <v>7.1269999999999998</v>
      </c>
      <c r="M275" s="11" t="str" cm="1">
        <f t="array" ref="M275">_xlfn.IFS(ROUND(Sales_Data[[#This Row],[Temperature]],0)&lt;50,"Cold",ROUND(Sales_Data[[#This Row],[Temperature]],0)&lt;70,"Mild",ROUND(Sales_Data[[#This Row],[Temperature]],0)&lt;84,"Warm",TRUE,"Hot")</f>
        <v>Cold</v>
      </c>
    </row>
    <row r="276" spans="1:13" x14ac:dyDescent="0.3">
      <c r="A276" s="5">
        <v>5</v>
      </c>
      <c r="B276" s="6">
        <v>40249</v>
      </c>
      <c r="C276" s="7" t="b">
        <f t="shared" si="8"/>
        <v>1</v>
      </c>
      <c r="D276" s="7" t="str" cm="1">
        <f t="array" ref="D276">_xlfn.SWITCH(A276,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6" s="7">
        <f t="shared" si="9"/>
        <v>40249</v>
      </c>
      <c r="F276" s="5">
        <v>2010</v>
      </c>
      <c r="G276" s="8">
        <v>344490.88</v>
      </c>
      <c r="H276" s="5" t="s">
        <v>99</v>
      </c>
      <c r="I276" s="9">
        <v>51.31</v>
      </c>
      <c r="J276" s="10">
        <v>2.7080000000000002</v>
      </c>
      <c r="K276" s="10">
        <v>212.16139509999999</v>
      </c>
      <c r="L276" s="10">
        <v>6.7679999999999998</v>
      </c>
      <c r="M276" s="11" t="str" cm="1">
        <f t="array" ref="M276">_xlfn.IFS(ROUND(Sales_Data[[#This Row],[Temperature]],0)&lt;50,"Cold",ROUND(Sales_Data[[#This Row],[Temperature]],0)&lt;70,"Mild",ROUND(Sales_Data[[#This Row],[Temperature]],0)&lt;84,"Warm",TRUE,"Hot")</f>
        <v>Mild</v>
      </c>
    </row>
    <row r="277" spans="1:13" x14ac:dyDescent="0.3">
      <c r="A277" s="5">
        <v>6</v>
      </c>
      <c r="B277" s="6">
        <v>40249</v>
      </c>
      <c r="C277" s="7" t="b">
        <f t="shared" si="8"/>
        <v>1</v>
      </c>
      <c r="D277" s="7" t="str" cm="1">
        <f t="array" ref="D277">_xlfn.SWITCH(A277,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7" s="7">
        <f t="shared" si="9"/>
        <v>40249</v>
      </c>
      <c r="F277" s="5">
        <v>2010</v>
      </c>
      <c r="G277" s="8">
        <v>1677067.24</v>
      </c>
      <c r="H277" s="5" t="s">
        <v>99</v>
      </c>
      <c r="I277" s="9">
        <v>52.3</v>
      </c>
      <c r="J277" s="10">
        <v>2.7080000000000002</v>
      </c>
      <c r="K277" s="10">
        <v>213.123851</v>
      </c>
      <c r="L277" s="10">
        <v>7.0069999999999997</v>
      </c>
      <c r="M277" s="11" t="str" cm="1">
        <f t="array" ref="M277">_xlfn.IFS(ROUND(Sales_Data[[#This Row],[Temperature]],0)&lt;50,"Cold",ROUND(Sales_Data[[#This Row],[Temperature]],0)&lt;70,"Mild",ROUND(Sales_Data[[#This Row],[Temperature]],0)&lt;84,"Warm",TRUE,"Hot")</f>
        <v>Mild</v>
      </c>
    </row>
    <row r="278" spans="1:13" x14ac:dyDescent="0.3">
      <c r="A278" s="5">
        <v>7</v>
      </c>
      <c r="B278" s="6">
        <v>40249</v>
      </c>
      <c r="C278" s="7" t="b">
        <f t="shared" si="8"/>
        <v>1</v>
      </c>
      <c r="D278" s="7" t="str" cm="1">
        <f t="array" ref="D278">_xlfn.SWITCH(A278,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8" s="7">
        <f t="shared" si="9"/>
        <v>40249</v>
      </c>
      <c r="F278" s="5">
        <v>2010</v>
      </c>
      <c r="G278" s="8">
        <v>552811.62</v>
      </c>
      <c r="H278" s="5" t="s">
        <v>99</v>
      </c>
      <c r="I278" s="9">
        <v>21.88</v>
      </c>
      <c r="J278" s="10">
        <v>2.7120000000000002</v>
      </c>
      <c r="K278" s="10">
        <v>190.99314369999999</v>
      </c>
      <c r="L278" s="10">
        <v>9.1370000000000005</v>
      </c>
      <c r="M278" s="11" t="str" cm="1">
        <f t="array" ref="M278">_xlfn.IFS(ROUND(Sales_Data[[#This Row],[Temperature]],0)&lt;50,"Cold",ROUND(Sales_Data[[#This Row],[Temperature]],0)&lt;70,"Mild",ROUND(Sales_Data[[#This Row],[Temperature]],0)&lt;84,"Warm",TRUE,"Hot")</f>
        <v>Cold</v>
      </c>
    </row>
    <row r="279" spans="1:13" x14ac:dyDescent="0.3">
      <c r="A279" s="5">
        <v>8</v>
      </c>
      <c r="B279" s="6">
        <v>40249</v>
      </c>
      <c r="C279" s="7" t="b">
        <f t="shared" si="8"/>
        <v>1</v>
      </c>
      <c r="D279" s="7" t="str" cm="1">
        <f t="array" ref="D279">_xlfn.SWITCH(A279,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9" s="7">
        <f t="shared" si="9"/>
        <v>40249</v>
      </c>
      <c r="F279" s="5">
        <v>2010</v>
      </c>
      <c r="G279" s="8">
        <v>952766.93</v>
      </c>
      <c r="H279" s="5" t="s">
        <v>99</v>
      </c>
      <c r="I279" s="9">
        <v>42.85</v>
      </c>
      <c r="J279" s="10">
        <v>2.7080000000000002</v>
      </c>
      <c r="K279" s="10">
        <v>214.96163809999999</v>
      </c>
      <c r="L279" s="10">
        <v>6.4329999999999998</v>
      </c>
      <c r="M279" s="11" t="str" cm="1">
        <f t="array" ref="M279">_xlfn.IFS(ROUND(Sales_Data[[#This Row],[Temperature]],0)&lt;50,"Cold",ROUND(Sales_Data[[#This Row],[Temperature]],0)&lt;70,"Mild",ROUND(Sales_Data[[#This Row],[Temperature]],0)&lt;84,"Warm",TRUE,"Hot")</f>
        <v>Cold</v>
      </c>
    </row>
    <row r="280" spans="1:13" x14ac:dyDescent="0.3">
      <c r="A280" s="5">
        <v>9</v>
      </c>
      <c r="B280" s="6">
        <v>40249</v>
      </c>
      <c r="C280" s="7" t="b">
        <f t="shared" si="8"/>
        <v>1</v>
      </c>
      <c r="D280" s="7" t="str" cm="1">
        <f t="array" ref="D280">_xlfn.SWITCH(A280,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0" s="7">
        <f t="shared" si="9"/>
        <v>40249</v>
      </c>
      <c r="F280" s="5">
        <v>2010</v>
      </c>
      <c r="G280" s="8">
        <v>578164.81999999995</v>
      </c>
      <c r="H280" s="5" t="s">
        <v>99</v>
      </c>
      <c r="I280" s="9">
        <v>49.89</v>
      </c>
      <c r="J280" s="10">
        <v>2.7080000000000002</v>
      </c>
      <c r="K280" s="10">
        <v>215.14452030000001</v>
      </c>
      <c r="L280" s="10">
        <v>6.56</v>
      </c>
      <c r="M280" s="11" t="str" cm="1">
        <f t="array" ref="M280">_xlfn.IFS(ROUND(Sales_Data[[#This Row],[Temperature]],0)&lt;50,"Cold",ROUND(Sales_Data[[#This Row],[Temperature]],0)&lt;70,"Mild",ROUND(Sales_Data[[#This Row],[Temperature]],0)&lt;84,"Warm",TRUE,"Hot")</f>
        <v>Mild</v>
      </c>
    </row>
    <row r="281" spans="1:13" x14ac:dyDescent="0.3">
      <c r="A281" s="5">
        <v>10</v>
      </c>
      <c r="B281" s="6">
        <v>40249</v>
      </c>
      <c r="C281" s="7" t="b">
        <f t="shared" si="8"/>
        <v>1</v>
      </c>
      <c r="D281" s="7" t="str" cm="1">
        <f t="array" ref="D281">_xlfn.SWITCH(A281,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1" s="7">
        <f t="shared" si="9"/>
        <v>40249</v>
      </c>
      <c r="F281" s="5">
        <v>2010</v>
      </c>
      <c r="G281" s="8">
        <v>2251206.64</v>
      </c>
      <c r="H281" s="5" t="s">
        <v>99</v>
      </c>
      <c r="I281" s="9">
        <v>51.17</v>
      </c>
      <c r="J281" s="10">
        <v>3.0409999999999999</v>
      </c>
      <c r="K281" s="10">
        <v>126.7313333</v>
      </c>
      <c r="L281" s="10">
        <v>9.0030000000000001</v>
      </c>
      <c r="M281" s="11" t="str" cm="1">
        <f t="array" ref="M281">_xlfn.IFS(ROUND(Sales_Data[[#This Row],[Temperature]],0)&lt;50,"Cold",ROUND(Sales_Data[[#This Row],[Temperature]],0)&lt;70,"Mild",ROUND(Sales_Data[[#This Row],[Temperature]],0)&lt;84,"Warm",TRUE,"Hot")</f>
        <v>Mild</v>
      </c>
    </row>
    <row r="282" spans="1:13" x14ac:dyDescent="0.3">
      <c r="A282" s="5">
        <v>11</v>
      </c>
      <c r="B282" s="6">
        <v>40249</v>
      </c>
      <c r="C282" s="7" t="b">
        <f t="shared" si="8"/>
        <v>1</v>
      </c>
      <c r="D282" s="7" t="str" cm="1">
        <f t="array" ref="D282">_xlfn.SWITCH(A282,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2" s="7">
        <f t="shared" si="9"/>
        <v>40249</v>
      </c>
      <c r="F282" s="5">
        <v>2010</v>
      </c>
      <c r="G282" s="8">
        <v>1380522.64</v>
      </c>
      <c r="H282" s="5" t="s">
        <v>99</v>
      </c>
      <c r="I282" s="9">
        <v>55.9</v>
      </c>
      <c r="J282" s="10">
        <v>2.7080000000000002</v>
      </c>
      <c r="K282" s="10">
        <v>214.9153531</v>
      </c>
      <c r="L282" s="10">
        <v>7.5640000000000001</v>
      </c>
      <c r="M282" s="11" t="str" cm="1">
        <f t="array" ref="M282">_xlfn.IFS(ROUND(Sales_Data[[#This Row],[Temperature]],0)&lt;50,"Cold",ROUND(Sales_Data[[#This Row],[Temperature]],0)&lt;70,"Mild",ROUND(Sales_Data[[#This Row],[Temperature]],0)&lt;84,"Warm",TRUE,"Hot")</f>
        <v>Mild</v>
      </c>
    </row>
    <row r="283" spans="1:13" x14ac:dyDescent="0.3">
      <c r="A283" s="5">
        <v>12</v>
      </c>
      <c r="B283" s="6">
        <v>40249</v>
      </c>
      <c r="C283" s="7" t="b">
        <f t="shared" si="8"/>
        <v>1</v>
      </c>
      <c r="D283" s="7" t="str" cm="1">
        <f t="array" ref="D283">_xlfn.SWITCH(A283,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3" s="7">
        <f t="shared" si="9"/>
        <v>40249</v>
      </c>
      <c r="F283" s="5">
        <v>2010</v>
      </c>
      <c r="G283" s="8">
        <v>1069533.17</v>
      </c>
      <c r="H283" s="5" t="s">
        <v>99</v>
      </c>
      <c r="I283" s="9">
        <v>43.33</v>
      </c>
      <c r="J283" s="10">
        <v>3.0409999999999999</v>
      </c>
      <c r="K283" s="10">
        <v>126.7313333</v>
      </c>
      <c r="L283" s="10">
        <v>14.313000000000001</v>
      </c>
      <c r="M283" s="11" t="str" cm="1">
        <f t="array" ref="M283">_xlfn.IFS(ROUND(Sales_Data[[#This Row],[Temperature]],0)&lt;50,"Cold",ROUND(Sales_Data[[#This Row],[Temperature]],0)&lt;70,"Mild",ROUND(Sales_Data[[#This Row],[Temperature]],0)&lt;84,"Warm",TRUE,"Hot")</f>
        <v>Cold</v>
      </c>
    </row>
    <row r="284" spans="1:13" x14ac:dyDescent="0.3">
      <c r="A284" s="5">
        <v>13</v>
      </c>
      <c r="B284" s="6">
        <v>40249</v>
      </c>
      <c r="C284" s="7" t="b">
        <f t="shared" si="8"/>
        <v>1</v>
      </c>
      <c r="D284" s="7" t="str" cm="1">
        <f t="array" ref="D284">_xlfn.SWITCH(A284,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4" s="7">
        <f t="shared" si="9"/>
        <v>40249</v>
      </c>
      <c r="F284" s="5">
        <v>2010</v>
      </c>
      <c r="G284" s="8">
        <v>2083379.89</v>
      </c>
      <c r="H284" s="5" t="s">
        <v>99</v>
      </c>
      <c r="I284" s="9">
        <v>25.8</v>
      </c>
      <c r="J284" s="10">
        <v>2.8119999999999998</v>
      </c>
      <c r="K284" s="10">
        <v>126.7313333</v>
      </c>
      <c r="L284" s="10">
        <v>7.7949999999999999</v>
      </c>
      <c r="M284" s="11" t="str" cm="1">
        <f t="array" ref="M284">_xlfn.IFS(ROUND(Sales_Data[[#This Row],[Temperature]],0)&lt;50,"Cold",ROUND(Sales_Data[[#This Row],[Temperature]],0)&lt;70,"Mild",ROUND(Sales_Data[[#This Row],[Temperature]],0)&lt;84,"Warm",TRUE,"Hot")</f>
        <v>Cold</v>
      </c>
    </row>
    <row r="285" spans="1:13" x14ac:dyDescent="0.3">
      <c r="A285" s="5">
        <v>14</v>
      </c>
      <c r="B285" s="6">
        <v>40249</v>
      </c>
      <c r="C285" s="7" t="b">
        <f t="shared" si="8"/>
        <v>1</v>
      </c>
      <c r="D285" s="7" t="str" cm="1">
        <f t="array" ref="D285">_xlfn.SWITCH(A285,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5" s="7">
        <f t="shared" si="9"/>
        <v>40249</v>
      </c>
      <c r="F285" s="5">
        <v>2010</v>
      </c>
      <c r="G285" s="8">
        <v>2258489.63</v>
      </c>
      <c r="H285" s="5" t="s">
        <v>99</v>
      </c>
      <c r="I285" s="9">
        <v>40.93</v>
      </c>
      <c r="J285" s="10">
        <v>3.0459999999999998</v>
      </c>
      <c r="K285" s="10">
        <v>182.66761539999999</v>
      </c>
      <c r="L285" s="10">
        <v>8.7240000000000002</v>
      </c>
      <c r="M285" s="11" t="str" cm="1">
        <f t="array" ref="M285">_xlfn.IFS(ROUND(Sales_Data[[#This Row],[Temperature]],0)&lt;50,"Cold",ROUND(Sales_Data[[#This Row],[Temperature]],0)&lt;70,"Mild",ROUND(Sales_Data[[#This Row],[Temperature]],0)&lt;84,"Warm",TRUE,"Hot")</f>
        <v>Cold</v>
      </c>
    </row>
    <row r="286" spans="1:13" x14ac:dyDescent="0.3">
      <c r="A286" s="5">
        <v>15</v>
      </c>
      <c r="B286" s="6">
        <v>40249</v>
      </c>
      <c r="C286" s="7" t="b">
        <f t="shared" si="8"/>
        <v>1</v>
      </c>
      <c r="D286" s="7" t="str" cm="1">
        <f t="array" ref="D286">_xlfn.SWITCH(A286,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6" s="7">
        <f t="shared" si="9"/>
        <v>40249</v>
      </c>
      <c r="F286" s="5">
        <v>2010</v>
      </c>
      <c r="G286" s="8">
        <v>754134.95</v>
      </c>
      <c r="H286" s="5" t="s">
        <v>99</v>
      </c>
      <c r="I286" s="9">
        <v>36</v>
      </c>
      <c r="J286" s="10">
        <v>3.2</v>
      </c>
      <c r="K286" s="10">
        <v>132.75666670000001</v>
      </c>
      <c r="L286" s="10">
        <v>8.0670000000000002</v>
      </c>
      <c r="M286" s="11" t="str" cm="1">
        <f t="array" ref="M286">_xlfn.IFS(ROUND(Sales_Data[[#This Row],[Temperature]],0)&lt;50,"Cold",ROUND(Sales_Data[[#This Row],[Temperature]],0)&lt;70,"Mild",ROUND(Sales_Data[[#This Row],[Temperature]],0)&lt;84,"Warm",TRUE,"Hot")</f>
        <v>Cold</v>
      </c>
    </row>
    <row r="287" spans="1:13" x14ac:dyDescent="0.3">
      <c r="A287" s="5">
        <v>16</v>
      </c>
      <c r="B287" s="6">
        <v>40249</v>
      </c>
      <c r="C287" s="7" t="b">
        <f t="shared" si="8"/>
        <v>1</v>
      </c>
      <c r="D287" s="7" t="str" cm="1">
        <f t="array" ref="D287">_xlfn.SWITCH(A287,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7" s="7">
        <f t="shared" si="9"/>
        <v>40249</v>
      </c>
      <c r="F287" s="5">
        <v>2010</v>
      </c>
      <c r="G287" s="8">
        <v>512260.59</v>
      </c>
      <c r="H287" s="5" t="s">
        <v>99</v>
      </c>
      <c r="I287" s="9">
        <v>23.68</v>
      </c>
      <c r="J287" s="10">
        <v>2.7120000000000002</v>
      </c>
      <c r="K287" s="10">
        <v>190.99314369999999</v>
      </c>
      <c r="L287" s="10">
        <v>6.9859999999999998</v>
      </c>
      <c r="M287" s="11" t="str" cm="1">
        <f t="array" ref="M287">_xlfn.IFS(ROUND(Sales_Data[[#This Row],[Temperature]],0)&lt;50,"Cold",ROUND(Sales_Data[[#This Row],[Temperature]],0)&lt;70,"Mild",ROUND(Sales_Data[[#This Row],[Temperature]],0)&lt;84,"Warm",TRUE,"Hot")</f>
        <v>Cold</v>
      </c>
    </row>
    <row r="288" spans="1:13" x14ac:dyDescent="0.3">
      <c r="A288" s="5">
        <v>17</v>
      </c>
      <c r="B288" s="6">
        <v>40249</v>
      </c>
      <c r="C288" s="7" t="b">
        <f t="shared" si="8"/>
        <v>1</v>
      </c>
      <c r="D288" s="7" t="str" cm="1">
        <f t="array" ref="D288">_xlfn.SWITCH(A288,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8" s="7">
        <f t="shared" si="9"/>
        <v>40249</v>
      </c>
      <c r="F288" s="5">
        <v>2010</v>
      </c>
      <c r="G288" s="8">
        <v>926573.81</v>
      </c>
      <c r="H288" s="5" t="s">
        <v>99</v>
      </c>
      <c r="I288" s="9">
        <v>22.47</v>
      </c>
      <c r="J288" s="10">
        <v>2.8119999999999998</v>
      </c>
      <c r="K288" s="10">
        <v>126.7313333</v>
      </c>
      <c r="L288" s="10">
        <v>6.8849999999999998</v>
      </c>
      <c r="M288" s="11" t="str" cm="1">
        <f t="array" ref="M288">_xlfn.IFS(ROUND(Sales_Data[[#This Row],[Temperature]],0)&lt;50,"Cold",ROUND(Sales_Data[[#This Row],[Temperature]],0)&lt;70,"Mild",ROUND(Sales_Data[[#This Row],[Temperature]],0)&lt;84,"Warm",TRUE,"Hot")</f>
        <v>Cold</v>
      </c>
    </row>
    <row r="289" spans="1:13" x14ac:dyDescent="0.3">
      <c r="A289" s="5">
        <v>18</v>
      </c>
      <c r="B289" s="6">
        <v>40249</v>
      </c>
      <c r="C289" s="7" t="b">
        <f t="shared" si="8"/>
        <v>1</v>
      </c>
      <c r="D289" s="7" t="str" cm="1">
        <f t="array" ref="D289">_xlfn.SWITCH(A289,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9" s="7">
        <f t="shared" si="9"/>
        <v>40249</v>
      </c>
      <c r="F289" s="5">
        <v>2010</v>
      </c>
      <c r="G289" s="8">
        <v>1211026.1299999999</v>
      </c>
      <c r="H289" s="5" t="s">
        <v>99</v>
      </c>
      <c r="I289" s="9">
        <v>37.090000000000003</v>
      </c>
      <c r="J289" s="10">
        <v>3.0649999999999999</v>
      </c>
      <c r="K289" s="10">
        <v>132.75666670000001</v>
      </c>
      <c r="L289" s="10">
        <v>9.3309999999999995</v>
      </c>
      <c r="M289" s="11" t="str" cm="1">
        <f t="array" ref="M289">_xlfn.IFS(ROUND(Sales_Data[[#This Row],[Temperature]],0)&lt;50,"Cold",ROUND(Sales_Data[[#This Row],[Temperature]],0)&lt;70,"Mild",ROUND(Sales_Data[[#This Row],[Temperature]],0)&lt;84,"Warm",TRUE,"Hot")</f>
        <v>Cold</v>
      </c>
    </row>
    <row r="290" spans="1:13" x14ac:dyDescent="0.3">
      <c r="A290" s="5">
        <v>19</v>
      </c>
      <c r="B290" s="6">
        <v>40249</v>
      </c>
      <c r="C290" s="7" t="b">
        <f t="shared" si="8"/>
        <v>1</v>
      </c>
      <c r="D290" s="7" t="str" cm="1">
        <f t="array" ref="D290">_xlfn.SWITCH(A290,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0" s="7">
        <f t="shared" si="9"/>
        <v>40249</v>
      </c>
      <c r="F290" s="5">
        <v>2010</v>
      </c>
      <c r="G290" s="8">
        <v>1615987.96</v>
      </c>
      <c r="H290" s="5" t="s">
        <v>99</v>
      </c>
      <c r="I290" s="9">
        <v>36.64</v>
      </c>
      <c r="J290" s="10">
        <v>3.2</v>
      </c>
      <c r="K290" s="10">
        <v>132.75666670000001</v>
      </c>
      <c r="L290" s="10">
        <v>8.0670000000000002</v>
      </c>
      <c r="M290" s="11" t="str" cm="1">
        <f t="array" ref="M290">_xlfn.IFS(ROUND(Sales_Data[[#This Row],[Temperature]],0)&lt;50,"Cold",ROUND(Sales_Data[[#This Row],[Temperature]],0)&lt;70,"Mild",ROUND(Sales_Data[[#This Row],[Temperature]],0)&lt;84,"Warm",TRUE,"Hot")</f>
        <v>Cold</v>
      </c>
    </row>
    <row r="291" spans="1:13" x14ac:dyDescent="0.3">
      <c r="A291" s="5">
        <v>20</v>
      </c>
      <c r="B291" s="6">
        <v>40249</v>
      </c>
      <c r="C291" s="7" t="b">
        <f t="shared" si="8"/>
        <v>1</v>
      </c>
      <c r="D291" s="7" t="str" cm="1">
        <f t="array" ref="D291">_xlfn.SWITCH(A291,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1" s="7">
        <f t="shared" si="9"/>
        <v>40249</v>
      </c>
      <c r="F291" s="5">
        <v>2010</v>
      </c>
      <c r="G291" s="8">
        <v>2416051.17</v>
      </c>
      <c r="H291" s="5" t="s">
        <v>99</v>
      </c>
      <c r="I291" s="9">
        <v>35.47</v>
      </c>
      <c r="J291" s="10">
        <v>3.0459999999999998</v>
      </c>
      <c r="K291" s="10">
        <v>204.8249189</v>
      </c>
      <c r="L291" s="10">
        <v>7.484</v>
      </c>
      <c r="M291" s="11" t="str" cm="1">
        <f t="array" ref="M291">_xlfn.IFS(ROUND(Sales_Data[[#This Row],[Temperature]],0)&lt;50,"Cold",ROUND(Sales_Data[[#This Row],[Temperature]],0)&lt;70,"Mild",ROUND(Sales_Data[[#This Row],[Temperature]],0)&lt;84,"Warm",TRUE,"Hot")</f>
        <v>Cold</v>
      </c>
    </row>
    <row r="292" spans="1:13" x14ac:dyDescent="0.3">
      <c r="A292" s="5">
        <v>21</v>
      </c>
      <c r="B292" s="6">
        <v>40249</v>
      </c>
      <c r="C292" s="7" t="b">
        <f t="shared" si="8"/>
        <v>1</v>
      </c>
      <c r="D292" s="7" t="str" cm="1">
        <f t="array" ref="D292">_xlfn.SWITCH(A292,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2" s="7">
        <f t="shared" si="9"/>
        <v>40249</v>
      </c>
      <c r="F292" s="5">
        <v>2010</v>
      </c>
      <c r="G292" s="8">
        <v>829210.73</v>
      </c>
      <c r="H292" s="5" t="s">
        <v>99</v>
      </c>
      <c r="I292" s="9">
        <v>50.43</v>
      </c>
      <c r="J292" s="10">
        <v>2.7080000000000002</v>
      </c>
      <c r="K292" s="10">
        <v>211.26554300000001</v>
      </c>
      <c r="L292" s="10">
        <v>8.1630000000000003</v>
      </c>
      <c r="M292" s="11" t="str" cm="1">
        <f t="array" ref="M292">_xlfn.IFS(ROUND(Sales_Data[[#This Row],[Temperature]],0)&lt;50,"Cold",ROUND(Sales_Data[[#This Row],[Temperature]],0)&lt;70,"Mild",ROUND(Sales_Data[[#This Row],[Temperature]],0)&lt;84,"Warm",TRUE,"Hot")</f>
        <v>Mild</v>
      </c>
    </row>
    <row r="293" spans="1:13" x14ac:dyDescent="0.3">
      <c r="A293" s="5">
        <v>22</v>
      </c>
      <c r="B293" s="6">
        <v>40249</v>
      </c>
      <c r="C293" s="7" t="b">
        <f t="shared" si="8"/>
        <v>1</v>
      </c>
      <c r="D293" s="7" t="str" cm="1">
        <f t="array" ref="D293">_xlfn.SWITCH(A293,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3" s="7">
        <f t="shared" si="9"/>
        <v>40249</v>
      </c>
      <c r="F293" s="5">
        <v>2010</v>
      </c>
      <c r="G293" s="8">
        <v>1230514.58</v>
      </c>
      <c r="H293" s="5" t="s">
        <v>99</v>
      </c>
      <c r="I293" s="9">
        <v>39.42</v>
      </c>
      <c r="J293" s="10">
        <v>3.0649999999999999</v>
      </c>
      <c r="K293" s="10">
        <v>136.60757140000001</v>
      </c>
      <c r="L293" s="10">
        <v>8.5719999999999992</v>
      </c>
      <c r="M293" s="11" t="str" cm="1">
        <f t="array" ref="M293">_xlfn.IFS(ROUND(Sales_Data[[#This Row],[Temperature]],0)&lt;50,"Cold",ROUND(Sales_Data[[#This Row],[Temperature]],0)&lt;70,"Mild",ROUND(Sales_Data[[#This Row],[Temperature]],0)&lt;84,"Warm",TRUE,"Hot")</f>
        <v>Cold</v>
      </c>
    </row>
    <row r="294" spans="1:13" x14ac:dyDescent="0.3">
      <c r="A294" s="5">
        <v>23</v>
      </c>
      <c r="B294" s="6">
        <v>40249</v>
      </c>
      <c r="C294" s="7" t="b">
        <f t="shared" si="8"/>
        <v>1</v>
      </c>
      <c r="D294" s="7" t="str" cm="1">
        <f t="array" ref="D294">_xlfn.SWITCH(A294,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4" s="7">
        <f t="shared" si="9"/>
        <v>40249</v>
      </c>
      <c r="F294" s="5">
        <v>2010</v>
      </c>
      <c r="G294" s="8">
        <v>1617025.41</v>
      </c>
      <c r="H294" s="5" t="s">
        <v>99</v>
      </c>
      <c r="I294" s="9">
        <v>34.299999999999997</v>
      </c>
      <c r="J294" s="10">
        <v>3.0649999999999999</v>
      </c>
      <c r="K294" s="10">
        <v>132.75666670000001</v>
      </c>
      <c r="L294" s="10">
        <v>5.2869999999999999</v>
      </c>
      <c r="M294" s="11" t="str" cm="1">
        <f t="array" ref="M294">_xlfn.IFS(ROUND(Sales_Data[[#This Row],[Temperature]],0)&lt;50,"Cold",ROUND(Sales_Data[[#This Row],[Temperature]],0)&lt;70,"Mild",ROUND(Sales_Data[[#This Row],[Temperature]],0)&lt;84,"Warm",TRUE,"Hot")</f>
        <v>Cold</v>
      </c>
    </row>
    <row r="295" spans="1:13" x14ac:dyDescent="0.3">
      <c r="A295" s="5">
        <v>24</v>
      </c>
      <c r="B295" s="6">
        <v>40249</v>
      </c>
      <c r="C295" s="7" t="b">
        <f t="shared" si="8"/>
        <v>1</v>
      </c>
      <c r="D295" s="7" t="str" cm="1">
        <f t="array" ref="D295">_xlfn.SWITCH(A295,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5" s="7">
        <f t="shared" si="9"/>
        <v>40249</v>
      </c>
      <c r="F295" s="5">
        <v>2010</v>
      </c>
      <c r="G295" s="8">
        <v>1413302.7</v>
      </c>
      <c r="H295" s="5" t="s">
        <v>99</v>
      </c>
      <c r="I295" s="9">
        <v>37.08</v>
      </c>
      <c r="J295" s="10">
        <v>3.2</v>
      </c>
      <c r="K295" s="10">
        <v>132.75666670000001</v>
      </c>
      <c r="L295" s="10">
        <v>8.2750000000000004</v>
      </c>
      <c r="M295" s="11" t="str" cm="1">
        <f t="array" ref="M295">_xlfn.IFS(ROUND(Sales_Data[[#This Row],[Temperature]],0)&lt;50,"Cold",ROUND(Sales_Data[[#This Row],[Temperature]],0)&lt;70,"Mild",ROUND(Sales_Data[[#This Row],[Temperature]],0)&lt;84,"Warm",TRUE,"Hot")</f>
        <v>Cold</v>
      </c>
    </row>
    <row r="296" spans="1:13" x14ac:dyDescent="0.3">
      <c r="A296" s="5">
        <v>25</v>
      </c>
      <c r="B296" s="6">
        <v>40249</v>
      </c>
      <c r="C296" s="7" t="b">
        <f t="shared" si="8"/>
        <v>1</v>
      </c>
      <c r="D296" s="7" t="str" cm="1">
        <f t="array" ref="D296">_xlfn.SWITCH(A296,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6" s="7">
        <f t="shared" si="9"/>
        <v>40249</v>
      </c>
      <c r="F296" s="5">
        <v>2010</v>
      </c>
      <c r="G296" s="8">
        <v>885572.96</v>
      </c>
      <c r="H296" s="5" t="s">
        <v>99</v>
      </c>
      <c r="I296" s="9">
        <v>32.409999999999997</v>
      </c>
      <c r="J296" s="10">
        <v>3.0459999999999998</v>
      </c>
      <c r="K296" s="10">
        <v>204.8249189</v>
      </c>
      <c r="L296" s="10">
        <v>7.484</v>
      </c>
      <c r="M296" s="11" t="str" cm="1">
        <f t="array" ref="M296">_xlfn.IFS(ROUND(Sales_Data[[#This Row],[Temperature]],0)&lt;50,"Cold",ROUND(Sales_Data[[#This Row],[Temperature]],0)&lt;70,"Mild",ROUND(Sales_Data[[#This Row],[Temperature]],0)&lt;84,"Warm",TRUE,"Hot")</f>
        <v>Cold</v>
      </c>
    </row>
    <row r="297" spans="1:13" x14ac:dyDescent="0.3">
      <c r="A297" s="5">
        <v>26</v>
      </c>
      <c r="B297" s="6">
        <v>40249</v>
      </c>
      <c r="C297" s="7" t="b">
        <f t="shared" si="8"/>
        <v>1</v>
      </c>
      <c r="D297" s="7" t="str" cm="1">
        <f t="array" ref="D297">_xlfn.SWITCH(A297,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7" s="7">
        <f t="shared" si="9"/>
        <v>40249</v>
      </c>
      <c r="F297" s="5">
        <v>2010</v>
      </c>
      <c r="G297" s="8">
        <v>1016143.64</v>
      </c>
      <c r="H297" s="5" t="s">
        <v>99</v>
      </c>
      <c r="I297" s="9">
        <v>27.73</v>
      </c>
      <c r="J297" s="10">
        <v>3.0649999999999999</v>
      </c>
      <c r="K297" s="10">
        <v>132.75666670000001</v>
      </c>
      <c r="L297" s="10">
        <v>8.1489999999999991</v>
      </c>
      <c r="M297" s="11" t="str" cm="1">
        <f t="array" ref="M297">_xlfn.IFS(ROUND(Sales_Data[[#This Row],[Temperature]],0)&lt;50,"Cold",ROUND(Sales_Data[[#This Row],[Temperature]],0)&lt;70,"Mild",ROUND(Sales_Data[[#This Row],[Temperature]],0)&lt;84,"Warm",TRUE,"Hot")</f>
        <v>Cold</v>
      </c>
    </row>
    <row r="298" spans="1:13" x14ac:dyDescent="0.3">
      <c r="A298" s="5">
        <v>27</v>
      </c>
      <c r="B298" s="6">
        <v>40249</v>
      </c>
      <c r="C298" s="7" t="b">
        <f t="shared" si="8"/>
        <v>1</v>
      </c>
      <c r="D298" s="7" t="str" cm="1">
        <f t="array" ref="D298">_xlfn.SWITCH(A298,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8" s="7">
        <f t="shared" si="9"/>
        <v>40249</v>
      </c>
      <c r="F298" s="5">
        <v>2010</v>
      </c>
      <c r="G298" s="8">
        <v>1884343.67</v>
      </c>
      <c r="H298" s="5" t="s">
        <v>99</v>
      </c>
      <c r="I298" s="9">
        <v>41.81</v>
      </c>
      <c r="J298" s="10">
        <v>3.2</v>
      </c>
      <c r="K298" s="10">
        <v>136.60757140000001</v>
      </c>
      <c r="L298" s="10">
        <v>8.0210000000000008</v>
      </c>
      <c r="M298" s="11" t="str" cm="1">
        <f t="array" ref="M298">_xlfn.IFS(ROUND(Sales_Data[[#This Row],[Temperature]],0)&lt;50,"Cold",ROUND(Sales_Data[[#This Row],[Temperature]],0)&lt;70,"Mild",ROUND(Sales_Data[[#This Row],[Temperature]],0)&lt;84,"Warm",TRUE,"Hot")</f>
        <v>Cold</v>
      </c>
    </row>
    <row r="299" spans="1:13" x14ac:dyDescent="0.3">
      <c r="A299" s="5">
        <v>28</v>
      </c>
      <c r="B299" s="6">
        <v>40249</v>
      </c>
      <c r="C299" s="7" t="b">
        <f t="shared" si="8"/>
        <v>1</v>
      </c>
      <c r="D299" s="7" t="str" cm="1">
        <f t="array" ref="D299">_xlfn.SWITCH(A299,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9" s="7">
        <f t="shared" si="9"/>
        <v>40249</v>
      </c>
      <c r="F299" s="5">
        <v>2010</v>
      </c>
      <c r="G299" s="8">
        <v>1447916.29</v>
      </c>
      <c r="H299" s="5" t="s">
        <v>99</v>
      </c>
      <c r="I299" s="9">
        <v>43.33</v>
      </c>
      <c r="J299" s="10">
        <v>3.0409999999999999</v>
      </c>
      <c r="K299" s="10">
        <v>126.7313333</v>
      </c>
      <c r="L299" s="10">
        <v>14.313000000000001</v>
      </c>
      <c r="M299" s="11" t="str" cm="1">
        <f t="array" ref="M299">_xlfn.IFS(ROUND(Sales_Data[[#This Row],[Temperature]],0)&lt;50,"Cold",ROUND(Sales_Data[[#This Row],[Temperature]],0)&lt;70,"Mild",ROUND(Sales_Data[[#This Row],[Temperature]],0)&lt;84,"Warm",TRUE,"Hot")</f>
        <v>Cold</v>
      </c>
    </row>
    <row r="300" spans="1:13" x14ac:dyDescent="0.3">
      <c r="A300" s="5">
        <v>29</v>
      </c>
      <c r="B300" s="6">
        <v>40249</v>
      </c>
      <c r="C300" s="7" t="b">
        <f t="shared" si="8"/>
        <v>1</v>
      </c>
      <c r="D300" s="7" t="str" cm="1">
        <f t="array" ref="D300">_xlfn.SWITCH(A300,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0" s="7">
        <f t="shared" si="9"/>
        <v>40249</v>
      </c>
      <c r="F300" s="5">
        <v>2010</v>
      </c>
      <c r="G300" s="8">
        <v>642678.53</v>
      </c>
      <c r="H300" s="5" t="s">
        <v>99</v>
      </c>
      <c r="I300" s="9">
        <v>39.42</v>
      </c>
      <c r="J300" s="10">
        <v>3.0649999999999999</v>
      </c>
      <c r="K300" s="10">
        <v>132.75666670000001</v>
      </c>
      <c r="L300" s="10">
        <v>10.523999999999999</v>
      </c>
      <c r="M300" s="11" t="str" cm="1">
        <f t="array" ref="M300">_xlfn.IFS(ROUND(Sales_Data[[#This Row],[Temperature]],0)&lt;50,"Cold",ROUND(Sales_Data[[#This Row],[Temperature]],0)&lt;70,"Mild",ROUND(Sales_Data[[#This Row],[Temperature]],0)&lt;84,"Warm",TRUE,"Hot")</f>
        <v>Cold</v>
      </c>
    </row>
    <row r="301" spans="1:13" x14ac:dyDescent="0.3">
      <c r="A301" s="5">
        <v>30</v>
      </c>
      <c r="B301" s="6">
        <v>40249</v>
      </c>
      <c r="C301" s="7" t="b">
        <f t="shared" si="8"/>
        <v>1</v>
      </c>
      <c r="D301" s="7" t="str" cm="1">
        <f t="array" ref="D301">_xlfn.SWITCH(A301,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1" s="7">
        <f t="shared" si="9"/>
        <v>40249</v>
      </c>
      <c r="F301" s="5">
        <v>2010</v>
      </c>
      <c r="G301" s="8">
        <v>407112.22</v>
      </c>
      <c r="H301" s="5" t="s">
        <v>99</v>
      </c>
      <c r="I301" s="9">
        <v>50.43</v>
      </c>
      <c r="J301" s="10">
        <v>2.7080000000000002</v>
      </c>
      <c r="K301" s="10">
        <v>211.26554300000001</v>
      </c>
      <c r="L301" s="10">
        <v>8.1630000000000003</v>
      </c>
      <c r="M301" s="11" t="str" cm="1">
        <f t="array" ref="M301">_xlfn.IFS(ROUND(Sales_Data[[#This Row],[Temperature]],0)&lt;50,"Cold",ROUND(Sales_Data[[#This Row],[Temperature]],0)&lt;70,"Mild",ROUND(Sales_Data[[#This Row],[Temperature]],0)&lt;84,"Warm",TRUE,"Hot")</f>
        <v>Mild</v>
      </c>
    </row>
    <row r="302" spans="1:13" x14ac:dyDescent="0.3">
      <c r="A302" s="5">
        <v>31</v>
      </c>
      <c r="B302" s="6">
        <v>40249</v>
      </c>
      <c r="C302" s="7" t="b">
        <f t="shared" si="8"/>
        <v>1</v>
      </c>
      <c r="D302" s="7" t="str" cm="1">
        <f t="array" ref="D302">_xlfn.SWITCH(A302,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2" s="7">
        <f t="shared" si="9"/>
        <v>40249</v>
      </c>
      <c r="F302" s="5">
        <v>2010</v>
      </c>
      <c r="G302" s="8">
        <v>1338716.3700000001</v>
      </c>
      <c r="H302" s="5" t="s">
        <v>99</v>
      </c>
      <c r="I302" s="9">
        <v>50.43</v>
      </c>
      <c r="J302" s="10">
        <v>2.7080000000000002</v>
      </c>
      <c r="K302" s="10">
        <v>211.26554300000001</v>
      </c>
      <c r="L302" s="10">
        <v>8.1630000000000003</v>
      </c>
      <c r="M302" s="11" t="str" cm="1">
        <f t="array" ref="M302">_xlfn.IFS(ROUND(Sales_Data[[#This Row],[Temperature]],0)&lt;50,"Cold",ROUND(Sales_Data[[#This Row],[Temperature]],0)&lt;70,"Mild",ROUND(Sales_Data[[#This Row],[Temperature]],0)&lt;84,"Warm",TRUE,"Hot")</f>
        <v>Mild</v>
      </c>
    </row>
    <row r="303" spans="1:13" x14ac:dyDescent="0.3">
      <c r="A303" s="5">
        <v>32</v>
      </c>
      <c r="B303" s="6">
        <v>40249</v>
      </c>
      <c r="C303" s="7" t="b">
        <f t="shared" si="8"/>
        <v>1</v>
      </c>
      <c r="D303" s="7" t="str" cm="1">
        <f t="array" ref="D303">_xlfn.SWITCH(A303,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3" s="7">
        <f t="shared" si="9"/>
        <v>40249</v>
      </c>
      <c r="F303" s="5">
        <v>2010</v>
      </c>
      <c r="G303" s="8">
        <v>1200892.56</v>
      </c>
      <c r="H303" s="5" t="s">
        <v>99</v>
      </c>
      <c r="I303" s="9">
        <v>35.18</v>
      </c>
      <c r="J303" s="10">
        <v>2.7120000000000002</v>
      </c>
      <c r="K303" s="10">
        <v>190.99314369999999</v>
      </c>
      <c r="L303" s="10">
        <v>9.1370000000000005</v>
      </c>
      <c r="M303" s="11" t="str" cm="1">
        <f t="array" ref="M303">_xlfn.IFS(ROUND(Sales_Data[[#This Row],[Temperature]],0)&lt;50,"Cold",ROUND(Sales_Data[[#This Row],[Temperature]],0)&lt;70,"Mild",ROUND(Sales_Data[[#This Row],[Temperature]],0)&lt;84,"Warm",TRUE,"Hot")</f>
        <v>Cold</v>
      </c>
    </row>
    <row r="304" spans="1:13" x14ac:dyDescent="0.3">
      <c r="A304" s="5">
        <v>33</v>
      </c>
      <c r="B304" s="6">
        <v>40249</v>
      </c>
      <c r="C304" s="7" t="b">
        <f t="shared" si="8"/>
        <v>1</v>
      </c>
      <c r="D304" s="7" t="str" cm="1">
        <f t="array" ref="D304">_xlfn.SWITCH(A304,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4" s="7">
        <f t="shared" si="9"/>
        <v>40249</v>
      </c>
      <c r="F304" s="5">
        <v>2010</v>
      </c>
      <c r="G304" s="8">
        <v>209986.25</v>
      </c>
      <c r="H304" s="5" t="s">
        <v>99</v>
      </c>
      <c r="I304" s="9">
        <v>52.82</v>
      </c>
      <c r="J304" s="10">
        <v>3.0409999999999999</v>
      </c>
      <c r="K304" s="10">
        <v>126.7313333</v>
      </c>
      <c r="L304" s="10">
        <v>9.2650000000000006</v>
      </c>
      <c r="M304" s="11" t="str" cm="1">
        <f t="array" ref="M304">_xlfn.IFS(ROUND(Sales_Data[[#This Row],[Temperature]],0)&lt;50,"Cold",ROUND(Sales_Data[[#This Row],[Temperature]],0)&lt;70,"Mild",ROUND(Sales_Data[[#This Row],[Temperature]],0)&lt;84,"Warm",TRUE,"Hot")</f>
        <v>Mild</v>
      </c>
    </row>
    <row r="305" spans="1:13" x14ac:dyDescent="0.3">
      <c r="A305" s="5">
        <v>34</v>
      </c>
      <c r="B305" s="6">
        <v>40249</v>
      </c>
      <c r="C305" s="7" t="b">
        <f t="shared" si="8"/>
        <v>1</v>
      </c>
      <c r="D305" s="7" t="str" cm="1">
        <f t="array" ref="D305">_xlfn.SWITCH(A305,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5" s="7">
        <f t="shared" si="9"/>
        <v>40249</v>
      </c>
      <c r="F305" s="5">
        <v>2010</v>
      </c>
      <c r="G305" s="8">
        <v>1001512.21</v>
      </c>
      <c r="H305" s="5" t="s">
        <v>99</v>
      </c>
      <c r="I305" s="9">
        <v>34.700000000000003</v>
      </c>
      <c r="J305" s="10">
        <v>2.7269999999999999</v>
      </c>
      <c r="K305" s="10">
        <v>126.7313333</v>
      </c>
      <c r="L305" s="10">
        <v>10.210000000000001</v>
      </c>
      <c r="M305" s="11" t="str" cm="1">
        <f t="array" ref="M305">_xlfn.IFS(ROUND(Sales_Data[[#This Row],[Temperature]],0)&lt;50,"Cold",ROUND(Sales_Data[[#This Row],[Temperature]],0)&lt;70,"Mild",ROUND(Sales_Data[[#This Row],[Temperature]],0)&lt;84,"Warm",TRUE,"Hot")</f>
        <v>Cold</v>
      </c>
    </row>
    <row r="306" spans="1:13" x14ac:dyDescent="0.3">
      <c r="A306" s="5">
        <v>35</v>
      </c>
      <c r="B306" s="6">
        <v>40249</v>
      </c>
      <c r="C306" s="7" t="b">
        <f t="shared" si="8"/>
        <v>1</v>
      </c>
      <c r="D306" s="7" t="str" cm="1">
        <f t="array" ref="D306">_xlfn.SWITCH(A306,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6" s="7">
        <f t="shared" si="9"/>
        <v>40249</v>
      </c>
      <c r="F306" s="5">
        <v>2010</v>
      </c>
      <c r="G306" s="8">
        <v>982598.88</v>
      </c>
      <c r="H306" s="5" t="s">
        <v>99</v>
      </c>
      <c r="I306" s="9">
        <v>41.81</v>
      </c>
      <c r="J306" s="10">
        <v>3.0459999999999998</v>
      </c>
      <c r="K306" s="10">
        <v>136.60757140000001</v>
      </c>
      <c r="L306" s="10">
        <v>8.7629999999999999</v>
      </c>
      <c r="M306" s="11" t="str" cm="1">
        <f t="array" ref="M306">_xlfn.IFS(ROUND(Sales_Data[[#This Row],[Temperature]],0)&lt;50,"Cold",ROUND(Sales_Data[[#This Row],[Temperature]],0)&lt;70,"Mild",ROUND(Sales_Data[[#This Row],[Temperature]],0)&lt;84,"Warm",TRUE,"Hot")</f>
        <v>Cold</v>
      </c>
    </row>
    <row r="307" spans="1:13" x14ac:dyDescent="0.3">
      <c r="A307" s="5">
        <v>36</v>
      </c>
      <c r="B307" s="6">
        <v>40249</v>
      </c>
      <c r="C307" s="7" t="b">
        <f t="shared" si="8"/>
        <v>1</v>
      </c>
      <c r="D307" s="7" t="str" cm="1">
        <f t="array" ref="D307">_xlfn.SWITCH(A307,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7" s="7">
        <f t="shared" si="9"/>
        <v>40249</v>
      </c>
      <c r="F307" s="5">
        <v>2010</v>
      </c>
      <c r="G307" s="8">
        <v>360266.09</v>
      </c>
      <c r="H307" s="5" t="s">
        <v>99</v>
      </c>
      <c r="I307" s="9">
        <v>54.44</v>
      </c>
      <c r="J307" s="10">
        <v>2.694</v>
      </c>
      <c r="K307" s="10">
        <v>210.37626299999999</v>
      </c>
      <c r="L307" s="10">
        <v>8.4760000000000009</v>
      </c>
      <c r="M307" s="11" t="str" cm="1">
        <f t="array" ref="M307">_xlfn.IFS(ROUND(Sales_Data[[#This Row],[Temperature]],0)&lt;50,"Cold",ROUND(Sales_Data[[#This Row],[Temperature]],0)&lt;70,"Mild",ROUND(Sales_Data[[#This Row],[Temperature]],0)&lt;84,"Warm",TRUE,"Hot")</f>
        <v>Mild</v>
      </c>
    </row>
    <row r="308" spans="1:13" x14ac:dyDescent="0.3">
      <c r="A308" s="5">
        <v>37</v>
      </c>
      <c r="B308" s="6">
        <v>40249</v>
      </c>
      <c r="C308" s="7" t="b">
        <f t="shared" si="8"/>
        <v>1</v>
      </c>
      <c r="D308" s="7" t="str" cm="1">
        <f t="array" ref="D308">_xlfn.SWITCH(A308,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8" s="7">
        <f t="shared" si="9"/>
        <v>40249</v>
      </c>
      <c r="F308" s="5">
        <v>2010</v>
      </c>
      <c r="G308" s="8">
        <v>508213.14</v>
      </c>
      <c r="H308" s="5" t="s">
        <v>99</v>
      </c>
      <c r="I308" s="9">
        <v>54.44</v>
      </c>
      <c r="J308" s="10">
        <v>2.7080000000000002</v>
      </c>
      <c r="K308" s="10">
        <v>210.37626299999999</v>
      </c>
      <c r="L308" s="10">
        <v>8.4760000000000009</v>
      </c>
      <c r="M308" s="11" t="str" cm="1">
        <f t="array" ref="M308">_xlfn.IFS(ROUND(Sales_Data[[#This Row],[Temperature]],0)&lt;50,"Cold",ROUND(Sales_Data[[#This Row],[Temperature]],0)&lt;70,"Mild",ROUND(Sales_Data[[#This Row],[Temperature]],0)&lt;84,"Warm",TRUE,"Hot")</f>
        <v>Mild</v>
      </c>
    </row>
    <row r="309" spans="1:13" x14ac:dyDescent="0.3">
      <c r="A309" s="5">
        <v>38</v>
      </c>
      <c r="B309" s="6">
        <v>40249</v>
      </c>
      <c r="C309" s="7" t="b">
        <f t="shared" si="8"/>
        <v>1</v>
      </c>
      <c r="D309" s="7" t="str" cm="1">
        <f t="array" ref="D309">_xlfn.SWITCH(A309,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9" s="7">
        <f t="shared" si="9"/>
        <v>40249</v>
      </c>
      <c r="F309" s="5">
        <v>2010</v>
      </c>
      <c r="G309" s="8">
        <v>351925.36</v>
      </c>
      <c r="H309" s="5" t="s">
        <v>99</v>
      </c>
      <c r="I309" s="9">
        <v>43.33</v>
      </c>
      <c r="J309" s="10">
        <v>3.0409999999999999</v>
      </c>
      <c r="K309" s="10">
        <v>126.7313333</v>
      </c>
      <c r="L309" s="10">
        <v>14.313000000000001</v>
      </c>
      <c r="M309" s="11" t="str" cm="1">
        <f t="array" ref="M309">_xlfn.IFS(ROUND(Sales_Data[[#This Row],[Temperature]],0)&lt;50,"Cold",ROUND(Sales_Data[[#This Row],[Temperature]],0)&lt;70,"Mild",ROUND(Sales_Data[[#This Row],[Temperature]],0)&lt;84,"Warm",TRUE,"Hot")</f>
        <v>Cold</v>
      </c>
    </row>
    <row r="310" spans="1:13" x14ac:dyDescent="0.3">
      <c r="A310" s="5">
        <v>39</v>
      </c>
      <c r="B310" s="6">
        <v>40249</v>
      </c>
      <c r="C310" s="7" t="b">
        <f t="shared" si="8"/>
        <v>1</v>
      </c>
      <c r="D310" s="7" t="str" cm="1">
        <f t="array" ref="D310">_xlfn.SWITCH(A310,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0" s="7">
        <f t="shared" si="9"/>
        <v>40249</v>
      </c>
      <c r="F310" s="5">
        <v>2010</v>
      </c>
      <c r="G310" s="8">
        <v>1431910.98</v>
      </c>
      <c r="H310" s="5" t="s">
        <v>99</v>
      </c>
      <c r="I310" s="9">
        <v>53.55</v>
      </c>
      <c r="J310" s="10">
        <v>2.7080000000000002</v>
      </c>
      <c r="K310" s="10">
        <v>210.37626299999999</v>
      </c>
      <c r="L310" s="10">
        <v>8.4760000000000009</v>
      </c>
      <c r="M310" s="11" t="str" cm="1">
        <f t="array" ref="M310">_xlfn.IFS(ROUND(Sales_Data[[#This Row],[Temperature]],0)&lt;50,"Cold",ROUND(Sales_Data[[#This Row],[Temperature]],0)&lt;70,"Mild",ROUND(Sales_Data[[#This Row],[Temperature]],0)&lt;84,"Warm",TRUE,"Hot")</f>
        <v>Mild</v>
      </c>
    </row>
    <row r="311" spans="1:13" x14ac:dyDescent="0.3">
      <c r="A311" s="5">
        <v>40</v>
      </c>
      <c r="B311" s="6">
        <v>40249</v>
      </c>
      <c r="C311" s="7" t="b">
        <f t="shared" si="8"/>
        <v>1</v>
      </c>
      <c r="D311" s="7" t="str" cm="1">
        <f t="array" ref="D311">_xlfn.SWITCH(A311,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1" s="7">
        <f t="shared" si="9"/>
        <v>40249</v>
      </c>
      <c r="F311" s="5">
        <v>2010</v>
      </c>
      <c r="G311" s="8">
        <v>1000582.06</v>
      </c>
      <c r="H311" s="5" t="s">
        <v>99</v>
      </c>
      <c r="I311" s="9">
        <v>33.6</v>
      </c>
      <c r="J311" s="10">
        <v>3.0649999999999999</v>
      </c>
      <c r="K311" s="10">
        <v>132.75666670000001</v>
      </c>
      <c r="L311" s="10">
        <v>5.2869999999999999</v>
      </c>
      <c r="M311" s="11" t="str" cm="1">
        <f t="array" ref="M311">_xlfn.IFS(ROUND(Sales_Data[[#This Row],[Temperature]],0)&lt;50,"Cold",ROUND(Sales_Data[[#This Row],[Temperature]],0)&lt;70,"Mild",ROUND(Sales_Data[[#This Row],[Temperature]],0)&lt;84,"Warm",TRUE,"Hot")</f>
        <v>Cold</v>
      </c>
    </row>
    <row r="312" spans="1:13" x14ac:dyDescent="0.3">
      <c r="A312" s="5">
        <v>41</v>
      </c>
      <c r="B312" s="6">
        <v>40249</v>
      </c>
      <c r="C312" s="7" t="b">
        <f t="shared" si="8"/>
        <v>1</v>
      </c>
      <c r="D312" s="7" t="str" cm="1">
        <f t="array" ref="D312">_xlfn.SWITCH(A312,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2" s="7">
        <f t="shared" si="9"/>
        <v>40249</v>
      </c>
      <c r="F312" s="5">
        <v>2010</v>
      </c>
      <c r="G312" s="8">
        <v>1220115.75</v>
      </c>
      <c r="H312" s="5" t="s">
        <v>99</v>
      </c>
      <c r="I312" s="9">
        <v>33</v>
      </c>
      <c r="J312" s="10">
        <v>2.7120000000000002</v>
      </c>
      <c r="K312" s="10">
        <v>190.99314369999999</v>
      </c>
      <c r="L312" s="10">
        <v>7.508</v>
      </c>
      <c r="M312" s="11" t="str" cm="1">
        <f t="array" ref="M312">_xlfn.IFS(ROUND(Sales_Data[[#This Row],[Temperature]],0)&lt;50,"Cold",ROUND(Sales_Data[[#This Row],[Temperature]],0)&lt;70,"Mild",ROUND(Sales_Data[[#This Row],[Temperature]],0)&lt;84,"Warm",TRUE,"Hot")</f>
        <v>Cold</v>
      </c>
    </row>
    <row r="313" spans="1:13" x14ac:dyDescent="0.3">
      <c r="A313" s="5">
        <v>42</v>
      </c>
      <c r="B313" s="6">
        <v>40249</v>
      </c>
      <c r="C313" s="7" t="b">
        <f t="shared" si="8"/>
        <v>1</v>
      </c>
      <c r="D313" s="7" t="str" cm="1">
        <f t="array" ref="D313">_xlfn.SWITCH(A313,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3" s="7">
        <f t="shared" si="9"/>
        <v>40249</v>
      </c>
      <c r="F313" s="5">
        <v>2010</v>
      </c>
      <c r="G313" s="8">
        <v>500250.8</v>
      </c>
      <c r="H313" s="5" t="s">
        <v>99</v>
      </c>
      <c r="I313" s="9">
        <v>51.17</v>
      </c>
      <c r="J313" s="10">
        <v>3.0409999999999999</v>
      </c>
      <c r="K313" s="10">
        <v>126.7313333</v>
      </c>
      <c r="L313" s="10">
        <v>9.0030000000000001</v>
      </c>
      <c r="M313" s="11" t="str" cm="1">
        <f t="array" ref="M313">_xlfn.IFS(ROUND(Sales_Data[[#This Row],[Temperature]],0)&lt;50,"Cold",ROUND(Sales_Data[[#This Row],[Temperature]],0)&lt;70,"Mild",ROUND(Sales_Data[[#This Row],[Temperature]],0)&lt;84,"Warm",TRUE,"Hot")</f>
        <v>Mild</v>
      </c>
    </row>
    <row r="314" spans="1:13" x14ac:dyDescent="0.3">
      <c r="A314" s="5">
        <v>43</v>
      </c>
      <c r="B314" s="6">
        <v>40249</v>
      </c>
      <c r="C314" s="7" t="b">
        <f t="shared" si="8"/>
        <v>1</v>
      </c>
      <c r="D314" s="7" t="str" cm="1">
        <f t="array" ref="D314">_xlfn.SWITCH(A314,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4" s="7">
        <f t="shared" si="9"/>
        <v>40249</v>
      </c>
      <c r="F314" s="5">
        <v>2010</v>
      </c>
      <c r="G314" s="8">
        <v>557543.62</v>
      </c>
      <c r="H314" s="5" t="s">
        <v>99</v>
      </c>
      <c r="I314" s="9">
        <v>44.56</v>
      </c>
      <c r="J314" s="10">
        <v>2.7080000000000002</v>
      </c>
      <c r="K314" s="10">
        <v>203.57142859999999</v>
      </c>
      <c r="L314" s="10">
        <v>10.210000000000001</v>
      </c>
      <c r="M314" s="11" t="str" cm="1">
        <f t="array" ref="M314">_xlfn.IFS(ROUND(Sales_Data[[#This Row],[Temperature]],0)&lt;50,"Cold",ROUND(Sales_Data[[#This Row],[Temperature]],0)&lt;70,"Mild",ROUND(Sales_Data[[#This Row],[Temperature]],0)&lt;84,"Warm",TRUE,"Hot")</f>
        <v>Cold</v>
      </c>
    </row>
    <row r="315" spans="1:13" x14ac:dyDescent="0.3">
      <c r="A315" s="5">
        <v>44</v>
      </c>
      <c r="B315" s="6">
        <v>40249</v>
      </c>
      <c r="C315" s="7" t="b">
        <f t="shared" si="8"/>
        <v>1</v>
      </c>
      <c r="D315" s="7" t="str" cm="1">
        <f t="array" ref="D315">_xlfn.SWITCH(A315,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5" s="7">
        <f t="shared" si="9"/>
        <v>40249</v>
      </c>
      <c r="F315" s="5">
        <v>2010</v>
      </c>
      <c r="G315" s="8">
        <v>264214.12</v>
      </c>
      <c r="H315" s="5" t="s">
        <v>99</v>
      </c>
      <c r="I315" s="9">
        <v>25.8</v>
      </c>
      <c r="J315" s="10">
        <v>2.8119999999999998</v>
      </c>
      <c r="K315" s="10">
        <v>126.7313333</v>
      </c>
      <c r="L315" s="10">
        <v>7.61</v>
      </c>
      <c r="M315" s="11" t="str" cm="1">
        <f t="array" ref="M315">_xlfn.IFS(ROUND(Sales_Data[[#This Row],[Temperature]],0)&lt;50,"Cold",ROUND(Sales_Data[[#This Row],[Temperature]],0)&lt;70,"Mild",ROUND(Sales_Data[[#This Row],[Temperature]],0)&lt;84,"Warm",TRUE,"Hot")</f>
        <v>Cold</v>
      </c>
    </row>
    <row r="316" spans="1:13" x14ac:dyDescent="0.3">
      <c r="A316" s="5">
        <v>45</v>
      </c>
      <c r="B316" s="6">
        <v>40249</v>
      </c>
      <c r="C316" s="7" t="b">
        <f t="shared" si="8"/>
        <v>1</v>
      </c>
      <c r="D316" s="7" t="str" cm="1">
        <f t="array" ref="D316">_xlfn.SWITCH(A316,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6" s="7">
        <f t="shared" si="9"/>
        <v>40249</v>
      </c>
      <c r="F316" s="5">
        <v>2010</v>
      </c>
      <c r="G316" s="8">
        <v>879244.9</v>
      </c>
      <c r="H316" s="5" t="s">
        <v>99</v>
      </c>
      <c r="I316" s="9">
        <v>40.93</v>
      </c>
      <c r="J316" s="10">
        <v>3.0459999999999998</v>
      </c>
      <c r="K316" s="10">
        <v>182.66761539999999</v>
      </c>
      <c r="L316" s="10">
        <v>8.7240000000000002</v>
      </c>
      <c r="M316" s="11" t="str" cm="1">
        <f t="array" ref="M316">_xlfn.IFS(ROUND(Sales_Data[[#This Row],[Temperature]],0)&lt;50,"Cold",ROUND(Sales_Data[[#This Row],[Temperature]],0)&lt;70,"Mild",ROUND(Sales_Data[[#This Row],[Temperature]],0)&lt;84,"Warm",TRUE,"Hot")</f>
        <v>Cold</v>
      </c>
    </row>
    <row r="317" spans="1:13" x14ac:dyDescent="0.3">
      <c r="A317" s="5">
        <v>1</v>
      </c>
      <c r="B317" s="5" t="s">
        <v>10</v>
      </c>
      <c r="C317" s="7" t="b">
        <f t="shared" si="8"/>
        <v>0</v>
      </c>
      <c r="D317" s="7" t="str" cm="1">
        <f t="array" ref="D317">_xlfn.SWITCH(A317,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7" s="12">
        <f t="shared" si="9"/>
        <v>40256</v>
      </c>
      <c r="F317" s="5">
        <v>2010</v>
      </c>
      <c r="G317" s="8">
        <v>1472515.79</v>
      </c>
      <c r="H317" s="5" t="s">
        <v>99</v>
      </c>
      <c r="I317" s="9">
        <v>54.58</v>
      </c>
      <c r="J317" s="10">
        <v>2.72</v>
      </c>
      <c r="K317" s="10">
        <v>211.21563499999999</v>
      </c>
      <c r="L317" s="10">
        <v>8.1059999999999999</v>
      </c>
      <c r="M317" s="11" t="str" cm="1">
        <f t="array" ref="M317">_xlfn.IFS(ROUND(Sales_Data[[#This Row],[Temperature]],0)&lt;50,"Cold",ROUND(Sales_Data[[#This Row],[Temperature]],0)&lt;70,"Mild",ROUND(Sales_Data[[#This Row],[Temperature]],0)&lt;84,"Warm",TRUE,"Hot")</f>
        <v>Mild</v>
      </c>
    </row>
    <row r="318" spans="1:13" x14ac:dyDescent="0.3">
      <c r="A318" s="5">
        <v>2</v>
      </c>
      <c r="B318" s="5" t="s">
        <v>10</v>
      </c>
      <c r="C318" s="7" t="b">
        <f t="shared" si="8"/>
        <v>0</v>
      </c>
      <c r="D318" s="7" t="str" cm="1">
        <f t="array" ref="D318">_xlfn.SWITCH(A318,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8" s="12">
        <f t="shared" si="9"/>
        <v>40256</v>
      </c>
      <c r="F318" s="5">
        <v>2010</v>
      </c>
      <c r="G318" s="8">
        <v>1946070.88</v>
      </c>
      <c r="H318" s="5" t="s">
        <v>99</v>
      </c>
      <c r="I318" s="9">
        <v>54.52</v>
      </c>
      <c r="J318" s="10">
        <v>2.72</v>
      </c>
      <c r="K318" s="10">
        <v>210.8733316</v>
      </c>
      <c r="L318" s="10">
        <v>8.3239999999999998</v>
      </c>
      <c r="M318" s="11" t="str" cm="1">
        <f t="array" ref="M318">_xlfn.IFS(ROUND(Sales_Data[[#This Row],[Temperature]],0)&lt;50,"Cold",ROUND(Sales_Data[[#This Row],[Temperature]],0)&lt;70,"Mild",ROUND(Sales_Data[[#This Row],[Temperature]],0)&lt;84,"Warm",TRUE,"Hot")</f>
        <v>Mild</v>
      </c>
    </row>
    <row r="319" spans="1:13" x14ac:dyDescent="0.3">
      <c r="A319" s="5">
        <v>3</v>
      </c>
      <c r="B319" s="5" t="s">
        <v>10</v>
      </c>
      <c r="C319" s="7" t="b">
        <f t="shared" si="8"/>
        <v>0</v>
      </c>
      <c r="D319" s="7" t="str" cm="1">
        <f t="array" ref="D319">_xlfn.SWITCH(A319,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9" s="12">
        <f t="shared" si="9"/>
        <v>40256</v>
      </c>
      <c r="F319" s="5">
        <v>2010</v>
      </c>
      <c r="G319" s="8">
        <v>375328.59</v>
      </c>
      <c r="H319" s="5" t="s">
        <v>99</v>
      </c>
      <c r="I319" s="9">
        <v>60.42</v>
      </c>
      <c r="J319" s="10">
        <v>2.72</v>
      </c>
      <c r="K319" s="10">
        <v>214.53012190000001</v>
      </c>
      <c r="L319" s="10">
        <v>7.3680000000000003</v>
      </c>
      <c r="M319" s="11" t="str" cm="1">
        <f t="array" ref="M319">_xlfn.IFS(ROUND(Sales_Data[[#This Row],[Temperature]],0)&lt;50,"Cold",ROUND(Sales_Data[[#This Row],[Temperature]],0)&lt;70,"Mild",ROUND(Sales_Data[[#This Row],[Temperature]],0)&lt;84,"Warm",TRUE,"Hot")</f>
        <v>Mild</v>
      </c>
    </row>
    <row r="320" spans="1:13" x14ac:dyDescent="0.3">
      <c r="A320" s="5">
        <v>4</v>
      </c>
      <c r="B320" s="5" t="s">
        <v>10</v>
      </c>
      <c r="C320" s="7" t="b">
        <f t="shared" si="8"/>
        <v>0</v>
      </c>
      <c r="D320" s="7" t="str" cm="1">
        <f t="array" ref="D320">_xlfn.SWITCH(A320,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0" s="12">
        <f t="shared" si="9"/>
        <v>40256</v>
      </c>
      <c r="F320" s="5">
        <v>2010</v>
      </c>
      <c r="G320" s="8">
        <v>1897429.36</v>
      </c>
      <c r="H320" s="5" t="s">
        <v>99</v>
      </c>
      <c r="I320" s="9">
        <v>55.19</v>
      </c>
      <c r="J320" s="10">
        <v>2.7429999999999999</v>
      </c>
      <c r="K320" s="10">
        <v>126.6066452</v>
      </c>
      <c r="L320" s="10">
        <v>8.6229999999999993</v>
      </c>
      <c r="M320" s="11" t="str" cm="1">
        <f t="array" ref="M320">_xlfn.IFS(ROUND(Sales_Data[[#This Row],[Temperature]],0)&lt;50,"Cold",ROUND(Sales_Data[[#This Row],[Temperature]],0)&lt;70,"Mild",ROUND(Sales_Data[[#This Row],[Temperature]],0)&lt;84,"Warm",TRUE,"Hot")</f>
        <v>Mild</v>
      </c>
    </row>
    <row r="321" spans="1:13" x14ac:dyDescent="0.3">
      <c r="A321" s="5">
        <v>5</v>
      </c>
      <c r="B321" s="5" t="s">
        <v>10</v>
      </c>
      <c r="C321" s="7" t="b">
        <f t="shared" si="8"/>
        <v>0</v>
      </c>
      <c r="D321" s="7" t="str" cm="1">
        <f t="array" ref="D321">_xlfn.SWITCH(A321,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1" s="12">
        <f t="shared" si="9"/>
        <v>40256</v>
      </c>
      <c r="F321" s="5">
        <v>2010</v>
      </c>
      <c r="G321" s="8">
        <v>281706.40999999997</v>
      </c>
      <c r="H321" s="5" t="s">
        <v>99</v>
      </c>
      <c r="I321" s="9">
        <v>55.46</v>
      </c>
      <c r="J321" s="10">
        <v>2.72</v>
      </c>
      <c r="K321" s="10">
        <v>211.77089699999999</v>
      </c>
      <c r="L321" s="10">
        <v>6.5659999999999998</v>
      </c>
      <c r="M321" s="11" t="str" cm="1">
        <f t="array" ref="M321">_xlfn.IFS(ROUND(Sales_Data[[#This Row],[Temperature]],0)&lt;50,"Cold",ROUND(Sales_Data[[#This Row],[Temperature]],0)&lt;70,"Mild",ROUND(Sales_Data[[#This Row],[Temperature]],0)&lt;84,"Warm",TRUE,"Hot")</f>
        <v>Mild</v>
      </c>
    </row>
    <row r="322" spans="1:13" x14ac:dyDescent="0.3">
      <c r="A322" s="5">
        <v>6</v>
      </c>
      <c r="B322" s="5" t="s">
        <v>10</v>
      </c>
      <c r="C322" s="7" t="b">
        <f t="shared" ref="C322:C385" si="10">ISNUMBER(B322)</f>
        <v>0</v>
      </c>
      <c r="D322" s="7" t="str" cm="1">
        <f t="array" ref="D322">_xlfn.SWITCH(A322,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2" s="12">
        <f t="shared" ref="E322:E385" si="11">IF(C322,B322,DATE(RIGHT(B322,4),MID(B322,4,2),LEFT(B322,2)))</f>
        <v>40256</v>
      </c>
      <c r="F322" s="5">
        <v>2010</v>
      </c>
      <c r="G322" s="8">
        <v>1693058.91</v>
      </c>
      <c r="H322" s="5" t="s">
        <v>99</v>
      </c>
      <c r="I322" s="9">
        <v>56.55</v>
      </c>
      <c r="J322" s="10">
        <v>2.72</v>
      </c>
      <c r="K322" s="10">
        <v>212.73519350000001</v>
      </c>
      <c r="L322" s="10">
        <v>7.2590000000000003</v>
      </c>
      <c r="M322" s="11" t="str" cm="1">
        <f t="array" ref="M322">_xlfn.IFS(ROUND(Sales_Data[[#This Row],[Temperature]],0)&lt;50,"Cold",ROUND(Sales_Data[[#This Row],[Temperature]],0)&lt;70,"Mild",ROUND(Sales_Data[[#This Row],[Temperature]],0)&lt;84,"Warm",TRUE,"Hot")</f>
        <v>Mild</v>
      </c>
    </row>
    <row r="323" spans="1:13" x14ac:dyDescent="0.3">
      <c r="A323" s="5">
        <v>7</v>
      </c>
      <c r="B323" s="5" t="s">
        <v>10</v>
      </c>
      <c r="C323" s="7" t="b">
        <f t="shared" si="10"/>
        <v>0</v>
      </c>
      <c r="D323" s="7" t="str" cm="1">
        <f t="array" ref="D323">_xlfn.SWITCH(A323,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3" s="12">
        <f t="shared" si="11"/>
        <v>40256</v>
      </c>
      <c r="F323" s="5">
        <v>2010</v>
      </c>
      <c r="G323" s="8">
        <v>574450.23</v>
      </c>
      <c r="H323" s="5" t="s">
        <v>99</v>
      </c>
      <c r="I323" s="9">
        <v>29.04</v>
      </c>
      <c r="J323" s="10">
        <v>2.6920000000000002</v>
      </c>
      <c r="K323" s="10">
        <v>189.734262</v>
      </c>
      <c r="L323" s="10">
        <v>9.0139999999999993</v>
      </c>
      <c r="M323" s="11" t="str" cm="1">
        <f t="array" ref="M323">_xlfn.IFS(ROUND(Sales_Data[[#This Row],[Temperature]],0)&lt;50,"Cold",ROUND(Sales_Data[[#This Row],[Temperature]],0)&lt;70,"Mild",ROUND(Sales_Data[[#This Row],[Temperature]],0)&lt;84,"Warm",TRUE,"Hot")</f>
        <v>Cold</v>
      </c>
    </row>
    <row r="324" spans="1:13" x14ac:dyDescent="0.3">
      <c r="A324" s="5">
        <v>8</v>
      </c>
      <c r="B324" s="5" t="s">
        <v>10</v>
      </c>
      <c r="C324" s="7" t="b">
        <f t="shared" si="10"/>
        <v>0</v>
      </c>
      <c r="D324" s="7" t="str" cm="1">
        <f t="array" ref="D324">_xlfn.SWITCH(A324,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4" s="12">
        <f t="shared" si="11"/>
        <v>40256</v>
      </c>
      <c r="F324" s="5">
        <v>2010</v>
      </c>
      <c r="G324" s="8">
        <v>839911</v>
      </c>
      <c r="H324" s="5" t="s">
        <v>99</v>
      </c>
      <c r="I324" s="9">
        <v>47.26</v>
      </c>
      <c r="J324" s="10">
        <v>2.72</v>
      </c>
      <c r="K324" s="10">
        <v>214.5764954</v>
      </c>
      <c r="L324" s="10">
        <v>6.2990000000000004</v>
      </c>
      <c r="M324" s="11" t="str" cm="1">
        <f t="array" ref="M324">_xlfn.IFS(ROUND(Sales_Data[[#This Row],[Temperature]],0)&lt;50,"Cold",ROUND(Sales_Data[[#This Row],[Temperature]],0)&lt;70,"Mild",ROUND(Sales_Data[[#This Row],[Temperature]],0)&lt;84,"Warm",TRUE,"Hot")</f>
        <v>Cold</v>
      </c>
    </row>
    <row r="325" spans="1:13" x14ac:dyDescent="0.3">
      <c r="A325" s="5">
        <v>9</v>
      </c>
      <c r="B325" s="5" t="s">
        <v>10</v>
      </c>
      <c r="C325" s="7" t="b">
        <f t="shared" si="10"/>
        <v>0</v>
      </c>
      <c r="D325" s="7" t="str" cm="1">
        <f t="array" ref="D325">_xlfn.SWITCH(A325,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5" s="12">
        <f t="shared" si="11"/>
        <v>40256</v>
      </c>
      <c r="F325" s="5">
        <v>2010</v>
      </c>
      <c r="G325" s="8">
        <v>485744.61</v>
      </c>
      <c r="H325" s="5" t="s">
        <v>99</v>
      </c>
      <c r="I325" s="9">
        <v>53.15</v>
      </c>
      <c r="J325" s="10">
        <v>2.72</v>
      </c>
      <c r="K325" s="10">
        <v>214.7597274</v>
      </c>
      <c r="L325" s="10">
        <v>6.415</v>
      </c>
      <c r="M325" s="11" t="str" cm="1">
        <f t="array" ref="M325">_xlfn.IFS(ROUND(Sales_Data[[#This Row],[Temperature]],0)&lt;50,"Cold",ROUND(Sales_Data[[#This Row],[Temperature]],0)&lt;70,"Mild",ROUND(Sales_Data[[#This Row],[Temperature]],0)&lt;84,"Warm",TRUE,"Hot")</f>
        <v>Mild</v>
      </c>
    </row>
    <row r="326" spans="1:13" x14ac:dyDescent="0.3">
      <c r="A326" s="5">
        <v>10</v>
      </c>
      <c r="B326" s="5" t="s">
        <v>10</v>
      </c>
      <c r="C326" s="7" t="b">
        <f t="shared" si="10"/>
        <v>0</v>
      </c>
      <c r="D326" s="7" t="str" cm="1">
        <f t="array" ref="D326">_xlfn.SWITCH(A326,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6" s="12">
        <f t="shared" si="11"/>
        <v>40256</v>
      </c>
      <c r="F326" s="5">
        <v>2010</v>
      </c>
      <c r="G326" s="8">
        <v>1946875.06</v>
      </c>
      <c r="H326" s="5" t="s">
        <v>99</v>
      </c>
      <c r="I326" s="9">
        <v>61.46</v>
      </c>
      <c r="J326" s="10">
        <v>3.0539999999999998</v>
      </c>
      <c r="K326" s="10">
        <v>126.6066452</v>
      </c>
      <c r="L326" s="10">
        <v>9.7650000000000006</v>
      </c>
      <c r="M326" s="11" t="str" cm="1">
        <f t="array" ref="M326">_xlfn.IFS(ROUND(Sales_Data[[#This Row],[Temperature]],0)&lt;50,"Cold",ROUND(Sales_Data[[#This Row],[Temperature]],0)&lt;70,"Mild",ROUND(Sales_Data[[#This Row],[Temperature]],0)&lt;84,"Warm",TRUE,"Hot")</f>
        <v>Mild</v>
      </c>
    </row>
    <row r="327" spans="1:13" x14ac:dyDescent="0.3">
      <c r="A327" s="5">
        <v>11</v>
      </c>
      <c r="B327" s="5" t="s">
        <v>10</v>
      </c>
      <c r="C327" s="7" t="b">
        <f t="shared" si="10"/>
        <v>0</v>
      </c>
      <c r="D327" s="7" t="str" cm="1">
        <f t="array" ref="D327">_xlfn.SWITCH(A327,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7" s="12">
        <f t="shared" si="11"/>
        <v>40256</v>
      </c>
      <c r="F327" s="5">
        <v>2010</v>
      </c>
      <c r="G327" s="8">
        <v>1364207</v>
      </c>
      <c r="H327" s="5" t="s">
        <v>99</v>
      </c>
      <c r="I327" s="9">
        <v>61.51</v>
      </c>
      <c r="J327" s="10">
        <v>2.72</v>
      </c>
      <c r="K327" s="10">
        <v>214.53012190000001</v>
      </c>
      <c r="L327" s="10">
        <v>7.3680000000000003</v>
      </c>
      <c r="M327" s="11" t="str" cm="1">
        <f t="array" ref="M327">_xlfn.IFS(ROUND(Sales_Data[[#This Row],[Temperature]],0)&lt;50,"Cold",ROUND(Sales_Data[[#This Row],[Temperature]],0)&lt;70,"Mild",ROUND(Sales_Data[[#This Row],[Temperature]],0)&lt;84,"Warm",TRUE,"Hot")</f>
        <v>Mild</v>
      </c>
    </row>
    <row r="328" spans="1:13" x14ac:dyDescent="0.3">
      <c r="A328" s="5">
        <v>12</v>
      </c>
      <c r="B328" s="5" t="s">
        <v>10</v>
      </c>
      <c r="C328" s="7" t="b">
        <f t="shared" si="10"/>
        <v>0</v>
      </c>
      <c r="D328" s="7" t="str" cm="1">
        <f t="array" ref="D328">_xlfn.SWITCH(A328,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8" s="12">
        <f t="shared" si="11"/>
        <v>40256</v>
      </c>
      <c r="F328" s="5">
        <v>2010</v>
      </c>
      <c r="G328" s="8">
        <v>972088.34</v>
      </c>
      <c r="H328" s="5" t="s">
        <v>99</v>
      </c>
      <c r="I328" s="9">
        <v>59.57</v>
      </c>
      <c r="J328" s="10">
        <v>3.0539999999999998</v>
      </c>
      <c r="K328" s="10">
        <v>126.6066452</v>
      </c>
      <c r="L328" s="10">
        <v>13.975</v>
      </c>
      <c r="M328" s="11" t="str" cm="1">
        <f t="array" ref="M328">_xlfn.IFS(ROUND(Sales_Data[[#This Row],[Temperature]],0)&lt;50,"Cold",ROUND(Sales_Data[[#This Row],[Temperature]],0)&lt;70,"Mild",ROUND(Sales_Data[[#This Row],[Temperature]],0)&lt;84,"Warm",TRUE,"Hot")</f>
        <v>Mild</v>
      </c>
    </row>
    <row r="329" spans="1:13" x14ac:dyDescent="0.3">
      <c r="A329" s="5">
        <v>13</v>
      </c>
      <c r="B329" s="5" t="s">
        <v>10</v>
      </c>
      <c r="C329" s="7" t="b">
        <f t="shared" si="10"/>
        <v>0</v>
      </c>
      <c r="D329" s="7" t="str" cm="1">
        <f t="array" ref="D329">_xlfn.SWITCH(A329,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9" s="12">
        <f t="shared" si="11"/>
        <v>40256</v>
      </c>
      <c r="F329" s="5">
        <v>2010</v>
      </c>
      <c r="G329" s="8">
        <v>1879794.89</v>
      </c>
      <c r="H329" s="5" t="s">
        <v>99</v>
      </c>
      <c r="I329" s="9">
        <v>42.49</v>
      </c>
      <c r="J329" s="10">
        <v>2.782</v>
      </c>
      <c r="K329" s="10">
        <v>126.6066452</v>
      </c>
      <c r="L329" s="10">
        <v>8.3160000000000007</v>
      </c>
      <c r="M329" s="11" t="str" cm="1">
        <f t="array" ref="M329">_xlfn.IFS(ROUND(Sales_Data[[#This Row],[Temperature]],0)&lt;50,"Cold",ROUND(Sales_Data[[#This Row],[Temperature]],0)&lt;70,"Mild",ROUND(Sales_Data[[#This Row],[Temperature]],0)&lt;84,"Warm",TRUE,"Hot")</f>
        <v>Cold</v>
      </c>
    </row>
    <row r="330" spans="1:13" x14ac:dyDescent="0.3">
      <c r="A330" s="5">
        <v>14</v>
      </c>
      <c r="B330" s="5" t="s">
        <v>10</v>
      </c>
      <c r="C330" s="7" t="b">
        <f t="shared" si="10"/>
        <v>0</v>
      </c>
      <c r="D330" s="7" t="str" cm="1">
        <f t="array" ref="D330">_xlfn.SWITCH(A330,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0" s="12">
        <f t="shared" si="11"/>
        <v>40256</v>
      </c>
      <c r="F330" s="5">
        <v>2010</v>
      </c>
      <c r="G330" s="8">
        <v>2066219.3</v>
      </c>
      <c r="H330" s="5" t="s">
        <v>99</v>
      </c>
      <c r="I330" s="9">
        <v>48.79</v>
      </c>
      <c r="J330" s="10">
        <v>2.8439999999999999</v>
      </c>
      <c r="K330" s="10">
        <v>182.0779857</v>
      </c>
      <c r="L330" s="10">
        <v>8.9920000000000009</v>
      </c>
      <c r="M330" s="11" t="str" cm="1">
        <f t="array" ref="M330">_xlfn.IFS(ROUND(Sales_Data[[#This Row],[Temperature]],0)&lt;50,"Cold",ROUND(Sales_Data[[#This Row],[Temperature]],0)&lt;70,"Mild",ROUND(Sales_Data[[#This Row],[Temperature]],0)&lt;84,"Warm",TRUE,"Hot")</f>
        <v>Cold</v>
      </c>
    </row>
    <row r="331" spans="1:13" x14ac:dyDescent="0.3">
      <c r="A331" s="5">
        <v>15</v>
      </c>
      <c r="B331" s="5" t="s">
        <v>10</v>
      </c>
      <c r="C331" s="7" t="b">
        <f t="shared" si="10"/>
        <v>0</v>
      </c>
      <c r="D331" s="7" t="str" cm="1">
        <f t="array" ref="D331">_xlfn.SWITCH(A331,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1" s="12">
        <f t="shared" si="11"/>
        <v>40256</v>
      </c>
      <c r="F331" s="5">
        <v>2010</v>
      </c>
      <c r="G331" s="8">
        <v>593710.67000000004</v>
      </c>
      <c r="H331" s="5" t="s">
        <v>99</v>
      </c>
      <c r="I331" s="9">
        <v>44.69</v>
      </c>
      <c r="J331" s="10">
        <v>2.96</v>
      </c>
      <c r="K331" s="10">
        <v>131.8242903</v>
      </c>
      <c r="L331" s="10">
        <v>8.35</v>
      </c>
      <c r="M331" s="11" t="str" cm="1">
        <f t="array" ref="M331">_xlfn.IFS(ROUND(Sales_Data[[#This Row],[Temperature]],0)&lt;50,"Cold",ROUND(Sales_Data[[#This Row],[Temperature]],0)&lt;70,"Mild",ROUND(Sales_Data[[#This Row],[Temperature]],0)&lt;84,"Warm",TRUE,"Hot")</f>
        <v>Cold</v>
      </c>
    </row>
    <row r="332" spans="1:13" x14ac:dyDescent="0.3">
      <c r="A332" s="5">
        <v>16</v>
      </c>
      <c r="B332" s="5" t="s">
        <v>10</v>
      </c>
      <c r="C332" s="7" t="b">
        <f t="shared" si="10"/>
        <v>0</v>
      </c>
      <c r="D332" s="7" t="str" cm="1">
        <f t="array" ref="D332">_xlfn.SWITCH(A332,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2" s="12">
        <f t="shared" si="11"/>
        <v>40256</v>
      </c>
      <c r="F332" s="5">
        <v>2010</v>
      </c>
      <c r="G332" s="8">
        <v>504307.35</v>
      </c>
      <c r="H332" s="5" t="s">
        <v>99</v>
      </c>
      <c r="I332" s="9">
        <v>33.450000000000003</v>
      </c>
      <c r="J332" s="10">
        <v>2.6920000000000002</v>
      </c>
      <c r="K332" s="10">
        <v>189.734262</v>
      </c>
      <c r="L332" s="10">
        <v>7.0389999999999997</v>
      </c>
      <c r="M332" s="11" t="str" cm="1">
        <f t="array" ref="M332">_xlfn.IFS(ROUND(Sales_Data[[#This Row],[Temperature]],0)&lt;50,"Cold",ROUND(Sales_Data[[#This Row],[Temperature]],0)&lt;70,"Mild",ROUND(Sales_Data[[#This Row],[Temperature]],0)&lt;84,"Warm",TRUE,"Hot")</f>
        <v>Cold</v>
      </c>
    </row>
    <row r="333" spans="1:13" x14ac:dyDescent="0.3">
      <c r="A333" s="5">
        <v>17</v>
      </c>
      <c r="B333" s="5" t="s">
        <v>10</v>
      </c>
      <c r="C333" s="7" t="b">
        <f t="shared" si="10"/>
        <v>0</v>
      </c>
      <c r="D333" s="7" t="str" cm="1">
        <f t="array" ref="D333">_xlfn.SWITCH(A333,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3" s="12">
        <f t="shared" si="11"/>
        <v>40256</v>
      </c>
      <c r="F333" s="5">
        <v>2010</v>
      </c>
      <c r="G333" s="8">
        <v>752034.52</v>
      </c>
      <c r="H333" s="5" t="s">
        <v>99</v>
      </c>
      <c r="I333" s="9">
        <v>33.96</v>
      </c>
      <c r="J333" s="10">
        <v>2.782</v>
      </c>
      <c r="K333" s="10">
        <v>126.6066452</v>
      </c>
      <c r="L333" s="10">
        <v>6.548</v>
      </c>
      <c r="M333" s="11" t="str" cm="1">
        <f t="array" ref="M333">_xlfn.IFS(ROUND(Sales_Data[[#This Row],[Temperature]],0)&lt;50,"Cold",ROUND(Sales_Data[[#This Row],[Temperature]],0)&lt;70,"Mild",ROUND(Sales_Data[[#This Row],[Temperature]],0)&lt;84,"Warm",TRUE,"Hot")</f>
        <v>Cold</v>
      </c>
    </row>
    <row r="334" spans="1:13" x14ac:dyDescent="0.3">
      <c r="A334" s="5">
        <v>18</v>
      </c>
      <c r="B334" s="5" t="s">
        <v>10</v>
      </c>
      <c r="C334" s="7" t="b">
        <f t="shared" si="10"/>
        <v>0</v>
      </c>
      <c r="D334" s="7" t="str" cm="1">
        <f t="array" ref="D334">_xlfn.SWITCH(A334,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4" s="12">
        <f t="shared" si="11"/>
        <v>40256</v>
      </c>
      <c r="F334" s="5">
        <v>2010</v>
      </c>
      <c r="G334" s="8">
        <v>1087507.47</v>
      </c>
      <c r="H334" s="5" t="s">
        <v>99</v>
      </c>
      <c r="I334" s="9">
        <v>45.42</v>
      </c>
      <c r="J334" s="10">
        <v>2.8340000000000001</v>
      </c>
      <c r="K334" s="10">
        <v>131.8242903</v>
      </c>
      <c r="L334" s="10">
        <v>9.202</v>
      </c>
      <c r="M334" s="11" t="str" cm="1">
        <f t="array" ref="M334">_xlfn.IFS(ROUND(Sales_Data[[#This Row],[Temperature]],0)&lt;50,"Cold",ROUND(Sales_Data[[#This Row],[Temperature]],0)&lt;70,"Mild",ROUND(Sales_Data[[#This Row],[Temperature]],0)&lt;84,"Warm",TRUE,"Hot")</f>
        <v>Cold</v>
      </c>
    </row>
    <row r="335" spans="1:13" x14ac:dyDescent="0.3">
      <c r="A335" s="5">
        <v>19</v>
      </c>
      <c r="B335" s="5" t="s">
        <v>10</v>
      </c>
      <c r="C335" s="7" t="b">
        <f t="shared" si="10"/>
        <v>0</v>
      </c>
      <c r="D335" s="7" t="str" cm="1">
        <f t="array" ref="D335">_xlfn.SWITCH(A335,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5" s="12">
        <f t="shared" si="11"/>
        <v>40256</v>
      </c>
      <c r="F335" s="5">
        <v>2010</v>
      </c>
      <c r="G335" s="8">
        <v>1332940.3500000001</v>
      </c>
      <c r="H335" s="5" t="s">
        <v>99</v>
      </c>
      <c r="I335" s="9">
        <v>43.74</v>
      </c>
      <c r="J335" s="10">
        <v>2.96</v>
      </c>
      <c r="K335" s="10">
        <v>131.8242903</v>
      </c>
      <c r="L335" s="10">
        <v>8.35</v>
      </c>
      <c r="M335" s="11" t="str" cm="1">
        <f t="array" ref="M335">_xlfn.IFS(ROUND(Sales_Data[[#This Row],[Temperature]],0)&lt;50,"Cold",ROUND(Sales_Data[[#This Row],[Temperature]],0)&lt;70,"Mild",ROUND(Sales_Data[[#This Row],[Temperature]],0)&lt;84,"Warm",TRUE,"Hot")</f>
        <v>Cold</v>
      </c>
    </row>
    <row r="336" spans="1:13" x14ac:dyDescent="0.3">
      <c r="A336" s="5">
        <v>20</v>
      </c>
      <c r="B336" s="5" t="s">
        <v>10</v>
      </c>
      <c r="C336" s="7" t="b">
        <f t="shared" si="10"/>
        <v>0</v>
      </c>
      <c r="D336" s="7" t="str" cm="1">
        <f t="array" ref="D336">_xlfn.SWITCH(A336,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6" s="12">
        <f t="shared" si="11"/>
        <v>40256</v>
      </c>
      <c r="F336" s="5">
        <v>2010</v>
      </c>
      <c r="G336" s="8">
        <v>1951848.43</v>
      </c>
      <c r="H336" s="5" t="s">
        <v>99</v>
      </c>
      <c r="I336" s="9">
        <v>47.32</v>
      </c>
      <c r="J336" s="10">
        <v>2.8439999999999999</v>
      </c>
      <c r="K336" s="10">
        <v>204.3782258</v>
      </c>
      <c r="L336" s="10">
        <v>8.1869999999999994</v>
      </c>
      <c r="M336" s="11" t="str" cm="1">
        <f t="array" ref="M336">_xlfn.IFS(ROUND(Sales_Data[[#This Row],[Temperature]],0)&lt;50,"Cold",ROUND(Sales_Data[[#This Row],[Temperature]],0)&lt;70,"Mild",ROUND(Sales_Data[[#This Row],[Temperature]],0)&lt;84,"Warm",TRUE,"Hot")</f>
        <v>Cold</v>
      </c>
    </row>
    <row r="337" spans="1:13" x14ac:dyDescent="0.3">
      <c r="A337" s="5">
        <v>21</v>
      </c>
      <c r="B337" s="5" t="s">
        <v>10</v>
      </c>
      <c r="C337" s="7" t="b">
        <f t="shared" si="10"/>
        <v>0</v>
      </c>
      <c r="D337" s="7" t="str" cm="1">
        <f t="array" ref="D337">_xlfn.SWITCH(A337,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7" s="12">
        <f t="shared" si="11"/>
        <v>40256</v>
      </c>
      <c r="F337" s="5">
        <v>2010</v>
      </c>
      <c r="G337" s="8">
        <v>727070</v>
      </c>
      <c r="H337" s="5" t="s">
        <v>99</v>
      </c>
      <c r="I337" s="9">
        <v>54.68</v>
      </c>
      <c r="J337" s="10">
        <v>2.72</v>
      </c>
      <c r="K337" s="10">
        <v>210.8733316</v>
      </c>
      <c r="L337" s="10">
        <v>8.3239999999999998</v>
      </c>
      <c r="M337" s="11" t="str" cm="1">
        <f t="array" ref="M337">_xlfn.IFS(ROUND(Sales_Data[[#This Row],[Temperature]],0)&lt;50,"Cold",ROUND(Sales_Data[[#This Row],[Temperature]],0)&lt;70,"Mild",ROUND(Sales_Data[[#This Row],[Temperature]],0)&lt;84,"Warm",TRUE,"Hot")</f>
        <v>Mild</v>
      </c>
    </row>
    <row r="338" spans="1:13" x14ac:dyDescent="0.3">
      <c r="A338" s="5">
        <v>22</v>
      </c>
      <c r="B338" s="5" t="s">
        <v>10</v>
      </c>
      <c r="C338" s="7" t="b">
        <f t="shared" si="10"/>
        <v>0</v>
      </c>
      <c r="D338" s="7" t="str" cm="1">
        <f t="array" ref="D338">_xlfn.SWITCH(A338,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8" s="12">
        <f t="shared" si="11"/>
        <v>40256</v>
      </c>
      <c r="F338" s="5">
        <v>2010</v>
      </c>
      <c r="G338" s="8">
        <v>966145.09</v>
      </c>
      <c r="H338" s="5" t="s">
        <v>99</v>
      </c>
      <c r="I338" s="9">
        <v>46.03</v>
      </c>
      <c r="J338" s="10">
        <v>2.8340000000000001</v>
      </c>
      <c r="K338" s="10">
        <v>135.6682247</v>
      </c>
      <c r="L338" s="10">
        <v>8.2829999999999995</v>
      </c>
      <c r="M338" s="11" t="str" cm="1">
        <f t="array" ref="M338">_xlfn.IFS(ROUND(Sales_Data[[#This Row],[Temperature]],0)&lt;50,"Cold",ROUND(Sales_Data[[#This Row],[Temperature]],0)&lt;70,"Mild",ROUND(Sales_Data[[#This Row],[Temperature]],0)&lt;84,"Warm",TRUE,"Hot")</f>
        <v>Cold</v>
      </c>
    </row>
    <row r="339" spans="1:13" x14ac:dyDescent="0.3">
      <c r="A339" s="5">
        <v>23</v>
      </c>
      <c r="B339" s="5" t="s">
        <v>10</v>
      </c>
      <c r="C339" s="7" t="b">
        <f t="shared" si="10"/>
        <v>0</v>
      </c>
      <c r="D339" s="7" t="str" cm="1">
        <f t="array" ref="D339">_xlfn.SWITCH(A339,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9" s="12">
        <f t="shared" si="11"/>
        <v>40256</v>
      </c>
      <c r="F339" s="5">
        <v>2010</v>
      </c>
      <c r="G339" s="8">
        <v>1229008.32</v>
      </c>
      <c r="H339" s="5" t="s">
        <v>99</v>
      </c>
      <c r="I339" s="9">
        <v>43.01</v>
      </c>
      <c r="J339" s="10">
        <v>2.8340000000000001</v>
      </c>
      <c r="K339" s="10">
        <v>131.8242903</v>
      </c>
      <c r="L339" s="10">
        <v>5.8920000000000003</v>
      </c>
      <c r="M339" s="11" t="str" cm="1">
        <f t="array" ref="M339">_xlfn.IFS(ROUND(Sales_Data[[#This Row],[Temperature]],0)&lt;50,"Cold",ROUND(Sales_Data[[#This Row],[Temperature]],0)&lt;70,"Mild",ROUND(Sales_Data[[#This Row],[Temperature]],0)&lt;84,"Warm",TRUE,"Hot")</f>
        <v>Cold</v>
      </c>
    </row>
    <row r="340" spans="1:13" x14ac:dyDescent="0.3">
      <c r="A340" s="5">
        <v>24</v>
      </c>
      <c r="B340" s="5" t="s">
        <v>10</v>
      </c>
      <c r="C340" s="7" t="b">
        <f t="shared" si="10"/>
        <v>0</v>
      </c>
      <c r="D340" s="7" t="str" cm="1">
        <f t="array" ref="D340">_xlfn.SWITCH(A340,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0" s="12">
        <f t="shared" si="11"/>
        <v>40256</v>
      </c>
      <c r="F340" s="5">
        <v>2010</v>
      </c>
      <c r="G340" s="8">
        <v>1222511.29</v>
      </c>
      <c r="H340" s="5" t="s">
        <v>99</v>
      </c>
      <c r="I340" s="9">
        <v>46.09</v>
      </c>
      <c r="J340" s="10">
        <v>2.96</v>
      </c>
      <c r="K340" s="10">
        <v>131.8242903</v>
      </c>
      <c r="L340" s="10">
        <v>8.3260000000000005</v>
      </c>
      <c r="M340" s="11" t="str" cm="1">
        <f t="array" ref="M340">_xlfn.IFS(ROUND(Sales_Data[[#This Row],[Temperature]],0)&lt;50,"Cold",ROUND(Sales_Data[[#This Row],[Temperature]],0)&lt;70,"Mild",ROUND(Sales_Data[[#This Row],[Temperature]],0)&lt;84,"Warm",TRUE,"Hot")</f>
        <v>Cold</v>
      </c>
    </row>
    <row r="341" spans="1:13" x14ac:dyDescent="0.3">
      <c r="A341" s="5">
        <v>25</v>
      </c>
      <c r="B341" s="5" t="s">
        <v>10</v>
      </c>
      <c r="C341" s="7" t="b">
        <f t="shared" si="10"/>
        <v>0</v>
      </c>
      <c r="D341" s="7" t="str" cm="1">
        <f t="array" ref="D341">_xlfn.SWITCH(A341,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1" s="12">
        <f t="shared" si="11"/>
        <v>40256</v>
      </c>
      <c r="F341" s="5">
        <v>2010</v>
      </c>
      <c r="G341" s="8">
        <v>659795.84</v>
      </c>
      <c r="H341" s="5" t="s">
        <v>99</v>
      </c>
      <c r="I341" s="9">
        <v>45</v>
      </c>
      <c r="J341" s="10">
        <v>2.8439999999999999</v>
      </c>
      <c r="K341" s="10">
        <v>204.3782258</v>
      </c>
      <c r="L341" s="10">
        <v>8.1869999999999994</v>
      </c>
      <c r="M341" s="11" t="str" cm="1">
        <f t="array" ref="M341">_xlfn.IFS(ROUND(Sales_Data[[#This Row],[Temperature]],0)&lt;50,"Cold",ROUND(Sales_Data[[#This Row],[Temperature]],0)&lt;70,"Mild",ROUND(Sales_Data[[#This Row],[Temperature]],0)&lt;84,"Warm",TRUE,"Hot")</f>
        <v>Cold</v>
      </c>
    </row>
    <row r="342" spans="1:13" x14ac:dyDescent="0.3">
      <c r="A342" s="5">
        <v>26</v>
      </c>
      <c r="B342" s="5" t="s">
        <v>10</v>
      </c>
      <c r="C342" s="7" t="b">
        <f t="shared" si="10"/>
        <v>0</v>
      </c>
      <c r="D342" s="7" t="str" cm="1">
        <f t="array" ref="D342">_xlfn.SWITCH(A342,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2" s="12">
        <f t="shared" si="11"/>
        <v>40256</v>
      </c>
      <c r="F342" s="5">
        <v>2010</v>
      </c>
      <c r="G342" s="8">
        <v>903366.55</v>
      </c>
      <c r="H342" s="5" t="s">
        <v>99</v>
      </c>
      <c r="I342" s="9">
        <v>35.340000000000003</v>
      </c>
      <c r="J342" s="10">
        <v>2.8340000000000001</v>
      </c>
      <c r="K342" s="10">
        <v>131.8242903</v>
      </c>
      <c r="L342" s="10">
        <v>8.4879999999999995</v>
      </c>
      <c r="M342" s="11" t="str" cm="1">
        <f t="array" ref="M342">_xlfn.IFS(ROUND(Sales_Data[[#This Row],[Temperature]],0)&lt;50,"Cold",ROUND(Sales_Data[[#This Row],[Temperature]],0)&lt;70,"Mild",ROUND(Sales_Data[[#This Row],[Temperature]],0)&lt;84,"Warm",TRUE,"Hot")</f>
        <v>Cold</v>
      </c>
    </row>
    <row r="343" spans="1:13" x14ac:dyDescent="0.3">
      <c r="A343" s="5">
        <v>27</v>
      </c>
      <c r="B343" s="5" t="s">
        <v>10</v>
      </c>
      <c r="C343" s="7" t="b">
        <f t="shared" si="10"/>
        <v>0</v>
      </c>
      <c r="D343" s="7" t="str" cm="1">
        <f t="array" ref="D343">_xlfn.SWITCH(A343,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3" s="12">
        <f t="shared" si="11"/>
        <v>40256</v>
      </c>
      <c r="F343" s="5">
        <v>2010</v>
      </c>
      <c r="G343" s="8">
        <v>1700627.97</v>
      </c>
      <c r="H343" s="5" t="s">
        <v>99</v>
      </c>
      <c r="I343" s="9">
        <v>49.04</v>
      </c>
      <c r="J343" s="10">
        <v>2.96</v>
      </c>
      <c r="K343" s="10">
        <v>135.6682247</v>
      </c>
      <c r="L343" s="10">
        <v>8.2370000000000001</v>
      </c>
      <c r="M343" s="11" t="str" cm="1">
        <f t="array" ref="M343">_xlfn.IFS(ROUND(Sales_Data[[#This Row],[Temperature]],0)&lt;50,"Cold",ROUND(Sales_Data[[#This Row],[Temperature]],0)&lt;70,"Mild",ROUND(Sales_Data[[#This Row],[Temperature]],0)&lt;84,"Warm",TRUE,"Hot")</f>
        <v>Cold</v>
      </c>
    </row>
    <row r="344" spans="1:13" x14ac:dyDescent="0.3">
      <c r="A344" s="5">
        <v>28</v>
      </c>
      <c r="B344" s="5" t="s">
        <v>10</v>
      </c>
      <c r="C344" s="7" t="b">
        <f t="shared" si="10"/>
        <v>0</v>
      </c>
      <c r="D344" s="7" t="str" cm="1">
        <f t="array" ref="D344">_xlfn.SWITCH(A344,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4" s="12">
        <f t="shared" si="11"/>
        <v>40256</v>
      </c>
      <c r="F344" s="5">
        <v>2010</v>
      </c>
      <c r="G344" s="8">
        <v>1279819.43</v>
      </c>
      <c r="H344" s="5" t="s">
        <v>99</v>
      </c>
      <c r="I344" s="9">
        <v>59.57</v>
      </c>
      <c r="J344" s="10">
        <v>3.0539999999999998</v>
      </c>
      <c r="K344" s="10">
        <v>126.6066452</v>
      </c>
      <c r="L344" s="10">
        <v>13.975</v>
      </c>
      <c r="M344" s="11" t="str" cm="1">
        <f t="array" ref="M344">_xlfn.IFS(ROUND(Sales_Data[[#This Row],[Temperature]],0)&lt;50,"Cold",ROUND(Sales_Data[[#This Row],[Temperature]],0)&lt;70,"Mild",ROUND(Sales_Data[[#This Row],[Temperature]],0)&lt;84,"Warm",TRUE,"Hot")</f>
        <v>Mild</v>
      </c>
    </row>
    <row r="345" spans="1:13" x14ac:dyDescent="0.3">
      <c r="A345" s="5">
        <v>29</v>
      </c>
      <c r="B345" s="5" t="s">
        <v>10</v>
      </c>
      <c r="C345" s="7" t="b">
        <f t="shared" si="10"/>
        <v>0</v>
      </c>
      <c r="D345" s="7" t="str" cm="1">
        <f t="array" ref="D345">_xlfn.SWITCH(A345,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5" s="12">
        <f t="shared" si="11"/>
        <v>40256</v>
      </c>
      <c r="F345" s="5">
        <v>2010</v>
      </c>
      <c r="G345" s="8">
        <v>496851.6</v>
      </c>
      <c r="H345" s="5" t="s">
        <v>99</v>
      </c>
      <c r="I345" s="9">
        <v>46.03</v>
      </c>
      <c r="J345" s="10">
        <v>2.8340000000000001</v>
      </c>
      <c r="K345" s="10">
        <v>131.8242903</v>
      </c>
      <c r="L345" s="10">
        <v>10.064</v>
      </c>
      <c r="M345" s="11" t="str" cm="1">
        <f t="array" ref="M345">_xlfn.IFS(ROUND(Sales_Data[[#This Row],[Temperature]],0)&lt;50,"Cold",ROUND(Sales_Data[[#This Row],[Temperature]],0)&lt;70,"Mild",ROUND(Sales_Data[[#This Row],[Temperature]],0)&lt;84,"Warm",TRUE,"Hot")</f>
        <v>Cold</v>
      </c>
    </row>
    <row r="346" spans="1:13" x14ac:dyDescent="0.3">
      <c r="A346" s="5">
        <v>30</v>
      </c>
      <c r="B346" s="5" t="s">
        <v>10</v>
      </c>
      <c r="C346" s="7" t="b">
        <f t="shared" si="10"/>
        <v>0</v>
      </c>
      <c r="D346" s="7" t="str" cm="1">
        <f t="array" ref="D346">_xlfn.SWITCH(A346,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6" s="12">
        <f t="shared" si="11"/>
        <v>40256</v>
      </c>
      <c r="F346" s="5">
        <v>2010</v>
      </c>
      <c r="G346" s="8">
        <v>445736.36</v>
      </c>
      <c r="H346" s="5" t="s">
        <v>99</v>
      </c>
      <c r="I346" s="9">
        <v>54.68</v>
      </c>
      <c r="J346" s="10">
        <v>2.72</v>
      </c>
      <c r="K346" s="10">
        <v>210.8733316</v>
      </c>
      <c r="L346" s="10">
        <v>8.3239999999999998</v>
      </c>
      <c r="M346" s="11" t="str" cm="1">
        <f t="array" ref="M346">_xlfn.IFS(ROUND(Sales_Data[[#This Row],[Temperature]],0)&lt;50,"Cold",ROUND(Sales_Data[[#This Row],[Temperature]],0)&lt;70,"Mild",ROUND(Sales_Data[[#This Row],[Temperature]],0)&lt;84,"Warm",TRUE,"Hot")</f>
        <v>Mild</v>
      </c>
    </row>
    <row r="347" spans="1:13" x14ac:dyDescent="0.3">
      <c r="A347" s="5">
        <v>31</v>
      </c>
      <c r="B347" s="5" t="s">
        <v>10</v>
      </c>
      <c r="C347" s="7" t="b">
        <f t="shared" si="10"/>
        <v>0</v>
      </c>
      <c r="D347" s="7" t="str" cm="1">
        <f t="array" ref="D347">_xlfn.SWITCH(A347,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7" s="12">
        <f t="shared" si="11"/>
        <v>40256</v>
      </c>
      <c r="F347" s="5">
        <v>2010</v>
      </c>
      <c r="G347" s="8">
        <v>1332261.01</v>
      </c>
      <c r="H347" s="5" t="s">
        <v>99</v>
      </c>
      <c r="I347" s="9">
        <v>54.68</v>
      </c>
      <c r="J347" s="10">
        <v>2.72</v>
      </c>
      <c r="K347" s="10">
        <v>210.8733316</v>
      </c>
      <c r="L347" s="10">
        <v>8.3239999999999998</v>
      </c>
      <c r="M347" s="11" t="str" cm="1">
        <f t="array" ref="M347">_xlfn.IFS(ROUND(Sales_Data[[#This Row],[Temperature]],0)&lt;50,"Cold",ROUND(Sales_Data[[#This Row],[Temperature]],0)&lt;70,"Mild",ROUND(Sales_Data[[#This Row],[Temperature]],0)&lt;84,"Warm",TRUE,"Hot")</f>
        <v>Mild</v>
      </c>
    </row>
    <row r="348" spans="1:13" x14ac:dyDescent="0.3">
      <c r="A348" s="5">
        <v>32</v>
      </c>
      <c r="B348" s="5" t="s">
        <v>10</v>
      </c>
      <c r="C348" s="7" t="b">
        <f t="shared" si="10"/>
        <v>0</v>
      </c>
      <c r="D348" s="7" t="str" cm="1">
        <f t="array" ref="D348">_xlfn.SWITCH(A348,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8" s="12">
        <f t="shared" si="11"/>
        <v>40256</v>
      </c>
      <c r="F348" s="5">
        <v>2010</v>
      </c>
      <c r="G348" s="8">
        <v>1059781.78</v>
      </c>
      <c r="H348" s="5" t="s">
        <v>99</v>
      </c>
      <c r="I348" s="9">
        <v>42.43</v>
      </c>
      <c r="J348" s="10">
        <v>2.6920000000000002</v>
      </c>
      <c r="K348" s="10">
        <v>189.734262</v>
      </c>
      <c r="L348" s="10">
        <v>9.0139999999999993</v>
      </c>
      <c r="M348" s="11" t="str" cm="1">
        <f t="array" ref="M348">_xlfn.IFS(ROUND(Sales_Data[[#This Row],[Temperature]],0)&lt;50,"Cold",ROUND(Sales_Data[[#This Row],[Temperature]],0)&lt;70,"Mild",ROUND(Sales_Data[[#This Row],[Temperature]],0)&lt;84,"Warm",TRUE,"Hot")</f>
        <v>Cold</v>
      </c>
    </row>
    <row r="349" spans="1:13" x14ac:dyDescent="0.3">
      <c r="A349" s="5">
        <v>33</v>
      </c>
      <c r="B349" s="5" t="s">
        <v>10</v>
      </c>
      <c r="C349" s="7" t="b">
        <f t="shared" si="10"/>
        <v>0</v>
      </c>
      <c r="D349" s="7" t="str" cm="1">
        <f t="array" ref="D349">_xlfn.SWITCH(A349,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9" s="12">
        <f t="shared" si="11"/>
        <v>40256</v>
      </c>
      <c r="F349" s="5">
        <v>2010</v>
      </c>
      <c r="G349" s="8">
        <v>282235.73</v>
      </c>
      <c r="H349" s="5" t="s">
        <v>99</v>
      </c>
      <c r="I349" s="9">
        <v>64.599999999999994</v>
      </c>
      <c r="J349" s="10">
        <v>3.0539999999999998</v>
      </c>
      <c r="K349" s="10">
        <v>126.6066452</v>
      </c>
      <c r="L349" s="10">
        <v>10.115</v>
      </c>
      <c r="M349" s="11" t="str" cm="1">
        <f t="array" ref="M349">_xlfn.IFS(ROUND(Sales_Data[[#This Row],[Temperature]],0)&lt;50,"Cold",ROUND(Sales_Data[[#This Row],[Temperature]],0)&lt;70,"Mild",ROUND(Sales_Data[[#This Row],[Temperature]],0)&lt;84,"Warm",TRUE,"Hot")</f>
        <v>Mild</v>
      </c>
    </row>
    <row r="350" spans="1:13" x14ac:dyDescent="0.3">
      <c r="A350" s="5">
        <v>34</v>
      </c>
      <c r="B350" s="5" t="s">
        <v>10</v>
      </c>
      <c r="C350" s="7" t="b">
        <f t="shared" si="10"/>
        <v>0</v>
      </c>
      <c r="D350" s="7" t="str" cm="1">
        <f t="array" ref="D350">_xlfn.SWITCH(A350,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0" s="12">
        <f t="shared" si="11"/>
        <v>40256</v>
      </c>
      <c r="F350" s="5">
        <v>2010</v>
      </c>
      <c r="G350" s="8">
        <v>892070.82</v>
      </c>
      <c r="H350" s="5" t="s">
        <v>99</v>
      </c>
      <c r="I350" s="9">
        <v>45.86</v>
      </c>
      <c r="J350" s="10">
        <v>2.7429999999999999</v>
      </c>
      <c r="K350" s="10">
        <v>126.6066452</v>
      </c>
      <c r="L350" s="10">
        <v>9.5210000000000008</v>
      </c>
      <c r="M350" s="11" t="str" cm="1">
        <f t="array" ref="M350">_xlfn.IFS(ROUND(Sales_Data[[#This Row],[Temperature]],0)&lt;50,"Cold",ROUND(Sales_Data[[#This Row],[Temperature]],0)&lt;70,"Mild",ROUND(Sales_Data[[#This Row],[Temperature]],0)&lt;84,"Warm",TRUE,"Hot")</f>
        <v>Cold</v>
      </c>
    </row>
    <row r="351" spans="1:13" x14ac:dyDescent="0.3">
      <c r="A351" s="5">
        <v>35</v>
      </c>
      <c r="B351" s="5" t="s">
        <v>10</v>
      </c>
      <c r="C351" s="7" t="b">
        <f t="shared" si="10"/>
        <v>0</v>
      </c>
      <c r="D351" s="7" t="str" cm="1">
        <f t="array" ref="D351">_xlfn.SWITCH(A351,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1" s="12">
        <f t="shared" si="11"/>
        <v>40256</v>
      </c>
      <c r="F351" s="5">
        <v>2010</v>
      </c>
      <c r="G351" s="8">
        <v>1117536.0900000001</v>
      </c>
      <c r="H351" s="5" t="s">
        <v>99</v>
      </c>
      <c r="I351" s="9">
        <v>49.04</v>
      </c>
      <c r="J351" s="10">
        <v>2.8439999999999999</v>
      </c>
      <c r="K351" s="10">
        <v>135.6682247</v>
      </c>
      <c r="L351" s="10">
        <v>9.2620000000000005</v>
      </c>
      <c r="M351" s="11" t="str" cm="1">
        <f t="array" ref="M351">_xlfn.IFS(ROUND(Sales_Data[[#This Row],[Temperature]],0)&lt;50,"Cold",ROUND(Sales_Data[[#This Row],[Temperature]],0)&lt;70,"Mild",ROUND(Sales_Data[[#This Row],[Temperature]],0)&lt;84,"Warm",TRUE,"Hot")</f>
        <v>Cold</v>
      </c>
    </row>
    <row r="352" spans="1:13" x14ac:dyDescent="0.3">
      <c r="A352" s="5">
        <v>36</v>
      </c>
      <c r="B352" s="5" t="s">
        <v>10</v>
      </c>
      <c r="C352" s="7" t="b">
        <f t="shared" si="10"/>
        <v>0</v>
      </c>
      <c r="D352" s="7" t="str" cm="1">
        <f t="array" ref="D352">_xlfn.SWITCH(A352,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2" s="12">
        <f t="shared" si="11"/>
        <v>40256</v>
      </c>
      <c r="F352" s="5">
        <v>2010</v>
      </c>
      <c r="G352" s="8">
        <v>428851.99</v>
      </c>
      <c r="H352" s="5" t="s">
        <v>99</v>
      </c>
      <c r="I352" s="9">
        <v>59.56</v>
      </c>
      <c r="J352" s="10">
        <v>2.7010000000000001</v>
      </c>
      <c r="K352" s="10">
        <v>209.98032079999999</v>
      </c>
      <c r="L352" s="10">
        <v>8.5540000000000003</v>
      </c>
      <c r="M352" s="11" t="str" cm="1">
        <f t="array" ref="M352">_xlfn.IFS(ROUND(Sales_Data[[#This Row],[Temperature]],0)&lt;50,"Cold",ROUND(Sales_Data[[#This Row],[Temperature]],0)&lt;70,"Mild",ROUND(Sales_Data[[#This Row],[Temperature]],0)&lt;84,"Warm",TRUE,"Hot")</f>
        <v>Mild</v>
      </c>
    </row>
    <row r="353" spans="1:13" x14ac:dyDescent="0.3">
      <c r="A353" s="5">
        <v>37</v>
      </c>
      <c r="B353" s="5" t="s">
        <v>10</v>
      </c>
      <c r="C353" s="7" t="b">
        <f t="shared" si="10"/>
        <v>0</v>
      </c>
      <c r="D353" s="7" t="str" cm="1">
        <f t="array" ref="D353">_xlfn.SWITCH(A353,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3" s="12">
        <f t="shared" si="11"/>
        <v>40256</v>
      </c>
      <c r="F353" s="5">
        <v>2010</v>
      </c>
      <c r="G353" s="8">
        <v>460020.74</v>
      </c>
      <c r="H353" s="5" t="s">
        <v>99</v>
      </c>
      <c r="I353" s="9">
        <v>59.56</v>
      </c>
      <c r="J353" s="10">
        <v>2.72</v>
      </c>
      <c r="K353" s="10">
        <v>209.98032079999999</v>
      </c>
      <c r="L353" s="10">
        <v>8.5540000000000003</v>
      </c>
      <c r="M353" s="11" t="str" cm="1">
        <f t="array" ref="M353">_xlfn.IFS(ROUND(Sales_Data[[#This Row],[Temperature]],0)&lt;50,"Cold",ROUND(Sales_Data[[#This Row],[Temperature]],0)&lt;70,"Mild",ROUND(Sales_Data[[#This Row],[Temperature]],0)&lt;84,"Warm",TRUE,"Hot")</f>
        <v>Mild</v>
      </c>
    </row>
    <row r="354" spans="1:13" x14ac:dyDescent="0.3">
      <c r="A354" s="5">
        <v>38</v>
      </c>
      <c r="B354" s="5" t="s">
        <v>10</v>
      </c>
      <c r="C354" s="7" t="b">
        <f t="shared" si="10"/>
        <v>0</v>
      </c>
      <c r="D354" s="7" t="str" cm="1">
        <f t="array" ref="D354">_xlfn.SWITCH(A354,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4" s="12">
        <f t="shared" si="11"/>
        <v>40256</v>
      </c>
      <c r="F354" s="5">
        <v>2010</v>
      </c>
      <c r="G354" s="8">
        <v>333025.46999999997</v>
      </c>
      <c r="H354" s="5" t="s">
        <v>99</v>
      </c>
      <c r="I354" s="9">
        <v>59.57</v>
      </c>
      <c r="J354" s="10">
        <v>3.0539999999999998</v>
      </c>
      <c r="K354" s="10">
        <v>126.6066452</v>
      </c>
      <c r="L354" s="10">
        <v>13.975</v>
      </c>
      <c r="M354" s="11" t="str" cm="1">
        <f t="array" ref="M354">_xlfn.IFS(ROUND(Sales_Data[[#This Row],[Temperature]],0)&lt;50,"Cold",ROUND(Sales_Data[[#This Row],[Temperature]],0)&lt;70,"Mild",ROUND(Sales_Data[[#This Row],[Temperature]],0)&lt;84,"Warm",TRUE,"Hot")</f>
        <v>Mild</v>
      </c>
    </row>
    <row r="355" spans="1:13" x14ac:dyDescent="0.3">
      <c r="A355" s="5">
        <v>39</v>
      </c>
      <c r="B355" s="5" t="s">
        <v>10</v>
      </c>
      <c r="C355" s="7" t="b">
        <f t="shared" si="10"/>
        <v>0</v>
      </c>
      <c r="D355" s="7" t="str" cm="1">
        <f t="array" ref="D355">_xlfn.SWITCH(A355,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5" s="12">
        <f t="shared" si="11"/>
        <v>40256</v>
      </c>
      <c r="F355" s="5">
        <v>2010</v>
      </c>
      <c r="G355" s="8">
        <v>1301590.1299999999</v>
      </c>
      <c r="H355" s="5" t="s">
        <v>99</v>
      </c>
      <c r="I355" s="9">
        <v>58.62</v>
      </c>
      <c r="J355" s="10">
        <v>2.72</v>
      </c>
      <c r="K355" s="10">
        <v>209.98032079999999</v>
      </c>
      <c r="L355" s="10">
        <v>8.5540000000000003</v>
      </c>
      <c r="M355" s="11" t="str" cm="1">
        <f t="array" ref="M355">_xlfn.IFS(ROUND(Sales_Data[[#This Row],[Temperature]],0)&lt;50,"Cold",ROUND(Sales_Data[[#This Row],[Temperature]],0)&lt;70,"Mild",ROUND(Sales_Data[[#This Row],[Temperature]],0)&lt;84,"Warm",TRUE,"Hot")</f>
        <v>Mild</v>
      </c>
    </row>
    <row r="356" spans="1:13" x14ac:dyDescent="0.3">
      <c r="A356" s="5">
        <v>40</v>
      </c>
      <c r="B356" s="5" t="s">
        <v>10</v>
      </c>
      <c r="C356" s="7" t="b">
        <f t="shared" si="10"/>
        <v>0</v>
      </c>
      <c r="D356" s="7" t="str" cm="1">
        <f t="array" ref="D356">_xlfn.SWITCH(A356,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6" s="12">
        <f t="shared" si="11"/>
        <v>40256</v>
      </c>
      <c r="F356" s="5">
        <v>2010</v>
      </c>
      <c r="G356" s="8">
        <v>894865.3</v>
      </c>
      <c r="H356" s="5" t="s">
        <v>99</v>
      </c>
      <c r="I356" s="9">
        <v>40.54</v>
      </c>
      <c r="J356" s="10">
        <v>2.8340000000000001</v>
      </c>
      <c r="K356" s="10">
        <v>131.8242903</v>
      </c>
      <c r="L356" s="10">
        <v>5.8920000000000003</v>
      </c>
      <c r="M356" s="11" t="str" cm="1">
        <f t="array" ref="M356">_xlfn.IFS(ROUND(Sales_Data[[#This Row],[Temperature]],0)&lt;50,"Cold",ROUND(Sales_Data[[#This Row],[Temperature]],0)&lt;70,"Mild",ROUND(Sales_Data[[#This Row],[Temperature]],0)&lt;84,"Warm",TRUE,"Hot")</f>
        <v>Cold</v>
      </c>
    </row>
    <row r="357" spans="1:13" x14ac:dyDescent="0.3">
      <c r="A357" s="5">
        <v>41</v>
      </c>
      <c r="B357" s="5" t="s">
        <v>10</v>
      </c>
      <c r="C357" s="7" t="b">
        <f t="shared" si="10"/>
        <v>0</v>
      </c>
      <c r="D357" s="7" t="str" cm="1">
        <f t="array" ref="D357">_xlfn.SWITCH(A357,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7" s="12">
        <f t="shared" si="11"/>
        <v>40256</v>
      </c>
      <c r="F357" s="5">
        <v>2010</v>
      </c>
      <c r="G357" s="8">
        <v>1006597.69</v>
      </c>
      <c r="H357" s="5" t="s">
        <v>99</v>
      </c>
      <c r="I357" s="9">
        <v>36.700000000000003</v>
      </c>
      <c r="J357" s="10">
        <v>2.6920000000000002</v>
      </c>
      <c r="K357" s="10">
        <v>189.734262</v>
      </c>
      <c r="L357" s="10">
        <v>7.5410000000000004</v>
      </c>
      <c r="M357" s="11" t="str" cm="1">
        <f t="array" ref="M357">_xlfn.IFS(ROUND(Sales_Data[[#This Row],[Temperature]],0)&lt;50,"Cold",ROUND(Sales_Data[[#This Row],[Temperature]],0)&lt;70,"Mild",ROUND(Sales_Data[[#This Row],[Temperature]],0)&lt;84,"Warm",TRUE,"Hot")</f>
        <v>Cold</v>
      </c>
    </row>
    <row r="358" spans="1:13" x14ac:dyDescent="0.3">
      <c r="A358" s="5">
        <v>42</v>
      </c>
      <c r="B358" s="5" t="s">
        <v>10</v>
      </c>
      <c r="C358" s="7" t="b">
        <f t="shared" si="10"/>
        <v>0</v>
      </c>
      <c r="D358" s="7" t="str" cm="1">
        <f t="array" ref="D358">_xlfn.SWITCH(A358,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8" s="12">
        <f t="shared" si="11"/>
        <v>40256</v>
      </c>
      <c r="F358" s="5">
        <v>2010</v>
      </c>
      <c r="G358" s="8">
        <v>519914.1</v>
      </c>
      <c r="H358" s="5" t="s">
        <v>99</v>
      </c>
      <c r="I358" s="9">
        <v>61.46</v>
      </c>
      <c r="J358" s="10">
        <v>3.0539999999999998</v>
      </c>
      <c r="K358" s="10">
        <v>126.6066452</v>
      </c>
      <c r="L358" s="10">
        <v>9.7650000000000006</v>
      </c>
      <c r="M358" s="11" t="str" cm="1">
        <f t="array" ref="M358">_xlfn.IFS(ROUND(Sales_Data[[#This Row],[Temperature]],0)&lt;50,"Cold",ROUND(Sales_Data[[#This Row],[Temperature]],0)&lt;70,"Mild",ROUND(Sales_Data[[#This Row],[Temperature]],0)&lt;84,"Warm",TRUE,"Hot")</f>
        <v>Mild</v>
      </c>
    </row>
    <row r="359" spans="1:13" x14ac:dyDescent="0.3">
      <c r="A359" s="5">
        <v>43</v>
      </c>
      <c r="B359" s="5" t="s">
        <v>10</v>
      </c>
      <c r="C359" s="7" t="b">
        <f t="shared" si="10"/>
        <v>0</v>
      </c>
      <c r="D359" s="7" t="str" cm="1">
        <f t="array" ref="D359">_xlfn.SWITCH(A359,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9" s="12">
        <f t="shared" si="11"/>
        <v>40256</v>
      </c>
      <c r="F359" s="5">
        <v>2010</v>
      </c>
      <c r="G359" s="8">
        <v>668098.49</v>
      </c>
      <c r="H359" s="5" t="s">
        <v>99</v>
      </c>
      <c r="I359" s="9">
        <v>56</v>
      </c>
      <c r="J359" s="10">
        <v>2.72</v>
      </c>
      <c r="K359" s="10">
        <v>203.19515899999999</v>
      </c>
      <c r="L359" s="10">
        <v>9.5210000000000008</v>
      </c>
      <c r="M359" s="11" t="str" cm="1">
        <f t="array" ref="M359">_xlfn.IFS(ROUND(Sales_Data[[#This Row],[Temperature]],0)&lt;50,"Cold",ROUND(Sales_Data[[#This Row],[Temperature]],0)&lt;70,"Mild",ROUND(Sales_Data[[#This Row],[Temperature]],0)&lt;84,"Warm",TRUE,"Hot")</f>
        <v>Mild</v>
      </c>
    </row>
    <row r="360" spans="1:13" x14ac:dyDescent="0.3">
      <c r="A360" s="5">
        <v>44</v>
      </c>
      <c r="B360" s="5" t="s">
        <v>10</v>
      </c>
      <c r="C360" s="7" t="b">
        <f t="shared" si="10"/>
        <v>0</v>
      </c>
      <c r="D360" s="7" t="str" cm="1">
        <f t="array" ref="D360">_xlfn.SWITCH(A360,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0" s="12">
        <f t="shared" si="11"/>
        <v>40256</v>
      </c>
      <c r="F360" s="5">
        <v>2010</v>
      </c>
      <c r="G360" s="8">
        <v>269624.2</v>
      </c>
      <c r="H360" s="5" t="s">
        <v>99</v>
      </c>
      <c r="I360" s="9">
        <v>42.49</v>
      </c>
      <c r="J360" s="10">
        <v>2.782</v>
      </c>
      <c r="K360" s="10">
        <v>126.6066452</v>
      </c>
      <c r="L360" s="10">
        <v>8.1189999999999998</v>
      </c>
      <c r="M360" s="11" t="str" cm="1">
        <f t="array" ref="M360">_xlfn.IFS(ROUND(Sales_Data[[#This Row],[Temperature]],0)&lt;50,"Cold",ROUND(Sales_Data[[#This Row],[Temperature]],0)&lt;70,"Mild",ROUND(Sales_Data[[#This Row],[Temperature]],0)&lt;84,"Warm",TRUE,"Hot")</f>
        <v>Cold</v>
      </c>
    </row>
    <row r="361" spans="1:13" x14ac:dyDescent="0.3">
      <c r="A361" s="5">
        <v>45</v>
      </c>
      <c r="B361" s="5" t="s">
        <v>10</v>
      </c>
      <c r="C361" s="7" t="b">
        <f t="shared" si="10"/>
        <v>0</v>
      </c>
      <c r="D361" s="7" t="str" cm="1">
        <f t="array" ref="D361">_xlfn.SWITCH(A361,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1" s="12">
        <f t="shared" si="11"/>
        <v>40256</v>
      </c>
      <c r="F361" s="5">
        <v>2010</v>
      </c>
      <c r="G361" s="8">
        <v>773819.49</v>
      </c>
      <c r="H361" s="5" t="s">
        <v>99</v>
      </c>
      <c r="I361" s="9">
        <v>48.79</v>
      </c>
      <c r="J361" s="10">
        <v>2.8439999999999999</v>
      </c>
      <c r="K361" s="10">
        <v>182.0779857</v>
      </c>
      <c r="L361" s="10">
        <v>8.9920000000000009</v>
      </c>
      <c r="M361" s="11" t="str" cm="1">
        <f t="array" ref="M361">_xlfn.IFS(ROUND(Sales_Data[[#This Row],[Temperature]],0)&lt;50,"Cold",ROUND(Sales_Data[[#This Row],[Temperature]],0)&lt;70,"Mild",ROUND(Sales_Data[[#This Row],[Temperature]],0)&lt;84,"Warm",TRUE,"Hot")</f>
        <v>Cold</v>
      </c>
    </row>
    <row r="362" spans="1:13" x14ac:dyDescent="0.3">
      <c r="A362" s="5">
        <v>1</v>
      </c>
      <c r="B362" s="5" t="s">
        <v>11</v>
      </c>
      <c r="C362" s="7" t="b">
        <f t="shared" si="10"/>
        <v>0</v>
      </c>
      <c r="D362" s="7" t="str" cm="1">
        <f t="array" ref="D362">_xlfn.SWITCH(A362,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2" s="12">
        <f t="shared" si="11"/>
        <v>40263</v>
      </c>
      <c r="F362" s="5">
        <v>2010</v>
      </c>
      <c r="G362" s="8">
        <v>1404429.92</v>
      </c>
      <c r="H362" s="5" t="s">
        <v>99</v>
      </c>
      <c r="I362" s="9">
        <v>51.45</v>
      </c>
      <c r="J362" s="10">
        <v>2.7320000000000002</v>
      </c>
      <c r="K362" s="10">
        <v>211.01804240000001</v>
      </c>
      <c r="L362" s="10">
        <v>8.1059999999999999</v>
      </c>
      <c r="M362" s="11" t="str" cm="1">
        <f t="array" ref="M362">_xlfn.IFS(ROUND(Sales_Data[[#This Row],[Temperature]],0)&lt;50,"Cold",ROUND(Sales_Data[[#This Row],[Temperature]],0)&lt;70,"Mild",ROUND(Sales_Data[[#This Row],[Temperature]],0)&lt;84,"Warm",TRUE,"Hot")</f>
        <v>Mild</v>
      </c>
    </row>
    <row r="363" spans="1:13" x14ac:dyDescent="0.3">
      <c r="A363" s="5">
        <v>2</v>
      </c>
      <c r="B363" s="5" t="s">
        <v>11</v>
      </c>
      <c r="C363" s="7" t="b">
        <f t="shared" si="10"/>
        <v>0</v>
      </c>
      <c r="D363" s="7" t="str" cm="1">
        <f t="array" ref="D363">_xlfn.SWITCH(A363,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3" s="12">
        <f t="shared" si="11"/>
        <v>40263</v>
      </c>
      <c r="F363" s="5">
        <v>2010</v>
      </c>
      <c r="G363" s="8">
        <v>1750197.81</v>
      </c>
      <c r="H363" s="5" t="s">
        <v>99</v>
      </c>
      <c r="I363" s="9">
        <v>51.26</v>
      </c>
      <c r="J363" s="10">
        <v>2.7320000000000002</v>
      </c>
      <c r="K363" s="10">
        <v>210.67660950000001</v>
      </c>
      <c r="L363" s="10">
        <v>8.3239999999999998</v>
      </c>
      <c r="M363" s="11" t="str" cm="1">
        <f t="array" ref="M363">_xlfn.IFS(ROUND(Sales_Data[[#This Row],[Temperature]],0)&lt;50,"Cold",ROUND(Sales_Data[[#This Row],[Temperature]],0)&lt;70,"Mild",ROUND(Sales_Data[[#This Row],[Temperature]],0)&lt;84,"Warm",TRUE,"Hot")</f>
        <v>Mild</v>
      </c>
    </row>
    <row r="364" spans="1:13" x14ac:dyDescent="0.3">
      <c r="A364" s="5">
        <v>3</v>
      </c>
      <c r="B364" s="5" t="s">
        <v>11</v>
      </c>
      <c r="C364" s="7" t="b">
        <f t="shared" si="10"/>
        <v>0</v>
      </c>
      <c r="D364" s="7" t="str" cm="1">
        <f t="array" ref="D364">_xlfn.SWITCH(A364,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4" s="12">
        <f t="shared" si="11"/>
        <v>40263</v>
      </c>
      <c r="F364" s="5">
        <v>2010</v>
      </c>
      <c r="G364" s="8">
        <v>359949.27</v>
      </c>
      <c r="H364" s="5" t="s">
        <v>99</v>
      </c>
      <c r="I364" s="9">
        <v>57.06</v>
      </c>
      <c r="J364" s="10">
        <v>2.7320000000000002</v>
      </c>
      <c r="K364" s="10">
        <v>214.32410110000001</v>
      </c>
      <c r="L364" s="10">
        <v>7.3680000000000003</v>
      </c>
      <c r="M364" s="11" t="str" cm="1">
        <f t="array" ref="M364">_xlfn.IFS(ROUND(Sales_Data[[#This Row],[Temperature]],0)&lt;50,"Cold",ROUND(Sales_Data[[#This Row],[Temperature]],0)&lt;70,"Mild",ROUND(Sales_Data[[#This Row],[Temperature]],0)&lt;84,"Warm",TRUE,"Hot")</f>
        <v>Mild</v>
      </c>
    </row>
    <row r="365" spans="1:13" x14ac:dyDescent="0.3">
      <c r="A365" s="5">
        <v>4</v>
      </c>
      <c r="B365" s="5" t="s">
        <v>11</v>
      </c>
      <c r="C365" s="7" t="b">
        <f t="shared" si="10"/>
        <v>0</v>
      </c>
      <c r="D365" s="7" t="str" cm="1">
        <f t="array" ref="D365">_xlfn.SWITCH(A365,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5" s="12">
        <f t="shared" si="11"/>
        <v>40263</v>
      </c>
      <c r="F365" s="5">
        <v>2010</v>
      </c>
      <c r="G365" s="8">
        <v>1762539.3</v>
      </c>
      <c r="H365" s="5" t="s">
        <v>99</v>
      </c>
      <c r="I365" s="9">
        <v>39.909999999999997</v>
      </c>
      <c r="J365" s="10">
        <v>2.7519999999999998</v>
      </c>
      <c r="K365" s="10">
        <v>126.6050645</v>
      </c>
      <c r="L365" s="10">
        <v>8.6229999999999993</v>
      </c>
      <c r="M365" s="11" t="str" cm="1">
        <f t="array" ref="M365">_xlfn.IFS(ROUND(Sales_Data[[#This Row],[Temperature]],0)&lt;50,"Cold",ROUND(Sales_Data[[#This Row],[Temperature]],0)&lt;70,"Mild",ROUND(Sales_Data[[#This Row],[Temperature]],0)&lt;84,"Warm",TRUE,"Hot")</f>
        <v>Cold</v>
      </c>
    </row>
    <row r="366" spans="1:13" x14ac:dyDescent="0.3">
      <c r="A366" s="5">
        <v>5</v>
      </c>
      <c r="B366" s="5" t="s">
        <v>11</v>
      </c>
      <c r="C366" s="7" t="b">
        <f t="shared" si="10"/>
        <v>0</v>
      </c>
      <c r="D366" s="7" t="str" cm="1">
        <f t="array" ref="D366">_xlfn.SWITCH(A366,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6" s="12">
        <f t="shared" si="11"/>
        <v>40263</v>
      </c>
      <c r="F366" s="5">
        <v>2010</v>
      </c>
      <c r="G366" s="8">
        <v>273282.96999999997</v>
      </c>
      <c r="H366" s="5" t="s">
        <v>99</v>
      </c>
      <c r="I366" s="9">
        <v>52.47</v>
      </c>
      <c r="J366" s="10">
        <v>2.7320000000000002</v>
      </c>
      <c r="K366" s="10">
        <v>211.57189249999999</v>
      </c>
      <c r="L366" s="10">
        <v>6.5659999999999998</v>
      </c>
      <c r="M366" s="11" t="str" cm="1">
        <f t="array" ref="M366">_xlfn.IFS(ROUND(Sales_Data[[#This Row],[Temperature]],0)&lt;50,"Cold",ROUND(Sales_Data[[#This Row],[Temperature]],0)&lt;70,"Mild",ROUND(Sales_Data[[#This Row],[Temperature]],0)&lt;84,"Warm",TRUE,"Hot")</f>
        <v>Mild</v>
      </c>
    </row>
    <row r="367" spans="1:13" x14ac:dyDescent="0.3">
      <c r="A367" s="5">
        <v>6</v>
      </c>
      <c r="B367" s="5" t="s">
        <v>11</v>
      </c>
      <c r="C367" s="7" t="b">
        <f t="shared" si="10"/>
        <v>0</v>
      </c>
      <c r="D367" s="7" t="str" cm="1">
        <f t="array" ref="D367">_xlfn.SWITCH(A367,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7" s="12">
        <f t="shared" si="11"/>
        <v>40263</v>
      </c>
      <c r="F367" s="5">
        <v>2010</v>
      </c>
      <c r="G367" s="8">
        <v>1472033.38</v>
      </c>
      <c r="H367" s="5" t="s">
        <v>99</v>
      </c>
      <c r="I367" s="9">
        <v>53.74</v>
      </c>
      <c r="J367" s="10">
        <v>2.7320000000000002</v>
      </c>
      <c r="K367" s="10">
        <v>212.533737</v>
      </c>
      <c r="L367" s="10">
        <v>7.2590000000000003</v>
      </c>
      <c r="M367" s="11" t="str" cm="1">
        <f t="array" ref="M367">_xlfn.IFS(ROUND(Sales_Data[[#This Row],[Temperature]],0)&lt;50,"Cold",ROUND(Sales_Data[[#This Row],[Temperature]],0)&lt;70,"Mild",ROUND(Sales_Data[[#This Row],[Temperature]],0)&lt;84,"Warm",TRUE,"Hot")</f>
        <v>Mild</v>
      </c>
    </row>
    <row r="368" spans="1:13" x14ac:dyDescent="0.3">
      <c r="A368" s="5">
        <v>7</v>
      </c>
      <c r="B368" s="5" t="s">
        <v>11</v>
      </c>
      <c r="C368" s="7" t="b">
        <f t="shared" si="10"/>
        <v>0</v>
      </c>
      <c r="D368" s="7" t="str" cm="1">
        <f t="array" ref="D368">_xlfn.SWITCH(A368,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8" s="12">
        <f t="shared" si="11"/>
        <v>40263</v>
      </c>
      <c r="F368" s="5">
        <v>2010</v>
      </c>
      <c r="G368" s="8">
        <v>514731.6</v>
      </c>
      <c r="H368" s="5" t="s">
        <v>99</v>
      </c>
      <c r="I368" s="9">
        <v>23.33</v>
      </c>
      <c r="J368" s="10">
        <v>2.7170000000000001</v>
      </c>
      <c r="K368" s="10">
        <v>189.71954170000001</v>
      </c>
      <c r="L368" s="10">
        <v>9.0139999999999993</v>
      </c>
      <c r="M368" s="11" t="str" cm="1">
        <f t="array" ref="M368">_xlfn.IFS(ROUND(Sales_Data[[#This Row],[Temperature]],0)&lt;50,"Cold",ROUND(Sales_Data[[#This Row],[Temperature]],0)&lt;70,"Mild",ROUND(Sales_Data[[#This Row],[Temperature]],0)&lt;84,"Warm",TRUE,"Hot")</f>
        <v>Cold</v>
      </c>
    </row>
    <row r="369" spans="1:13" x14ac:dyDescent="0.3">
      <c r="A369" s="5">
        <v>8</v>
      </c>
      <c r="B369" s="5" t="s">
        <v>11</v>
      </c>
      <c r="C369" s="7" t="b">
        <f t="shared" si="10"/>
        <v>0</v>
      </c>
      <c r="D369" s="7" t="str" cm="1">
        <f t="array" ref="D369">_xlfn.SWITCH(A369,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9" s="12">
        <f t="shared" si="11"/>
        <v>40263</v>
      </c>
      <c r="F369" s="5">
        <v>2010</v>
      </c>
      <c r="G369" s="8">
        <v>772539.12</v>
      </c>
      <c r="H369" s="5" t="s">
        <v>99</v>
      </c>
      <c r="I369" s="9">
        <v>46.51</v>
      </c>
      <c r="J369" s="10">
        <v>2.7320000000000002</v>
      </c>
      <c r="K369" s="10">
        <v>214.3703567</v>
      </c>
      <c r="L369" s="10">
        <v>6.2990000000000004</v>
      </c>
      <c r="M369" s="11" t="str" cm="1">
        <f t="array" ref="M369">_xlfn.IFS(ROUND(Sales_Data[[#This Row],[Temperature]],0)&lt;50,"Cold",ROUND(Sales_Data[[#This Row],[Temperature]],0)&lt;70,"Mild",ROUND(Sales_Data[[#This Row],[Temperature]],0)&lt;84,"Warm",TRUE,"Hot")</f>
        <v>Cold</v>
      </c>
    </row>
    <row r="370" spans="1:13" x14ac:dyDescent="0.3">
      <c r="A370" s="5">
        <v>9</v>
      </c>
      <c r="B370" s="5" t="s">
        <v>11</v>
      </c>
      <c r="C370" s="7" t="b">
        <f t="shared" si="10"/>
        <v>0</v>
      </c>
      <c r="D370" s="7" t="str" cm="1">
        <f t="array" ref="D370">_xlfn.SWITCH(A370,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0" s="12">
        <f t="shared" si="11"/>
        <v>40263</v>
      </c>
      <c r="F370" s="5">
        <v>2010</v>
      </c>
      <c r="G370" s="8">
        <v>484946.56</v>
      </c>
      <c r="H370" s="5" t="s">
        <v>99</v>
      </c>
      <c r="I370" s="9">
        <v>51.8</v>
      </c>
      <c r="J370" s="10">
        <v>2.7320000000000002</v>
      </c>
      <c r="K370" s="10">
        <v>214.55312269999999</v>
      </c>
      <c r="L370" s="10">
        <v>6.415</v>
      </c>
      <c r="M370" s="11" t="str" cm="1">
        <f t="array" ref="M370">_xlfn.IFS(ROUND(Sales_Data[[#This Row],[Temperature]],0)&lt;50,"Cold",ROUND(Sales_Data[[#This Row],[Temperature]],0)&lt;70,"Mild",ROUND(Sales_Data[[#This Row],[Temperature]],0)&lt;84,"Warm",TRUE,"Hot")</f>
        <v>Mild</v>
      </c>
    </row>
    <row r="371" spans="1:13" x14ac:dyDescent="0.3">
      <c r="A371" s="5">
        <v>10</v>
      </c>
      <c r="B371" s="5" t="s">
        <v>11</v>
      </c>
      <c r="C371" s="7" t="b">
        <f t="shared" si="10"/>
        <v>0</v>
      </c>
      <c r="D371" s="7" t="str" cm="1">
        <f t="array" ref="D371">_xlfn.SWITCH(A371,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1" s="12">
        <f t="shared" si="11"/>
        <v>40263</v>
      </c>
      <c r="F371" s="5">
        <v>2010</v>
      </c>
      <c r="G371" s="8">
        <v>1893532.46</v>
      </c>
      <c r="H371" s="5" t="s">
        <v>99</v>
      </c>
      <c r="I371" s="9">
        <v>60.05</v>
      </c>
      <c r="J371" s="10">
        <v>2.98</v>
      </c>
      <c r="K371" s="10">
        <v>126.6050645</v>
      </c>
      <c r="L371" s="10">
        <v>9.7650000000000006</v>
      </c>
      <c r="M371" s="11" t="str" cm="1">
        <f t="array" ref="M371">_xlfn.IFS(ROUND(Sales_Data[[#This Row],[Temperature]],0)&lt;50,"Cold",ROUND(Sales_Data[[#This Row],[Temperature]],0)&lt;70,"Mild",ROUND(Sales_Data[[#This Row],[Temperature]],0)&lt;84,"Warm",TRUE,"Hot")</f>
        <v>Mild</v>
      </c>
    </row>
    <row r="372" spans="1:13" x14ac:dyDescent="0.3">
      <c r="A372" s="5">
        <v>11</v>
      </c>
      <c r="B372" s="5" t="s">
        <v>11</v>
      </c>
      <c r="C372" s="7" t="b">
        <f t="shared" si="10"/>
        <v>0</v>
      </c>
      <c r="D372" s="7" t="str" cm="1">
        <f t="array" ref="D372">_xlfn.SWITCH(A372,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2" s="12">
        <f t="shared" si="11"/>
        <v>40263</v>
      </c>
      <c r="F372" s="5">
        <v>2010</v>
      </c>
      <c r="G372" s="8">
        <v>1245624.27</v>
      </c>
      <c r="H372" s="5" t="s">
        <v>99</v>
      </c>
      <c r="I372" s="9">
        <v>58.09</v>
      </c>
      <c r="J372" s="10">
        <v>2.7320000000000002</v>
      </c>
      <c r="K372" s="10">
        <v>214.32410110000001</v>
      </c>
      <c r="L372" s="10">
        <v>7.3680000000000003</v>
      </c>
      <c r="M372" s="11" t="str" cm="1">
        <f t="array" ref="M372">_xlfn.IFS(ROUND(Sales_Data[[#This Row],[Temperature]],0)&lt;50,"Cold",ROUND(Sales_Data[[#This Row],[Temperature]],0)&lt;70,"Mild",ROUND(Sales_Data[[#This Row],[Temperature]],0)&lt;84,"Warm",TRUE,"Hot")</f>
        <v>Mild</v>
      </c>
    </row>
    <row r="373" spans="1:13" x14ac:dyDescent="0.3">
      <c r="A373" s="5">
        <v>12</v>
      </c>
      <c r="B373" s="5" t="s">
        <v>11</v>
      </c>
      <c r="C373" s="7" t="b">
        <f t="shared" si="10"/>
        <v>0</v>
      </c>
      <c r="D373" s="7" t="str" cm="1">
        <f t="array" ref="D373">_xlfn.SWITCH(A373,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3" s="12">
        <f t="shared" si="11"/>
        <v>40263</v>
      </c>
      <c r="F373" s="5">
        <v>2010</v>
      </c>
      <c r="G373" s="8">
        <v>981615.81</v>
      </c>
      <c r="H373" s="5" t="s">
        <v>99</v>
      </c>
      <c r="I373" s="9">
        <v>60.06</v>
      </c>
      <c r="J373" s="10">
        <v>3.0830000000000002</v>
      </c>
      <c r="K373" s="10">
        <v>126.6050645</v>
      </c>
      <c r="L373" s="10">
        <v>13.975</v>
      </c>
      <c r="M373" s="11" t="str" cm="1">
        <f t="array" ref="M373">_xlfn.IFS(ROUND(Sales_Data[[#This Row],[Temperature]],0)&lt;50,"Cold",ROUND(Sales_Data[[#This Row],[Temperature]],0)&lt;70,"Mild",ROUND(Sales_Data[[#This Row],[Temperature]],0)&lt;84,"Warm",TRUE,"Hot")</f>
        <v>Mild</v>
      </c>
    </row>
    <row r="374" spans="1:13" x14ac:dyDescent="0.3">
      <c r="A374" s="5">
        <v>13</v>
      </c>
      <c r="B374" s="5" t="s">
        <v>11</v>
      </c>
      <c r="C374" s="7" t="b">
        <f t="shared" si="10"/>
        <v>0</v>
      </c>
      <c r="D374" s="7" t="str" cm="1">
        <f t="array" ref="D374">_xlfn.SWITCH(A374,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4" s="12">
        <f t="shared" si="11"/>
        <v>40263</v>
      </c>
      <c r="F374" s="5">
        <v>2010</v>
      </c>
      <c r="G374" s="8">
        <v>1882095.98</v>
      </c>
      <c r="H374" s="5" t="s">
        <v>99</v>
      </c>
      <c r="I374" s="9">
        <v>41.48</v>
      </c>
      <c r="J374" s="10">
        <v>2.819</v>
      </c>
      <c r="K374" s="10">
        <v>126.6050645</v>
      </c>
      <c r="L374" s="10">
        <v>8.3160000000000007</v>
      </c>
      <c r="M374" s="11" t="str" cm="1">
        <f t="array" ref="M374">_xlfn.IFS(ROUND(Sales_Data[[#This Row],[Temperature]],0)&lt;50,"Cold",ROUND(Sales_Data[[#This Row],[Temperature]],0)&lt;70,"Mild",ROUND(Sales_Data[[#This Row],[Temperature]],0)&lt;84,"Warm",TRUE,"Hot")</f>
        <v>Cold</v>
      </c>
    </row>
    <row r="375" spans="1:13" x14ac:dyDescent="0.3">
      <c r="A375" s="5">
        <v>14</v>
      </c>
      <c r="B375" s="5" t="s">
        <v>11</v>
      </c>
      <c r="C375" s="7" t="b">
        <f t="shared" si="10"/>
        <v>0</v>
      </c>
      <c r="D375" s="7" t="str" cm="1">
        <f t="array" ref="D375">_xlfn.SWITCH(A375,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5" s="12">
        <f t="shared" si="11"/>
        <v>40263</v>
      </c>
      <c r="F375" s="5">
        <v>2010</v>
      </c>
      <c r="G375" s="8">
        <v>2050396.27</v>
      </c>
      <c r="H375" s="5" t="s">
        <v>99</v>
      </c>
      <c r="I375" s="9">
        <v>54.36</v>
      </c>
      <c r="J375" s="10">
        <v>2.8540000000000001</v>
      </c>
      <c r="K375" s="10">
        <v>181.97186970000001</v>
      </c>
      <c r="L375" s="10">
        <v>8.9920000000000009</v>
      </c>
      <c r="M375" s="11" t="str" cm="1">
        <f t="array" ref="M375">_xlfn.IFS(ROUND(Sales_Data[[#This Row],[Temperature]],0)&lt;50,"Cold",ROUND(Sales_Data[[#This Row],[Temperature]],0)&lt;70,"Mild",ROUND(Sales_Data[[#This Row],[Temperature]],0)&lt;84,"Warm",TRUE,"Hot")</f>
        <v>Mild</v>
      </c>
    </row>
    <row r="376" spans="1:13" x14ac:dyDescent="0.3">
      <c r="A376" s="5">
        <v>15</v>
      </c>
      <c r="B376" s="5" t="s">
        <v>11</v>
      </c>
      <c r="C376" s="7" t="b">
        <f t="shared" si="10"/>
        <v>0</v>
      </c>
      <c r="D376" s="7" t="str" cm="1">
        <f t="array" ref="D376">_xlfn.SWITCH(A376,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6" s="12">
        <f t="shared" si="11"/>
        <v>40263</v>
      </c>
      <c r="F376" s="5">
        <v>2010</v>
      </c>
      <c r="G376" s="8">
        <v>592111.49</v>
      </c>
      <c r="H376" s="5" t="s">
        <v>99</v>
      </c>
      <c r="I376" s="9">
        <v>39.53</v>
      </c>
      <c r="J376" s="10">
        <v>2.9630000000000001</v>
      </c>
      <c r="K376" s="10">
        <v>131.86312899999999</v>
      </c>
      <c r="L376" s="10">
        <v>8.35</v>
      </c>
      <c r="M376" s="11" t="str" cm="1">
        <f t="array" ref="M376">_xlfn.IFS(ROUND(Sales_Data[[#This Row],[Temperature]],0)&lt;50,"Cold",ROUND(Sales_Data[[#This Row],[Temperature]],0)&lt;70,"Mild",ROUND(Sales_Data[[#This Row],[Temperature]],0)&lt;84,"Warm",TRUE,"Hot")</f>
        <v>Cold</v>
      </c>
    </row>
    <row r="377" spans="1:13" x14ac:dyDescent="0.3">
      <c r="A377" s="5">
        <v>16</v>
      </c>
      <c r="B377" s="5" t="s">
        <v>11</v>
      </c>
      <c r="C377" s="7" t="b">
        <f t="shared" si="10"/>
        <v>0</v>
      </c>
      <c r="D377" s="7" t="str" cm="1">
        <f t="array" ref="D377">_xlfn.SWITCH(A377,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7" s="12">
        <f t="shared" si="11"/>
        <v>40263</v>
      </c>
      <c r="F377" s="5">
        <v>2010</v>
      </c>
      <c r="G377" s="8">
        <v>483177.2</v>
      </c>
      <c r="H377" s="5" t="s">
        <v>99</v>
      </c>
      <c r="I377" s="9">
        <v>29.88</v>
      </c>
      <c r="J377" s="10">
        <v>2.7170000000000001</v>
      </c>
      <c r="K377" s="10">
        <v>189.71954170000001</v>
      </c>
      <c r="L377" s="10">
        <v>7.0389999999999997</v>
      </c>
      <c r="M377" s="11" t="str" cm="1">
        <f t="array" ref="M377">_xlfn.IFS(ROUND(Sales_Data[[#This Row],[Temperature]],0)&lt;50,"Cold",ROUND(Sales_Data[[#This Row],[Temperature]],0)&lt;70,"Mild",ROUND(Sales_Data[[#This Row],[Temperature]],0)&lt;84,"Warm",TRUE,"Hot")</f>
        <v>Cold</v>
      </c>
    </row>
    <row r="378" spans="1:13" x14ac:dyDescent="0.3">
      <c r="A378" s="5">
        <v>17</v>
      </c>
      <c r="B378" s="5" t="s">
        <v>11</v>
      </c>
      <c r="C378" s="7" t="b">
        <f t="shared" si="10"/>
        <v>0</v>
      </c>
      <c r="D378" s="7" t="str" cm="1">
        <f t="array" ref="D378">_xlfn.SWITCH(A378,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8" s="12">
        <f t="shared" si="11"/>
        <v>40263</v>
      </c>
      <c r="F378" s="5">
        <v>2010</v>
      </c>
      <c r="G378" s="8">
        <v>793097.64</v>
      </c>
      <c r="H378" s="5" t="s">
        <v>99</v>
      </c>
      <c r="I378" s="9">
        <v>35.590000000000003</v>
      </c>
      <c r="J378" s="10">
        <v>2.819</v>
      </c>
      <c r="K378" s="10">
        <v>126.6050645</v>
      </c>
      <c r="L378" s="10">
        <v>6.548</v>
      </c>
      <c r="M378" s="11" t="str" cm="1">
        <f t="array" ref="M378">_xlfn.IFS(ROUND(Sales_Data[[#This Row],[Temperature]],0)&lt;50,"Cold",ROUND(Sales_Data[[#This Row],[Temperature]],0)&lt;70,"Mild",ROUND(Sales_Data[[#This Row],[Temperature]],0)&lt;84,"Warm",TRUE,"Hot")</f>
        <v>Cold</v>
      </c>
    </row>
    <row r="379" spans="1:13" x14ac:dyDescent="0.3">
      <c r="A379" s="5">
        <v>18</v>
      </c>
      <c r="B379" s="5" t="s">
        <v>11</v>
      </c>
      <c r="C379" s="7" t="b">
        <f t="shared" si="10"/>
        <v>0</v>
      </c>
      <c r="D379" s="7" t="str" cm="1">
        <f t="array" ref="D379">_xlfn.SWITCH(A379,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9" s="12">
        <f t="shared" si="11"/>
        <v>40263</v>
      </c>
      <c r="F379" s="5">
        <v>2010</v>
      </c>
      <c r="G379" s="8">
        <v>1092704.0900000001</v>
      </c>
      <c r="H379" s="5" t="s">
        <v>99</v>
      </c>
      <c r="I379" s="9">
        <v>47.55</v>
      </c>
      <c r="J379" s="10">
        <v>2.831</v>
      </c>
      <c r="K379" s="10">
        <v>131.86312899999999</v>
      </c>
      <c r="L379" s="10">
        <v>9.202</v>
      </c>
      <c r="M379" s="11" t="str" cm="1">
        <f t="array" ref="M379">_xlfn.IFS(ROUND(Sales_Data[[#This Row],[Temperature]],0)&lt;50,"Cold",ROUND(Sales_Data[[#This Row],[Temperature]],0)&lt;70,"Mild",ROUND(Sales_Data[[#This Row],[Temperature]],0)&lt;84,"Warm",TRUE,"Hot")</f>
        <v>Cold</v>
      </c>
    </row>
    <row r="380" spans="1:13" x14ac:dyDescent="0.3">
      <c r="A380" s="5">
        <v>19</v>
      </c>
      <c r="B380" s="5" t="s">
        <v>11</v>
      </c>
      <c r="C380" s="7" t="b">
        <f t="shared" si="10"/>
        <v>0</v>
      </c>
      <c r="D380" s="7" t="str" cm="1">
        <f t="array" ref="D380">_xlfn.SWITCH(A380,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0" s="12">
        <f t="shared" si="11"/>
        <v>40263</v>
      </c>
      <c r="F380" s="5">
        <v>2010</v>
      </c>
      <c r="G380" s="8">
        <v>1427023.45</v>
      </c>
      <c r="H380" s="5" t="s">
        <v>99</v>
      </c>
      <c r="I380" s="9">
        <v>39.07</v>
      </c>
      <c r="J380" s="10">
        <v>2.9630000000000001</v>
      </c>
      <c r="K380" s="10">
        <v>131.86312899999999</v>
      </c>
      <c r="L380" s="10">
        <v>8.35</v>
      </c>
      <c r="M380" s="11" t="str" cm="1">
        <f t="array" ref="M380">_xlfn.IFS(ROUND(Sales_Data[[#This Row],[Temperature]],0)&lt;50,"Cold",ROUND(Sales_Data[[#This Row],[Temperature]],0)&lt;70,"Mild",ROUND(Sales_Data[[#This Row],[Temperature]],0)&lt;84,"Warm",TRUE,"Hot")</f>
        <v>Cold</v>
      </c>
    </row>
    <row r="381" spans="1:13" x14ac:dyDescent="0.3">
      <c r="A381" s="5">
        <v>20</v>
      </c>
      <c r="B381" s="5" t="s">
        <v>11</v>
      </c>
      <c r="C381" s="7" t="b">
        <f t="shared" si="10"/>
        <v>0</v>
      </c>
      <c r="D381" s="7" t="str" cm="1">
        <f t="array" ref="D381">_xlfn.SWITCH(A381,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1" s="12">
        <f t="shared" si="11"/>
        <v>40263</v>
      </c>
      <c r="F381" s="5">
        <v>2010</v>
      </c>
      <c r="G381" s="8">
        <v>1894742.95</v>
      </c>
      <c r="H381" s="5" t="s">
        <v>99</v>
      </c>
      <c r="I381" s="9">
        <v>50.49</v>
      </c>
      <c r="J381" s="10">
        <v>2.8540000000000001</v>
      </c>
      <c r="K381" s="10">
        <v>204.20175499999999</v>
      </c>
      <c r="L381" s="10">
        <v>8.1869999999999994</v>
      </c>
      <c r="M381" s="11" t="str" cm="1">
        <f t="array" ref="M381">_xlfn.IFS(ROUND(Sales_Data[[#This Row],[Temperature]],0)&lt;50,"Cold",ROUND(Sales_Data[[#This Row],[Temperature]],0)&lt;70,"Mild",ROUND(Sales_Data[[#This Row],[Temperature]],0)&lt;84,"Warm",TRUE,"Hot")</f>
        <v>Mild</v>
      </c>
    </row>
    <row r="382" spans="1:13" x14ac:dyDescent="0.3">
      <c r="A382" s="5">
        <v>21</v>
      </c>
      <c r="B382" s="5" t="s">
        <v>11</v>
      </c>
      <c r="C382" s="7" t="b">
        <f t="shared" si="10"/>
        <v>0</v>
      </c>
      <c r="D382" s="7" t="str" cm="1">
        <f t="array" ref="D382">_xlfn.SWITCH(A382,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2" s="12">
        <f t="shared" si="11"/>
        <v>40263</v>
      </c>
      <c r="F382" s="5">
        <v>2010</v>
      </c>
      <c r="G382" s="8">
        <v>686497.53</v>
      </c>
      <c r="H382" s="5" t="s">
        <v>99</v>
      </c>
      <c r="I382" s="9">
        <v>51.66</v>
      </c>
      <c r="J382" s="10">
        <v>2.7320000000000002</v>
      </c>
      <c r="K382" s="10">
        <v>210.67660950000001</v>
      </c>
      <c r="L382" s="10">
        <v>8.3239999999999998</v>
      </c>
      <c r="M382" s="11" t="str" cm="1">
        <f t="array" ref="M382">_xlfn.IFS(ROUND(Sales_Data[[#This Row],[Temperature]],0)&lt;50,"Cold",ROUND(Sales_Data[[#This Row],[Temperature]],0)&lt;70,"Mild",ROUND(Sales_Data[[#This Row],[Temperature]],0)&lt;84,"Warm",TRUE,"Hot")</f>
        <v>Mild</v>
      </c>
    </row>
    <row r="383" spans="1:13" x14ac:dyDescent="0.3">
      <c r="A383" s="5">
        <v>22</v>
      </c>
      <c r="B383" s="5" t="s">
        <v>11</v>
      </c>
      <c r="C383" s="7" t="b">
        <f t="shared" si="10"/>
        <v>0</v>
      </c>
      <c r="D383" s="7" t="str" cm="1">
        <f t="array" ref="D383">_xlfn.SWITCH(A383,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3" s="12">
        <f t="shared" si="11"/>
        <v>40263</v>
      </c>
      <c r="F383" s="5">
        <v>2010</v>
      </c>
      <c r="G383" s="8">
        <v>1012075.12</v>
      </c>
      <c r="H383" s="5" t="s">
        <v>99</v>
      </c>
      <c r="I383" s="9">
        <v>48.56</v>
      </c>
      <c r="J383" s="10">
        <v>2.831</v>
      </c>
      <c r="K383" s="10">
        <v>135.7073618</v>
      </c>
      <c r="L383" s="10">
        <v>8.2829999999999995</v>
      </c>
      <c r="M383" s="11" t="str" cm="1">
        <f t="array" ref="M383">_xlfn.IFS(ROUND(Sales_Data[[#This Row],[Temperature]],0)&lt;50,"Cold",ROUND(Sales_Data[[#This Row],[Temperature]],0)&lt;70,"Mild",ROUND(Sales_Data[[#This Row],[Temperature]],0)&lt;84,"Warm",TRUE,"Hot")</f>
        <v>Cold</v>
      </c>
    </row>
    <row r="384" spans="1:13" x14ac:dyDescent="0.3">
      <c r="A384" s="5">
        <v>23</v>
      </c>
      <c r="B384" s="5" t="s">
        <v>11</v>
      </c>
      <c r="C384" s="7" t="b">
        <f t="shared" si="10"/>
        <v>0</v>
      </c>
      <c r="D384" s="7" t="str" cm="1">
        <f t="array" ref="D384">_xlfn.SWITCH(A384,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4" s="12">
        <f t="shared" si="11"/>
        <v>40263</v>
      </c>
      <c r="F384" s="5">
        <v>2010</v>
      </c>
      <c r="G384" s="8">
        <v>1310701.8</v>
      </c>
      <c r="H384" s="5" t="s">
        <v>99</v>
      </c>
      <c r="I384" s="9">
        <v>38.590000000000003</v>
      </c>
      <c r="J384" s="10">
        <v>2.831</v>
      </c>
      <c r="K384" s="10">
        <v>131.86312899999999</v>
      </c>
      <c r="L384" s="10">
        <v>5.8920000000000003</v>
      </c>
      <c r="M384" s="11" t="str" cm="1">
        <f t="array" ref="M384">_xlfn.IFS(ROUND(Sales_Data[[#This Row],[Temperature]],0)&lt;50,"Cold",ROUND(Sales_Data[[#This Row],[Temperature]],0)&lt;70,"Mild",ROUND(Sales_Data[[#This Row],[Temperature]],0)&lt;84,"Warm",TRUE,"Hot")</f>
        <v>Cold</v>
      </c>
    </row>
    <row r="385" spans="1:13" x14ac:dyDescent="0.3">
      <c r="A385" s="5">
        <v>24</v>
      </c>
      <c r="B385" s="5" t="s">
        <v>11</v>
      </c>
      <c r="C385" s="7" t="b">
        <f t="shared" si="10"/>
        <v>0</v>
      </c>
      <c r="D385" s="7" t="str" cm="1">
        <f t="array" ref="D385">_xlfn.SWITCH(A385,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5" s="12">
        <f t="shared" si="11"/>
        <v>40263</v>
      </c>
      <c r="F385" s="5">
        <v>2010</v>
      </c>
      <c r="G385" s="8">
        <v>1258311.56</v>
      </c>
      <c r="H385" s="5" t="s">
        <v>99</v>
      </c>
      <c r="I385" s="9">
        <v>48.87</v>
      </c>
      <c r="J385" s="10">
        <v>2.9630000000000001</v>
      </c>
      <c r="K385" s="10">
        <v>131.86312899999999</v>
      </c>
      <c r="L385" s="10">
        <v>8.3260000000000005</v>
      </c>
      <c r="M385" s="11" t="str" cm="1">
        <f t="array" ref="M385">_xlfn.IFS(ROUND(Sales_Data[[#This Row],[Temperature]],0)&lt;50,"Cold",ROUND(Sales_Data[[#This Row],[Temperature]],0)&lt;70,"Mild",ROUND(Sales_Data[[#This Row],[Temperature]],0)&lt;84,"Warm",TRUE,"Hot")</f>
        <v>Cold</v>
      </c>
    </row>
    <row r="386" spans="1:13" x14ac:dyDescent="0.3">
      <c r="A386" s="5">
        <v>25</v>
      </c>
      <c r="B386" s="5" t="s">
        <v>11</v>
      </c>
      <c r="C386" s="7" t="b">
        <f t="shared" ref="C386:C449" si="12">ISNUMBER(B386)</f>
        <v>0</v>
      </c>
      <c r="D386" s="7" t="str" cm="1">
        <f t="array" ref="D386">_xlfn.SWITCH(A386,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6" s="12">
        <f t="shared" ref="E386:E449" si="13">IF(C386,B386,DATE(RIGHT(B386,4),MID(B386,4,2),LEFT(B386,2)))</f>
        <v>40263</v>
      </c>
      <c r="F386" s="5">
        <v>2010</v>
      </c>
      <c r="G386" s="8">
        <v>696687.6</v>
      </c>
      <c r="H386" s="5" t="s">
        <v>99</v>
      </c>
      <c r="I386" s="9">
        <v>45.84</v>
      </c>
      <c r="J386" s="10">
        <v>2.8540000000000001</v>
      </c>
      <c r="K386" s="10">
        <v>204.20175499999999</v>
      </c>
      <c r="L386" s="10">
        <v>8.1869999999999994</v>
      </c>
      <c r="M386" s="11" t="str" cm="1">
        <f t="array" ref="M386">_xlfn.IFS(ROUND(Sales_Data[[#This Row],[Temperature]],0)&lt;50,"Cold",ROUND(Sales_Data[[#This Row],[Temperature]],0)&lt;70,"Mild",ROUND(Sales_Data[[#This Row],[Temperature]],0)&lt;84,"Warm",TRUE,"Hot")</f>
        <v>Cold</v>
      </c>
    </row>
    <row r="387" spans="1:13" x14ac:dyDescent="0.3">
      <c r="A387" s="5">
        <v>26</v>
      </c>
      <c r="B387" s="5" t="s">
        <v>11</v>
      </c>
      <c r="C387" s="7" t="b">
        <f t="shared" si="12"/>
        <v>0</v>
      </c>
      <c r="D387" s="7" t="str" cm="1">
        <f t="array" ref="D387">_xlfn.SWITCH(A387,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7" s="12">
        <f t="shared" si="13"/>
        <v>40263</v>
      </c>
      <c r="F387" s="5">
        <v>2010</v>
      </c>
      <c r="G387" s="8">
        <v>893613</v>
      </c>
      <c r="H387" s="5" t="s">
        <v>99</v>
      </c>
      <c r="I387" s="9">
        <v>35.26</v>
      </c>
      <c r="J387" s="10">
        <v>2.831</v>
      </c>
      <c r="K387" s="10">
        <v>131.86312899999999</v>
      </c>
      <c r="L387" s="10">
        <v>8.4879999999999995</v>
      </c>
      <c r="M387" s="11" t="str" cm="1">
        <f t="array" ref="M387">_xlfn.IFS(ROUND(Sales_Data[[#This Row],[Temperature]],0)&lt;50,"Cold",ROUND(Sales_Data[[#This Row],[Temperature]],0)&lt;70,"Mild",ROUND(Sales_Data[[#This Row],[Temperature]],0)&lt;84,"Warm",TRUE,"Hot")</f>
        <v>Cold</v>
      </c>
    </row>
    <row r="388" spans="1:13" x14ac:dyDescent="0.3">
      <c r="A388" s="5">
        <v>27</v>
      </c>
      <c r="B388" s="5" t="s">
        <v>11</v>
      </c>
      <c r="C388" s="7" t="b">
        <f t="shared" si="12"/>
        <v>0</v>
      </c>
      <c r="D388" s="7" t="str" cm="1">
        <f t="array" ref="D388">_xlfn.SWITCH(A388,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8" s="12">
        <f t="shared" si="13"/>
        <v>40263</v>
      </c>
      <c r="F388" s="5">
        <v>2010</v>
      </c>
      <c r="G388" s="8">
        <v>1836714.84</v>
      </c>
      <c r="H388" s="5" t="s">
        <v>99</v>
      </c>
      <c r="I388" s="9">
        <v>52.34</v>
      </c>
      <c r="J388" s="10">
        <v>2.9630000000000001</v>
      </c>
      <c r="K388" s="10">
        <v>135.7073618</v>
      </c>
      <c r="L388" s="10">
        <v>8.2370000000000001</v>
      </c>
      <c r="M388" s="11" t="str" cm="1">
        <f t="array" ref="M388">_xlfn.IFS(ROUND(Sales_Data[[#This Row],[Temperature]],0)&lt;50,"Cold",ROUND(Sales_Data[[#This Row],[Temperature]],0)&lt;70,"Mild",ROUND(Sales_Data[[#This Row],[Temperature]],0)&lt;84,"Warm",TRUE,"Hot")</f>
        <v>Mild</v>
      </c>
    </row>
    <row r="389" spans="1:13" x14ac:dyDescent="0.3">
      <c r="A389" s="5">
        <v>28</v>
      </c>
      <c r="B389" s="5" t="s">
        <v>11</v>
      </c>
      <c r="C389" s="7" t="b">
        <f t="shared" si="12"/>
        <v>0</v>
      </c>
      <c r="D389" s="7" t="str" cm="1">
        <f t="array" ref="D389">_xlfn.SWITCH(A389,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9" s="12">
        <f t="shared" si="13"/>
        <v>40263</v>
      </c>
      <c r="F389" s="5">
        <v>2010</v>
      </c>
      <c r="G389" s="8">
        <v>1245268.77</v>
      </c>
      <c r="H389" s="5" t="s">
        <v>99</v>
      </c>
      <c r="I389" s="9">
        <v>60.06</v>
      </c>
      <c r="J389" s="10">
        <v>3.0830000000000002</v>
      </c>
      <c r="K389" s="10">
        <v>126.6050645</v>
      </c>
      <c r="L389" s="10">
        <v>13.975</v>
      </c>
      <c r="M389" s="11" t="str" cm="1">
        <f t="array" ref="M389">_xlfn.IFS(ROUND(Sales_Data[[#This Row],[Temperature]],0)&lt;50,"Cold",ROUND(Sales_Data[[#This Row],[Temperature]],0)&lt;70,"Mild",ROUND(Sales_Data[[#This Row],[Temperature]],0)&lt;84,"Warm",TRUE,"Hot")</f>
        <v>Mild</v>
      </c>
    </row>
    <row r="390" spans="1:13" x14ac:dyDescent="0.3">
      <c r="A390" s="5">
        <v>29</v>
      </c>
      <c r="B390" s="5" t="s">
        <v>11</v>
      </c>
      <c r="C390" s="7" t="b">
        <f t="shared" si="12"/>
        <v>0</v>
      </c>
      <c r="D390" s="7" t="str" cm="1">
        <f t="array" ref="D390">_xlfn.SWITCH(A390,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0" s="12">
        <f t="shared" si="13"/>
        <v>40263</v>
      </c>
      <c r="F390" s="5">
        <v>2010</v>
      </c>
      <c r="G390" s="8">
        <v>552985.34</v>
      </c>
      <c r="H390" s="5" t="s">
        <v>99</v>
      </c>
      <c r="I390" s="9">
        <v>48.56</v>
      </c>
      <c r="J390" s="10">
        <v>2.831</v>
      </c>
      <c r="K390" s="10">
        <v>131.86312899999999</v>
      </c>
      <c r="L390" s="10">
        <v>10.064</v>
      </c>
      <c r="M390" s="11" t="str" cm="1">
        <f t="array" ref="M390">_xlfn.IFS(ROUND(Sales_Data[[#This Row],[Temperature]],0)&lt;50,"Cold",ROUND(Sales_Data[[#This Row],[Temperature]],0)&lt;70,"Mild",ROUND(Sales_Data[[#This Row],[Temperature]],0)&lt;84,"Warm",TRUE,"Hot")</f>
        <v>Cold</v>
      </c>
    </row>
    <row r="391" spans="1:13" x14ac:dyDescent="0.3">
      <c r="A391" s="5">
        <v>30</v>
      </c>
      <c r="B391" s="5" t="s">
        <v>11</v>
      </c>
      <c r="C391" s="7" t="b">
        <f t="shared" si="12"/>
        <v>0</v>
      </c>
      <c r="D391" s="7" t="str" cm="1">
        <f t="array" ref="D391">_xlfn.SWITCH(A391,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1" s="12">
        <f t="shared" si="13"/>
        <v>40263</v>
      </c>
      <c r="F391" s="5">
        <v>2010</v>
      </c>
      <c r="G391" s="8">
        <v>442457.35</v>
      </c>
      <c r="H391" s="5" t="s">
        <v>99</v>
      </c>
      <c r="I391" s="9">
        <v>51.66</v>
      </c>
      <c r="J391" s="10">
        <v>2.7320000000000002</v>
      </c>
      <c r="K391" s="10">
        <v>210.67660950000001</v>
      </c>
      <c r="L391" s="10">
        <v>8.3239999999999998</v>
      </c>
      <c r="M391" s="11" t="str" cm="1">
        <f t="array" ref="M391">_xlfn.IFS(ROUND(Sales_Data[[#This Row],[Temperature]],0)&lt;50,"Cold",ROUND(Sales_Data[[#This Row],[Temperature]],0)&lt;70,"Mild",ROUND(Sales_Data[[#This Row],[Temperature]],0)&lt;84,"Warm",TRUE,"Hot")</f>
        <v>Mild</v>
      </c>
    </row>
    <row r="392" spans="1:13" x14ac:dyDescent="0.3">
      <c r="A392" s="5">
        <v>31</v>
      </c>
      <c r="B392" s="5" t="s">
        <v>11</v>
      </c>
      <c r="C392" s="7" t="b">
        <f t="shared" si="12"/>
        <v>0</v>
      </c>
      <c r="D392" s="7" t="str" cm="1">
        <f t="array" ref="D392">_xlfn.SWITCH(A392,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2" s="12">
        <f t="shared" si="13"/>
        <v>40263</v>
      </c>
      <c r="F392" s="5">
        <v>2010</v>
      </c>
      <c r="G392" s="8">
        <v>1229635.7</v>
      </c>
      <c r="H392" s="5" t="s">
        <v>99</v>
      </c>
      <c r="I392" s="9">
        <v>51.66</v>
      </c>
      <c r="J392" s="10">
        <v>2.7320000000000002</v>
      </c>
      <c r="K392" s="10">
        <v>210.67660950000001</v>
      </c>
      <c r="L392" s="10">
        <v>8.3239999999999998</v>
      </c>
      <c r="M392" s="11" t="str" cm="1">
        <f t="array" ref="M392">_xlfn.IFS(ROUND(Sales_Data[[#This Row],[Temperature]],0)&lt;50,"Cold",ROUND(Sales_Data[[#This Row],[Temperature]],0)&lt;70,"Mild",ROUND(Sales_Data[[#This Row],[Temperature]],0)&lt;84,"Warm",TRUE,"Hot")</f>
        <v>Mild</v>
      </c>
    </row>
    <row r="393" spans="1:13" x14ac:dyDescent="0.3">
      <c r="A393" s="5">
        <v>32</v>
      </c>
      <c r="B393" s="5" t="s">
        <v>11</v>
      </c>
      <c r="C393" s="7" t="b">
        <f t="shared" si="12"/>
        <v>0</v>
      </c>
      <c r="D393" s="7" t="str" cm="1">
        <f t="array" ref="D393">_xlfn.SWITCH(A393,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3" s="12">
        <f t="shared" si="13"/>
        <v>40263</v>
      </c>
      <c r="F393" s="5">
        <v>2010</v>
      </c>
      <c r="G393" s="8">
        <v>1076021.58</v>
      </c>
      <c r="H393" s="5" t="s">
        <v>99</v>
      </c>
      <c r="I393" s="9">
        <v>36.590000000000003</v>
      </c>
      <c r="J393" s="10">
        <v>2.7170000000000001</v>
      </c>
      <c r="K393" s="10">
        <v>189.71954170000001</v>
      </c>
      <c r="L393" s="10">
        <v>9.0139999999999993</v>
      </c>
      <c r="M393" s="11" t="str" cm="1">
        <f t="array" ref="M393">_xlfn.IFS(ROUND(Sales_Data[[#This Row],[Temperature]],0)&lt;50,"Cold",ROUND(Sales_Data[[#This Row],[Temperature]],0)&lt;70,"Mild",ROUND(Sales_Data[[#This Row],[Temperature]],0)&lt;84,"Warm",TRUE,"Hot")</f>
        <v>Cold</v>
      </c>
    </row>
    <row r="394" spans="1:13" x14ac:dyDescent="0.3">
      <c r="A394" s="5">
        <v>33</v>
      </c>
      <c r="B394" s="5" t="s">
        <v>11</v>
      </c>
      <c r="C394" s="7" t="b">
        <f t="shared" si="12"/>
        <v>0</v>
      </c>
      <c r="D394" s="7" t="str" cm="1">
        <f t="array" ref="D394">_xlfn.SWITCH(A394,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4" s="12">
        <f t="shared" si="13"/>
        <v>40263</v>
      </c>
      <c r="F394" s="5">
        <v>2010</v>
      </c>
      <c r="G394" s="8">
        <v>262893.76</v>
      </c>
      <c r="H394" s="5" t="s">
        <v>99</v>
      </c>
      <c r="I394" s="9">
        <v>64.09</v>
      </c>
      <c r="J394" s="10">
        <v>2.98</v>
      </c>
      <c r="K394" s="10">
        <v>126.6050645</v>
      </c>
      <c r="L394" s="10">
        <v>10.115</v>
      </c>
      <c r="M394" s="11" t="str" cm="1">
        <f t="array" ref="M394">_xlfn.IFS(ROUND(Sales_Data[[#This Row],[Temperature]],0)&lt;50,"Cold",ROUND(Sales_Data[[#This Row],[Temperature]],0)&lt;70,"Mild",ROUND(Sales_Data[[#This Row],[Temperature]],0)&lt;84,"Warm",TRUE,"Hot")</f>
        <v>Mild</v>
      </c>
    </row>
    <row r="395" spans="1:13" x14ac:dyDescent="0.3">
      <c r="A395" s="5">
        <v>34</v>
      </c>
      <c r="B395" s="5" t="s">
        <v>11</v>
      </c>
      <c r="C395" s="7" t="b">
        <f t="shared" si="12"/>
        <v>0</v>
      </c>
      <c r="D395" s="7" t="str" cm="1">
        <f t="array" ref="D395">_xlfn.SWITCH(A395,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5" s="12">
        <f t="shared" si="13"/>
        <v>40263</v>
      </c>
      <c r="F395" s="5">
        <v>2010</v>
      </c>
      <c r="G395" s="8">
        <v>880742.35</v>
      </c>
      <c r="H395" s="5" t="s">
        <v>99</v>
      </c>
      <c r="I395" s="9">
        <v>42.91</v>
      </c>
      <c r="J395" s="10">
        <v>2.7519999999999998</v>
      </c>
      <c r="K395" s="10">
        <v>126.6050645</v>
      </c>
      <c r="L395" s="10">
        <v>9.5210000000000008</v>
      </c>
      <c r="M395" s="11" t="str" cm="1">
        <f t="array" ref="M395">_xlfn.IFS(ROUND(Sales_Data[[#This Row],[Temperature]],0)&lt;50,"Cold",ROUND(Sales_Data[[#This Row],[Temperature]],0)&lt;70,"Mild",ROUND(Sales_Data[[#This Row],[Temperature]],0)&lt;84,"Warm",TRUE,"Hot")</f>
        <v>Cold</v>
      </c>
    </row>
    <row r="396" spans="1:13" x14ac:dyDescent="0.3">
      <c r="A396" s="5">
        <v>35</v>
      </c>
      <c r="B396" s="5" t="s">
        <v>11</v>
      </c>
      <c r="C396" s="7" t="b">
        <f t="shared" si="12"/>
        <v>0</v>
      </c>
      <c r="D396" s="7" t="str" cm="1">
        <f t="array" ref="D396">_xlfn.SWITCH(A396,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6" s="12">
        <f t="shared" si="13"/>
        <v>40263</v>
      </c>
      <c r="F396" s="5">
        <v>2010</v>
      </c>
      <c r="G396" s="8">
        <v>1078900.44</v>
      </c>
      <c r="H396" s="5" t="s">
        <v>99</v>
      </c>
      <c r="I396" s="9">
        <v>52.34</v>
      </c>
      <c r="J396" s="10">
        <v>2.8540000000000001</v>
      </c>
      <c r="K396" s="10">
        <v>135.7073618</v>
      </c>
      <c r="L396" s="10">
        <v>9.2620000000000005</v>
      </c>
      <c r="M396" s="11" t="str" cm="1">
        <f t="array" ref="M396">_xlfn.IFS(ROUND(Sales_Data[[#This Row],[Temperature]],0)&lt;50,"Cold",ROUND(Sales_Data[[#This Row],[Temperature]],0)&lt;70,"Mild",ROUND(Sales_Data[[#This Row],[Temperature]],0)&lt;84,"Warm",TRUE,"Hot")</f>
        <v>Mild</v>
      </c>
    </row>
    <row r="397" spans="1:13" x14ac:dyDescent="0.3">
      <c r="A397" s="5">
        <v>36</v>
      </c>
      <c r="B397" s="5" t="s">
        <v>11</v>
      </c>
      <c r="C397" s="7" t="b">
        <f t="shared" si="12"/>
        <v>0</v>
      </c>
      <c r="D397" s="7" t="str" cm="1">
        <f t="array" ref="D397">_xlfn.SWITCH(A397,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7" s="12">
        <f t="shared" si="13"/>
        <v>40263</v>
      </c>
      <c r="F397" s="5">
        <v>2010</v>
      </c>
      <c r="G397" s="8">
        <v>404438.51</v>
      </c>
      <c r="H397" s="5" t="s">
        <v>99</v>
      </c>
      <c r="I397" s="9">
        <v>55.76</v>
      </c>
      <c r="J397" s="10">
        <v>2.7109999999999999</v>
      </c>
      <c r="K397" s="10">
        <v>209.78709319999999</v>
      </c>
      <c r="L397" s="10">
        <v>8.5540000000000003</v>
      </c>
      <c r="M397" s="11" t="str" cm="1">
        <f t="array" ref="M397">_xlfn.IFS(ROUND(Sales_Data[[#This Row],[Temperature]],0)&lt;50,"Cold",ROUND(Sales_Data[[#This Row],[Temperature]],0)&lt;70,"Mild",ROUND(Sales_Data[[#This Row],[Temperature]],0)&lt;84,"Warm",TRUE,"Hot")</f>
        <v>Mild</v>
      </c>
    </row>
    <row r="398" spans="1:13" x14ac:dyDescent="0.3">
      <c r="A398" s="5">
        <v>37</v>
      </c>
      <c r="B398" s="5" t="s">
        <v>11</v>
      </c>
      <c r="C398" s="7" t="b">
        <f t="shared" si="12"/>
        <v>0</v>
      </c>
      <c r="D398" s="7" t="str" cm="1">
        <f t="array" ref="D398">_xlfn.SWITCH(A398,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8" s="12">
        <f t="shared" si="13"/>
        <v>40263</v>
      </c>
      <c r="F398" s="5">
        <v>2010</v>
      </c>
      <c r="G398" s="8">
        <v>515777.97</v>
      </c>
      <c r="H398" s="5" t="s">
        <v>99</v>
      </c>
      <c r="I398" s="9">
        <v>55.76</v>
      </c>
      <c r="J398" s="10">
        <v>2.7320000000000002</v>
      </c>
      <c r="K398" s="10">
        <v>209.78709319999999</v>
      </c>
      <c r="L398" s="10">
        <v>8.5540000000000003</v>
      </c>
      <c r="M398" s="11" t="str" cm="1">
        <f t="array" ref="M398">_xlfn.IFS(ROUND(Sales_Data[[#This Row],[Temperature]],0)&lt;50,"Cold",ROUND(Sales_Data[[#This Row],[Temperature]],0)&lt;70,"Mild",ROUND(Sales_Data[[#This Row],[Temperature]],0)&lt;84,"Warm",TRUE,"Hot")</f>
        <v>Mild</v>
      </c>
    </row>
    <row r="399" spans="1:13" x14ac:dyDescent="0.3">
      <c r="A399" s="5">
        <v>38</v>
      </c>
      <c r="B399" s="5" t="s">
        <v>11</v>
      </c>
      <c r="C399" s="7" t="b">
        <f t="shared" si="12"/>
        <v>0</v>
      </c>
      <c r="D399" s="7" t="str" cm="1">
        <f t="array" ref="D399">_xlfn.SWITCH(A399,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9" s="12">
        <f t="shared" si="13"/>
        <v>40263</v>
      </c>
      <c r="F399" s="5">
        <v>2010</v>
      </c>
      <c r="G399" s="8">
        <v>335858.11</v>
      </c>
      <c r="H399" s="5" t="s">
        <v>99</v>
      </c>
      <c r="I399" s="9">
        <v>60.06</v>
      </c>
      <c r="J399" s="10">
        <v>3.0830000000000002</v>
      </c>
      <c r="K399" s="10">
        <v>126.6050645</v>
      </c>
      <c r="L399" s="10">
        <v>13.975</v>
      </c>
      <c r="M399" s="11" t="str" cm="1">
        <f t="array" ref="M399">_xlfn.IFS(ROUND(Sales_Data[[#This Row],[Temperature]],0)&lt;50,"Cold",ROUND(Sales_Data[[#This Row],[Temperature]],0)&lt;70,"Mild",ROUND(Sales_Data[[#This Row],[Temperature]],0)&lt;84,"Warm",TRUE,"Hot")</f>
        <v>Mild</v>
      </c>
    </row>
    <row r="400" spans="1:13" x14ac:dyDescent="0.3">
      <c r="A400" s="5">
        <v>39</v>
      </c>
      <c r="B400" s="5" t="s">
        <v>11</v>
      </c>
      <c r="C400" s="7" t="b">
        <f t="shared" si="12"/>
        <v>0</v>
      </c>
      <c r="D400" s="7" t="str" cm="1">
        <f t="array" ref="D400">_xlfn.SWITCH(A400,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0" s="12">
        <f t="shared" si="13"/>
        <v>40263</v>
      </c>
      <c r="F400" s="5">
        <v>2010</v>
      </c>
      <c r="G400" s="8">
        <v>1235094.6599999999</v>
      </c>
      <c r="H400" s="5" t="s">
        <v>99</v>
      </c>
      <c r="I400" s="9">
        <v>54.83</v>
      </c>
      <c r="J400" s="10">
        <v>2.7320000000000002</v>
      </c>
      <c r="K400" s="10">
        <v>209.78709319999999</v>
      </c>
      <c r="L400" s="10">
        <v>8.5540000000000003</v>
      </c>
      <c r="M400" s="11" t="str" cm="1">
        <f t="array" ref="M400">_xlfn.IFS(ROUND(Sales_Data[[#This Row],[Temperature]],0)&lt;50,"Cold",ROUND(Sales_Data[[#This Row],[Temperature]],0)&lt;70,"Mild",ROUND(Sales_Data[[#This Row],[Temperature]],0)&lt;84,"Warm",TRUE,"Hot")</f>
        <v>Mild</v>
      </c>
    </row>
    <row r="401" spans="1:13" x14ac:dyDescent="0.3">
      <c r="A401" s="5">
        <v>40</v>
      </c>
      <c r="B401" s="5" t="s">
        <v>11</v>
      </c>
      <c r="C401" s="7" t="b">
        <f t="shared" si="12"/>
        <v>0</v>
      </c>
      <c r="D401" s="7" t="str" cm="1">
        <f t="array" ref="D401">_xlfn.SWITCH(A401,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1" s="12">
        <f t="shared" si="13"/>
        <v>40263</v>
      </c>
      <c r="F401" s="5">
        <v>2010</v>
      </c>
      <c r="G401" s="8">
        <v>873354.58</v>
      </c>
      <c r="H401" s="5" t="s">
        <v>99</v>
      </c>
      <c r="I401" s="9">
        <v>39.51</v>
      </c>
      <c r="J401" s="10">
        <v>2.831</v>
      </c>
      <c r="K401" s="10">
        <v>131.86312899999999</v>
      </c>
      <c r="L401" s="10">
        <v>5.8920000000000003</v>
      </c>
      <c r="M401" s="11" t="str" cm="1">
        <f t="array" ref="M401">_xlfn.IFS(ROUND(Sales_Data[[#This Row],[Temperature]],0)&lt;50,"Cold",ROUND(Sales_Data[[#This Row],[Temperature]],0)&lt;70,"Mild",ROUND(Sales_Data[[#This Row],[Temperature]],0)&lt;84,"Warm",TRUE,"Hot")</f>
        <v>Cold</v>
      </c>
    </row>
    <row r="402" spans="1:13" x14ac:dyDescent="0.3">
      <c r="A402" s="5">
        <v>41</v>
      </c>
      <c r="B402" s="5" t="s">
        <v>11</v>
      </c>
      <c r="C402" s="7" t="b">
        <f t="shared" si="12"/>
        <v>0</v>
      </c>
      <c r="D402" s="7" t="str" cm="1">
        <f t="array" ref="D402">_xlfn.SWITCH(A402,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2" s="12">
        <f t="shared" si="13"/>
        <v>40263</v>
      </c>
      <c r="F402" s="5">
        <v>2010</v>
      </c>
      <c r="G402" s="8">
        <v>1015196.46</v>
      </c>
      <c r="H402" s="5" t="s">
        <v>99</v>
      </c>
      <c r="I402" s="9">
        <v>32.299999999999997</v>
      </c>
      <c r="J402" s="10">
        <v>2.7170000000000001</v>
      </c>
      <c r="K402" s="10">
        <v>189.71954170000001</v>
      </c>
      <c r="L402" s="10">
        <v>7.5410000000000004</v>
      </c>
      <c r="M402" s="11" t="str" cm="1">
        <f t="array" ref="M402">_xlfn.IFS(ROUND(Sales_Data[[#This Row],[Temperature]],0)&lt;50,"Cold",ROUND(Sales_Data[[#This Row],[Temperature]],0)&lt;70,"Mild",ROUND(Sales_Data[[#This Row],[Temperature]],0)&lt;84,"Warm",TRUE,"Hot")</f>
        <v>Cold</v>
      </c>
    </row>
    <row r="403" spans="1:13" x14ac:dyDescent="0.3">
      <c r="A403" s="5">
        <v>42</v>
      </c>
      <c r="B403" s="5" t="s">
        <v>11</v>
      </c>
      <c r="C403" s="7" t="b">
        <f t="shared" si="12"/>
        <v>0</v>
      </c>
      <c r="D403" s="7" t="str" cm="1">
        <f t="array" ref="D403">_xlfn.SWITCH(A403,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3" s="12">
        <f t="shared" si="13"/>
        <v>40263</v>
      </c>
      <c r="F403" s="5">
        <v>2010</v>
      </c>
      <c r="G403" s="8">
        <v>478021.68</v>
      </c>
      <c r="H403" s="5" t="s">
        <v>99</v>
      </c>
      <c r="I403" s="9">
        <v>60.05</v>
      </c>
      <c r="J403" s="10">
        <v>2.98</v>
      </c>
      <c r="K403" s="10">
        <v>126.6050645</v>
      </c>
      <c r="L403" s="10">
        <v>9.7650000000000006</v>
      </c>
      <c r="M403" s="11" t="str" cm="1">
        <f t="array" ref="M403">_xlfn.IFS(ROUND(Sales_Data[[#This Row],[Temperature]],0)&lt;50,"Cold",ROUND(Sales_Data[[#This Row],[Temperature]],0)&lt;70,"Mild",ROUND(Sales_Data[[#This Row],[Temperature]],0)&lt;84,"Warm",TRUE,"Hot")</f>
        <v>Mild</v>
      </c>
    </row>
    <row r="404" spans="1:13" x14ac:dyDescent="0.3">
      <c r="A404" s="5">
        <v>43</v>
      </c>
      <c r="B404" s="5" t="s">
        <v>11</v>
      </c>
      <c r="C404" s="7" t="b">
        <f t="shared" si="12"/>
        <v>0</v>
      </c>
      <c r="D404" s="7" t="str" cm="1">
        <f t="array" ref="D404">_xlfn.SWITCH(A404,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4" s="12">
        <f t="shared" si="13"/>
        <v>40263</v>
      </c>
      <c r="F404" s="5">
        <v>2010</v>
      </c>
      <c r="G404" s="8">
        <v>623097.93000000005</v>
      </c>
      <c r="H404" s="5" t="s">
        <v>99</v>
      </c>
      <c r="I404" s="9">
        <v>54.53</v>
      </c>
      <c r="J404" s="10">
        <v>2.7320000000000002</v>
      </c>
      <c r="K404" s="10">
        <v>203.0165945</v>
      </c>
      <c r="L404" s="10">
        <v>9.5210000000000008</v>
      </c>
      <c r="M404" s="11" t="str" cm="1">
        <f t="array" ref="M404">_xlfn.IFS(ROUND(Sales_Data[[#This Row],[Temperature]],0)&lt;50,"Cold",ROUND(Sales_Data[[#This Row],[Temperature]],0)&lt;70,"Mild",ROUND(Sales_Data[[#This Row],[Temperature]],0)&lt;84,"Warm",TRUE,"Hot")</f>
        <v>Mild</v>
      </c>
    </row>
    <row r="405" spans="1:13" x14ac:dyDescent="0.3">
      <c r="A405" s="5">
        <v>44</v>
      </c>
      <c r="B405" s="5" t="s">
        <v>11</v>
      </c>
      <c r="C405" s="7" t="b">
        <f t="shared" si="12"/>
        <v>0</v>
      </c>
      <c r="D405" s="7" t="str" cm="1">
        <f t="array" ref="D405">_xlfn.SWITCH(A405,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5" s="12">
        <f t="shared" si="13"/>
        <v>40263</v>
      </c>
      <c r="F405" s="5">
        <v>2010</v>
      </c>
      <c r="G405" s="8">
        <v>276279.49</v>
      </c>
      <c r="H405" s="5" t="s">
        <v>99</v>
      </c>
      <c r="I405" s="9">
        <v>41.48</v>
      </c>
      <c r="J405" s="10">
        <v>2.819</v>
      </c>
      <c r="K405" s="10">
        <v>126.6050645</v>
      </c>
      <c r="L405" s="10">
        <v>8.1189999999999998</v>
      </c>
      <c r="M405" s="11" t="str" cm="1">
        <f t="array" ref="M405">_xlfn.IFS(ROUND(Sales_Data[[#This Row],[Temperature]],0)&lt;50,"Cold",ROUND(Sales_Data[[#This Row],[Temperature]],0)&lt;70,"Mild",ROUND(Sales_Data[[#This Row],[Temperature]],0)&lt;84,"Warm",TRUE,"Hot")</f>
        <v>Cold</v>
      </c>
    </row>
    <row r="406" spans="1:13" x14ac:dyDescent="0.3">
      <c r="A406" s="5">
        <v>45</v>
      </c>
      <c r="B406" s="5" t="s">
        <v>11</v>
      </c>
      <c r="C406" s="7" t="b">
        <f t="shared" si="12"/>
        <v>0</v>
      </c>
      <c r="D406" s="7" t="str" cm="1">
        <f t="array" ref="D406">_xlfn.SWITCH(A406,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6" s="12">
        <f t="shared" si="13"/>
        <v>40263</v>
      </c>
      <c r="F406" s="5">
        <v>2010</v>
      </c>
      <c r="G406" s="8">
        <v>782563.38</v>
      </c>
      <c r="H406" s="5" t="s">
        <v>99</v>
      </c>
      <c r="I406" s="9">
        <v>54.36</v>
      </c>
      <c r="J406" s="10">
        <v>2.8540000000000001</v>
      </c>
      <c r="K406" s="10">
        <v>181.97186970000001</v>
      </c>
      <c r="L406" s="10">
        <v>8.9920000000000009</v>
      </c>
      <c r="M406" s="11" t="str" cm="1">
        <f t="array" ref="M406">_xlfn.IFS(ROUND(Sales_Data[[#This Row],[Temperature]],0)&lt;50,"Cold",ROUND(Sales_Data[[#This Row],[Temperature]],0)&lt;70,"Mild",ROUND(Sales_Data[[#This Row],[Temperature]],0)&lt;84,"Warm",TRUE,"Hot")</f>
        <v>Mild</v>
      </c>
    </row>
    <row r="407" spans="1:13" x14ac:dyDescent="0.3">
      <c r="A407" s="5">
        <v>1</v>
      </c>
      <c r="B407" s="6">
        <v>40274</v>
      </c>
      <c r="C407" s="7" t="b">
        <f t="shared" si="12"/>
        <v>1</v>
      </c>
      <c r="D407" s="7" t="str" cm="1">
        <f t="array" ref="D407">_xlfn.SWITCH(A407,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7" s="7">
        <f t="shared" si="13"/>
        <v>40274</v>
      </c>
      <c r="F407" s="5">
        <v>2010</v>
      </c>
      <c r="G407" s="8">
        <v>1615524.71</v>
      </c>
      <c r="H407" s="5" t="s">
        <v>99</v>
      </c>
      <c r="I407" s="9">
        <v>80.69</v>
      </c>
      <c r="J407" s="10">
        <v>2.7050000000000001</v>
      </c>
      <c r="K407" s="10">
        <v>211.1764278</v>
      </c>
      <c r="L407" s="10">
        <v>7.8079999999999998</v>
      </c>
      <c r="M407" s="11" t="str" cm="1">
        <f t="array" ref="M407">_xlfn.IFS(ROUND(Sales_Data[[#This Row],[Temperature]],0)&lt;50,"Cold",ROUND(Sales_Data[[#This Row],[Temperature]],0)&lt;70,"Mild",ROUND(Sales_Data[[#This Row],[Temperature]],0)&lt;84,"Warm",TRUE,"Hot")</f>
        <v>Warm</v>
      </c>
    </row>
    <row r="408" spans="1:13" x14ac:dyDescent="0.3">
      <c r="A408" s="5">
        <v>2</v>
      </c>
      <c r="B408" s="6">
        <v>40274</v>
      </c>
      <c r="C408" s="7" t="b">
        <f t="shared" si="12"/>
        <v>1</v>
      </c>
      <c r="D408" s="7" t="str" cm="1">
        <f t="array" ref="D408">_xlfn.SWITCH(A408,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8" s="7">
        <f t="shared" si="13"/>
        <v>40274</v>
      </c>
      <c r="F408" s="5">
        <v>2010</v>
      </c>
      <c r="G408" s="8">
        <v>2102539.9300000002</v>
      </c>
      <c r="H408" s="5" t="s">
        <v>99</v>
      </c>
      <c r="I408" s="9">
        <v>81.81</v>
      </c>
      <c r="J408" s="10">
        <v>2.7050000000000001</v>
      </c>
      <c r="K408" s="10">
        <v>210.83361600000001</v>
      </c>
      <c r="L408" s="10">
        <v>8.1999999999999993</v>
      </c>
      <c r="M408" s="11" t="str" cm="1">
        <f t="array" ref="M408">_xlfn.IFS(ROUND(Sales_Data[[#This Row],[Temperature]],0)&lt;50,"Cold",ROUND(Sales_Data[[#This Row],[Temperature]],0)&lt;70,"Mild",ROUND(Sales_Data[[#This Row],[Temperature]],0)&lt;84,"Warm",TRUE,"Hot")</f>
        <v>Warm</v>
      </c>
    </row>
    <row r="409" spans="1:13" x14ac:dyDescent="0.3">
      <c r="A409" s="5">
        <v>3</v>
      </c>
      <c r="B409" s="6">
        <v>40274</v>
      </c>
      <c r="C409" s="7" t="b">
        <f t="shared" si="12"/>
        <v>1</v>
      </c>
      <c r="D409" s="7" t="str" cm="1">
        <f t="array" ref="D409">_xlfn.SWITCH(A409,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9" s="7">
        <f t="shared" si="13"/>
        <v>40274</v>
      </c>
      <c r="F409" s="5">
        <v>2010</v>
      </c>
      <c r="G409" s="8">
        <v>396968.8</v>
      </c>
      <c r="H409" s="5" t="s">
        <v>99</v>
      </c>
      <c r="I409" s="9">
        <v>78.53</v>
      </c>
      <c r="J409" s="10">
        <v>2.7050000000000001</v>
      </c>
      <c r="K409" s="10">
        <v>214.49583820000001</v>
      </c>
      <c r="L409" s="10">
        <v>7.343</v>
      </c>
      <c r="M409" s="11" t="str" cm="1">
        <f t="array" ref="M409">_xlfn.IFS(ROUND(Sales_Data[[#This Row],[Temperature]],0)&lt;50,"Cold",ROUND(Sales_Data[[#This Row],[Temperature]],0)&lt;70,"Mild",ROUND(Sales_Data[[#This Row],[Temperature]],0)&lt;84,"Warm",TRUE,"Hot")</f>
        <v>Warm</v>
      </c>
    </row>
    <row r="410" spans="1:13" x14ac:dyDescent="0.3">
      <c r="A410" s="5">
        <v>4</v>
      </c>
      <c r="B410" s="6">
        <v>40274</v>
      </c>
      <c r="C410" s="7" t="b">
        <f t="shared" si="12"/>
        <v>1</v>
      </c>
      <c r="D410" s="7" t="str" cm="1">
        <f t="array" ref="D410">_xlfn.SWITCH(A410,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0" s="7">
        <f t="shared" si="13"/>
        <v>40274</v>
      </c>
      <c r="F410" s="5">
        <v>2010</v>
      </c>
      <c r="G410" s="8">
        <v>1903290.58</v>
      </c>
      <c r="H410" s="5" t="s">
        <v>99</v>
      </c>
      <c r="I410" s="9">
        <v>70.83</v>
      </c>
      <c r="J410" s="10">
        <v>2.7010000000000001</v>
      </c>
      <c r="K410" s="10">
        <v>126.1360645</v>
      </c>
      <c r="L410" s="10">
        <v>7.8959999999999999</v>
      </c>
      <c r="M410" s="11" t="str" cm="1">
        <f t="array" ref="M410">_xlfn.IFS(ROUND(Sales_Data[[#This Row],[Temperature]],0)&lt;50,"Cold",ROUND(Sales_Data[[#This Row],[Temperature]],0)&lt;70,"Mild",ROUND(Sales_Data[[#This Row],[Temperature]],0)&lt;84,"Warm",TRUE,"Hot")</f>
        <v>Warm</v>
      </c>
    </row>
    <row r="411" spans="1:13" x14ac:dyDescent="0.3">
      <c r="A411" s="5">
        <v>5</v>
      </c>
      <c r="B411" s="6">
        <v>40274</v>
      </c>
      <c r="C411" s="7" t="b">
        <f t="shared" si="12"/>
        <v>1</v>
      </c>
      <c r="D411" s="7" t="str" cm="1">
        <f t="array" ref="D411">_xlfn.SWITCH(A411,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1" s="7">
        <f t="shared" si="13"/>
        <v>40274</v>
      </c>
      <c r="F411" s="5">
        <v>2010</v>
      </c>
      <c r="G411" s="8">
        <v>337825.89</v>
      </c>
      <c r="H411" s="5" t="s">
        <v>99</v>
      </c>
      <c r="I411" s="9">
        <v>79.540000000000006</v>
      </c>
      <c r="J411" s="10">
        <v>2.7050000000000001</v>
      </c>
      <c r="K411" s="10">
        <v>211.7325146</v>
      </c>
      <c r="L411" s="10">
        <v>6.4649999999999999</v>
      </c>
      <c r="M411" s="11" t="str" cm="1">
        <f t="array" ref="M411">_xlfn.IFS(ROUND(Sales_Data[[#This Row],[Temperature]],0)&lt;50,"Cold",ROUND(Sales_Data[[#This Row],[Temperature]],0)&lt;70,"Mild",ROUND(Sales_Data[[#This Row],[Temperature]],0)&lt;84,"Warm",TRUE,"Hot")</f>
        <v>Warm</v>
      </c>
    </row>
    <row r="412" spans="1:13" x14ac:dyDescent="0.3">
      <c r="A412" s="5">
        <v>6</v>
      </c>
      <c r="B412" s="6">
        <v>40274</v>
      </c>
      <c r="C412" s="7" t="b">
        <f t="shared" si="12"/>
        <v>1</v>
      </c>
      <c r="D412" s="7" t="str" cm="1">
        <f t="array" ref="D412">_xlfn.SWITCH(A412,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2" s="7">
        <f t="shared" si="13"/>
        <v>40274</v>
      </c>
      <c r="F412" s="5">
        <v>2010</v>
      </c>
      <c r="G412" s="8">
        <v>1857380.09</v>
      </c>
      <c r="H412" s="5" t="s">
        <v>99</v>
      </c>
      <c r="I412" s="9">
        <v>79.44</v>
      </c>
      <c r="J412" s="10">
        <v>2.7050000000000001</v>
      </c>
      <c r="K412" s="10">
        <v>212.69824360000001</v>
      </c>
      <c r="L412" s="10">
        <v>7.0919999999999996</v>
      </c>
      <c r="M412" s="11" t="str" cm="1">
        <f t="array" ref="M412">_xlfn.IFS(ROUND(Sales_Data[[#This Row],[Temperature]],0)&lt;50,"Cold",ROUND(Sales_Data[[#This Row],[Temperature]],0)&lt;70,"Mild",ROUND(Sales_Data[[#This Row],[Temperature]],0)&lt;84,"Warm",TRUE,"Hot")</f>
        <v>Warm</v>
      </c>
    </row>
    <row r="413" spans="1:13" x14ac:dyDescent="0.3">
      <c r="A413" s="5">
        <v>7</v>
      </c>
      <c r="B413" s="6">
        <v>40274</v>
      </c>
      <c r="C413" s="7" t="b">
        <f t="shared" si="12"/>
        <v>1</v>
      </c>
      <c r="D413" s="7" t="str" cm="1">
        <f t="array" ref="D413">_xlfn.SWITCH(A413,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3" s="7">
        <f t="shared" si="13"/>
        <v>40274</v>
      </c>
      <c r="F413" s="5">
        <v>2010</v>
      </c>
      <c r="G413" s="8">
        <v>509183.22</v>
      </c>
      <c r="H413" s="5" t="s">
        <v>99</v>
      </c>
      <c r="I413" s="9">
        <v>53.63</v>
      </c>
      <c r="J413" s="10">
        <v>2.7</v>
      </c>
      <c r="K413" s="10">
        <v>189.42265800000001</v>
      </c>
      <c r="L413" s="10">
        <v>8.9629999999999992</v>
      </c>
      <c r="M413" s="11" t="str" cm="1">
        <f t="array" ref="M413">_xlfn.IFS(ROUND(Sales_Data[[#This Row],[Temperature]],0)&lt;50,"Cold",ROUND(Sales_Data[[#This Row],[Temperature]],0)&lt;70,"Mild",ROUND(Sales_Data[[#This Row],[Temperature]],0)&lt;84,"Warm",TRUE,"Hot")</f>
        <v>Mild</v>
      </c>
    </row>
    <row r="414" spans="1:13" x14ac:dyDescent="0.3">
      <c r="A414" s="5">
        <v>8</v>
      </c>
      <c r="B414" s="6">
        <v>40274</v>
      </c>
      <c r="C414" s="7" t="b">
        <f t="shared" si="12"/>
        <v>1</v>
      </c>
      <c r="D414" s="7" t="str" cm="1">
        <f t="array" ref="D414">_xlfn.SWITCH(A414,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4" s="7">
        <f t="shared" si="13"/>
        <v>40274</v>
      </c>
      <c r="F414" s="5">
        <v>2010</v>
      </c>
      <c r="G414" s="8">
        <v>958225.41</v>
      </c>
      <c r="H414" s="5" t="s">
        <v>99</v>
      </c>
      <c r="I414" s="9">
        <v>75.709999999999994</v>
      </c>
      <c r="J414" s="10">
        <v>2.7050000000000001</v>
      </c>
      <c r="K414" s="10">
        <v>214.5422806</v>
      </c>
      <c r="L414" s="10">
        <v>6.29</v>
      </c>
      <c r="M414" s="11" t="str" cm="1">
        <f t="array" ref="M414">_xlfn.IFS(ROUND(Sales_Data[[#This Row],[Temperature]],0)&lt;50,"Cold",ROUND(Sales_Data[[#This Row],[Temperature]],0)&lt;70,"Mild",ROUND(Sales_Data[[#This Row],[Temperature]],0)&lt;84,"Warm",TRUE,"Hot")</f>
        <v>Warm</v>
      </c>
    </row>
    <row r="415" spans="1:13" x14ac:dyDescent="0.3">
      <c r="A415" s="5">
        <v>9</v>
      </c>
      <c r="B415" s="6">
        <v>40274</v>
      </c>
      <c r="C415" s="7" t="b">
        <f t="shared" si="12"/>
        <v>1</v>
      </c>
      <c r="D415" s="7" t="str" cm="1">
        <f t="array" ref="D415">_xlfn.SWITCH(A415,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5" s="7">
        <f t="shared" si="13"/>
        <v>40274</v>
      </c>
      <c r="F415" s="5">
        <v>2010</v>
      </c>
      <c r="G415" s="8">
        <v>586061.46</v>
      </c>
      <c r="H415" s="5" t="s">
        <v>99</v>
      </c>
      <c r="I415" s="9">
        <v>79.650000000000006</v>
      </c>
      <c r="J415" s="10">
        <v>2.7050000000000001</v>
      </c>
      <c r="K415" s="10">
        <v>214.72578480000001</v>
      </c>
      <c r="L415" s="10">
        <v>6.3840000000000003</v>
      </c>
      <c r="M415" s="11" t="str" cm="1">
        <f t="array" ref="M415">_xlfn.IFS(ROUND(Sales_Data[[#This Row],[Temperature]],0)&lt;50,"Cold",ROUND(Sales_Data[[#This Row],[Temperature]],0)&lt;70,"Mild",ROUND(Sales_Data[[#This Row],[Temperature]],0)&lt;84,"Warm",TRUE,"Hot")</f>
        <v>Warm</v>
      </c>
    </row>
    <row r="416" spans="1:13" x14ac:dyDescent="0.3">
      <c r="A416" s="5">
        <v>10</v>
      </c>
      <c r="B416" s="6">
        <v>40274</v>
      </c>
      <c r="C416" s="7" t="b">
        <f t="shared" si="12"/>
        <v>1</v>
      </c>
      <c r="D416" s="7" t="str" cm="1">
        <f t="array" ref="D416">_xlfn.SWITCH(A416,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6" s="7">
        <f t="shared" si="13"/>
        <v>40274</v>
      </c>
      <c r="F416" s="5">
        <v>2010</v>
      </c>
      <c r="G416" s="8">
        <v>1931406.28</v>
      </c>
      <c r="H416" s="5" t="s">
        <v>99</v>
      </c>
      <c r="I416" s="9">
        <v>82.82</v>
      </c>
      <c r="J416" s="10">
        <v>2.9409999999999998</v>
      </c>
      <c r="K416" s="10">
        <v>126.1360645</v>
      </c>
      <c r="L416" s="10">
        <v>9.5239999999999991</v>
      </c>
      <c r="M416" s="11" t="str" cm="1">
        <f t="array" ref="M416">_xlfn.IFS(ROUND(Sales_Data[[#This Row],[Temperature]],0)&lt;50,"Cold",ROUND(Sales_Data[[#This Row],[Temperature]],0)&lt;70,"Mild",ROUND(Sales_Data[[#This Row],[Temperature]],0)&lt;84,"Warm",TRUE,"Hot")</f>
        <v>Warm</v>
      </c>
    </row>
    <row r="417" spans="1:13" x14ac:dyDescent="0.3">
      <c r="A417" s="5">
        <v>11</v>
      </c>
      <c r="B417" s="6">
        <v>40274</v>
      </c>
      <c r="C417" s="7" t="b">
        <f t="shared" si="12"/>
        <v>1</v>
      </c>
      <c r="D417" s="7" t="str" cm="1">
        <f t="array" ref="D417">_xlfn.SWITCH(A417,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7" s="7">
        <f t="shared" si="13"/>
        <v>40274</v>
      </c>
      <c r="F417" s="5">
        <v>2010</v>
      </c>
      <c r="G417" s="8">
        <v>1396322.19</v>
      </c>
      <c r="H417" s="5" t="s">
        <v>99</v>
      </c>
      <c r="I417" s="9">
        <v>79.66</v>
      </c>
      <c r="J417" s="10">
        <v>2.7050000000000001</v>
      </c>
      <c r="K417" s="10">
        <v>214.49583820000001</v>
      </c>
      <c r="L417" s="10">
        <v>7.343</v>
      </c>
      <c r="M417" s="11" t="str" cm="1">
        <f t="array" ref="M417">_xlfn.IFS(ROUND(Sales_Data[[#This Row],[Temperature]],0)&lt;50,"Cold",ROUND(Sales_Data[[#This Row],[Temperature]],0)&lt;70,"Mild",ROUND(Sales_Data[[#This Row],[Temperature]],0)&lt;84,"Warm",TRUE,"Hot")</f>
        <v>Warm</v>
      </c>
    </row>
    <row r="418" spans="1:13" x14ac:dyDescent="0.3">
      <c r="A418" s="5">
        <v>12</v>
      </c>
      <c r="B418" s="6">
        <v>40274</v>
      </c>
      <c r="C418" s="7" t="b">
        <f t="shared" si="12"/>
        <v>1</v>
      </c>
      <c r="D418" s="7" t="str" cm="1">
        <f t="array" ref="D418">_xlfn.SWITCH(A418,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8" s="7">
        <f t="shared" si="13"/>
        <v>40274</v>
      </c>
      <c r="F418" s="5">
        <v>2010</v>
      </c>
      <c r="G418" s="8">
        <v>1049357.3600000001</v>
      </c>
      <c r="H418" s="5" t="s">
        <v>99</v>
      </c>
      <c r="I418" s="9">
        <v>81.39</v>
      </c>
      <c r="J418" s="10">
        <v>2.9409999999999998</v>
      </c>
      <c r="K418" s="10">
        <v>126.1360645</v>
      </c>
      <c r="L418" s="10">
        <v>14.099</v>
      </c>
      <c r="M418" s="11" t="str" cm="1">
        <f t="array" ref="M418">_xlfn.IFS(ROUND(Sales_Data[[#This Row],[Temperature]],0)&lt;50,"Cold",ROUND(Sales_Data[[#This Row],[Temperature]],0)&lt;70,"Mild",ROUND(Sales_Data[[#This Row],[Temperature]],0)&lt;84,"Warm",TRUE,"Hot")</f>
        <v>Warm</v>
      </c>
    </row>
    <row r="419" spans="1:13" x14ac:dyDescent="0.3">
      <c r="A419" s="5">
        <v>13</v>
      </c>
      <c r="B419" s="6">
        <v>40274</v>
      </c>
      <c r="C419" s="7" t="b">
        <f t="shared" si="12"/>
        <v>1</v>
      </c>
      <c r="D419" s="7" t="str" cm="1">
        <f t="array" ref="D419">_xlfn.SWITCH(A419,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9" s="7">
        <f t="shared" si="13"/>
        <v>40274</v>
      </c>
      <c r="F419" s="5">
        <v>2010</v>
      </c>
      <c r="G419" s="8">
        <v>2022705.22</v>
      </c>
      <c r="H419" s="5" t="s">
        <v>99</v>
      </c>
      <c r="I419" s="9">
        <v>59.85</v>
      </c>
      <c r="J419" s="10">
        <v>2.871</v>
      </c>
      <c r="K419" s="10">
        <v>126.1360645</v>
      </c>
      <c r="L419" s="10">
        <v>8.1069999999999993</v>
      </c>
      <c r="M419" s="11" t="str" cm="1">
        <f t="array" ref="M419">_xlfn.IFS(ROUND(Sales_Data[[#This Row],[Temperature]],0)&lt;50,"Cold",ROUND(Sales_Data[[#This Row],[Temperature]],0)&lt;70,"Mild",ROUND(Sales_Data[[#This Row],[Temperature]],0)&lt;84,"Warm",TRUE,"Hot")</f>
        <v>Mild</v>
      </c>
    </row>
    <row r="420" spans="1:13" x14ac:dyDescent="0.3">
      <c r="A420" s="5">
        <v>14</v>
      </c>
      <c r="B420" s="6">
        <v>40274</v>
      </c>
      <c r="C420" s="7" t="b">
        <f t="shared" si="12"/>
        <v>1</v>
      </c>
      <c r="D420" s="7" t="str" cm="1">
        <f t="array" ref="D420">_xlfn.SWITCH(A420,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0" s="7">
        <f t="shared" si="13"/>
        <v>40274</v>
      </c>
      <c r="F420" s="5">
        <v>2010</v>
      </c>
      <c r="G420" s="8">
        <v>2363601.4700000002</v>
      </c>
      <c r="H420" s="5" t="s">
        <v>99</v>
      </c>
      <c r="I420" s="9">
        <v>75.930000000000007</v>
      </c>
      <c r="J420" s="10">
        <v>2.847</v>
      </c>
      <c r="K420" s="10">
        <v>182.2389876</v>
      </c>
      <c r="L420" s="10">
        <v>8.8989999999999991</v>
      </c>
      <c r="M420" s="11" t="str" cm="1">
        <f t="array" ref="M420">_xlfn.IFS(ROUND(Sales_Data[[#This Row],[Temperature]],0)&lt;50,"Cold",ROUND(Sales_Data[[#This Row],[Temperature]],0)&lt;70,"Mild",ROUND(Sales_Data[[#This Row],[Temperature]],0)&lt;84,"Warm",TRUE,"Hot")</f>
        <v>Warm</v>
      </c>
    </row>
    <row r="421" spans="1:13" x14ac:dyDescent="0.3">
      <c r="A421" s="5">
        <v>15</v>
      </c>
      <c r="B421" s="6">
        <v>40274</v>
      </c>
      <c r="C421" s="7" t="b">
        <f t="shared" si="12"/>
        <v>1</v>
      </c>
      <c r="D421" s="7" t="str" cm="1">
        <f t="array" ref="D421">_xlfn.SWITCH(A421,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1" s="7">
        <f t="shared" si="13"/>
        <v>40274</v>
      </c>
      <c r="F421" s="5">
        <v>2010</v>
      </c>
      <c r="G421" s="8">
        <v>693192.5</v>
      </c>
      <c r="H421" s="5" t="s">
        <v>99</v>
      </c>
      <c r="I421" s="9">
        <v>69.989999999999995</v>
      </c>
      <c r="J421" s="10">
        <v>3.0059999999999998</v>
      </c>
      <c r="K421" s="10">
        <v>132.36483870000001</v>
      </c>
      <c r="L421" s="10">
        <v>8.1850000000000005</v>
      </c>
      <c r="M421" s="11" t="str" cm="1">
        <f t="array" ref="M421">_xlfn.IFS(ROUND(Sales_Data[[#This Row],[Temperature]],0)&lt;50,"Cold",ROUND(Sales_Data[[#This Row],[Temperature]],0)&lt;70,"Mild",ROUND(Sales_Data[[#This Row],[Temperature]],0)&lt;84,"Warm",TRUE,"Hot")</f>
        <v>Warm</v>
      </c>
    </row>
    <row r="422" spans="1:13" x14ac:dyDescent="0.3">
      <c r="A422" s="5">
        <v>16</v>
      </c>
      <c r="B422" s="6">
        <v>40274</v>
      </c>
      <c r="C422" s="7" t="b">
        <f t="shared" si="12"/>
        <v>1</v>
      </c>
      <c r="D422" s="7" t="str" cm="1">
        <f t="array" ref="D422">_xlfn.SWITCH(A422,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2" s="7">
        <f t="shared" si="13"/>
        <v>40274</v>
      </c>
      <c r="F422" s="5">
        <v>2010</v>
      </c>
      <c r="G422" s="8">
        <v>516295.81</v>
      </c>
      <c r="H422" s="5" t="s">
        <v>99</v>
      </c>
      <c r="I422" s="9">
        <v>53.76</v>
      </c>
      <c r="J422" s="10">
        <v>2.7</v>
      </c>
      <c r="K422" s="10">
        <v>189.42265800000001</v>
      </c>
      <c r="L422" s="10">
        <v>6.8419999999999996</v>
      </c>
      <c r="M422" s="11" t="str" cm="1">
        <f t="array" ref="M422">_xlfn.IFS(ROUND(Sales_Data[[#This Row],[Temperature]],0)&lt;50,"Cold",ROUND(Sales_Data[[#This Row],[Temperature]],0)&lt;70,"Mild",ROUND(Sales_Data[[#This Row],[Temperature]],0)&lt;84,"Warm",TRUE,"Hot")</f>
        <v>Mild</v>
      </c>
    </row>
    <row r="423" spans="1:13" x14ac:dyDescent="0.3">
      <c r="A423" s="5">
        <v>17</v>
      </c>
      <c r="B423" s="6">
        <v>40274</v>
      </c>
      <c r="C423" s="7" t="b">
        <f t="shared" si="12"/>
        <v>1</v>
      </c>
      <c r="D423" s="7" t="str" cm="1">
        <f t="array" ref="D423">_xlfn.SWITCH(A423,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3" s="7">
        <f t="shared" si="13"/>
        <v>40274</v>
      </c>
      <c r="F423" s="5">
        <v>2010</v>
      </c>
      <c r="G423" s="8">
        <v>876902.87</v>
      </c>
      <c r="H423" s="5" t="s">
        <v>99</v>
      </c>
      <c r="I423" s="9">
        <v>53.79</v>
      </c>
      <c r="J423" s="10">
        <v>2.871</v>
      </c>
      <c r="K423" s="10">
        <v>126.1360645</v>
      </c>
      <c r="L423" s="10">
        <v>6.6349999999999998</v>
      </c>
      <c r="M423" s="11" t="str" cm="1">
        <f t="array" ref="M423">_xlfn.IFS(ROUND(Sales_Data[[#This Row],[Temperature]],0)&lt;50,"Cold",ROUND(Sales_Data[[#This Row],[Temperature]],0)&lt;70,"Mild",ROUND(Sales_Data[[#This Row],[Temperature]],0)&lt;84,"Warm",TRUE,"Hot")</f>
        <v>Mild</v>
      </c>
    </row>
    <row r="424" spans="1:13" x14ac:dyDescent="0.3">
      <c r="A424" s="5">
        <v>18</v>
      </c>
      <c r="B424" s="6">
        <v>40274</v>
      </c>
      <c r="C424" s="7" t="b">
        <f t="shared" si="12"/>
        <v>1</v>
      </c>
      <c r="D424" s="7" t="str" cm="1">
        <f t="array" ref="D424">_xlfn.SWITCH(A424,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4" s="7">
        <f t="shared" si="13"/>
        <v>40274</v>
      </c>
      <c r="F424" s="5">
        <v>2010</v>
      </c>
      <c r="G424" s="8">
        <v>1271311.76</v>
      </c>
      <c r="H424" s="5" t="s">
        <v>99</v>
      </c>
      <c r="I424" s="9">
        <v>70.28</v>
      </c>
      <c r="J424" s="10">
        <v>2.8570000000000002</v>
      </c>
      <c r="K424" s="10">
        <v>132.36483870000001</v>
      </c>
      <c r="L424" s="10">
        <v>9.2690000000000001</v>
      </c>
      <c r="M424" s="11" t="str" cm="1">
        <f t="array" ref="M424">_xlfn.IFS(ROUND(Sales_Data[[#This Row],[Temperature]],0)&lt;50,"Cold",ROUND(Sales_Data[[#This Row],[Temperature]],0)&lt;70,"Mild",ROUND(Sales_Data[[#This Row],[Temperature]],0)&lt;84,"Warm",TRUE,"Hot")</f>
        <v>Warm</v>
      </c>
    </row>
    <row r="425" spans="1:13" x14ac:dyDescent="0.3">
      <c r="A425" s="5">
        <v>19</v>
      </c>
      <c r="B425" s="6">
        <v>40274</v>
      </c>
      <c r="C425" s="7" t="b">
        <f t="shared" si="12"/>
        <v>1</v>
      </c>
      <c r="D425" s="7" t="str" cm="1">
        <f t="array" ref="D425">_xlfn.SWITCH(A425,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5" s="7">
        <f t="shared" si="13"/>
        <v>40274</v>
      </c>
      <c r="F425" s="5">
        <v>2010</v>
      </c>
      <c r="G425" s="8">
        <v>1519013.49</v>
      </c>
      <c r="H425" s="5" t="s">
        <v>99</v>
      </c>
      <c r="I425" s="9">
        <v>68.88</v>
      </c>
      <c r="J425" s="10">
        <v>3.0059999999999998</v>
      </c>
      <c r="K425" s="10">
        <v>132.36483870000001</v>
      </c>
      <c r="L425" s="10">
        <v>8.1850000000000005</v>
      </c>
      <c r="M425" s="11" t="str" cm="1">
        <f t="array" ref="M425">_xlfn.IFS(ROUND(Sales_Data[[#This Row],[Temperature]],0)&lt;50,"Cold",ROUND(Sales_Data[[#This Row],[Temperature]],0)&lt;70,"Mild",ROUND(Sales_Data[[#This Row],[Temperature]],0)&lt;84,"Warm",TRUE,"Hot")</f>
        <v>Mild</v>
      </c>
    </row>
    <row r="426" spans="1:13" x14ac:dyDescent="0.3">
      <c r="A426" s="5">
        <v>20</v>
      </c>
      <c r="B426" s="6">
        <v>40274</v>
      </c>
      <c r="C426" s="7" t="b">
        <f t="shared" si="12"/>
        <v>1</v>
      </c>
      <c r="D426" s="7" t="str" cm="1">
        <f t="array" ref="D426">_xlfn.SWITCH(A426,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6" s="7">
        <f t="shared" si="13"/>
        <v>40274</v>
      </c>
      <c r="F426" s="5">
        <v>2010</v>
      </c>
      <c r="G426" s="8">
        <v>2203619.35</v>
      </c>
      <c r="H426" s="5" t="s">
        <v>99</v>
      </c>
      <c r="I426" s="9">
        <v>72.52</v>
      </c>
      <c r="J426" s="10">
        <v>2.847</v>
      </c>
      <c r="K426" s="10">
        <v>204.4042877</v>
      </c>
      <c r="L426" s="10">
        <v>7.8559999999999999</v>
      </c>
      <c r="M426" s="11" t="str" cm="1">
        <f t="array" ref="M426">_xlfn.IFS(ROUND(Sales_Data[[#This Row],[Temperature]],0)&lt;50,"Cold",ROUND(Sales_Data[[#This Row],[Temperature]],0)&lt;70,"Mild",ROUND(Sales_Data[[#This Row],[Temperature]],0)&lt;84,"Warm",TRUE,"Hot")</f>
        <v>Warm</v>
      </c>
    </row>
    <row r="427" spans="1:13" x14ac:dyDescent="0.3">
      <c r="A427" s="5">
        <v>21</v>
      </c>
      <c r="B427" s="6">
        <v>40274</v>
      </c>
      <c r="C427" s="7" t="b">
        <f t="shared" si="12"/>
        <v>1</v>
      </c>
      <c r="D427" s="7" t="str" cm="1">
        <f t="array" ref="D427">_xlfn.SWITCH(A427,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7" s="7">
        <f t="shared" si="13"/>
        <v>40274</v>
      </c>
      <c r="F427" s="5">
        <v>2010</v>
      </c>
      <c r="G427" s="8">
        <v>806012.48</v>
      </c>
      <c r="H427" s="5" t="s">
        <v>99</v>
      </c>
      <c r="I427" s="9">
        <v>82.68</v>
      </c>
      <c r="J427" s="10">
        <v>2.7050000000000001</v>
      </c>
      <c r="K427" s="10">
        <v>210.83361600000001</v>
      </c>
      <c r="L427" s="10">
        <v>8.1999999999999993</v>
      </c>
      <c r="M427" s="11" t="str" cm="1">
        <f t="array" ref="M427">_xlfn.IFS(ROUND(Sales_Data[[#This Row],[Temperature]],0)&lt;50,"Cold",ROUND(Sales_Data[[#This Row],[Temperature]],0)&lt;70,"Mild",ROUND(Sales_Data[[#This Row],[Temperature]],0)&lt;84,"Warm",TRUE,"Hot")</f>
        <v>Warm</v>
      </c>
    </row>
    <row r="428" spans="1:13" x14ac:dyDescent="0.3">
      <c r="A428" s="5">
        <v>22</v>
      </c>
      <c r="B428" s="6">
        <v>40274</v>
      </c>
      <c r="C428" s="7" t="b">
        <f t="shared" si="12"/>
        <v>1</v>
      </c>
      <c r="D428" s="7" t="str" cm="1">
        <f t="array" ref="D428">_xlfn.SWITCH(A428,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8" s="7">
        <f t="shared" si="13"/>
        <v>40274</v>
      </c>
      <c r="F428" s="5">
        <v>2010</v>
      </c>
      <c r="G428" s="8">
        <v>1095539.1299999999</v>
      </c>
      <c r="H428" s="5" t="s">
        <v>99</v>
      </c>
      <c r="I428" s="9">
        <v>69.489999999999995</v>
      </c>
      <c r="J428" s="10">
        <v>2.8570000000000002</v>
      </c>
      <c r="K428" s="10">
        <v>136.21816820000001</v>
      </c>
      <c r="L428" s="10">
        <v>8.3480000000000008</v>
      </c>
      <c r="M428" s="11" t="str" cm="1">
        <f t="array" ref="M428">_xlfn.IFS(ROUND(Sales_Data[[#This Row],[Temperature]],0)&lt;50,"Cold",ROUND(Sales_Data[[#This Row],[Temperature]],0)&lt;70,"Mild",ROUND(Sales_Data[[#This Row],[Temperature]],0)&lt;84,"Warm",TRUE,"Hot")</f>
        <v>Mild</v>
      </c>
    </row>
    <row r="429" spans="1:13" x14ac:dyDescent="0.3">
      <c r="A429" s="5">
        <v>23</v>
      </c>
      <c r="B429" s="6">
        <v>40274</v>
      </c>
      <c r="C429" s="7" t="b">
        <f t="shared" si="12"/>
        <v>1</v>
      </c>
      <c r="D429" s="7" t="str" cm="1">
        <f t="array" ref="D429">_xlfn.SWITCH(A429,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9" s="7">
        <f t="shared" si="13"/>
        <v>40274</v>
      </c>
      <c r="F429" s="5">
        <v>2010</v>
      </c>
      <c r="G429" s="8">
        <v>1514435.51</v>
      </c>
      <c r="H429" s="5" t="s">
        <v>99</v>
      </c>
      <c r="I429" s="9">
        <v>64.94</v>
      </c>
      <c r="J429" s="10">
        <v>2.8570000000000002</v>
      </c>
      <c r="K429" s="10">
        <v>132.36483870000001</v>
      </c>
      <c r="L429" s="10">
        <v>5.4349999999999996</v>
      </c>
      <c r="M429" s="11" t="str" cm="1">
        <f t="array" ref="M429">_xlfn.IFS(ROUND(Sales_Data[[#This Row],[Temperature]],0)&lt;50,"Cold",ROUND(Sales_Data[[#This Row],[Temperature]],0)&lt;70,"Mild",ROUND(Sales_Data[[#This Row],[Temperature]],0)&lt;84,"Warm",TRUE,"Hot")</f>
        <v>Mild</v>
      </c>
    </row>
    <row r="430" spans="1:13" x14ac:dyDescent="0.3">
      <c r="A430" s="5">
        <v>24</v>
      </c>
      <c r="B430" s="6">
        <v>40274</v>
      </c>
      <c r="C430" s="7" t="b">
        <f t="shared" si="12"/>
        <v>1</v>
      </c>
      <c r="D430" s="7" t="str" cm="1">
        <f t="array" ref="D430">_xlfn.SWITCH(A430,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0" s="7">
        <f t="shared" si="13"/>
        <v>40274</v>
      </c>
      <c r="F430" s="5">
        <v>2010</v>
      </c>
      <c r="G430" s="8">
        <v>1566668.91</v>
      </c>
      <c r="H430" s="5" t="s">
        <v>99</v>
      </c>
      <c r="I430" s="9">
        <v>71.989999999999995</v>
      </c>
      <c r="J430" s="10">
        <v>3.0059999999999998</v>
      </c>
      <c r="K430" s="10">
        <v>132.36483870000001</v>
      </c>
      <c r="L430" s="10">
        <v>8.2110000000000003</v>
      </c>
      <c r="M430" s="11" t="str" cm="1">
        <f t="array" ref="M430">_xlfn.IFS(ROUND(Sales_Data[[#This Row],[Temperature]],0)&lt;50,"Cold",ROUND(Sales_Data[[#This Row],[Temperature]],0)&lt;70,"Mild",ROUND(Sales_Data[[#This Row],[Temperature]],0)&lt;84,"Warm",TRUE,"Hot")</f>
        <v>Warm</v>
      </c>
    </row>
    <row r="431" spans="1:13" x14ac:dyDescent="0.3">
      <c r="A431" s="5">
        <v>25</v>
      </c>
      <c r="B431" s="6">
        <v>40274</v>
      </c>
      <c r="C431" s="7" t="b">
        <f t="shared" si="12"/>
        <v>1</v>
      </c>
      <c r="D431" s="7" t="str" cm="1">
        <f t="array" ref="D431">_xlfn.SWITCH(A431,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1" s="7">
        <f t="shared" si="13"/>
        <v>40274</v>
      </c>
      <c r="F431" s="5">
        <v>2010</v>
      </c>
      <c r="G431" s="8">
        <v>764155.44</v>
      </c>
      <c r="H431" s="5" t="s">
        <v>99</v>
      </c>
      <c r="I431" s="9">
        <v>69.22</v>
      </c>
      <c r="J431" s="10">
        <v>2.847</v>
      </c>
      <c r="K431" s="10">
        <v>204.4042877</v>
      </c>
      <c r="L431" s="10">
        <v>7.8559999999999999</v>
      </c>
      <c r="M431" s="11" t="str" cm="1">
        <f t="array" ref="M431">_xlfn.IFS(ROUND(Sales_Data[[#This Row],[Temperature]],0)&lt;50,"Cold",ROUND(Sales_Data[[#This Row],[Temperature]],0)&lt;70,"Mild",ROUND(Sales_Data[[#This Row],[Temperature]],0)&lt;84,"Warm",TRUE,"Hot")</f>
        <v>Mild</v>
      </c>
    </row>
    <row r="432" spans="1:13" x14ac:dyDescent="0.3">
      <c r="A432" s="5">
        <v>26</v>
      </c>
      <c r="B432" s="6">
        <v>40274</v>
      </c>
      <c r="C432" s="7" t="b">
        <f t="shared" si="12"/>
        <v>1</v>
      </c>
      <c r="D432" s="7" t="str" cm="1">
        <f t="array" ref="D432">_xlfn.SWITCH(A432,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2" s="7">
        <f t="shared" si="13"/>
        <v>40274</v>
      </c>
      <c r="F432" s="5">
        <v>2010</v>
      </c>
      <c r="G432" s="8">
        <v>1003202.66</v>
      </c>
      <c r="H432" s="5" t="s">
        <v>99</v>
      </c>
      <c r="I432" s="9">
        <v>58.46</v>
      </c>
      <c r="J432" s="10">
        <v>2.8570000000000002</v>
      </c>
      <c r="K432" s="10">
        <v>132.36483870000001</v>
      </c>
      <c r="L432" s="10">
        <v>8.5120000000000005</v>
      </c>
      <c r="M432" s="11" t="str" cm="1">
        <f t="array" ref="M432">_xlfn.IFS(ROUND(Sales_Data[[#This Row],[Temperature]],0)&lt;50,"Cold",ROUND(Sales_Data[[#This Row],[Temperature]],0)&lt;70,"Mild",ROUND(Sales_Data[[#This Row],[Temperature]],0)&lt;84,"Warm",TRUE,"Hot")</f>
        <v>Mild</v>
      </c>
    </row>
    <row r="433" spans="1:13" x14ac:dyDescent="0.3">
      <c r="A433" s="5">
        <v>27</v>
      </c>
      <c r="B433" s="6">
        <v>40274</v>
      </c>
      <c r="C433" s="7" t="b">
        <f t="shared" si="12"/>
        <v>1</v>
      </c>
      <c r="D433" s="7" t="str" cm="1">
        <f t="array" ref="D433">_xlfn.SWITCH(A433,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3" s="7">
        <f t="shared" si="13"/>
        <v>40274</v>
      </c>
      <c r="F433" s="5">
        <v>2010</v>
      </c>
      <c r="G433" s="8">
        <v>2073102.59</v>
      </c>
      <c r="H433" s="5" t="s">
        <v>99</v>
      </c>
      <c r="I433" s="9">
        <v>74.290000000000006</v>
      </c>
      <c r="J433" s="10">
        <v>3.0059999999999998</v>
      </c>
      <c r="K433" s="10">
        <v>136.21816820000001</v>
      </c>
      <c r="L433" s="10">
        <v>8.0579999999999998</v>
      </c>
      <c r="M433" s="11" t="str" cm="1">
        <f t="array" ref="M433">_xlfn.IFS(ROUND(Sales_Data[[#This Row],[Temperature]],0)&lt;50,"Cold",ROUND(Sales_Data[[#This Row],[Temperature]],0)&lt;70,"Mild",ROUND(Sales_Data[[#This Row],[Temperature]],0)&lt;84,"Warm",TRUE,"Hot")</f>
        <v>Warm</v>
      </c>
    </row>
    <row r="434" spans="1:13" x14ac:dyDescent="0.3">
      <c r="A434" s="5">
        <v>28</v>
      </c>
      <c r="B434" s="6">
        <v>40274</v>
      </c>
      <c r="C434" s="7" t="b">
        <f t="shared" si="12"/>
        <v>1</v>
      </c>
      <c r="D434" s="7" t="str" cm="1">
        <f t="array" ref="D434">_xlfn.SWITCH(A434,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4" s="7">
        <f t="shared" si="13"/>
        <v>40274</v>
      </c>
      <c r="F434" s="5">
        <v>2010</v>
      </c>
      <c r="G434" s="8">
        <v>1543678.02</v>
      </c>
      <c r="H434" s="5" t="s">
        <v>99</v>
      </c>
      <c r="I434" s="9">
        <v>81.39</v>
      </c>
      <c r="J434" s="10">
        <v>2.9409999999999998</v>
      </c>
      <c r="K434" s="10">
        <v>126.1360645</v>
      </c>
      <c r="L434" s="10">
        <v>14.099</v>
      </c>
      <c r="M434" s="11" t="str" cm="1">
        <f t="array" ref="M434">_xlfn.IFS(ROUND(Sales_Data[[#This Row],[Temperature]],0)&lt;50,"Cold",ROUND(Sales_Data[[#This Row],[Temperature]],0)&lt;70,"Mild",ROUND(Sales_Data[[#This Row],[Temperature]],0)&lt;84,"Warm",TRUE,"Hot")</f>
        <v>Warm</v>
      </c>
    </row>
    <row r="435" spans="1:13" x14ac:dyDescent="0.3">
      <c r="A435" s="5">
        <v>29</v>
      </c>
      <c r="B435" s="6">
        <v>40274</v>
      </c>
      <c r="C435" s="7" t="b">
        <f t="shared" si="12"/>
        <v>1</v>
      </c>
      <c r="D435" s="7" t="str" cm="1">
        <f t="array" ref="D435">_xlfn.SWITCH(A435,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5" s="7">
        <f t="shared" si="13"/>
        <v>40274</v>
      </c>
      <c r="F435" s="5">
        <v>2010</v>
      </c>
      <c r="G435" s="8">
        <v>588017.66</v>
      </c>
      <c r="H435" s="5" t="s">
        <v>99</v>
      </c>
      <c r="I435" s="9">
        <v>69.489999999999995</v>
      </c>
      <c r="J435" s="10">
        <v>2.8570000000000002</v>
      </c>
      <c r="K435" s="10">
        <v>132.36483870000001</v>
      </c>
      <c r="L435" s="10">
        <v>10.16</v>
      </c>
      <c r="M435" s="11" t="str" cm="1">
        <f t="array" ref="M435">_xlfn.IFS(ROUND(Sales_Data[[#This Row],[Temperature]],0)&lt;50,"Cold",ROUND(Sales_Data[[#This Row],[Temperature]],0)&lt;70,"Mild",ROUND(Sales_Data[[#This Row],[Temperature]],0)&lt;84,"Warm",TRUE,"Hot")</f>
        <v>Mild</v>
      </c>
    </row>
    <row r="436" spans="1:13" x14ac:dyDescent="0.3">
      <c r="A436" s="5">
        <v>30</v>
      </c>
      <c r="B436" s="6">
        <v>40274</v>
      </c>
      <c r="C436" s="7" t="b">
        <f t="shared" si="12"/>
        <v>1</v>
      </c>
      <c r="D436" s="7" t="str" cm="1">
        <f t="array" ref="D436">_xlfn.SWITCH(A436,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6" s="7">
        <f t="shared" si="13"/>
        <v>40274</v>
      </c>
      <c r="F436" s="5">
        <v>2010</v>
      </c>
      <c r="G436" s="8">
        <v>458343.7</v>
      </c>
      <c r="H436" s="5" t="s">
        <v>99</v>
      </c>
      <c r="I436" s="9">
        <v>82.68</v>
      </c>
      <c r="J436" s="10">
        <v>2.7050000000000001</v>
      </c>
      <c r="K436" s="10">
        <v>210.83361600000001</v>
      </c>
      <c r="L436" s="10">
        <v>8.1999999999999993</v>
      </c>
      <c r="M436" s="11" t="str" cm="1">
        <f t="array" ref="M436">_xlfn.IFS(ROUND(Sales_Data[[#This Row],[Temperature]],0)&lt;50,"Cold",ROUND(Sales_Data[[#This Row],[Temperature]],0)&lt;70,"Mild",ROUND(Sales_Data[[#This Row],[Temperature]],0)&lt;84,"Warm",TRUE,"Hot")</f>
        <v>Warm</v>
      </c>
    </row>
    <row r="437" spans="1:13" x14ac:dyDescent="0.3">
      <c r="A437" s="5">
        <v>31</v>
      </c>
      <c r="B437" s="6">
        <v>40274</v>
      </c>
      <c r="C437" s="7" t="b">
        <f t="shared" si="12"/>
        <v>1</v>
      </c>
      <c r="D437" s="7" t="str" cm="1">
        <f t="array" ref="D437">_xlfn.SWITCH(A437,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7" s="7">
        <f t="shared" si="13"/>
        <v>40274</v>
      </c>
      <c r="F437" s="5">
        <v>2010</v>
      </c>
      <c r="G437" s="8">
        <v>1427624.5</v>
      </c>
      <c r="H437" s="5" t="s">
        <v>99</v>
      </c>
      <c r="I437" s="9">
        <v>82.68</v>
      </c>
      <c r="J437" s="10">
        <v>2.7050000000000001</v>
      </c>
      <c r="K437" s="10">
        <v>210.83361600000001</v>
      </c>
      <c r="L437" s="10">
        <v>8.1999999999999993</v>
      </c>
      <c r="M437" s="11" t="str" cm="1">
        <f t="array" ref="M437">_xlfn.IFS(ROUND(Sales_Data[[#This Row],[Temperature]],0)&lt;50,"Cold",ROUND(Sales_Data[[#This Row],[Temperature]],0)&lt;70,"Mild",ROUND(Sales_Data[[#This Row],[Temperature]],0)&lt;84,"Warm",TRUE,"Hot")</f>
        <v>Warm</v>
      </c>
    </row>
    <row r="438" spans="1:13" x14ac:dyDescent="0.3">
      <c r="A438" s="5">
        <v>32</v>
      </c>
      <c r="B438" s="6">
        <v>40274</v>
      </c>
      <c r="C438" s="7" t="b">
        <f t="shared" si="12"/>
        <v>1</v>
      </c>
      <c r="D438" s="7" t="str" cm="1">
        <f t="array" ref="D438">_xlfn.SWITCH(A438,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8" s="7">
        <f t="shared" si="13"/>
        <v>40274</v>
      </c>
      <c r="F438" s="5">
        <v>2010</v>
      </c>
      <c r="G438" s="8">
        <v>1149234.96</v>
      </c>
      <c r="H438" s="5" t="s">
        <v>99</v>
      </c>
      <c r="I438" s="9">
        <v>66.69</v>
      </c>
      <c r="J438" s="10">
        <v>2.7</v>
      </c>
      <c r="K438" s="10">
        <v>189.42265800000001</v>
      </c>
      <c r="L438" s="10">
        <v>8.9629999999999992</v>
      </c>
      <c r="M438" s="11" t="str" cm="1">
        <f t="array" ref="M438">_xlfn.IFS(ROUND(Sales_Data[[#This Row],[Temperature]],0)&lt;50,"Cold",ROUND(Sales_Data[[#This Row],[Temperature]],0)&lt;70,"Mild",ROUND(Sales_Data[[#This Row],[Temperature]],0)&lt;84,"Warm",TRUE,"Hot")</f>
        <v>Mild</v>
      </c>
    </row>
    <row r="439" spans="1:13" x14ac:dyDescent="0.3">
      <c r="A439" s="5">
        <v>33</v>
      </c>
      <c r="B439" s="6">
        <v>40274</v>
      </c>
      <c r="C439" s="7" t="b">
        <f t="shared" si="12"/>
        <v>1</v>
      </c>
      <c r="D439" s="7" t="str" cm="1">
        <f t="array" ref="D439">_xlfn.SWITCH(A439,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9" s="7">
        <f t="shared" si="13"/>
        <v>40274</v>
      </c>
      <c r="F439" s="5">
        <v>2010</v>
      </c>
      <c r="G439" s="8">
        <v>285100</v>
      </c>
      <c r="H439" s="5" t="s">
        <v>99</v>
      </c>
      <c r="I439" s="9">
        <v>86.06</v>
      </c>
      <c r="J439" s="10">
        <v>2.9409999999999998</v>
      </c>
      <c r="K439" s="10">
        <v>126.1360645</v>
      </c>
      <c r="L439" s="10">
        <v>9.8490000000000002</v>
      </c>
      <c r="M439" s="11" t="str" cm="1">
        <f t="array" ref="M439">_xlfn.IFS(ROUND(Sales_Data[[#This Row],[Temperature]],0)&lt;50,"Cold",ROUND(Sales_Data[[#This Row],[Temperature]],0)&lt;70,"Mild",ROUND(Sales_Data[[#This Row],[Temperature]],0)&lt;84,"Warm",TRUE,"Hot")</f>
        <v>Hot</v>
      </c>
    </row>
    <row r="440" spans="1:13" x14ac:dyDescent="0.3">
      <c r="A440" s="5">
        <v>34</v>
      </c>
      <c r="B440" s="6">
        <v>40274</v>
      </c>
      <c r="C440" s="7" t="b">
        <f t="shared" si="12"/>
        <v>1</v>
      </c>
      <c r="D440" s="7" t="str" cm="1">
        <f t="array" ref="D440">_xlfn.SWITCH(A440,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0" s="7">
        <f t="shared" si="13"/>
        <v>40274</v>
      </c>
      <c r="F440" s="5">
        <v>2010</v>
      </c>
      <c r="G440" s="8">
        <v>966187.51</v>
      </c>
      <c r="H440" s="5" t="s">
        <v>99</v>
      </c>
      <c r="I440" s="9">
        <v>72.17</v>
      </c>
      <c r="J440" s="10">
        <v>2.7010000000000001</v>
      </c>
      <c r="K440" s="10">
        <v>126.1360645</v>
      </c>
      <c r="L440" s="10">
        <v>9.593</v>
      </c>
      <c r="M440" s="11" t="str" cm="1">
        <f t="array" ref="M440">_xlfn.IFS(ROUND(Sales_Data[[#This Row],[Temperature]],0)&lt;50,"Cold",ROUND(Sales_Data[[#This Row],[Temperature]],0)&lt;70,"Mild",ROUND(Sales_Data[[#This Row],[Temperature]],0)&lt;84,"Warm",TRUE,"Hot")</f>
        <v>Warm</v>
      </c>
    </row>
    <row r="441" spans="1:13" x14ac:dyDescent="0.3">
      <c r="A441" s="5">
        <v>35</v>
      </c>
      <c r="B441" s="6">
        <v>40274</v>
      </c>
      <c r="C441" s="7" t="b">
        <f t="shared" si="12"/>
        <v>1</v>
      </c>
      <c r="D441" s="7" t="str" cm="1">
        <f t="array" ref="D441">_xlfn.SWITCH(A441,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1" s="7">
        <f t="shared" si="13"/>
        <v>40274</v>
      </c>
      <c r="F441" s="5">
        <v>2010</v>
      </c>
      <c r="G441" s="8">
        <v>1282378.71</v>
      </c>
      <c r="H441" s="5" t="s">
        <v>99</v>
      </c>
      <c r="I441" s="9">
        <v>74.290000000000006</v>
      </c>
      <c r="J441" s="10">
        <v>2.847</v>
      </c>
      <c r="K441" s="10">
        <v>136.21816820000001</v>
      </c>
      <c r="L441" s="10">
        <v>9.0510000000000002</v>
      </c>
      <c r="M441" s="11" t="str" cm="1">
        <f t="array" ref="M441">_xlfn.IFS(ROUND(Sales_Data[[#This Row],[Temperature]],0)&lt;50,"Cold",ROUND(Sales_Data[[#This Row],[Temperature]],0)&lt;70,"Mild",ROUND(Sales_Data[[#This Row],[Temperature]],0)&lt;84,"Warm",TRUE,"Hot")</f>
        <v>Warm</v>
      </c>
    </row>
    <row r="442" spans="1:13" x14ac:dyDescent="0.3">
      <c r="A442" s="5">
        <v>36</v>
      </c>
      <c r="B442" s="6">
        <v>40274</v>
      </c>
      <c r="C442" s="7" t="b">
        <f t="shared" si="12"/>
        <v>1</v>
      </c>
      <c r="D442" s="7" t="str" cm="1">
        <f t="array" ref="D442">_xlfn.SWITCH(A442,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2" s="7">
        <f t="shared" si="13"/>
        <v>40274</v>
      </c>
      <c r="F442" s="5">
        <v>2010</v>
      </c>
      <c r="G442" s="8">
        <v>471088.88</v>
      </c>
      <c r="H442" s="5" t="s">
        <v>99</v>
      </c>
      <c r="I442" s="9">
        <v>79.930000000000007</v>
      </c>
      <c r="J442" s="10">
        <v>2.6640000000000001</v>
      </c>
      <c r="K442" s="10">
        <v>209.93980909999999</v>
      </c>
      <c r="L442" s="10">
        <v>8.4640000000000004</v>
      </c>
      <c r="M442" s="11" t="str" cm="1">
        <f t="array" ref="M442">_xlfn.IFS(ROUND(Sales_Data[[#This Row],[Temperature]],0)&lt;50,"Cold",ROUND(Sales_Data[[#This Row],[Temperature]],0)&lt;70,"Mild",ROUND(Sales_Data[[#This Row],[Temperature]],0)&lt;84,"Warm",TRUE,"Hot")</f>
        <v>Warm</v>
      </c>
    </row>
    <row r="443" spans="1:13" x14ac:dyDescent="0.3">
      <c r="A443" s="5">
        <v>37</v>
      </c>
      <c r="B443" s="6">
        <v>40274</v>
      </c>
      <c r="C443" s="7" t="b">
        <f t="shared" si="12"/>
        <v>1</v>
      </c>
      <c r="D443" s="7" t="str" cm="1">
        <f t="array" ref="D443">_xlfn.SWITCH(A443,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3" s="7">
        <f t="shared" si="13"/>
        <v>40274</v>
      </c>
      <c r="F443" s="5">
        <v>2010</v>
      </c>
      <c r="G443" s="8">
        <v>479195.02</v>
      </c>
      <c r="H443" s="5" t="s">
        <v>99</v>
      </c>
      <c r="I443" s="9">
        <v>79.930000000000007</v>
      </c>
      <c r="J443" s="10">
        <v>2.7050000000000001</v>
      </c>
      <c r="K443" s="10">
        <v>209.93980909999999</v>
      </c>
      <c r="L443" s="10">
        <v>8.4640000000000004</v>
      </c>
      <c r="M443" s="11" t="str" cm="1">
        <f t="array" ref="M443">_xlfn.IFS(ROUND(Sales_Data[[#This Row],[Temperature]],0)&lt;50,"Cold",ROUND(Sales_Data[[#This Row],[Temperature]],0)&lt;70,"Mild",ROUND(Sales_Data[[#This Row],[Temperature]],0)&lt;84,"Warm",TRUE,"Hot")</f>
        <v>Warm</v>
      </c>
    </row>
    <row r="444" spans="1:13" x14ac:dyDescent="0.3">
      <c r="A444" s="5">
        <v>38</v>
      </c>
      <c r="B444" s="6">
        <v>40274</v>
      </c>
      <c r="C444" s="7" t="b">
        <f t="shared" si="12"/>
        <v>1</v>
      </c>
      <c r="D444" s="7" t="str" cm="1">
        <f t="array" ref="D444">_xlfn.SWITCH(A444,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4" s="7">
        <f t="shared" si="13"/>
        <v>40274</v>
      </c>
      <c r="F444" s="5">
        <v>2010</v>
      </c>
      <c r="G444" s="8">
        <v>376184.88</v>
      </c>
      <c r="H444" s="5" t="s">
        <v>99</v>
      </c>
      <c r="I444" s="9">
        <v>81.39</v>
      </c>
      <c r="J444" s="10">
        <v>2.9409999999999998</v>
      </c>
      <c r="K444" s="10">
        <v>126.1360645</v>
      </c>
      <c r="L444" s="10">
        <v>14.099</v>
      </c>
      <c r="M444" s="11" t="str" cm="1">
        <f t="array" ref="M444">_xlfn.IFS(ROUND(Sales_Data[[#This Row],[Temperature]],0)&lt;50,"Cold",ROUND(Sales_Data[[#This Row],[Temperature]],0)&lt;70,"Mild",ROUND(Sales_Data[[#This Row],[Temperature]],0)&lt;84,"Warm",TRUE,"Hot")</f>
        <v>Warm</v>
      </c>
    </row>
    <row r="445" spans="1:13" x14ac:dyDescent="0.3">
      <c r="A445" s="5">
        <v>39</v>
      </c>
      <c r="B445" s="6">
        <v>40274</v>
      </c>
      <c r="C445" s="7" t="b">
        <f t="shared" si="12"/>
        <v>1</v>
      </c>
      <c r="D445" s="7" t="str" cm="1">
        <f t="array" ref="D445">_xlfn.SWITCH(A445,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5" s="7">
        <f t="shared" si="13"/>
        <v>40274</v>
      </c>
      <c r="F445" s="5">
        <v>2010</v>
      </c>
      <c r="G445" s="8">
        <v>1512207.95</v>
      </c>
      <c r="H445" s="5" t="s">
        <v>99</v>
      </c>
      <c r="I445" s="9">
        <v>79.83</v>
      </c>
      <c r="J445" s="10">
        <v>2.7050000000000001</v>
      </c>
      <c r="K445" s="10">
        <v>209.93980909999999</v>
      </c>
      <c r="L445" s="10">
        <v>8.4640000000000004</v>
      </c>
      <c r="M445" s="11" t="str" cm="1">
        <f t="array" ref="M445">_xlfn.IFS(ROUND(Sales_Data[[#This Row],[Temperature]],0)&lt;50,"Cold",ROUND(Sales_Data[[#This Row],[Temperature]],0)&lt;70,"Mild",ROUND(Sales_Data[[#This Row],[Temperature]],0)&lt;84,"Warm",TRUE,"Hot")</f>
        <v>Warm</v>
      </c>
    </row>
    <row r="446" spans="1:13" x14ac:dyDescent="0.3">
      <c r="A446" s="5">
        <v>40</v>
      </c>
      <c r="B446" s="6">
        <v>40274</v>
      </c>
      <c r="C446" s="7" t="b">
        <f t="shared" si="12"/>
        <v>1</v>
      </c>
      <c r="D446" s="7" t="str" cm="1">
        <f t="array" ref="D446">_xlfn.SWITCH(A446,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6" s="7">
        <f t="shared" si="13"/>
        <v>40274</v>
      </c>
      <c r="F446" s="5">
        <v>2010</v>
      </c>
      <c r="G446" s="8">
        <v>1052429.03</v>
      </c>
      <c r="H446" s="5" t="s">
        <v>99</v>
      </c>
      <c r="I446" s="9">
        <v>65.7</v>
      </c>
      <c r="J446" s="10">
        <v>2.8570000000000002</v>
      </c>
      <c r="K446" s="10">
        <v>132.36483870000001</v>
      </c>
      <c r="L446" s="10">
        <v>5.4349999999999996</v>
      </c>
      <c r="M446" s="11" t="str" cm="1">
        <f t="array" ref="M446">_xlfn.IFS(ROUND(Sales_Data[[#This Row],[Temperature]],0)&lt;50,"Cold",ROUND(Sales_Data[[#This Row],[Temperature]],0)&lt;70,"Mild",ROUND(Sales_Data[[#This Row],[Temperature]],0)&lt;84,"Warm",TRUE,"Hot")</f>
        <v>Mild</v>
      </c>
    </row>
    <row r="447" spans="1:13" x14ac:dyDescent="0.3">
      <c r="A447" s="5">
        <v>41</v>
      </c>
      <c r="B447" s="6">
        <v>40274</v>
      </c>
      <c r="C447" s="7" t="b">
        <f t="shared" si="12"/>
        <v>1</v>
      </c>
      <c r="D447" s="7" t="str" cm="1">
        <f t="array" ref="D447">_xlfn.SWITCH(A447,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7" s="7">
        <f t="shared" si="13"/>
        <v>40274</v>
      </c>
      <c r="F447" s="5">
        <v>2010</v>
      </c>
      <c r="G447" s="8">
        <v>1305068.1000000001</v>
      </c>
      <c r="H447" s="5" t="s">
        <v>99</v>
      </c>
      <c r="I447" s="9">
        <v>60.13</v>
      </c>
      <c r="J447" s="10">
        <v>2.7</v>
      </c>
      <c r="K447" s="10">
        <v>189.42265800000001</v>
      </c>
      <c r="L447" s="10">
        <v>7.3630000000000004</v>
      </c>
      <c r="M447" s="11" t="str" cm="1">
        <f t="array" ref="M447">_xlfn.IFS(ROUND(Sales_Data[[#This Row],[Temperature]],0)&lt;50,"Cold",ROUND(Sales_Data[[#This Row],[Temperature]],0)&lt;70,"Mild",ROUND(Sales_Data[[#This Row],[Temperature]],0)&lt;84,"Warm",TRUE,"Hot")</f>
        <v>Mild</v>
      </c>
    </row>
    <row r="448" spans="1:13" x14ac:dyDescent="0.3">
      <c r="A448" s="5">
        <v>42</v>
      </c>
      <c r="B448" s="6">
        <v>40274</v>
      </c>
      <c r="C448" s="7" t="b">
        <f t="shared" si="12"/>
        <v>1</v>
      </c>
      <c r="D448" s="7" t="str" cm="1">
        <f t="array" ref="D448">_xlfn.SWITCH(A448,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8" s="7">
        <f t="shared" si="13"/>
        <v>40274</v>
      </c>
      <c r="F448" s="5">
        <v>2010</v>
      </c>
      <c r="G448" s="8">
        <v>556046.12</v>
      </c>
      <c r="H448" s="5" t="s">
        <v>99</v>
      </c>
      <c r="I448" s="9">
        <v>82.82</v>
      </c>
      <c r="J448" s="10">
        <v>2.9409999999999998</v>
      </c>
      <c r="K448" s="10">
        <v>126.1360645</v>
      </c>
      <c r="L448" s="10">
        <v>9.5239999999999991</v>
      </c>
      <c r="M448" s="11" t="str" cm="1">
        <f t="array" ref="M448">_xlfn.IFS(ROUND(Sales_Data[[#This Row],[Temperature]],0)&lt;50,"Cold",ROUND(Sales_Data[[#This Row],[Temperature]],0)&lt;70,"Mild",ROUND(Sales_Data[[#This Row],[Temperature]],0)&lt;84,"Warm",TRUE,"Hot")</f>
        <v>Warm</v>
      </c>
    </row>
    <row r="449" spans="1:13" x14ac:dyDescent="0.3">
      <c r="A449" s="5">
        <v>43</v>
      </c>
      <c r="B449" s="6">
        <v>40274</v>
      </c>
      <c r="C449" s="7" t="b">
        <f t="shared" si="12"/>
        <v>1</v>
      </c>
      <c r="D449" s="7" t="str" cm="1">
        <f t="array" ref="D449">_xlfn.SWITCH(A449,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9" s="7">
        <f t="shared" si="13"/>
        <v>40274</v>
      </c>
      <c r="F449" s="5">
        <v>2010</v>
      </c>
      <c r="G449" s="8">
        <v>682012.53</v>
      </c>
      <c r="H449" s="5" t="s">
        <v>99</v>
      </c>
      <c r="I449" s="9">
        <v>82.76</v>
      </c>
      <c r="J449" s="10">
        <v>2.7050000000000001</v>
      </c>
      <c r="K449" s="10">
        <v>203.1222028</v>
      </c>
      <c r="L449" s="10">
        <v>9.593</v>
      </c>
      <c r="M449" s="11" t="str" cm="1">
        <f t="array" ref="M449">_xlfn.IFS(ROUND(Sales_Data[[#This Row],[Temperature]],0)&lt;50,"Cold",ROUND(Sales_Data[[#This Row],[Temperature]],0)&lt;70,"Mild",ROUND(Sales_Data[[#This Row],[Temperature]],0)&lt;84,"Warm",TRUE,"Hot")</f>
        <v>Warm</v>
      </c>
    </row>
    <row r="450" spans="1:13" x14ac:dyDescent="0.3">
      <c r="A450" s="5">
        <v>44</v>
      </c>
      <c r="B450" s="6">
        <v>40274</v>
      </c>
      <c r="C450" s="7" t="b">
        <f t="shared" ref="C450:C513" si="14">ISNUMBER(B450)</f>
        <v>1</v>
      </c>
      <c r="D450" s="7" t="str" cm="1">
        <f t="array" ref="D450">_xlfn.SWITCH(A450,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0" s="7">
        <f t="shared" ref="E450:E513" si="15">IF(C450,B450,DATE(RIGHT(B450,4),MID(B450,4,2),LEFT(B450,2)))</f>
        <v>40274</v>
      </c>
      <c r="F450" s="5">
        <v>2010</v>
      </c>
      <c r="G450" s="8">
        <v>282351.82</v>
      </c>
      <c r="H450" s="5" t="s">
        <v>99</v>
      </c>
      <c r="I450" s="9">
        <v>59.85</v>
      </c>
      <c r="J450" s="10">
        <v>2.871</v>
      </c>
      <c r="K450" s="10">
        <v>126.1360645</v>
      </c>
      <c r="L450" s="10">
        <v>7.9720000000000004</v>
      </c>
      <c r="M450" s="11" t="str" cm="1">
        <f t="array" ref="M450">_xlfn.IFS(ROUND(Sales_Data[[#This Row],[Temperature]],0)&lt;50,"Cold",ROUND(Sales_Data[[#This Row],[Temperature]],0)&lt;70,"Mild",ROUND(Sales_Data[[#This Row],[Temperature]],0)&lt;84,"Warm",TRUE,"Hot")</f>
        <v>Mild</v>
      </c>
    </row>
    <row r="451" spans="1:13" x14ac:dyDescent="0.3">
      <c r="A451" s="5">
        <v>45</v>
      </c>
      <c r="B451" s="6">
        <v>40274</v>
      </c>
      <c r="C451" s="7" t="b">
        <f t="shared" si="14"/>
        <v>1</v>
      </c>
      <c r="D451" s="7" t="str" cm="1">
        <f t="array" ref="D451">_xlfn.SWITCH(A451,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1" s="7">
        <f t="shared" si="15"/>
        <v>40274</v>
      </c>
      <c r="F451" s="5">
        <v>2010</v>
      </c>
      <c r="G451" s="8">
        <v>837548.62</v>
      </c>
      <c r="H451" s="5" t="s">
        <v>99</v>
      </c>
      <c r="I451" s="9">
        <v>75.930000000000007</v>
      </c>
      <c r="J451" s="10">
        <v>2.847</v>
      </c>
      <c r="K451" s="10">
        <v>182.2389876</v>
      </c>
      <c r="L451" s="10">
        <v>8.8989999999999991</v>
      </c>
      <c r="M451" s="11" t="str" cm="1">
        <f t="array" ref="M451">_xlfn.IFS(ROUND(Sales_Data[[#This Row],[Temperature]],0)&lt;50,"Cold",ROUND(Sales_Data[[#This Row],[Temperature]],0)&lt;70,"Mild",ROUND(Sales_Data[[#This Row],[Temperature]],0)&lt;84,"Warm",TRUE,"Hot")</f>
        <v>Warm</v>
      </c>
    </row>
    <row r="452" spans="1:13" x14ac:dyDescent="0.3">
      <c r="A452" s="5">
        <v>1</v>
      </c>
      <c r="B452" s="5" t="s">
        <v>12</v>
      </c>
      <c r="C452" s="7" t="b">
        <f t="shared" si="14"/>
        <v>0</v>
      </c>
      <c r="D452" s="7" t="str" cm="1">
        <f t="array" ref="D452">_xlfn.SWITCH(A452,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2" s="12">
        <f t="shared" si="15"/>
        <v>40284</v>
      </c>
      <c r="F452" s="5">
        <v>2010</v>
      </c>
      <c r="G452" s="8">
        <v>1466058.28</v>
      </c>
      <c r="H452" s="5" t="s">
        <v>99</v>
      </c>
      <c r="I452" s="9">
        <v>66.319999999999993</v>
      </c>
      <c r="J452" s="10">
        <v>2.8079999999999998</v>
      </c>
      <c r="K452" s="10">
        <v>210.48869999999999</v>
      </c>
      <c r="L452" s="10">
        <v>7.8079999999999998</v>
      </c>
      <c r="M452" s="11" t="str" cm="1">
        <f t="array" ref="M452">_xlfn.IFS(ROUND(Sales_Data[[#This Row],[Temperature]],0)&lt;50,"Cold",ROUND(Sales_Data[[#This Row],[Temperature]],0)&lt;70,"Mild",ROUND(Sales_Data[[#This Row],[Temperature]],0)&lt;84,"Warm",TRUE,"Hot")</f>
        <v>Mild</v>
      </c>
    </row>
    <row r="453" spans="1:13" x14ac:dyDescent="0.3">
      <c r="A453" s="5">
        <v>2</v>
      </c>
      <c r="B453" s="5" t="s">
        <v>12</v>
      </c>
      <c r="C453" s="7" t="b">
        <f t="shared" si="14"/>
        <v>0</v>
      </c>
      <c r="D453" s="7" t="str" cm="1">
        <f t="array" ref="D453">_xlfn.SWITCH(A453,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3" s="12">
        <f t="shared" si="15"/>
        <v>40284</v>
      </c>
      <c r="F453" s="5">
        <v>2010</v>
      </c>
      <c r="G453" s="8">
        <v>1874957.94</v>
      </c>
      <c r="H453" s="5" t="s">
        <v>99</v>
      </c>
      <c r="I453" s="9">
        <v>68.069999999999993</v>
      </c>
      <c r="J453" s="10">
        <v>2.8079999999999998</v>
      </c>
      <c r="K453" s="10">
        <v>210.1495463</v>
      </c>
      <c r="L453" s="10">
        <v>8.1999999999999993</v>
      </c>
      <c r="M453" s="11" t="str" cm="1">
        <f t="array" ref="M453">_xlfn.IFS(ROUND(Sales_Data[[#This Row],[Temperature]],0)&lt;50,"Cold",ROUND(Sales_Data[[#This Row],[Temperature]],0)&lt;70,"Mild",ROUND(Sales_Data[[#This Row],[Temperature]],0)&lt;84,"Warm",TRUE,"Hot")</f>
        <v>Mild</v>
      </c>
    </row>
    <row r="454" spans="1:13" x14ac:dyDescent="0.3">
      <c r="A454" s="5">
        <v>3</v>
      </c>
      <c r="B454" s="5" t="s">
        <v>12</v>
      </c>
      <c r="C454" s="7" t="b">
        <f t="shared" si="14"/>
        <v>0</v>
      </c>
      <c r="D454" s="7" t="str" cm="1">
        <f t="array" ref="D454">_xlfn.SWITCH(A454,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4" s="12">
        <f t="shared" si="15"/>
        <v>40284</v>
      </c>
      <c r="F454" s="5">
        <v>2010</v>
      </c>
      <c r="G454" s="8">
        <v>354993.26</v>
      </c>
      <c r="H454" s="5" t="s">
        <v>99</v>
      </c>
      <c r="I454" s="9">
        <v>66.98</v>
      </c>
      <c r="J454" s="10">
        <v>2.8079999999999998</v>
      </c>
      <c r="K454" s="10">
        <v>213.77268889999999</v>
      </c>
      <c r="L454" s="10">
        <v>7.343</v>
      </c>
      <c r="M454" s="11" t="str" cm="1">
        <f t="array" ref="M454">_xlfn.IFS(ROUND(Sales_Data[[#This Row],[Temperature]],0)&lt;50,"Cold",ROUND(Sales_Data[[#This Row],[Temperature]],0)&lt;70,"Mild",ROUND(Sales_Data[[#This Row],[Temperature]],0)&lt;84,"Warm",TRUE,"Hot")</f>
        <v>Mild</v>
      </c>
    </row>
    <row r="455" spans="1:13" x14ac:dyDescent="0.3">
      <c r="A455" s="5">
        <v>4</v>
      </c>
      <c r="B455" s="5" t="s">
        <v>12</v>
      </c>
      <c r="C455" s="7" t="b">
        <f t="shared" si="14"/>
        <v>0</v>
      </c>
      <c r="D455" s="7" t="str" cm="1">
        <f t="array" ref="D455">_xlfn.SWITCH(A455,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5" s="12">
        <f t="shared" si="15"/>
        <v>40284</v>
      </c>
      <c r="F455" s="5">
        <v>2010</v>
      </c>
      <c r="G455" s="8">
        <v>1851519.69</v>
      </c>
      <c r="H455" s="5" t="s">
        <v>99</v>
      </c>
      <c r="I455" s="9">
        <v>56.23</v>
      </c>
      <c r="J455" s="10">
        <v>2.81</v>
      </c>
      <c r="K455" s="10">
        <v>126.5621</v>
      </c>
      <c r="L455" s="10">
        <v>7.8959999999999999</v>
      </c>
      <c r="M455" s="11" t="str" cm="1">
        <f t="array" ref="M455">_xlfn.IFS(ROUND(Sales_Data[[#This Row],[Temperature]],0)&lt;50,"Cold",ROUND(Sales_Data[[#This Row],[Temperature]],0)&lt;70,"Mild",ROUND(Sales_Data[[#This Row],[Temperature]],0)&lt;84,"Warm",TRUE,"Hot")</f>
        <v>Mild</v>
      </c>
    </row>
    <row r="456" spans="1:13" x14ac:dyDescent="0.3">
      <c r="A456" s="5">
        <v>5</v>
      </c>
      <c r="B456" s="5" t="s">
        <v>12</v>
      </c>
      <c r="C456" s="7" t="b">
        <f t="shared" si="14"/>
        <v>0</v>
      </c>
      <c r="D456" s="7" t="str" cm="1">
        <f t="array" ref="D456">_xlfn.SWITCH(A456,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6" s="12">
        <f t="shared" si="15"/>
        <v>40284</v>
      </c>
      <c r="F456" s="5">
        <v>2010</v>
      </c>
      <c r="G456" s="8">
        <v>306858.69</v>
      </c>
      <c r="H456" s="5" t="s">
        <v>99</v>
      </c>
      <c r="I456" s="9">
        <v>65.3</v>
      </c>
      <c r="J456" s="10">
        <v>2.8079999999999998</v>
      </c>
      <c r="K456" s="10">
        <v>211.0388528</v>
      </c>
      <c r="L456" s="10">
        <v>6.4649999999999999</v>
      </c>
      <c r="M456" s="11" t="str" cm="1">
        <f t="array" ref="M456">_xlfn.IFS(ROUND(Sales_Data[[#This Row],[Temperature]],0)&lt;50,"Cold",ROUND(Sales_Data[[#This Row],[Temperature]],0)&lt;70,"Mild",ROUND(Sales_Data[[#This Row],[Temperature]],0)&lt;84,"Warm",TRUE,"Hot")</f>
        <v>Mild</v>
      </c>
    </row>
    <row r="457" spans="1:13" x14ac:dyDescent="0.3">
      <c r="A457" s="5">
        <v>6</v>
      </c>
      <c r="B457" s="5" t="s">
        <v>12</v>
      </c>
      <c r="C457" s="7" t="b">
        <f t="shared" si="14"/>
        <v>0</v>
      </c>
      <c r="D457" s="7" t="str" cm="1">
        <f t="array" ref="D457">_xlfn.SWITCH(A457,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7" s="12">
        <f t="shared" si="15"/>
        <v>40284</v>
      </c>
      <c r="F457" s="5">
        <v>2010</v>
      </c>
      <c r="G457" s="8">
        <v>1519846.36</v>
      </c>
      <c r="H457" s="5" t="s">
        <v>99</v>
      </c>
      <c r="I457" s="9">
        <v>65.680000000000007</v>
      </c>
      <c r="J457" s="10">
        <v>2.8079999999999998</v>
      </c>
      <c r="K457" s="10">
        <v>211.99427650000001</v>
      </c>
      <c r="L457" s="10">
        <v>7.0919999999999996</v>
      </c>
      <c r="M457" s="11" t="str" cm="1">
        <f t="array" ref="M457">_xlfn.IFS(ROUND(Sales_Data[[#This Row],[Temperature]],0)&lt;50,"Cold",ROUND(Sales_Data[[#This Row],[Temperature]],0)&lt;70,"Mild",ROUND(Sales_Data[[#This Row],[Temperature]],0)&lt;84,"Warm",TRUE,"Hot")</f>
        <v>Mild</v>
      </c>
    </row>
    <row r="458" spans="1:13" x14ac:dyDescent="0.3">
      <c r="A458" s="5">
        <v>7</v>
      </c>
      <c r="B458" s="5" t="s">
        <v>12</v>
      </c>
      <c r="C458" s="7" t="b">
        <f t="shared" si="14"/>
        <v>0</v>
      </c>
      <c r="D458" s="7" t="str" cm="1">
        <f t="array" ref="D458">_xlfn.SWITCH(A458,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8" s="12">
        <f t="shared" si="15"/>
        <v>40284</v>
      </c>
      <c r="F458" s="5">
        <v>2010</v>
      </c>
      <c r="G458" s="8">
        <v>406228.19</v>
      </c>
      <c r="H458" s="5" t="s">
        <v>99</v>
      </c>
      <c r="I458" s="9">
        <v>41.89</v>
      </c>
      <c r="J458" s="10">
        <v>2.7650000000000001</v>
      </c>
      <c r="K458" s="10">
        <v>189.66288449999999</v>
      </c>
      <c r="L458" s="10">
        <v>8.9629999999999992</v>
      </c>
      <c r="M458" s="11" t="str" cm="1">
        <f t="array" ref="M458">_xlfn.IFS(ROUND(Sales_Data[[#This Row],[Temperature]],0)&lt;50,"Cold",ROUND(Sales_Data[[#This Row],[Temperature]],0)&lt;70,"Mild",ROUND(Sales_Data[[#This Row],[Temperature]],0)&lt;84,"Warm",TRUE,"Hot")</f>
        <v>Cold</v>
      </c>
    </row>
    <row r="459" spans="1:13" x14ac:dyDescent="0.3">
      <c r="A459" s="5">
        <v>8</v>
      </c>
      <c r="B459" s="5" t="s">
        <v>12</v>
      </c>
      <c r="C459" s="7" t="b">
        <f t="shared" si="14"/>
        <v>0</v>
      </c>
      <c r="D459" s="7" t="str" cm="1">
        <f t="array" ref="D459">_xlfn.SWITCH(A459,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9" s="12">
        <f t="shared" si="15"/>
        <v>40284</v>
      </c>
      <c r="F459" s="5">
        <v>2010</v>
      </c>
      <c r="G459" s="8">
        <v>882917.12</v>
      </c>
      <c r="H459" s="5" t="s">
        <v>99</v>
      </c>
      <c r="I459" s="9">
        <v>62.66</v>
      </c>
      <c r="J459" s="10">
        <v>2.8079999999999998</v>
      </c>
      <c r="K459" s="10">
        <v>213.81863569999999</v>
      </c>
      <c r="L459" s="10">
        <v>6.29</v>
      </c>
      <c r="M459" s="11" t="str" cm="1">
        <f t="array" ref="M459">_xlfn.IFS(ROUND(Sales_Data[[#This Row],[Temperature]],0)&lt;50,"Cold",ROUND(Sales_Data[[#This Row],[Temperature]],0)&lt;70,"Mild",ROUND(Sales_Data[[#This Row],[Temperature]],0)&lt;84,"Warm",TRUE,"Hot")</f>
        <v>Mild</v>
      </c>
    </row>
    <row r="460" spans="1:13" x14ac:dyDescent="0.3">
      <c r="A460" s="5">
        <v>9</v>
      </c>
      <c r="B460" s="5" t="s">
        <v>12</v>
      </c>
      <c r="C460" s="7" t="b">
        <f t="shared" si="14"/>
        <v>0</v>
      </c>
      <c r="D460" s="7" t="str" cm="1">
        <f t="array" ref="D460">_xlfn.SWITCH(A460,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0" s="12">
        <f t="shared" si="15"/>
        <v>40284</v>
      </c>
      <c r="F460" s="5">
        <v>2010</v>
      </c>
      <c r="G460" s="8">
        <v>485764.32</v>
      </c>
      <c r="H460" s="5" t="s">
        <v>99</v>
      </c>
      <c r="I460" s="9">
        <v>66.09</v>
      </c>
      <c r="J460" s="10">
        <v>2.8079999999999998</v>
      </c>
      <c r="K460" s="10">
        <v>214.00018170000001</v>
      </c>
      <c r="L460" s="10">
        <v>6.3840000000000003</v>
      </c>
      <c r="M460" s="11" t="str" cm="1">
        <f t="array" ref="M460">_xlfn.IFS(ROUND(Sales_Data[[#This Row],[Temperature]],0)&lt;50,"Cold",ROUND(Sales_Data[[#This Row],[Temperature]],0)&lt;70,"Mild",ROUND(Sales_Data[[#This Row],[Temperature]],0)&lt;84,"Warm",TRUE,"Hot")</f>
        <v>Mild</v>
      </c>
    </row>
    <row r="461" spans="1:13" x14ac:dyDescent="0.3">
      <c r="A461" s="5">
        <v>10</v>
      </c>
      <c r="B461" s="5" t="s">
        <v>12</v>
      </c>
      <c r="C461" s="7" t="b">
        <f t="shared" si="14"/>
        <v>0</v>
      </c>
      <c r="D461" s="7" t="str" cm="1">
        <f t="array" ref="D461">_xlfn.SWITCH(A461,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1" s="12">
        <f t="shared" si="15"/>
        <v>40284</v>
      </c>
      <c r="F461" s="5">
        <v>2010</v>
      </c>
      <c r="G461" s="8">
        <v>1826241.44</v>
      </c>
      <c r="H461" s="5" t="s">
        <v>99</v>
      </c>
      <c r="I461" s="9">
        <v>69.739999999999995</v>
      </c>
      <c r="J461" s="10">
        <v>3.109</v>
      </c>
      <c r="K461" s="10">
        <v>126.5621</v>
      </c>
      <c r="L461" s="10">
        <v>9.5239999999999991</v>
      </c>
      <c r="M461" s="11" t="str" cm="1">
        <f t="array" ref="M461">_xlfn.IFS(ROUND(Sales_Data[[#This Row],[Temperature]],0)&lt;50,"Cold",ROUND(Sales_Data[[#This Row],[Temperature]],0)&lt;70,"Mild",ROUND(Sales_Data[[#This Row],[Temperature]],0)&lt;84,"Warm",TRUE,"Hot")</f>
        <v>Warm</v>
      </c>
    </row>
    <row r="462" spans="1:13" x14ac:dyDescent="0.3">
      <c r="A462" s="5">
        <v>11</v>
      </c>
      <c r="B462" s="5" t="s">
        <v>12</v>
      </c>
      <c r="C462" s="7" t="b">
        <f t="shared" si="14"/>
        <v>0</v>
      </c>
      <c r="D462" s="7" t="str" cm="1">
        <f t="array" ref="D462">_xlfn.SWITCH(A462,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2" s="12">
        <f t="shared" si="15"/>
        <v>40284</v>
      </c>
      <c r="F462" s="5">
        <v>2010</v>
      </c>
      <c r="G462" s="8">
        <v>1323243.3500000001</v>
      </c>
      <c r="H462" s="5" t="s">
        <v>99</v>
      </c>
      <c r="I462" s="9">
        <v>67.81</v>
      </c>
      <c r="J462" s="10">
        <v>2.8079999999999998</v>
      </c>
      <c r="K462" s="10">
        <v>213.77268889999999</v>
      </c>
      <c r="L462" s="10">
        <v>7.343</v>
      </c>
      <c r="M462" s="11" t="str" cm="1">
        <f t="array" ref="M462">_xlfn.IFS(ROUND(Sales_Data[[#This Row],[Temperature]],0)&lt;50,"Cold",ROUND(Sales_Data[[#This Row],[Temperature]],0)&lt;70,"Mild",ROUND(Sales_Data[[#This Row],[Temperature]],0)&lt;84,"Warm",TRUE,"Hot")</f>
        <v>Mild</v>
      </c>
    </row>
    <row r="463" spans="1:13" x14ac:dyDescent="0.3">
      <c r="A463" s="5">
        <v>12</v>
      </c>
      <c r="B463" s="5" t="s">
        <v>12</v>
      </c>
      <c r="C463" s="7" t="b">
        <f t="shared" si="14"/>
        <v>0</v>
      </c>
      <c r="D463" s="7" t="str" cm="1">
        <f t="array" ref="D463">_xlfn.SWITCH(A463,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3" s="12">
        <f t="shared" si="15"/>
        <v>40284</v>
      </c>
      <c r="F463" s="5">
        <v>2010</v>
      </c>
      <c r="G463" s="8">
        <v>957997.52</v>
      </c>
      <c r="H463" s="5" t="s">
        <v>99</v>
      </c>
      <c r="I463" s="9">
        <v>64.95</v>
      </c>
      <c r="J463" s="10">
        <v>3.109</v>
      </c>
      <c r="K463" s="10">
        <v>126.5621</v>
      </c>
      <c r="L463" s="10">
        <v>14.099</v>
      </c>
      <c r="M463" s="11" t="str" cm="1">
        <f t="array" ref="M463">_xlfn.IFS(ROUND(Sales_Data[[#This Row],[Temperature]],0)&lt;50,"Cold",ROUND(Sales_Data[[#This Row],[Temperature]],0)&lt;70,"Mild",ROUND(Sales_Data[[#This Row],[Temperature]],0)&lt;84,"Warm",TRUE,"Hot")</f>
        <v>Mild</v>
      </c>
    </row>
    <row r="464" spans="1:13" x14ac:dyDescent="0.3">
      <c r="A464" s="5">
        <v>13</v>
      </c>
      <c r="B464" s="5" t="s">
        <v>12</v>
      </c>
      <c r="C464" s="7" t="b">
        <f t="shared" si="14"/>
        <v>0</v>
      </c>
      <c r="D464" s="7" t="str" cm="1">
        <f t="array" ref="D464">_xlfn.SWITCH(A464,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4" s="12">
        <f t="shared" si="15"/>
        <v>40284</v>
      </c>
      <c r="F464" s="5">
        <v>2010</v>
      </c>
      <c r="G464" s="8">
        <v>1819660.44</v>
      </c>
      <c r="H464" s="5" t="s">
        <v>99</v>
      </c>
      <c r="I464" s="9">
        <v>50.39</v>
      </c>
      <c r="J464" s="10">
        <v>2.915</v>
      </c>
      <c r="K464" s="10">
        <v>126.5621</v>
      </c>
      <c r="L464" s="10">
        <v>8.1069999999999993</v>
      </c>
      <c r="M464" s="11" t="str" cm="1">
        <f t="array" ref="M464">_xlfn.IFS(ROUND(Sales_Data[[#This Row],[Temperature]],0)&lt;50,"Cold",ROUND(Sales_Data[[#This Row],[Temperature]],0)&lt;70,"Mild",ROUND(Sales_Data[[#This Row],[Temperature]],0)&lt;84,"Warm",TRUE,"Hot")</f>
        <v>Mild</v>
      </c>
    </row>
    <row r="465" spans="1:13" x14ac:dyDescent="0.3">
      <c r="A465" s="5">
        <v>14</v>
      </c>
      <c r="B465" s="5" t="s">
        <v>12</v>
      </c>
      <c r="C465" s="7" t="b">
        <f t="shared" si="14"/>
        <v>0</v>
      </c>
      <c r="D465" s="7" t="str" cm="1">
        <f t="array" ref="D465">_xlfn.SWITCH(A465,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5" s="12">
        <f t="shared" si="15"/>
        <v>40284</v>
      </c>
      <c r="F465" s="5">
        <v>2010</v>
      </c>
      <c r="G465" s="8">
        <v>2121788.61</v>
      </c>
      <c r="H465" s="5" t="s">
        <v>99</v>
      </c>
      <c r="I465" s="9">
        <v>54.28</v>
      </c>
      <c r="J465" s="10">
        <v>2.899</v>
      </c>
      <c r="K465" s="10">
        <v>181.6924769</v>
      </c>
      <c r="L465" s="10">
        <v>8.8989999999999991</v>
      </c>
      <c r="M465" s="11" t="str" cm="1">
        <f t="array" ref="M465">_xlfn.IFS(ROUND(Sales_Data[[#This Row],[Temperature]],0)&lt;50,"Cold",ROUND(Sales_Data[[#This Row],[Temperature]],0)&lt;70,"Mild",ROUND(Sales_Data[[#This Row],[Temperature]],0)&lt;84,"Warm",TRUE,"Hot")</f>
        <v>Mild</v>
      </c>
    </row>
    <row r="466" spans="1:13" x14ac:dyDescent="0.3">
      <c r="A466" s="5">
        <v>15</v>
      </c>
      <c r="B466" s="5" t="s">
        <v>12</v>
      </c>
      <c r="C466" s="7" t="b">
        <f t="shared" si="14"/>
        <v>0</v>
      </c>
      <c r="D466" s="7" t="str" cm="1">
        <f t="array" ref="D466">_xlfn.SWITCH(A466,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6" s="12">
        <f t="shared" si="15"/>
        <v>40284</v>
      </c>
      <c r="F466" s="5">
        <v>2010</v>
      </c>
      <c r="G466" s="8">
        <v>641208.65</v>
      </c>
      <c r="H466" s="5" t="s">
        <v>99</v>
      </c>
      <c r="I466" s="9">
        <v>49.63</v>
      </c>
      <c r="J466" s="10">
        <v>3.01</v>
      </c>
      <c r="K466" s="10">
        <v>131.98089999999999</v>
      </c>
      <c r="L466" s="10">
        <v>8.1850000000000005</v>
      </c>
      <c r="M466" s="11" t="str" cm="1">
        <f t="array" ref="M466">_xlfn.IFS(ROUND(Sales_Data[[#This Row],[Temperature]],0)&lt;50,"Cold",ROUND(Sales_Data[[#This Row],[Temperature]],0)&lt;70,"Mild",ROUND(Sales_Data[[#This Row],[Temperature]],0)&lt;84,"Warm",TRUE,"Hot")</f>
        <v>Mild</v>
      </c>
    </row>
    <row r="467" spans="1:13" x14ac:dyDescent="0.3">
      <c r="A467" s="5">
        <v>16</v>
      </c>
      <c r="B467" s="5" t="s">
        <v>12</v>
      </c>
      <c r="C467" s="7" t="b">
        <f t="shared" si="14"/>
        <v>0</v>
      </c>
      <c r="D467" s="7" t="str" cm="1">
        <f t="array" ref="D467">_xlfn.SWITCH(A467,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7" s="12">
        <f t="shared" si="15"/>
        <v>40284</v>
      </c>
      <c r="F467" s="5">
        <v>2010</v>
      </c>
      <c r="G467" s="8">
        <v>436312.41</v>
      </c>
      <c r="H467" s="5" t="s">
        <v>99</v>
      </c>
      <c r="I467" s="9">
        <v>45.69</v>
      </c>
      <c r="J467" s="10">
        <v>2.7650000000000001</v>
      </c>
      <c r="K467" s="10">
        <v>189.66288449999999</v>
      </c>
      <c r="L467" s="10">
        <v>6.8419999999999996</v>
      </c>
      <c r="M467" s="11" t="str" cm="1">
        <f t="array" ref="M467">_xlfn.IFS(ROUND(Sales_Data[[#This Row],[Temperature]],0)&lt;50,"Cold",ROUND(Sales_Data[[#This Row],[Temperature]],0)&lt;70,"Mild",ROUND(Sales_Data[[#This Row],[Temperature]],0)&lt;84,"Warm",TRUE,"Hot")</f>
        <v>Cold</v>
      </c>
    </row>
    <row r="468" spans="1:13" x14ac:dyDescent="0.3">
      <c r="A468" s="5">
        <v>17</v>
      </c>
      <c r="B468" s="5" t="s">
        <v>12</v>
      </c>
      <c r="C468" s="7" t="b">
        <f t="shared" si="14"/>
        <v>0</v>
      </c>
      <c r="D468" s="7" t="str" cm="1">
        <f t="array" ref="D468">_xlfn.SWITCH(A468,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8" s="12">
        <f t="shared" si="15"/>
        <v>40284</v>
      </c>
      <c r="F468" s="5">
        <v>2010</v>
      </c>
      <c r="G468" s="8">
        <v>757738.76</v>
      </c>
      <c r="H468" s="5" t="s">
        <v>99</v>
      </c>
      <c r="I468" s="9">
        <v>45.22</v>
      </c>
      <c r="J468" s="10">
        <v>2.915</v>
      </c>
      <c r="K468" s="10">
        <v>126.5621</v>
      </c>
      <c r="L468" s="10">
        <v>6.6349999999999998</v>
      </c>
      <c r="M468" s="11" t="str" cm="1">
        <f t="array" ref="M468">_xlfn.IFS(ROUND(Sales_Data[[#This Row],[Temperature]],0)&lt;50,"Cold",ROUND(Sales_Data[[#This Row],[Temperature]],0)&lt;70,"Mild",ROUND(Sales_Data[[#This Row],[Temperature]],0)&lt;84,"Warm",TRUE,"Hot")</f>
        <v>Cold</v>
      </c>
    </row>
    <row r="469" spans="1:13" x14ac:dyDescent="0.3">
      <c r="A469" s="5">
        <v>18</v>
      </c>
      <c r="B469" s="5" t="s">
        <v>12</v>
      </c>
      <c r="C469" s="7" t="b">
        <f t="shared" si="14"/>
        <v>0</v>
      </c>
      <c r="D469" s="7" t="str" cm="1">
        <f t="array" ref="D469">_xlfn.SWITCH(A469,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9" s="12">
        <f t="shared" si="15"/>
        <v>40284</v>
      </c>
      <c r="F469" s="5">
        <v>2010</v>
      </c>
      <c r="G469" s="8">
        <v>1135577.6200000001</v>
      </c>
      <c r="H469" s="5" t="s">
        <v>99</v>
      </c>
      <c r="I469" s="9">
        <v>50.26</v>
      </c>
      <c r="J469" s="10">
        <v>2.8849999999999998</v>
      </c>
      <c r="K469" s="10">
        <v>131.98089999999999</v>
      </c>
      <c r="L469" s="10">
        <v>9.2690000000000001</v>
      </c>
      <c r="M469" s="11" t="str" cm="1">
        <f t="array" ref="M469">_xlfn.IFS(ROUND(Sales_Data[[#This Row],[Temperature]],0)&lt;50,"Cold",ROUND(Sales_Data[[#This Row],[Temperature]],0)&lt;70,"Mild",ROUND(Sales_Data[[#This Row],[Temperature]],0)&lt;84,"Warm",TRUE,"Hot")</f>
        <v>Mild</v>
      </c>
    </row>
    <row r="470" spans="1:13" x14ac:dyDescent="0.3">
      <c r="A470" s="5">
        <v>19</v>
      </c>
      <c r="B470" s="5" t="s">
        <v>12</v>
      </c>
      <c r="C470" s="7" t="b">
        <f t="shared" si="14"/>
        <v>0</v>
      </c>
      <c r="D470" s="7" t="str" cm="1">
        <f t="array" ref="D470">_xlfn.SWITCH(A470,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0" s="12">
        <f t="shared" si="15"/>
        <v>40284</v>
      </c>
      <c r="F470" s="5">
        <v>2010</v>
      </c>
      <c r="G470" s="8">
        <v>1460354.67</v>
      </c>
      <c r="H470" s="5" t="s">
        <v>99</v>
      </c>
      <c r="I470" s="9">
        <v>49.67</v>
      </c>
      <c r="J470" s="10">
        <v>3.01</v>
      </c>
      <c r="K470" s="10">
        <v>131.98089999999999</v>
      </c>
      <c r="L470" s="10">
        <v>8.1850000000000005</v>
      </c>
      <c r="M470" s="11" t="str" cm="1">
        <f t="array" ref="M470">_xlfn.IFS(ROUND(Sales_Data[[#This Row],[Temperature]],0)&lt;50,"Cold",ROUND(Sales_Data[[#This Row],[Temperature]],0)&lt;70,"Mild",ROUND(Sales_Data[[#This Row],[Temperature]],0)&lt;84,"Warm",TRUE,"Hot")</f>
        <v>Mild</v>
      </c>
    </row>
    <row r="471" spans="1:13" x14ac:dyDescent="0.3">
      <c r="A471" s="5">
        <v>20</v>
      </c>
      <c r="B471" s="5" t="s">
        <v>12</v>
      </c>
      <c r="C471" s="7" t="b">
        <f t="shared" si="14"/>
        <v>0</v>
      </c>
      <c r="D471" s="7" t="str" cm="1">
        <f t="array" ref="D471">_xlfn.SWITCH(A471,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1" s="12">
        <f t="shared" si="15"/>
        <v>40284</v>
      </c>
      <c r="F471" s="5">
        <v>2010</v>
      </c>
      <c r="G471" s="8">
        <v>1985784.59</v>
      </c>
      <c r="H471" s="5" t="s">
        <v>99</v>
      </c>
      <c r="I471" s="9">
        <v>55.43</v>
      </c>
      <c r="J471" s="10">
        <v>2.899</v>
      </c>
      <c r="K471" s="10">
        <v>203.7307486</v>
      </c>
      <c r="L471" s="10">
        <v>7.8559999999999999</v>
      </c>
      <c r="M471" s="11" t="str" cm="1">
        <f t="array" ref="M471">_xlfn.IFS(ROUND(Sales_Data[[#This Row],[Temperature]],0)&lt;50,"Cold",ROUND(Sales_Data[[#This Row],[Temperature]],0)&lt;70,"Mild",ROUND(Sales_Data[[#This Row],[Temperature]],0)&lt;84,"Warm",TRUE,"Hot")</f>
        <v>Mild</v>
      </c>
    </row>
    <row r="472" spans="1:13" x14ac:dyDescent="0.3">
      <c r="A472" s="5">
        <v>21</v>
      </c>
      <c r="B472" s="5" t="s">
        <v>12</v>
      </c>
      <c r="C472" s="7" t="b">
        <f t="shared" si="14"/>
        <v>0</v>
      </c>
      <c r="D472" s="7" t="str" cm="1">
        <f t="array" ref="D472">_xlfn.SWITCH(A472,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2" s="12">
        <f t="shared" si="15"/>
        <v>40284</v>
      </c>
      <c r="F472" s="5">
        <v>2010</v>
      </c>
      <c r="G472" s="8">
        <v>716026.51</v>
      </c>
      <c r="H472" s="5" t="s">
        <v>99</v>
      </c>
      <c r="I472" s="9">
        <v>67.87</v>
      </c>
      <c r="J472" s="10">
        <v>2.8079999999999998</v>
      </c>
      <c r="K472" s="10">
        <v>210.1495463</v>
      </c>
      <c r="L472" s="10">
        <v>8.1999999999999993</v>
      </c>
      <c r="M472" s="11" t="str" cm="1">
        <f t="array" ref="M472">_xlfn.IFS(ROUND(Sales_Data[[#This Row],[Temperature]],0)&lt;50,"Cold",ROUND(Sales_Data[[#This Row],[Temperature]],0)&lt;70,"Mild",ROUND(Sales_Data[[#This Row],[Temperature]],0)&lt;84,"Warm",TRUE,"Hot")</f>
        <v>Mild</v>
      </c>
    </row>
    <row r="473" spans="1:13" x14ac:dyDescent="0.3">
      <c r="A473" s="5">
        <v>22</v>
      </c>
      <c r="B473" s="5" t="s">
        <v>12</v>
      </c>
      <c r="C473" s="7" t="b">
        <f t="shared" si="14"/>
        <v>0</v>
      </c>
      <c r="D473" s="7" t="str" cm="1">
        <f t="array" ref="D473">_xlfn.SWITCH(A473,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3" s="12">
        <f t="shared" si="15"/>
        <v>40284</v>
      </c>
      <c r="F473" s="5">
        <v>2010</v>
      </c>
      <c r="G473" s="8">
        <v>1000968.67</v>
      </c>
      <c r="H473" s="5" t="s">
        <v>99</v>
      </c>
      <c r="I473" s="9">
        <v>51.14</v>
      </c>
      <c r="J473" s="10">
        <v>2.8849999999999998</v>
      </c>
      <c r="K473" s="10">
        <v>135.82724999999999</v>
      </c>
      <c r="L473" s="10">
        <v>8.3480000000000008</v>
      </c>
      <c r="M473" s="11" t="str" cm="1">
        <f t="array" ref="M473">_xlfn.IFS(ROUND(Sales_Data[[#This Row],[Temperature]],0)&lt;50,"Cold",ROUND(Sales_Data[[#This Row],[Temperature]],0)&lt;70,"Mild",ROUND(Sales_Data[[#This Row],[Temperature]],0)&lt;84,"Warm",TRUE,"Hot")</f>
        <v>Mild</v>
      </c>
    </row>
    <row r="474" spans="1:13" x14ac:dyDescent="0.3">
      <c r="A474" s="5">
        <v>23</v>
      </c>
      <c r="B474" s="5" t="s">
        <v>12</v>
      </c>
      <c r="C474" s="7" t="b">
        <f t="shared" si="14"/>
        <v>0</v>
      </c>
      <c r="D474" s="7" t="str" cm="1">
        <f t="array" ref="D474">_xlfn.SWITCH(A474,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4" s="12">
        <f t="shared" si="15"/>
        <v>40284</v>
      </c>
      <c r="F474" s="5">
        <v>2010</v>
      </c>
      <c r="G474" s="8">
        <v>1288823.72</v>
      </c>
      <c r="H474" s="5" t="s">
        <v>99</v>
      </c>
      <c r="I474" s="9">
        <v>44.25</v>
      </c>
      <c r="J474" s="10">
        <v>2.8849999999999998</v>
      </c>
      <c r="K474" s="10">
        <v>131.98089999999999</v>
      </c>
      <c r="L474" s="10">
        <v>5.4349999999999996</v>
      </c>
      <c r="M474" s="11" t="str" cm="1">
        <f t="array" ref="M474">_xlfn.IFS(ROUND(Sales_Data[[#This Row],[Temperature]],0)&lt;50,"Cold",ROUND(Sales_Data[[#This Row],[Temperature]],0)&lt;70,"Mild",ROUND(Sales_Data[[#This Row],[Temperature]],0)&lt;84,"Warm",TRUE,"Hot")</f>
        <v>Cold</v>
      </c>
    </row>
    <row r="475" spans="1:13" x14ac:dyDescent="0.3">
      <c r="A475" s="5">
        <v>24</v>
      </c>
      <c r="B475" s="5" t="s">
        <v>12</v>
      </c>
      <c r="C475" s="7" t="b">
        <f t="shared" si="14"/>
        <v>0</v>
      </c>
      <c r="D475" s="7" t="str" cm="1">
        <f t="array" ref="D475">_xlfn.SWITCH(A475,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5" s="12">
        <f t="shared" si="15"/>
        <v>40284</v>
      </c>
      <c r="F475" s="5">
        <v>2010</v>
      </c>
      <c r="G475" s="8">
        <v>1268266.72</v>
      </c>
      <c r="H475" s="5" t="s">
        <v>99</v>
      </c>
      <c r="I475" s="9">
        <v>51.08</v>
      </c>
      <c r="J475" s="10">
        <v>3.01</v>
      </c>
      <c r="K475" s="10">
        <v>131.98089999999999</v>
      </c>
      <c r="L475" s="10">
        <v>8.2110000000000003</v>
      </c>
      <c r="M475" s="11" t="str" cm="1">
        <f t="array" ref="M475">_xlfn.IFS(ROUND(Sales_Data[[#This Row],[Temperature]],0)&lt;50,"Cold",ROUND(Sales_Data[[#This Row],[Temperature]],0)&lt;70,"Mild",ROUND(Sales_Data[[#This Row],[Temperature]],0)&lt;84,"Warm",TRUE,"Hot")</f>
        <v>Mild</v>
      </c>
    </row>
    <row r="476" spans="1:13" x14ac:dyDescent="0.3">
      <c r="A476" s="5">
        <v>25</v>
      </c>
      <c r="B476" s="5" t="s">
        <v>12</v>
      </c>
      <c r="C476" s="7" t="b">
        <f t="shared" si="14"/>
        <v>0</v>
      </c>
      <c r="D476" s="7" t="str" cm="1">
        <f t="array" ref="D476">_xlfn.SWITCH(A476,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6" s="12">
        <f t="shared" si="15"/>
        <v>40284</v>
      </c>
      <c r="F476" s="5">
        <v>2010</v>
      </c>
      <c r="G476" s="8">
        <v>715311.6</v>
      </c>
      <c r="H476" s="5" t="s">
        <v>99</v>
      </c>
      <c r="I476" s="9">
        <v>52.16</v>
      </c>
      <c r="J476" s="10">
        <v>2.899</v>
      </c>
      <c r="K476" s="10">
        <v>203.7307486</v>
      </c>
      <c r="L476" s="10">
        <v>7.8559999999999999</v>
      </c>
      <c r="M476" s="11" t="str" cm="1">
        <f t="array" ref="M476">_xlfn.IFS(ROUND(Sales_Data[[#This Row],[Temperature]],0)&lt;50,"Cold",ROUND(Sales_Data[[#This Row],[Temperature]],0)&lt;70,"Mild",ROUND(Sales_Data[[#This Row],[Temperature]],0)&lt;84,"Warm",TRUE,"Hot")</f>
        <v>Mild</v>
      </c>
    </row>
    <row r="477" spans="1:13" x14ac:dyDescent="0.3">
      <c r="A477" s="5">
        <v>26</v>
      </c>
      <c r="B477" s="5" t="s">
        <v>12</v>
      </c>
      <c r="C477" s="7" t="b">
        <f t="shared" si="14"/>
        <v>0</v>
      </c>
      <c r="D477" s="7" t="str" cm="1">
        <f t="array" ref="D477">_xlfn.SWITCH(A477,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7" s="12">
        <f t="shared" si="15"/>
        <v>40284</v>
      </c>
      <c r="F477" s="5">
        <v>2010</v>
      </c>
      <c r="G477" s="8">
        <v>905548.38</v>
      </c>
      <c r="H477" s="5" t="s">
        <v>99</v>
      </c>
      <c r="I477" s="9">
        <v>36.6</v>
      </c>
      <c r="J477" s="10">
        <v>2.8849999999999998</v>
      </c>
      <c r="K477" s="10">
        <v>131.98089999999999</v>
      </c>
      <c r="L477" s="10">
        <v>8.5120000000000005</v>
      </c>
      <c r="M477" s="11" t="str" cm="1">
        <f t="array" ref="M477">_xlfn.IFS(ROUND(Sales_Data[[#This Row],[Temperature]],0)&lt;50,"Cold",ROUND(Sales_Data[[#This Row],[Temperature]],0)&lt;70,"Mild",ROUND(Sales_Data[[#This Row],[Temperature]],0)&lt;84,"Warm",TRUE,"Hot")</f>
        <v>Cold</v>
      </c>
    </row>
    <row r="478" spans="1:13" x14ac:dyDescent="0.3">
      <c r="A478" s="5">
        <v>27</v>
      </c>
      <c r="B478" s="5" t="s">
        <v>12</v>
      </c>
      <c r="C478" s="7" t="b">
        <f t="shared" si="14"/>
        <v>0</v>
      </c>
      <c r="D478" s="7" t="str" cm="1">
        <f t="array" ref="D478">_xlfn.SWITCH(A478,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8" s="12">
        <f t="shared" si="15"/>
        <v>40284</v>
      </c>
      <c r="F478" s="5">
        <v>2010</v>
      </c>
      <c r="G478" s="8">
        <v>1857500.96</v>
      </c>
      <c r="H478" s="5" t="s">
        <v>99</v>
      </c>
      <c r="I478" s="9">
        <v>54.95</v>
      </c>
      <c r="J478" s="10">
        <v>3.01</v>
      </c>
      <c r="K478" s="10">
        <v>135.82724999999999</v>
      </c>
      <c r="L478" s="10">
        <v>8.0579999999999998</v>
      </c>
      <c r="M478" s="11" t="str" cm="1">
        <f t="array" ref="M478">_xlfn.IFS(ROUND(Sales_Data[[#This Row],[Temperature]],0)&lt;50,"Cold",ROUND(Sales_Data[[#This Row],[Temperature]],0)&lt;70,"Mild",ROUND(Sales_Data[[#This Row],[Temperature]],0)&lt;84,"Warm",TRUE,"Hot")</f>
        <v>Mild</v>
      </c>
    </row>
    <row r="479" spans="1:13" x14ac:dyDescent="0.3">
      <c r="A479" s="5">
        <v>28</v>
      </c>
      <c r="B479" s="5" t="s">
        <v>12</v>
      </c>
      <c r="C479" s="7" t="b">
        <f t="shared" si="14"/>
        <v>0</v>
      </c>
      <c r="D479" s="7" t="str" cm="1">
        <f t="array" ref="D479">_xlfn.SWITCH(A479,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9" s="12">
        <f t="shared" si="15"/>
        <v>40284</v>
      </c>
      <c r="F479" s="5">
        <v>2010</v>
      </c>
      <c r="G479" s="8">
        <v>1268240.6599999999</v>
      </c>
      <c r="H479" s="5" t="s">
        <v>99</v>
      </c>
      <c r="I479" s="9">
        <v>64.95</v>
      </c>
      <c r="J479" s="10">
        <v>3.109</v>
      </c>
      <c r="K479" s="10">
        <v>126.5621</v>
      </c>
      <c r="L479" s="10">
        <v>14.099</v>
      </c>
      <c r="M479" s="11" t="str" cm="1">
        <f t="array" ref="M479">_xlfn.IFS(ROUND(Sales_Data[[#This Row],[Temperature]],0)&lt;50,"Cold",ROUND(Sales_Data[[#This Row],[Temperature]],0)&lt;70,"Mild",ROUND(Sales_Data[[#This Row],[Temperature]],0)&lt;84,"Warm",TRUE,"Hot")</f>
        <v>Mild</v>
      </c>
    </row>
    <row r="480" spans="1:13" x14ac:dyDescent="0.3">
      <c r="A480" s="5">
        <v>29</v>
      </c>
      <c r="B480" s="5" t="s">
        <v>12</v>
      </c>
      <c r="C480" s="7" t="b">
        <f t="shared" si="14"/>
        <v>0</v>
      </c>
      <c r="D480" s="7" t="str" cm="1">
        <f t="array" ref="D480">_xlfn.SWITCH(A480,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0" s="12">
        <f t="shared" si="15"/>
        <v>40284</v>
      </c>
      <c r="F480" s="5">
        <v>2010</v>
      </c>
      <c r="G480" s="8">
        <v>509100.84</v>
      </c>
      <c r="H480" s="5" t="s">
        <v>99</v>
      </c>
      <c r="I480" s="9">
        <v>51.14</v>
      </c>
      <c r="J480" s="10">
        <v>2.8849999999999998</v>
      </c>
      <c r="K480" s="10">
        <v>131.98089999999999</v>
      </c>
      <c r="L480" s="10">
        <v>10.16</v>
      </c>
      <c r="M480" s="11" t="str" cm="1">
        <f t="array" ref="M480">_xlfn.IFS(ROUND(Sales_Data[[#This Row],[Temperature]],0)&lt;50,"Cold",ROUND(Sales_Data[[#This Row],[Temperature]],0)&lt;70,"Mild",ROUND(Sales_Data[[#This Row],[Temperature]],0)&lt;84,"Warm",TRUE,"Hot")</f>
        <v>Mild</v>
      </c>
    </row>
    <row r="481" spans="1:13" x14ac:dyDescent="0.3">
      <c r="A481" s="5">
        <v>30</v>
      </c>
      <c r="B481" s="5" t="s">
        <v>12</v>
      </c>
      <c r="C481" s="7" t="b">
        <f t="shared" si="14"/>
        <v>0</v>
      </c>
      <c r="D481" s="7" t="str" cm="1">
        <f t="array" ref="D481">_xlfn.SWITCH(A481,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1" s="12">
        <f t="shared" si="15"/>
        <v>40284</v>
      </c>
      <c r="F481" s="5">
        <v>2010</v>
      </c>
      <c r="G481" s="8">
        <v>471054.16</v>
      </c>
      <c r="H481" s="5" t="s">
        <v>99</v>
      </c>
      <c r="I481" s="9">
        <v>67.87</v>
      </c>
      <c r="J481" s="10">
        <v>2.8079999999999998</v>
      </c>
      <c r="K481" s="10">
        <v>210.1495463</v>
      </c>
      <c r="L481" s="10">
        <v>8.1999999999999993</v>
      </c>
      <c r="M481" s="11" t="str" cm="1">
        <f t="array" ref="M481">_xlfn.IFS(ROUND(Sales_Data[[#This Row],[Temperature]],0)&lt;50,"Cold",ROUND(Sales_Data[[#This Row],[Temperature]],0)&lt;70,"Mild",ROUND(Sales_Data[[#This Row],[Temperature]],0)&lt;84,"Warm",TRUE,"Hot")</f>
        <v>Mild</v>
      </c>
    </row>
    <row r="482" spans="1:13" x14ac:dyDescent="0.3">
      <c r="A482" s="5">
        <v>31</v>
      </c>
      <c r="B482" s="5" t="s">
        <v>12</v>
      </c>
      <c r="C482" s="7" t="b">
        <f t="shared" si="14"/>
        <v>0</v>
      </c>
      <c r="D482" s="7" t="str" cm="1">
        <f t="array" ref="D482">_xlfn.SWITCH(A482,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2" s="12">
        <f t="shared" si="15"/>
        <v>40284</v>
      </c>
      <c r="F482" s="5">
        <v>2010</v>
      </c>
      <c r="G482" s="8">
        <v>1367448.28</v>
      </c>
      <c r="H482" s="5" t="s">
        <v>99</v>
      </c>
      <c r="I482" s="9">
        <v>67.87</v>
      </c>
      <c r="J482" s="10">
        <v>2.8079999999999998</v>
      </c>
      <c r="K482" s="10">
        <v>210.1495463</v>
      </c>
      <c r="L482" s="10">
        <v>8.1999999999999993</v>
      </c>
      <c r="M482" s="11" t="str" cm="1">
        <f t="array" ref="M482">_xlfn.IFS(ROUND(Sales_Data[[#This Row],[Temperature]],0)&lt;50,"Cold",ROUND(Sales_Data[[#This Row],[Temperature]],0)&lt;70,"Mild",ROUND(Sales_Data[[#This Row],[Temperature]],0)&lt;84,"Warm",TRUE,"Hot")</f>
        <v>Mild</v>
      </c>
    </row>
    <row r="483" spans="1:13" x14ac:dyDescent="0.3">
      <c r="A483" s="5">
        <v>32</v>
      </c>
      <c r="B483" s="5" t="s">
        <v>12</v>
      </c>
      <c r="C483" s="7" t="b">
        <f t="shared" si="14"/>
        <v>0</v>
      </c>
      <c r="D483" s="7" t="str" cm="1">
        <f t="array" ref="D483">_xlfn.SWITCH(A483,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3" s="12">
        <f t="shared" si="15"/>
        <v>40284</v>
      </c>
      <c r="F483" s="5">
        <v>2010</v>
      </c>
      <c r="G483" s="8">
        <v>1082763.27</v>
      </c>
      <c r="H483" s="5" t="s">
        <v>99</v>
      </c>
      <c r="I483" s="9">
        <v>53.49</v>
      </c>
      <c r="J483" s="10">
        <v>2.7650000000000001</v>
      </c>
      <c r="K483" s="10">
        <v>189.66288449999999</v>
      </c>
      <c r="L483" s="10">
        <v>8.9629999999999992</v>
      </c>
      <c r="M483" s="11" t="str" cm="1">
        <f t="array" ref="M483">_xlfn.IFS(ROUND(Sales_Data[[#This Row],[Temperature]],0)&lt;50,"Cold",ROUND(Sales_Data[[#This Row],[Temperature]],0)&lt;70,"Mild",ROUND(Sales_Data[[#This Row],[Temperature]],0)&lt;84,"Warm",TRUE,"Hot")</f>
        <v>Mild</v>
      </c>
    </row>
    <row r="484" spans="1:13" x14ac:dyDescent="0.3">
      <c r="A484" s="5">
        <v>33</v>
      </c>
      <c r="B484" s="5" t="s">
        <v>12</v>
      </c>
      <c r="C484" s="7" t="b">
        <f t="shared" si="14"/>
        <v>0</v>
      </c>
      <c r="D484" s="7" t="str" cm="1">
        <f t="array" ref="D484">_xlfn.SWITCH(A484,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4" s="12">
        <f t="shared" si="15"/>
        <v>40284</v>
      </c>
      <c r="F484" s="5">
        <v>2010</v>
      </c>
      <c r="G484" s="8">
        <v>307779.64</v>
      </c>
      <c r="H484" s="5" t="s">
        <v>99</v>
      </c>
      <c r="I484" s="9">
        <v>72.44</v>
      </c>
      <c r="J484" s="10">
        <v>3.109</v>
      </c>
      <c r="K484" s="10">
        <v>126.5621</v>
      </c>
      <c r="L484" s="10">
        <v>9.8490000000000002</v>
      </c>
      <c r="M484" s="11" t="str" cm="1">
        <f t="array" ref="M484">_xlfn.IFS(ROUND(Sales_Data[[#This Row],[Temperature]],0)&lt;50,"Cold",ROUND(Sales_Data[[#This Row],[Temperature]],0)&lt;70,"Mild",ROUND(Sales_Data[[#This Row],[Temperature]],0)&lt;84,"Warm",TRUE,"Hot")</f>
        <v>Warm</v>
      </c>
    </row>
    <row r="485" spans="1:13" x14ac:dyDescent="0.3">
      <c r="A485" s="5">
        <v>34</v>
      </c>
      <c r="B485" s="5" t="s">
        <v>12</v>
      </c>
      <c r="C485" s="7" t="b">
        <f t="shared" si="14"/>
        <v>0</v>
      </c>
      <c r="D485" s="7" t="str" cm="1">
        <f t="array" ref="D485">_xlfn.SWITCH(A485,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5" s="12">
        <f t="shared" si="15"/>
        <v>40284</v>
      </c>
      <c r="F485" s="5">
        <v>2010</v>
      </c>
      <c r="G485" s="8">
        <v>923344.54</v>
      </c>
      <c r="H485" s="5" t="s">
        <v>99</v>
      </c>
      <c r="I485" s="9">
        <v>59.18</v>
      </c>
      <c r="J485" s="10">
        <v>2.81</v>
      </c>
      <c r="K485" s="10">
        <v>126.5621</v>
      </c>
      <c r="L485" s="10">
        <v>9.593</v>
      </c>
      <c r="M485" s="11" t="str" cm="1">
        <f t="array" ref="M485">_xlfn.IFS(ROUND(Sales_Data[[#This Row],[Temperature]],0)&lt;50,"Cold",ROUND(Sales_Data[[#This Row],[Temperature]],0)&lt;70,"Mild",ROUND(Sales_Data[[#This Row],[Temperature]],0)&lt;84,"Warm",TRUE,"Hot")</f>
        <v>Mild</v>
      </c>
    </row>
    <row r="486" spans="1:13" x14ac:dyDescent="0.3">
      <c r="A486" s="5">
        <v>35</v>
      </c>
      <c r="B486" s="5" t="s">
        <v>12</v>
      </c>
      <c r="C486" s="7" t="b">
        <f t="shared" si="14"/>
        <v>0</v>
      </c>
      <c r="D486" s="7" t="str" cm="1">
        <f t="array" ref="D486">_xlfn.SWITCH(A486,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6" s="12">
        <f t="shared" si="15"/>
        <v>40284</v>
      </c>
      <c r="F486" s="5">
        <v>2010</v>
      </c>
      <c r="G486" s="8">
        <v>1084487.55</v>
      </c>
      <c r="H486" s="5" t="s">
        <v>99</v>
      </c>
      <c r="I486" s="9">
        <v>54.95</v>
      </c>
      <c r="J486" s="10">
        <v>2.899</v>
      </c>
      <c r="K486" s="10">
        <v>135.82724999999999</v>
      </c>
      <c r="L486" s="10">
        <v>9.0510000000000002</v>
      </c>
      <c r="M486" s="11" t="str" cm="1">
        <f t="array" ref="M486">_xlfn.IFS(ROUND(Sales_Data[[#This Row],[Temperature]],0)&lt;50,"Cold",ROUND(Sales_Data[[#This Row],[Temperature]],0)&lt;70,"Mild",ROUND(Sales_Data[[#This Row],[Temperature]],0)&lt;84,"Warm",TRUE,"Hot")</f>
        <v>Mild</v>
      </c>
    </row>
    <row r="487" spans="1:13" x14ac:dyDescent="0.3">
      <c r="A487" s="5">
        <v>36</v>
      </c>
      <c r="B487" s="5" t="s">
        <v>12</v>
      </c>
      <c r="C487" s="7" t="b">
        <f t="shared" si="14"/>
        <v>0</v>
      </c>
      <c r="D487" s="7" t="str" cm="1">
        <f t="array" ref="D487">_xlfn.SWITCH(A487,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7" s="12">
        <f t="shared" si="15"/>
        <v>40284</v>
      </c>
      <c r="F487" s="5">
        <v>2010</v>
      </c>
      <c r="G487" s="8">
        <v>483699.56</v>
      </c>
      <c r="H487" s="5" t="s">
        <v>99</v>
      </c>
      <c r="I487" s="9">
        <v>66.739999999999995</v>
      </c>
      <c r="J487" s="10">
        <v>2.7690000000000001</v>
      </c>
      <c r="K487" s="10">
        <v>209.2691428</v>
      </c>
      <c r="L487" s="10">
        <v>8.4640000000000004</v>
      </c>
      <c r="M487" s="11" t="str" cm="1">
        <f t="array" ref="M487">_xlfn.IFS(ROUND(Sales_Data[[#This Row],[Temperature]],0)&lt;50,"Cold",ROUND(Sales_Data[[#This Row],[Temperature]],0)&lt;70,"Mild",ROUND(Sales_Data[[#This Row],[Temperature]],0)&lt;84,"Warm",TRUE,"Hot")</f>
        <v>Mild</v>
      </c>
    </row>
    <row r="488" spans="1:13" x14ac:dyDescent="0.3">
      <c r="A488" s="5">
        <v>37</v>
      </c>
      <c r="B488" s="5" t="s">
        <v>12</v>
      </c>
      <c r="C488" s="7" t="b">
        <f t="shared" si="14"/>
        <v>0</v>
      </c>
      <c r="D488" s="7" t="str" cm="1">
        <f t="array" ref="D488">_xlfn.SWITCH(A488,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8" s="12">
        <f t="shared" si="15"/>
        <v>40284</v>
      </c>
      <c r="F488" s="5">
        <v>2010</v>
      </c>
      <c r="G488" s="8">
        <v>524544.82999999996</v>
      </c>
      <c r="H488" s="5" t="s">
        <v>99</v>
      </c>
      <c r="I488" s="9">
        <v>66.739999999999995</v>
      </c>
      <c r="J488" s="10">
        <v>2.8079999999999998</v>
      </c>
      <c r="K488" s="10">
        <v>209.2691428</v>
      </c>
      <c r="L488" s="10">
        <v>8.4640000000000004</v>
      </c>
      <c r="M488" s="11" t="str" cm="1">
        <f t="array" ref="M488">_xlfn.IFS(ROUND(Sales_Data[[#This Row],[Temperature]],0)&lt;50,"Cold",ROUND(Sales_Data[[#This Row],[Temperature]],0)&lt;70,"Mild",ROUND(Sales_Data[[#This Row],[Temperature]],0)&lt;84,"Warm",TRUE,"Hot")</f>
        <v>Mild</v>
      </c>
    </row>
    <row r="489" spans="1:13" x14ac:dyDescent="0.3">
      <c r="A489" s="5">
        <v>38</v>
      </c>
      <c r="B489" s="5" t="s">
        <v>12</v>
      </c>
      <c r="C489" s="7" t="b">
        <f t="shared" si="14"/>
        <v>0</v>
      </c>
      <c r="D489" s="7" t="str" cm="1">
        <f t="array" ref="D489">_xlfn.SWITCH(A489,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9" s="12">
        <f t="shared" si="15"/>
        <v>40284</v>
      </c>
      <c r="F489" s="5">
        <v>2010</v>
      </c>
      <c r="G489" s="8">
        <v>337723.49</v>
      </c>
      <c r="H489" s="5" t="s">
        <v>99</v>
      </c>
      <c r="I489" s="9">
        <v>64.95</v>
      </c>
      <c r="J489" s="10">
        <v>3.109</v>
      </c>
      <c r="K489" s="10">
        <v>126.5621</v>
      </c>
      <c r="L489" s="10">
        <v>14.099</v>
      </c>
      <c r="M489" s="11" t="str" cm="1">
        <f t="array" ref="M489">_xlfn.IFS(ROUND(Sales_Data[[#This Row],[Temperature]],0)&lt;50,"Cold",ROUND(Sales_Data[[#This Row],[Temperature]],0)&lt;70,"Mild",ROUND(Sales_Data[[#This Row],[Temperature]],0)&lt;84,"Warm",TRUE,"Hot")</f>
        <v>Mild</v>
      </c>
    </row>
    <row r="490" spans="1:13" x14ac:dyDescent="0.3">
      <c r="A490" s="5">
        <v>39</v>
      </c>
      <c r="B490" s="5" t="s">
        <v>12</v>
      </c>
      <c r="C490" s="7" t="b">
        <f t="shared" si="14"/>
        <v>0</v>
      </c>
      <c r="D490" s="7" t="str" cm="1">
        <f t="array" ref="D490">_xlfn.SWITCH(A490,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0" s="12">
        <f t="shared" si="15"/>
        <v>40284</v>
      </c>
      <c r="F490" s="5">
        <v>2010</v>
      </c>
      <c r="G490" s="8">
        <v>1242874.98</v>
      </c>
      <c r="H490" s="5" t="s">
        <v>99</v>
      </c>
      <c r="I490" s="9">
        <v>66.33</v>
      </c>
      <c r="J490" s="10">
        <v>2.8079999999999998</v>
      </c>
      <c r="K490" s="10">
        <v>209.2691428</v>
      </c>
      <c r="L490" s="10">
        <v>8.4640000000000004</v>
      </c>
      <c r="M490" s="11" t="str" cm="1">
        <f t="array" ref="M490">_xlfn.IFS(ROUND(Sales_Data[[#This Row],[Temperature]],0)&lt;50,"Cold",ROUND(Sales_Data[[#This Row],[Temperature]],0)&lt;70,"Mild",ROUND(Sales_Data[[#This Row],[Temperature]],0)&lt;84,"Warm",TRUE,"Hot")</f>
        <v>Mild</v>
      </c>
    </row>
    <row r="491" spans="1:13" x14ac:dyDescent="0.3">
      <c r="A491" s="5">
        <v>40</v>
      </c>
      <c r="B491" s="5" t="s">
        <v>12</v>
      </c>
      <c r="C491" s="7" t="b">
        <f t="shared" si="14"/>
        <v>0</v>
      </c>
      <c r="D491" s="7" t="str" cm="1">
        <f t="array" ref="D491">_xlfn.SWITCH(A491,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1" s="12">
        <f t="shared" si="15"/>
        <v>40284</v>
      </c>
      <c r="F491" s="5">
        <v>2010</v>
      </c>
      <c r="G491" s="8">
        <v>882636.96</v>
      </c>
      <c r="H491" s="5" t="s">
        <v>99</v>
      </c>
      <c r="I491" s="9">
        <v>43.3</v>
      </c>
      <c r="J491" s="10">
        <v>2.8849999999999998</v>
      </c>
      <c r="K491" s="10">
        <v>131.98089999999999</v>
      </c>
      <c r="L491" s="10">
        <v>5.4349999999999996</v>
      </c>
      <c r="M491" s="11" t="str" cm="1">
        <f t="array" ref="M491">_xlfn.IFS(ROUND(Sales_Data[[#This Row],[Temperature]],0)&lt;50,"Cold",ROUND(Sales_Data[[#This Row],[Temperature]],0)&lt;70,"Mild",ROUND(Sales_Data[[#This Row],[Temperature]],0)&lt;84,"Warm",TRUE,"Hot")</f>
        <v>Cold</v>
      </c>
    </row>
    <row r="492" spans="1:13" x14ac:dyDescent="0.3">
      <c r="A492" s="5">
        <v>41</v>
      </c>
      <c r="B492" s="5" t="s">
        <v>12</v>
      </c>
      <c r="C492" s="7" t="b">
        <f t="shared" si="14"/>
        <v>0</v>
      </c>
      <c r="D492" s="7" t="str" cm="1">
        <f t="array" ref="D492">_xlfn.SWITCH(A492,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2" s="12">
        <f t="shared" si="15"/>
        <v>40284</v>
      </c>
      <c r="F492" s="5">
        <v>2010</v>
      </c>
      <c r="G492" s="8">
        <v>1043388.79</v>
      </c>
      <c r="H492" s="5" t="s">
        <v>99</v>
      </c>
      <c r="I492" s="9">
        <v>46.79</v>
      </c>
      <c r="J492" s="10">
        <v>2.7650000000000001</v>
      </c>
      <c r="K492" s="10">
        <v>189.66288449999999</v>
      </c>
      <c r="L492" s="10">
        <v>7.3630000000000004</v>
      </c>
      <c r="M492" s="11" t="str" cm="1">
        <f t="array" ref="M492">_xlfn.IFS(ROUND(Sales_Data[[#This Row],[Temperature]],0)&lt;50,"Cold",ROUND(Sales_Data[[#This Row],[Temperature]],0)&lt;70,"Mild",ROUND(Sales_Data[[#This Row],[Temperature]],0)&lt;84,"Warm",TRUE,"Hot")</f>
        <v>Cold</v>
      </c>
    </row>
    <row r="493" spans="1:13" x14ac:dyDescent="0.3">
      <c r="A493" s="5">
        <v>42</v>
      </c>
      <c r="B493" s="5" t="s">
        <v>12</v>
      </c>
      <c r="C493" s="7" t="b">
        <f t="shared" si="14"/>
        <v>0</v>
      </c>
      <c r="D493" s="7" t="str" cm="1">
        <f t="array" ref="D493">_xlfn.SWITCH(A493,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3" s="12">
        <f t="shared" si="15"/>
        <v>40284</v>
      </c>
      <c r="F493" s="5">
        <v>2010</v>
      </c>
      <c r="G493" s="8">
        <v>549528.16</v>
      </c>
      <c r="H493" s="5" t="s">
        <v>99</v>
      </c>
      <c r="I493" s="9">
        <v>69.739999999999995</v>
      </c>
      <c r="J493" s="10">
        <v>3.109</v>
      </c>
      <c r="K493" s="10">
        <v>126.5621</v>
      </c>
      <c r="L493" s="10">
        <v>9.5239999999999991</v>
      </c>
      <c r="M493" s="11" t="str" cm="1">
        <f t="array" ref="M493">_xlfn.IFS(ROUND(Sales_Data[[#This Row],[Temperature]],0)&lt;50,"Cold",ROUND(Sales_Data[[#This Row],[Temperature]],0)&lt;70,"Mild",ROUND(Sales_Data[[#This Row],[Temperature]],0)&lt;84,"Warm",TRUE,"Hot")</f>
        <v>Warm</v>
      </c>
    </row>
    <row r="494" spans="1:13" x14ac:dyDescent="0.3">
      <c r="A494" s="5">
        <v>43</v>
      </c>
      <c r="B494" s="5" t="s">
        <v>12</v>
      </c>
      <c r="C494" s="7" t="b">
        <f t="shared" si="14"/>
        <v>0</v>
      </c>
      <c r="D494" s="7" t="str" cm="1">
        <f t="array" ref="D494">_xlfn.SWITCH(A494,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4" s="12">
        <f t="shared" si="15"/>
        <v>40284</v>
      </c>
      <c r="F494" s="5">
        <v>2010</v>
      </c>
      <c r="G494" s="8">
        <v>675282.2</v>
      </c>
      <c r="H494" s="5" t="s">
        <v>99</v>
      </c>
      <c r="I494" s="9">
        <v>69.459999999999994</v>
      </c>
      <c r="J494" s="10">
        <v>2.8079999999999998</v>
      </c>
      <c r="K494" s="10">
        <v>202.53515709999999</v>
      </c>
      <c r="L494" s="10">
        <v>9.593</v>
      </c>
      <c r="M494" s="11" t="str" cm="1">
        <f t="array" ref="M494">_xlfn.IFS(ROUND(Sales_Data[[#This Row],[Temperature]],0)&lt;50,"Cold",ROUND(Sales_Data[[#This Row],[Temperature]],0)&lt;70,"Mild",ROUND(Sales_Data[[#This Row],[Temperature]],0)&lt;84,"Warm",TRUE,"Hot")</f>
        <v>Mild</v>
      </c>
    </row>
    <row r="495" spans="1:13" x14ac:dyDescent="0.3">
      <c r="A495" s="5">
        <v>44</v>
      </c>
      <c r="B495" s="5" t="s">
        <v>12</v>
      </c>
      <c r="C495" s="7" t="b">
        <f t="shared" si="14"/>
        <v>0</v>
      </c>
      <c r="D495" s="7" t="str" cm="1">
        <f t="array" ref="D495">_xlfn.SWITCH(A495,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5" s="12">
        <f t="shared" si="15"/>
        <v>40284</v>
      </c>
      <c r="F495" s="5">
        <v>2010</v>
      </c>
      <c r="G495" s="8">
        <v>280048.74</v>
      </c>
      <c r="H495" s="5" t="s">
        <v>99</v>
      </c>
      <c r="I495" s="9">
        <v>50.39</v>
      </c>
      <c r="J495" s="10">
        <v>2.915</v>
      </c>
      <c r="K495" s="10">
        <v>126.5621</v>
      </c>
      <c r="L495" s="10">
        <v>7.9720000000000004</v>
      </c>
      <c r="M495" s="11" t="str" cm="1">
        <f t="array" ref="M495">_xlfn.IFS(ROUND(Sales_Data[[#This Row],[Temperature]],0)&lt;50,"Cold",ROUND(Sales_Data[[#This Row],[Temperature]],0)&lt;70,"Mild",ROUND(Sales_Data[[#This Row],[Temperature]],0)&lt;84,"Warm",TRUE,"Hot")</f>
        <v>Mild</v>
      </c>
    </row>
    <row r="496" spans="1:13" x14ac:dyDescent="0.3">
      <c r="A496" s="5">
        <v>45</v>
      </c>
      <c r="B496" s="5" t="s">
        <v>12</v>
      </c>
      <c r="C496" s="7" t="b">
        <f t="shared" si="14"/>
        <v>0</v>
      </c>
      <c r="D496" s="7" t="str" cm="1">
        <f t="array" ref="D496">_xlfn.SWITCH(A496,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6" s="12">
        <f t="shared" si="15"/>
        <v>40284</v>
      </c>
      <c r="F496" s="5">
        <v>2010</v>
      </c>
      <c r="G496" s="8">
        <v>782221.96</v>
      </c>
      <c r="H496" s="5" t="s">
        <v>99</v>
      </c>
      <c r="I496" s="9">
        <v>54.28</v>
      </c>
      <c r="J496" s="10">
        <v>2.899</v>
      </c>
      <c r="K496" s="10">
        <v>181.6924769</v>
      </c>
      <c r="L496" s="10">
        <v>8.8989999999999991</v>
      </c>
      <c r="M496" s="11" t="str" cm="1">
        <f t="array" ref="M496">_xlfn.IFS(ROUND(Sales_Data[[#This Row],[Temperature]],0)&lt;50,"Cold",ROUND(Sales_Data[[#This Row],[Temperature]],0)&lt;70,"Mild",ROUND(Sales_Data[[#This Row],[Temperature]],0)&lt;84,"Warm",TRUE,"Hot")</f>
        <v>Mild</v>
      </c>
    </row>
    <row r="497" spans="1:13" x14ac:dyDescent="0.3">
      <c r="A497" s="5">
        <v>1</v>
      </c>
      <c r="B497" s="5" t="s">
        <v>13</v>
      </c>
      <c r="C497" s="7" t="b">
        <f t="shared" si="14"/>
        <v>0</v>
      </c>
      <c r="D497" s="7" t="str" cm="1">
        <f t="array" ref="D497">_xlfn.SWITCH(A497,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7" s="12">
        <f t="shared" si="15"/>
        <v>40291</v>
      </c>
      <c r="F497" s="5">
        <v>2010</v>
      </c>
      <c r="G497" s="8">
        <v>1391256.12</v>
      </c>
      <c r="H497" s="5" t="s">
        <v>99</v>
      </c>
      <c r="I497" s="9">
        <v>64.84</v>
      </c>
      <c r="J497" s="10">
        <v>2.7949999999999999</v>
      </c>
      <c r="K497" s="10">
        <v>210.43912280000001</v>
      </c>
      <c r="L497" s="10">
        <v>7.8079999999999998</v>
      </c>
      <c r="M497" s="11" t="str" cm="1">
        <f t="array" ref="M497">_xlfn.IFS(ROUND(Sales_Data[[#This Row],[Temperature]],0)&lt;50,"Cold",ROUND(Sales_Data[[#This Row],[Temperature]],0)&lt;70,"Mild",ROUND(Sales_Data[[#This Row],[Temperature]],0)&lt;84,"Warm",TRUE,"Hot")</f>
        <v>Mild</v>
      </c>
    </row>
    <row r="498" spans="1:13" x14ac:dyDescent="0.3">
      <c r="A498" s="5">
        <v>2</v>
      </c>
      <c r="B498" s="5" t="s">
        <v>13</v>
      </c>
      <c r="C498" s="7" t="b">
        <f t="shared" si="14"/>
        <v>0</v>
      </c>
      <c r="D498" s="7" t="str" cm="1">
        <f t="array" ref="D498">_xlfn.SWITCH(A498,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8" s="12">
        <f t="shared" si="15"/>
        <v>40291</v>
      </c>
      <c r="F498" s="5">
        <v>2010</v>
      </c>
      <c r="G498" s="8">
        <v>1821990.93</v>
      </c>
      <c r="H498" s="5" t="s">
        <v>99</v>
      </c>
      <c r="I498" s="9">
        <v>65.11</v>
      </c>
      <c r="J498" s="10">
        <v>2.7949999999999999</v>
      </c>
      <c r="K498" s="10">
        <v>210.10006480000001</v>
      </c>
      <c r="L498" s="10">
        <v>8.1999999999999993</v>
      </c>
      <c r="M498" s="11" t="str" cm="1">
        <f t="array" ref="M498">_xlfn.IFS(ROUND(Sales_Data[[#This Row],[Temperature]],0)&lt;50,"Cold",ROUND(Sales_Data[[#This Row],[Temperature]],0)&lt;70,"Mild",ROUND(Sales_Data[[#This Row],[Temperature]],0)&lt;84,"Warm",TRUE,"Hot")</f>
        <v>Mild</v>
      </c>
    </row>
    <row r="499" spans="1:13" x14ac:dyDescent="0.3">
      <c r="A499" s="5">
        <v>3</v>
      </c>
      <c r="B499" s="5" t="s">
        <v>13</v>
      </c>
      <c r="C499" s="7" t="b">
        <f t="shared" si="14"/>
        <v>0</v>
      </c>
      <c r="D499" s="7" t="str" cm="1">
        <f t="array" ref="D499">_xlfn.SWITCH(A499,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9" s="12">
        <f t="shared" si="15"/>
        <v>40291</v>
      </c>
      <c r="F499" s="5">
        <v>2010</v>
      </c>
      <c r="G499" s="8">
        <v>339976.65</v>
      </c>
      <c r="H499" s="5" t="s">
        <v>99</v>
      </c>
      <c r="I499" s="9">
        <v>67.87</v>
      </c>
      <c r="J499" s="10">
        <v>2.7949999999999999</v>
      </c>
      <c r="K499" s="10">
        <v>213.72218520000001</v>
      </c>
      <c r="L499" s="10">
        <v>7.343</v>
      </c>
      <c r="M499" s="11" t="str" cm="1">
        <f t="array" ref="M499">_xlfn.IFS(ROUND(Sales_Data[[#This Row],[Temperature]],0)&lt;50,"Cold",ROUND(Sales_Data[[#This Row],[Temperature]],0)&lt;70,"Mild",ROUND(Sales_Data[[#This Row],[Temperature]],0)&lt;84,"Warm",TRUE,"Hot")</f>
        <v>Mild</v>
      </c>
    </row>
    <row r="500" spans="1:13" x14ac:dyDescent="0.3">
      <c r="A500" s="5">
        <v>4</v>
      </c>
      <c r="B500" s="5" t="s">
        <v>13</v>
      </c>
      <c r="C500" s="7" t="b">
        <f t="shared" si="14"/>
        <v>0</v>
      </c>
      <c r="D500" s="7" t="str" cm="1">
        <f t="array" ref="D500">_xlfn.SWITCH(A500,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0" s="12">
        <f t="shared" si="15"/>
        <v>40291</v>
      </c>
      <c r="F500" s="5">
        <v>2010</v>
      </c>
      <c r="G500" s="8">
        <v>1802677.9</v>
      </c>
      <c r="H500" s="5" t="s">
        <v>99</v>
      </c>
      <c r="I500" s="9">
        <v>56.87</v>
      </c>
      <c r="J500" s="10">
        <v>2.8050000000000002</v>
      </c>
      <c r="K500" s="10">
        <v>126.4713333</v>
      </c>
      <c r="L500" s="10">
        <v>7.8959999999999999</v>
      </c>
      <c r="M500" s="11" t="str" cm="1">
        <f t="array" ref="M500">_xlfn.IFS(ROUND(Sales_Data[[#This Row],[Temperature]],0)&lt;50,"Cold",ROUND(Sales_Data[[#This Row],[Temperature]],0)&lt;70,"Mild",ROUND(Sales_Data[[#This Row],[Temperature]],0)&lt;84,"Warm",TRUE,"Hot")</f>
        <v>Mild</v>
      </c>
    </row>
    <row r="501" spans="1:13" x14ac:dyDescent="0.3">
      <c r="A501" s="5">
        <v>5</v>
      </c>
      <c r="B501" s="5" t="s">
        <v>13</v>
      </c>
      <c r="C501" s="7" t="b">
        <f t="shared" si="14"/>
        <v>0</v>
      </c>
      <c r="D501" s="7" t="str" cm="1">
        <f t="array" ref="D501">_xlfn.SWITCH(A501,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1" s="12">
        <f t="shared" si="15"/>
        <v>40291</v>
      </c>
      <c r="F501" s="5">
        <v>2010</v>
      </c>
      <c r="G501" s="8">
        <v>288839.73</v>
      </c>
      <c r="H501" s="5" t="s">
        <v>99</v>
      </c>
      <c r="I501" s="9">
        <v>65.13</v>
      </c>
      <c r="J501" s="10">
        <v>2.7949999999999999</v>
      </c>
      <c r="K501" s="10">
        <v>210.98912039999999</v>
      </c>
      <c r="L501" s="10">
        <v>6.4649999999999999</v>
      </c>
      <c r="M501" s="11" t="str" cm="1">
        <f t="array" ref="M501">_xlfn.IFS(ROUND(Sales_Data[[#This Row],[Temperature]],0)&lt;50,"Cold",ROUND(Sales_Data[[#This Row],[Temperature]],0)&lt;70,"Mild",ROUND(Sales_Data[[#This Row],[Temperature]],0)&lt;84,"Warm",TRUE,"Hot")</f>
        <v>Mild</v>
      </c>
    </row>
    <row r="502" spans="1:13" x14ac:dyDescent="0.3">
      <c r="A502" s="5">
        <v>6</v>
      </c>
      <c r="B502" s="5" t="s">
        <v>13</v>
      </c>
      <c r="C502" s="7" t="b">
        <f t="shared" si="14"/>
        <v>0</v>
      </c>
      <c r="D502" s="7" t="str" cm="1">
        <f t="array" ref="D502">_xlfn.SWITCH(A502,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2" s="12">
        <f t="shared" si="15"/>
        <v>40291</v>
      </c>
      <c r="F502" s="5">
        <v>2010</v>
      </c>
      <c r="G502" s="8">
        <v>1540435.99</v>
      </c>
      <c r="H502" s="5" t="s">
        <v>99</v>
      </c>
      <c r="I502" s="9">
        <v>64.11</v>
      </c>
      <c r="J502" s="10">
        <v>2.7949999999999999</v>
      </c>
      <c r="K502" s="10">
        <v>211.94427450000001</v>
      </c>
      <c r="L502" s="10">
        <v>7.0919999999999996</v>
      </c>
      <c r="M502" s="11" t="str" cm="1">
        <f t="array" ref="M502">_xlfn.IFS(ROUND(Sales_Data[[#This Row],[Temperature]],0)&lt;50,"Cold",ROUND(Sales_Data[[#This Row],[Temperature]],0)&lt;70,"Mild",ROUND(Sales_Data[[#This Row],[Temperature]],0)&lt;84,"Warm",TRUE,"Hot")</f>
        <v>Mild</v>
      </c>
    </row>
    <row r="503" spans="1:13" x14ac:dyDescent="0.3">
      <c r="A503" s="5">
        <v>7</v>
      </c>
      <c r="B503" s="5" t="s">
        <v>13</v>
      </c>
      <c r="C503" s="7" t="b">
        <f t="shared" si="14"/>
        <v>0</v>
      </c>
      <c r="D503" s="7" t="str" cm="1">
        <f t="array" ref="D503">_xlfn.SWITCH(A503,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3" s="12">
        <f t="shared" si="15"/>
        <v>40291</v>
      </c>
      <c r="F503" s="5">
        <v>2010</v>
      </c>
      <c r="G503" s="8">
        <v>404751.25</v>
      </c>
      <c r="H503" s="5" t="s">
        <v>99</v>
      </c>
      <c r="I503" s="9">
        <v>43.07</v>
      </c>
      <c r="J503" s="10">
        <v>2.7759999999999998</v>
      </c>
      <c r="K503" s="10">
        <v>189.6190057</v>
      </c>
      <c r="L503" s="10">
        <v>8.9629999999999992</v>
      </c>
      <c r="M503" s="11" t="str" cm="1">
        <f t="array" ref="M503">_xlfn.IFS(ROUND(Sales_Data[[#This Row],[Temperature]],0)&lt;50,"Cold",ROUND(Sales_Data[[#This Row],[Temperature]],0)&lt;70,"Mild",ROUND(Sales_Data[[#This Row],[Temperature]],0)&lt;84,"Warm",TRUE,"Hot")</f>
        <v>Cold</v>
      </c>
    </row>
    <row r="504" spans="1:13" x14ac:dyDescent="0.3">
      <c r="A504" s="5">
        <v>8</v>
      </c>
      <c r="B504" s="5" t="s">
        <v>13</v>
      </c>
      <c r="C504" s="7" t="b">
        <f t="shared" si="14"/>
        <v>0</v>
      </c>
      <c r="D504" s="7" t="str" cm="1">
        <f t="array" ref="D504">_xlfn.SWITCH(A504,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4" s="12">
        <f t="shared" si="15"/>
        <v>40291</v>
      </c>
      <c r="F504" s="5">
        <v>2010</v>
      </c>
      <c r="G504" s="8">
        <v>850440.26</v>
      </c>
      <c r="H504" s="5" t="s">
        <v>99</v>
      </c>
      <c r="I504" s="9">
        <v>56.1</v>
      </c>
      <c r="J504" s="10">
        <v>2.7949999999999999</v>
      </c>
      <c r="K504" s="10">
        <v>213.76811900000001</v>
      </c>
      <c r="L504" s="10">
        <v>6.29</v>
      </c>
      <c r="M504" s="11" t="str" cm="1">
        <f t="array" ref="M504">_xlfn.IFS(ROUND(Sales_Data[[#This Row],[Temperature]],0)&lt;50,"Cold",ROUND(Sales_Data[[#This Row],[Temperature]],0)&lt;70,"Mild",ROUND(Sales_Data[[#This Row],[Temperature]],0)&lt;84,"Warm",TRUE,"Hot")</f>
        <v>Mild</v>
      </c>
    </row>
    <row r="505" spans="1:13" x14ac:dyDescent="0.3">
      <c r="A505" s="5">
        <v>9</v>
      </c>
      <c r="B505" s="5" t="s">
        <v>13</v>
      </c>
      <c r="C505" s="7" t="b">
        <f t="shared" si="14"/>
        <v>0</v>
      </c>
      <c r="D505" s="7" t="str" cm="1">
        <f t="array" ref="D505">_xlfn.SWITCH(A505,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5" s="12">
        <f t="shared" si="15"/>
        <v>40291</v>
      </c>
      <c r="F505" s="5">
        <v>2010</v>
      </c>
      <c r="G505" s="8">
        <v>488683.57</v>
      </c>
      <c r="H505" s="5" t="s">
        <v>99</v>
      </c>
      <c r="I505" s="9">
        <v>61.26</v>
      </c>
      <c r="J505" s="10">
        <v>2.7949999999999999</v>
      </c>
      <c r="K505" s="10">
        <v>213.94961380000001</v>
      </c>
      <c r="L505" s="10">
        <v>6.3840000000000003</v>
      </c>
      <c r="M505" s="11" t="str" cm="1">
        <f t="array" ref="M505">_xlfn.IFS(ROUND(Sales_Data[[#This Row],[Temperature]],0)&lt;50,"Cold",ROUND(Sales_Data[[#This Row],[Temperature]],0)&lt;70,"Mild",ROUND(Sales_Data[[#This Row],[Temperature]],0)&lt;84,"Warm",TRUE,"Hot")</f>
        <v>Mild</v>
      </c>
    </row>
    <row r="506" spans="1:13" x14ac:dyDescent="0.3">
      <c r="A506" s="5">
        <v>10</v>
      </c>
      <c r="B506" s="5" t="s">
        <v>13</v>
      </c>
      <c r="C506" s="7" t="b">
        <f t="shared" si="14"/>
        <v>0</v>
      </c>
      <c r="D506" s="7" t="str" cm="1">
        <f t="array" ref="D506">_xlfn.SWITCH(A506,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6" s="12">
        <f t="shared" si="15"/>
        <v>40291</v>
      </c>
      <c r="F506" s="5">
        <v>2010</v>
      </c>
      <c r="G506" s="8">
        <v>1829521.83</v>
      </c>
      <c r="H506" s="5" t="s">
        <v>99</v>
      </c>
      <c r="I506" s="9">
        <v>66.42</v>
      </c>
      <c r="J506" s="10">
        <v>3.05</v>
      </c>
      <c r="K506" s="10">
        <v>126.4713333</v>
      </c>
      <c r="L506" s="10">
        <v>9.5239999999999991</v>
      </c>
      <c r="M506" s="11" t="str" cm="1">
        <f t="array" ref="M506">_xlfn.IFS(ROUND(Sales_Data[[#This Row],[Temperature]],0)&lt;50,"Cold",ROUND(Sales_Data[[#This Row],[Temperature]],0)&lt;70,"Mild",ROUND(Sales_Data[[#This Row],[Temperature]],0)&lt;84,"Warm",TRUE,"Hot")</f>
        <v>Mild</v>
      </c>
    </row>
    <row r="507" spans="1:13" x14ac:dyDescent="0.3">
      <c r="A507" s="5">
        <v>11</v>
      </c>
      <c r="B507" s="5" t="s">
        <v>13</v>
      </c>
      <c r="C507" s="7" t="b">
        <f t="shared" si="14"/>
        <v>0</v>
      </c>
      <c r="D507" s="7" t="str" cm="1">
        <f t="array" ref="D507">_xlfn.SWITCH(A507,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7" s="12">
        <f t="shared" si="15"/>
        <v>40291</v>
      </c>
      <c r="F507" s="5">
        <v>2010</v>
      </c>
      <c r="G507" s="8">
        <v>1283766.55</v>
      </c>
      <c r="H507" s="5" t="s">
        <v>99</v>
      </c>
      <c r="I507" s="9">
        <v>68.37</v>
      </c>
      <c r="J507" s="10">
        <v>2.7949999999999999</v>
      </c>
      <c r="K507" s="10">
        <v>213.72218520000001</v>
      </c>
      <c r="L507" s="10">
        <v>7.343</v>
      </c>
      <c r="M507" s="11" t="str" cm="1">
        <f t="array" ref="M507">_xlfn.IFS(ROUND(Sales_Data[[#This Row],[Temperature]],0)&lt;50,"Cold",ROUND(Sales_Data[[#This Row],[Temperature]],0)&lt;70,"Mild",ROUND(Sales_Data[[#This Row],[Temperature]],0)&lt;84,"Warm",TRUE,"Hot")</f>
        <v>Mild</v>
      </c>
    </row>
    <row r="508" spans="1:13" x14ac:dyDescent="0.3">
      <c r="A508" s="5">
        <v>12</v>
      </c>
      <c r="B508" s="5" t="s">
        <v>13</v>
      </c>
      <c r="C508" s="7" t="b">
        <f t="shared" si="14"/>
        <v>0</v>
      </c>
      <c r="D508" s="7" t="str" cm="1">
        <f t="array" ref="D508">_xlfn.SWITCH(A508,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8" s="12">
        <f t="shared" si="15"/>
        <v>40291</v>
      </c>
      <c r="F508" s="5">
        <v>2010</v>
      </c>
      <c r="G508" s="8">
        <v>993833.44</v>
      </c>
      <c r="H508" s="5" t="s">
        <v>99</v>
      </c>
      <c r="I508" s="9">
        <v>64.55</v>
      </c>
      <c r="J508" s="10">
        <v>3.05</v>
      </c>
      <c r="K508" s="10">
        <v>126.4713333</v>
      </c>
      <c r="L508" s="10">
        <v>14.099</v>
      </c>
      <c r="M508" s="11" t="str" cm="1">
        <f t="array" ref="M508">_xlfn.IFS(ROUND(Sales_Data[[#This Row],[Temperature]],0)&lt;50,"Cold",ROUND(Sales_Data[[#This Row],[Temperature]],0)&lt;70,"Mild",ROUND(Sales_Data[[#This Row],[Temperature]],0)&lt;84,"Warm",TRUE,"Hot")</f>
        <v>Mild</v>
      </c>
    </row>
    <row r="509" spans="1:13" x14ac:dyDescent="0.3">
      <c r="A509" s="5">
        <v>13</v>
      </c>
      <c r="B509" s="5" t="s">
        <v>13</v>
      </c>
      <c r="C509" s="7" t="b">
        <f t="shared" si="14"/>
        <v>0</v>
      </c>
      <c r="D509" s="7" t="str" cm="1">
        <f t="array" ref="D509">_xlfn.SWITCH(A509,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9" s="12">
        <f t="shared" si="15"/>
        <v>40291</v>
      </c>
      <c r="F509" s="5">
        <v>2010</v>
      </c>
      <c r="G509" s="8">
        <v>1909330.77</v>
      </c>
      <c r="H509" s="5" t="s">
        <v>99</v>
      </c>
      <c r="I509" s="9">
        <v>55.66</v>
      </c>
      <c r="J509" s="10">
        <v>2.9359999999999999</v>
      </c>
      <c r="K509" s="10">
        <v>126.4713333</v>
      </c>
      <c r="L509" s="10">
        <v>8.1069999999999993</v>
      </c>
      <c r="M509" s="11" t="str" cm="1">
        <f t="array" ref="M509">_xlfn.IFS(ROUND(Sales_Data[[#This Row],[Temperature]],0)&lt;50,"Cold",ROUND(Sales_Data[[#This Row],[Temperature]],0)&lt;70,"Mild",ROUND(Sales_Data[[#This Row],[Temperature]],0)&lt;84,"Warm",TRUE,"Hot")</f>
        <v>Mild</v>
      </c>
    </row>
    <row r="510" spans="1:13" x14ac:dyDescent="0.3">
      <c r="A510" s="5">
        <v>14</v>
      </c>
      <c r="B510" s="5" t="s">
        <v>13</v>
      </c>
      <c r="C510" s="7" t="b">
        <f t="shared" si="14"/>
        <v>0</v>
      </c>
      <c r="D510" s="7" t="str" cm="1">
        <f t="array" ref="D510">_xlfn.SWITCH(A510,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0" s="12">
        <f t="shared" si="15"/>
        <v>40291</v>
      </c>
      <c r="F510" s="5">
        <v>2010</v>
      </c>
      <c r="G510" s="8">
        <v>2138144.91</v>
      </c>
      <c r="H510" s="5" t="s">
        <v>99</v>
      </c>
      <c r="I510" s="9">
        <v>53.47</v>
      </c>
      <c r="J510" s="10">
        <v>2.9020000000000001</v>
      </c>
      <c r="K510" s="10">
        <v>181.6772564</v>
      </c>
      <c r="L510" s="10">
        <v>8.8989999999999991</v>
      </c>
      <c r="M510" s="11" t="str" cm="1">
        <f t="array" ref="M510">_xlfn.IFS(ROUND(Sales_Data[[#This Row],[Temperature]],0)&lt;50,"Cold",ROUND(Sales_Data[[#This Row],[Temperature]],0)&lt;70,"Mild",ROUND(Sales_Data[[#This Row],[Temperature]],0)&lt;84,"Warm",TRUE,"Hot")</f>
        <v>Mild</v>
      </c>
    </row>
    <row r="511" spans="1:13" x14ac:dyDescent="0.3">
      <c r="A511" s="5">
        <v>15</v>
      </c>
      <c r="B511" s="5" t="s">
        <v>13</v>
      </c>
      <c r="C511" s="7" t="b">
        <f t="shared" si="14"/>
        <v>0</v>
      </c>
      <c r="D511" s="7" t="str" cm="1">
        <f t="array" ref="D511">_xlfn.SWITCH(A511,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1" s="12">
        <f t="shared" si="15"/>
        <v>40291</v>
      </c>
      <c r="F511" s="5">
        <v>2010</v>
      </c>
      <c r="G511" s="8">
        <v>643097.59999999998</v>
      </c>
      <c r="H511" s="5" t="s">
        <v>99</v>
      </c>
      <c r="I511" s="9">
        <v>46.54</v>
      </c>
      <c r="J511" s="10">
        <v>3.0209999999999999</v>
      </c>
      <c r="K511" s="10">
        <v>132.0226667</v>
      </c>
      <c r="L511" s="10">
        <v>8.1850000000000005</v>
      </c>
      <c r="M511" s="11" t="str" cm="1">
        <f t="array" ref="M511">_xlfn.IFS(ROUND(Sales_Data[[#This Row],[Temperature]],0)&lt;50,"Cold",ROUND(Sales_Data[[#This Row],[Temperature]],0)&lt;70,"Mild",ROUND(Sales_Data[[#This Row],[Temperature]],0)&lt;84,"Warm",TRUE,"Hot")</f>
        <v>Cold</v>
      </c>
    </row>
    <row r="512" spans="1:13" x14ac:dyDescent="0.3">
      <c r="A512" s="5">
        <v>16</v>
      </c>
      <c r="B512" s="5" t="s">
        <v>13</v>
      </c>
      <c r="C512" s="7" t="b">
        <f t="shared" si="14"/>
        <v>0</v>
      </c>
      <c r="D512" s="7" t="str" cm="1">
        <f t="array" ref="D512">_xlfn.SWITCH(A512,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2" s="12">
        <f t="shared" si="15"/>
        <v>40291</v>
      </c>
      <c r="F512" s="5">
        <v>2010</v>
      </c>
      <c r="G512" s="8">
        <v>370230.94</v>
      </c>
      <c r="H512" s="5" t="s">
        <v>99</v>
      </c>
      <c r="I512" s="9">
        <v>44.9</v>
      </c>
      <c r="J512" s="10">
        <v>2.7759999999999998</v>
      </c>
      <c r="K512" s="10">
        <v>189.6190057</v>
      </c>
      <c r="L512" s="10">
        <v>6.8419999999999996</v>
      </c>
      <c r="M512" s="11" t="str" cm="1">
        <f t="array" ref="M512">_xlfn.IFS(ROUND(Sales_Data[[#This Row],[Temperature]],0)&lt;50,"Cold",ROUND(Sales_Data[[#This Row],[Temperature]],0)&lt;70,"Mild",ROUND(Sales_Data[[#This Row],[Temperature]],0)&lt;84,"Warm",TRUE,"Hot")</f>
        <v>Cold</v>
      </c>
    </row>
    <row r="513" spans="1:13" x14ac:dyDescent="0.3">
      <c r="A513" s="5">
        <v>17</v>
      </c>
      <c r="B513" s="5" t="s">
        <v>13</v>
      </c>
      <c r="C513" s="7" t="b">
        <f t="shared" si="14"/>
        <v>0</v>
      </c>
      <c r="D513" s="7" t="str" cm="1">
        <f t="array" ref="D513">_xlfn.SWITCH(A513,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3" s="12">
        <f t="shared" si="15"/>
        <v>40291</v>
      </c>
      <c r="F513" s="5">
        <v>2010</v>
      </c>
      <c r="G513" s="8">
        <v>977790.83</v>
      </c>
      <c r="H513" s="5" t="s">
        <v>99</v>
      </c>
      <c r="I513" s="9">
        <v>52.25</v>
      </c>
      <c r="J513" s="10">
        <v>2.9359999999999999</v>
      </c>
      <c r="K513" s="10">
        <v>126.4713333</v>
      </c>
      <c r="L513" s="10">
        <v>6.6349999999999998</v>
      </c>
      <c r="M513" s="11" t="str" cm="1">
        <f t="array" ref="M513">_xlfn.IFS(ROUND(Sales_Data[[#This Row],[Temperature]],0)&lt;50,"Cold",ROUND(Sales_Data[[#This Row],[Temperature]],0)&lt;70,"Mild",ROUND(Sales_Data[[#This Row],[Temperature]],0)&lt;84,"Warm",TRUE,"Hot")</f>
        <v>Mild</v>
      </c>
    </row>
    <row r="514" spans="1:13" x14ac:dyDescent="0.3">
      <c r="A514" s="5">
        <v>18</v>
      </c>
      <c r="B514" s="5" t="s">
        <v>13</v>
      </c>
      <c r="C514" s="7" t="b">
        <f t="shared" ref="C514:C577" si="16">ISNUMBER(B514)</f>
        <v>0</v>
      </c>
      <c r="D514" s="7" t="str" cm="1">
        <f t="array" ref="D514">_xlfn.SWITCH(A514,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4" s="12">
        <f t="shared" ref="E514:E577" si="17">IF(C514,B514,DATE(RIGHT(B514,4),MID(B514,4,2),LEFT(B514,2)))</f>
        <v>40291</v>
      </c>
      <c r="F514" s="5">
        <v>2010</v>
      </c>
      <c r="G514" s="8">
        <v>1132433.55</v>
      </c>
      <c r="H514" s="5" t="s">
        <v>99</v>
      </c>
      <c r="I514" s="9">
        <v>50.3</v>
      </c>
      <c r="J514" s="10">
        <v>2.895</v>
      </c>
      <c r="K514" s="10">
        <v>132.0226667</v>
      </c>
      <c r="L514" s="10">
        <v>9.2690000000000001</v>
      </c>
      <c r="M514" s="11" t="str" cm="1">
        <f t="array" ref="M514">_xlfn.IFS(ROUND(Sales_Data[[#This Row],[Temperature]],0)&lt;50,"Cold",ROUND(Sales_Data[[#This Row],[Temperature]],0)&lt;70,"Mild",ROUND(Sales_Data[[#This Row],[Temperature]],0)&lt;84,"Warm",TRUE,"Hot")</f>
        <v>Mild</v>
      </c>
    </row>
    <row r="515" spans="1:13" x14ac:dyDescent="0.3">
      <c r="A515" s="5">
        <v>19</v>
      </c>
      <c r="B515" s="5" t="s">
        <v>13</v>
      </c>
      <c r="C515" s="7" t="b">
        <f t="shared" si="16"/>
        <v>0</v>
      </c>
      <c r="D515" s="7" t="str" cm="1">
        <f t="array" ref="D515">_xlfn.SWITCH(A515,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5" s="12">
        <f t="shared" si="17"/>
        <v>40291</v>
      </c>
      <c r="F515" s="5">
        <v>2010</v>
      </c>
      <c r="G515" s="8">
        <v>1456793.33</v>
      </c>
      <c r="H515" s="5" t="s">
        <v>99</v>
      </c>
      <c r="I515" s="9">
        <v>46.87</v>
      </c>
      <c r="J515" s="10">
        <v>3.0209999999999999</v>
      </c>
      <c r="K515" s="10">
        <v>132.0226667</v>
      </c>
      <c r="L515" s="10">
        <v>8.1850000000000005</v>
      </c>
      <c r="M515" s="11" t="str" cm="1">
        <f t="array" ref="M515">_xlfn.IFS(ROUND(Sales_Data[[#This Row],[Temperature]],0)&lt;50,"Cold",ROUND(Sales_Data[[#This Row],[Temperature]],0)&lt;70,"Mild",ROUND(Sales_Data[[#This Row],[Temperature]],0)&lt;84,"Warm",TRUE,"Hot")</f>
        <v>Cold</v>
      </c>
    </row>
    <row r="516" spans="1:13" x14ac:dyDescent="0.3">
      <c r="A516" s="5">
        <v>20</v>
      </c>
      <c r="B516" s="5" t="s">
        <v>13</v>
      </c>
      <c r="C516" s="7" t="b">
        <f t="shared" si="16"/>
        <v>0</v>
      </c>
      <c r="D516" s="7" t="str" cm="1">
        <f t="array" ref="D516">_xlfn.SWITCH(A516,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6" s="12">
        <f t="shared" si="17"/>
        <v>40291</v>
      </c>
      <c r="F516" s="5">
        <v>2010</v>
      </c>
      <c r="G516" s="8">
        <v>1878862.42</v>
      </c>
      <c r="H516" s="5" t="s">
        <v>99</v>
      </c>
      <c r="I516" s="9">
        <v>50.65</v>
      </c>
      <c r="J516" s="10">
        <v>2.9020000000000001</v>
      </c>
      <c r="K516" s="10">
        <v>203.6905586</v>
      </c>
      <c r="L516" s="10">
        <v>7.8559999999999999</v>
      </c>
      <c r="M516" s="11" t="str" cm="1">
        <f t="array" ref="M516">_xlfn.IFS(ROUND(Sales_Data[[#This Row],[Temperature]],0)&lt;50,"Cold",ROUND(Sales_Data[[#This Row],[Temperature]],0)&lt;70,"Mild",ROUND(Sales_Data[[#This Row],[Temperature]],0)&lt;84,"Warm",TRUE,"Hot")</f>
        <v>Mild</v>
      </c>
    </row>
    <row r="517" spans="1:13" x14ac:dyDescent="0.3">
      <c r="A517" s="5">
        <v>21</v>
      </c>
      <c r="B517" s="5" t="s">
        <v>13</v>
      </c>
      <c r="C517" s="7" t="b">
        <f t="shared" si="16"/>
        <v>0</v>
      </c>
      <c r="D517" s="7" t="str" cm="1">
        <f t="array" ref="D517">_xlfn.SWITCH(A517,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7" s="12">
        <f t="shared" si="17"/>
        <v>40291</v>
      </c>
      <c r="F517" s="5">
        <v>2010</v>
      </c>
      <c r="G517" s="8">
        <v>718780.59</v>
      </c>
      <c r="H517" s="5" t="s">
        <v>99</v>
      </c>
      <c r="I517" s="9">
        <v>64.209999999999994</v>
      </c>
      <c r="J517" s="10">
        <v>2.7949999999999999</v>
      </c>
      <c r="K517" s="10">
        <v>210.10006480000001</v>
      </c>
      <c r="L517" s="10">
        <v>8.1999999999999993</v>
      </c>
      <c r="M517" s="11" t="str" cm="1">
        <f t="array" ref="M517">_xlfn.IFS(ROUND(Sales_Data[[#This Row],[Temperature]],0)&lt;50,"Cold",ROUND(Sales_Data[[#This Row],[Temperature]],0)&lt;70,"Mild",ROUND(Sales_Data[[#This Row],[Temperature]],0)&lt;84,"Warm",TRUE,"Hot")</f>
        <v>Mild</v>
      </c>
    </row>
    <row r="518" spans="1:13" x14ac:dyDescent="0.3">
      <c r="A518" s="5">
        <v>22</v>
      </c>
      <c r="B518" s="5" t="s">
        <v>13</v>
      </c>
      <c r="C518" s="7" t="b">
        <f t="shared" si="16"/>
        <v>0</v>
      </c>
      <c r="D518" s="7" t="str" cm="1">
        <f t="array" ref="D518">_xlfn.SWITCH(A518,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8" s="12">
        <f t="shared" si="17"/>
        <v>40291</v>
      </c>
      <c r="F518" s="5">
        <v>2010</v>
      </c>
      <c r="G518" s="8">
        <v>969594.47</v>
      </c>
      <c r="H518" s="5" t="s">
        <v>99</v>
      </c>
      <c r="I518" s="9">
        <v>51.04</v>
      </c>
      <c r="J518" s="10">
        <v>2.895</v>
      </c>
      <c r="K518" s="10">
        <v>135.87216670000001</v>
      </c>
      <c r="L518" s="10">
        <v>8.3480000000000008</v>
      </c>
      <c r="M518" s="11" t="str" cm="1">
        <f t="array" ref="M518">_xlfn.IFS(ROUND(Sales_Data[[#This Row],[Temperature]],0)&lt;50,"Cold",ROUND(Sales_Data[[#This Row],[Temperature]],0)&lt;70,"Mild",ROUND(Sales_Data[[#This Row],[Temperature]],0)&lt;84,"Warm",TRUE,"Hot")</f>
        <v>Mild</v>
      </c>
    </row>
    <row r="519" spans="1:13" x14ac:dyDescent="0.3">
      <c r="A519" s="5">
        <v>23</v>
      </c>
      <c r="B519" s="5" t="s">
        <v>13</v>
      </c>
      <c r="C519" s="7" t="b">
        <f t="shared" si="16"/>
        <v>0</v>
      </c>
      <c r="D519" s="7" t="str" cm="1">
        <f t="array" ref="D519">_xlfn.SWITCH(A519,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9" s="12">
        <f t="shared" si="17"/>
        <v>40291</v>
      </c>
      <c r="F519" s="5">
        <v>2010</v>
      </c>
      <c r="G519" s="8">
        <v>1315023.08</v>
      </c>
      <c r="H519" s="5" t="s">
        <v>99</v>
      </c>
      <c r="I519" s="9">
        <v>46.4</v>
      </c>
      <c r="J519" s="10">
        <v>2.895</v>
      </c>
      <c r="K519" s="10">
        <v>132.0226667</v>
      </c>
      <c r="L519" s="10">
        <v>5.4349999999999996</v>
      </c>
      <c r="M519" s="11" t="str" cm="1">
        <f t="array" ref="M519">_xlfn.IFS(ROUND(Sales_Data[[#This Row],[Temperature]],0)&lt;50,"Cold",ROUND(Sales_Data[[#This Row],[Temperature]],0)&lt;70,"Mild",ROUND(Sales_Data[[#This Row],[Temperature]],0)&lt;84,"Warm",TRUE,"Hot")</f>
        <v>Cold</v>
      </c>
    </row>
    <row r="520" spans="1:13" x14ac:dyDescent="0.3">
      <c r="A520" s="5">
        <v>24</v>
      </c>
      <c r="B520" s="5" t="s">
        <v>13</v>
      </c>
      <c r="C520" s="7" t="b">
        <f t="shared" si="16"/>
        <v>0</v>
      </c>
      <c r="D520" s="7" t="str" cm="1">
        <f t="array" ref="D520">_xlfn.SWITCH(A520,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0" s="12">
        <f t="shared" si="17"/>
        <v>40291</v>
      </c>
      <c r="F520" s="5">
        <v>2010</v>
      </c>
      <c r="G520" s="8">
        <v>1264117.01</v>
      </c>
      <c r="H520" s="5" t="s">
        <v>99</v>
      </c>
      <c r="I520" s="9">
        <v>51.07</v>
      </c>
      <c r="J520" s="10">
        <v>3.0209999999999999</v>
      </c>
      <c r="K520" s="10">
        <v>132.0226667</v>
      </c>
      <c r="L520" s="10">
        <v>8.2110000000000003</v>
      </c>
      <c r="M520" s="11" t="str" cm="1">
        <f t="array" ref="M520">_xlfn.IFS(ROUND(Sales_Data[[#This Row],[Temperature]],0)&lt;50,"Cold",ROUND(Sales_Data[[#This Row],[Temperature]],0)&lt;70,"Mild",ROUND(Sales_Data[[#This Row],[Temperature]],0)&lt;84,"Warm",TRUE,"Hot")</f>
        <v>Mild</v>
      </c>
    </row>
    <row r="521" spans="1:13" x14ac:dyDescent="0.3">
      <c r="A521" s="5">
        <v>25</v>
      </c>
      <c r="B521" s="5" t="s">
        <v>13</v>
      </c>
      <c r="C521" s="7" t="b">
        <f t="shared" si="16"/>
        <v>0</v>
      </c>
      <c r="D521" s="7" t="str" cm="1">
        <f t="array" ref="D521">_xlfn.SWITCH(A521,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1" s="12">
        <f t="shared" si="17"/>
        <v>40291</v>
      </c>
      <c r="F521" s="5">
        <v>2010</v>
      </c>
      <c r="G521" s="8">
        <v>694531.72</v>
      </c>
      <c r="H521" s="5" t="s">
        <v>99</v>
      </c>
      <c r="I521" s="9">
        <v>46.12</v>
      </c>
      <c r="J521" s="10">
        <v>2.9020000000000001</v>
      </c>
      <c r="K521" s="10">
        <v>203.6905586</v>
      </c>
      <c r="L521" s="10">
        <v>7.8559999999999999</v>
      </c>
      <c r="M521" s="11" t="str" cm="1">
        <f t="array" ref="M521">_xlfn.IFS(ROUND(Sales_Data[[#This Row],[Temperature]],0)&lt;50,"Cold",ROUND(Sales_Data[[#This Row],[Temperature]],0)&lt;70,"Mild",ROUND(Sales_Data[[#This Row],[Temperature]],0)&lt;84,"Warm",TRUE,"Hot")</f>
        <v>Cold</v>
      </c>
    </row>
    <row r="522" spans="1:13" x14ac:dyDescent="0.3">
      <c r="A522" s="5">
        <v>26</v>
      </c>
      <c r="B522" s="5" t="s">
        <v>13</v>
      </c>
      <c r="C522" s="7" t="b">
        <f t="shared" si="16"/>
        <v>0</v>
      </c>
      <c r="D522" s="7" t="str" cm="1">
        <f t="array" ref="D522">_xlfn.SWITCH(A522,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2" s="12">
        <f t="shared" si="17"/>
        <v>40291</v>
      </c>
      <c r="F522" s="5">
        <v>2010</v>
      </c>
      <c r="G522" s="8">
        <v>881930.87</v>
      </c>
      <c r="H522" s="5" t="s">
        <v>99</v>
      </c>
      <c r="I522" s="9">
        <v>39.68</v>
      </c>
      <c r="J522" s="10">
        <v>2.895</v>
      </c>
      <c r="K522" s="10">
        <v>132.0226667</v>
      </c>
      <c r="L522" s="10">
        <v>8.5120000000000005</v>
      </c>
      <c r="M522" s="11" t="str" cm="1">
        <f t="array" ref="M522">_xlfn.IFS(ROUND(Sales_Data[[#This Row],[Temperature]],0)&lt;50,"Cold",ROUND(Sales_Data[[#This Row],[Temperature]],0)&lt;70,"Mild",ROUND(Sales_Data[[#This Row],[Temperature]],0)&lt;84,"Warm",TRUE,"Hot")</f>
        <v>Cold</v>
      </c>
    </row>
    <row r="523" spans="1:13" x14ac:dyDescent="0.3">
      <c r="A523" s="5">
        <v>27</v>
      </c>
      <c r="B523" s="5" t="s">
        <v>13</v>
      </c>
      <c r="C523" s="7" t="b">
        <f t="shared" si="16"/>
        <v>0</v>
      </c>
      <c r="D523" s="7" t="str" cm="1">
        <f t="array" ref="D523">_xlfn.SWITCH(A523,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3" s="12">
        <f t="shared" si="17"/>
        <v>40291</v>
      </c>
      <c r="F523" s="5">
        <v>2010</v>
      </c>
      <c r="G523" s="8">
        <v>1850205.47</v>
      </c>
      <c r="H523" s="5" t="s">
        <v>99</v>
      </c>
      <c r="I523" s="9">
        <v>53.91</v>
      </c>
      <c r="J523" s="10">
        <v>3.0209999999999999</v>
      </c>
      <c r="K523" s="10">
        <v>135.87216670000001</v>
      </c>
      <c r="L523" s="10">
        <v>8.0579999999999998</v>
      </c>
      <c r="M523" s="11" t="str" cm="1">
        <f t="array" ref="M523">_xlfn.IFS(ROUND(Sales_Data[[#This Row],[Temperature]],0)&lt;50,"Cold",ROUND(Sales_Data[[#This Row],[Temperature]],0)&lt;70,"Mild",ROUND(Sales_Data[[#This Row],[Temperature]],0)&lt;84,"Warm",TRUE,"Hot")</f>
        <v>Mild</v>
      </c>
    </row>
    <row r="524" spans="1:13" x14ac:dyDescent="0.3">
      <c r="A524" s="5">
        <v>28</v>
      </c>
      <c r="B524" s="5" t="s">
        <v>13</v>
      </c>
      <c r="C524" s="7" t="b">
        <f t="shared" si="16"/>
        <v>0</v>
      </c>
      <c r="D524" s="7" t="str" cm="1">
        <f t="array" ref="D524">_xlfn.SWITCH(A524,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4" s="12">
        <f t="shared" si="17"/>
        <v>40291</v>
      </c>
      <c r="F524" s="5">
        <v>2010</v>
      </c>
      <c r="G524" s="8">
        <v>1244177.21</v>
      </c>
      <c r="H524" s="5" t="s">
        <v>99</v>
      </c>
      <c r="I524" s="9">
        <v>64.55</v>
      </c>
      <c r="J524" s="10">
        <v>3.05</v>
      </c>
      <c r="K524" s="10">
        <v>126.4713333</v>
      </c>
      <c r="L524" s="10">
        <v>14.099</v>
      </c>
      <c r="M524" s="11" t="str" cm="1">
        <f t="array" ref="M524">_xlfn.IFS(ROUND(Sales_Data[[#This Row],[Temperature]],0)&lt;50,"Cold",ROUND(Sales_Data[[#This Row],[Temperature]],0)&lt;70,"Mild",ROUND(Sales_Data[[#This Row],[Temperature]],0)&lt;84,"Warm",TRUE,"Hot")</f>
        <v>Mild</v>
      </c>
    </row>
    <row r="525" spans="1:13" x14ac:dyDescent="0.3">
      <c r="A525" s="5">
        <v>29</v>
      </c>
      <c r="B525" s="5" t="s">
        <v>13</v>
      </c>
      <c r="C525" s="7" t="b">
        <f t="shared" si="16"/>
        <v>0</v>
      </c>
      <c r="D525" s="7" t="str" cm="1">
        <f t="array" ref="D525">_xlfn.SWITCH(A525,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5" s="12">
        <f t="shared" si="17"/>
        <v>40291</v>
      </c>
      <c r="F525" s="5">
        <v>2010</v>
      </c>
      <c r="G525" s="8">
        <v>505329.66</v>
      </c>
      <c r="H525" s="5" t="s">
        <v>99</v>
      </c>
      <c r="I525" s="9">
        <v>51.04</v>
      </c>
      <c r="J525" s="10">
        <v>2.895</v>
      </c>
      <c r="K525" s="10">
        <v>132.0226667</v>
      </c>
      <c r="L525" s="10">
        <v>10.16</v>
      </c>
      <c r="M525" s="11" t="str" cm="1">
        <f t="array" ref="M525">_xlfn.IFS(ROUND(Sales_Data[[#This Row],[Temperature]],0)&lt;50,"Cold",ROUND(Sales_Data[[#This Row],[Temperature]],0)&lt;70,"Mild",ROUND(Sales_Data[[#This Row],[Temperature]],0)&lt;84,"Warm",TRUE,"Hot")</f>
        <v>Mild</v>
      </c>
    </row>
    <row r="526" spans="1:13" x14ac:dyDescent="0.3">
      <c r="A526" s="5">
        <v>30</v>
      </c>
      <c r="B526" s="5" t="s">
        <v>13</v>
      </c>
      <c r="C526" s="7" t="b">
        <f t="shared" si="16"/>
        <v>0</v>
      </c>
      <c r="D526" s="7" t="str" cm="1">
        <f t="array" ref="D526">_xlfn.SWITCH(A526,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6" s="12">
        <f t="shared" si="17"/>
        <v>40291</v>
      </c>
      <c r="F526" s="5">
        <v>2010</v>
      </c>
      <c r="G526" s="8">
        <v>462454.39</v>
      </c>
      <c r="H526" s="5" t="s">
        <v>99</v>
      </c>
      <c r="I526" s="9">
        <v>64.209999999999994</v>
      </c>
      <c r="J526" s="10">
        <v>2.7949999999999999</v>
      </c>
      <c r="K526" s="10">
        <v>210.10006480000001</v>
      </c>
      <c r="L526" s="10">
        <v>8.1999999999999993</v>
      </c>
      <c r="M526" s="11" t="str" cm="1">
        <f t="array" ref="M526">_xlfn.IFS(ROUND(Sales_Data[[#This Row],[Temperature]],0)&lt;50,"Cold",ROUND(Sales_Data[[#This Row],[Temperature]],0)&lt;70,"Mild",ROUND(Sales_Data[[#This Row],[Temperature]],0)&lt;84,"Warm",TRUE,"Hot")</f>
        <v>Mild</v>
      </c>
    </row>
    <row r="527" spans="1:13" x14ac:dyDescent="0.3">
      <c r="A527" s="5">
        <v>31</v>
      </c>
      <c r="B527" s="5" t="s">
        <v>13</v>
      </c>
      <c r="C527" s="7" t="b">
        <f t="shared" si="16"/>
        <v>0</v>
      </c>
      <c r="D527" s="7" t="str" cm="1">
        <f t="array" ref="D527">_xlfn.SWITCH(A527,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7" s="12">
        <f t="shared" si="17"/>
        <v>40291</v>
      </c>
      <c r="F527" s="5">
        <v>2010</v>
      </c>
      <c r="G527" s="8">
        <v>1280465.8</v>
      </c>
      <c r="H527" s="5" t="s">
        <v>99</v>
      </c>
      <c r="I527" s="9">
        <v>64.209999999999994</v>
      </c>
      <c r="J527" s="10">
        <v>2.7949999999999999</v>
      </c>
      <c r="K527" s="10">
        <v>210.10006480000001</v>
      </c>
      <c r="L527" s="10">
        <v>8.1999999999999993</v>
      </c>
      <c r="M527" s="11" t="str" cm="1">
        <f t="array" ref="M527">_xlfn.IFS(ROUND(Sales_Data[[#This Row],[Temperature]],0)&lt;50,"Cold",ROUND(Sales_Data[[#This Row],[Temperature]],0)&lt;70,"Mild",ROUND(Sales_Data[[#This Row],[Temperature]],0)&lt;84,"Warm",TRUE,"Hot")</f>
        <v>Mild</v>
      </c>
    </row>
    <row r="528" spans="1:13" x14ac:dyDescent="0.3">
      <c r="A528" s="5">
        <v>32</v>
      </c>
      <c r="B528" s="5" t="s">
        <v>13</v>
      </c>
      <c r="C528" s="7" t="b">
        <f t="shared" si="16"/>
        <v>0</v>
      </c>
      <c r="D528" s="7" t="str" cm="1">
        <f t="array" ref="D528">_xlfn.SWITCH(A528,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8" s="12">
        <f t="shared" si="17"/>
        <v>40291</v>
      </c>
      <c r="F528" s="5">
        <v>2010</v>
      </c>
      <c r="G528" s="8">
        <v>1072474.8</v>
      </c>
      <c r="H528" s="5" t="s">
        <v>99</v>
      </c>
      <c r="I528" s="9">
        <v>50.06</v>
      </c>
      <c r="J528" s="10">
        <v>2.7759999999999998</v>
      </c>
      <c r="K528" s="10">
        <v>189.6190057</v>
      </c>
      <c r="L528" s="10">
        <v>8.9629999999999992</v>
      </c>
      <c r="M528" s="11" t="str" cm="1">
        <f t="array" ref="M528">_xlfn.IFS(ROUND(Sales_Data[[#This Row],[Temperature]],0)&lt;50,"Cold",ROUND(Sales_Data[[#This Row],[Temperature]],0)&lt;70,"Mild",ROUND(Sales_Data[[#This Row],[Temperature]],0)&lt;84,"Warm",TRUE,"Hot")</f>
        <v>Mild</v>
      </c>
    </row>
    <row r="529" spans="1:13" x14ac:dyDescent="0.3">
      <c r="A529" s="5">
        <v>33</v>
      </c>
      <c r="B529" s="5" t="s">
        <v>13</v>
      </c>
      <c r="C529" s="7" t="b">
        <f t="shared" si="16"/>
        <v>0</v>
      </c>
      <c r="D529" s="7" t="str" cm="1">
        <f t="array" ref="D529">_xlfn.SWITCH(A529,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9" s="12">
        <f t="shared" si="17"/>
        <v>40291</v>
      </c>
      <c r="F529" s="5">
        <v>2010</v>
      </c>
      <c r="G529" s="8">
        <v>263263.02</v>
      </c>
      <c r="H529" s="5" t="s">
        <v>99</v>
      </c>
      <c r="I529" s="9">
        <v>71.59</v>
      </c>
      <c r="J529" s="10">
        <v>3.05</v>
      </c>
      <c r="K529" s="10">
        <v>126.4713333</v>
      </c>
      <c r="L529" s="10">
        <v>9.8490000000000002</v>
      </c>
      <c r="M529" s="11" t="str" cm="1">
        <f t="array" ref="M529">_xlfn.IFS(ROUND(Sales_Data[[#This Row],[Temperature]],0)&lt;50,"Cold",ROUND(Sales_Data[[#This Row],[Temperature]],0)&lt;70,"Mild",ROUND(Sales_Data[[#This Row],[Temperature]],0)&lt;84,"Warm",TRUE,"Hot")</f>
        <v>Warm</v>
      </c>
    </row>
    <row r="530" spans="1:13" x14ac:dyDescent="0.3">
      <c r="A530" s="5">
        <v>34</v>
      </c>
      <c r="B530" s="5" t="s">
        <v>13</v>
      </c>
      <c r="C530" s="7" t="b">
        <f t="shared" si="16"/>
        <v>0</v>
      </c>
      <c r="D530" s="7" t="str" cm="1">
        <f t="array" ref="D530">_xlfn.SWITCH(A530,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0" s="12">
        <f t="shared" si="17"/>
        <v>40291</v>
      </c>
      <c r="F530" s="5">
        <v>2010</v>
      </c>
      <c r="G530" s="8">
        <v>910240.68</v>
      </c>
      <c r="H530" s="5" t="s">
        <v>99</v>
      </c>
      <c r="I530" s="9">
        <v>55.04</v>
      </c>
      <c r="J530" s="10">
        <v>2.8050000000000002</v>
      </c>
      <c r="K530" s="10">
        <v>126.4713333</v>
      </c>
      <c r="L530" s="10">
        <v>9.593</v>
      </c>
      <c r="M530" s="11" t="str" cm="1">
        <f t="array" ref="M530">_xlfn.IFS(ROUND(Sales_Data[[#This Row],[Temperature]],0)&lt;50,"Cold",ROUND(Sales_Data[[#This Row],[Temperature]],0)&lt;70,"Mild",ROUND(Sales_Data[[#This Row],[Temperature]],0)&lt;84,"Warm",TRUE,"Hot")</f>
        <v>Mild</v>
      </c>
    </row>
    <row r="531" spans="1:13" x14ac:dyDescent="0.3">
      <c r="A531" s="5">
        <v>35</v>
      </c>
      <c r="B531" s="5" t="s">
        <v>13</v>
      </c>
      <c r="C531" s="7" t="b">
        <f t="shared" si="16"/>
        <v>0</v>
      </c>
      <c r="D531" s="7" t="str" cm="1">
        <f t="array" ref="D531">_xlfn.SWITCH(A531,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1" s="12">
        <f t="shared" si="17"/>
        <v>40291</v>
      </c>
      <c r="F531" s="5">
        <v>2010</v>
      </c>
      <c r="G531" s="8">
        <v>1110827.48</v>
      </c>
      <c r="H531" s="5" t="s">
        <v>99</v>
      </c>
      <c r="I531" s="9">
        <v>53.91</v>
      </c>
      <c r="J531" s="10">
        <v>2.9020000000000001</v>
      </c>
      <c r="K531" s="10">
        <v>135.87216670000001</v>
      </c>
      <c r="L531" s="10">
        <v>9.0510000000000002</v>
      </c>
      <c r="M531" s="11" t="str" cm="1">
        <f t="array" ref="M531">_xlfn.IFS(ROUND(Sales_Data[[#This Row],[Temperature]],0)&lt;50,"Cold",ROUND(Sales_Data[[#This Row],[Temperature]],0)&lt;70,"Mild",ROUND(Sales_Data[[#This Row],[Temperature]],0)&lt;84,"Warm",TRUE,"Hot")</f>
        <v>Mild</v>
      </c>
    </row>
    <row r="532" spans="1:13" x14ac:dyDescent="0.3">
      <c r="A532" s="5">
        <v>36</v>
      </c>
      <c r="B532" s="5" t="s">
        <v>13</v>
      </c>
      <c r="C532" s="7" t="b">
        <f t="shared" si="16"/>
        <v>0</v>
      </c>
      <c r="D532" s="7" t="str" cm="1">
        <f t="array" ref="D532">_xlfn.SWITCH(A532,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2" s="12">
        <f t="shared" si="17"/>
        <v>40291</v>
      </c>
      <c r="F532" s="5">
        <v>2010</v>
      </c>
      <c r="G532" s="8">
        <v>434116.8</v>
      </c>
      <c r="H532" s="5" t="s">
        <v>99</v>
      </c>
      <c r="I532" s="9">
        <v>68.03</v>
      </c>
      <c r="J532" s="10">
        <v>2.762</v>
      </c>
      <c r="K532" s="10">
        <v>209.2199574</v>
      </c>
      <c r="L532" s="10">
        <v>8.4640000000000004</v>
      </c>
      <c r="M532" s="11" t="str" cm="1">
        <f t="array" ref="M532">_xlfn.IFS(ROUND(Sales_Data[[#This Row],[Temperature]],0)&lt;50,"Cold",ROUND(Sales_Data[[#This Row],[Temperature]],0)&lt;70,"Mild",ROUND(Sales_Data[[#This Row],[Temperature]],0)&lt;84,"Warm",TRUE,"Hot")</f>
        <v>Mild</v>
      </c>
    </row>
    <row r="533" spans="1:13" x14ac:dyDescent="0.3">
      <c r="A533" s="5">
        <v>37</v>
      </c>
      <c r="B533" s="5" t="s">
        <v>13</v>
      </c>
      <c r="C533" s="7" t="b">
        <f t="shared" si="16"/>
        <v>0</v>
      </c>
      <c r="D533" s="7" t="str" cm="1">
        <f t="array" ref="D533">_xlfn.SWITCH(A533,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3" s="12">
        <f t="shared" si="17"/>
        <v>40291</v>
      </c>
      <c r="F533" s="5">
        <v>2010</v>
      </c>
      <c r="G533" s="8">
        <v>527019.78</v>
      </c>
      <c r="H533" s="5" t="s">
        <v>99</v>
      </c>
      <c r="I533" s="9">
        <v>68.03</v>
      </c>
      <c r="J533" s="10">
        <v>2.7949999999999999</v>
      </c>
      <c r="K533" s="10">
        <v>209.2199574</v>
      </c>
      <c r="L533" s="10">
        <v>8.4640000000000004</v>
      </c>
      <c r="M533" s="11" t="str" cm="1">
        <f t="array" ref="M533">_xlfn.IFS(ROUND(Sales_Data[[#This Row],[Temperature]],0)&lt;50,"Cold",ROUND(Sales_Data[[#This Row],[Temperature]],0)&lt;70,"Mild",ROUND(Sales_Data[[#This Row],[Temperature]],0)&lt;84,"Warm",TRUE,"Hot")</f>
        <v>Mild</v>
      </c>
    </row>
    <row r="534" spans="1:13" x14ac:dyDescent="0.3">
      <c r="A534" s="5">
        <v>38</v>
      </c>
      <c r="B534" s="5" t="s">
        <v>13</v>
      </c>
      <c r="C534" s="7" t="b">
        <f t="shared" si="16"/>
        <v>0</v>
      </c>
      <c r="D534" s="7" t="str" cm="1">
        <f t="array" ref="D534">_xlfn.SWITCH(A534,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4" s="12">
        <f t="shared" si="17"/>
        <v>40291</v>
      </c>
      <c r="F534" s="5">
        <v>2010</v>
      </c>
      <c r="G534" s="8">
        <v>335121.82</v>
      </c>
      <c r="H534" s="5" t="s">
        <v>99</v>
      </c>
      <c r="I534" s="9">
        <v>64.55</v>
      </c>
      <c r="J534" s="10">
        <v>3.05</v>
      </c>
      <c r="K534" s="10">
        <v>126.4713333</v>
      </c>
      <c r="L534" s="10">
        <v>14.099</v>
      </c>
      <c r="M534" s="11" t="str" cm="1">
        <f t="array" ref="M534">_xlfn.IFS(ROUND(Sales_Data[[#This Row],[Temperature]],0)&lt;50,"Cold",ROUND(Sales_Data[[#This Row],[Temperature]],0)&lt;70,"Mild",ROUND(Sales_Data[[#This Row],[Temperature]],0)&lt;84,"Warm",TRUE,"Hot")</f>
        <v>Mild</v>
      </c>
    </row>
    <row r="535" spans="1:13" x14ac:dyDescent="0.3">
      <c r="A535" s="5">
        <v>39</v>
      </c>
      <c r="B535" s="5" t="s">
        <v>13</v>
      </c>
      <c r="C535" s="7" t="b">
        <f t="shared" si="16"/>
        <v>0</v>
      </c>
      <c r="D535" s="7" t="str" cm="1">
        <f t="array" ref="D535">_xlfn.SWITCH(A535,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5" s="12">
        <f t="shared" si="17"/>
        <v>40291</v>
      </c>
      <c r="F535" s="5">
        <v>2010</v>
      </c>
      <c r="G535" s="8">
        <v>1280231.8500000001</v>
      </c>
      <c r="H535" s="5" t="s">
        <v>99</v>
      </c>
      <c r="I535" s="9">
        <v>67.64</v>
      </c>
      <c r="J535" s="10">
        <v>2.7949999999999999</v>
      </c>
      <c r="K535" s="10">
        <v>209.2199574</v>
      </c>
      <c r="L535" s="10">
        <v>8.4640000000000004</v>
      </c>
      <c r="M535" s="11" t="str" cm="1">
        <f t="array" ref="M535">_xlfn.IFS(ROUND(Sales_Data[[#This Row],[Temperature]],0)&lt;50,"Cold",ROUND(Sales_Data[[#This Row],[Temperature]],0)&lt;70,"Mild",ROUND(Sales_Data[[#This Row],[Temperature]],0)&lt;84,"Warm",TRUE,"Hot")</f>
        <v>Mild</v>
      </c>
    </row>
    <row r="536" spans="1:13" x14ac:dyDescent="0.3">
      <c r="A536" s="5">
        <v>40</v>
      </c>
      <c r="B536" s="5" t="s">
        <v>13</v>
      </c>
      <c r="C536" s="7" t="b">
        <f t="shared" si="16"/>
        <v>0</v>
      </c>
      <c r="D536" s="7" t="str" cm="1">
        <f t="array" ref="D536">_xlfn.SWITCH(A536,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6" s="12">
        <f t="shared" si="17"/>
        <v>40291</v>
      </c>
      <c r="F536" s="5">
        <v>2010</v>
      </c>
      <c r="G536" s="8">
        <v>844958.49</v>
      </c>
      <c r="H536" s="5" t="s">
        <v>99</v>
      </c>
      <c r="I536" s="9">
        <v>45.85</v>
      </c>
      <c r="J536" s="10">
        <v>2.895</v>
      </c>
      <c r="K536" s="10">
        <v>132.0226667</v>
      </c>
      <c r="L536" s="10">
        <v>5.4349999999999996</v>
      </c>
      <c r="M536" s="11" t="str" cm="1">
        <f t="array" ref="M536">_xlfn.IFS(ROUND(Sales_Data[[#This Row],[Temperature]],0)&lt;50,"Cold",ROUND(Sales_Data[[#This Row],[Temperature]],0)&lt;70,"Mild",ROUND(Sales_Data[[#This Row],[Temperature]],0)&lt;84,"Warm",TRUE,"Hot")</f>
        <v>Cold</v>
      </c>
    </row>
    <row r="537" spans="1:13" x14ac:dyDescent="0.3">
      <c r="A537" s="5">
        <v>41</v>
      </c>
      <c r="B537" s="5" t="s">
        <v>13</v>
      </c>
      <c r="C537" s="7" t="b">
        <f t="shared" si="16"/>
        <v>0</v>
      </c>
      <c r="D537" s="7" t="str" cm="1">
        <f t="array" ref="D537">_xlfn.SWITCH(A537,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7" s="12">
        <f t="shared" si="17"/>
        <v>40291</v>
      </c>
      <c r="F537" s="5">
        <v>2010</v>
      </c>
      <c r="G537" s="8">
        <v>1067340.74</v>
      </c>
      <c r="H537" s="5" t="s">
        <v>99</v>
      </c>
      <c r="I537" s="9">
        <v>45.29</v>
      </c>
      <c r="J537" s="10">
        <v>2.7759999999999998</v>
      </c>
      <c r="K537" s="10">
        <v>189.6190057</v>
      </c>
      <c r="L537" s="10">
        <v>7.3630000000000004</v>
      </c>
      <c r="M537" s="11" t="str" cm="1">
        <f t="array" ref="M537">_xlfn.IFS(ROUND(Sales_Data[[#This Row],[Temperature]],0)&lt;50,"Cold",ROUND(Sales_Data[[#This Row],[Temperature]],0)&lt;70,"Mild",ROUND(Sales_Data[[#This Row],[Temperature]],0)&lt;84,"Warm",TRUE,"Hot")</f>
        <v>Cold</v>
      </c>
    </row>
    <row r="538" spans="1:13" x14ac:dyDescent="0.3">
      <c r="A538" s="5">
        <v>42</v>
      </c>
      <c r="B538" s="5" t="s">
        <v>13</v>
      </c>
      <c r="C538" s="7" t="b">
        <f t="shared" si="16"/>
        <v>0</v>
      </c>
      <c r="D538" s="7" t="str" cm="1">
        <f t="array" ref="D538">_xlfn.SWITCH(A538,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8" s="12">
        <f t="shared" si="17"/>
        <v>40291</v>
      </c>
      <c r="F538" s="5">
        <v>2010</v>
      </c>
      <c r="G538" s="8">
        <v>492364.77</v>
      </c>
      <c r="H538" s="5" t="s">
        <v>99</v>
      </c>
      <c r="I538" s="9">
        <v>66.42</v>
      </c>
      <c r="J538" s="10">
        <v>3.05</v>
      </c>
      <c r="K538" s="10">
        <v>126.4713333</v>
      </c>
      <c r="L538" s="10">
        <v>9.5239999999999991</v>
      </c>
      <c r="M538" s="11" t="str" cm="1">
        <f t="array" ref="M538">_xlfn.IFS(ROUND(Sales_Data[[#This Row],[Temperature]],0)&lt;50,"Cold",ROUND(Sales_Data[[#This Row],[Temperature]],0)&lt;70,"Mild",ROUND(Sales_Data[[#This Row],[Temperature]],0)&lt;84,"Warm",TRUE,"Hot")</f>
        <v>Mild</v>
      </c>
    </row>
    <row r="539" spans="1:13" x14ac:dyDescent="0.3">
      <c r="A539" s="5">
        <v>43</v>
      </c>
      <c r="B539" s="5" t="s">
        <v>13</v>
      </c>
      <c r="C539" s="7" t="b">
        <f t="shared" si="16"/>
        <v>0</v>
      </c>
      <c r="D539" s="7" t="str" cm="1">
        <f t="array" ref="D539">_xlfn.SWITCH(A539,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9" s="12">
        <f t="shared" si="17"/>
        <v>40291</v>
      </c>
      <c r="F539" s="5">
        <v>2010</v>
      </c>
      <c r="G539" s="8">
        <v>638957.35</v>
      </c>
      <c r="H539" s="5" t="s">
        <v>99</v>
      </c>
      <c r="I539" s="9">
        <v>62.71</v>
      </c>
      <c r="J539" s="10">
        <v>2.7949999999999999</v>
      </c>
      <c r="K539" s="10">
        <v>202.48319050000001</v>
      </c>
      <c r="L539" s="10">
        <v>9.593</v>
      </c>
      <c r="M539" s="11" t="str" cm="1">
        <f t="array" ref="M539">_xlfn.IFS(ROUND(Sales_Data[[#This Row],[Temperature]],0)&lt;50,"Cold",ROUND(Sales_Data[[#This Row],[Temperature]],0)&lt;70,"Mild",ROUND(Sales_Data[[#This Row],[Temperature]],0)&lt;84,"Warm",TRUE,"Hot")</f>
        <v>Mild</v>
      </c>
    </row>
    <row r="540" spans="1:13" x14ac:dyDescent="0.3">
      <c r="A540" s="5">
        <v>44</v>
      </c>
      <c r="B540" s="5" t="s">
        <v>13</v>
      </c>
      <c r="C540" s="7" t="b">
        <f t="shared" si="16"/>
        <v>0</v>
      </c>
      <c r="D540" s="7" t="str" cm="1">
        <f t="array" ref="D540">_xlfn.SWITCH(A540,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0" s="12">
        <f t="shared" si="17"/>
        <v>40291</v>
      </c>
      <c r="F540" s="5">
        <v>2010</v>
      </c>
      <c r="G540" s="8">
        <v>278287.03999999998</v>
      </c>
      <c r="H540" s="5" t="s">
        <v>99</v>
      </c>
      <c r="I540" s="9">
        <v>55.66</v>
      </c>
      <c r="J540" s="10">
        <v>2.9359999999999999</v>
      </c>
      <c r="K540" s="10">
        <v>126.4713333</v>
      </c>
      <c r="L540" s="10">
        <v>7.9720000000000004</v>
      </c>
      <c r="M540" s="11" t="str" cm="1">
        <f t="array" ref="M540">_xlfn.IFS(ROUND(Sales_Data[[#This Row],[Temperature]],0)&lt;50,"Cold",ROUND(Sales_Data[[#This Row],[Temperature]],0)&lt;70,"Mild",ROUND(Sales_Data[[#This Row],[Temperature]],0)&lt;84,"Warm",TRUE,"Hot")</f>
        <v>Mild</v>
      </c>
    </row>
    <row r="541" spans="1:13" x14ac:dyDescent="0.3">
      <c r="A541" s="5">
        <v>45</v>
      </c>
      <c r="B541" s="5" t="s">
        <v>13</v>
      </c>
      <c r="C541" s="7" t="b">
        <f t="shared" si="16"/>
        <v>0</v>
      </c>
      <c r="D541" s="7" t="str" cm="1">
        <f t="array" ref="D541">_xlfn.SWITCH(A541,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1" s="12">
        <f t="shared" si="17"/>
        <v>40291</v>
      </c>
      <c r="F541" s="5">
        <v>2010</v>
      </c>
      <c r="G541" s="8">
        <v>749779.1</v>
      </c>
      <c r="H541" s="5" t="s">
        <v>99</v>
      </c>
      <c r="I541" s="9">
        <v>53.47</v>
      </c>
      <c r="J541" s="10">
        <v>2.9020000000000001</v>
      </c>
      <c r="K541" s="10">
        <v>181.6772564</v>
      </c>
      <c r="L541" s="10">
        <v>8.8989999999999991</v>
      </c>
      <c r="M541" s="11" t="str" cm="1">
        <f t="array" ref="M541">_xlfn.IFS(ROUND(Sales_Data[[#This Row],[Temperature]],0)&lt;50,"Cold",ROUND(Sales_Data[[#This Row],[Temperature]],0)&lt;70,"Mild",ROUND(Sales_Data[[#This Row],[Temperature]],0)&lt;84,"Warm",TRUE,"Hot")</f>
        <v>Mild</v>
      </c>
    </row>
    <row r="542" spans="1:13" x14ac:dyDescent="0.3">
      <c r="A542" s="5">
        <v>1</v>
      </c>
      <c r="B542" s="5" t="s">
        <v>14</v>
      </c>
      <c r="C542" s="7" t="b">
        <f t="shared" si="16"/>
        <v>0</v>
      </c>
      <c r="D542" s="7" t="str" cm="1">
        <f t="array" ref="D542">_xlfn.SWITCH(A542,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2" s="12">
        <f t="shared" si="17"/>
        <v>40298</v>
      </c>
      <c r="F542" s="5">
        <v>2010</v>
      </c>
      <c r="G542" s="8">
        <v>1425100.71</v>
      </c>
      <c r="H542" s="5" t="s">
        <v>99</v>
      </c>
      <c r="I542" s="9">
        <v>67.41</v>
      </c>
      <c r="J542" s="10">
        <v>2.78</v>
      </c>
      <c r="K542" s="10">
        <v>210.38954559999999</v>
      </c>
      <c r="L542" s="10">
        <v>7.8079999999999998</v>
      </c>
      <c r="M542" s="11" t="str" cm="1">
        <f t="array" ref="M542">_xlfn.IFS(ROUND(Sales_Data[[#This Row],[Temperature]],0)&lt;50,"Cold",ROUND(Sales_Data[[#This Row],[Temperature]],0)&lt;70,"Mild",ROUND(Sales_Data[[#This Row],[Temperature]],0)&lt;84,"Warm",TRUE,"Hot")</f>
        <v>Mild</v>
      </c>
    </row>
    <row r="543" spans="1:13" x14ac:dyDescent="0.3">
      <c r="A543" s="5">
        <v>2</v>
      </c>
      <c r="B543" s="5" t="s">
        <v>14</v>
      </c>
      <c r="C543" s="7" t="b">
        <f t="shared" si="16"/>
        <v>0</v>
      </c>
      <c r="D543" s="7" t="str" cm="1">
        <f t="array" ref="D543">_xlfn.SWITCH(A543,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3" s="12">
        <f t="shared" si="17"/>
        <v>40298</v>
      </c>
      <c r="F543" s="5">
        <v>2010</v>
      </c>
      <c r="G543" s="8">
        <v>1802450.29</v>
      </c>
      <c r="H543" s="5" t="s">
        <v>99</v>
      </c>
      <c r="I543" s="9">
        <v>66.98</v>
      </c>
      <c r="J543" s="10">
        <v>2.78</v>
      </c>
      <c r="K543" s="10">
        <v>210.0505833</v>
      </c>
      <c r="L543" s="10">
        <v>8.1999999999999993</v>
      </c>
      <c r="M543" s="11" t="str" cm="1">
        <f t="array" ref="M543">_xlfn.IFS(ROUND(Sales_Data[[#This Row],[Temperature]],0)&lt;50,"Cold",ROUND(Sales_Data[[#This Row],[Temperature]],0)&lt;70,"Mild",ROUND(Sales_Data[[#This Row],[Temperature]],0)&lt;84,"Warm",TRUE,"Hot")</f>
        <v>Mild</v>
      </c>
    </row>
    <row r="544" spans="1:13" x14ac:dyDescent="0.3">
      <c r="A544" s="5">
        <v>3</v>
      </c>
      <c r="B544" s="5" t="s">
        <v>14</v>
      </c>
      <c r="C544" s="7" t="b">
        <f t="shared" si="16"/>
        <v>0</v>
      </c>
      <c r="D544" s="7" t="str" cm="1">
        <f t="array" ref="D544">_xlfn.SWITCH(A544,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4" s="12">
        <f t="shared" si="17"/>
        <v>40298</v>
      </c>
      <c r="F544" s="5">
        <v>2010</v>
      </c>
      <c r="G544" s="8">
        <v>361248.39</v>
      </c>
      <c r="H544" s="5" t="s">
        <v>99</v>
      </c>
      <c r="I544" s="9">
        <v>70.239999999999995</v>
      </c>
      <c r="J544" s="10">
        <v>2.78</v>
      </c>
      <c r="K544" s="10">
        <v>213.67168150000001</v>
      </c>
      <c r="L544" s="10">
        <v>7.343</v>
      </c>
      <c r="M544" s="11" t="str" cm="1">
        <f t="array" ref="M544">_xlfn.IFS(ROUND(Sales_Data[[#This Row],[Temperature]],0)&lt;50,"Cold",ROUND(Sales_Data[[#This Row],[Temperature]],0)&lt;70,"Mild",ROUND(Sales_Data[[#This Row],[Temperature]],0)&lt;84,"Warm",TRUE,"Hot")</f>
        <v>Warm</v>
      </c>
    </row>
    <row r="545" spans="1:13" x14ac:dyDescent="0.3">
      <c r="A545" s="5">
        <v>4</v>
      </c>
      <c r="B545" s="5" t="s">
        <v>14</v>
      </c>
      <c r="C545" s="7" t="b">
        <f t="shared" si="16"/>
        <v>0</v>
      </c>
      <c r="D545" s="7" t="str" cm="1">
        <f t="array" ref="D545">_xlfn.SWITCH(A545,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5" s="12">
        <f t="shared" si="17"/>
        <v>40298</v>
      </c>
      <c r="F545" s="5">
        <v>2010</v>
      </c>
      <c r="G545" s="8">
        <v>1817273.28</v>
      </c>
      <c r="H545" s="5" t="s">
        <v>99</v>
      </c>
      <c r="I545" s="9">
        <v>53.04</v>
      </c>
      <c r="J545" s="10">
        <v>2.7869999999999999</v>
      </c>
      <c r="K545" s="10">
        <v>126.3805667</v>
      </c>
      <c r="L545" s="10">
        <v>7.8959999999999999</v>
      </c>
      <c r="M545" s="11" t="str" cm="1">
        <f t="array" ref="M545">_xlfn.IFS(ROUND(Sales_Data[[#This Row],[Temperature]],0)&lt;50,"Cold",ROUND(Sales_Data[[#This Row],[Temperature]],0)&lt;70,"Mild",ROUND(Sales_Data[[#This Row],[Temperature]],0)&lt;84,"Warm",TRUE,"Hot")</f>
        <v>Mild</v>
      </c>
    </row>
    <row r="546" spans="1:13" x14ac:dyDescent="0.3">
      <c r="A546" s="5">
        <v>5</v>
      </c>
      <c r="B546" s="5" t="s">
        <v>14</v>
      </c>
      <c r="C546" s="7" t="b">
        <f t="shared" si="16"/>
        <v>0</v>
      </c>
      <c r="D546" s="7" t="str" cm="1">
        <f t="array" ref="D546">_xlfn.SWITCH(A546,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6" s="12">
        <f t="shared" si="17"/>
        <v>40298</v>
      </c>
      <c r="F546" s="5">
        <v>2010</v>
      </c>
      <c r="G546" s="8">
        <v>298697.84000000003</v>
      </c>
      <c r="H546" s="5" t="s">
        <v>99</v>
      </c>
      <c r="I546" s="9">
        <v>67.53</v>
      </c>
      <c r="J546" s="10">
        <v>2.78</v>
      </c>
      <c r="K546" s="10">
        <v>210.93938800000001</v>
      </c>
      <c r="L546" s="10">
        <v>6.4649999999999999</v>
      </c>
      <c r="M546" s="11" t="str" cm="1">
        <f t="array" ref="M546">_xlfn.IFS(ROUND(Sales_Data[[#This Row],[Temperature]],0)&lt;50,"Cold",ROUND(Sales_Data[[#This Row],[Temperature]],0)&lt;70,"Mild",ROUND(Sales_Data[[#This Row],[Temperature]],0)&lt;84,"Warm",TRUE,"Hot")</f>
        <v>Mild</v>
      </c>
    </row>
    <row r="547" spans="1:13" x14ac:dyDescent="0.3">
      <c r="A547" s="5">
        <v>6</v>
      </c>
      <c r="B547" s="5" t="s">
        <v>14</v>
      </c>
      <c r="C547" s="7" t="b">
        <f t="shared" si="16"/>
        <v>0</v>
      </c>
      <c r="D547" s="7" t="str" cm="1">
        <f t="array" ref="D547">_xlfn.SWITCH(A547,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7" s="12">
        <f t="shared" si="17"/>
        <v>40298</v>
      </c>
      <c r="F547" s="5">
        <v>2010</v>
      </c>
      <c r="G547" s="8">
        <v>1498080.16</v>
      </c>
      <c r="H547" s="5" t="s">
        <v>99</v>
      </c>
      <c r="I547" s="9">
        <v>68.91</v>
      </c>
      <c r="J547" s="10">
        <v>2.78</v>
      </c>
      <c r="K547" s="10">
        <v>211.8942725</v>
      </c>
      <c r="L547" s="10">
        <v>7.0919999999999996</v>
      </c>
      <c r="M547" s="11" t="str" cm="1">
        <f t="array" ref="M547">_xlfn.IFS(ROUND(Sales_Data[[#This Row],[Temperature]],0)&lt;50,"Cold",ROUND(Sales_Data[[#This Row],[Temperature]],0)&lt;70,"Mild",ROUND(Sales_Data[[#This Row],[Temperature]],0)&lt;84,"Warm",TRUE,"Hot")</f>
        <v>Mild</v>
      </c>
    </row>
    <row r="548" spans="1:13" x14ac:dyDescent="0.3">
      <c r="A548" s="5">
        <v>7</v>
      </c>
      <c r="B548" s="5" t="s">
        <v>14</v>
      </c>
      <c r="C548" s="7" t="b">
        <f t="shared" si="16"/>
        <v>0</v>
      </c>
      <c r="D548" s="7" t="str" cm="1">
        <f t="array" ref="D548">_xlfn.SWITCH(A548,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8" s="12">
        <f t="shared" si="17"/>
        <v>40298</v>
      </c>
      <c r="F548" s="5">
        <v>2010</v>
      </c>
      <c r="G548" s="8">
        <v>373655.61</v>
      </c>
      <c r="H548" s="5" t="s">
        <v>99</v>
      </c>
      <c r="I548" s="9">
        <v>38.99</v>
      </c>
      <c r="J548" s="10">
        <v>2.766</v>
      </c>
      <c r="K548" s="10">
        <v>189.57512700000001</v>
      </c>
      <c r="L548" s="10">
        <v>8.9629999999999992</v>
      </c>
      <c r="M548" s="11" t="str" cm="1">
        <f t="array" ref="M548">_xlfn.IFS(ROUND(Sales_Data[[#This Row],[Temperature]],0)&lt;50,"Cold",ROUND(Sales_Data[[#This Row],[Temperature]],0)&lt;70,"Mild",ROUND(Sales_Data[[#This Row],[Temperature]],0)&lt;84,"Warm",TRUE,"Hot")</f>
        <v>Cold</v>
      </c>
    </row>
    <row r="549" spans="1:13" x14ac:dyDescent="0.3">
      <c r="A549" s="5">
        <v>8</v>
      </c>
      <c r="B549" s="5" t="s">
        <v>14</v>
      </c>
      <c r="C549" s="7" t="b">
        <f t="shared" si="16"/>
        <v>0</v>
      </c>
      <c r="D549" s="7" t="str" cm="1">
        <f t="array" ref="D549">_xlfn.SWITCH(A549,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9" s="12">
        <f t="shared" si="17"/>
        <v>40298</v>
      </c>
      <c r="F549" s="5">
        <v>2010</v>
      </c>
      <c r="G549" s="8">
        <v>778672.64000000001</v>
      </c>
      <c r="H549" s="5" t="s">
        <v>99</v>
      </c>
      <c r="I549" s="9">
        <v>61.01</v>
      </c>
      <c r="J549" s="10">
        <v>2.78</v>
      </c>
      <c r="K549" s="10">
        <v>213.7176024</v>
      </c>
      <c r="L549" s="10">
        <v>6.29</v>
      </c>
      <c r="M549" s="11" t="str" cm="1">
        <f t="array" ref="M549">_xlfn.IFS(ROUND(Sales_Data[[#This Row],[Temperature]],0)&lt;50,"Cold",ROUND(Sales_Data[[#This Row],[Temperature]],0)&lt;70,"Mild",ROUND(Sales_Data[[#This Row],[Temperature]],0)&lt;84,"Warm",TRUE,"Hot")</f>
        <v>Mild</v>
      </c>
    </row>
    <row r="550" spans="1:13" x14ac:dyDescent="0.3">
      <c r="A550" s="5">
        <v>9</v>
      </c>
      <c r="B550" s="5" t="s">
        <v>14</v>
      </c>
      <c r="C550" s="7" t="b">
        <f t="shared" si="16"/>
        <v>0</v>
      </c>
      <c r="D550" s="7" t="str" cm="1">
        <f t="array" ref="D550">_xlfn.SWITCH(A550,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0" s="12">
        <f t="shared" si="17"/>
        <v>40298</v>
      </c>
      <c r="F550" s="5">
        <v>2010</v>
      </c>
      <c r="G550" s="8">
        <v>491723.42</v>
      </c>
      <c r="H550" s="5" t="s">
        <v>99</v>
      </c>
      <c r="I550" s="9">
        <v>66.069999999999993</v>
      </c>
      <c r="J550" s="10">
        <v>2.78</v>
      </c>
      <c r="K550" s="10">
        <v>213.8990459</v>
      </c>
      <c r="L550" s="10">
        <v>6.3840000000000003</v>
      </c>
      <c r="M550" s="11" t="str" cm="1">
        <f t="array" ref="M550">_xlfn.IFS(ROUND(Sales_Data[[#This Row],[Temperature]],0)&lt;50,"Cold",ROUND(Sales_Data[[#This Row],[Temperature]],0)&lt;70,"Mild",ROUND(Sales_Data[[#This Row],[Temperature]],0)&lt;84,"Warm",TRUE,"Hot")</f>
        <v>Mild</v>
      </c>
    </row>
    <row r="551" spans="1:13" x14ac:dyDescent="0.3">
      <c r="A551" s="5">
        <v>10</v>
      </c>
      <c r="B551" s="5" t="s">
        <v>14</v>
      </c>
      <c r="C551" s="7" t="b">
        <f t="shared" si="16"/>
        <v>0</v>
      </c>
      <c r="D551" s="7" t="str" cm="1">
        <f t="array" ref="D551">_xlfn.SWITCH(A551,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1" s="12">
        <f t="shared" si="17"/>
        <v>40298</v>
      </c>
      <c r="F551" s="5">
        <v>2010</v>
      </c>
      <c r="G551" s="8">
        <v>1790694.59</v>
      </c>
      <c r="H551" s="5" t="s">
        <v>99</v>
      </c>
      <c r="I551" s="9">
        <v>69.760000000000005</v>
      </c>
      <c r="J551" s="10">
        <v>3.105</v>
      </c>
      <c r="K551" s="10">
        <v>126.3805667</v>
      </c>
      <c r="L551" s="10">
        <v>9.5239999999999991</v>
      </c>
      <c r="M551" s="11" t="str" cm="1">
        <f t="array" ref="M551">_xlfn.IFS(ROUND(Sales_Data[[#This Row],[Temperature]],0)&lt;50,"Cold",ROUND(Sales_Data[[#This Row],[Temperature]],0)&lt;70,"Mild",ROUND(Sales_Data[[#This Row],[Temperature]],0)&lt;84,"Warm",TRUE,"Hot")</f>
        <v>Warm</v>
      </c>
    </row>
    <row r="552" spans="1:13" x14ac:dyDescent="0.3">
      <c r="A552" s="5">
        <v>11</v>
      </c>
      <c r="B552" s="5" t="s">
        <v>14</v>
      </c>
      <c r="C552" s="7" t="b">
        <f t="shared" si="16"/>
        <v>0</v>
      </c>
      <c r="D552" s="7" t="str" cm="1">
        <f t="array" ref="D552">_xlfn.SWITCH(A552,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2" s="12">
        <f t="shared" si="17"/>
        <v>40298</v>
      </c>
      <c r="F552" s="5">
        <v>2010</v>
      </c>
      <c r="G552" s="8">
        <v>1239766.8899999999</v>
      </c>
      <c r="H552" s="5" t="s">
        <v>99</v>
      </c>
      <c r="I552" s="9">
        <v>71.13</v>
      </c>
      <c r="J552" s="10">
        <v>2.78</v>
      </c>
      <c r="K552" s="10">
        <v>213.67168150000001</v>
      </c>
      <c r="L552" s="10">
        <v>7.343</v>
      </c>
      <c r="M552" s="11" t="str" cm="1">
        <f t="array" ref="M552">_xlfn.IFS(ROUND(Sales_Data[[#This Row],[Temperature]],0)&lt;50,"Cold",ROUND(Sales_Data[[#This Row],[Temperature]],0)&lt;70,"Mild",ROUND(Sales_Data[[#This Row],[Temperature]],0)&lt;84,"Warm",TRUE,"Hot")</f>
        <v>Warm</v>
      </c>
    </row>
    <row r="553" spans="1:13" x14ac:dyDescent="0.3">
      <c r="A553" s="5">
        <v>12</v>
      </c>
      <c r="B553" s="5" t="s">
        <v>14</v>
      </c>
      <c r="C553" s="7" t="b">
        <f t="shared" si="16"/>
        <v>0</v>
      </c>
      <c r="D553" s="7" t="str" cm="1">
        <f t="array" ref="D553">_xlfn.SWITCH(A553,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3" s="12">
        <f t="shared" si="17"/>
        <v>40298</v>
      </c>
      <c r="F553" s="5">
        <v>2010</v>
      </c>
      <c r="G553" s="8">
        <v>954220.22</v>
      </c>
      <c r="H553" s="5" t="s">
        <v>99</v>
      </c>
      <c r="I553" s="9">
        <v>67.38</v>
      </c>
      <c r="J553" s="10">
        <v>3.105</v>
      </c>
      <c r="K553" s="10">
        <v>126.3805667</v>
      </c>
      <c r="L553" s="10">
        <v>14.099</v>
      </c>
      <c r="M553" s="11" t="str" cm="1">
        <f t="array" ref="M553">_xlfn.IFS(ROUND(Sales_Data[[#This Row],[Temperature]],0)&lt;50,"Cold",ROUND(Sales_Data[[#This Row],[Temperature]],0)&lt;70,"Mild",ROUND(Sales_Data[[#This Row],[Temperature]],0)&lt;84,"Warm",TRUE,"Hot")</f>
        <v>Mild</v>
      </c>
    </row>
    <row r="554" spans="1:13" x14ac:dyDescent="0.3">
      <c r="A554" s="5">
        <v>13</v>
      </c>
      <c r="B554" s="5" t="s">
        <v>14</v>
      </c>
      <c r="C554" s="7" t="b">
        <f t="shared" si="16"/>
        <v>0</v>
      </c>
      <c r="D554" s="7" t="str" cm="1">
        <f t="array" ref="D554">_xlfn.SWITCH(A554,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4" s="12">
        <f t="shared" si="17"/>
        <v>40298</v>
      </c>
      <c r="F554" s="5">
        <v>2010</v>
      </c>
      <c r="G554" s="8">
        <v>1785823.37</v>
      </c>
      <c r="H554" s="5" t="s">
        <v>99</v>
      </c>
      <c r="I554" s="9">
        <v>48.33</v>
      </c>
      <c r="J554" s="10">
        <v>2.9409999999999998</v>
      </c>
      <c r="K554" s="10">
        <v>126.3805667</v>
      </c>
      <c r="L554" s="10">
        <v>8.1069999999999993</v>
      </c>
      <c r="M554" s="11" t="str" cm="1">
        <f t="array" ref="M554">_xlfn.IFS(ROUND(Sales_Data[[#This Row],[Temperature]],0)&lt;50,"Cold",ROUND(Sales_Data[[#This Row],[Temperature]],0)&lt;70,"Mild",ROUND(Sales_Data[[#This Row],[Temperature]],0)&lt;84,"Warm",TRUE,"Hot")</f>
        <v>Cold</v>
      </c>
    </row>
    <row r="555" spans="1:13" x14ac:dyDescent="0.3">
      <c r="A555" s="5">
        <v>14</v>
      </c>
      <c r="B555" s="5" t="s">
        <v>14</v>
      </c>
      <c r="C555" s="7" t="b">
        <f t="shared" si="16"/>
        <v>0</v>
      </c>
      <c r="D555" s="7" t="str" cm="1">
        <f t="array" ref="D555">_xlfn.SWITCH(A555,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5" s="12">
        <f t="shared" si="17"/>
        <v>40298</v>
      </c>
      <c r="F555" s="5">
        <v>2010</v>
      </c>
      <c r="G555" s="8">
        <v>2082355.12</v>
      </c>
      <c r="H555" s="5" t="s">
        <v>99</v>
      </c>
      <c r="I555" s="9">
        <v>53.15</v>
      </c>
      <c r="J555" s="10">
        <v>2.9209999999999998</v>
      </c>
      <c r="K555" s="10">
        <v>181.66203590000001</v>
      </c>
      <c r="L555" s="10">
        <v>8.8989999999999991</v>
      </c>
      <c r="M555" s="11" t="str" cm="1">
        <f t="array" ref="M555">_xlfn.IFS(ROUND(Sales_Data[[#This Row],[Temperature]],0)&lt;50,"Cold",ROUND(Sales_Data[[#This Row],[Temperature]],0)&lt;70,"Mild",ROUND(Sales_Data[[#This Row],[Temperature]],0)&lt;84,"Warm",TRUE,"Hot")</f>
        <v>Mild</v>
      </c>
    </row>
    <row r="556" spans="1:13" x14ac:dyDescent="0.3">
      <c r="A556" s="5">
        <v>15</v>
      </c>
      <c r="B556" s="5" t="s">
        <v>14</v>
      </c>
      <c r="C556" s="7" t="b">
        <f t="shared" si="16"/>
        <v>0</v>
      </c>
      <c r="D556" s="7" t="str" cm="1">
        <f t="array" ref="D556">_xlfn.SWITCH(A556,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6" s="12">
        <f t="shared" si="17"/>
        <v>40298</v>
      </c>
      <c r="F556" s="5">
        <v>2010</v>
      </c>
      <c r="G556" s="8">
        <v>570791.11</v>
      </c>
      <c r="H556" s="5" t="s">
        <v>99</v>
      </c>
      <c r="I556" s="9">
        <v>49.09</v>
      </c>
      <c r="J556" s="10">
        <v>3.0419999999999998</v>
      </c>
      <c r="K556" s="10">
        <v>132.06443329999999</v>
      </c>
      <c r="L556" s="10">
        <v>8.1850000000000005</v>
      </c>
      <c r="M556" s="11" t="str" cm="1">
        <f t="array" ref="M556">_xlfn.IFS(ROUND(Sales_Data[[#This Row],[Temperature]],0)&lt;50,"Cold",ROUND(Sales_Data[[#This Row],[Temperature]],0)&lt;70,"Mild",ROUND(Sales_Data[[#This Row],[Temperature]],0)&lt;84,"Warm",TRUE,"Hot")</f>
        <v>Cold</v>
      </c>
    </row>
    <row r="557" spans="1:13" x14ac:dyDescent="0.3">
      <c r="A557" s="5">
        <v>16</v>
      </c>
      <c r="B557" s="5" t="s">
        <v>14</v>
      </c>
      <c r="C557" s="7" t="b">
        <f t="shared" si="16"/>
        <v>0</v>
      </c>
      <c r="D557" s="7" t="str" cm="1">
        <f t="array" ref="D557">_xlfn.SWITCH(A557,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7" s="12">
        <f t="shared" si="17"/>
        <v>40298</v>
      </c>
      <c r="F557" s="5">
        <v>2010</v>
      </c>
      <c r="G557" s="8">
        <v>383550.93</v>
      </c>
      <c r="H557" s="5" t="s">
        <v>99</v>
      </c>
      <c r="I557" s="9">
        <v>37.75</v>
      </c>
      <c r="J557" s="10">
        <v>2.766</v>
      </c>
      <c r="K557" s="10">
        <v>189.57512700000001</v>
      </c>
      <c r="L557" s="10">
        <v>6.8419999999999996</v>
      </c>
      <c r="M557" s="11" t="str" cm="1">
        <f t="array" ref="M557">_xlfn.IFS(ROUND(Sales_Data[[#This Row],[Temperature]],0)&lt;50,"Cold",ROUND(Sales_Data[[#This Row],[Temperature]],0)&lt;70,"Mild",ROUND(Sales_Data[[#This Row],[Temperature]],0)&lt;84,"Warm",TRUE,"Hot")</f>
        <v>Cold</v>
      </c>
    </row>
    <row r="558" spans="1:13" x14ac:dyDescent="0.3">
      <c r="A558" s="5">
        <v>17</v>
      </c>
      <c r="B558" s="5" t="s">
        <v>14</v>
      </c>
      <c r="C558" s="7" t="b">
        <f t="shared" si="16"/>
        <v>0</v>
      </c>
      <c r="D558" s="7" t="str" cm="1">
        <f t="array" ref="D558">_xlfn.SWITCH(A558,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8" s="12">
        <f t="shared" si="17"/>
        <v>40298</v>
      </c>
      <c r="F558" s="5">
        <v>2010</v>
      </c>
      <c r="G558" s="8">
        <v>807798.73</v>
      </c>
      <c r="H558" s="5" t="s">
        <v>99</v>
      </c>
      <c r="I558" s="9">
        <v>43.82</v>
      </c>
      <c r="J558" s="10">
        <v>2.9409999999999998</v>
      </c>
      <c r="K558" s="10">
        <v>126.3805667</v>
      </c>
      <c r="L558" s="10">
        <v>6.6349999999999998</v>
      </c>
      <c r="M558" s="11" t="str" cm="1">
        <f t="array" ref="M558">_xlfn.IFS(ROUND(Sales_Data[[#This Row],[Temperature]],0)&lt;50,"Cold",ROUND(Sales_Data[[#This Row],[Temperature]],0)&lt;70,"Mild",ROUND(Sales_Data[[#This Row],[Temperature]],0)&lt;84,"Warm",TRUE,"Hot")</f>
        <v>Cold</v>
      </c>
    </row>
    <row r="559" spans="1:13" x14ac:dyDescent="0.3">
      <c r="A559" s="5">
        <v>18</v>
      </c>
      <c r="B559" s="5" t="s">
        <v>14</v>
      </c>
      <c r="C559" s="7" t="b">
        <f t="shared" si="16"/>
        <v>0</v>
      </c>
      <c r="D559" s="7" t="str" cm="1">
        <f t="array" ref="D559">_xlfn.SWITCH(A559,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9" s="12">
        <f t="shared" si="17"/>
        <v>40298</v>
      </c>
      <c r="F559" s="5">
        <v>2010</v>
      </c>
      <c r="G559" s="8">
        <v>1060446.1599999999</v>
      </c>
      <c r="H559" s="5" t="s">
        <v>99</v>
      </c>
      <c r="I559" s="9">
        <v>51.12</v>
      </c>
      <c r="J559" s="10">
        <v>2.9350000000000001</v>
      </c>
      <c r="K559" s="10">
        <v>132.06443329999999</v>
      </c>
      <c r="L559" s="10">
        <v>9.2690000000000001</v>
      </c>
      <c r="M559" s="11" t="str" cm="1">
        <f t="array" ref="M559">_xlfn.IFS(ROUND(Sales_Data[[#This Row],[Temperature]],0)&lt;50,"Cold",ROUND(Sales_Data[[#This Row],[Temperature]],0)&lt;70,"Mild",ROUND(Sales_Data[[#This Row],[Temperature]],0)&lt;84,"Warm",TRUE,"Hot")</f>
        <v>Mild</v>
      </c>
    </row>
    <row r="560" spans="1:13" x14ac:dyDescent="0.3">
      <c r="A560" s="5">
        <v>19</v>
      </c>
      <c r="B560" s="5" t="s">
        <v>14</v>
      </c>
      <c r="C560" s="7" t="b">
        <f t="shared" si="16"/>
        <v>0</v>
      </c>
      <c r="D560" s="7" t="str" cm="1">
        <f t="array" ref="D560">_xlfn.SWITCH(A560,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0" s="12">
        <f t="shared" si="17"/>
        <v>40298</v>
      </c>
      <c r="F560" s="5">
        <v>2010</v>
      </c>
      <c r="G560" s="8">
        <v>1405065.57</v>
      </c>
      <c r="H560" s="5" t="s">
        <v>99</v>
      </c>
      <c r="I560" s="9">
        <v>49.89</v>
      </c>
      <c r="J560" s="10">
        <v>3.0419999999999998</v>
      </c>
      <c r="K560" s="10">
        <v>132.06443329999999</v>
      </c>
      <c r="L560" s="10">
        <v>8.1850000000000005</v>
      </c>
      <c r="M560" s="11" t="str" cm="1">
        <f t="array" ref="M560">_xlfn.IFS(ROUND(Sales_Data[[#This Row],[Temperature]],0)&lt;50,"Cold",ROUND(Sales_Data[[#This Row],[Temperature]],0)&lt;70,"Mild",ROUND(Sales_Data[[#This Row],[Temperature]],0)&lt;84,"Warm",TRUE,"Hot")</f>
        <v>Mild</v>
      </c>
    </row>
    <row r="561" spans="1:13" x14ac:dyDescent="0.3">
      <c r="A561" s="5">
        <v>20</v>
      </c>
      <c r="B561" s="5" t="s">
        <v>14</v>
      </c>
      <c r="C561" s="7" t="b">
        <f t="shared" si="16"/>
        <v>0</v>
      </c>
      <c r="D561" s="7" t="str" cm="1">
        <f t="array" ref="D561">_xlfn.SWITCH(A561,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1" s="12">
        <f t="shared" si="17"/>
        <v>40298</v>
      </c>
      <c r="F561" s="5">
        <v>2010</v>
      </c>
      <c r="G561" s="8">
        <v>1919053.21</v>
      </c>
      <c r="H561" s="5" t="s">
        <v>99</v>
      </c>
      <c r="I561" s="9">
        <v>54.75</v>
      </c>
      <c r="J561" s="10">
        <v>2.9209999999999998</v>
      </c>
      <c r="K561" s="10">
        <v>203.65036850000001</v>
      </c>
      <c r="L561" s="10">
        <v>7.8559999999999999</v>
      </c>
      <c r="M561" s="11" t="str" cm="1">
        <f t="array" ref="M561">_xlfn.IFS(ROUND(Sales_Data[[#This Row],[Temperature]],0)&lt;50,"Cold",ROUND(Sales_Data[[#This Row],[Temperature]],0)&lt;70,"Mild",ROUND(Sales_Data[[#This Row],[Temperature]],0)&lt;84,"Warm",TRUE,"Hot")</f>
        <v>Mild</v>
      </c>
    </row>
    <row r="562" spans="1:13" x14ac:dyDescent="0.3">
      <c r="A562" s="5">
        <v>21</v>
      </c>
      <c r="B562" s="5" t="s">
        <v>14</v>
      </c>
      <c r="C562" s="7" t="b">
        <f t="shared" si="16"/>
        <v>0</v>
      </c>
      <c r="D562" s="7" t="str" cm="1">
        <f t="array" ref="D562">_xlfn.SWITCH(A562,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2" s="12">
        <f t="shared" si="17"/>
        <v>40298</v>
      </c>
      <c r="F562" s="5">
        <v>2010</v>
      </c>
      <c r="G562" s="8">
        <v>680532.69</v>
      </c>
      <c r="H562" s="5" t="s">
        <v>99</v>
      </c>
      <c r="I562" s="9">
        <v>66.930000000000007</v>
      </c>
      <c r="J562" s="10">
        <v>2.78</v>
      </c>
      <c r="K562" s="10">
        <v>210.0505833</v>
      </c>
      <c r="L562" s="10">
        <v>8.1999999999999993</v>
      </c>
      <c r="M562" s="11" t="str" cm="1">
        <f t="array" ref="M562">_xlfn.IFS(ROUND(Sales_Data[[#This Row],[Temperature]],0)&lt;50,"Cold",ROUND(Sales_Data[[#This Row],[Temperature]],0)&lt;70,"Mild",ROUND(Sales_Data[[#This Row],[Temperature]],0)&lt;84,"Warm",TRUE,"Hot")</f>
        <v>Mild</v>
      </c>
    </row>
    <row r="563" spans="1:13" x14ac:dyDescent="0.3">
      <c r="A563" s="5">
        <v>22</v>
      </c>
      <c r="B563" s="5" t="s">
        <v>14</v>
      </c>
      <c r="C563" s="7" t="b">
        <f t="shared" si="16"/>
        <v>0</v>
      </c>
      <c r="D563" s="7" t="str" cm="1">
        <f t="array" ref="D563">_xlfn.SWITCH(A563,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3" s="12">
        <f t="shared" si="17"/>
        <v>40298</v>
      </c>
      <c r="F563" s="5">
        <v>2010</v>
      </c>
      <c r="G563" s="8">
        <v>977683.06</v>
      </c>
      <c r="H563" s="5" t="s">
        <v>99</v>
      </c>
      <c r="I563" s="9">
        <v>50.96</v>
      </c>
      <c r="J563" s="10">
        <v>2.9350000000000001</v>
      </c>
      <c r="K563" s="10">
        <v>135.9170833</v>
      </c>
      <c r="L563" s="10">
        <v>8.3480000000000008</v>
      </c>
      <c r="M563" s="11" t="str" cm="1">
        <f t="array" ref="M563">_xlfn.IFS(ROUND(Sales_Data[[#This Row],[Temperature]],0)&lt;50,"Cold",ROUND(Sales_Data[[#This Row],[Temperature]],0)&lt;70,"Mild",ROUND(Sales_Data[[#This Row],[Temperature]],0)&lt;84,"Warm",TRUE,"Hot")</f>
        <v>Mild</v>
      </c>
    </row>
    <row r="564" spans="1:13" x14ac:dyDescent="0.3">
      <c r="A564" s="5">
        <v>23</v>
      </c>
      <c r="B564" s="5" t="s">
        <v>14</v>
      </c>
      <c r="C564" s="7" t="b">
        <f t="shared" si="16"/>
        <v>0</v>
      </c>
      <c r="D564" s="7" t="str" cm="1">
        <f t="array" ref="D564">_xlfn.SWITCH(A564,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4" s="12">
        <f t="shared" si="17"/>
        <v>40298</v>
      </c>
      <c r="F564" s="5">
        <v>2010</v>
      </c>
      <c r="G564" s="8">
        <v>1259414.52</v>
      </c>
      <c r="H564" s="5" t="s">
        <v>99</v>
      </c>
      <c r="I564" s="9">
        <v>45.47</v>
      </c>
      <c r="J564" s="10">
        <v>2.9350000000000001</v>
      </c>
      <c r="K564" s="10">
        <v>132.06443329999999</v>
      </c>
      <c r="L564" s="10">
        <v>5.4349999999999996</v>
      </c>
      <c r="M564" s="11" t="str" cm="1">
        <f t="array" ref="M564">_xlfn.IFS(ROUND(Sales_Data[[#This Row],[Temperature]],0)&lt;50,"Cold",ROUND(Sales_Data[[#This Row],[Temperature]],0)&lt;70,"Mild",ROUND(Sales_Data[[#This Row],[Temperature]],0)&lt;84,"Warm",TRUE,"Hot")</f>
        <v>Cold</v>
      </c>
    </row>
    <row r="565" spans="1:13" x14ac:dyDescent="0.3">
      <c r="A565" s="5">
        <v>24</v>
      </c>
      <c r="B565" s="5" t="s">
        <v>14</v>
      </c>
      <c r="C565" s="7" t="b">
        <f t="shared" si="16"/>
        <v>0</v>
      </c>
      <c r="D565" s="7" t="str" cm="1">
        <f t="array" ref="D565">_xlfn.SWITCH(A565,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5" s="12">
        <f t="shared" si="17"/>
        <v>40298</v>
      </c>
      <c r="F565" s="5">
        <v>2010</v>
      </c>
      <c r="G565" s="8">
        <v>1259877.19</v>
      </c>
      <c r="H565" s="5" t="s">
        <v>99</v>
      </c>
      <c r="I565" s="9">
        <v>51.48</v>
      </c>
      <c r="J565" s="10">
        <v>3.0419999999999998</v>
      </c>
      <c r="K565" s="10">
        <v>132.06443329999999</v>
      </c>
      <c r="L565" s="10">
        <v>8.2110000000000003</v>
      </c>
      <c r="M565" s="11" t="str" cm="1">
        <f t="array" ref="M565">_xlfn.IFS(ROUND(Sales_Data[[#This Row],[Temperature]],0)&lt;50,"Cold",ROUND(Sales_Data[[#This Row],[Temperature]],0)&lt;70,"Mild",ROUND(Sales_Data[[#This Row],[Temperature]],0)&lt;84,"Warm",TRUE,"Hot")</f>
        <v>Mild</v>
      </c>
    </row>
    <row r="566" spans="1:13" x14ac:dyDescent="0.3">
      <c r="A566" s="5">
        <v>25</v>
      </c>
      <c r="B566" s="5" t="s">
        <v>14</v>
      </c>
      <c r="C566" s="7" t="b">
        <f t="shared" si="16"/>
        <v>0</v>
      </c>
      <c r="D566" s="7" t="str" cm="1">
        <f t="array" ref="D566">_xlfn.SWITCH(A566,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6" s="12">
        <f t="shared" si="17"/>
        <v>40298</v>
      </c>
      <c r="F566" s="5">
        <v>2010</v>
      </c>
      <c r="G566" s="8">
        <v>706924.02</v>
      </c>
      <c r="H566" s="5" t="s">
        <v>99</v>
      </c>
      <c r="I566" s="9">
        <v>50.97</v>
      </c>
      <c r="J566" s="10">
        <v>2.9209999999999998</v>
      </c>
      <c r="K566" s="10">
        <v>203.65036850000001</v>
      </c>
      <c r="L566" s="10">
        <v>7.8559999999999999</v>
      </c>
      <c r="M566" s="11" t="str" cm="1">
        <f t="array" ref="M566">_xlfn.IFS(ROUND(Sales_Data[[#This Row],[Temperature]],0)&lt;50,"Cold",ROUND(Sales_Data[[#This Row],[Temperature]],0)&lt;70,"Mild",ROUND(Sales_Data[[#This Row],[Temperature]],0)&lt;84,"Warm",TRUE,"Hot")</f>
        <v>Mild</v>
      </c>
    </row>
    <row r="567" spans="1:13" x14ac:dyDescent="0.3">
      <c r="A567" s="5">
        <v>26</v>
      </c>
      <c r="B567" s="5" t="s">
        <v>14</v>
      </c>
      <c r="C567" s="7" t="b">
        <f t="shared" si="16"/>
        <v>0</v>
      </c>
      <c r="D567" s="7" t="str" cm="1">
        <f t="array" ref="D567">_xlfn.SWITCH(A567,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7" s="12">
        <f t="shared" si="17"/>
        <v>40298</v>
      </c>
      <c r="F567" s="5">
        <v>2010</v>
      </c>
      <c r="G567" s="8">
        <v>904503.85</v>
      </c>
      <c r="H567" s="5" t="s">
        <v>99</v>
      </c>
      <c r="I567" s="9">
        <v>40.56</v>
      </c>
      <c r="J567" s="10">
        <v>2.9350000000000001</v>
      </c>
      <c r="K567" s="10">
        <v>132.06443329999999</v>
      </c>
      <c r="L567" s="10">
        <v>8.5120000000000005</v>
      </c>
      <c r="M567" s="11" t="str" cm="1">
        <f t="array" ref="M567">_xlfn.IFS(ROUND(Sales_Data[[#This Row],[Temperature]],0)&lt;50,"Cold",ROUND(Sales_Data[[#This Row],[Temperature]],0)&lt;70,"Mild",ROUND(Sales_Data[[#This Row],[Temperature]],0)&lt;84,"Warm",TRUE,"Hot")</f>
        <v>Cold</v>
      </c>
    </row>
    <row r="568" spans="1:13" x14ac:dyDescent="0.3">
      <c r="A568" s="5">
        <v>27</v>
      </c>
      <c r="B568" s="5" t="s">
        <v>14</v>
      </c>
      <c r="C568" s="7" t="b">
        <f t="shared" si="16"/>
        <v>0</v>
      </c>
      <c r="D568" s="7" t="str" cm="1">
        <f t="array" ref="D568">_xlfn.SWITCH(A568,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8" s="12">
        <f t="shared" si="17"/>
        <v>40298</v>
      </c>
      <c r="F568" s="5">
        <v>2010</v>
      </c>
      <c r="G568" s="8">
        <v>1805885.04</v>
      </c>
      <c r="H568" s="5" t="s">
        <v>99</v>
      </c>
      <c r="I568" s="9">
        <v>53.55</v>
      </c>
      <c r="J568" s="10">
        <v>3.0419999999999998</v>
      </c>
      <c r="K568" s="10">
        <v>135.9170833</v>
      </c>
      <c r="L568" s="10">
        <v>8.0579999999999998</v>
      </c>
      <c r="M568" s="11" t="str" cm="1">
        <f t="array" ref="M568">_xlfn.IFS(ROUND(Sales_Data[[#This Row],[Temperature]],0)&lt;50,"Cold",ROUND(Sales_Data[[#This Row],[Temperature]],0)&lt;70,"Mild",ROUND(Sales_Data[[#This Row],[Temperature]],0)&lt;84,"Warm",TRUE,"Hot")</f>
        <v>Mild</v>
      </c>
    </row>
    <row r="569" spans="1:13" x14ac:dyDescent="0.3">
      <c r="A569" s="5">
        <v>28</v>
      </c>
      <c r="B569" s="5" t="s">
        <v>14</v>
      </c>
      <c r="C569" s="7" t="b">
        <f t="shared" si="16"/>
        <v>0</v>
      </c>
      <c r="D569" s="7" t="str" cm="1">
        <f t="array" ref="D569">_xlfn.SWITCH(A569,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9" s="12">
        <f t="shared" si="17"/>
        <v>40298</v>
      </c>
      <c r="F569" s="5">
        <v>2010</v>
      </c>
      <c r="G569" s="8">
        <v>1186971.02</v>
      </c>
      <c r="H569" s="5" t="s">
        <v>99</v>
      </c>
      <c r="I569" s="9">
        <v>67.38</v>
      </c>
      <c r="J569" s="10">
        <v>3.105</v>
      </c>
      <c r="K569" s="10">
        <v>126.3805667</v>
      </c>
      <c r="L569" s="10">
        <v>14.099</v>
      </c>
      <c r="M569" s="11" t="str" cm="1">
        <f t="array" ref="M569">_xlfn.IFS(ROUND(Sales_Data[[#This Row],[Temperature]],0)&lt;50,"Cold",ROUND(Sales_Data[[#This Row],[Temperature]],0)&lt;70,"Mild",ROUND(Sales_Data[[#This Row],[Temperature]],0)&lt;84,"Warm",TRUE,"Hot")</f>
        <v>Mild</v>
      </c>
    </row>
    <row r="570" spans="1:13" x14ac:dyDescent="0.3">
      <c r="A570" s="5">
        <v>29</v>
      </c>
      <c r="B570" s="5" t="s">
        <v>14</v>
      </c>
      <c r="C570" s="7" t="b">
        <f t="shared" si="16"/>
        <v>0</v>
      </c>
      <c r="D570" s="7" t="str" cm="1">
        <f t="array" ref="D570">_xlfn.SWITCH(A570,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0" s="12">
        <f t="shared" si="17"/>
        <v>40298</v>
      </c>
      <c r="F570" s="5">
        <v>2010</v>
      </c>
      <c r="G570" s="8">
        <v>501013.47</v>
      </c>
      <c r="H570" s="5" t="s">
        <v>99</v>
      </c>
      <c r="I570" s="9">
        <v>50.96</v>
      </c>
      <c r="J570" s="10">
        <v>2.9350000000000001</v>
      </c>
      <c r="K570" s="10">
        <v>132.06443329999999</v>
      </c>
      <c r="L570" s="10">
        <v>10.16</v>
      </c>
      <c r="M570" s="11" t="str" cm="1">
        <f t="array" ref="M570">_xlfn.IFS(ROUND(Sales_Data[[#This Row],[Temperature]],0)&lt;50,"Cold",ROUND(Sales_Data[[#This Row],[Temperature]],0)&lt;70,"Mild",ROUND(Sales_Data[[#This Row],[Temperature]],0)&lt;84,"Warm",TRUE,"Hot")</f>
        <v>Mild</v>
      </c>
    </row>
    <row r="571" spans="1:13" x14ac:dyDescent="0.3">
      <c r="A571" s="5">
        <v>30</v>
      </c>
      <c r="B571" s="5" t="s">
        <v>14</v>
      </c>
      <c r="C571" s="7" t="b">
        <f t="shared" si="16"/>
        <v>0</v>
      </c>
      <c r="D571" s="7" t="str" cm="1">
        <f t="array" ref="D571">_xlfn.SWITCH(A571,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1" s="12">
        <f t="shared" si="17"/>
        <v>40298</v>
      </c>
      <c r="F571" s="5">
        <v>2010</v>
      </c>
      <c r="G571" s="8">
        <v>456140.34</v>
      </c>
      <c r="H571" s="5" t="s">
        <v>99</v>
      </c>
      <c r="I571" s="9">
        <v>66.930000000000007</v>
      </c>
      <c r="J571" s="10">
        <v>2.78</v>
      </c>
      <c r="K571" s="10">
        <v>210.0505833</v>
      </c>
      <c r="L571" s="10">
        <v>8.1999999999999993</v>
      </c>
      <c r="M571" s="11" t="str" cm="1">
        <f t="array" ref="M571">_xlfn.IFS(ROUND(Sales_Data[[#This Row],[Temperature]],0)&lt;50,"Cold",ROUND(Sales_Data[[#This Row],[Temperature]],0)&lt;70,"Mild",ROUND(Sales_Data[[#This Row],[Temperature]],0)&lt;84,"Warm",TRUE,"Hot")</f>
        <v>Mild</v>
      </c>
    </row>
    <row r="572" spans="1:13" x14ac:dyDescent="0.3">
      <c r="A572" s="5">
        <v>31</v>
      </c>
      <c r="B572" s="5" t="s">
        <v>14</v>
      </c>
      <c r="C572" s="7" t="b">
        <f t="shared" si="16"/>
        <v>0</v>
      </c>
      <c r="D572" s="7" t="str" cm="1">
        <f t="array" ref="D572">_xlfn.SWITCH(A572,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2" s="12">
        <f t="shared" si="17"/>
        <v>40298</v>
      </c>
      <c r="F572" s="5">
        <v>2010</v>
      </c>
      <c r="G572" s="8">
        <v>1243200.24</v>
      </c>
      <c r="H572" s="5" t="s">
        <v>99</v>
      </c>
      <c r="I572" s="9">
        <v>66.930000000000007</v>
      </c>
      <c r="J572" s="10">
        <v>2.78</v>
      </c>
      <c r="K572" s="10">
        <v>210.0505833</v>
      </c>
      <c r="L572" s="10">
        <v>8.1999999999999993</v>
      </c>
      <c r="M572" s="11" t="str" cm="1">
        <f t="array" ref="M572">_xlfn.IFS(ROUND(Sales_Data[[#This Row],[Temperature]],0)&lt;50,"Cold",ROUND(Sales_Data[[#This Row],[Temperature]],0)&lt;70,"Mild",ROUND(Sales_Data[[#This Row],[Temperature]],0)&lt;84,"Warm",TRUE,"Hot")</f>
        <v>Mild</v>
      </c>
    </row>
    <row r="573" spans="1:13" x14ac:dyDescent="0.3">
      <c r="A573" s="5">
        <v>32</v>
      </c>
      <c r="B573" s="5" t="s">
        <v>14</v>
      </c>
      <c r="C573" s="7" t="b">
        <f t="shared" si="16"/>
        <v>0</v>
      </c>
      <c r="D573" s="7" t="str" cm="1">
        <f t="array" ref="D573">_xlfn.SWITCH(A573,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3" s="12">
        <f t="shared" si="17"/>
        <v>40298</v>
      </c>
      <c r="F573" s="5">
        <v>2010</v>
      </c>
      <c r="G573" s="8">
        <v>1066792.6299999999</v>
      </c>
      <c r="H573" s="5" t="s">
        <v>99</v>
      </c>
      <c r="I573" s="9">
        <v>47.51</v>
      </c>
      <c r="J573" s="10">
        <v>2.766</v>
      </c>
      <c r="K573" s="10">
        <v>189.57512700000001</v>
      </c>
      <c r="L573" s="10">
        <v>8.9629999999999992</v>
      </c>
      <c r="M573" s="11" t="str" cm="1">
        <f t="array" ref="M573">_xlfn.IFS(ROUND(Sales_Data[[#This Row],[Temperature]],0)&lt;50,"Cold",ROUND(Sales_Data[[#This Row],[Temperature]],0)&lt;70,"Mild",ROUND(Sales_Data[[#This Row],[Temperature]],0)&lt;84,"Warm",TRUE,"Hot")</f>
        <v>Cold</v>
      </c>
    </row>
    <row r="574" spans="1:13" x14ac:dyDescent="0.3">
      <c r="A574" s="5">
        <v>33</v>
      </c>
      <c r="B574" s="5" t="s">
        <v>14</v>
      </c>
      <c r="C574" s="7" t="b">
        <f t="shared" si="16"/>
        <v>0</v>
      </c>
      <c r="D574" s="7" t="str" cm="1">
        <f t="array" ref="D574">_xlfn.SWITCH(A574,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4" s="12">
        <f t="shared" si="17"/>
        <v>40298</v>
      </c>
      <c r="F574" s="5">
        <v>2010</v>
      </c>
      <c r="G574" s="8">
        <v>275883.23</v>
      </c>
      <c r="H574" s="5" t="s">
        <v>99</v>
      </c>
      <c r="I574" s="9">
        <v>73.290000000000006</v>
      </c>
      <c r="J574" s="10">
        <v>3.105</v>
      </c>
      <c r="K574" s="10">
        <v>126.3805667</v>
      </c>
      <c r="L574" s="10">
        <v>9.8490000000000002</v>
      </c>
      <c r="M574" s="11" t="str" cm="1">
        <f t="array" ref="M574">_xlfn.IFS(ROUND(Sales_Data[[#This Row],[Temperature]],0)&lt;50,"Cold",ROUND(Sales_Data[[#This Row],[Temperature]],0)&lt;70,"Mild",ROUND(Sales_Data[[#This Row],[Temperature]],0)&lt;84,"Warm",TRUE,"Hot")</f>
        <v>Warm</v>
      </c>
    </row>
    <row r="575" spans="1:13" x14ac:dyDescent="0.3">
      <c r="A575" s="5">
        <v>34</v>
      </c>
      <c r="B575" s="5" t="s">
        <v>14</v>
      </c>
      <c r="C575" s="7" t="b">
        <f t="shared" si="16"/>
        <v>0</v>
      </c>
      <c r="D575" s="7" t="str" cm="1">
        <f t="array" ref="D575">_xlfn.SWITCH(A575,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5" s="12">
        <f t="shared" si="17"/>
        <v>40298</v>
      </c>
      <c r="F575" s="5">
        <v>2010</v>
      </c>
      <c r="G575" s="8">
        <v>859922.19</v>
      </c>
      <c r="H575" s="5" t="s">
        <v>99</v>
      </c>
      <c r="I575" s="9">
        <v>56.58</v>
      </c>
      <c r="J575" s="10">
        <v>2.7869999999999999</v>
      </c>
      <c r="K575" s="10">
        <v>126.3805667</v>
      </c>
      <c r="L575" s="10">
        <v>9.593</v>
      </c>
      <c r="M575" s="11" t="str" cm="1">
        <f t="array" ref="M575">_xlfn.IFS(ROUND(Sales_Data[[#This Row],[Temperature]],0)&lt;50,"Cold",ROUND(Sales_Data[[#This Row],[Temperature]],0)&lt;70,"Mild",ROUND(Sales_Data[[#This Row],[Temperature]],0)&lt;84,"Warm",TRUE,"Hot")</f>
        <v>Mild</v>
      </c>
    </row>
    <row r="576" spans="1:13" x14ac:dyDescent="0.3">
      <c r="A576" s="5">
        <v>35</v>
      </c>
      <c r="B576" s="5" t="s">
        <v>14</v>
      </c>
      <c r="C576" s="7" t="b">
        <f t="shared" si="16"/>
        <v>0</v>
      </c>
      <c r="D576" s="7" t="str" cm="1">
        <f t="array" ref="D576">_xlfn.SWITCH(A576,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6" s="12">
        <f t="shared" si="17"/>
        <v>40298</v>
      </c>
      <c r="F576" s="5">
        <v>2010</v>
      </c>
      <c r="G576" s="8">
        <v>1096930.6499999999</v>
      </c>
      <c r="H576" s="5" t="s">
        <v>99</v>
      </c>
      <c r="I576" s="9">
        <v>53.55</v>
      </c>
      <c r="J576" s="10">
        <v>2.9209999999999998</v>
      </c>
      <c r="K576" s="10">
        <v>135.9170833</v>
      </c>
      <c r="L576" s="10">
        <v>9.0510000000000002</v>
      </c>
      <c r="M576" s="11" t="str" cm="1">
        <f t="array" ref="M576">_xlfn.IFS(ROUND(Sales_Data[[#This Row],[Temperature]],0)&lt;50,"Cold",ROUND(Sales_Data[[#This Row],[Temperature]],0)&lt;70,"Mild",ROUND(Sales_Data[[#This Row],[Temperature]],0)&lt;84,"Warm",TRUE,"Hot")</f>
        <v>Mild</v>
      </c>
    </row>
    <row r="577" spans="1:13" x14ac:dyDescent="0.3">
      <c r="A577" s="5">
        <v>36</v>
      </c>
      <c r="B577" s="5" t="s">
        <v>14</v>
      </c>
      <c r="C577" s="7" t="b">
        <f t="shared" si="16"/>
        <v>0</v>
      </c>
      <c r="D577" s="7" t="str" cm="1">
        <f t="array" ref="D577">_xlfn.SWITCH(A577,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7" s="12">
        <f t="shared" si="17"/>
        <v>40298</v>
      </c>
      <c r="F577" s="5">
        <v>2010</v>
      </c>
      <c r="G577" s="8">
        <v>457899.64</v>
      </c>
      <c r="H577" s="5" t="s">
        <v>99</v>
      </c>
      <c r="I577" s="9">
        <v>70.900000000000006</v>
      </c>
      <c r="J577" s="10">
        <v>2.7250000000000001</v>
      </c>
      <c r="K577" s="10">
        <v>209.170772</v>
      </c>
      <c r="L577" s="10">
        <v>8.4640000000000004</v>
      </c>
      <c r="M577" s="11" t="str" cm="1">
        <f t="array" ref="M577">_xlfn.IFS(ROUND(Sales_Data[[#This Row],[Temperature]],0)&lt;50,"Cold",ROUND(Sales_Data[[#This Row],[Temperature]],0)&lt;70,"Mild",ROUND(Sales_Data[[#This Row],[Temperature]],0)&lt;84,"Warm",TRUE,"Hot")</f>
        <v>Warm</v>
      </c>
    </row>
    <row r="578" spans="1:13" x14ac:dyDescent="0.3">
      <c r="A578" s="5">
        <v>37</v>
      </c>
      <c r="B578" s="5" t="s">
        <v>14</v>
      </c>
      <c r="C578" s="7" t="b">
        <f t="shared" ref="C578:C641" si="18">ISNUMBER(B578)</f>
        <v>0</v>
      </c>
      <c r="D578" s="7" t="str" cm="1">
        <f t="array" ref="D578">_xlfn.SWITCH(A578,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8" s="12">
        <f t="shared" ref="E578:E641" si="19">IF(C578,B578,DATE(RIGHT(B578,4),MID(B578,4,2),LEFT(B578,2)))</f>
        <v>40298</v>
      </c>
      <c r="F578" s="5">
        <v>2010</v>
      </c>
      <c r="G578" s="8">
        <v>517850.83</v>
      </c>
      <c r="H578" s="5" t="s">
        <v>99</v>
      </c>
      <c r="I578" s="9">
        <v>70.900000000000006</v>
      </c>
      <c r="J578" s="10">
        <v>2.78</v>
      </c>
      <c r="K578" s="10">
        <v>209.170772</v>
      </c>
      <c r="L578" s="10">
        <v>8.4640000000000004</v>
      </c>
      <c r="M578" s="11" t="str" cm="1">
        <f t="array" ref="M578">_xlfn.IFS(ROUND(Sales_Data[[#This Row],[Temperature]],0)&lt;50,"Cold",ROUND(Sales_Data[[#This Row],[Temperature]],0)&lt;70,"Mild",ROUND(Sales_Data[[#This Row],[Temperature]],0)&lt;84,"Warm",TRUE,"Hot")</f>
        <v>Warm</v>
      </c>
    </row>
    <row r="579" spans="1:13" x14ac:dyDescent="0.3">
      <c r="A579" s="5">
        <v>38</v>
      </c>
      <c r="B579" s="5" t="s">
        <v>14</v>
      </c>
      <c r="C579" s="7" t="b">
        <f t="shared" si="18"/>
        <v>0</v>
      </c>
      <c r="D579" s="7" t="str" cm="1">
        <f t="array" ref="D579">_xlfn.SWITCH(A579,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9" s="12">
        <f t="shared" si="19"/>
        <v>40298</v>
      </c>
      <c r="F579" s="5">
        <v>2010</v>
      </c>
      <c r="G579" s="8">
        <v>337979.65</v>
      </c>
      <c r="H579" s="5" t="s">
        <v>99</v>
      </c>
      <c r="I579" s="9">
        <v>67.38</v>
      </c>
      <c r="J579" s="10">
        <v>3.105</v>
      </c>
      <c r="K579" s="10">
        <v>126.3805667</v>
      </c>
      <c r="L579" s="10">
        <v>14.099</v>
      </c>
      <c r="M579" s="11" t="str" cm="1">
        <f t="array" ref="M579">_xlfn.IFS(ROUND(Sales_Data[[#This Row],[Temperature]],0)&lt;50,"Cold",ROUND(Sales_Data[[#This Row],[Temperature]],0)&lt;70,"Mild",ROUND(Sales_Data[[#This Row],[Temperature]],0)&lt;84,"Warm",TRUE,"Hot")</f>
        <v>Mild</v>
      </c>
    </row>
    <row r="580" spans="1:13" x14ac:dyDescent="0.3">
      <c r="A580" s="5">
        <v>39</v>
      </c>
      <c r="B580" s="5" t="s">
        <v>14</v>
      </c>
      <c r="C580" s="7" t="b">
        <f t="shared" si="18"/>
        <v>0</v>
      </c>
      <c r="D580" s="7" t="str" cm="1">
        <f t="array" ref="D580">_xlfn.SWITCH(A580,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0" s="12">
        <f t="shared" si="19"/>
        <v>40298</v>
      </c>
      <c r="F580" s="5">
        <v>2010</v>
      </c>
      <c r="G580" s="8">
        <v>1263836.5900000001</v>
      </c>
      <c r="H580" s="5" t="s">
        <v>99</v>
      </c>
      <c r="I580" s="9">
        <v>70.03</v>
      </c>
      <c r="J580" s="10">
        <v>2.78</v>
      </c>
      <c r="K580" s="10">
        <v>209.170772</v>
      </c>
      <c r="L580" s="10">
        <v>8.4640000000000004</v>
      </c>
      <c r="M580" s="11" t="str" cm="1">
        <f t="array" ref="M580">_xlfn.IFS(ROUND(Sales_Data[[#This Row],[Temperature]],0)&lt;50,"Cold",ROUND(Sales_Data[[#This Row],[Temperature]],0)&lt;70,"Mild",ROUND(Sales_Data[[#This Row],[Temperature]],0)&lt;84,"Warm",TRUE,"Hot")</f>
        <v>Warm</v>
      </c>
    </row>
    <row r="581" spans="1:13" x14ac:dyDescent="0.3">
      <c r="A581" s="5">
        <v>40</v>
      </c>
      <c r="B581" s="5" t="s">
        <v>14</v>
      </c>
      <c r="C581" s="7" t="b">
        <f t="shared" si="18"/>
        <v>0</v>
      </c>
      <c r="D581" s="7" t="str" cm="1">
        <f t="array" ref="D581">_xlfn.SWITCH(A581,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1" s="12">
        <f t="shared" si="19"/>
        <v>40298</v>
      </c>
      <c r="F581" s="5">
        <v>2010</v>
      </c>
      <c r="G581" s="8">
        <v>816838.31</v>
      </c>
      <c r="H581" s="5" t="s">
        <v>99</v>
      </c>
      <c r="I581" s="9">
        <v>46.5</v>
      </c>
      <c r="J581" s="10">
        <v>2.9350000000000001</v>
      </c>
      <c r="K581" s="10">
        <v>132.06443329999999</v>
      </c>
      <c r="L581" s="10">
        <v>5.4349999999999996</v>
      </c>
      <c r="M581" s="11" t="str" cm="1">
        <f t="array" ref="M581">_xlfn.IFS(ROUND(Sales_Data[[#This Row],[Temperature]],0)&lt;50,"Cold",ROUND(Sales_Data[[#This Row],[Temperature]],0)&lt;70,"Mild",ROUND(Sales_Data[[#This Row],[Temperature]],0)&lt;84,"Warm",TRUE,"Hot")</f>
        <v>Cold</v>
      </c>
    </row>
    <row r="582" spans="1:13" x14ac:dyDescent="0.3">
      <c r="A582" s="5">
        <v>41</v>
      </c>
      <c r="B582" s="5" t="s">
        <v>14</v>
      </c>
      <c r="C582" s="7" t="b">
        <f t="shared" si="18"/>
        <v>0</v>
      </c>
      <c r="D582" s="7" t="str" cm="1">
        <f t="array" ref="D582">_xlfn.SWITCH(A582,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2" s="12">
        <f t="shared" si="19"/>
        <v>40298</v>
      </c>
      <c r="F582" s="5">
        <v>2010</v>
      </c>
      <c r="G582" s="8">
        <v>1063960.1100000001</v>
      </c>
      <c r="H582" s="5" t="s">
        <v>99</v>
      </c>
      <c r="I582" s="9">
        <v>40.200000000000003</v>
      </c>
      <c r="J582" s="10">
        <v>2.766</v>
      </c>
      <c r="K582" s="10">
        <v>189.57512700000001</v>
      </c>
      <c r="L582" s="10">
        <v>7.3630000000000004</v>
      </c>
      <c r="M582" s="11" t="str" cm="1">
        <f t="array" ref="M582">_xlfn.IFS(ROUND(Sales_Data[[#This Row],[Temperature]],0)&lt;50,"Cold",ROUND(Sales_Data[[#This Row],[Temperature]],0)&lt;70,"Mild",ROUND(Sales_Data[[#This Row],[Temperature]],0)&lt;84,"Warm",TRUE,"Hot")</f>
        <v>Cold</v>
      </c>
    </row>
    <row r="583" spans="1:13" x14ac:dyDescent="0.3">
      <c r="A583" s="5">
        <v>42</v>
      </c>
      <c r="B583" s="5" t="s">
        <v>14</v>
      </c>
      <c r="C583" s="7" t="b">
        <f t="shared" si="18"/>
        <v>0</v>
      </c>
      <c r="D583" s="7" t="str" cm="1">
        <f t="array" ref="D583">_xlfn.SWITCH(A583,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3" s="12">
        <f t="shared" si="19"/>
        <v>40298</v>
      </c>
      <c r="F583" s="5">
        <v>2010</v>
      </c>
      <c r="G583" s="8">
        <v>477615.87</v>
      </c>
      <c r="H583" s="5" t="s">
        <v>99</v>
      </c>
      <c r="I583" s="9">
        <v>69.760000000000005</v>
      </c>
      <c r="J583" s="10">
        <v>3.105</v>
      </c>
      <c r="K583" s="10">
        <v>126.3805667</v>
      </c>
      <c r="L583" s="10">
        <v>9.5239999999999991</v>
      </c>
      <c r="M583" s="11" t="str" cm="1">
        <f t="array" ref="M583">_xlfn.IFS(ROUND(Sales_Data[[#This Row],[Temperature]],0)&lt;50,"Cold",ROUND(Sales_Data[[#This Row],[Temperature]],0)&lt;70,"Mild",ROUND(Sales_Data[[#This Row],[Temperature]],0)&lt;84,"Warm",TRUE,"Hot")</f>
        <v>Warm</v>
      </c>
    </row>
    <row r="584" spans="1:13" x14ac:dyDescent="0.3">
      <c r="A584" s="5">
        <v>43</v>
      </c>
      <c r="B584" s="5" t="s">
        <v>14</v>
      </c>
      <c r="C584" s="7" t="b">
        <f t="shared" si="18"/>
        <v>0</v>
      </c>
      <c r="D584" s="7" t="str" cm="1">
        <f t="array" ref="D584">_xlfn.SWITCH(A584,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4" s="12">
        <f t="shared" si="19"/>
        <v>40298</v>
      </c>
      <c r="F584" s="5">
        <v>2010</v>
      </c>
      <c r="G584" s="8">
        <v>630740.11</v>
      </c>
      <c r="H584" s="5" t="s">
        <v>99</v>
      </c>
      <c r="I584" s="9">
        <v>66.91</v>
      </c>
      <c r="J584" s="10">
        <v>2.78</v>
      </c>
      <c r="K584" s="10">
        <v>202.4312238</v>
      </c>
      <c r="L584" s="10">
        <v>9.593</v>
      </c>
      <c r="M584" s="11" t="str" cm="1">
        <f t="array" ref="M584">_xlfn.IFS(ROUND(Sales_Data[[#This Row],[Temperature]],0)&lt;50,"Cold",ROUND(Sales_Data[[#This Row],[Temperature]],0)&lt;70,"Mild",ROUND(Sales_Data[[#This Row],[Temperature]],0)&lt;84,"Warm",TRUE,"Hot")</f>
        <v>Mild</v>
      </c>
    </row>
    <row r="585" spans="1:13" x14ac:dyDescent="0.3">
      <c r="A585" s="5">
        <v>44</v>
      </c>
      <c r="B585" s="5" t="s">
        <v>14</v>
      </c>
      <c r="C585" s="7" t="b">
        <f t="shared" si="18"/>
        <v>0</v>
      </c>
      <c r="D585" s="7" t="str" cm="1">
        <f t="array" ref="D585">_xlfn.SWITCH(A585,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5" s="12">
        <f t="shared" si="19"/>
        <v>40298</v>
      </c>
      <c r="F585" s="5">
        <v>2010</v>
      </c>
      <c r="G585" s="8">
        <v>272997.65000000002</v>
      </c>
      <c r="H585" s="5" t="s">
        <v>99</v>
      </c>
      <c r="I585" s="9">
        <v>48.33</v>
      </c>
      <c r="J585" s="10">
        <v>2.9409999999999998</v>
      </c>
      <c r="K585" s="10">
        <v>126.3805667</v>
      </c>
      <c r="L585" s="10">
        <v>7.9720000000000004</v>
      </c>
      <c r="M585" s="11" t="str" cm="1">
        <f t="array" ref="M585">_xlfn.IFS(ROUND(Sales_Data[[#This Row],[Temperature]],0)&lt;50,"Cold",ROUND(Sales_Data[[#This Row],[Temperature]],0)&lt;70,"Mild",ROUND(Sales_Data[[#This Row],[Temperature]],0)&lt;84,"Warm",TRUE,"Hot")</f>
        <v>Cold</v>
      </c>
    </row>
    <row r="586" spans="1:13" x14ac:dyDescent="0.3">
      <c r="A586" s="5">
        <v>45</v>
      </c>
      <c r="B586" s="5" t="s">
        <v>14</v>
      </c>
      <c r="C586" s="7" t="b">
        <f t="shared" si="18"/>
        <v>0</v>
      </c>
      <c r="D586" s="7" t="str" cm="1">
        <f t="array" ref="D586">_xlfn.SWITCH(A586,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6" s="12">
        <f t="shared" si="19"/>
        <v>40298</v>
      </c>
      <c r="F586" s="5">
        <v>2010</v>
      </c>
      <c r="G586" s="8">
        <v>737265.57</v>
      </c>
      <c r="H586" s="5" t="s">
        <v>99</v>
      </c>
      <c r="I586" s="9">
        <v>53.15</v>
      </c>
      <c r="J586" s="10">
        <v>2.9209999999999998</v>
      </c>
      <c r="K586" s="10">
        <v>181.66203590000001</v>
      </c>
      <c r="L586" s="10">
        <v>8.8989999999999991</v>
      </c>
      <c r="M586" s="11" t="str" cm="1">
        <f t="array" ref="M586">_xlfn.IFS(ROUND(Sales_Data[[#This Row],[Temperature]],0)&lt;50,"Cold",ROUND(Sales_Data[[#This Row],[Temperature]],0)&lt;70,"Mild",ROUND(Sales_Data[[#This Row],[Temperature]],0)&lt;84,"Warm",TRUE,"Hot")</f>
        <v>Mild</v>
      </c>
    </row>
    <row r="587" spans="1:13" x14ac:dyDescent="0.3">
      <c r="A587" s="5">
        <v>1</v>
      </c>
      <c r="B587" s="6">
        <v>40300</v>
      </c>
      <c r="C587" s="7" t="b">
        <f t="shared" si="18"/>
        <v>1</v>
      </c>
      <c r="D587" s="7" t="str" cm="1">
        <f t="array" ref="D587">_xlfn.SWITCH(A587,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7" s="7">
        <f t="shared" si="19"/>
        <v>40300</v>
      </c>
      <c r="F587" s="5">
        <v>2010</v>
      </c>
      <c r="G587" s="8">
        <v>1643690.9</v>
      </c>
      <c r="H587" s="5" t="s">
        <v>99</v>
      </c>
      <c r="I587" s="9">
        <v>42.31</v>
      </c>
      <c r="J587" s="10">
        <v>2.5720000000000001</v>
      </c>
      <c r="K587" s="10">
        <v>211.0963582</v>
      </c>
      <c r="L587" s="10">
        <v>8.1059999999999999</v>
      </c>
      <c r="M587" s="11" t="str" cm="1">
        <f t="array" ref="M587">_xlfn.IFS(ROUND(Sales_Data[[#This Row],[Temperature]],0)&lt;50,"Cold",ROUND(Sales_Data[[#This Row],[Temperature]],0)&lt;70,"Mild",ROUND(Sales_Data[[#This Row],[Temperature]],0)&lt;84,"Warm",TRUE,"Hot")</f>
        <v>Cold</v>
      </c>
    </row>
    <row r="588" spans="1:13" x14ac:dyDescent="0.3">
      <c r="A588" s="5">
        <v>2</v>
      </c>
      <c r="B588" s="6">
        <v>40300</v>
      </c>
      <c r="C588" s="7" t="b">
        <f t="shared" si="18"/>
        <v>1</v>
      </c>
      <c r="D588" s="7" t="str" cm="1">
        <f t="array" ref="D588">_xlfn.SWITCH(A588,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8" s="7">
        <f t="shared" si="19"/>
        <v>40300</v>
      </c>
      <c r="F588" s="5">
        <v>2010</v>
      </c>
      <c r="G588" s="8">
        <v>2136989.46</v>
      </c>
      <c r="H588" s="5" t="s">
        <v>99</v>
      </c>
      <c r="I588" s="9">
        <v>40.19</v>
      </c>
      <c r="J588" s="10">
        <v>2.5720000000000001</v>
      </c>
      <c r="K588" s="10">
        <v>210.7526053</v>
      </c>
      <c r="L588" s="10">
        <v>8.3239999999999998</v>
      </c>
      <c r="M588" s="11" t="str" cm="1">
        <f t="array" ref="M588">_xlfn.IFS(ROUND(Sales_Data[[#This Row],[Temperature]],0)&lt;50,"Cold",ROUND(Sales_Data[[#This Row],[Temperature]],0)&lt;70,"Mild",ROUND(Sales_Data[[#This Row],[Temperature]],0)&lt;84,"Warm",TRUE,"Hot")</f>
        <v>Cold</v>
      </c>
    </row>
    <row r="589" spans="1:13" x14ac:dyDescent="0.3">
      <c r="A589" s="5">
        <v>3</v>
      </c>
      <c r="B589" s="6">
        <v>40300</v>
      </c>
      <c r="C589" s="7" t="b">
        <f t="shared" si="18"/>
        <v>1</v>
      </c>
      <c r="D589" s="7" t="str" cm="1">
        <f t="array" ref="D589">_xlfn.SWITCH(A589,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9" s="7">
        <f t="shared" si="19"/>
        <v>40300</v>
      </c>
      <c r="F589" s="5">
        <v>2010</v>
      </c>
      <c r="G589" s="8">
        <v>461622.22</v>
      </c>
      <c r="H589" s="5" t="s">
        <v>99</v>
      </c>
      <c r="I589" s="9">
        <v>45.71</v>
      </c>
      <c r="J589" s="10">
        <v>2.5720000000000001</v>
      </c>
      <c r="K589" s="10">
        <v>214.42488119999999</v>
      </c>
      <c r="L589" s="10">
        <v>7.3680000000000003</v>
      </c>
      <c r="M589" s="11" t="str" cm="1">
        <f t="array" ref="M589">_xlfn.IFS(ROUND(Sales_Data[[#This Row],[Temperature]],0)&lt;50,"Cold",ROUND(Sales_Data[[#This Row],[Temperature]],0)&lt;70,"Mild",ROUND(Sales_Data[[#This Row],[Temperature]],0)&lt;84,"Warm",TRUE,"Hot")</f>
        <v>Cold</v>
      </c>
    </row>
    <row r="590" spans="1:13" x14ac:dyDescent="0.3">
      <c r="A590" s="5">
        <v>4</v>
      </c>
      <c r="B590" s="6">
        <v>40300</v>
      </c>
      <c r="C590" s="7" t="b">
        <f t="shared" si="18"/>
        <v>1</v>
      </c>
      <c r="D590" s="7" t="str" cm="1">
        <f t="array" ref="D590">_xlfn.SWITCH(A590,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0" s="7">
        <f t="shared" si="19"/>
        <v>40300</v>
      </c>
      <c r="F590" s="5">
        <v>2010</v>
      </c>
      <c r="G590" s="8">
        <v>2135143.87</v>
      </c>
      <c r="H590" s="5" t="s">
        <v>99</v>
      </c>
      <c r="I590" s="9">
        <v>43.76</v>
      </c>
      <c r="J590" s="10">
        <v>2.5979999999999999</v>
      </c>
      <c r="K590" s="10">
        <v>126.4420645</v>
      </c>
      <c r="L590" s="10">
        <v>8.6229999999999993</v>
      </c>
      <c r="M590" s="11" t="str" cm="1">
        <f t="array" ref="M590">_xlfn.IFS(ROUND(Sales_Data[[#This Row],[Temperature]],0)&lt;50,"Cold",ROUND(Sales_Data[[#This Row],[Temperature]],0)&lt;70,"Mild",ROUND(Sales_Data[[#This Row],[Temperature]],0)&lt;84,"Warm",TRUE,"Hot")</f>
        <v>Cold</v>
      </c>
    </row>
    <row r="591" spans="1:13" x14ac:dyDescent="0.3">
      <c r="A591" s="5">
        <v>5</v>
      </c>
      <c r="B591" s="6">
        <v>40300</v>
      </c>
      <c r="C591" s="7" t="b">
        <f t="shared" si="18"/>
        <v>1</v>
      </c>
      <c r="D591" s="7" t="str" cm="1">
        <f t="array" ref="D591">_xlfn.SWITCH(A591,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1" s="7">
        <f t="shared" si="19"/>
        <v>40300</v>
      </c>
      <c r="F591" s="5">
        <v>2010</v>
      </c>
      <c r="G591" s="8">
        <v>317173.09999999998</v>
      </c>
      <c r="H591" s="5" t="s">
        <v>99</v>
      </c>
      <c r="I591" s="9">
        <v>39.700000000000003</v>
      </c>
      <c r="J591" s="10">
        <v>2.5720000000000001</v>
      </c>
      <c r="K591" s="10">
        <v>211.65397160000001</v>
      </c>
      <c r="L591" s="10">
        <v>6.5659999999999998</v>
      </c>
      <c r="M591" s="11" t="str" cm="1">
        <f t="array" ref="M591">_xlfn.IFS(ROUND(Sales_Data[[#This Row],[Temperature]],0)&lt;50,"Cold",ROUND(Sales_Data[[#This Row],[Temperature]],0)&lt;70,"Mild",ROUND(Sales_Data[[#This Row],[Temperature]],0)&lt;84,"Warm",TRUE,"Hot")</f>
        <v>Cold</v>
      </c>
    </row>
    <row r="592" spans="1:13" x14ac:dyDescent="0.3">
      <c r="A592" s="5">
        <v>6</v>
      </c>
      <c r="B592" s="6">
        <v>40300</v>
      </c>
      <c r="C592" s="7" t="b">
        <f t="shared" si="18"/>
        <v>1</v>
      </c>
      <c r="D592" s="7" t="str" cm="1">
        <f t="array" ref="D592">_xlfn.SWITCH(A592,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2" s="7">
        <f t="shared" si="19"/>
        <v>40300</v>
      </c>
      <c r="F592" s="5">
        <v>2010</v>
      </c>
      <c r="G592" s="8">
        <v>1652635.1</v>
      </c>
      <c r="H592" s="5" t="s">
        <v>99</v>
      </c>
      <c r="I592" s="9">
        <v>40.43</v>
      </c>
      <c r="J592" s="10">
        <v>2.5720000000000001</v>
      </c>
      <c r="K592" s="10">
        <v>212.62235179999999</v>
      </c>
      <c r="L592" s="10">
        <v>7.2590000000000003</v>
      </c>
      <c r="M592" s="11" t="str" cm="1">
        <f t="array" ref="M592">_xlfn.IFS(ROUND(Sales_Data[[#This Row],[Temperature]],0)&lt;50,"Cold",ROUND(Sales_Data[[#This Row],[Temperature]],0)&lt;70,"Mild",ROUND(Sales_Data[[#This Row],[Temperature]],0)&lt;84,"Warm",TRUE,"Hot")</f>
        <v>Cold</v>
      </c>
    </row>
    <row r="593" spans="1:13" x14ac:dyDescent="0.3">
      <c r="A593" s="5">
        <v>7</v>
      </c>
      <c r="B593" s="6">
        <v>40300</v>
      </c>
      <c r="C593" s="7" t="b">
        <f t="shared" si="18"/>
        <v>1</v>
      </c>
      <c r="D593" s="7" t="str" cm="1">
        <f t="array" ref="D593">_xlfn.SWITCH(A593,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3" s="7">
        <f t="shared" si="19"/>
        <v>40300</v>
      </c>
      <c r="F593" s="5">
        <v>2010</v>
      </c>
      <c r="G593" s="8">
        <v>496725.44</v>
      </c>
      <c r="H593" s="5" t="s">
        <v>99</v>
      </c>
      <c r="I593" s="9">
        <v>10.53</v>
      </c>
      <c r="J593" s="10">
        <v>2.58</v>
      </c>
      <c r="K593" s="10">
        <v>189.38169740000001</v>
      </c>
      <c r="L593" s="10">
        <v>9.0139999999999993</v>
      </c>
      <c r="M593" s="11" t="str" cm="1">
        <f t="array" ref="M593">_xlfn.IFS(ROUND(Sales_Data[[#This Row],[Temperature]],0)&lt;50,"Cold",ROUND(Sales_Data[[#This Row],[Temperature]],0)&lt;70,"Mild",ROUND(Sales_Data[[#This Row],[Temperature]],0)&lt;84,"Warm",TRUE,"Hot")</f>
        <v>Cold</v>
      </c>
    </row>
    <row r="594" spans="1:13" x14ac:dyDescent="0.3">
      <c r="A594" s="5">
        <v>8</v>
      </c>
      <c r="B594" s="6">
        <v>40300</v>
      </c>
      <c r="C594" s="7" t="b">
        <f t="shared" si="18"/>
        <v>1</v>
      </c>
      <c r="D594" s="7" t="str" cm="1">
        <f t="array" ref="D594">_xlfn.SWITCH(A594,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4" s="7">
        <f t="shared" si="19"/>
        <v>40300</v>
      </c>
      <c r="F594" s="5">
        <v>2010</v>
      </c>
      <c r="G594" s="8">
        <v>1004137.09</v>
      </c>
      <c r="H594" s="5" t="s">
        <v>99</v>
      </c>
      <c r="I594" s="9">
        <v>34.14</v>
      </c>
      <c r="J594" s="10">
        <v>2.5720000000000001</v>
      </c>
      <c r="K594" s="10">
        <v>214.47145119999999</v>
      </c>
      <c r="L594" s="10">
        <v>6.2990000000000004</v>
      </c>
      <c r="M594" s="11" t="str" cm="1">
        <f t="array" ref="M594">_xlfn.IFS(ROUND(Sales_Data[[#This Row],[Temperature]],0)&lt;50,"Cold",ROUND(Sales_Data[[#This Row],[Temperature]],0)&lt;70,"Mild",ROUND(Sales_Data[[#This Row],[Temperature]],0)&lt;84,"Warm",TRUE,"Hot")</f>
        <v>Cold</v>
      </c>
    </row>
    <row r="595" spans="1:13" x14ac:dyDescent="0.3">
      <c r="A595" s="5">
        <v>9</v>
      </c>
      <c r="B595" s="6">
        <v>40300</v>
      </c>
      <c r="C595" s="7" t="b">
        <f t="shared" si="18"/>
        <v>1</v>
      </c>
      <c r="D595" s="7" t="str" cm="1">
        <f t="array" ref="D595">_xlfn.SWITCH(A595,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5" s="7">
        <f t="shared" si="19"/>
        <v>40300</v>
      </c>
      <c r="F595" s="5">
        <v>2010</v>
      </c>
      <c r="G595" s="8">
        <v>549505.55000000005</v>
      </c>
      <c r="H595" s="5" t="s">
        <v>99</v>
      </c>
      <c r="I595" s="9">
        <v>38.01</v>
      </c>
      <c r="J595" s="10">
        <v>2.5720000000000001</v>
      </c>
      <c r="K595" s="10">
        <v>214.6554591</v>
      </c>
      <c r="L595" s="10">
        <v>6.415</v>
      </c>
      <c r="M595" s="11" t="str" cm="1">
        <f t="array" ref="M595">_xlfn.IFS(ROUND(Sales_Data[[#This Row],[Temperature]],0)&lt;50,"Cold",ROUND(Sales_Data[[#This Row],[Temperature]],0)&lt;70,"Mild",ROUND(Sales_Data[[#This Row],[Temperature]],0)&lt;84,"Warm",TRUE,"Hot")</f>
        <v>Cold</v>
      </c>
    </row>
    <row r="596" spans="1:13" x14ac:dyDescent="0.3">
      <c r="A596" s="5">
        <v>10</v>
      </c>
      <c r="B596" s="6">
        <v>40300</v>
      </c>
      <c r="C596" s="7" t="b">
        <f t="shared" si="18"/>
        <v>1</v>
      </c>
      <c r="D596" s="7" t="str" cm="1">
        <f t="array" ref="D596">_xlfn.SWITCH(A596,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6" s="7">
        <f t="shared" si="19"/>
        <v>40300</v>
      </c>
      <c r="F596" s="5">
        <v>2010</v>
      </c>
      <c r="G596" s="8">
        <v>2193048.75</v>
      </c>
      <c r="H596" s="5" t="s">
        <v>99</v>
      </c>
      <c r="I596" s="9">
        <v>54.34</v>
      </c>
      <c r="J596" s="10">
        <v>2.9620000000000002</v>
      </c>
      <c r="K596" s="10">
        <v>126.4420645</v>
      </c>
      <c r="L596" s="10">
        <v>9.7650000000000006</v>
      </c>
      <c r="M596" s="11" t="str" cm="1">
        <f t="array" ref="M596">_xlfn.IFS(ROUND(Sales_Data[[#This Row],[Temperature]],0)&lt;50,"Cold",ROUND(Sales_Data[[#This Row],[Temperature]],0)&lt;70,"Mild",ROUND(Sales_Data[[#This Row],[Temperature]],0)&lt;84,"Warm",TRUE,"Hot")</f>
        <v>Mild</v>
      </c>
    </row>
    <row r="597" spans="1:13" x14ac:dyDescent="0.3">
      <c r="A597" s="5">
        <v>11</v>
      </c>
      <c r="B597" s="6">
        <v>40300</v>
      </c>
      <c r="C597" s="7" t="b">
        <f t="shared" si="18"/>
        <v>1</v>
      </c>
      <c r="D597" s="7" t="str" cm="1">
        <f t="array" ref="D597">_xlfn.SWITCH(A597,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7" s="7">
        <f t="shared" si="19"/>
        <v>40300</v>
      </c>
      <c r="F597" s="5">
        <v>2010</v>
      </c>
      <c r="G597" s="8">
        <v>1528008.64</v>
      </c>
      <c r="H597" s="5" t="s">
        <v>99</v>
      </c>
      <c r="I597" s="9">
        <v>46.04</v>
      </c>
      <c r="J597" s="10">
        <v>2.5720000000000001</v>
      </c>
      <c r="K597" s="10">
        <v>214.42488119999999</v>
      </c>
      <c r="L597" s="10">
        <v>7.3680000000000003</v>
      </c>
      <c r="M597" s="11" t="str" cm="1">
        <f t="array" ref="M597">_xlfn.IFS(ROUND(Sales_Data[[#This Row],[Temperature]],0)&lt;50,"Cold",ROUND(Sales_Data[[#This Row],[Temperature]],0)&lt;70,"Mild",ROUND(Sales_Data[[#This Row],[Temperature]],0)&lt;84,"Warm",TRUE,"Hot")</f>
        <v>Cold</v>
      </c>
    </row>
    <row r="598" spans="1:13" x14ac:dyDescent="0.3">
      <c r="A598" s="5">
        <v>12</v>
      </c>
      <c r="B598" s="6">
        <v>40300</v>
      </c>
      <c r="C598" s="7" t="b">
        <f t="shared" si="18"/>
        <v>1</v>
      </c>
      <c r="D598" s="7" t="str" cm="1">
        <f t="array" ref="D598">_xlfn.SWITCH(A598,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8" s="7">
        <f t="shared" si="19"/>
        <v>40300</v>
      </c>
      <c r="F598" s="5">
        <v>2010</v>
      </c>
      <c r="G598" s="8">
        <v>1100046.3700000001</v>
      </c>
      <c r="H598" s="5" t="s">
        <v>99</v>
      </c>
      <c r="I598" s="9">
        <v>49.47</v>
      </c>
      <c r="J598" s="10">
        <v>2.9620000000000002</v>
      </c>
      <c r="K598" s="10">
        <v>126.4420645</v>
      </c>
      <c r="L598" s="10">
        <v>13.975</v>
      </c>
      <c r="M598" s="11" t="str" cm="1">
        <f t="array" ref="M598">_xlfn.IFS(ROUND(Sales_Data[[#This Row],[Temperature]],0)&lt;50,"Cold",ROUND(Sales_Data[[#This Row],[Temperature]],0)&lt;70,"Mild",ROUND(Sales_Data[[#This Row],[Temperature]],0)&lt;84,"Warm",TRUE,"Hot")</f>
        <v>Cold</v>
      </c>
    </row>
    <row r="599" spans="1:13" x14ac:dyDescent="0.3">
      <c r="A599" s="5">
        <v>13</v>
      </c>
      <c r="B599" s="6">
        <v>40300</v>
      </c>
      <c r="C599" s="7" t="b">
        <f t="shared" si="18"/>
        <v>1</v>
      </c>
      <c r="D599" s="7" t="str" cm="1">
        <f t="array" ref="D599">_xlfn.SWITCH(A599,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9" s="7">
        <f t="shared" si="19"/>
        <v>40300</v>
      </c>
      <c r="F599" s="5">
        <v>2010</v>
      </c>
      <c r="G599" s="8">
        <v>1967220.53</v>
      </c>
      <c r="H599" s="5" t="s">
        <v>99</v>
      </c>
      <c r="I599" s="9">
        <v>31.53</v>
      </c>
      <c r="J599" s="10">
        <v>2.6659999999999999</v>
      </c>
      <c r="K599" s="10">
        <v>126.4420645</v>
      </c>
      <c r="L599" s="10">
        <v>8.3160000000000007</v>
      </c>
      <c r="M599" s="11" t="str" cm="1">
        <f t="array" ref="M599">_xlfn.IFS(ROUND(Sales_Data[[#This Row],[Temperature]],0)&lt;50,"Cold",ROUND(Sales_Data[[#This Row],[Temperature]],0)&lt;70,"Mild",ROUND(Sales_Data[[#This Row],[Temperature]],0)&lt;84,"Warm",TRUE,"Hot")</f>
        <v>Cold</v>
      </c>
    </row>
    <row r="600" spans="1:13" x14ac:dyDescent="0.3">
      <c r="A600" s="5">
        <v>14</v>
      </c>
      <c r="B600" s="6">
        <v>40300</v>
      </c>
      <c r="C600" s="7" t="b">
        <f t="shared" si="18"/>
        <v>1</v>
      </c>
      <c r="D600" s="7" t="str" cm="1">
        <f t="array" ref="D600">_xlfn.SWITCH(A600,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0" s="7">
        <f t="shared" si="19"/>
        <v>40300</v>
      </c>
      <c r="F600" s="5">
        <v>2010</v>
      </c>
      <c r="G600" s="8">
        <v>2623469.9500000002</v>
      </c>
      <c r="H600" s="5" t="s">
        <v>99</v>
      </c>
      <c r="I600" s="9">
        <v>27.31</v>
      </c>
      <c r="J600" s="10">
        <v>2.7839999999999998</v>
      </c>
      <c r="K600" s="10">
        <v>181.8711898</v>
      </c>
      <c r="L600" s="10">
        <v>8.9920000000000009</v>
      </c>
      <c r="M600" s="11" t="str" cm="1">
        <f t="array" ref="M600">_xlfn.IFS(ROUND(Sales_Data[[#This Row],[Temperature]],0)&lt;50,"Cold",ROUND(Sales_Data[[#This Row],[Temperature]],0)&lt;70,"Mild",ROUND(Sales_Data[[#This Row],[Temperature]],0)&lt;84,"Warm",TRUE,"Hot")</f>
        <v>Cold</v>
      </c>
    </row>
    <row r="601" spans="1:13" x14ac:dyDescent="0.3">
      <c r="A601" s="5">
        <v>15</v>
      </c>
      <c r="B601" s="6">
        <v>40300</v>
      </c>
      <c r="C601" s="7" t="b">
        <f t="shared" si="18"/>
        <v>1</v>
      </c>
      <c r="D601" s="7" t="str" cm="1">
        <f t="array" ref="D601">_xlfn.SWITCH(A601,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1" s="7">
        <f t="shared" si="19"/>
        <v>40300</v>
      </c>
      <c r="F601" s="5">
        <v>2010</v>
      </c>
      <c r="G601" s="8">
        <v>652122.43999999994</v>
      </c>
      <c r="H601" s="5" t="s">
        <v>99</v>
      </c>
      <c r="I601" s="9">
        <v>19.829999999999998</v>
      </c>
      <c r="J601" s="10">
        <v>2.9540000000000002</v>
      </c>
      <c r="K601" s="10">
        <v>131.5279032</v>
      </c>
      <c r="L601" s="10">
        <v>8.35</v>
      </c>
      <c r="M601" s="11" t="str" cm="1">
        <f t="array" ref="M601">_xlfn.IFS(ROUND(Sales_Data[[#This Row],[Temperature]],0)&lt;50,"Cold",ROUND(Sales_Data[[#This Row],[Temperature]],0)&lt;70,"Mild",ROUND(Sales_Data[[#This Row],[Temperature]],0)&lt;84,"Warm",TRUE,"Hot")</f>
        <v>Cold</v>
      </c>
    </row>
    <row r="602" spans="1:13" x14ac:dyDescent="0.3">
      <c r="A602" s="5">
        <v>16</v>
      </c>
      <c r="B602" s="6">
        <v>40300</v>
      </c>
      <c r="C602" s="7" t="b">
        <f t="shared" si="18"/>
        <v>1</v>
      </c>
      <c r="D602" s="7" t="str" cm="1">
        <f t="array" ref="D602">_xlfn.SWITCH(A602,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2" s="7">
        <f t="shared" si="19"/>
        <v>40300</v>
      </c>
      <c r="F602" s="5">
        <v>2010</v>
      </c>
      <c r="G602" s="8">
        <v>477409.3</v>
      </c>
      <c r="H602" s="5" t="s">
        <v>99</v>
      </c>
      <c r="I602" s="9">
        <v>19.79</v>
      </c>
      <c r="J602" s="10">
        <v>2.58</v>
      </c>
      <c r="K602" s="10">
        <v>189.38169740000001</v>
      </c>
      <c r="L602" s="10">
        <v>7.0389999999999997</v>
      </c>
      <c r="M602" s="11" t="str" cm="1">
        <f t="array" ref="M602">_xlfn.IFS(ROUND(Sales_Data[[#This Row],[Temperature]],0)&lt;50,"Cold",ROUND(Sales_Data[[#This Row],[Temperature]],0)&lt;70,"Mild",ROUND(Sales_Data[[#This Row],[Temperature]],0)&lt;84,"Warm",TRUE,"Hot")</f>
        <v>Cold</v>
      </c>
    </row>
    <row r="603" spans="1:13" x14ac:dyDescent="0.3">
      <c r="A603" s="5">
        <v>17</v>
      </c>
      <c r="B603" s="6">
        <v>40300</v>
      </c>
      <c r="C603" s="7" t="b">
        <f t="shared" si="18"/>
        <v>1</v>
      </c>
      <c r="D603" s="7" t="str" cm="1">
        <f t="array" ref="D603">_xlfn.SWITCH(A603,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3" s="7">
        <f t="shared" si="19"/>
        <v>40300</v>
      </c>
      <c r="F603" s="5">
        <v>2010</v>
      </c>
      <c r="G603" s="8">
        <v>789036.02</v>
      </c>
      <c r="H603" s="5" t="s">
        <v>99</v>
      </c>
      <c r="I603" s="9">
        <v>23.11</v>
      </c>
      <c r="J603" s="10">
        <v>2.6659999999999999</v>
      </c>
      <c r="K603" s="10">
        <v>126.4420645</v>
      </c>
      <c r="L603" s="10">
        <v>6.548</v>
      </c>
      <c r="M603" s="11" t="str" cm="1">
        <f t="array" ref="M603">_xlfn.IFS(ROUND(Sales_Data[[#This Row],[Temperature]],0)&lt;50,"Cold",ROUND(Sales_Data[[#This Row],[Temperature]],0)&lt;70,"Mild",ROUND(Sales_Data[[#This Row],[Temperature]],0)&lt;84,"Warm",TRUE,"Hot")</f>
        <v>Cold</v>
      </c>
    </row>
    <row r="604" spans="1:13" x14ac:dyDescent="0.3">
      <c r="A604" s="5">
        <v>18</v>
      </c>
      <c r="B604" s="6">
        <v>40300</v>
      </c>
      <c r="C604" s="7" t="b">
        <f t="shared" si="18"/>
        <v>1</v>
      </c>
      <c r="D604" s="7" t="str" cm="1">
        <f t="array" ref="D604">_xlfn.SWITCH(A604,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4" s="7">
        <f t="shared" si="19"/>
        <v>40300</v>
      </c>
      <c r="F604" s="5">
        <v>2010</v>
      </c>
      <c r="G604" s="8">
        <v>1205307.5</v>
      </c>
      <c r="H604" s="5" t="s">
        <v>99</v>
      </c>
      <c r="I604" s="9">
        <v>21.33</v>
      </c>
      <c r="J604" s="10">
        <v>2.7879999999999998</v>
      </c>
      <c r="K604" s="10">
        <v>131.5279032</v>
      </c>
      <c r="L604" s="10">
        <v>9.202</v>
      </c>
      <c r="M604" s="11" t="str" cm="1">
        <f t="array" ref="M604">_xlfn.IFS(ROUND(Sales_Data[[#This Row],[Temperature]],0)&lt;50,"Cold",ROUND(Sales_Data[[#This Row],[Temperature]],0)&lt;70,"Mild",ROUND(Sales_Data[[#This Row],[Temperature]],0)&lt;84,"Warm",TRUE,"Hot")</f>
        <v>Cold</v>
      </c>
    </row>
    <row r="605" spans="1:13" x14ac:dyDescent="0.3">
      <c r="A605" s="5">
        <v>19</v>
      </c>
      <c r="B605" s="6">
        <v>40300</v>
      </c>
      <c r="C605" s="7" t="b">
        <f t="shared" si="18"/>
        <v>1</v>
      </c>
      <c r="D605" s="7" t="str" cm="1">
        <f t="array" ref="D605">_xlfn.SWITCH(A605,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5" s="7">
        <f t="shared" si="19"/>
        <v>40300</v>
      </c>
      <c r="F605" s="5">
        <v>2010</v>
      </c>
      <c r="G605" s="8">
        <v>1507637.17</v>
      </c>
      <c r="H605" s="5" t="s">
        <v>99</v>
      </c>
      <c r="I605" s="9">
        <v>20.96</v>
      </c>
      <c r="J605" s="10">
        <v>2.9540000000000002</v>
      </c>
      <c r="K605" s="10">
        <v>131.5279032</v>
      </c>
      <c r="L605" s="10">
        <v>8.35</v>
      </c>
      <c r="M605" s="11" t="str" cm="1">
        <f t="array" ref="M605">_xlfn.IFS(ROUND(Sales_Data[[#This Row],[Temperature]],0)&lt;50,"Cold",ROUND(Sales_Data[[#This Row],[Temperature]],0)&lt;70,"Mild",ROUND(Sales_Data[[#This Row],[Temperature]],0)&lt;84,"Warm",TRUE,"Hot")</f>
        <v>Cold</v>
      </c>
    </row>
    <row r="606" spans="1:13" x14ac:dyDescent="0.3">
      <c r="A606" s="5">
        <v>20</v>
      </c>
      <c r="B606" s="6">
        <v>40300</v>
      </c>
      <c r="C606" s="7" t="b">
        <f t="shared" si="18"/>
        <v>1</v>
      </c>
      <c r="D606" s="7" t="str" cm="1">
        <f t="array" ref="D606">_xlfn.SWITCH(A606,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6" s="7">
        <f t="shared" si="19"/>
        <v>40300</v>
      </c>
      <c r="F606" s="5">
        <v>2010</v>
      </c>
      <c r="G606" s="8">
        <v>2401395.4700000002</v>
      </c>
      <c r="H606" s="5" t="s">
        <v>99</v>
      </c>
      <c r="I606" s="9">
        <v>25.92</v>
      </c>
      <c r="J606" s="10">
        <v>2.7839999999999998</v>
      </c>
      <c r="K606" s="10">
        <v>204.24719350000001</v>
      </c>
      <c r="L606" s="10">
        <v>8.1869999999999994</v>
      </c>
      <c r="M606" s="11" t="str" cm="1">
        <f t="array" ref="M606">_xlfn.IFS(ROUND(Sales_Data[[#This Row],[Temperature]],0)&lt;50,"Cold",ROUND(Sales_Data[[#This Row],[Temperature]],0)&lt;70,"Mild",ROUND(Sales_Data[[#This Row],[Temperature]],0)&lt;84,"Warm",TRUE,"Hot")</f>
        <v>Cold</v>
      </c>
    </row>
    <row r="607" spans="1:13" x14ac:dyDescent="0.3">
      <c r="A607" s="5">
        <v>21</v>
      </c>
      <c r="B607" s="6">
        <v>40300</v>
      </c>
      <c r="C607" s="7" t="b">
        <f t="shared" si="18"/>
        <v>1</v>
      </c>
      <c r="D607" s="7" t="str" cm="1">
        <f t="array" ref="D607">_xlfn.SWITCH(A607,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7" s="7">
        <f t="shared" si="19"/>
        <v>40300</v>
      </c>
      <c r="F607" s="5">
        <v>2010</v>
      </c>
      <c r="G607" s="8">
        <v>798593.88</v>
      </c>
      <c r="H607" s="5" t="s">
        <v>99</v>
      </c>
      <c r="I607" s="9">
        <v>39.049999999999997</v>
      </c>
      <c r="J607" s="10">
        <v>2.5720000000000001</v>
      </c>
      <c r="K607" s="10">
        <v>210.7526053</v>
      </c>
      <c r="L607" s="10">
        <v>8.3239999999999998</v>
      </c>
      <c r="M607" s="11" t="str" cm="1">
        <f t="array" ref="M607">_xlfn.IFS(ROUND(Sales_Data[[#This Row],[Temperature]],0)&lt;50,"Cold",ROUND(Sales_Data[[#This Row],[Temperature]],0)&lt;70,"Mild",ROUND(Sales_Data[[#This Row],[Temperature]],0)&lt;84,"Warm",TRUE,"Hot")</f>
        <v>Cold</v>
      </c>
    </row>
    <row r="608" spans="1:13" x14ac:dyDescent="0.3">
      <c r="A608" s="5">
        <v>22</v>
      </c>
      <c r="B608" s="6">
        <v>40300</v>
      </c>
      <c r="C608" s="7" t="b">
        <f t="shared" si="18"/>
        <v>1</v>
      </c>
      <c r="D608" s="7" t="str" cm="1">
        <f t="array" ref="D608">_xlfn.SWITCH(A608,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8" s="7">
        <f t="shared" si="19"/>
        <v>40300</v>
      </c>
      <c r="F608" s="5">
        <v>2010</v>
      </c>
      <c r="G608" s="8">
        <v>1033017.37</v>
      </c>
      <c r="H608" s="5" t="s">
        <v>99</v>
      </c>
      <c r="I608" s="9">
        <v>24.36</v>
      </c>
      <c r="J608" s="10">
        <v>2.7879999999999998</v>
      </c>
      <c r="K608" s="10">
        <v>135.35246079999999</v>
      </c>
      <c r="L608" s="10">
        <v>8.2829999999999995</v>
      </c>
      <c r="M608" s="11" t="str" cm="1">
        <f t="array" ref="M608">_xlfn.IFS(ROUND(Sales_Data[[#This Row],[Temperature]],0)&lt;50,"Cold",ROUND(Sales_Data[[#This Row],[Temperature]],0)&lt;70,"Mild",ROUND(Sales_Data[[#This Row],[Temperature]],0)&lt;84,"Warm",TRUE,"Hot")</f>
        <v>Cold</v>
      </c>
    </row>
    <row r="609" spans="1:13" x14ac:dyDescent="0.3">
      <c r="A609" s="5">
        <v>23</v>
      </c>
      <c r="B609" s="6">
        <v>40300</v>
      </c>
      <c r="C609" s="7" t="b">
        <f t="shared" si="18"/>
        <v>1</v>
      </c>
      <c r="D609" s="7" t="str" cm="1">
        <f t="array" ref="D609">_xlfn.SWITCH(A609,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9" s="7">
        <f t="shared" si="19"/>
        <v>40300</v>
      </c>
      <c r="F609" s="5">
        <v>2010</v>
      </c>
      <c r="G609" s="8">
        <v>1364721.58</v>
      </c>
      <c r="H609" s="5" t="s">
        <v>99</v>
      </c>
      <c r="I609" s="9">
        <v>15.25</v>
      </c>
      <c r="J609" s="10">
        <v>2.7879999999999998</v>
      </c>
      <c r="K609" s="10">
        <v>131.5279032</v>
      </c>
      <c r="L609" s="10">
        <v>5.8920000000000003</v>
      </c>
      <c r="M609" s="11" t="str" cm="1">
        <f t="array" ref="M609">_xlfn.IFS(ROUND(Sales_Data[[#This Row],[Temperature]],0)&lt;50,"Cold",ROUND(Sales_Data[[#This Row],[Temperature]],0)&lt;70,"Mild",ROUND(Sales_Data[[#This Row],[Temperature]],0)&lt;84,"Warm",TRUE,"Hot")</f>
        <v>Cold</v>
      </c>
    </row>
    <row r="610" spans="1:13" x14ac:dyDescent="0.3">
      <c r="A610" s="5">
        <v>24</v>
      </c>
      <c r="B610" s="6">
        <v>40300</v>
      </c>
      <c r="C610" s="7" t="b">
        <f t="shared" si="18"/>
        <v>1</v>
      </c>
      <c r="D610" s="7" t="str" cm="1">
        <f t="array" ref="D610">_xlfn.SWITCH(A610,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0" s="7">
        <f t="shared" si="19"/>
        <v>40300</v>
      </c>
      <c r="F610" s="5">
        <v>2010</v>
      </c>
      <c r="G610" s="8">
        <v>1388725.63</v>
      </c>
      <c r="H610" s="5" t="s">
        <v>99</v>
      </c>
      <c r="I610" s="9">
        <v>22.43</v>
      </c>
      <c r="J610" s="10">
        <v>2.9540000000000002</v>
      </c>
      <c r="K610" s="10">
        <v>131.5279032</v>
      </c>
      <c r="L610" s="10">
        <v>8.3260000000000005</v>
      </c>
      <c r="M610" s="11" t="str" cm="1">
        <f t="array" ref="M610">_xlfn.IFS(ROUND(Sales_Data[[#This Row],[Temperature]],0)&lt;50,"Cold",ROUND(Sales_Data[[#This Row],[Temperature]],0)&lt;70,"Mild",ROUND(Sales_Data[[#This Row],[Temperature]],0)&lt;84,"Warm",TRUE,"Hot")</f>
        <v>Cold</v>
      </c>
    </row>
    <row r="611" spans="1:13" x14ac:dyDescent="0.3">
      <c r="A611" s="5">
        <v>25</v>
      </c>
      <c r="B611" s="6">
        <v>40300</v>
      </c>
      <c r="C611" s="7" t="b">
        <f t="shared" si="18"/>
        <v>1</v>
      </c>
      <c r="D611" s="7" t="str" cm="1">
        <f t="array" ref="D611">_xlfn.SWITCH(A611,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1" s="7">
        <f t="shared" si="19"/>
        <v>40300</v>
      </c>
      <c r="F611" s="5">
        <v>2010</v>
      </c>
      <c r="G611" s="8">
        <v>677231.63</v>
      </c>
      <c r="H611" s="5" t="s">
        <v>99</v>
      </c>
      <c r="I611" s="9">
        <v>21.1</v>
      </c>
      <c r="J611" s="10">
        <v>2.7839999999999998</v>
      </c>
      <c r="K611" s="10">
        <v>204.24719350000001</v>
      </c>
      <c r="L611" s="10">
        <v>8.1869999999999994</v>
      </c>
      <c r="M611" s="11" t="str" cm="1">
        <f t="array" ref="M611">_xlfn.IFS(ROUND(Sales_Data[[#This Row],[Temperature]],0)&lt;50,"Cold",ROUND(Sales_Data[[#This Row],[Temperature]],0)&lt;70,"Mild",ROUND(Sales_Data[[#This Row],[Temperature]],0)&lt;84,"Warm",TRUE,"Hot")</f>
        <v>Cold</v>
      </c>
    </row>
    <row r="612" spans="1:13" x14ac:dyDescent="0.3">
      <c r="A612" s="5">
        <v>26</v>
      </c>
      <c r="B612" s="6">
        <v>40300</v>
      </c>
      <c r="C612" s="7" t="b">
        <f t="shared" si="18"/>
        <v>1</v>
      </c>
      <c r="D612" s="7" t="str" cm="1">
        <f t="array" ref="D612">_xlfn.SWITCH(A612,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2" s="7">
        <f t="shared" si="19"/>
        <v>40300</v>
      </c>
      <c r="F612" s="5">
        <v>2010</v>
      </c>
      <c r="G612" s="8">
        <v>1034119.21</v>
      </c>
      <c r="H612" s="5" t="s">
        <v>99</v>
      </c>
      <c r="I612" s="9">
        <v>9.5500000000000007</v>
      </c>
      <c r="J612" s="10">
        <v>2.7879999999999998</v>
      </c>
      <c r="K612" s="10">
        <v>131.5279032</v>
      </c>
      <c r="L612" s="10">
        <v>8.4879999999999995</v>
      </c>
      <c r="M612" s="11" t="str" cm="1">
        <f t="array" ref="M612">_xlfn.IFS(ROUND(Sales_Data[[#This Row],[Temperature]],0)&lt;50,"Cold",ROUND(Sales_Data[[#This Row],[Temperature]],0)&lt;70,"Mild",ROUND(Sales_Data[[#This Row],[Temperature]],0)&lt;84,"Warm",TRUE,"Hot")</f>
        <v>Cold</v>
      </c>
    </row>
    <row r="613" spans="1:13" x14ac:dyDescent="0.3">
      <c r="A613" s="5">
        <v>27</v>
      </c>
      <c r="B613" s="6">
        <v>40300</v>
      </c>
      <c r="C613" s="7" t="b">
        <f t="shared" si="18"/>
        <v>1</v>
      </c>
      <c r="D613" s="7" t="str" cm="1">
        <f t="array" ref="D613">_xlfn.SWITCH(A613,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3" s="7">
        <f t="shared" si="19"/>
        <v>40300</v>
      </c>
      <c r="F613" s="5">
        <v>2010</v>
      </c>
      <c r="G613" s="8">
        <v>1874289.79</v>
      </c>
      <c r="H613" s="5" t="s">
        <v>99</v>
      </c>
      <c r="I613" s="9">
        <v>27.19</v>
      </c>
      <c r="J613" s="10">
        <v>2.9540000000000002</v>
      </c>
      <c r="K613" s="10">
        <v>135.35246079999999</v>
      </c>
      <c r="L613" s="10">
        <v>8.2370000000000001</v>
      </c>
      <c r="M613" s="11" t="str" cm="1">
        <f t="array" ref="M613">_xlfn.IFS(ROUND(Sales_Data[[#This Row],[Temperature]],0)&lt;50,"Cold",ROUND(Sales_Data[[#This Row],[Temperature]],0)&lt;70,"Mild",ROUND(Sales_Data[[#This Row],[Temperature]],0)&lt;84,"Warm",TRUE,"Hot")</f>
        <v>Cold</v>
      </c>
    </row>
    <row r="614" spans="1:13" x14ac:dyDescent="0.3">
      <c r="A614" s="5">
        <v>28</v>
      </c>
      <c r="B614" s="6">
        <v>40300</v>
      </c>
      <c r="C614" s="7" t="b">
        <f t="shared" si="18"/>
        <v>1</v>
      </c>
      <c r="D614" s="7" t="str" cm="1">
        <f t="array" ref="D614">_xlfn.SWITCH(A614,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4" s="7">
        <f t="shared" si="19"/>
        <v>40300</v>
      </c>
      <c r="F614" s="5">
        <v>2010</v>
      </c>
      <c r="G614" s="8">
        <v>1672352.29</v>
      </c>
      <c r="H614" s="5" t="s">
        <v>99</v>
      </c>
      <c r="I614" s="9">
        <v>49.47</v>
      </c>
      <c r="J614" s="10">
        <v>2.9620000000000002</v>
      </c>
      <c r="K614" s="10">
        <v>126.4420645</v>
      </c>
      <c r="L614" s="10">
        <v>13.975</v>
      </c>
      <c r="M614" s="11" t="str" cm="1">
        <f t="array" ref="M614">_xlfn.IFS(ROUND(Sales_Data[[#This Row],[Temperature]],0)&lt;50,"Cold",ROUND(Sales_Data[[#This Row],[Temperature]],0)&lt;70,"Mild",ROUND(Sales_Data[[#This Row],[Temperature]],0)&lt;84,"Warm",TRUE,"Hot")</f>
        <v>Cold</v>
      </c>
    </row>
    <row r="615" spans="1:13" x14ac:dyDescent="0.3">
      <c r="A615" s="5">
        <v>29</v>
      </c>
      <c r="B615" s="6">
        <v>40300</v>
      </c>
      <c r="C615" s="7" t="b">
        <f t="shared" si="18"/>
        <v>1</v>
      </c>
      <c r="D615" s="7" t="str" cm="1">
        <f t="array" ref="D615">_xlfn.SWITCH(A615,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5" s="7">
        <f t="shared" si="19"/>
        <v>40300</v>
      </c>
      <c r="F615" s="5">
        <v>2010</v>
      </c>
      <c r="G615" s="8">
        <v>538634.46</v>
      </c>
      <c r="H615" s="5" t="s">
        <v>99</v>
      </c>
      <c r="I615" s="9">
        <v>24.36</v>
      </c>
      <c r="J615" s="10">
        <v>2.7879999999999998</v>
      </c>
      <c r="K615" s="10">
        <v>131.5279032</v>
      </c>
      <c r="L615" s="10">
        <v>10.064</v>
      </c>
      <c r="M615" s="11" t="str" cm="1">
        <f t="array" ref="M615">_xlfn.IFS(ROUND(Sales_Data[[#This Row],[Temperature]],0)&lt;50,"Cold",ROUND(Sales_Data[[#This Row],[Temperature]],0)&lt;70,"Mild",ROUND(Sales_Data[[#This Row],[Temperature]],0)&lt;84,"Warm",TRUE,"Hot")</f>
        <v>Cold</v>
      </c>
    </row>
    <row r="616" spans="1:13" x14ac:dyDescent="0.3">
      <c r="A616" s="5">
        <v>30</v>
      </c>
      <c r="B616" s="6">
        <v>40300</v>
      </c>
      <c r="C616" s="7" t="b">
        <f t="shared" si="18"/>
        <v>1</v>
      </c>
      <c r="D616" s="7" t="str" cm="1">
        <f t="array" ref="D616">_xlfn.SWITCH(A616,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6" s="7">
        <f t="shared" si="19"/>
        <v>40300</v>
      </c>
      <c r="F616" s="5">
        <v>2010</v>
      </c>
      <c r="G616" s="8">
        <v>465108.52</v>
      </c>
      <c r="H616" s="5" t="s">
        <v>99</v>
      </c>
      <c r="I616" s="9">
        <v>39.049999999999997</v>
      </c>
      <c r="J616" s="10">
        <v>2.5720000000000001</v>
      </c>
      <c r="K616" s="10">
        <v>210.7526053</v>
      </c>
      <c r="L616" s="10">
        <v>8.3239999999999998</v>
      </c>
      <c r="M616" s="11" t="str" cm="1">
        <f t="array" ref="M616">_xlfn.IFS(ROUND(Sales_Data[[#This Row],[Temperature]],0)&lt;50,"Cold",ROUND(Sales_Data[[#This Row],[Temperature]],0)&lt;70,"Mild",ROUND(Sales_Data[[#This Row],[Temperature]],0)&lt;84,"Warm",TRUE,"Hot")</f>
        <v>Cold</v>
      </c>
    </row>
    <row r="617" spans="1:13" x14ac:dyDescent="0.3">
      <c r="A617" s="5">
        <v>31</v>
      </c>
      <c r="B617" s="6">
        <v>40300</v>
      </c>
      <c r="C617" s="7" t="b">
        <f t="shared" si="18"/>
        <v>1</v>
      </c>
      <c r="D617" s="7" t="str" cm="1">
        <f t="array" ref="D617">_xlfn.SWITCH(A617,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7" s="7">
        <f t="shared" si="19"/>
        <v>40300</v>
      </c>
      <c r="F617" s="5">
        <v>2010</v>
      </c>
      <c r="G617" s="8">
        <v>1469252.05</v>
      </c>
      <c r="H617" s="5" t="s">
        <v>99</v>
      </c>
      <c r="I617" s="9">
        <v>39.049999999999997</v>
      </c>
      <c r="J617" s="10">
        <v>2.5720000000000001</v>
      </c>
      <c r="K617" s="10">
        <v>210.7526053</v>
      </c>
      <c r="L617" s="10">
        <v>8.3239999999999998</v>
      </c>
      <c r="M617" s="11" t="str" cm="1">
        <f t="array" ref="M617">_xlfn.IFS(ROUND(Sales_Data[[#This Row],[Temperature]],0)&lt;50,"Cold",ROUND(Sales_Data[[#This Row],[Temperature]],0)&lt;70,"Mild",ROUND(Sales_Data[[#This Row],[Temperature]],0)&lt;84,"Warm",TRUE,"Hot")</f>
        <v>Cold</v>
      </c>
    </row>
    <row r="618" spans="1:13" x14ac:dyDescent="0.3">
      <c r="A618" s="5">
        <v>32</v>
      </c>
      <c r="B618" s="6">
        <v>40300</v>
      </c>
      <c r="C618" s="7" t="b">
        <f t="shared" si="18"/>
        <v>1</v>
      </c>
      <c r="D618" s="7" t="str" cm="1">
        <f t="array" ref="D618">_xlfn.SWITCH(A618,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8" s="7">
        <f t="shared" si="19"/>
        <v>40300</v>
      </c>
      <c r="F618" s="5">
        <v>2010</v>
      </c>
      <c r="G618" s="8">
        <v>1087616.19</v>
      </c>
      <c r="H618" s="5" t="s">
        <v>99</v>
      </c>
      <c r="I618" s="9">
        <v>34.43</v>
      </c>
      <c r="J618" s="10">
        <v>2.58</v>
      </c>
      <c r="K618" s="10">
        <v>189.38169740000001</v>
      </c>
      <c r="L618" s="10">
        <v>9.0139999999999993</v>
      </c>
      <c r="M618" s="11" t="str" cm="1">
        <f t="array" ref="M618">_xlfn.IFS(ROUND(Sales_Data[[#This Row],[Temperature]],0)&lt;50,"Cold",ROUND(Sales_Data[[#This Row],[Temperature]],0)&lt;70,"Mild",ROUND(Sales_Data[[#This Row],[Temperature]],0)&lt;84,"Warm",TRUE,"Hot")</f>
        <v>Cold</v>
      </c>
    </row>
    <row r="619" spans="1:13" x14ac:dyDescent="0.3">
      <c r="A619" s="5">
        <v>33</v>
      </c>
      <c r="B619" s="6">
        <v>40300</v>
      </c>
      <c r="C619" s="7" t="b">
        <f t="shared" si="18"/>
        <v>1</v>
      </c>
      <c r="D619" s="7" t="str" cm="1">
        <f t="array" ref="D619">_xlfn.SWITCH(A619,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9" s="7">
        <f t="shared" si="19"/>
        <v>40300</v>
      </c>
      <c r="F619" s="5">
        <v>2010</v>
      </c>
      <c r="G619" s="8">
        <v>274593.43</v>
      </c>
      <c r="H619" s="5" t="s">
        <v>99</v>
      </c>
      <c r="I619" s="9">
        <v>58.4</v>
      </c>
      <c r="J619" s="10">
        <v>2.9620000000000002</v>
      </c>
      <c r="K619" s="10">
        <v>126.4420645</v>
      </c>
      <c r="L619" s="10">
        <v>10.115</v>
      </c>
      <c r="M619" s="11" t="str" cm="1">
        <f t="array" ref="M619">_xlfn.IFS(ROUND(Sales_Data[[#This Row],[Temperature]],0)&lt;50,"Cold",ROUND(Sales_Data[[#This Row],[Temperature]],0)&lt;70,"Mild",ROUND(Sales_Data[[#This Row],[Temperature]],0)&lt;84,"Warm",TRUE,"Hot")</f>
        <v>Mild</v>
      </c>
    </row>
    <row r="620" spans="1:13" x14ac:dyDescent="0.3">
      <c r="A620" s="5">
        <v>34</v>
      </c>
      <c r="B620" s="6">
        <v>40300</v>
      </c>
      <c r="C620" s="7" t="b">
        <f t="shared" si="18"/>
        <v>1</v>
      </c>
      <c r="D620" s="7" t="str" cm="1">
        <f t="array" ref="D620">_xlfn.SWITCH(A620,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0" s="7">
        <f t="shared" si="19"/>
        <v>40300</v>
      </c>
      <c r="F620" s="5">
        <v>2010</v>
      </c>
      <c r="G620" s="8">
        <v>956228.96</v>
      </c>
      <c r="H620" s="5" t="s">
        <v>99</v>
      </c>
      <c r="I620" s="9">
        <v>35.44</v>
      </c>
      <c r="J620" s="10">
        <v>2.5979999999999999</v>
      </c>
      <c r="K620" s="10">
        <v>126.4420645</v>
      </c>
      <c r="L620" s="10">
        <v>9.5210000000000008</v>
      </c>
      <c r="M620" s="11" t="str" cm="1">
        <f t="array" ref="M620">_xlfn.IFS(ROUND(Sales_Data[[#This Row],[Temperature]],0)&lt;50,"Cold",ROUND(Sales_Data[[#This Row],[Temperature]],0)&lt;70,"Mild",ROUND(Sales_Data[[#This Row],[Temperature]],0)&lt;84,"Warm",TRUE,"Hot")</f>
        <v>Cold</v>
      </c>
    </row>
    <row r="621" spans="1:13" x14ac:dyDescent="0.3">
      <c r="A621" s="5">
        <v>35</v>
      </c>
      <c r="B621" s="6">
        <v>40300</v>
      </c>
      <c r="C621" s="7" t="b">
        <f t="shared" si="18"/>
        <v>1</v>
      </c>
      <c r="D621" s="7" t="str" cm="1">
        <f t="array" ref="D621">_xlfn.SWITCH(A621,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1" s="7">
        <f t="shared" si="19"/>
        <v>40300</v>
      </c>
      <c r="F621" s="5">
        <v>2010</v>
      </c>
      <c r="G621" s="8">
        <v>1230613.5</v>
      </c>
      <c r="H621" s="5" t="s">
        <v>99</v>
      </c>
      <c r="I621" s="9">
        <v>27.19</v>
      </c>
      <c r="J621" s="10">
        <v>2.7839999999999998</v>
      </c>
      <c r="K621" s="10">
        <v>135.35246079999999</v>
      </c>
      <c r="L621" s="10">
        <v>9.2620000000000005</v>
      </c>
      <c r="M621" s="11" t="str" cm="1">
        <f t="array" ref="M621">_xlfn.IFS(ROUND(Sales_Data[[#This Row],[Temperature]],0)&lt;50,"Cold",ROUND(Sales_Data[[#This Row],[Temperature]],0)&lt;70,"Mild",ROUND(Sales_Data[[#This Row],[Temperature]],0)&lt;84,"Warm",TRUE,"Hot")</f>
        <v>Cold</v>
      </c>
    </row>
    <row r="622" spans="1:13" x14ac:dyDescent="0.3">
      <c r="A622" s="5">
        <v>36</v>
      </c>
      <c r="B622" s="6">
        <v>40300</v>
      </c>
      <c r="C622" s="7" t="b">
        <f t="shared" si="18"/>
        <v>1</v>
      </c>
      <c r="D622" s="7" t="str" cm="1">
        <f t="array" ref="D622">_xlfn.SWITCH(A622,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2" s="7">
        <f t="shared" si="19"/>
        <v>40300</v>
      </c>
      <c r="F622" s="5">
        <v>2010</v>
      </c>
      <c r="G622" s="8">
        <v>467546.74</v>
      </c>
      <c r="H622" s="5" t="s">
        <v>99</v>
      </c>
      <c r="I622" s="9">
        <v>45.97</v>
      </c>
      <c r="J622" s="10">
        <v>2.5449999999999999</v>
      </c>
      <c r="K622" s="10">
        <v>209.85296629999999</v>
      </c>
      <c r="L622" s="10">
        <v>8.5540000000000003</v>
      </c>
      <c r="M622" s="11" t="str" cm="1">
        <f t="array" ref="M622">_xlfn.IFS(ROUND(Sales_Data[[#This Row],[Temperature]],0)&lt;50,"Cold",ROUND(Sales_Data[[#This Row],[Temperature]],0)&lt;70,"Mild",ROUND(Sales_Data[[#This Row],[Temperature]],0)&lt;84,"Warm",TRUE,"Hot")</f>
        <v>Cold</v>
      </c>
    </row>
    <row r="623" spans="1:13" x14ac:dyDescent="0.3">
      <c r="A623" s="5">
        <v>37</v>
      </c>
      <c r="B623" s="6">
        <v>40300</v>
      </c>
      <c r="C623" s="7" t="b">
        <f t="shared" si="18"/>
        <v>1</v>
      </c>
      <c r="D623" s="7" t="str" cm="1">
        <f t="array" ref="D623">_xlfn.SWITCH(A623,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3" s="7">
        <f t="shared" si="19"/>
        <v>40300</v>
      </c>
      <c r="F623" s="5">
        <v>2010</v>
      </c>
      <c r="G623" s="8">
        <v>536006.73</v>
      </c>
      <c r="H623" s="5" t="s">
        <v>99</v>
      </c>
      <c r="I623" s="9">
        <v>45.97</v>
      </c>
      <c r="J623" s="10">
        <v>2.5720000000000001</v>
      </c>
      <c r="K623" s="10">
        <v>209.85296629999999</v>
      </c>
      <c r="L623" s="10">
        <v>8.5540000000000003</v>
      </c>
      <c r="M623" s="11" t="str" cm="1">
        <f t="array" ref="M623">_xlfn.IFS(ROUND(Sales_Data[[#This Row],[Temperature]],0)&lt;50,"Cold",ROUND(Sales_Data[[#This Row],[Temperature]],0)&lt;70,"Mild",ROUND(Sales_Data[[#This Row],[Temperature]],0)&lt;84,"Warm",TRUE,"Hot")</f>
        <v>Cold</v>
      </c>
    </row>
    <row r="624" spans="1:13" x14ac:dyDescent="0.3">
      <c r="A624" s="5">
        <v>38</v>
      </c>
      <c r="B624" s="6">
        <v>40300</v>
      </c>
      <c r="C624" s="7" t="b">
        <f t="shared" si="18"/>
        <v>1</v>
      </c>
      <c r="D624" s="7" t="str" cm="1">
        <f t="array" ref="D624">_xlfn.SWITCH(A624,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4" s="7">
        <f t="shared" si="19"/>
        <v>40300</v>
      </c>
      <c r="F624" s="5">
        <v>2010</v>
      </c>
      <c r="G624" s="8">
        <v>358496.14</v>
      </c>
      <c r="H624" s="5" t="s">
        <v>99</v>
      </c>
      <c r="I624" s="9">
        <v>49.47</v>
      </c>
      <c r="J624" s="10">
        <v>2.9620000000000002</v>
      </c>
      <c r="K624" s="10">
        <v>126.4420645</v>
      </c>
      <c r="L624" s="10">
        <v>13.975</v>
      </c>
      <c r="M624" s="11" t="str" cm="1">
        <f t="array" ref="M624">_xlfn.IFS(ROUND(Sales_Data[[#This Row],[Temperature]],0)&lt;50,"Cold",ROUND(Sales_Data[[#This Row],[Temperature]],0)&lt;70,"Mild",ROUND(Sales_Data[[#This Row],[Temperature]],0)&lt;84,"Warm",TRUE,"Hot")</f>
        <v>Cold</v>
      </c>
    </row>
    <row r="625" spans="1:13" x14ac:dyDescent="0.3">
      <c r="A625" s="5">
        <v>39</v>
      </c>
      <c r="B625" s="6">
        <v>40300</v>
      </c>
      <c r="C625" s="7" t="b">
        <f t="shared" si="18"/>
        <v>1</v>
      </c>
      <c r="D625" s="7" t="str" cm="1">
        <f t="array" ref="D625">_xlfn.SWITCH(A625,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5" s="7">
        <f t="shared" si="19"/>
        <v>40300</v>
      </c>
      <c r="F625" s="5">
        <v>2010</v>
      </c>
      <c r="G625" s="8">
        <v>1230596.8</v>
      </c>
      <c r="H625" s="5" t="s">
        <v>99</v>
      </c>
      <c r="I625" s="9">
        <v>44.3</v>
      </c>
      <c r="J625" s="10">
        <v>2.5720000000000001</v>
      </c>
      <c r="K625" s="10">
        <v>209.85296629999999</v>
      </c>
      <c r="L625" s="10">
        <v>8.5540000000000003</v>
      </c>
      <c r="M625" s="11" t="str" cm="1">
        <f t="array" ref="M625">_xlfn.IFS(ROUND(Sales_Data[[#This Row],[Temperature]],0)&lt;50,"Cold",ROUND(Sales_Data[[#This Row],[Temperature]],0)&lt;70,"Mild",ROUND(Sales_Data[[#This Row],[Temperature]],0)&lt;84,"Warm",TRUE,"Hot")</f>
        <v>Cold</v>
      </c>
    </row>
    <row r="626" spans="1:13" x14ac:dyDescent="0.3">
      <c r="A626" s="5">
        <v>40</v>
      </c>
      <c r="B626" s="6">
        <v>40300</v>
      </c>
      <c r="C626" s="7" t="b">
        <f t="shared" si="18"/>
        <v>1</v>
      </c>
      <c r="D626" s="7" t="str" cm="1">
        <f t="array" ref="D626">_xlfn.SWITCH(A626,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6" s="7">
        <f t="shared" si="19"/>
        <v>40300</v>
      </c>
      <c r="F626" s="5">
        <v>2010</v>
      </c>
      <c r="G626" s="8">
        <v>1001943.8</v>
      </c>
      <c r="H626" s="5" t="s">
        <v>99</v>
      </c>
      <c r="I626" s="9">
        <v>14.48</v>
      </c>
      <c r="J626" s="10">
        <v>2.7879999999999998</v>
      </c>
      <c r="K626" s="10">
        <v>131.5279032</v>
      </c>
      <c r="L626" s="10">
        <v>5.8920000000000003</v>
      </c>
      <c r="M626" s="11" t="str" cm="1">
        <f t="array" ref="M626">_xlfn.IFS(ROUND(Sales_Data[[#This Row],[Temperature]],0)&lt;50,"Cold",ROUND(Sales_Data[[#This Row],[Temperature]],0)&lt;70,"Mild",ROUND(Sales_Data[[#This Row],[Temperature]],0)&lt;84,"Warm",TRUE,"Hot")</f>
        <v>Cold</v>
      </c>
    </row>
    <row r="627" spans="1:13" x14ac:dyDescent="0.3">
      <c r="A627" s="5">
        <v>41</v>
      </c>
      <c r="B627" s="6">
        <v>40300</v>
      </c>
      <c r="C627" s="7" t="b">
        <f t="shared" si="18"/>
        <v>1</v>
      </c>
      <c r="D627" s="7" t="str" cm="1">
        <f t="array" ref="D627">_xlfn.SWITCH(A627,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7" s="7">
        <f t="shared" si="19"/>
        <v>40300</v>
      </c>
      <c r="F627" s="5">
        <v>2010</v>
      </c>
      <c r="G627" s="8">
        <v>1086533.18</v>
      </c>
      <c r="H627" s="5" t="s">
        <v>99</v>
      </c>
      <c r="I627" s="9">
        <v>30.27</v>
      </c>
      <c r="J627" s="10">
        <v>2.58</v>
      </c>
      <c r="K627" s="10">
        <v>189.38169740000001</v>
      </c>
      <c r="L627" s="10">
        <v>7.5410000000000004</v>
      </c>
      <c r="M627" s="11" t="str" cm="1">
        <f t="array" ref="M627">_xlfn.IFS(ROUND(Sales_Data[[#This Row],[Temperature]],0)&lt;50,"Cold",ROUND(Sales_Data[[#This Row],[Temperature]],0)&lt;70,"Mild",ROUND(Sales_Data[[#This Row],[Temperature]],0)&lt;84,"Warm",TRUE,"Hot")</f>
        <v>Cold</v>
      </c>
    </row>
    <row r="628" spans="1:13" x14ac:dyDescent="0.3">
      <c r="A628" s="5">
        <v>42</v>
      </c>
      <c r="B628" s="6">
        <v>40300</v>
      </c>
      <c r="C628" s="7" t="b">
        <f t="shared" si="18"/>
        <v>1</v>
      </c>
      <c r="D628" s="7" t="str" cm="1">
        <f t="array" ref="D628">_xlfn.SWITCH(A628,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8" s="7">
        <f t="shared" si="19"/>
        <v>40300</v>
      </c>
      <c r="F628" s="5">
        <v>2010</v>
      </c>
      <c r="G628" s="8">
        <v>543384.01</v>
      </c>
      <c r="H628" s="5" t="s">
        <v>99</v>
      </c>
      <c r="I628" s="9">
        <v>54.34</v>
      </c>
      <c r="J628" s="10">
        <v>2.9620000000000002</v>
      </c>
      <c r="K628" s="10">
        <v>126.4420645</v>
      </c>
      <c r="L628" s="10">
        <v>9.7650000000000006</v>
      </c>
      <c r="M628" s="11" t="str" cm="1">
        <f t="array" ref="M628">_xlfn.IFS(ROUND(Sales_Data[[#This Row],[Temperature]],0)&lt;50,"Cold",ROUND(Sales_Data[[#This Row],[Temperature]],0)&lt;70,"Mild",ROUND(Sales_Data[[#This Row],[Temperature]],0)&lt;84,"Warm",TRUE,"Hot")</f>
        <v>Mild</v>
      </c>
    </row>
    <row r="629" spans="1:13" x14ac:dyDescent="0.3">
      <c r="A629" s="5">
        <v>43</v>
      </c>
      <c r="B629" s="6">
        <v>40300</v>
      </c>
      <c r="C629" s="7" t="b">
        <f t="shared" si="18"/>
        <v>1</v>
      </c>
      <c r="D629" s="7" t="str" cm="1">
        <f t="array" ref="D629">_xlfn.SWITCH(A629,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9" s="7">
        <f t="shared" si="19"/>
        <v>40300</v>
      </c>
      <c r="F629" s="5">
        <v>2010</v>
      </c>
      <c r="G629" s="8">
        <v>647029.28</v>
      </c>
      <c r="H629" s="5" t="s">
        <v>99</v>
      </c>
      <c r="I629" s="9">
        <v>47.31</v>
      </c>
      <c r="J629" s="10">
        <v>2.5720000000000001</v>
      </c>
      <c r="K629" s="10">
        <v>203.0642742</v>
      </c>
      <c r="L629" s="10">
        <v>9.5210000000000008</v>
      </c>
      <c r="M629" s="11" t="str" cm="1">
        <f t="array" ref="M629">_xlfn.IFS(ROUND(Sales_Data[[#This Row],[Temperature]],0)&lt;50,"Cold",ROUND(Sales_Data[[#This Row],[Temperature]],0)&lt;70,"Mild",ROUND(Sales_Data[[#This Row],[Temperature]],0)&lt;84,"Warm",TRUE,"Hot")</f>
        <v>Cold</v>
      </c>
    </row>
    <row r="630" spans="1:13" x14ac:dyDescent="0.3">
      <c r="A630" s="5">
        <v>44</v>
      </c>
      <c r="B630" s="6">
        <v>40300</v>
      </c>
      <c r="C630" s="7" t="b">
        <f t="shared" si="18"/>
        <v>1</v>
      </c>
      <c r="D630" s="7" t="str" cm="1">
        <f t="array" ref="D630">_xlfn.SWITCH(A630,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0" s="7">
        <f t="shared" si="19"/>
        <v>40300</v>
      </c>
      <c r="F630" s="5">
        <v>2010</v>
      </c>
      <c r="G630" s="8">
        <v>281090.95</v>
      </c>
      <c r="H630" s="5" t="s">
        <v>99</v>
      </c>
      <c r="I630" s="9">
        <v>31.53</v>
      </c>
      <c r="J630" s="10">
        <v>2.6659999999999999</v>
      </c>
      <c r="K630" s="10">
        <v>126.4420645</v>
      </c>
      <c r="L630" s="10">
        <v>8.1189999999999998</v>
      </c>
      <c r="M630" s="11" t="str" cm="1">
        <f t="array" ref="M630">_xlfn.IFS(ROUND(Sales_Data[[#This Row],[Temperature]],0)&lt;50,"Cold",ROUND(Sales_Data[[#This Row],[Temperature]],0)&lt;70,"Mild",ROUND(Sales_Data[[#This Row],[Temperature]],0)&lt;84,"Warm",TRUE,"Hot")</f>
        <v>Cold</v>
      </c>
    </row>
    <row r="631" spans="1:13" x14ac:dyDescent="0.3">
      <c r="A631" s="5">
        <v>45</v>
      </c>
      <c r="B631" s="6">
        <v>40300</v>
      </c>
      <c r="C631" s="7" t="b">
        <f t="shared" si="18"/>
        <v>1</v>
      </c>
      <c r="D631" s="7" t="str" cm="1">
        <f t="array" ref="D631">_xlfn.SWITCH(A631,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1" s="7">
        <f t="shared" si="19"/>
        <v>40300</v>
      </c>
      <c r="F631" s="5">
        <v>2010</v>
      </c>
      <c r="G631" s="8">
        <v>890689.51</v>
      </c>
      <c r="H631" s="5" t="s">
        <v>99</v>
      </c>
      <c r="I631" s="9">
        <v>27.31</v>
      </c>
      <c r="J631" s="10">
        <v>2.7839999999999998</v>
      </c>
      <c r="K631" s="10">
        <v>181.8711898</v>
      </c>
      <c r="L631" s="10">
        <v>8.9920000000000009</v>
      </c>
      <c r="M631" s="11" t="str" cm="1">
        <f t="array" ref="M631">_xlfn.IFS(ROUND(Sales_Data[[#This Row],[Temperature]],0)&lt;50,"Cold",ROUND(Sales_Data[[#This Row],[Temperature]],0)&lt;70,"Mild",ROUND(Sales_Data[[#This Row],[Temperature]],0)&lt;84,"Warm",TRUE,"Hot")</f>
        <v>Cold</v>
      </c>
    </row>
    <row r="632" spans="1:13" x14ac:dyDescent="0.3">
      <c r="A632" s="5">
        <v>1</v>
      </c>
      <c r="B632" s="6">
        <v>40301</v>
      </c>
      <c r="C632" s="7" t="b">
        <f t="shared" si="18"/>
        <v>1</v>
      </c>
      <c r="D632" s="7" t="str" cm="1">
        <f t="array" ref="D632">_xlfn.SWITCH(A632,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2" s="7">
        <f t="shared" si="19"/>
        <v>40301</v>
      </c>
      <c r="F632" s="5">
        <v>2010</v>
      </c>
      <c r="G632" s="8">
        <v>1554806.68</v>
      </c>
      <c r="H632" s="5" t="s">
        <v>99</v>
      </c>
      <c r="I632" s="9">
        <v>46.5</v>
      </c>
      <c r="J632" s="10">
        <v>2.625</v>
      </c>
      <c r="K632" s="10">
        <v>211.35014290000001</v>
      </c>
      <c r="L632" s="10">
        <v>8.1059999999999999</v>
      </c>
      <c r="M632" s="11" t="str" cm="1">
        <f t="array" ref="M632">_xlfn.IFS(ROUND(Sales_Data[[#This Row],[Temperature]],0)&lt;50,"Cold",ROUND(Sales_Data[[#This Row],[Temperature]],0)&lt;70,"Mild",ROUND(Sales_Data[[#This Row],[Temperature]],0)&lt;84,"Warm",TRUE,"Hot")</f>
        <v>Cold</v>
      </c>
    </row>
    <row r="633" spans="1:13" x14ac:dyDescent="0.3">
      <c r="A633" s="5">
        <v>2</v>
      </c>
      <c r="B633" s="6">
        <v>40301</v>
      </c>
      <c r="C633" s="7" t="b">
        <f t="shared" si="18"/>
        <v>1</v>
      </c>
      <c r="D633" s="7" t="str" cm="1">
        <f t="array" ref="D633">_xlfn.SWITCH(A633,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3" s="7">
        <f t="shared" si="19"/>
        <v>40301</v>
      </c>
      <c r="F633" s="5">
        <v>2010</v>
      </c>
      <c r="G633" s="8">
        <v>1991013.13</v>
      </c>
      <c r="H633" s="5" t="s">
        <v>99</v>
      </c>
      <c r="I633" s="9">
        <v>47.17</v>
      </c>
      <c r="J633" s="10">
        <v>2.625</v>
      </c>
      <c r="K633" s="10">
        <v>211.00675419999999</v>
      </c>
      <c r="L633" s="10">
        <v>8.3239999999999998</v>
      </c>
      <c r="M633" s="11" t="str" cm="1">
        <f t="array" ref="M633">_xlfn.IFS(ROUND(Sales_Data[[#This Row],[Temperature]],0)&lt;50,"Cold",ROUND(Sales_Data[[#This Row],[Temperature]],0)&lt;70,"Mild",ROUND(Sales_Data[[#This Row],[Temperature]],0)&lt;84,"Warm",TRUE,"Hot")</f>
        <v>Cold</v>
      </c>
    </row>
    <row r="634" spans="1:13" x14ac:dyDescent="0.3">
      <c r="A634" s="5">
        <v>3</v>
      </c>
      <c r="B634" s="6">
        <v>40301</v>
      </c>
      <c r="C634" s="7" t="b">
        <f t="shared" si="18"/>
        <v>1</v>
      </c>
      <c r="D634" s="7" t="str" cm="1">
        <f t="array" ref="D634">_xlfn.SWITCH(A634,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4" s="7">
        <f t="shared" si="19"/>
        <v>40301</v>
      </c>
      <c r="F634" s="5">
        <v>2010</v>
      </c>
      <c r="G634" s="8">
        <v>415202.04</v>
      </c>
      <c r="H634" s="5" t="s">
        <v>99</v>
      </c>
      <c r="I634" s="9">
        <v>53.04</v>
      </c>
      <c r="J634" s="10">
        <v>2.625</v>
      </c>
      <c r="K634" s="10">
        <v>214.6751386</v>
      </c>
      <c r="L634" s="10">
        <v>7.3680000000000003</v>
      </c>
      <c r="M634" s="11" t="str" cm="1">
        <f t="array" ref="M634">_xlfn.IFS(ROUND(Sales_Data[[#This Row],[Temperature]],0)&lt;50,"Cold",ROUND(Sales_Data[[#This Row],[Temperature]],0)&lt;70,"Mild",ROUND(Sales_Data[[#This Row],[Temperature]],0)&lt;84,"Warm",TRUE,"Hot")</f>
        <v>Mild</v>
      </c>
    </row>
    <row r="635" spans="1:13" x14ac:dyDescent="0.3">
      <c r="A635" s="5">
        <v>4</v>
      </c>
      <c r="B635" s="6">
        <v>40301</v>
      </c>
      <c r="C635" s="7" t="b">
        <f t="shared" si="18"/>
        <v>1</v>
      </c>
      <c r="D635" s="7" t="str" cm="1">
        <f t="array" ref="D635">_xlfn.SWITCH(A635,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5" s="7">
        <f t="shared" si="19"/>
        <v>40301</v>
      </c>
      <c r="F635" s="5">
        <v>2010</v>
      </c>
      <c r="G635" s="8">
        <v>1971057.44</v>
      </c>
      <c r="H635" s="5" t="s">
        <v>99</v>
      </c>
      <c r="I635" s="9">
        <v>43.49</v>
      </c>
      <c r="J635" s="10">
        <v>2.6539999999999999</v>
      </c>
      <c r="K635" s="10">
        <v>126.5782857</v>
      </c>
      <c r="L635" s="10">
        <v>8.6229999999999993</v>
      </c>
      <c r="M635" s="11" t="str" cm="1">
        <f t="array" ref="M635">_xlfn.IFS(ROUND(Sales_Data[[#This Row],[Temperature]],0)&lt;50,"Cold",ROUND(Sales_Data[[#This Row],[Temperature]],0)&lt;70,"Mild",ROUND(Sales_Data[[#This Row],[Temperature]],0)&lt;84,"Warm",TRUE,"Hot")</f>
        <v>Cold</v>
      </c>
    </row>
    <row r="636" spans="1:13" x14ac:dyDescent="0.3">
      <c r="A636" s="5">
        <v>5</v>
      </c>
      <c r="B636" s="6">
        <v>40301</v>
      </c>
      <c r="C636" s="7" t="b">
        <f t="shared" si="18"/>
        <v>1</v>
      </c>
      <c r="D636" s="7" t="str" cm="1">
        <f t="array" ref="D636">_xlfn.SWITCH(A636,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6" s="7">
        <f t="shared" si="19"/>
        <v>40301</v>
      </c>
      <c r="F636" s="5">
        <v>2010</v>
      </c>
      <c r="G636" s="8">
        <v>288855.71000000002</v>
      </c>
      <c r="H636" s="5" t="s">
        <v>99</v>
      </c>
      <c r="I636" s="9">
        <v>48.89</v>
      </c>
      <c r="J636" s="10">
        <v>2.625</v>
      </c>
      <c r="K636" s="10">
        <v>211.9071653</v>
      </c>
      <c r="L636" s="10">
        <v>6.5659999999999998</v>
      </c>
      <c r="M636" s="11" t="str" cm="1">
        <f t="array" ref="M636">_xlfn.IFS(ROUND(Sales_Data[[#This Row],[Temperature]],0)&lt;50,"Cold",ROUND(Sales_Data[[#This Row],[Temperature]],0)&lt;70,"Mild",ROUND(Sales_Data[[#This Row],[Temperature]],0)&lt;84,"Warm",TRUE,"Hot")</f>
        <v>Cold</v>
      </c>
    </row>
    <row r="637" spans="1:13" x14ac:dyDescent="0.3">
      <c r="A637" s="5">
        <v>6</v>
      </c>
      <c r="B637" s="6">
        <v>40301</v>
      </c>
      <c r="C637" s="7" t="b">
        <f t="shared" si="18"/>
        <v>1</v>
      </c>
      <c r="D637" s="7" t="str" cm="1">
        <f t="array" ref="D637">_xlfn.SWITCH(A637,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7" s="7">
        <f t="shared" si="19"/>
        <v>40301</v>
      </c>
      <c r="F637" s="5">
        <v>2010</v>
      </c>
      <c r="G637" s="8">
        <v>1601348.82</v>
      </c>
      <c r="H637" s="5" t="s">
        <v>99</v>
      </c>
      <c r="I637" s="9">
        <v>49.63</v>
      </c>
      <c r="J637" s="10">
        <v>2.625</v>
      </c>
      <c r="K637" s="10">
        <v>212.8745193</v>
      </c>
      <c r="L637" s="10">
        <v>7.2590000000000003</v>
      </c>
      <c r="M637" s="11" t="str" cm="1">
        <f t="array" ref="M637">_xlfn.IFS(ROUND(Sales_Data[[#This Row],[Temperature]],0)&lt;50,"Cold",ROUND(Sales_Data[[#This Row],[Temperature]],0)&lt;70,"Mild",ROUND(Sales_Data[[#This Row],[Temperature]],0)&lt;84,"Warm",TRUE,"Hot")</f>
        <v>Mild</v>
      </c>
    </row>
    <row r="638" spans="1:13" x14ac:dyDescent="0.3">
      <c r="A638" s="5">
        <v>7</v>
      </c>
      <c r="B638" s="6">
        <v>40301</v>
      </c>
      <c r="C638" s="7" t="b">
        <f t="shared" si="18"/>
        <v>1</v>
      </c>
      <c r="D638" s="7" t="str" cm="1">
        <f t="array" ref="D638">_xlfn.SWITCH(A638,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8" s="7">
        <f t="shared" si="19"/>
        <v>40301</v>
      </c>
      <c r="F638" s="5">
        <v>2010</v>
      </c>
      <c r="G638" s="8">
        <v>491419.55</v>
      </c>
      <c r="H638" s="5" t="s">
        <v>99</v>
      </c>
      <c r="I638" s="9">
        <v>35.86</v>
      </c>
      <c r="J638" s="10">
        <v>2.62</v>
      </c>
      <c r="K638" s="10">
        <v>189.66950489999999</v>
      </c>
      <c r="L638" s="10">
        <v>9.0139999999999993</v>
      </c>
      <c r="M638" s="11" t="str" cm="1">
        <f t="array" ref="M638">_xlfn.IFS(ROUND(Sales_Data[[#This Row],[Temperature]],0)&lt;50,"Cold",ROUND(Sales_Data[[#This Row],[Temperature]],0)&lt;70,"Mild",ROUND(Sales_Data[[#This Row],[Temperature]],0)&lt;84,"Warm",TRUE,"Hot")</f>
        <v>Cold</v>
      </c>
    </row>
    <row r="639" spans="1:13" x14ac:dyDescent="0.3">
      <c r="A639" s="5">
        <v>8</v>
      </c>
      <c r="B639" s="6">
        <v>40301</v>
      </c>
      <c r="C639" s="7" t="b">
        <f t="shared" si="18"/>
        <v>1</v>
      </c>
      <c r="D639" s="7" t="str" cm="1">
        <f t="array" ref="D639">_xlfn.SWITCH(A639,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9" s="7">
        <f t="shared" si="19"/>
        <v>40301</v>
      </c>
      <c r="F639" s="5">
        <v>2010</v>
      </c>
      <c r="G639" s="8">
        <v>881503.95</v>
      </c>
      <c r="H639" s="5" t="s">
        <v>99</v>
      </c>
      <c r="I639" s="9">
        <v>45.64</v>
      </c>
      <c r="J639" s="10">
        <v>2.625</v>
      </c>
      <c r="K639" s="10">
        <v>214.7216592</v>
      </c>
      <c r="L639" s="10">
        <v>6.2990000000000004</v>
      </c>
      <c r="M639" s="11" t="str" cm="1">
        <f t="array" ref="M639">_xlfn.IFS(ROUND(Sales_Data[[#This Row],[Temperature]],0)&lt;50,"Cold",ROUND(Sales_Data[[#This Row],[Temperature]],0)&lt;70,"Mild",ROUND(Sales_Data[[#This Row],[Temperature]],0)&lt;84,"Warm",TRUE,"Hot")</f>
        <v>Cold</v>
      </c>
    </row>
    <row r="640" spans="1:13" x14ac:dyDescent="0.3">
      <c r="A640" s="5">
        <v>9</v>
      </c>
      <c r="B640" s="6">
        <v>40301</v>
      </c>
      <c r="C640" s="7" t="b">
        <f t="shared" si="18"/>
        <v>1</v>
      </c>
      <c r="D640" s="7" t="str" cm="1">
        <f t="array" ref="D640">_xlfn.SWITCH(A640,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40" s="7">
        <f t="shared" si="19"/>
        <v>40301</v>
      </c>
      <c r="F640" s="5">
        <v>2010</v>
      </c>
      <c r="G640" s="8">
        <v>507297.88</v>
      </c>
      <c r="H640" s="5" t="s">
        <v>99</v>
      </c>
      <c r="I640" s="9">
        <v>48.43</v>
      </c>
      <c r="J640" s="10">
        <v>2.625</v>
      </c>
      <c r="K640" s="10">
        <v>214.9054721</v>
      </c>
      <c r="L640" s="10">
        <v>6.415</v>
      </c>
      <c r="M640" s="11" t="str" cm="1">
        <f t="array" ref="M640">_xlfn.IFS(ROUND(Sales_Data[[#This Row],[Temperature]],0)&lt;50,"Cold",ROUND(Sales_Data[[#This Row],[Temperature]],0)&lt;70,"Mild",ROUND(Sales_Data[[#This Row],[Temperature]],0)&lt;84,"Warm",TRUE,"Hot")</f>
        <v>Cold</v>
      </c>
    </row>
    <row r="641" spans="1:13" x14ac:dyDescent="0.3">
      <c r="A641" s="5">
        <v>10</v>
      </c>
      <c r="B641" s="6">
        <v>40301</v>
      </c>
      <c r="C641" s="7" t="b">
        <f t="shared" si="18"/>
        <v>1</v>
      </c>
      <c r="D641" s="7" t="str" cm="1">
        <f t="array" ref="D641">_xlfn.SWITCH(A641,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41" s="7">
        <f t="shared" si="19"/>
        <v>40301</v>
      </c>
      <c r="F641" s="5">
        <v>2010</v>
      </c>
      <c r="G641" s="8">
        <v>1987090.09</v>
      </c>
      <c r="H641" s="5" t="s">
        <v>99</v>
      </c>
      <c r="I641" s="9">
        <v>55.92</v>
      </c>
      <c r="J641" s="10">
        <v>2.8769999999999998</v>
      </c>
      <c r="K641" s="10">
        <v>126.5782857</v>
      </c>
      <c r="L641" s="10">
        <v>9.7650000000000006</v>
      </c>
      <c r="M641" s="11" t="str" cm="1">
        <f t="array" ref="M641">_xlfn.IFS(ROUND(Sales_Data[[#This Row],[Temperature]],0)&lt;50,"Cold",ROUND(Sales_Data[[#This Row],[Temperature]],0)&lt;70,"Mild",ROUND(Sales_Data[[#This Row],[Temperature]],0)&lt;84,"Warm",TRUE,"Hot")</f>
        <v>Mild</v>
      </c>
    </row>
    <row r="642" spans="1:13" x14ac:dyDescent="0.3">
      <c r="A642" s="5">
        <v>11</v>
      </c>
      <c r="B642" s="6">
        <v>40301</v>
      </c>
      <c r="C642" s="7" t="b">
        <f t="shared" ref="C642:C705" si="20">ISNUMBER(B642)</f>
        <v>1</v>
      </c>
      <c r="D642" s="7" t="str" cm="1">
        <f t="array" ref="D642">_xlfn.SWITCH(A642,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42" s="7">
        <f t="shared" ref="E642:E705" si="21">IF(C642,B642,DATE(RIGHT(B642,4),MID(B642,4,2),LEFT(B642,2)))</f>
        <v>40301</v>
      </c>
      <c r="F642" s="5">
        <v>2010</v>
      </c>
      <c r="G642" s="8">
        <v>1426622.65</v>
      </c>
      <c r="H642" s="5" t="s">
        <v>99</v>
      </c>
      <c r="I642" s="9">
        <v>53.96</v>
      </c>
      <c r="J642" s="10">
        <v>2.625</v>
      </c>
      <c r="K642" s="10">
        <v>214.6751386</v>
      </c>
      <c r="L642" s="10">
        <v>7.3680000000000003</v>
      </c>
      <c r="M642" s="11" t="str" cm="1">
        <f t="array" ref="M642">_xlfn.IFS(ROUND(Sales_Data[[#This Row],[Temperature]],0)&lt;50,"Cold",ROUND(Sales_Data[[#This Row],[Temperature]],0)&lt;70,"Mild",ROUND(Sales_Data[[#This Row],[Temperature]],0)&lt;84,"Warm",TRUE,"Hot")</f>
        <v>Mild</v>
      </c>
    </row>
    <row r="643" spans="1:13" x14ac:dyDescent="0.3">
      <c r="A643" s="5">
        <v>12</v>
      </c>
      <c r="B643" s="6">
        <v>40301</v>
      </c>
      <c r="C643" s="7" t="b">
        <f t="shared" si="20"/>
        <v>1</v>
      </c>
      <c r="D643" s="7" t="str" cm="1">
        <f t="array" ref="D643">_xlfn.SWITCH(A643,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43" s="7">
        <f t="shared" si="21"/>
        <v>40301</v>
      </c>
      <c r="F643" s="5">
        <v>2010</v>
      </c>
      <c r="G643" s="8">
        <v>1077018.27</v>
      </c>
      <c r="H643" s="5" t="s">
        <v>99</v>
      </c>
      <c r="I643" s="9">
        <v>53.77</v>
      </c>
      <c r="J643" s="10">
        <v>2.9870000000000001</v>
      </c>
      <c r="K643" s="10">
        <v>126.5782857</v>
      </c>
      <c r="L643" s="10">
        <v>13.975</v>
      </c>
      <c r="M643" s="11" t="str" cm="1">
        <f t="array" ref="M643">_xlfn.IFS(ROUND(Sales_Data[[#This Row],[Temperature]],0)&lt;50,"Cold",ROUND(Sales_Data[[#This Row],[Temperature]],0)&lt;70,"Mild",ROUND(Sales_Data[[#This Row],[Temperature]],0)&lt;84,"Warm",TRUE,"Hot")</f>
        <v>Mild</v>
      </c>
    </row>
    <row r="644" spans="1:13" x14ac:dyDescent="0.3">
      <c r="A644" s="5">
        <v>13</v>
      </c>
      <c r="B644" s="6">
        <v>40301</v>
      </c>
      <c r="C644" s="7" t="b">
        <f t="shared" si="20"/>
        <v>1</v>
      </c>
      <c r="D644" s="7" t="str" cm="1">
        <f t="array" ref="D644">_xlfn.SWITCH(A644,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44" s="7">
        <f t="shared" si="21"/>
        <v>40301</v>
      </c>
      <c r="F644" s="5">
        <v>2010</v>
      </c>
      <c r="G644" s="8">
        <v>1939980.43</v>
      </c>
      <c r="H644" s="5" t="s">
        <v>99</v>
      </c>
      <c r="I644" s="9">
        <v>40.65</v>
      </c>
      <c r="J644" s="10">
        <v>2.681</v>
      </c>
      <c r="K644" s="10">
        <v>126.5782857</v>
      </c>
      <c r="L644" s="10">
        <v>8.3160000000000007</v>
      </c>
      <c r="M644" s="11" t="str" cm="1">
        <f t="array" ref="M644">_xlfn.IFS(ROUND(Sales_Data[[#This Row],[Temperature]],0)&lt;50,"Cold",ROUND(Sales_Data[[#This Row],[Temperature]],0)&lt;70,"Mild",ROUND(Sales_Data[[#This Row],[Temperature]],0)&lt;84,"Warm",TRUE,"Hot")</f>
        <v>Cold</v>
      </c>
    </row>
    <row r="645" spans="1:13" x14ac:dyDescent="0.3">
      <c r="A645" s="5">
        <v>14</v>
      </c>
      <c r="B645" s="6">
        <v>40301</v>
      </c>
      <c r="C645" s="7" t="b">
        <f t="shared" si="20"/>
        <v>1</v>
      </c>
      <c r="D645" s="7" t="str" cm="1">
        <f t="array" ref="D645">_xlfn.SWITCH(A645,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45" s="7">
        <f t="shared" si="21"/>
        <v>40301</v>
      </c>
      <c r="F645" s="5">
        <v>2010</v>
      </c>
      <c r="G645" s="8">
        <v>2237544.75</v>
      </c>
      <c r="H645" s="5" t="s">
        <v>99</v>
      </c>
      <c r="I645" s="9">
        <v>37.130000000000003</v>
      </c>
      <c r="J645" s="10">
        <v>2.7770000000000001</v>
      </c>
      <c r="K645" s="10">
        <v>182.1201566</v>
      </c>
      <c r="L645" s="10">
        <v>8.9920000000000009</v>
      </c>
      <c r="M645" s="11" t="str" cm="1">
        <f t="array" ref="M645">_xlfn.IFS(ROUND(Sales_Data[[#This Row],[Temperature]],0)&lt;50,"Cold",ROUND(Sales_Data[[#This Row],[Temperature]],0)&lt;70,"Mild",ROUND(Sales_Data[[#This Row],[Temperature]],0)&lt;84,"Warm",TRUE,"Hot")</f>
        <v>Cold</v>
      </c>
    </row>
    <row r="646" spans="1:13" x14ac:dyDescent="0.3">
      <c r="A646" s="5">
        <v>15</v>
      </c>
      <c r="B646" s="6">
        <v>40301</v>
      </c>
      <c r="C646" s="7" t="b">
        <f t="shared" si="20"/>
        <v>1</v>
      </c>
      <c r="D646" s="7" t="str" cm="1">
        <f t="array" ref="D646">_xlfn.SWITCH(A646,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46" s="7">
        <f t="shared" si="21"/>
        <v>40301</v>
      </c>
      <c r="F646" s="5">
        <v>2010</v>
      </c>
      <c r="G646" s="8">
        <v>605325.43000000005</v>
      </c>
      <c r="H646" s="5" t="s">
        <v>99</v>
      </c>
      <c r="I646" s="9">
        <v>31.79</v>
      </c>
      <c r="J646" s="10">
        <v>2.919</v>
      </c>
      <c r="K646" s="10">
        <v>131.73500000000001</v>
      </c>
      <c r="L646" s="10">
        <v>8.35</v>
      </c>
      <c r="M646" s="11" t="str" cm="1">
        <f t="array" ref="M646">_xlfn.IFS(ROUND(Sales_Data[[#This Row],[Temperature]],0)&lt;50,"Cold",ROUND(Sales_Data[[#This Row],[Temperature]],0)&lt;70,"Mild",ROUND(Sales_Data[[#This Row],[Temperature]],0)&lt;84,"Warm",TRUE,"Hot")</f>
        <v>Cold</v>
      </c>
    </row>
    <row r="647" spans="1:13" x14ac:dyDescent="0.3">
      <c r="A647" s="5">
        <v>16</v>
      </c>
      <c r="B647" s="6">
        <v>40301</v>
      </c>
      <c r="C647" s="7" t="b">
        <f t="shared" si="20"/>
        <v>1</v>
      </c>
      <c r="D647" s="7" t="str" cm="1">
        <f t="array" ref="D647">_xlfn.SWITCH(A647,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47" s="7">
        <f t="shared" si="21"/>
        <v>40301</v>
      </c>
      <c r="F647" s="5">
        <v>2010</v>
      </c>
      <c r="G647" s="8">
        <v>444181.85</v>
      </c>
      <c r="H647" s="5" t="s">
        <v>99</v>
      </c>
      <c r="I647" s="9">
        <v>27.92</v>
      </c>
      <c r="J647" s="10">
        <v>2.62</v>
      </c>
      <c r="K647" s="10">
        <v>189.66950489999999</v>
      </c>
      <c r="L647" s="10">
        <v>7.0389999999999997</v>
      </c>
      <c r="M647" s="11" t="str" cm="1">
        <f t="array" ref="M647">_xlfn.IFS(ROUND(Sales_Data[[#This Row],[Temperature]],0)&lt;50,"Cold",ROUND(Sales_Data[[#This Row],[Temperature]],0)&lt;70,"Mild",ROUND(Sales_Data[[#This Row],[Temperature]],0)&lt;84,"Warm",TRUE,"Hot")</f>
        <v>Cold</v>
      </c>
    </row>
    <row r="648" spans="1:13" x14ac:dyDescent="0.3">
      <c r="A648" s="5">
        <v>17</v>
      </c>
      <c r="B648" s="6">
        <v>40301</v>
      </c>
      <c r="C648" s="7" t="b">
        <f t="shared" si="20"/>
        <v>1</v>
      </c>
      <c r="D648" s="7" t="str" cm="1">
        <f t="array" ref="D648">_xlfn.SWITCH(A648,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48" s="7">
        <f t="shared" si="21"/>
        <v>40301</v>
      </c>
      <c r="F648" s="5">
        <v>2010</v>
      </c>
      <c r="G648" s="8">
        <v>783300.05</v>
      </c>
      <c r="H648" s="5" t="s">
        <v>99</v>
      </c>
      <c r="I648" s="9">
        <v>31.58</v>
      </c>
      <c r="J648" s="10">
        <v>2.681</v>
      </c>
      <c r="K648" s="10">
        <v>126.5782857</v>
      </c>
      <c r="L648" s="10">
        <v>6.548</v>
      </c>
      <c r="M648" s="11" t="str" cm="1">
        <f t="array" ref="M648">_xlfn.IFS(ROUND(Sales_Data[[#This Row],[Temperature]],0)&lt;50,"Cold",ROUND(Sales_Data[[#This Row],[Temperature]],0)&lt;70,"Mild",ROUND(Sales_Data[[#This Row],[Temperature]],0)&lt;84,"Warm",TRUE,"Hot")</f>
        <v>Cold</v>
      </c>
    </row>
    <row r="649" spans="1:13" x14ac:dyDescent="0.3">
      <c r="A649" s="5">
        <v>18</v>
      </c>
      <c r="B649" s="6">
        <v>40301</v>
      </c>
      <c r="C649" s="7" t="b">
        <f t="shared" si="20"/>
        <v>1</v>
      </c>
      <c r="D649" s="7" t="str" cm="1">
        <f t="array" ref="D649">_xlfn.SWITCH(A649,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49" s="7">
        <f t="shared" si="21"/>
        <v>40301</v>
      </c>
      <c r="F649" s="5">
        <v>2010</v>
      </c>
      <c r="G649" s="8">
        <v>1179738.5</v>
      </c>
      <c r="H649" s="5" t="s">
        <v>99</v>
      </c>
      <c r="I649" s="9">
        <v>37.17</v>
      </c>
      <c r="J649" s="10">
        <v>2.766</v>
      </c>
      <c r="K649" s="10">
        <v>131.73500000000001</v>
      </c>
      <c r="L649" s="10">
        <v>9.202</v>
      </c>
      <c r="M649" s="11" t="str" cm="1">
        <f t="array" ref="M649">_xlfn.IFS(ROUND(Sales_Data[[#This Row],[Temperature]],0)&lt;50,"Cold",ROUND(Sales_Data[[#This Row],[Temperature]],0)&lt;70,"Mild",ROUND(Sales_Data[[#This Row],[Temperature]],0)&lt;84,"Warm",TRUE,"Hot")</f>
        <v>Cold</v>
      </c>
    </row>
    <row r="650" spans="1:13" x14ac:dyDescent="0.3">
      <c r="A650" s="5">
        <v>19</v>
      </c>
      <c r="B650" s="6">
        <v>40301</v>
      </c>
      <c r="C650" s="7" t="b">
        <f t="shared" si="20"/>
        <v>1</v>
      </c>
      <c r="D650" s="7" t="str" cm="1">
        <f t="array" ref="D650">_xlfn.SWITCH(A650,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50" s="7">
        <f t="shared" si="21"/>
        <v>40301</v>
      </c>
      <c r="F650" s="5">
        <v>2010</v>
      </c>
      <c r="G650" s="8">
        <v>1495844.57</v>
      </c>
      <c r="H650" s="5" t="s">
        <v>99</v>
      </c>
      <c r="I650" s="9">
        <v>32.92</v>
      </c>
      <c r="J650" s="10">
        <v>2.919</v>
      </c>
      <c r="K650" s="10">
        <v>131.73500000000001</v>
      </c>
      <c r="L650" s="10">
        <v>8.35</v>
      </c>
      <c r="M650" s="11" t="str" cm="1">
        <f t="array" ref="M650">_xlfn.IFS(ROUND(Sales_Data[[#This Row],[Temperature]],0)&lt;50,"Cold",ROUND(Sales_Data[[#This Row],[Temperature]],0)&lt;70,"Mild",ROUND(Sales_Data[[#This Row],[Temperature]],0)&lt;84,"Warm",TRUE,"Hot")</f>
        <v>Cold</v>
      </c>
    </row>
    <row r="651" spans="1:13" x14ac:dyDescent="0.3">
      <c r="A651" s="5">
        <v>20</v>
      </c>
      <c r="B651" s="6">
        <v>40301</v>
      </c>
      <c r="C651" s="7" t="b">
        <f t="shared" si="20"/>
        <v>1</v>
      </c>
      <c r="D651" s="7" t="str" cm="1">
        <f t="array" ref="D651">_xlfn.SWITCH(A651,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51" s="7">
        <f t="shared" si="21"/>
        <v>40301</v>
      </c>
      <c r="F651" s="5">
        <v>2010</v>
      </c>
      <c r="G651" s="8">
        <v>2119213.7200000002</v>
      </c>
      <c r="H651" s="5" t="s">
        <v>99</v>
      </c>
      <c r="I651" s="9">
        <v>31.75</v>
      </c>
      <c r="J651" s="10">
        <v>2.7770000000000001</v>
      </c>
      <c r="K651" s="10">
        <v>204.49407339999999</v>
      </c>
      <c r="L651" s="10">
        <v>8.1869999999999994</v>
      </c>
      <c r="M651" s="11" t="str" cm="1">
        <f t="array" ref="M651">_xlfn.IFS(ROUND(Sales_Data[[#This Row],[Temperature]],0)&lt;50,"Cold",ROUND(Sales_Data[[#This Row],[Temperature]],0)&lt;70,"Mild",ROUND(Sales_Data[[#This Row],[Temperature]],0)&lt;84,"Warm",TRUE,"Hot")</f>
        <v>Cold</v>
      </c>
    </row>
    <row r="652" spans="1:13" x14ac:dyDescent="0.3">
      <c r="A652" s="5">
        <v>21</v>
      </c>
      <c r="B652" s="6">
        <v>40301</v>
      </c>
      <c r="C652" s="7" t="b">
        <f t="shared" si="20"/>
        <v>1</v>
      </c>
      <c r="D652" s="7" t="str" cm="1">
        <f t="array" ref="D652">_xlfn.SWITCH(A652,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52" s="7">
        <f t="shared" si="21"/>
        <v>40301</v>
      </c>
      <c r="F652" s="5">
        <v>2010</v>
      </c>
      <c r="G652" s="8">
        <v>747444.32</v>
      </c>
      <c r="H652" s="5" t="s">
        <v>99</v>
      </c>
      <c r="I652" s="9">
        <v>48.61</v>
      </c>
      <c r="J652" s="10">
        <v>2.625</v>
      </c>
      <c r="K652" s="10">
        <v>211.00675419999999</v>
      </c>
      <c r="L652" s="10">
        <v>8.3239999999999998</v>
      </c>
      <c r="M652" s="11" t="str" cm="1">
        <f t="array" ref="M652">_xlfn.IFS(ROUND(Sales_Data[[#This Row],[Temperature]],0)&lt;50,"Cold",ROUND(Sales_Data[[#This Row],[Temperature]],0)&lt;70,"Mild",ROUND(Sales_Data[[#This Row],[Temperature]],0)&lt;84,"Warm",TRUE,"Hot")</f>
        <v>Cold</v>
      </c>
    </row>
    <row r="653" spans="1:13" x14ac:dyDescent="0.3">
      <c r="A653" s="5">
        <v>22</v>
      </c>
      <c r="B653" s="6">
        <v>40301</v>
      </c>
      <c r="C653" s="7" t="b">
        <f t="shared" si="20"/>
        <v>1</v>
      </c>
      <c r="D653" s="7" t="str" cm="1">
        <f t="array" ref="D653">_xlfn.SWITCH(A653,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53" s="7">
        <f t="shared" si="21"/>
        <v>40301</v>
      </c>
      <c r="F653" s="5">
        <v>2010</v>
      </c>
      <c r="G653" s="8">
        <v>1009201.24</v>
      </c>
      <c r="H653" s="5" t="s">
        <v>99</v>
      </c>
      <c r="I653" s="9">
        <v>36.82</v>
      </c>
      <c r="J653" s="10">
        <v>2.766</v>
      </c>
      <c r="K653" s="10">
        <v>135.57326019999999</v>
      </c>
      <c r="L653" s="10">
        <v>8.2829999999999995</v>
      </c>
      <c r="M653" s="11" t="str" cm="1">
        <f t="array" ref="M653">_xlfn.IFS(ROUND(Sales_Data[[#This Row],[Temperature]],0)&lt;50,"Cold",ROUND(Sales_Data[[#This Row],[Temperature]],0)&lt;70,"Mild",ROUND(Sales_Data[[#This Row],[Temperature]],0)&lt;84,"Warm",TRUE,"Hot")</f>
        <v>Cold</v>
      </c>
    </row>
    <row r="654" spans="1:13" x14ac:dyDescent="0.3">
      <c r="A654" s="5">
        <v>23</v>
      </c>
      <c r="B654" s="6">
        <v>40301</v>
      </c>
      <c r="C654" s="7" t="b">
        <f t="shared" si="20"/>
        <v>1</v>
      </c>
      <c r="D654" s="7" t="str" cm="1">
        <f t="array" ref="D654">_xlfn.SWITCH(A654,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54" s="7">
        <f t="shared" si="21"/>
        <v>40301</v>
      </c>
      <c r="F654" s="5">
        <v>2010</v>
      </c>
      <c r="G654" s="8">
        <v>1311175.93</v>
      </c>
      <c r="H654" s="5" t="s">
        <v>99</v>
      </c>
      <c r="I654" s="9">
        <v>33.15</v>
      </c>
      <c r="J654" s="10">
        <v>2.766</v>
      </c>
      <c r="K654" s="10">
        <v>131.73500000000001</v>
      </c>
      <c r="L654" s="10">
        <v>5.8920000000000003</v>
      </c>
      <c r="M654" s="11" t="str" cm="1">
        <f t="array" ref="M654">_xlfn.IFS(ROUND(Sales_Data[[#This Row],[Temperature]],0)&lt;50,"Cold",ROUND(Sales_Data[[#This Row],[Temperature]],0)&lt;70,"Mild",ROUND(Sales_Data[[#This Row],[Temperature]],0)&lt;84,"Warm",TRUE,"Hot")</f>
        <v>Cold</v>
      </c>
    </row>
    <row r="655" spans="1:13" x14ac:dyDescent="0.3">
      <c r="A655" s="5">
        <v>24</v>
      </c>
      <c r="B655" s="6">
        <v>40301</v>
      </c>
      <c r="C655" s="7" t="b">
        <f t="shared" si="20"/>
        <v>1</v>
      </c>
      <c r="D655" s="7" t="str" cm="1">
        <f t="array" ref="D655">_xlfn.SWITCH(A655,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55" s="7">
        <f t="shared" si="21"/>
        <v>40301</v>
      </c>
      <c r="F655" s="5">
        <v>2010</v>
      </c>
      <c r="G655" s="8">
        <v>1412387.37</v>
      </c>
      <c r="H655" s="5" t="s">
        <v>99</v>
      </c>
      <c r="I655" s="9">
        <v>36.729999999999997</v>
      </c>
      <c r="J655" s="10">
        <v>2.919</v>
      </c>
      <c r="K655" s="10">
        <v>131.73500000000001</v>
      </c>
      <c r="L655" s="10">
        <v>8.3260000000000005</v>
      </c>
      <c r="M655" s="11" t="str" cm="1">
        <f t="array" ref="M655">_xlfn.IFS(ROUND(Sales_Data[[#This Row],[Temperature]],0)&lt;50,"Cold",ROUND(Sales_Data[[#This Row],[Temperature]],0)&lt;70,"Mild",ROUND(Sales_Data[[#This Row],[Temperature]],0)&lt;84,"Warm",TRUE,"Hot")</f>
        <v>Cold</v>
      </c>
    </row>
    <row r="656" spans="1:13" x14ac:dyDescent="0.3">
      <c r="A656" s="5">
        <v>25</v>
      </c>
      <c r="B656" s="6">
        <v>40301</v>
      </c>
      <c r="C656" s="7" t="b">
        <f t="shared" si="20"/>
        <v>1</v>
      </c>
      <c r="D656" s="7" t="str" cm="1">
        <f t="array" ref="D656">_xlfn.SWITCH(A656,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56" s="7">
        <f t="shared" si="21"/>
        <v>40301</v>
      </c>
      <c r="F656" s="5">
        <v>2010</v>
      </c>
      <c r="G656" s="8">
        <v>665750.06000000006</v>
      </c>
      <c r="H656" s="5" t="s">
        <v>99</v>
      </c>
      <c r="I656" s="9">
        <v>29.45</v>
      </c>
      <c r="J656" s="10">
        <v>2.7770000000000001</v>
      </c>
      <c r="K656" s="10">
        <v>204.49407339999999</v>
      </c>
      <c r="L656" s="10">
        <v>8.1869999999999994</v>
      </c>
      <c r="M656" s="11" t="str" cm="1">
        <f t="array" ref="M656">_xlfn.IFS(ROUND(Sales_Data[[#This Row],[Temperature]],0)&lt;50,"Cold",ROUND(Sales_Data[[#This Row],[Temperature]],0)&lt;70,"Mild",ROUND(Sales_Data[[#This Row],[Temperature]],0)&lt;84,"Warm",TRUE,"Hot")</f>
        <v>Cold</v>
      </c>
    </row>
    <row r="657" spans="1:13" x14ac:dyDescent="0.3">
      <c r="A657" s="5">
        <v>26</v>
      </c>
      <c r="B657" s="6">
        <v>40301</v>
      </c>
      <c r="C657" s="7" t="b">
        <f t="shared" si="20"/>
        <v>1</v>
      </c>
      <c r="D657" s="7" t="str" cm="1">
        <f t="array" ref="D657">_xlfn.SWITCH(A657,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57" s="7">
        <f t="shared" si="21"/>
        <v>40301</v>
      </c>
      <c r="F657" s="5">
        <v>2010</v>
      </c>
      <c r="G657" s="8">
        <v>1005669.58</v>
      </c>
      <c r="H657" s="5" t="s">
        <v>99</v>
      </c>
      <c r="I657" s="9">
        <v>28.6</v>
      </c>
      <c r="J657" s="10">
        <v>2.766</v>
      </c>
      <c r="K657" s="10">
        <v>131.73500000000001</v>
      </c>
      <c r="L657" s="10">
        <v>8.4879999999999995</v>
      </c>
      <c r="M657" s="11" t="str" cm="1">
        <f t="array" ref="M657">_xlfn.IFS(ROUND(Sales_Data[[#This Row],[Temperature]],0)&lt;50,"Cold",ROUND(Sales_Data[[#This Row],[Temperature]],0)&lt;70,"Mild",ROUND(Sales_Data[[#This Row],[Temperature]],0)&lt;84,"Warm",TRUE,"Hot")</f>
        <v>Cold</v>
      </c>
    </row>
    <row r="658" spans="1:13" x14ac:dyDescent="0.3">
      <c r="A658" s="5">
        <v>27</v>
      </c>
      <c r="B658" s="6">
        <v>40301</v>
      </c>
      <c r="C658" s="7" t="b">
        <f t="shared" si="20"/>
        <v>1</v>
      </c>
      <c r="D658" s="7" t="str" cm="1">
        <f t="array" ref="D658">_xlfn.SWITCH(A658,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58" s="7">
        <f t="shared" si="21"/>
        <v>40301</v>
      </c>
      <c r="F658" s="5">
        <v>2010</v>
      </c>
      <c r="G658" s="8">
        <v>1313729.72</v>
      </c>
      <c r="H658" s="5" t="s">
        <v>99</v>
      </c>
      <c r="I658" s="9">
        <v>38.07</v>
      </c>
      <c r="J658" s="10">
        <v>2.919</v>
      </c>
      <c r="K658" s="10">
        <v>135.57326019999999</v>
      </c>
      <c r="L658" s="10">
        <v>8.2370000000000001</v>
      </c>
      <c r="M658" s="11" t="str" cm="1">
        <f t="array" ref="M658">_xlfn.IFS(ROUND(Sales_Data[[#This Row],[Temperature]],0)&lt;50,"Cold",ROUND(Sales_Data[[#This Row],[Temperature]],0)&lt;70,"Mild",ROUND(Sales_Data[[#This Row],[Temperature]],0)&lt;84,"Warm",TRUE,"Hot")</f>
        <v>Cold</v>
      </c>
    </row>
    <row r="659" spans="1:13" x14ac:dyDescent="0.3">
      <c r="A659" s="5">
        <v>28</v>
      </c>
      <c r="B659" s="6">
        <v>40301</v>
      </c>
      <c r="C659" s="7" t="b">
        <f t="shared" si="20"/>
        <v>1</v>
      </c>
      <c r="D659" s="7" t="str" cm="1">
        <f t="array" ref="D659">_xlfn.SWITCH(A659,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59" s="7">
        <f t="shared" si="21"/>
        <v>40301</v>
      </c>
      <c r="F659" s="5">
        <v>2010</v>
      </c>
      <c r="G659" s="8">
        <v>1608435.45</v>
      </c>
      <c r="H659" s="5" t="s">
        <v>99</v>
      </c>
      <c r="I659" s="9">
        <v>53.77</v>
      </c>
      <c r="J659" s="10">
        <v>2.9870000000000001</v>
      </c>
      <c r="K659" s="10">
        <v>126.5782857</v>
      </c>
      <c r="L659" s="10">
        <v>13.975</v>
      </c>
      <c r="M659" s="11" t="str" cm="1">
        <f t="array" ref="M659">_xlfn.IFS(ROUND(Sales_Data[[#This Row],[Temperature]],0)&lt;50,"Cold",ROUND(Sales_Data[[#This Row],[Temperature]],0)&lt;70,"Mild",ROUND(Sales_Data[[#This Row],[Temperature]],0)&lt;84,"Warm",TRUE,"Hot")</f>
        <v>Mild</v>
      </c>
    </row>
    <row r="660" spans="1:13" x14ac:dyDescent="0.3">
      <c r="A660" s="5">
        <v>29</v>
      </c>
      <c r="B660" s="6">
        <v>40301</v>
      </c>
      <c r="C660" s="7" t="b">
        <f t="shared" si="20"/>
        <v>1</v>
      </c>
      <c r="D660" s="7" t="str" cm="1">
        <f t="array" ref="D660">_xlfn.SWITCH(A660,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60" s="7">
        <f t="shared" si="21"/>
        <v>40301</v>
      </c>
      <c r="F660" s="5">
        <v>2010</v>
      </c>
      <c r="G660" s="8">
        <v>535087.91</v>
      </c>
      <c r="H660" s="5" t="s">
        <v>99</v>
      </c>
      <c r="I660" s="9">
        <v>36.82</v>
      </c>
      <c r="J660" s="10">
        <v>2.766</v>
      </c>
      <c r="K660" s="10">
        <v>131.73500000000001</v>
      </c>
      <c r="L660" s="10">
        <v>10.064</v>
      </c>
      <c r="M660" s="11" t="str" cm="1">
        <f t="array" ref="M660">_xlfn.IFS(ROUND(Sales_Data[[#This Row],[Temperature]],0)&lt;50,"Cold",ROUND(Sales_Data[[#This Row],[Temperature]],0)&lt;70,"Mild",ROUND(Sales_Data[[#This Row],[Temperature]],0)&lt;84,"Warm",TRUE,"Hot")</f>
        <v>Cold</v>
      </c>
    </row>
    <row r="661" spans="1:13" x14ac:dyDescent="0.3">
      <c r="A661" s="5">
        <v>30</v>
      </c>
      <c r="B661" s="6">
        <v>40301</v>
      </c>
      <c r="C661" s="7" t="b">
        <f t="shared" si="20"/>
        <v>1</v>
      </c>
      <c r="D661" s="7" t="str" cm="1">
        <f t="array" ref="D661">_xlfn.SWITCH(A661,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61" s="7">
        <f t="shared" si="21"/>
        <v>40301</v>
      </c>
      <c r="F661" s="5">
        <v>2010</v>
      </c>
      <c r="G661" s="8">
        <v>472591.07</v>
      </c>
      <c r="H661" s="5" t="s">
        <v>99</v>
      </c>
      <c r="I661" s="9">
        <v>48.61</v>
      </c>
      <c r="J661" s="10">
        <v>2.625</v>
      </c>
      <c r="K661" s="10">
        <v>211.00675419999999</v>
      </c>
      <c r="L661" s="10">
        <v>8.3239999999999998</v>
      </c>
      <c r="M661" s="11" t="str" cm="1">
        <f t="array" ref="M661">_xlfn.IFS(ROUND(Sales_Data[[#This Row],[Temperature]],0)&lt;50,"Cold",ROUND(Sales_Data[[#This Row],[Temperature]],0)&lt;70,"Mild",ROUND(Sales_Data[[#This Row],[Temperature]],0)&lt;84,"Warm",TRUE,"Hot")</f>
        <v>Cold</v>
      </c>
    </row>
    <row r="662" spans="1:13" x14ac:dyDescent="0.3">
      <c r="A662" s="5">
        <v>31</v>
      </c>
      <c r="B662" s="6">
        <v>40301</v>
      </c>
      <c r="C662" s="7" t="b">
        <f t="shared" si="20"/>
        <v>1</v>
      </c>
      <c r="D662" s="7" t="str" cm="1">
        <f t="array" ref="D662">_xlfn.SWITCH(A662,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62" s="7">
        <f t="shared" si="21"/>
        <v>40301</v>
      </c>
      <c r="F662" s="5">
        <v>2010</v>
      </c>
      <c r="G662" s="8">
        <v>1384870.51</v>
      </c>
      <c r="H662" s="5" t="s">
        <v>99</v>
      </c>
      <c r="I662" s="9">
        <v>48.61</v>
      </c>
      <c r="J662" s="10">
        <v>2.625</v>
      </c>
      <c r="K662" s="10">
        <v>211.00675419999999</v>
      </c>
      <c r="L662" s="10">
        <v>8.3239999999999998</v>
      </c>
      <c r="M662" s="11" t="str" cm="1">
        <f t="array" ref="M662">_xlfn.IFS(ROUND(Sales_Data[[#This Row],[Temperature]],0)&lt;50,"Cold",ROUND(Sales_Data[[#This Row],[Temperature]],0)&lt;70,"Mild",ROUND(Sales_Data[[#This Row],[Temperature]],0)&lt;84,"Warm",TRUE,"Hot")</f>
        <v>Cold</v>
      </c>
    </row>
    <row r="663" spans="1:13" x14ac:dyDescent="0.3">
      <c r="A663" s="5">
        <v>32</v>
      </c>
      <c r="B663" s="6">
        <v>40301</v>
      </c>
      <c r="C663" s="7" t="b">
        <f t="shared" si="20"/>
        <v>1</v>
      </c>
      <c r="D663" s="7" t="str" cm="1">
        <f t="array" ref="D663">_xlfn.SWITCH(A663,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63" s="7">
        <f t="shared" si="21"/>
        <v>40301</v>
      </c>
      <c r="F663" s="5">
        <v>2010</v>
      </c>
      <c r="G663" s="8">
        <v>1066566.74</v>
      </c>
      <c r="H663" s="5" t="s">
        <v>99</v>
      </c>
      <c r="I663" s="9">
        <v>37.72</v>
      </c>
      <c r="J663" s="10">
        <v>2.62</v>
      </c>
      <c r="K663" s="10">
        <v>189.66950489999999</v>
      </c>
      <c r="L663" s="10">
        <v>9.0139999999999993</v>
      </c>
      <c r="M663" s="11" t="str" cm="1">
        <f t="array" ref="M663">_xlfn.IFS(ROUND(Sales_Data[[#This Row],[Temperature]],0)&lt;50,"Cold",ROUND(Sales_Data[[#This Row],[Temperature]],0)&lt;70,"Mild",ROUND(Sales_Data[[#This Row],[Temperature]],0)&lt;84,"Warm",TRUE,"Hot")</f>
        <v>Cold</v>
      </c>
    </row>
    <row r="664" spans="1:13" x14ac:dyDescent="0.3">
      <c r="A664" s="5">
        <v>33</v>
      </c>
      <c r="B664" s="6">
        <v>40301</v>
      </c>
      <c r="C664" s="7" t="b">
        <f t="shared" si="20"/>
        <v>1</v>
      </c>
      <c r="D664" s="7" t="str" cm="1">
        <f t="array" ref="D664">_xlfn.SWITCH(A664,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64" s="7">
        <f t="shared" si="21"/>
        <v>40301</v>
      </c>
      <c r="F664" s="5">
        <v>2010</v>
      </c>
      <c r="G664" s="8">
        <v>291484.89</v>
      </c>
      <c r="H664" s="5" t="s">
        <v>99</v>
      </c>
      <c r="I664" s="9">
        <v>59.17</v>
      </c>
      <c r="J664" s="10">
        <v>2.8769999999999998</v>
      </c>
      <c r="K664" s="10">
        <v>126.5782857</v>
      </c>
      <c r="L664" s="10">
        <v>10.115</v>
      </c>
      <c r="M664" s="11" t="str" cm="1">
        <f t="array" ref="M664">_xlfn.IFS(ROUND(Sales_Data[[#This Row],[Temperature]],0)&lt;50,"Cold",ROUND(Sales_Data[[#This Row],[Temperature]],0)&lt;70,"Mild",ROUND(Sales_Data[[#This Row],[Temperature]],0)&lt;84,"Warm",TRUE,"Hot")</f>
        <v>Mild</v>
      </c>
    </row>
    <row r="665" spans="1:13" x14ac:dyDescent="0.3">
      <c r="A665" s="5">
        <v>34</v>
      </c>
      <c r="B665" s="6">
        <v>40301</v>
      </c>
      <c r="C665" s="7" t="b">
        <f t="shared" si="20"/>
        <v>1</v>
      </c>
      <c r="D665" s="7" t="str" cm="1">
        <f t="array" ref="D665">_xlfn.SWITCH(A665,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65" s="7">
        <f t="shared" si="21"/>
        <v>40301</v>
      </c>
      <c r="F665" s="5">
        <v>2010</v>
      </c>
      <c r="G665" s="8">
        <v>918295.79</v>
      </c>
      <c r="H665" s="5" t="s">
        <v>99</v>
      </c>
      <c r="I665" s="9">
        <v>42.65</v>
      </c>
      <c r="J665" s="10">
        <v>2.6539999999999999</v>
      </c>
      <c r="K665" s="10">
        <v>126.5782857</v>
      </c>
      <c r="L665" s="10">
        <v>9.5210000000000008</v>
      </c>
      <c r="M665" s="11" t="str" cm="1">
        <f t="array" ref="M665">_xlfn.IFS(ROUND(Sales_Data[[#This Row],[Temperature]],0)&lt;50,"Cold",ROUND(Sales_Data[[#This Row],[Temperature]],0)&lt;70,"Mild",ROUND(Sales_Data[[#This Row],[Temperature]],0)&lt;84,"Warm",TRUE,"Hot")</f>
        <v>Cold</v>
      </c>
    </row>
    <row r="666" spans="1:13" x14ac:dyDescent="0.3">
      <c r="A666" s="5">
        <v>35</v>
      </c>
      <c r="B666" s="6">
        <v>40301</v>
      </c>
      <c r="C666" s="7" t="b">
        <f t="shared" si="20"/>
        <v>1</v>
      </c>
      <c r="D666" s="7" t="str" cm="1">
        <f t="array" ref="D666">_xlfn.SWITCH(A666,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66" s="7">
        <f t="shared" si="21"/>
        <v>40301</v>
      </c>
      <c r="F666" s="5">
        <v>2010</v>
      </c>
      <c r="G666" s="8">
        <v>1162610.27</v>
      </c>
      <c r="H666" s="5" t="s">
        <v>99</v>
      </c>
      <c r="I666" s="9">
        <v>38.07</v>
      </c>
      <c r="J666" s="10">
        <v>2.7770000000000001</v>
      </c>
      <c r="K666" s="10">
        <v>135.57326019999999</v>
      </c>
      <c r="L666" s="10">
        <v>9.2620000000000005</v>
      </c>
      <c r="M666" s="11" t="str" cm="1">
        <f t="array" ref="M666">_xlfn.IFS(ROUND(Sales_Data[[#This Row],[Temperature]],0)&lt;50,"Cold",ROUND(Sales_Data[[#This Row],[Temperature]],0)&lt;70,"Mild",ROUND(Sales_Data[[#This Row],[Temperature]],0)&lt;84,"Warm",TRUE,"Hot")</f>
        <v>Cold</v>
      </c>
    </row>
    <row r="667" spans="1:13" x14ac:dyDescent="0.3">
      <c r="A667" s="5">
        <v>36</v>
      </c>
      <c r="B667" s="6">
        <v>40301</v>
      </c>
      <c r="C667" s="7" t="b">
        <f t="shared" si="20"/>
        <v>1</v>
      </c>
      <c r="D667" s="7" t="str" cm="1">
        <f t="array" ref="D667">_xlfn.SWITCH(A667,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67" s="7">
        <f t="shared" si="21"/>
        <v>40301</v>
      </c>
      <c r="F667" s="5">
        <v>2010</v>
      </c>
      <c r="G667" s="8">
        <v>480203.43</v>
      </c>
      <c r="H667" s="5" t="s">
        <v>99</v>
      </c>
      <c r="I667" s="9">
        <v>51.33</v>
      </c>
      <c r="J667" s="10">
        <v>2.5739999999999998</v>
      </c>
      <c r="K667" s="10">
        <v>210.10927459999999</v>
      </c>
      <c r="L667" s="10">
        <v>8.5540000000000003</v>
      </c>
      <c r="M667" s="11" t="str" cm="1">
        <f t="array" ref="M667">_xlfn.IFS(ROUND(Sales_Data[[#This Row],[Temperature]],0)&lt;50,"Cold",ROUND(Sales_Data[[#This Row],[Temperature]],0)&lt;70,"Mild",ROUND(Sales_Data[[#This Row],[Temperature]],0)&lt;84,"Warm",TRUE,"Hot")</f>
        <v>Mild</v>
      </c>
    </row>
    <row r="668" spans="1:13" x14ac:dyDescent="0.3">
      <c r="A668" s="5">
        <v>37</v>
      </c>
      <c r="B668" s="6">
        <v>40301</v>
      </c>
      <c r="C668" s="7" t="b">
        <f t="shared" si="20"/>
        <v>1</v>
      </c>
      <c r="D668" s="7" t="str" cm="1">
        <f t="array" ref="D668">_xlfn.SWITCH(A668,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68" s="7">
        <f t="shared" si="21"/>
        <v>40301</v>
      </c>
      <c r="F668" s="5">
        <v>2010</v>
      </c>
      <c r="G668" s="8">
        <v>519255.68</v>
      </c>
      <c r="H668" s="5" t="s">
        <v>99</v>
      </c>
      <c r="I668" s="9">
        <v>51.33</v>
      </c>
      <c r="J668" s="10">
        <v>2.625</v>
      </c>
      <c r="K668" s="10">
        <v>210.10927459999999</v>
      </c>
      <c r="L668" s="10">
        <v>8.5540000000000003</v>
      </c>
      <c r="M668" s="11" t="str" cm="1">
        <f t="array" ref="M668">_xlfn.IFS(ROUND(Sales_Data[[#This Row],[Temperature]],0)&lt;50,"Cold",ROUND(Sales_Data[[#This Row],[Temperature]],0)&lt;70,"Mild",ROUND(Sales_Data[[#This Row],[Temperature]],0)&lt;84,"Warm",TRUE,"Hot")</f>
        <v>Mild</v>
      </c>
    </row>
    <row r="669" spans="1:13" x14ac:dyDescent="0.3">
      <c r="A669" s="5">
        <v>38</v>
      </c>
      <c r="B669" s="6">
        <v>40301</v>
      </c>
      <c r="C669" s="7" t="b">
        <f t="shared" si="20"/>
        <v>1</v>
      </c>
      <c r="D669" s="7" t="str" cm="1">
        <f t="array" ref="D669">_xlfn.SWITCH(A669,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69" s="7">
        <f t="shared" si="21"/>
        <v>40301</v>
      </c>
      <c r="F669" s="5">
        <v>2010</v>
      </c>
      <c r="G669" s="8">
        <v>372239.89</v>
      </c>
      <c r="H669" s="5" t="s">
        <v>99</v>
      </c>
      <c r="I669" s="9">
        <v>53.77</v>
      </c>
      <c r="J669" s="10">
        <v>2.9870000000000001</v>
      </c>
      <c r="K669" s="10">
        <v>126.5782857</v>
      </c>
      <c r="L669" s="10">
        <v>13.975</v>
      </c>
      <c r="M669" s="11" t="str" cm="1">
        <f t="array" ref="M669">_xlfn.IFS(ROUND(Sales_Data[[#This Row],[Temperature]],0)&lt;50,"Cold",ROUND(Sales_Data[[#This Row],[Temperature]],0)&lt;70,"Mild",ROUND(Sales_Data[[#This Row],[Temperature]],0)&lt;84,"Warm",TRUE,"Hot")</f>
        <v>Mild</v>
      </c>
    </row>
    <row r="670" spans="1:13" x14ac:dyDescent="0.3">
      <c r="A670" s="5">
        <v>39</v>
      </c>
      <c r="B670" s="6">
        <v>40301</v>
      </c>
      <c r="C670" s="7" t="b">
        <f t="shared" si="20"/>
        <v>1</v>
      </c>
      <c r="D670" s="7" t="str" cm="1">
        <f t="array" ref="D670">_xlfn.SWITCH(A670,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70" s="7">
        <f t="shared" si="21"/>
        <v>40301</v>
      </c>
      <c r="F670" s="5">
        <v>2010</v>
      </c>
      <c r="G670" s="8">
        <v>1266254.21</v>
      </c>
      <c r="H670" s="5" t="s">
        <v>99</v>
      </c>
      <c r="I670" s="9">
        <v>50.93</v>
      </c>
      <c r="J670" s="10">
        <v>2.625</v>
      </c>
      <c r="K670" s="10">
        <v>210.10927459999999</v>
      </c>
      <c r="L670" s="10">
        <v>8.5540000000000003</v>
      </c>
      <c r="M670" s="11" t="str" cm="1">
        <f t="array" ref="M670">_xlfn.IFS(ROUND(Sales_Data[[#This Row],[Temperature]],0)&lt;50,"Cold",ROUND(Sales_Data[[#This Row],[Temperature]],0)&lt;70,"Mild",ROUND(Sales_Data[[#This Row],[Temperature]],0)&lt;84,"Warm",TRUE,"Hot")</f>
        <v>Mild</v>
      </c>
    </row>
    <row r="671" spans="1:13" x14ac:dyDescent="0.3">
      <c r="A671" s="5">
        <v>40</v>
      </c>
      <c r="B671" s="6">
        <v>40301</v>
      </c>
      <c r="C671" s="7" t="b">
        <f t="shared" si="20"/>
        <v>1</v>
      </c>
      <c r="D671" s="7" t="str" cm="1">
        <f t="array" ref="D671">_xlfn.SWITCH(A671,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71" s="7">
        <f t="shared" si="21"/>
        <v>40301</v>
      </c>
      <c r="F671" s="5">
        <v>2010</v>
      </c>
      <c r="G671" s="8">
        <v>990152.28</v>
      </c>
      <c r="H671" s="5" t="s">
        <v>99</v>
      </c>
      <c r="I671" s="9">
        <v>34.78</v>
      </c>
      <c r="J671" s="10">
        <v>2.766</v>
      </c>
      <c r="K671" s="10">
        <v>131.73500000000001</v>
      </c>
      <c r="L671" s="10">
        <v>5.8920000000000003</v>
      </c>
      <c r="M671" s="11" t="str" cm="1">
        <f t="array" ref="M671">_xlfn.IFS(ROUND(Sales_Data[[#This Row],[Temperature]],0)&lt;50,"Cold",ROUND(Sales_Data[[#This Row],[Temperature]],0)&lt;70,"Mild",ROUND(Sales_Data[[#This Row],[Temperature]],0)&lt;84,"Warm",TRUE,"Hot")</f>
        <v>Cold</v>
      </c>
    </row>
    <row r="672" spans="1:13" x14ac:dyDescent="0.3">
      <c r="A672" s="5">
        <v>41</v>
      </c>
      <c r="B672" s="6">
        <v>40301</v>
      </c>
      <c r="C672" s="7" t="b">
        <f t="shared" si="20"/>
        <v>1</v>
      </c>
      <c r="D672" s="7" t="str" cm="1">
        <f t="array" ref="D672">_xlfn.SWITCH(A672,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72" s="7">
        <f t="shared" si="21"/>
        <v>40301</v>
      </c>
      <c r="F672" s="5">
        <v>2010</v>
      </c>
      <c r="G672" s="8">
        <v>1063557.49</v>
      </c>
      <c r="H672" s="5" t="s">
        <v>99</v>
      </c>
      <c r="I672" s="9">
        <v>32.49</v>
      </c>
      <c r="J672" s="10">
        <v>2.62</v>
      </c>
      <c r="K672" s="10">
        <v>189.66950489999999</v>
      </c>
      <c r="L672" s="10">
        <v>7.5410000000000004</v>
      </c>
      <c r="M672" s="11" t="str" cm="1">
        <f t="array" ref="M672">_xlfn.IFS(ROUND(Sales_Data[[#This Row],[Temperature]],0)&lt;50,"Cold",ROUND(Sales_Data[[#This Row],[Temperature]],0)&lt;70,"Mild",ROUND(Sales_Data[[#This Row],[Temperature]],0)&lt;84,"Warm",TRUE,"Hot")</f>
        <v>Cold</v>
      </c>
    </row>
    <row r="673" spans="1:13" x14ac:dyDescent="0.3">
      <c r="A673" s="5">
        <v>42</v>
      </c>
      <c r="B673" s="6">
        <v>40301</v>
      </c>
      <c r="C673" s="7" t="b">
        <f t="shared" si="20"/>
        <v>1</v>
      </c>
      <c r="D673" s="7" t="str" cm="1">
        <f t="array" ref="D673">_xlfn.SWITCH(A673,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73" s="7">
        <f t="shared" si="21"/>
        <v>40301</v>
      </c>
      <c r="F673" s="5">
        <v>2010</v>
      </c>
      <c r="G673" s="8">
        <v>554972.42000000004</v>
      </c>
      <c r="H673" s="5" t="s">
        <v>99</v>
      </c>
      <c r="I673" s="9">
        <v>55.92</v>
      </c>
      <c r="J673" s="10">
        <v>2.8769999999999998</v>
      </c>
      <c r="K673" s="10">
        <v>126.5782857</v>
      </c>
      <c r="L673" s="10">
        <v>9.7650000000000006</v>
      </c>
      <c r="M673" s="11" t="str" cm="1">
        <f t="array" ref="M673">_xlfn.IFS(ROUND(Sales_Data[[#This Row],[Temperature]],0)&lt;50,"Cold",ROUND(Sales_Data[[#This Row],[Temperature]],0)&lt;70,"Mild",ROUND(Sales_Data[[#This Row],[Temperature]],0)&lt;84,"Warm",TRUE,"Hot")</f>
        <v>Mild</v>
      </c>
    </row>
    <row r="674" spans="1:13" x14ac:dyDescent="0.3">
      <c r="A674" s="5">
        <v>43</v>
      </c>
      <c r="B674" s="6">
        <v>40301</v>
      </c>
      <c r="C674" s="7" t="b">
        <f t="shared" si="20"/>
        <v>1</v>
      </c>
      <c r="D674" s="7" t="str" cm="1">
        <f t="array" ref="D674">_xlfn.SWITCH(A674,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74" s="7">
        <f t="shared" si="21"/>
        <v>40301</v>
      </c>
      <c r="F674" s="5">
        <v>2010</v>
      </c>
      <c r="G674" s="8">
        <v>658600.05000000005</v>
      </c>
      <c r="H674" s="5" t="s">
        <v>99</v>
      </c>
      <c r="I674" s="9">
        <v>52.89</v>
      </c>
      <c r="J674" s="10">
        <v>2.625</v>
      </c>
      <c r="K674" s="10">
        <v>203.31176529999999</v>
      </c>
      <c r="L674" s="10">
        <v>9.5210000000000008</v>
      </c>
      <c r="M674" s="11" t="str" cm="1">
        <f t="array" ref="M674">_xlfn.IFS(ROUND(Sales_Data[[#This Row],[Temperature]],0)&lt;50,"Cold",ROUND(Sales_Data[[#This Row],[Temperature]],0)&lt;70,"Mild",ROUND(Sales_Data[[#This Row],[Temperature]],0)&lt;84,"Warm",TRUE,"Hot")</f>
        <v>Mild</v>
      </c>
    </row>
    <row r="675" spans="1:13" x14ac:dyDescent="0.3">
      <c r="A675" s="5">
        <v>44</v>
      </c>
      <c r="B675" s="6">
        <v>40301</v>
      </c>
      <c r="C675" s="7" t="b">
        <f t="shared" si="20"/>
        <v>1</v>
      </c>
      <c r="D675" s="7" t="str" cm="1">
        <f t="array" ref="D675">_xlfn.SWITCH(A675,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75" s="7">
        <f t="shared" si="21"/>
        <v>40301</v>
      </c>
      <c r="F675" s="5">
        <v>2010</v>
      </c>
      <c r="G675" s="8">
        <v>284617.27</v>
      </c>
      <c r="H675" s="5" t="s">
        <v>99</v>
      </c>
      <c r="I675" s="9">
        <v>40.65</v>
      </c>
      <c r="J675" s="10">
        <v>2.681</v>
      </c>
      <c r="K675" s="10">
        <v>126.5782857</v>
      </c>
      <c r="L675" s="10">
        <v>8.1189999999999998</v>
      </c>
      <c r="M675" s="11" t="str" cm="1">
        <f t="array" ref="M675">_xlfn.IFS(ROUND(Sales_Data[[#This Row],[Temperature]],0)&lt;50,"Cold",ROUND(Sales_Data[[#This Row],[Temperature]],0)&lt;70,"Mild",ROUND(Sales_Data[[#This Row],[Temperature]],0)&lt;84,"Warm",TRUE,"Hot")</f>
        <v>Cold</v>
      </c>
    </row>
    <row r="676" spans="1:13" x14ac:dyDescent="0.3">
      <c r="A676" s="5">
        <v>45</v>
      </c>
      <c r="B676" s="6">
        <v>40301</v>
      </c>
      <c r="C676" s="7" t="b">
        <f t="shared" si="20"/>
        <v>1</v>
      </c>
      <c r="D676" s="7" t="str" cm="1">
        <f t="array" ref="D676">_xlfn.SWITCH(A676,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76" s="7">
        <f t="shared" si="21"/>
        <v>40301</v>
      </c>
      <c r="F676" s="5">
        <v>2010</v>
      </c>
      <c r="G676" s="8">
        <v>777951.22</v>
      </c>
      <c r="H676" s="5" t="s">
        <v>99</v>
      </c>
      <c r="I676" s="9">
        <v>37.130000000000003</v>
      </c>
      <c r="J676" s="10">
        <v>2.7770000000000001</v>
      </c>
      <c r="K676" s="10">
        <v>182.1201566</v>
      </c>
      <c r="L676" s="10">
        <v>8.9920000000000009</v>
      </c>
      <c r="M676" s="11" t="str" cm="1">
        <f t="array" ref="M676">_xlfn.IFS(ROUND(Sales_Data[[#This Row],[Temperature]],0)&lt;50,"Cold",ROUND(Sales_Data[[#This Row],[Temperature]],0)&lt;70,"Mild",ROUND(Sales_Data[[#This Row],[Temperature]],0)&lt;84,"Warm",TRUE,"Hot")</f>
        <v>Cold</v>
      </c>
    </row>
    <row r="677" spans="1:13" x14ac:dyDescent="0.3">
      <c r="A677" s="5">
        <v>1</v>
      </c>
      <c r="B677" s="6">
        <v>40309</v>
      </c>
      <c r="C677" s="7" t="b">
        <f t="shared" si="20"/>
        <v>1</v>
      </c>
      <c r="D677" s="7" t="str" cm="1">
        <f t="array" ref="D677">_xlfn.SWITCH(A677,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77" s="7">
        <f t="shared" si="21"/>
        <v>40309</v>
      </c>
      <c r="F677" s="5">
        <v>2010</v>
      </c>
      <c r="G677" s="8">
        <v>1551659.28</v>
      </c>
      <c r="H677" s="5" t="s">
        <v>99</v>
      </c>
      <c r="I677" s="9">
        <v>58.74</v>
      </c>
      <c r="J677" s="10">
        <v>2.6890000000000001</v>
      </c>
      <c r="K677" s="10">
        <v>211.95639389999999</v>
      </c>
      <c r="L677" s="10">
        <v>7.8380000000000001</v>
      </c>
      <c r="M677" s="11" t="str" cm="1">
        <f t="array" ref="M677">_xlfn.IFS(ROUND(Sales_Data[[#This Row],[Temperature]],0)&lt;50,"Cold",ROUND(Sales_Data[[#This Row],[Temperature]],0)&lt;70,"Mild",ROUND(Sales_Data[[#This Row],[Temperature]],0)&lt;84,"Warm",TRUE,"Hot")</f>
        <v>Mild</v>
      </c>
    </row>
    <row r="678" spans="1:13" x14ac:dyDescent="0.3">
      <c r="A678" s="5">
        <v>2</v>
      </c>
      <c r="B678" s="6">
        <v>40309</v>
      </c>
      <c r="C678" s="7" t="b">
        <f t="shared" si="20"/>
        <v>1</v>
      </c>
      <c r="D678" s="7" t="str" cm="1">
        <f t="array" ref="D678">_xlfn.SWITCH(A678,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78" s="7">
        <f t="shared" si="21"/>
        <v>40309</v>
      </c>
      <c r="F678" s="5">
        <v>2010</v>
      </c>
      <c r="G678" s="8">
        <v>1939061.41</v>
      </c>
      <c r="H678" s="5" t="s">
        <v>99</v>
      </c>
      <c r="I678" s="9">
        <v>57.85</v>
      </c>
      <c r="J678" s="10">
        <v>2.6890000000000001</v>
      </c>
      <c r="K678" s="10">
        <v>211.61350530000001</v>
      </c>
      <c r="L678" s="10">
        <v>8.1630000000000003</v>
      </c>
      <c r="M678" s="11" t="str" cm="1">
        <f t="array" ref="M678">_xlfn.IFS(ROUND(Sales_Data[[#This Row],[Temperature]],0)&lt;50,"Cold",ROUND(Sales_Data[[#This Row],[Temperature]],0)&lt;70,"Mild",ROUND(Sales_Data[[#This Row],[Temperature]],0)&lt;84,"Warm",TRUE,"Hot")</f>
        <v>Mild</v>
      </c>
    </row>
    <row r="679" spans="1:13" x14ac:dyDescent="0.3">
      <c r="A679" s="5">
        <v>3</v>
      </c>
      <c r="B679" s="6">
        <v>40309</v>
      </c>
      <c r="C679" s="7" t="b">
        <f t="shared" si="20"/>
        <v>1</v>
      </c>
      <c r="D679" s="7" t="str" cm="1">
        <f t="array" ref="D679">_xlfn.SWITCH(A679,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79" s="7">
        <f t="shared" si="21"/>
        <v>40309</v>
      </c>
      <c r="F679" s="5">
        <v>2010</v>
      </c>
      <c r="G679" s="8">
        <v>423175.56</v>
      </c>
      <c r="H679" s="5" t="s">
        <v>99</v>
      </c>
      <c r="I679" s="9">
        <v>62.94</v>
      </c>
      <c r="J679" s="10">
        <v>2.6890000000000001</v>
      </c>
      <c r="K679" s="10">
        <v>215.27654720000001</v>
      </c>
      <c r="L679" s="10">
        <v>7.5640000000000001</v>
      </c>
      <c r="M679" s="11" t="str" cm="1">
        <f t="array" ref="M679">_xlfn.IFS(ROUND(Sales_Data[[#This Row],[Temperature]],0)&lt;50,"Cold",ROUND(Sales_Data[[#This Row],[Temperature]],0)&lt;70,"Mild",ROUND(Sales_Data[[#This Row],[Temperature]],0)&lt;84,"Warm",TRUE,"Hot")</f>
        <v>Mild</v>
      </c>
    </row>
    <row r="680" spans="1:13" x14ac:dyDescent="0.3">
      <c r="A680" s="5">
        <v>4</v>
      </c>
      <c r="B680" s="6">
        <v>40309</v>
      </c>
      <c r="C680" s="7" t="b">
        <f t="shared" si="20"/>
        <v>1</v>
      </c>
      <c r="D680" s="7" t="str" cm="1">
        <f t="array" ref="D680">_xlfn.SWITCH(A680,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80" s="7">
        <f t="shared" si="21"/>
        <v>40309</v>
      </c>
      <c r="F680" s="5">
        <v>2010</v>
      </c>
      <c r="G680" s="8">
        <v>2013115.79</v>
      </c>
      <c r="H680" s="5" t="s">
        <v>99</v>
      </c>
      <c r="I680" s="9">
        <v>51.6</v>
      </c>
      <c r="J680" s="10">
        <v>2.6989999999999998</v>
      </c>
      <c r="K680" s="10">
        <v>126.4912903</v>
      </c>
      <c r="L680" s="10">
        <v>7.1269999999999998</v>
      </c>
      <c r="M680" s="11" t="str" cm="1">
        <f t="array" ref="M680">_xlfn.IFS(ROUND(Sales_Data[[#This Row],[Temperature]],0)&lt;50,"Cold",ROUND(Sales_Data[[#This Row],[Temperature]],0)&lt;70,"Mild",ROUND(Sales_Data[[#This Row],[Temperature]],0)&lt;84,"Warm",TRUE,"Hot")</f>
        <v>Mild</v>
      </c>
    </row>
    <row r="681" spans="1:13" x14ac:dyDescent="0.3">
      <c r="A681" s="5">
        <v>5</v>
      </c>
      <c r="B681" s="6">
        <v>40309</v>
      </c>
      <c r="C681" s="7" t="b">
        <f t="shared" si="20"/>
        <v>1</v>
      </c>
      <c r="D681" s="7" t="str" cm="1">
        <f t="array" ref="D681">_xlfn.SWITCH(A681,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81" s="7">
        <f t="shared" si="21"/>
        <v>40309</v>
      </c>
      <c r="F681" s="5">
        <v>2010</v>
      </c>
      <c r="G681" s="8">
        <v>325310.3</v>
      </c>
      <c r="H681" s="5" t="s">
        <v>99</v>
      </c>
      <c r="I681" s="9">
        <v>58.88</v>
      </c>
      <c r="J681" s="10">
        <v>2.6890000000000001</v>
      </c>
      <c r="K681" s="10">
        <v>212.5126051</v>
      </c>
      <c r="L681" s="10">
        <v>6.7679999999999998</v>
      </c>
      <c r="M681" s="11" t="str" cm="1">
        <f t="array" ref="M681">_xlfn.IFS(ROUND(Sales_Data[[#This Row],[Temperature]],0)&lt;50,"Cold",ROUND(Sales_Data[[#This Row],[Temperature]],0)&lt;70,"Mild",ROUND(Sales_Data[[#This Row],[Temperature]],0)&lt;84,"Warm",TRUE,"Hot")</f>
        <v>Mild</v>
      </c>
    </row>
    <row r="682" spans="1:13" x14ac:dyDescent="0.3">
      <c r="A682" s="5">
        <v>6</v>
      </c>
      <c r="B682" s="6">
        <v>40309</v>
      </c>
      <c r="C682" s="7" t="b">
        <f t="shared" si="20"/>
        <v>1</v>
      </c>
      <c r="D682" s="7" t="str" cm="1">
        <f t="array" ref="D682">_xlfn.SWITCH(A682,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82" s="7">
        <f t="shared" si="21"/>
        <v>40309</v>
      </c>
      <c r="F682" s="5">
        <v>2010</v>
      </c>
      <c r="G682" s="8">
        <v>1505442.15</v>
      </c>
      <c r="H682" s="5" t="s">
        <v>99</v>
      </c>
      <c r="I682" s="9">
        <v>59.9</v>
      </c>
      <c r="J682" s="10">
        <v>2.6890000000000001</v>
      </c>
      <c r="K682" s="10">
        <v>213.47855029999999</v>
      </c>
      <c r="L682" s="10">
        <v>7.0069999999999997</v>
      </c>
      <c r="M682" s="11" t="str" cm="1">
        <f t="array" ref="M682">_xlfn.IFS(ROUND(Sales_Data[[#This Row],[Temperature]],0)&lt;50,"Cold",ROUND(Sales_Data[[#This Row],[Temperature]],0)&lt;70,"Mild",ROUND(Sales_Data[[#This Row],[Temperature]],0)&lt;84,"Warm",TRUE,"Hot")</f>
        <v>Mild</v>
      </c>
    </row>
    <row r="683" spans="1:13" x14ac:dyDescent="0.3">
      <c r="A683" s="5">
        <v>7</v>
      </c>
      <c r="B683" s="6">
        <v>40309</v>
      </c>
      <c r="C683" s="7" t="b">
        <f t="shared" si="20"/>
        <v>1</v>
      </c>
      <c r="D683" s="7" t="str" cm="1">
        <f t="array" ref="D683">_xlfn.SWITCH(A683,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83" s="7">
        <f t="shared" si="21"/>
        <v>40309</v>
      </c>
      <c r="F683" s="5">
        <v>2010</v>
      </c>
      <c r="G683" s="8">
        <v>480512.44</v>
      </c>
      <c r="H683" s="5" t="s">
        <v>99</v>
      </c>
      <c r="I683" s="9">
        <v>49.44</v>
      </c>
      <c r="J683" s="10">
        <v>2.7290000000000001</v>
      </c>
      <c r="K683" s="10">
        <v>190.9964377</v>
      </c>
      <c r="L683" s="10">
        <v>9.1370000000000005</v>
      </c>
      <c r="M683" s="11" t="str" cm="1">
        <f t="array" ref="M683">_xlfn.IFS(ROUND(Sales_Data[[#This Row],[Temperature]],0)&lt;50,"Cold",ROUND(Sales_Data[[#This Row],[Temperature]],0)&lt;70,"Mild",ROUND(Sales_Data[[#This Row],[Temperature]],0)&lt;84,"Warm",TRUE,"Hot")</f>
        <v>Cold</v>
      </c>
    </row>
    <row r="684" spans="1:13" x14ac:dyDescent="0.3">
      <c r="A684" s="5">
        <v>8</v>
      </c>
      <c r="B684" s="6">
        <v>40309</v>
      </c>
      <c r="C684" s="7" t="b">
        <f t="shared" si="20"/>
        <v>1</v>
      </c>
      <c r="D684" s="7" t="str" cm="1">
        <f t="array" ref="D684">_xlfn.SWITCH(A684,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84" s="7">
        <f t="shared" si="21"/>
        <v>40309</v>
      </c>
      <c r="F684" s="5">
        <v>2010</v>
      </c>
      <c r="G684" s="8">
        <v>927266.34</v>
      </c>
      <c r="H684" s="5" t="s">
        <v>99</v>
      </c>
      <c r="I684" s="9">
        <v>55.76</v>
      </c>
      <c r="J684" s="10">
        <v>2.6890000000000001</v>
      </c>
      <c r="K684" s="10">
        <v>215.32300000000001</v>
      </c>
      <c r="L684" s="10">
        <v>6.4329999999999998</v>
      </c>
      <c r="M684" s="11" t="str" cm="1">
        <f t="array" ref="M684">_xlfn.IFS(ROUND(Sales_Data[[#This Row],[Temperature]],0)&lt;50,"Cold",ROUND(Sales_Data[[#This Row],[Temperature]],0)&lt;70,"Mild",ROUND(Sales_Data[[#This Row],[Temperature]],0)&lt;84,"Warm",TRUE,"Hot")</f>
        <v>Mild</v>
      </c>
    </row>
    <row r="685" spans="1:13" x14ac:dyDescent="0.3">
      <c r="A685" s="5">
        <v>9</v>
      </c>
      <c r="B685" s="6">
        <v>40309</v>
      </c>
      <c r="C685" s="7" t="b">
        <f t="shared" si="20"/>
        <v>1</v>
      </c>
      <c r="D685" s="7" t="str" cm="1">
        <f t="array" ref="D685">_xlfn.SWITCH(A685,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85" s="7">
        <f t="shared" si="21"/>
        <v>40309</v>
      </c>
      <c r="F685" s="5">
        <v>2010</v>
      </c>
      <c r="G685" s="8">
        <v>517869.97</v>
      </c>
      <c r="H685" s="5" t="s">
        <v>99</v>
      </c>
      <c r="I685" s="9">
        <v>58.69</v>
      </c>
      <c r="J685" s="10">
        <v>2.6890000000000001</v>
      </c>
      <c r="K685" s="10">
        <v>215.50654520000001</v>
      </c>
      <c r="L685" s="10">
        <v>6.56</v>
      </c>
      <c r="M685" s="11" t="str" cm="1">
        <f t="array" ref="M685">_xlfn.IFS(ROUND(Sales_Data[[#This Row],[Temperature]],0)&lt;50,"Cold",ROUND(Sales_Data[[#This Row],[Temperature]],0)&lt;70,"Mild",ROUND(Sales_Data[[#This Row],[Temperature]],0)&lt;84,"Warm",TRUE,"Hot")</f>
        <v>Mild</v>
      </c>
    </row>
    <row r="686" spans="1:13" x14ac:dyDescent="0.3">
      <c r="A686" s="5">
        <v>10</v>
      </c>
      <c r="B686" s="6">
        <v>40309</v>
      </c>
      <c r="C686" s="7" t="b">
        <f t="shared" si="20"/>
        <v>1</v>
      </c>
      <c r="D686" s="7" t="str" cm="1">
        <f t="array" ref="D686">_xlfn.SWITCH(A686,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86" s="7">
        <f t="shared" si="21"/>
        <v>40309</v>
      </c>
      <c r="F686" s="5">
        <v>2010</v>
      </c>
      <c r="G686" s="8">
        <v>1832211.96</v>
      </c>
      <c r="H686" s="5" t="s">
        <v>99</v>
      </c>
      <c r="I686" s="9">
        <v>71.040000000000006</v>
      </c>
      <c r="J686" s="10">
        <v>3.0089999999999999</v>
      </c>
      <c r="K686" s="10">
        <v>126.4912903</v>
      </c>
      <c r="L686" s="10">
        <v>9.0030000000000001</v>
      </c>
      <c r="M686" s="11" t="str" cm="1">
        <f t="array" ref="M686">_xlfn.IFS(ROUND(Sales_Data[[#This Row],[Temperature]],0)&lt;50,"Cold",ROUND(Sales_Data[[#This Row],[Temperature]],0)&lt;70,"Mild",ROUND(Sales_Data[[#This Row],[Temperature]],0)&lt;84,"Warm",TRUE,"Hot")</f>
        <v>Warm</v>
      </c>
    </row>
    <row r="687" spans="1:13" x14ac:dyDescent="0.3">
      <c r="A687" s="5">
        <v>11</v>
      </c>
      <c r="B687" s="6">
        <v>40309</v>
      </c>
      <c r="C687" s="7" t="b">
        <f t="shared" si="20"/>
        <v>1</v>
      </c>
      <c r="D687" s="7" t="str" cm="1">
        <f t="array" ref="D687">_xlfn.SWITCH(A687,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87" s="7">
        <f t="shared" si="21"/>
        <v>40309</v>
      </c>
      <c r="F687" s="5">
        <v>2010</v>
      </c>
      <c r="G687" s="8">
        <v>1332759.1299999999</v>
      </c>
      <c r="H687" s="5" t="s">
        <v>99</v>
      </c>
      <c r="I687" s="9">
        <v>64.41</v>
      </c>
      <c r="J687" s="10">
        <v>2.6890000000000001</v>
      </c>
      <c r="K687" s="10">
        <v>215.27654720000001</v>
      </c>
      <c r="L687" s="10">
        <v>7.5640000000000001</v>
      </c>
      <c r="M687" s="11" t="str" cm="1">
        <f t="array" ref="M687">_xlfn.IFS(ROUND(Sales_Data[[#This Row],[Temperature]],0)&lt;50,"Cold",ROUND(Sales_Data[[#This Row],[Temperature]],0)&lt;70,"Mild",ROUND(Sales_Data[[#This Row],[Temperature]],0)&lt;84,"Warm",TRUE,"Hot")</f>
        <v>Mild</v>
      </c>
    </row>
    <row r="688" spans="1:13" x14ac:dyDescent="0.3">
      <c r="A688" s="5">
        <v>12</v>
      </c>
      <c r="B688" s="6">
        <v>40309</v>
      </c>
      <c r="C688" s="7" t="b">
        <f t="shared" si="20"/>
        <v>1</v>
      </c>
      <c r="D688" s="7" t="str" cm="1">
        <f t="array" ref="D688">_xlfn.SWITCH(A688,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88" s="7">
        <f t="shared" si="21"/>
        <v>40309</v>
      </c>
      <c r="F688" s="5">
        <v>2010</v>
      </c>
      <c r="G688" s="8">
        <v>929690.71</v>
      </c>
      <c r="H688" s="5" t="s">
        <v>99</v>
      </c>
      <c r="I688" s="9">
        <v>65.489999999999995</v>
      </c>
      <c r="J688" s="10">
        <v>3.129</v>
      </c>
      <c r="K688" s="10">
        <v>126.4912903</v>
      </c>
      <c r="L688" s="10">
        <v>14.313000000000001</v>
      </c>
      <c r="M688" s="11" t="str" cm="1">
        <f t="array" ref="M688">_xlfn.IFS(ROUND(Sales_Data[[#This Row],[Temperature]],0)&lt;50,"Cold",ROUND(Sales_Data[[#This Row],[Temperature]],0)&lt;70,"Mild",ROUND(Sales_Data[[#This Row],[Temperature]],0)&lt;84,"Warm",TRUE,"Hot")</f>
        <v>Mild</v>
      </c>
    </row>
    <row r="689" spans="1:13" x14ac:dyDescent="0.3">
      <c r="A689" s="5">
        <v>13</v>
      </c>
      <c r="B689" s="6">
        <v>40309</v>
      </c>
      <c r="C689" s="7" t="b">
        <f t="shared" si="20"/>
        <v>1</v>
      </c>
      <c r="D689" s="7" t="str" cm="1">
        <f t="array" ref="D689">_xlfn.SWITCH(A689,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89" s="7">
        <f t="shared" si="21"/>
        <v>40309</v>
      </c>
      <c r="F689" s="5">
        <v>2010</v>
      </c>
      <c r="G689" s="8">
        <v>1854967.66</v>
      </c>
      <c r="H689" s="5" t="s">
        <v>99</v>
      </c>
      <c r="I689" s="9">
        <v>49.96</v>
      </c>
      <c r="J689" s="10">
        <v>2.831</v>
      </c>
      <c r="K689" s="10">
        <v>126.4912903</v>
      </c>
      <c r="L689" s="10">
        <v>7.7949999999999999</v>
      </c>
      <c r="M689" s="11" t="str" cm="1">
        <f t="array" ref="M689">_xlfn.IFS(ROUND(Sales_Data[[#This Row],[Temperature]],0)&lt;50,"Cold",ROUND(Sales_Data[[#This Row],[Temperature]],0)&lt;70,"Mild",ROUND(Sales_Data[[#This Row],[Temperature]],0)&lt;84,"Warm",TRUE,"Hot")</f>
        <v>Mild</v>
      </c>
    </row>
    <row r="690" spans="1:13" x14ac:dyDescent="0.3">
      <c r="A690" s="5">
        <v>14</v>
      </c>
      <c r="B690" s="6">
        <v>40309</v>
      </c>
      <c r="C690" s="7" t="b">
        <f t="shared" si="20"/>
        <v>1</v>
      </c>
      <c r="D690" s="7" t="str" cm="1">
        <f t="array" ref="D690">_xlfn.SWITCH(A690,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90" s="7">
        <f t="shared" si="21"/>
        <v>40309</v>
      </c>
      <c r="F690" s="5">
        <v>2010</v>
      </c>
      <c r="G690" s="8">
        <v>2078417.47</v>
      </c>
      <c r="H690" s="5" t="s">
        <v>99</v>
      </c>
      <c r="I690" s="9">
        <v>45.65</v>
      </c>
      <c r="J690" s="10">
        <v>2.9169999999999998</v>
      </c>
      <c r="K690" s="10">
        <v>182.9463648</v>
      </c>
      <c r="L690" s="10">
        <v>8.7240000000000002</v>
      </c>
      <c r="M690" s="11" t="str" cm="1">
        <f t="array" ref="M690">_xlfn.IFS(ROUND(Sales_Data[[#This Row],[Temperature]],0)&lt;50,"Cold",ROUND(Sales_Data[[#This Row],[Temperature]],0)&lt;70,"Mild",ROUND(Sales_Data[[#This Row],[Temperature]],0)&lt;84,"Warm",TRUE,"Hot")</f>
        <v>Cold</v>
      </c>
    </row>
    <row r="691" spans="1:13" x14ac:dyDescent="0.3">
      <c r="A691" s="5">
        <v>15</v>
      </c>
      <c r="B691" s="6">
        <v>40309</v>
      </c>
      <c r="C691" s="7" t="b">
        <f t="shared" si="20"/>
        <v>1</v>
      </c>
      <c r="D691" s="7" t="str" cm="1">
        <f t="array" ref="D691">_xlfn.SWITCH(A691,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91" s="7">
        <f t="shared" si="21"/>
        <v>40309</v>
      </c>
      <c r="F691" s="5">
        <v>2010</v>
      </c>
      <c r="G691" s="8">
        <v>612987.64</v>
      </c>
      <c r="H691" s="5" t="s">
        <v>99</v>
      </c>
      <c r="I691" s="9">
        <v>40.29</v>
      </c>
      <c r="J691" s="10">
        <v>3.0489999999999999</v>
      </c>
      <c r="K691" s="10">
        <v>132.92458060000001</v>
      </c>
      <c r="L691" s="10">
        <v>8.0670000000000002</v>
      </c>
      <c r="M691" s="11" t="str" cm="1">
        <f t="array" ref="M691">_xlfn.IFS(ROUND(Sales_Data[[#This Row],[Temperature]],0)&lt;50,"Cold",ROUND(Sales_Data[[#This Row],[Temperature]],0)&lt;70,"Mild",ROUND(Sales_Data[[#This Row],[Temperature]],0)&lt;84,"Warm",TRUE,"Hot")</f>
        <v>Cold</v>
      </c>
    </row>
    <row r="692" spans="1:13" x14ac:dyDescent="0.3">
      <c r="A692" s="5">
        <v>16</v>
      </c>
      <c r="B692" s="6">
        <v>40309</v>
      </c>
      <c r="C692" s="7" t="b">
        <f t="shared" si="20"/>
        <v>1</v>
      </c>
      <c r="D692" s="7" t="str" cm="1">
        <f t="array" ref="D692">_xlfn.SWITCH(A692,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92" s="7">
        <f t="shared" si="21"/>
        <v>40309</v>
      </c>
      <c r="F692" s="5">
        <v>2010</v>
      </c>
      <c r="G692" s="8">
        <v>446905.02</v>
      </c>
      <c r="H692" s="5" t="s">
        <v>99</v>
      </c>
      <c r="I692" s="9">
        <v>39.94</v>
      </c>
      <c r="J692" s="10">
        <v>2.7290000000000001</v>
      </c>
      <c r="K692" s="10">
        <v>190.9964377</v>
      </c>
      <c r="L692" s="10">
        <v>6.9859999999999998</v>
      </c>
      <c r="M692" s="11" t="str" cm="1">
        <f t="array" ref="M692">_xlfn.IFS(ROUND(Sales_Data[[#This Row],[Temperature]],0)&lt;50,"Cold",ROUND(Sales_Data[[#This Row],[Temperature]],0)&lt;70,"Mild",ROUND(Sales_Data[[#This Row],[Temperature]],0)&lt;84,"Warm",TRUE,"Hot")</f>
        <v>Cold</v>
      </c>
    </row>
    <row r="693" spans="1:13" x14ac:dyDescent="0.3">
      <c r="A693" s="5">
        <v>17</v>
      </c>
      <c r="B693" s="6">
        <v>40309</v>
      </c>
      <c r="C693" s="7" t="b">
        <f t="shared" si="20"/>
        <v>1</v>
      </c>
      <c r="D693" s="7" t="str" cm="1">
        <f t="array" ref="D693">_xlfn.SWITCH(A693,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93" s="7">
        <f t="shared" si="21"/>
        <v>40309</v>
      </c>
      <c r="F693" s="5">
        <v>2010</v>
      </c>
      <c r="G693" s="8">
        <v>818434.49</v>
      </c>
      <c r="H693" s="5" t="s">
        <v>99</v>
      </c>
      <c r="I693" s="9">
        <v>42.54</v>
      </c>
      <c r="J693" s="10">
        <v>2.831</v>
      </c>
      <c r="K693" s="10">
        <v>126.4912903</v>
      </c>
      <c r="L693" s="10">
        <v>6.8849999999999998</v>
      </c>
      <c r="M693" s="11" t="str" cm="1">
        <f t="array" ref="M693">_xlfn.IFS(ROUND(Sales_Data[[#This Row],[Temperature]],0)&lt;50,"Cold",ROUND(Sales_Data[[#This Row],[Temperature]],0)&lt;70,"Mild",ROUND(Sales_Data[[#This Row],[Temperature]],0)&lt;84,"Warm",TRUE,"Hot")</f>
        <v>Cold</v>
      </c>
    </row>
    <row r="694" spans="1:13" x14ac:dyDescent="0.3">
      <c r="A694" s="5">
        <v>18</v>
      </c>
      <c r="B694" s="6">
        <v>40309</v>
      </c>
      <c r="C694" s="7" t="b">
        <f t="shared" si="20"/>
        <v>1</v>
      </c>
      <c r="D694" s="7" t="str" cm="1">
        <f t="array" ref="D694">_xlfn.SWITCH(A694,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94" s="7">
        <f t="shared" si="21"/>
        <v>40309</v>
      </c>
      <c r="F694" s="5">
        <v>2010</v>
      </c>
      <c r="G694" s="8">
        <v>1089530.94</v>
      </c>
      <c r="H694" s="5" t="s">
        <v>99</v>
      </c>
      <c r="I694" s="9">
        <v>42.05</v>
      </c>
      <c r="J694" s="10">
        <v>2.9380000000000002</v>
      </c>
      <c r="K694" s="10">
        <v>132.92458060000001</v>
      </c>
      <c r="L694" s="10">
        <v>9.3309999999999995</v>
      </c>
      <c r="M694" s="11" t="str" cm="1">
        <f t="array" ref="M694">_xlfn.IFS(ROUND(Sales_Data[[#This Row],[Temperature]],0)&lt;50,"Cold",ROUND(Sales_Data[[#This Row],[Temperature]],0)&lt;70,"Mild",ROUND(Sales_Data[[#This Row],[Temperature]],0)&lt;84,"Warm",TRUE,"Hot")</f>
        <v>Cold</v>
      </c>
    </row>
    <row r="695" spans="1:13" x14ac:dyDescent="0.3">
      <c r="A695" s="5">
        <v>19</v>
      </c>
      <c r="B695" s="6">
        <v>40309</v>
      </c>
      <c r="C695" s="7" t="b">
        <f t="shared" si="20"/>
        <v>1</v>
      </c>
      <c r="D695" s="7" t="str" cm="1">
        <f t="array" ref="D695">_xlfn.SWITCH(A695,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95" s="7">
        <f t="shared" si="21"/>
        <v>40309</v>
      </c>
      <c r="F695" s="5">
        <v>2010</v>
      </c>
      <c r="G695" s="8">
        <v>1435379.25</v>
      </c>
      <c r="H695" s="5" t="s">
        <v>99</v>
      </c>
      <c r="I695" s="9">
        <v>41.78</v>
      </c>
      <c r="J695" s="10">
        <v>3.0489999999999999</v>
      </c>
      <c r="K695" s="10">
        <v>132.92458060000001</v>
      </c>
      <c r="L695" s="10">
        <v>8.0670000000000002</v>
      </c>
      <c r="M695" s="11" t="str" cm="1">
        <f t="array" ref="M695">_xlfn.IFS(ROUND(Sales_Data[[#This Row],[Temperature]],0)&lt;50,"Cold",ROUND(Sales_Data[[#This Row],[Temperature]],0)&lt;70,"Mild",ROUND(Sales_Data[[#This Row],[Temperature]],0)&lt;84,"Warm",TRUE,"Hot")</f>
        <v>Cold</v>
      </c>
    </row>
    <row r="696" spans="1:13" x14ac:dyDescent="0.3">
      <c r="A696" s="5">
        <v>20</v>
      </c>
      <c r="B696" s="6">
        <v>40309</v>
      </c>
      <c r="C696" s="7" t="b">
        <f t="shared" si="20"/>
        <v>1</v>
      </c>
      <c r="D696" s="7" t="str" cm="1">
        <f t="array" ref="D696">_xlfn.SWITCH(A696,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96" s="7">
        <f t="shared" si="21"/>
        <v>40309</v>
      </c>
      <c r="F696" s="5">
        <v>2010</v>
      </c>
      <c r="G696" s="8">
        <v>2184316.64</v>
      </c>
      <c r="H696" s="5" t="s">
        <v>99</v>
      </c>
      <c r="I696" s="9">
        <v>42.78</v>
      </c>
      <c r="J696" s="10">
        <v>2.9169999999999998</v>
      </c>
      <c r="K696" s="10">
        <v>205.16083699999999</v>
      </c>
      <c r="L696" s="10">
        <v>7.484</v>
      </c>
      <c r="M696" s="11" t="str" cm="1">
        <f t="array" ref="M696">_xlfn.IFS(ROUND(Sales_Data[[#This Row],[Temperature]],0)&lt;50,"Cold",ROUND(Sales_Data[[#This Row],[Temperature]],0)&lt;70,"Mild",ROUND(Sales_Data[[#This Row],[Temperature]],0)&lt;84,"Warm",TRUE,"Hot")</f>
        <v>Cold</v>
      </c>
    </row>
    <row r="697" spans="1:13" x14ac:dyDescent="0.3">
      <c r="A697" s="5">
        <v>21</v>
      </c>
      <c r="B697" s="6">
        <v>40309</v>
      </c>
      <c r="C697" s="7" t="b">
        <f t="shared" si="20"/>
        <v>1</v>
      </c>
      <c r="D697" s="7" t="str" cm="1">
        <f t="array" ref="D697">_xlfn.SWITCH(A697,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97" s="7">
        <f t="shared" si="21"/>
        <v>40309</v>
      </c>
      <c r="F697" s="5">
        <v>2010</v>
      </c>
      <c r="G697" s="8">
        <v>719888.76</v>
      </c>
      <c r="H697" s="5" t="s">
        <v>99</v>
      </c>
      <c r="I697" s="9">
        <v>58.71</v>
      </c>
      <c r="J697" s="10">
        <v>2.6890000000000001</v>
      </c>
      <c r="K697" s="10">
        <v>211.61350530000001</v>
      </c>
      <c r="L697" s="10">
        <v>8.1630000000000003</v>
      </c>
      <c r="M697" s="11" t="str" cm="1">
        <f t="array" ref="M697">_xlfn.IFS(ROUND(Sales_Data[[#This Row],[Temperature]],0)&lt;50,"Cold",ROUND(Sales_Data[[#This Row],[Temperature]],0)&lt;70,"Mild",ROUND(Sales_Data[[#This Row],[Temperature]],0)&lt;84,"Warm",TRUE,"Hot")</f>
        <v>Mild</v>
      </c>
    </row>
    <row r="698" spans="1:13" x14ac:dyDescent="0.3">
      <c r="A698" s="5">
        <v>22</v>
      </c>
      <c r="B698" s="6">
        <v>40309</v>
      </c>
      <c r="C698" s="7" t="b">
        <f t="shared" si="20"/>
        <v>1</v>
      </c>
      <c r="D698" s="7" t="str" cm="1">
        <f t="array" ref="D698">_xlfn.SWITCH(A698,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98" s="7">
        <f t="shared" si="21"/>
        <v>40309</v>
      </c>
      <c r="F698" s="5">
        <v>2010</v>
      </c>
      <c r="G698" s="8">
        <v>1006888.16</v>
      </c>
      <c r="H698" s="5" t="s">
        <v>99</v>
      </c>
      <c r="I698" s="9">
        <v>44.34</v>
      </c>
      <c r="J698" s="10">
        <v>2.9380000000000002</v>
      </c>
      <c r="K698" s="10">
        <v>136.78622580000001</v>
      </c>
      <c r="L698" s="10">
        <v>8.5719999999999992</v>
      </c>
      <c r="M698" s="11" t="str" cm="1">
        <f t="array" ref="M698">_xlfn.IFS(ROUND(Sales_Data[[#This Row],[Temperature]],0)&lt;50,"Cold",ROUND(Sales_Data[[#This Row],[Temperature]],0)&lt;70,"Mild",ROUND(Sales_Data[[#This Row],[Temperature]],0)&lt;84,"Warm",TRUE,"Hot")</f>
        <v>Cold</v>
      </c>
    </row>
    <row r="699" spans="1:13" x14ac:dyDescent="0.3">
      <c r="A699" s="5">
        <v>23</v>
      </c>
      <c r="B699" s="6">
        <v>40309</v>
      </c>
      <c r="C699" s="7" t="b">
        <f t="shared" si="20"/>
        <v>1</v>
      </c>
      <c r="D699" s="7" t="str" cm="1">
        <f t="array" ref="D699">_xlfn.SWITCH(A699,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99" s="7">
        <f t="shared" si="21"/>
        <v>40309</v>
      </c>
      <c r="F699" s="5">
        <v>2010</v>
      </c>
      <c r="G699" s="8">
        <v>1203119.96</v>
      </c>
      <c r="H699" s="5" t="s">
        <v>99</v>
      </c>
      <c r="I699" s="9">
        <v>36.6</v>
      </c>
      <c r="J699" s="10">
        <v>2.9380000000000002</v>
      </c>
      <c r="K699" s="10">
        <v>132.92458060000001</v>
      </c>
      <c r="L699" s="10">
        <v>5.2869999999999999</v>
      </c>
      <c r="M699" s="11" t="str" cm="1">
        <f t="array" ref="M699">_xlfn.IFS(ROUND(Sales_Data[[#This Row],[Temperature]],0)&lt;50,"Cold",ROUND(Sales_Data[[#This Row],[Temperature]],0)&lt;70,"Mild",ROUND(Sales_Data[[#This Row],[Temperature]],0)&lt;84,"Warm",TRUE,"Hot")</f>
        <v>Cold</v>
      </c>
    </row>
    <row r="700" spans="1:13" x14ac:dyDescent="0.3">
      <c r="A700" s="5">
        <v>24</v>
      </c>
      <c r="B700" s="6">
        <v>40309</v>
      </c>
      <c r="C700" s="7" t="b">
        <f t="shared" si="20"/>
        <v>1</v>
      </c>
      <c r="D700" s="7" t="str" cm="1">
        <f t="array" ref="D700">_xlfn.SWITCH(A700,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00" s="7">
        <f t="shared" si="21"/>
        <v>40309</v>
      </c>
      <c r="F700" s="5">
        <v>2010</v>
      </c>
      <c r="G700" s="8">
        <v>1285358.01</v>
      </c>
      <c r="H700" s="5" t="s">
        <v>99</v>
      </c>
      <c r="I700" s="9">
        <v>42.2</v>
      </c>
      <c r="J700" s="10">
        <v>3.0489999999999999</v>
      </c>
      <c r="K700" s="10">
        <v>132.92458060000001</v>
      </c>
      <c r="L700" s="10">
        <v>8.2750000000000004</v>
      </c>
      <c r="M700" s="11" t="str" cm="1">
        <f t="array" ref="M700">_xlfn.IFS(ROUND(Sales_Data[[#This Row],[Temperature]],0)&lt;50,"Cold",ROUND(Sales_Data[[#This Row],[Temperature]],0)&lt;70,"Mild",ROUND(Sales_Data[[#This Row],[Temperature]],0)&lt;84,"Warm",TRUE,"Hot")</f>
        <v>Cold</v>
      </c>
    </row>
    <row r="701" spans="1:13" x14ac:dyDescent="0.3">
      <c r="A701" s="5">
        <v>25</v>
      </c>
      <c r="B701" s="6">
        <v>40309</v>
      </c>
      <c r="C701" s="7" t="b">
        <f t="shared" si="20"/>
        <v>1</v>
      </c>
      <c r="D701" s="7" t="str" cm="1">
        <f t="array" ref="D701">_xlfn.SWITCH(A701,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01" s="7">
        <f t="shared" si="21"/>
        <v>40309</v>
      </c>
      <c r="F701" s="5">
        <v>2010</v>
      </c>
      <c r="G701" s="8">
        <v>696314.53</v>
      </c>
      <c r="H701" s="5" t="s">
        <v>99</v>
      </c>
      <c r="I701" s="9">
        <v>38.799999999999997</v>
      </c>
      <c r="J701" s="10">
        <v>2.9169999999999998</v>
      </c>
      <c r="K701" s="10">
        <v>205.16083699999999</v>
      </c>
      <c r="L701" s="10">
        <v>7.484</v>
      </c>
      <c r="M701" s="11" t="str" cm="1">
        <f t="array" ref="M701">_xlfn.IFS(ROUND(Sales_Data[[#This Row],[Temperature]],0)&lt;50,"Cold",ROUND(Sales_Data[[#This Row],[Temperature]],0)&lt;70,"Mild",ROUND(Sales_Data[[#This Row],[Temperature]],0)&lt;84,"Warm",TRUE,"Hot")</f>
        <v>Cold</v>
      </c>
    </row>
    <row r="702" spans="1:13" x14ac:dyDescent="0.3">
      <c r="A702" s="5">
        <v>26</v>
      </c>
      <c r="B702" s="6">
        <v>40309</v>
      </c>
      <c r="C702" s="7" t="b">
        <f t="shared" si="20"/>
        <v>1</v>
      </c>
      <c r="D702" s="7" t="str" cm="1">
        <f t="array" ref="D702">_xlfn.SWITCH(A702,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02" s="7">
        <f t="shared" si="21"/>
        <v>40309</v>
      </c>
      <c r="F702" s="5">
        <v>2010</v>
      </c>
      <c r="G702" s="8">
        <v>970224.51</v>
      </c>
      <c r="H702" s="5" t="s">
        <v>99</v>
      </c>
      <c r="I702" s="9">
        <v>30.51</v>
      </c>
      <c r="J702" s="10">
        <v>2.9380000000000002</v>
      </c>
      <c r="K702" s="10">
        <v>132.92458060000001</v>
      </c>
      <c r="L702" s="10">
        <v>8.1489999999999991</v>
      </c>
      <c r="M702" s="11" t="str" cm="1">
        <f t="array" ref="M702">_xlfn.IFS(ROUND(Sales_Data[[#This Row],[Temperature]],0)&lt;50,"Cold",ROUND(Sales_Data[[#This Row],[Temperature]],0)&lt;70,"Mild",ROUND(Sales_Data[[#This Row],[Temperature]],0)&lt;84,"Warm",TRUE,"Hot")</f>
        <v>Cold</v>
      </c>
    </row>
    <row r="703" spans="1:13" x14ac:dyDescent="0.3">
      <c r="A703" s="5">
        <v>27</v>
      </c>
      <c r="B703" s="6">
        <v>40309</v>
      </c>
      <c r="C703" s="7" t="b">
        <f t="shared" si="20"/>
        <v>1</v>
      </c>
      <c r="D703" s="7" t="str" cm="1">
        <f t="array" ref="D703">_xlfn.SWITCH(A703,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03" s="7">
        <f t="shared" si="21"/>
        <v>40309</v>
      </c>
      <c r="F703" s="5">
        <v>2010</v>
      </c>
      <c r="G703" s="8">
        <v>1686010.02</v>
      </c>
      <c r="H703" s="5" t="s">
        <v>99</v>
      </c>
      <c r="I703" s="9">
        <v>45.91</v>
      </c>
      <c r="J703" s="10">
        <v>3.0489999999999999</v>
      </c>
      <c r="K703" s="10">
        <v>136.78622580000001</v>
      </c>
      <c r="L703" s="10">
        <v>8.0210000000000008</v>
      </c>
      <c r="M703" s="11" t="str" cm="1">
        <f t="array" ref="M703">_xlfn.IFS(ROUND(Sales_Data[[#This Row],[Temperature]],0)&lt;50,"Cold",ROUND(Sales_Data[[#This Row],[Temperature]],0)&lt;70,"Mild",ROUND(Sales_Data[[#This Row],[Temperature]],0)&lt;84,"Warm",TRUE,"Hot")</f>
        <v>Cold</v>
      </c>
    </row>
    <row r="704" spans="1:13" x14ac:dyDescent="0.3">
      <c r="A704" s="5">
        <v>28</v>
      </c>
      <c r="B704" s="6">
        <v>40309</v>
      </c>
      <c r="C704" s="7" t="b">
        <f t="shared" si="20"/>
        <v>1</v>
      </c>
      <c r="D704" s="7" t="str" cm="1">
        <f t="array" ref="D704">_xlfn.SWITCH(A704,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04" s="7">
        <f t="shared" si="21"/>
        <v>40309</v>
      </c>
      <c r="F704" s="5">
        <v>2010</v>
      </c>
      <c r="G704" s="8">
        <v>1501663.26</v>
      </c>
      <c r="H704" s="5" t="s">
        <v>99</v>
      </c>
      <c r="I704" s="9">
        <v>65.489999999999995</v>
      </c>
      <c r="J704" s="10">
        <v>3.129</v>
      </c>
      <c r="K704" s="10">
        <v>126.4912903</v>
      </c>
      <c r="L704" s="10">
        <v>14.313000000000001</v>
      </c>
      <c r="M704" s="11" t="str" cm="1">
        <f t="array" ref="M704">_xlfn.IFS(ROUND(Sales_Data[[#This Row],[Temperature]],0)&lt;50,"Cold",ROUND(Sales_Data[[#This Row],[Temperature]],0)&lt;70,"Mild",ROUND(Sales_Data[[#This Row],[Temperature]],0)&lt;84,"Warm",TRUE,"Hot")</f>
        <v>Mild</v>
      </c>
    </row>
    <row r="705" spans="1:13" x14ac:dyDescent="0.3">
      <c r="A705" s="5">
        <v>29</v>
      </c>
      <c r="B705" s="6">
        <v>40309</v>
      </c>
      <c r="C705" s="7" t="b">
        <f t="shared" si="20"/>
        <v>1</v>
      </c>
      <c r="D705" s="7" t="str" cm="1">
        <f t="array" ref="D705">_xlfn.SWITCH(A705,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05" s="7">
        <f t="shared" si="21"/>
        <v>40309</v>
      </c>
      <c r="F705" s="5">
        <v>2010</v>
      </c>
      <c r="G705" s="8">
        <v>521002.97</v>
      </c>
      <c r="H705" s="5" t="s">
        <v>99</v>
      </c>
      <c r="I705" s="9">
        <v>44.34</v>
      </c>
      <c r="J705" s="10">
        <v>2.9380000000000002</v>
      </c>
      <c r="K705" s="10">
        <v>132.92458060000001</v>
      </c>
      <c r="L705" s="10">
        <v>10.523999999999999</v>
      </c>
      <c r="M705" s="11" t="str" cm="1">
        <f t="array" ref="M705">_xlfn.IFS(ROUND(Sales_Data[[#This Row],[Temperature]],0)&lt;50,"Cold",ROUND(Sales_Data[[#This Row],[Temperature]],0)&lt;70,"Mild",ROUND(Sales_Data[[#This Row],[Temperature]],0)&lt;84,"Warm",TRUE,"Hot")</f>
        <v>Cold</v>
      </c>
    </row>
    <row r="706" spans="1:13" x14ac:dyDescent="0.3">
      <c r="A706" s="5">
        <v>30</v>
      </c>
      <c r="B706" s="6">
        <v>40309</v>
      </c>
      <c r="C706" s="7" t="b">
        <f t="shared" ref="C706:C769" si="22">ISNUMBER(B706)</f>
        <v>1</v>
      </c>
      <c r="D706" s="7" t="str" cm="1">
        <f t="array" ref="D706">_xlfn.SWITCH(A706,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06" s="7">
        <f t="shared" ref="E706:E769" si="23">IF(C706,B706,DATE(RIGHT(B706,4),MID(B706,4,2),LEFT(B706,2)))</f>
        <v>40309</v>
      </c>
      <c r="F706" s="5">
        <v>2010</v>
      </c>
      <c r="G706" s="8">
        <v>484661.87</v>
      </c>
      <c r="H706" s="5" t="s">
        <v>99</v>
      </c>
      <c r="I706" s="9">
        <v>58.71</v>
      </c>
      <c r="J706" s="10">
        <v>2.6890000000000001</v>
      </c>
      <c r="K706" s="10">
        <v>211.61350530000001</v>
      </c>
      <c r="L706" s="10">
        <v>8.1630000000000003</v>
      </c>
      <c r="M706" s="11" t="str" cm="1">
        <f t="array" ref="M706">_xlfn.IFS(ROUND(Sales_Data[[#This Row],[Temperature]],0)&lt;50,"Cold",ROUND(Sales_Data[[#This Row],[Temperature]],0)&lt;70,"Mild",ROUND(Sales_Data[[#This Row],[Temperature]],0)&lt;84,"Warm",TRUE,"Hot")</f>
        <v>Mild</v>
      </c>
    </row>
    <row r="707" spans="1:13" x14ac:dyDescent="0.3">
      <c r="A707" s="5">
        <v>31</v>
      </c>
      <c r="B707" s="6">
        <v>40309</v>
      </c>
      <c r="C707" s="7" t="b">
        <f t="shared" si="22"/>
        <v>1</v>
      </c>
      <c r="D707" s="7" t="str" cm="1">
        <f t="array" ref="D707">_xlfn.SWITCH(A707,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07" s="7">
        <f t="shared" si="23"/>
        <v>40309</v>
      </c>
      <c r="F707" s="5">
        <v>2010</v>
      </c>
      <c r="G707" s="8">
        <v>1324455.72</v>
      </c>
      <c r="H707" s="5" t="s">
        <v>99</v>
      </c>
      <c r="I707" s="9">
        <v>58.71</v>
      </c>
      <c r="J707" s="10">
        <v>2.6890000000000001</v>
      </c>
      <c r="K707" s="10">
        <v>211.61350530000001</v>
      </c>
      <c r="L707" s="10">
        <v>8.1630000000000003</v>
      </c>
      <c r="M707" s="11" t="str" cm="1">
        <f t="array" ref="M707">_xlfn.IFS(ROUND(Sales_Data[[#This Row],[Temperature]],0)&lt;50,"Cold",ROUND(Sales_Data[[#This Row],[Temperature]],0)&lt;70,"Mild",ROUND(Sales_Data[[#This Row],[Temperature]],0)&lt;84,"Warm",TRUE,"Hot")</f>
        <v>Mild</v>
      </c>
    </row>
    <row r="708" spans="1:13" x14ac:dyDescent="0.3">
      <c r="A708" s="5">
        <v>32</v>
      </c>
      <c r="B708" s="6">
        <v>40309</v>
      </c>
      <c r="C708" s="7" t="b">
        <f t="shared" si="22"/>
        <v>1</v>
      </c>
      <c r="D708" s="7" t="str" cm="1">
        <f t="array" ref="D708">_xlfn.SWITCH(A708,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08" s="7">
        <f t="shared" si="23"/>
        <v>40309</v>
      </c>
      <c r="F708" s="5">
        <v>2010</v>
      </c>
      <c r="G708" s="8">
        <v>1063056.21</v>
      </c>
      <c r="H708" s="5" t="s">
        <v>99</v>
      </c>
      <c r="I708" s="9">
        <v>49.2</v>
      </c>
      <c r="J708" s="10">
        <v>2.7290000000000001</v>
      </c>
      <c r="K708" s="10">
        <v>190.9964377</v>
      </c>
      <c r="L708" s="10">
        <v>9.1370000000000005</v>
      </c>
      <c r="M708" s="11" t="str" cm="1">
        <f t="array" ref="M708">_xlfn.IFS(ROUND(Sales_Data[[#This Row],[Temperature]],0)&lt;50,"Cold",ROUND(Sales_Data[[#This Row],[Temperature]],0)&lt;70,"Mild",ROUND(Sales_Data[[#This Row],[Temperature]],0)&lt;84,"Warm",TRUE,"Hot")</f>
        <v>Cold</v>
      </c>
    </row>
    <row r="709" spans="1:13" x14ac:dyDescent="0.3">
      <c r="A709" s="5">
        <v>33</v>
      </c>
      <c r="B709" s="6">
        <v>40309</v>
      </c>
      <c r="C709" s="7" t="b">
        <f t="shared" si="22"/>
        <v>1</v>
      </c>
      <c r="D709" s="7" t="str" cm="1">
        <f t="array" ref="D709">_xlfn.SWITCH(A709,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09" s="7">
        <f t="shared" si="23"/>
        <v>40309</v>
      </c>
      <c r="F709" s="5">
        <v>2010</v>
      </c>
      <c r="G709" s="8">
        <v>246124.61</v>
      </c>
      <c r="H709" s="5" t="s">
        <v>99</v>
      </c>
      <c r="I709" s="9">
        <v>74.23</v>
      </c>
      <c r="J709" s="10">
        <v>3.0089999999999999</v>
      </c>
      <c r="K709" s="10">
        <v>126.4912903</v>
      </c>
      <c r="L709" s="10">
        <v>9.2650000000000006</v>
      </c>
      <c r="M709" s="11" t="str" cm="1">
        <f t="array" ref="M709">_xlfn.IFS(ROUND(Sales_Data[[#This Row],[Temperature]],0)&lt;50,"Cold",ROUND(Sales_Data[[#This Row],[Temperature]],0)&lt;70,"Mild",ROUND(Sales_Data[[#This Row],[Temperature]],0)&lt;84,"Warm",TRUE,"Hot")</f>
        <v>Warm</v>
      </c>
    </row>
    <row r="710" spans="1:13" x14ac:dyDescent="0.3">
      <c r="A710" s="5">
        <v>34</v>
      </c>
      <c r="B710" s="6">
        <v>40309</v>
      </c>
      <c r="C710" s="7" t="b">
        <f t="shared" si="22"/>
        <v>1</v>
      </c>
      <c r="D710" s="7" t="str" cm="1">
        <f t="array" ref="D710">_xlfn.SWITCH(A710,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710" s="7">
        <f t="shared" si="23"/>
        <v>40309</v>
      </c>
      <c r="F710" s="5">
        <v>2010</v>
      </c>
      <c r="G710" s="8">
        <v>972292.31</v>
      </c>
      <c r="H710" s="5" t="s">
        <v>99</v>
      </c>
      <c r="I710" s="9">
        <v>52.43</v>
      </c>
      <c r="J710" s="10">
        <v>2.6989999999999998</v>
      </c>
      <c r="K710" s="10">
        <v>126.4912903</v>
      </c>
      <c r="L710" s="10">
        <v>10.210000000000001</v>
      </c>
      <c r="M710" s="11" t="str" cm="1">
        <f t="array" ref="M710">_xlfn.IFS(ROUND(Sales_Data[[#This Row],[Temperature]],0)&lt;50,"Cold",ROUND(Sales_Data[[#This Row],[Temperature]],0)&lt;70,"Mild",ROUND(Sales_Data[[#This Row],[Temperature]],0)&lt;84,"Warm",TRUE,"Hot")</f>
        <v>Mild</v>
      </c>
    </row>
    <row r="711" spans="1:13" x14ac:dyDescent="0.3">
      <c r="A711" s="5">
        <v>35</v>
      </c>
      <c r="B711" s="6">
        <v>40309</v>
      </c>
      <c r="C711" s="7" t="b">
        <f t="shared" si="22"/>
        <v>1</v>
      </c>
      <c r="D711" s="7" t="str" cm="1">
        <f t="array" ref="D711">_xlfn.SWITCH(A711,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711" s="7">
        <f t="shared" si="23"/>
        <v>40309</v>
      </c>
      <c r="F711" s="5">
        <v>2010</v>
      </c>
      <c r="G711" s="8">
        <v>843755.12</v>
      </c>
      <c r="H711" s="5" t="s">
        <v>99</v>
      </c>
      <c r="I711" s="9">
        <v>45.91</v>
      </c>
      <c r="J711" s="10">
        <v>2.9169999999999998</v>
      </c>
      <c r="K711" s="10">
        <v>136.78622580000001</v>
      </c>
      <c r="L711" s="10">
        <v>8.7629999999999999</v>
      </c>
      <c r="M711" s="11" t="str" cm="1">
        <f t="array" ref="M711">_xlfn.IFS(ROUND(Sales_Data[[#This Row],[Temperature]],0)&lt;50,"Cold",ROUND(Sales_Data[[#This Row],[Temperature]],0)&lt;70,"Mild",ROUND(Sales_Data[[#This Row],[Temperature]],0)&lt;84,"Warm",TRUE,"Hot")</f>
        <v>Cold</v>
      </c>
    </row>
    <row r="712" spans="1:13" x14ac:dyDescent="0.3">
      <c r="A712" s="5">
        <v>36</v>
      </c>
      <c r="B712" s="6">
        <v>40309</v>
      </c>
      <c r="C712" s="7" t="b">
        <f t="shared" si="22"/>
        <v>1</v>
      </c>
      <c r="D712" s="7" t="str" cm="1">
        <f t="array" ref="D712">_xlfn.SWITCH(A712,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712" s="7">
        <f t="shared" si="23"/>
        <v>40309</v>
      </c>
      <c r="F712" s="5">
        <v>2010</v>
      </c>
      <c r="G712" s="8">
        <v>405860.37</v>
      </c>
      <c r="H712" s="5" t="s">
        <v>99</v>
      </c>
      <c r="I712" s="9">
        <v>62.72</v>
      </c>
      <c r="J712" s="10">
        <v>2.6549999999999998</v>
      </c>
      <c r="K712" s="10">
        <v>210.72024440000001</v>
      </c>
      <c r="L712" s="10">
        <v>8.4760000000000009</v>
      </c>
      <c r="M712" s="11" t="str" cm="1">
        <f t="array" ref="M712">_xlfn.IFS(ROUND(Sales_Data[[#This Row],[Temperature]],0)&lt;50,"Cold",ROUND(Sales_Data[[#This Row],[Temperature]],0)&lt;70,"Mild",ROUND(Sales_Data[[#This Row],[Temperature]],0)&lt;84,"Warm",TRUE,"Hot")</f>
        <v>Mild</v>
      </c>
    </row>
    <row r="713" spans="1:13" x14ac:dyDescent="0.3">
      <c r="A713" s="5">
        <v>37</v>
      </c>
      <c r="B713" s="6">
        <v>40309</v>
      </c>
      <c r="C713" s="7" t="b">
        <f t="shared" si="22"/>
        <v>1</v>
      </c>
      <c r="D713" s="7" t="str" cm="1">
        <f t="array" ref="D713">_xlfn.SWITCH(A713,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713" s="7">
        <f t="shared" si="23"/>
        <v>40309</v>
      </c>
      <c r="F713" s="5">
        <v>2010</v>
      </c>
      <c r="G713" s="8">
        <v>539683.42000000004</v>
      </c>
      <c r="H713" s="5" t="s">
        <v>99</v>
      </c>
      <c r="I713" s="9">
        <v>62.72</v>
      </c>
      <c r="J713" s="10">
        <v>2.6890000000000001</v>
      </c>
      <c r="K713" s="10">
        <v>210.72024440000001</v>
      </c>
      <c r="L713" s="10">
        <v>8.4760000000000009</v>
      </c>
      <c r="M713" s="11" t="str" cm="1">
        <f t="array" ref="M713">_xlfn.IFS(ROUND(Sales_Data[[#This Row],[Temperature]],0)&lt;50,"Cold",ROUND(Sales_Data[[#This Row],[Temperature]],0)&lt;70,"Mild",ROUND(Sales_Data[[#This Row],[Temperature]],0)&lt;84,"Warm",TRUE,"Hot")</f>
        <v>Mild</v>
      </c>
    </row>
    <row r="714" spans="1:13" x14ac:dyDescent="0.3">
      <c r="A714" s="5">
        <v>38</v>
      </c>
      <c r="B714" s="6">
        <v>40309</v>
      </c>
      <c r="C714" s="7" t="b">
        <f t="shared" si="22"/>
        <v>1</v>
      </c>
      <c r="D714" s="7" t="str" cm="1">
        <f t="array" ref="D714">_xlfn.SWITCH(A714,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714" s="7">
        <f t="shared" si="23"/>
        <v>40309</v>
      </c>
      <c r="F714" s="5">
        <v>2010</v>
      </c>
      <c r="G714" s="8">
        <v>380870.09</v>
      </c>
      <c r="H714" s="5" t="s">
        <v>99</v>
      </c>
      <c r="I714" s="9">
        <v>65.489999999999995</v>
      </c>
      <c r="J714" s="10">
        <v>3.129</v>
      </c>
      <c r="K714" s="10">
        <v>126.4912903</v>
      </c>
      <c r="L714" s="10">
        <v>14.313000000000001</v>
      </c>
      <c r="M714" s="11" t="str" cm="1">
        <f t="array" ref="M714">_xlfn.IFS(ROUND(Sales_Data[[#This Row],[Temperature]],0)&lt;50,"Cold",ROUND(Sales_Data[[#This Row],[Temperature]],0)&lt;70,"Mild",ROUND(Sales_Data[[#This Row],[Temperature]],0)&lt;84,"Warm",TRUE,"Hot")</f>
        <v>Mild</v>
      </c>
    </row>
    <row r="715" spans="1:13" x14ac:dyDescent="0.3">
      <c r="A715" s="5">
        <v>39</v>
      </c>
      <c r="B715" s="6">
        <v>40309</v>
      </c>
      <c r="C715" s="7" t="b">
        <f t="shared" si="22"/>
        <v>1</v>
      </c>
      <c r="D715" s="7" t="str" cm="1">
        <f t="array" ref="D715">_xlfn.SWITCH(A715,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715" s="7">
        <f t="shared" si="23"/>
        <v>40309</v>
      </c>
      <c r="F715" s="5">
        <v>2010</v>
      </c>
      <c r="G715" s="8">
        <v>1293707.19</v>
      </c>
      <c r="H715" s="5" t="s">
        <v>99</v>
      </c>
      <c r="I715" s="9">
        <v>61.62</v>
      </c>
      <c r="J715" s="10">
        <v>2.6890000000000001</v>
      </c>
      <c r="K715" s="10">
        <v>210.72024440000001</v>
      </c>
      <c r="L715" s="10">
        <v>8.4760000000000009</v>
      </c>
      <c r="M715" s="11" t="str" cm="1">
        <f t="array" ref="M715">_xlfn.IFS(ROUND(Sales_Data[[#This Row],[Temperature]],0)&lt;50,"Cold",ROUND(Sales_Data[[#This Row],[Temperature]],0)&lt;70,"Mild",ROUND(Sales_Data[[#This Row],[Temperature]],0)&lt;84,"Warm",TRUE,"Hot")</f>
        <v>Mild</v>
      </c>
    </row>
    <row r="716" spans="1:13" x14ac:dyDescent="0.3">
      <c r="A716" s="5">
        <v>40</v>
      </c>
      <c r="B716" s="6">
        <v>40309</v>
      </c>
      <c r="C716" s="7" t="b">
        <f t="shared" si="22"/>
        <v>1</v>
      </c>
      <c r="D716" s="7" t="str" cm="1">
        <f t="array" ref="D716">_xlfn.SWITCH(A716,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716" s="7">
        <f t="shared" si="23"/>
        <v>40309</v>
      </c>
      <c r="F716" s="5">
        <v>2010</v>
      </c>
      <c r="G716" s="8">
        <v>968270.66</v>
      </c>
      <c r="H716" s="5" t="s">
        <v>99</v>
      </c>
      <c r="I716" s="9">
        <v>36.450000000000003</v>
      </c>
      <c r="J716" s="10">
        <v>2.9380000000000002</v>
      </c>
      <c r="K716" s="10">
        <v>132.92458060000001</v>
      </c>
      <c r="L716" s="10">
        <v>5.2869999999999999</v>
      </c>
      <c r="M716" s="11" t="str" cm="1">
        <f t="array" ref="M716">_xlfn.IFS(ROUND(Sales_Data[[#This Row],[Temperature]],0)&lt;50,"Cold",ROUND(Sales_Data[[#This Row],[Temperature]],0)&lt;70,"Mild",ROUND(Sales_Data[[#This Row],[Temperature]],0)&lt;84,"Warm",TRUE,"Hot")</f>
        <v>Cold</v>
      </c>
    </row>
    <row r="717" spans="1:13" x14ac:dyDescent="0.3">
      <c r="A717" s="5">
        <v>41</v>
      </c>
      <c r="B717" s="6">
        <v>40309</v>
      </c>
      <c r="C717" s="7" t="b">
        <f t="shared" si="22"/>
        <v>1</v>
      </c>
      <c r="D717" s="7" t="str" cm="1">
        <f t="array" ref="D717">_xlfn.SWITCH(A717,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717" s="7">
        <f t="shared" si="23"/>
        <v>40309</v>
      </c>
      <c r="F717" s="5">
        <v>2010</v>
      </c>
      <c r="G717" s="8">
        <v>1163878.49</v>
      </c>
      <c r="H717" s="5" t="s">
        <v>99</v>
      </c>
      <c r="I717" s="9">
        <v>46.74</v>
      </c>
      <c r="J717" s="10">
        <v>2.7290000000000001</v>
      </c>
      <c r="K717" s="10">
        <v>190.9964377</v>
      </c>
      <c r="L717" s="10">
        <v>7.508</v>
      </c>
      <c r="M717" s="11" t="str" cm="1">
        <f t="array" ref="M717">_xlfn.IFS(ROUND(Sales_Data[[#This Row],[Temperature]],0)&lt;50,"Cold",ROUND(Sales_Data[[#This Row],[Temperature]],0)&lt;70,"Mild",ROUND(Sales_Data[[#This Row],[Temperature]],0)&lt;84,"Warm",TRUE,"Hot")</f>
        <v>Cold</v>
      </c>
    </row>
    <row r="718" spans="1:13" x14ac:dyDescent="0.3">
      <c r="A718" s="5">
        <v>42</v>
      </c>
      <c r="B718" s="6">
        <v>40309</v>
      </c>
      <c r="C718" s="7" t="b">
        <f t="shared" si="22"/>
        <v>1</v>
      </c>
      <c r="D718" s="7" t="str" cm="1">
        <f t="array" ref="D718">_xlfn.SWITCH(A718,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718" s="7">
        <f t="shared" si="23"/>
        <v>40309</v>
      </c>
      <c r="F718" s="5">
        <v>2010</v>
      </c>
      <c r="G718" s="8">
        <v>565390.4</v>
      </c>
      <c r="H718" s="5" t="s">
        <v>99</v>
      </c>
      <c r="I718" s="9">
        <v>71.040000000000006</v>
      </c>
      <c r="J718" s="10">
        <v>3.0089999999999999</v>
      </c>
      <c r="K718" s="10">
        <v>126.4912903</v>
      </c>
      <c r="L718" s="10">
        <v>9.0030000000000001</v>
      </c>
      <c r="M718" s="11" t="str" cm="1">
        <f t="array" ref="M718">_xlfn.IFS(ROUND(Sales_Data[[#This Row],[Temperature]],0)&lt;50,"Cold",ROUND(Sales_Data[[#This Row],[Temperature]],0)&lt;70,"Mild",ROUND(Sales_Data[[#This Row],[Temperature]],0)&lt;84,"Warm",TRUE,"Hot")</f>
        <v>Warm</v>
      </c>
    </row>
    <row r="719" spans="1:13" x14ac:dyDescent="0.3">
      <c r="A719" s="5">
        <v>43</v>
      </c>
      <c r="B719" s="6">
        <v>40309</v>
      </c>
      <c r="C719" s="7" t="b">
        <f t="shared" si="22"/>
        <v>1</v>
      </c>
      <c r="D719" s="7" t="str" cm="1">
        <f t="array" ref="D719">_xlfn.SWITCH(A719,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719" s="7">
        <f t="shared" si="23"/>
        <v>40309</v>
      </c>
      <c r="F719" s="5">
        <v>2010</v>
      </c>
      <c r="G719" s="8">
        <v>605960.19999999995</v>
      </c>
      <c r="H719" s="5" t="s">
        <v>99</v>
      </c>
      <c r="I719" s="9">
        <v>62.52</v>
      </c>
      <c r="J719" s="10">
        <v>2.6890000000000001</v>
      </c>
      <c r="K719" s="10">
        <v>203.87138709999999</v>
      </c>
      <c r="L719" s="10">
        <v>10.210000000000001</v>
      </c>
      <c r="M719" s="11" t="str" cm="1">
        <f t="array" ref="M719">_xlfn.IFS(ROUND(Sales_Data[[#This Row],[Temperature]],0)&lt;50,"Cold",ROUND(Sales_Data[[#This Row],[Temperature]],0)&lt;70,"Mild",ROUND(Sales_Data[[#This Row],[Temperature]],0)&lt;84,"Warm",TRUE,"Hot")</f>
        <v>Mild</v>
      </c>
    </row>
    <row r="720" spans="1:13" x14ac:dyDescent="0.3">
      <c r="A720" s="5">
        <v>44</v>
      </c>
      <c r="B720" s="6">
        <v>40309</v>
      </c>
      <c r="C720" s="7" t="b">
        <f t="shared" si="22"/>
        <v>1</v>
      </c>
      <c r="D720" s="7" t="str" cm="1">
        <f t="array" ref="D720">_xlfn.SWITCH(A720,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720" s="7">
        <f t="shared" si="23"/>
        <v>40309</v>
      </c>
      <c r="F720" s="5">
        <v>2010</v>
      </c>
      <c r="G720" s="8">
        <v>270516.84000000003</v>
      </c>
      <c r="H720" s="5" t="s">
        <v>99</v>
      </c>
      <c r="I720" s="9">
        <v>49.96</v>
      </c>
      <c r="J720" s="10">
        <v>2.831</v>
      </c>
      <c r="K720" s="10">
        <v>126.4912903</v>
      </c>
      <c r="L720" s="10">
        <v>7.61</v>
      </c>
      <c r="M720" s="11" t="str" cm="1">
        <f t="array" ref="M720">_xlfn.IFS(ROUND(Sales_Data[[#This Row],[Temperature]],0)&lt;50,"Cold",ROUND(Sales_Data[[#This Row],[Temperature]],0)&lt;70,"Mild",ROUND(Sales_Data[[#This Row],[Temperature]],0)&lt;84,"Warm",TRUE,"Hot")</f>
        <v>Mild</v>
      </c>
    </row>
    <row r="721" spans="1:13" x14ac:dyDescent="0.3">
      <c r="A721" s="5">
        <v>45</v>
      </c>
      <c r="B721" s="6">
        <v>40309</v>
      </c>
      <c r="C721" s="7" t="b">
        <f t="shared" si="22"/>
        <v>1</v>
      </c>
      <c r="D721" s="7" t="str" cm="1">
        <f t="array" ref="D721">_xlfn.SWITCH(A721,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721" s="7">
        <f t="shared" si="23"/>
        <v>40309</v>
      </c>
      <c r="F721" s="5">
        <v>2010</v>
      </c>
      <c r="G721" s="8">
        <v>764014.06</v>
      </c>
      <c r="H721" s="5" t="s">
        <v>99</v>
      </c>
      <c r="I721" s="9">
        <v>45.65</v>
      </c>
      <c r="J721" s="10">
        <v>2.9169999999999998</v>
      </c>
      <c r="K721" s="10">
        <v>182.9463648</v>
      </c>
      <c r="L721" s="10">
        <v>8.7240000000000002</v>
      </c>
      <c r="M721" s="11" t="str" cm="1">
        <f t="array" ref="M721">_xlfn.IFS(ROUND(Sales_Data[[#This Row],[Temperature]],0)&lt;50,"Cold",ROUND(Sales_Data[[#This Row],[Temperature]],0)&lt;70,"Mild",ROUND(Sales_Data[[#This Row],[Temperature]],0)&lt;84,"Warm",TRUE,"Hot")</f>
        <v>Cold</v>
      </c>
    </row>
    <row r="722" spans="1:13" x14ac:dyDescent="0.3">
      <c r="A722" s="5">
        <v>1</v>
      </c>
      <c r="B722" s="5" t="s">
        <v>15</v>
      </c>
      <c r="C722" s="7" t="b">
        <f t="shared" si="22"/>
        <v>0</v>
      </c>
      <c r="D722" s="7" t="str" cm="1">
        <f t="array" ref="D722">_xlfn.SWITCH(A722,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722" s="12">
        <f t="shared" si="23"/>
        <v>40312</v>
      </c>
      <c r="F722" s="5">
        <v>2010</v>
      </c>
      <c r="G722" s="8">
        <v>1494251.5</v>
      </c>
      <c r="H722" s="5" t="s">
        <v>99</v>
      </c>
      <c r="I722" s="9">
        <v>74.78</v>
      </c>
      <c r="J722" s="10">
        <v>2.8540000000000001</v>
      </c>
      <c r="K722" s="10">
        <v>210.33742609999999</v>
      </c>
      <c r="L722" s="10">
        <v>7.8079999999999998</v>
      </c>
      <c r="M722" s="11" t="str" cm="1">
        <f t="array" ref="M722">_xlfn.IFS(ROUND(Sales_Data[[#This Row],[Temperature]],0)&lt;50,"Cold",ROUND(Sales_Data[[#This Row],[Temperature]],0)&lt;70,"Mild",ROUND(Sales_Data[[#This Row],[Temperature]],0)&lt;84,"Warm",TRUE,"Hot")</f>
        <v>Warm</v>
      </c>
    </row>
    <row r="723" spans="1:13" x14ac:dyDescent="0.3">
      <c r="A723" s="5">
        <v>2</v>
      </c>
      <c r="B723" s="5" t="s">
        <v>15</v>
      </c>
      <c r="C723" s="7" t="b">
        <f t="shared" si="22"/>
        <v>0</v>
      </c>
      <c r="D723" s="7" t="str" cm="1">
        <f t="array" ref="D723">_xlfn.SWITCH(A723,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723" s="12">
        <f t="shared" si="23"/>
        <v>40312</v>
      </c>
      <c r="F723" s="5">
        <v>2010</v>
      </c>
      <c r="G723" s="8">
        <v>1880752.36</v>
      </c>
      <c r="H723" s="5" t="s">
        <v>99</v>
      </c>
      <c r="I723" s="9">
        <v>73.31</v>
      </c>
      <c r="J723" s="10">
        <v>2.8540000000000001</v>
      </c>
      <c r="K723" s="10">
        <v>209.9984585</v>
      </c>
      <c r="L723" s="10">
        <v>8.1999999999999993</v>
      </c>
      <c r="M723" s="11" t="str" cm="1">
        <f t="array" ref="M723">_xlfn.IFS(ROUND(Sales_Data[[#This Row],[Temperature]],0)&lt;50,"Cold",ROUND(Sales_Data[[#This Row],[Temperature]],0)&lt;70,"Mild",ROUND(Sales_Data[[#This Row],[Temperature]],0)&lt;84,"Warm",TRUE,"Hot")</f>
        <v>Warm</v>
      </c>
    </row>
    <row r="724" spans="1:13" x14ac:dyDescent="0.3">
      <c r="A724" s="5">
        <v>3</v>
      </c>
      <c r="B724" s="5" t="s">
        <v>15</v>
      </c>
      <c r="C724" s="7" t="b">
        <f t="shared" si="22"/>
        <v>0</v>
      </c>
      <c r="D724" s="7" t="str" cm="1">
        <f t="array" ref="D724">_xlfn.SWITCH(A724,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724" s="12">
        <f t="shared" si="23"/>
        <v>40312</v>
      </c>
      <c r="F724" s="5">
        <v>2010</v>
      </c>
      <c r="G724" s="8">
        <v>384357.94</v>
      </c>
      <c r="H724" s="5" t="s">
        <v>99</v>
      </c>
      <c r="I724" s="9">
        <v>77.180000000000007</v>
      </c>
      <c r="J724" s="10">
        <v>2.8540000000000001</v>
      </c>
      <c r="K724" s="10">
        <v>213.61961389999999</v>
      </c>
      <c r="L724" s="10">
        <v>7.343</v>
      </c>
      <c r="M724" s="11" t="str" cm="1">
        <f t="array" ref="M724">_xlfn.IFS(ROUND(Sales_Data[[#This Row],[Temperature]],0)&lt;50,"Cold",ROUND(Sales_Data[[#This Row],[Temperature]],0)&lt;70,"Mild",ROUND(Sales_Data[[#This Row],[Temperature]],0)&lt;84,"Warm",TRUE,"Hot")</f>
        <v>Warm</v>
      </c>
    </row>
    <row r="725" spans="1:13" x14ac:dyDescent="0.3">
      <c r="A725" s="5">
        <v>4</v>
      </c>
      <c r="B725" s="5" t="s">
        <v>15</v>
      </c>
      <c r="C725" s="7" t="b">
        <f t="shared" si="22"/>
        <v>0</v>
      </c>
      <c r="D725" s="7" t="str" cm="1">
        <f t="array" ref="D725">_xlfn.SWITCH(A725,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725" s="12">
        <f t="shared" si="23"/>
        <v>40312</v>
      </c>
      <c r="F725" s="5">
        <v>2010</v>
      </c>
      <c r="G725" s="8">
        <v>1875597.28</v>
      </c>
      <c r="H725" s="5" t="s">
        <v>99</v>
      </c>
      <c r="I725" s="9">
        <v>62.35</v>
      </c>
      <c r="J725" s="10">
        <v>2.8450000000000002</v>
      </c>
      <c r="K725" s="10">
        <v>126.2085484</v>
      </c>
      <c r="L725" s="10">
        <v>7.8959999999999999</v>
      </c>
      <c r="M725" s="11" t="str" cm="1">
        <f t="array" ref="M725">_xlfn.IFS(ROUND(Sales_Data[[#This Row],[Temperature]],0)&lt;50,"Cold",ROUND(Sales_Data[[#This Row],[Temperature]],0)&lt;70,"Mild",ROUND(Sales_Data[[#This Row],[Temperature]],0)&lt;84,"Warm",TRUE,"Hot")</f>
        <v>Mild</v>
      </c>
    </row>
    <row r="726" spans="1:13" x14ac:dyDescent="0.3">
      <c r="A726" s="5">
        <v>5</v>
      </c>
      <c r="B726" s="5" t="s">
        <v>15</v>
      </c>
      <c r="C726" s="7" t="b">
        <f t="shared" si="22"/>
        <v>0</v>
      </c>
      <c r="D726" s="7" t="str" cm="1">
        <f t="array" ref="D726">_xlfn.SWITCH(A726,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726" s="12">
        <f t="shared" si="23"/>
        <v>40312</v>
      </c>
      <c r="F726" s="5">
        <v>2010</v>
      </c>
      <c r="G726" s="8">
        <v>296673.77</v>
      </c>
      <c r="H726" s="5" t="s">
        <v>99</v>
      </c>
      <c r="I726" s="9">
        <v>74.790000000000006</v>
      </c>
      <c r="J726" s="10">
        <v>2.8540000000000001</v>
      </c>
      <c r="K726" s="10">
        <v>210.8872772</v>
      </c>
      <c r="L726" s="10">
        <v>6.4649999999999999</v>
      </c>
      <c r="M726" s="11" t="str" cm="1">
        <f t="array" ref="M726">_xlfn.IFS(ROUND(Sales_Data[[#This Row],[Temperature]],0)&lt;50,"Cold",ROUND(Sales_Data[[#This Row],[Temperature]],0)&lt;70,"Mild",ROUND(Sales_Data[[#This Row],[Temperature]],0)&lt;84,"Warm",TRUE,"Hot")</f>
        <v>Warm</v>
      </c>
    </row>
    <row r="727" spans="1:13" x14ac:dyDescent="0.3">
      <c r="A727" s="5">
        <v>6</v>
      </c>
      <c r="B727" s="5" t="s">
        <v>15</v>
      </c>
      <c r="C727" s="7" t="b">
        <f t="shared" si="22"/>
        <v>0</v>
      </c>
      <c r="D727" s="7" t="str" cm="1">
        <f t="array" ref="D727">_xlfn.SWITCH(A727,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727" s="12">
        <f t="shared" si="23"/>
        <v>40312</v>
      </c>
      <c r="F727" s="5">
        <v>2010</v>
      </c>
      <c r="G727" s="8">
        <v>1524059.4</v>
      </c>
      <c r="H727" s="5" t="s">
        <v>99</v>
      </c>
      <c r="I727" s="9">
        <v>74.95</v>
      </c>
      <c r="J727" s="10">
        <v>2.8540000000000001</v>
      </c>
      <c r="K727" s="10">
        <v>211.8421769</v>
      </c>
      <c r="L727" s="10">
        <v>7.0919999999999996</v>
      </c>
      <c r="M727" s="11" t="str" cm="1">
        <f t="array" ref="M727">_xlfn.IFS(ROUND(Sales_Data[[#This Row],[Temperature]],0)&lt;50,"Cold",ROUND(Sales_Data[[#This Row],[Temperature]],0)&lt;70,"Mild",ROUND(Sales_Data[[#This Row],[Temperature]],0)&lt;84,"Warm",TRUE,"Hot")</f>
        <v>Warm</v>
      </c>
    </row>
    <row r="728" spans="1:13" x14ac:dyDescent="0.3">
      <c r="A728" s="5">
        <v>7</v>
      </c>
      <c r="B728" s="5" t="s">
        <v>15</v>
      </c>
      <c r="C728" s="7" t="b">
        <f t="shared" si="22"/>
        <v>0</v>
      </c>
      <c r="D728" s="7" t="str" cm="1">
        <f t="array" ref="D728">_xlfn.SWITCH(A728,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728" s="12">
        <f t="shared" si="23"/>
        <v>40312</v>
      </c>
      <c r="F728" s="5">
        <v>2010</v>
      </c>
      <c r="G728" s="8">
        <v>372673.61</v>
      </c>
      <c r="H728" s="5" t="s">
        <v>99</v>
      </c>
      <c r="I728" s="9">
        <v>41.41</v>
      </c>
      <c r="J728" s="10">
        <v>2.7879999999999998</v>
      </c>
      <c r="K728" s="10">
        <v>189.49041159999999</v>
      </c>
      <c r="L728" s="10">
        <v>8.9629999999999992</v>
      </c>
      <c r="M728" s="11" t="str" cm="1">
        <f t="array" ref="M728">_xlfn.IFS(ROUND(Sales_Data[[#This Row],[Temperature]],0)&lt;50,"Cold",ROUND(Sales_Data[[#This Row],[Temperature]],0)&lt;70,"Mild",ROUND(Sales_Data[[#This Row],[Temperature]],0)&lt;84,"Warm",TRUE,"Hot")</f>
        <v>Cold</v>
      </c>
    </row>
    <row r="729" spans="1:13" x14ac:dyDescent="0.3">
      <c r="A729" s="5">
        <v>8</v>
      </c>
      <c r="B729" s="5" t="s">
        <v>15</v>
      </c>
      <c r="C729" s="7" t="b">
        <f t="shared" si="22"/>
        <v>0</v>
      </c>
      <c r="D729" s="7" t="str" cm="1">
        <f t="array" ref="D729">_xlfn.SWITCH(A729,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729" s="12">
        <f t="shared" si="23"/>
        <v>40312</v>
      </c>
      <c r="F729" s="5">
        <v>2010</v>
      </c>
      <c r="G729" s="8">
        <v>873337.84</v>
      </c>
      <c r="H729" s="5" t="s">
        <v>99</v>
      </c>
      <c r="I729" s="9">
        <v>61.35</v>
      </c>
      <c r="J729" s="10">
        <v>2.8540000000000001</v>
      </c>
      <c r="K729" s="10">
        <v>213.6655355</v>
      </c>
      <c r="L729" s="10">
        <v>6.29</v>
      </c>
      <c r="M729" s="11" t="str" cm="1">
        <f t="array" ref="M729">_xlfn.IFS(ROUND(Sales_Data[[#This Row],[Temperature]],0)&lt;50,"Cold",ROUND(Sales_Data[[#This Row],[Temperature]],0)&lt;70,"Mild",ROUND(Sales_Data[[#This Row],[Temperature]],0)&lt;84,"Warm",TRUE,"Hot")</f>
        <v>Mild</v>
      </c>
    </row>
    <row r="730" spans="1:13" x14ac:dyDescent="0.3">
      <c r="A730" s="5">
        <v>9</v>
      </c>
      <c r="B730" s="5" t="s">
        <v>15</v>
      </c>
      <c r="C730" s="7" t="b">
        <f t="shared" si="22"/>
        <v>0</v>
      </c>
      <c r="D730" s="7" t="str" cm="1">
        <f t="array" ref="D730">_xlfn.SWITCH(A730,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730" s="12">
        <f t="shared" si="23"/>
        <v>40312</v>
      </c>
      <c r="F730" s="5">
        <v>2010</v>
      </c>
      <c r="G730" s="8">
        <v>492792.8</v>
      </c>
      <c r="H730" s="5" t="s">
        <v>99</v>
      </c>
      <c r="I730" s="9">
        <v>70.53</v>
      </c>
      <c r="J730" s="10">
        <v>2.8540000000000001</v>
      </c>
      <c r="K730" s="10">
        <v>213.8469819</v>
      </c>
      <c r="L730" s="10">
        <v>6.3840000000000003</v>
      </c>
      <c r="M730" s="11" t="str" cm="1">
        <f t="array" ref="M730">_xlfn.IFS(ROUND(Sales_Data[[#This Row],[Temperature]],0)&lt;50,"Cold",ROUND(Sales_Data[[#This Row],[Temperature]],0)&lt;70,"Mild",ROUND(Sales_Data[[#This Row],[Temperature]],0)&lt;84,"Warm",TRUE,"Hot")</f>
        <v>Warm</v>
      </c>
    </row>
    <row r="731" spans="1:13" x14ac:dyDescent="0.3">
      <c r="A731" s="5">
        <v>10</v>
      </c>
      <c r="B731" s="5" t="s">
        <v>15</v>
      </c>
      <c r="C731" s="7" t="b">
        <f t="shared" si="22"/>
        <v>0</v>
      </c>
      <c r="D731" s="7" t="str" cm="1">
        <f t="array" ref="D731">_xlfn.SWITCH(A731,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731" s="12">
        <f t="shared" si="23"/>
        <v>40312</v>
      </c>
      <c r="F731" s="5">
        <v>2010</v>
      </c>
      <c r="G731" s="8">
        <v>1808056.41</v>
      </c>
      <c r="H731" s="5" t="s">
        <v>99</v>
      </c>
      <c r="I731" s="9">
        <v>73.88</v>
      </c>
      <c r="J731" s="10">
        <v>3.145</v>
      </c>
      <c r="K731" s="10">
        <v>126.2085484</v>
      </c>
      <c r="L731" s="10">
        <v>9.5239999999999991</v>
      </c>
      <c r="M731" s="11" t="str" cm="1">
        <f t="array" ref="M731">_xlfn.IFS(ROUND(Sales_Data[[#This Row],[Temperature]],0)&lt;50,"Cold",ROUND(Sales_Data[[#This Row],[Temperature]],0)&lt;70,"Mild",ROUND(Sales_Data[[#This Row],[Temperature]],0)&lt;84,"Warm",TRUE,"Hot")</f>
        <v>Warm</v>
      </c>
    </row>
    <row r="732" spans="1:13" x14ac:dyDescent="0.3">
      <c r="A732" s="5">
        <v>11</v>
      </c>
      <c r="B732" s="5" t="s">
        <v>15</v>
      </c>
      <c r="C732" s="7" t="b">
        <f t="shared" si="22"/>
        <v>0</v>
      </c>
      <c r="D732" s="7" t="str" cm="1">
        <f t="array" ref="D732">_xlfn.SWITCH(A732,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732" s="12">
        <f t="shared" si="23"/>
        <v>40312</v>
      </c>
      <c r="F732" s="5">
        <v>2010</v>
      </c>
      <c r="G732" s="8">
        <v>1266796.1299999999</v>
      </c>
      <c r="H732" s="5" t="s">
        <v>99</v>
      </c>
      <c r="I732" s="9">
        <v>77.64</v>
      </c>
      <c r="J732" s="10">
        <v>2.8540000000000001</v>
      </c>
      <c r="K732" s="10">
        <v>213.61961389999999</v>
      </c>
      <c r="L732" s="10">
        <v>7.343</v>
      </c>
      <c r="M732" s="11" t="str" cm="1">
        <f t="array" ref="M732">_xlfn.IFS(ROUND(Sales_Data[[#This Row],[Temperature]],0)&lt;50,"Cold",ROUND(Sales_Data[[#This Row],[Temperature]],0)&lt;70,"Mild",ROUND(Sales_Data[[#This Row],[Temperature]],0)&lt;84,"Warm",TRUE,"Hot")</f>
        <v>Warm</v>
      </c>
    </row>
    <row r="733" spans="1:13" x14ac:dyDescent="0.3">
      <c r="A733" s="5">
        <v>12</v>
      </c>
      <c r="B733" s="5" t="s">
        <v>15</v>
      </c>
      <c r="C733" s="7" t="b">
        <f t="shared" si="22"/>
        <v>0</v>
      </c>
      <c r="D733" s="7" t="str" cm="1">
        <f t="array" ref="D733">_xlfn.SWITCH(A733,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733" s="12">
        <f t="shared" si="23"/>
        <v>40312</v>
      </c>
      <c r="F733" s="5">
        <v>2010</v>
      </c>
      <c r="G733" s="8">
        <v>966054.97</v>
      </c>
      <c r="H733" s="5" t="s">
        <v>99</v>
      </c>
      <c r="I733" s="9">
        <v>68.44</v>
      </c>
      <c r="J733" s="10">
        <v>3.145</v>
      </c>
      <c r="K733" s="10">
        <v>126.2085484</v>
      </c>
      <c r="L733" s="10">
        <v>14.099</v>
      </c>
      <c r="M733" s="11" t="str" cm="1">
        <f t="array" ref="M733">_xlfn.IFS(ROUND(Sales_Data[[#This Row],[Temperature]],0)&lt;50,"Cold",ROUND(Sales_Data[[#This Row],[Temperature]],0)&lt;70,"Mild",ROUND(Sales_Data[[#This Row],[Temperature]],0)&lt;84,"Warm",TRUE,"Hot")</f>
        <v>Mild</v>
      </c>
    </row>
    <row r="734" spans="1:13" x14ac:dyDescent="0.3">
      <c r="A734" s="5">
        <v>13</v>
      </c>
      <c r="B734" s="5" t="s">
        <v>15</v>
      </c>
      <c r="C734" s="7" t="b">
        <f t="shared" si="22"/>
        <v>0</v>
      </c>
      <c r="D734" s="7" t="str" cm="1">
        <f t="array" ref="D734">_xlfn.SWITCH(A734,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734" s="12">
        <f t="shared" si="23"/>
        <v>40312</v>
      </c>
      <c r="F734" s="5">
        <v>2010</v>
      </c>
      <c r="G734" s="8">
        <v>1890273.44</v>
      </c>
      <c r="H734" s="5" t="s">
        <v>99</v>
      </c>
      <c r="I734" s="9">
        <v>50.15</v>
      </c>
      <c r="J734" s="10">
        <v>2.9620000000000002</v>
      </c>
      <c r="K734" s="10">
        <v>126.2085484</v>
      </c>
      <c r="L734" s="10">
        <v>8.1069999999999993</v>
      </c>
      <c r="M734" s="11" t="str" cm="1">
        <f t="array" ref="M734">_xlfn.IFS(ROUND(Sales_Data[[#This Row],[Temperature]],0)&lt;50,"Cold",ROUND(Sales_Data[[#This Row],[Temperature]],0)&lt;70,"Mild",ROUND(Sales_Data[[#This Row],[Temperature]],0)&lt;84,"Warm",TRUE,"Hot")</f>
        <v>Mild</v>
      </c>
    </row>
    <row r="735" spans="1:13" x14ac:dyDescent="0.3">
      <c r="A735" s="5">
        <v>14</v>
      </c>
      <c r="B735" s="5" t="s">
        <v>15</v>
      </c>
      <c r="C735" s="7" t="b">
        <f t="shared" si="22"/>
        <v>0</v>
      </c>
      <c r="D735" s="7" t="str" cm="1">
        <f t="array" ref="D735">_xlfn.SWITCH(A735,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735" s="12">
        <f t="shared" si="23"/>
        <v>40312</v>
      </c>
      <c r="F735" s="5">
        <v>2010</v>
      </c>
      <c r="G735" s="8">
        <v>2129771.13</v>
      </c>
      <c r="H735" s="5" t="s">
        <v>99</v>
      </c>
      <c r="I735" s="9">
        <v>54.26</v>
      </c>
      <c r="J735" s="10">
        <v>2.9820000000000002</v>
      </c>
      <c r="K735" s="10">
        <v>181.6612792</v>
      </c>
      <c r="L735" s="10">
        <v>8.8989999999999991</v>
      </c>
      <c r="M735" s="11" t="str" cm="1">
        <f t="array" ref="M735">_xlfn.IFS(ROUND(Sales_Data[[#This Row],[Temperature]],0)&lt;50,"Cold",ROUND(Sales_Data[[#This Row],[Temperature]],0)&lt;70,"Mild",ROUND(Sales_Data[[#This Row],[Temperature]],0)&lt;84,"Warm",TRUE,"Hot")</f>
        <v>Mild</v>
      </c>
    </row>
    <row r="736" spans="1:13" x14ac:dyDescent="0.3">
      <c r="A736" s="5">
        <v>15</v>
      </c>
      <c r="B736" s="5" t="s">
        <v>15</v>
      </c>
      <c r="C736" s="7" t="b">
        <f t="shared" si="22"/>
        <v>0</v>
      </c>
      <c r="D736" s="7" t="str" cm="1">
        <f t="array" ref="D736">_xlfn.SWITCH(A736,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736" s="12">
        <f t="shared" si="23"/>
        <v>40312</v>
      </c>
      <c r="F736" s="5">
        <v>2010</v>
      </c>
      <c r="G736" s="8">
        <v>594385.19999999995</v>
      </c>
      <c r="H736" s="5" t="s">
        <v>99</v>
      </c>
      <c r="I736" s="9">
        <v>47.13</v>
      </c>
      <c r="J736" s="10">
        <v>3.1120000000000001</v>
      </c>
      <c r="K736" s="10">
        <v>132.152129</v>
      </c>
      <c r="L736" s="10">
        <v>8.1850000000000005</v>
      </c>
      <c r="M736" s="11" t="str" cm="1">
        <f t="array" ref="M736">_xlfn.IFS(ROUND(Sales_Data[[#This Row],[Temperature]],0)&lt;50,"Cold",ROUND(Sales_Data[[#This Row],[Temperature]],0)&lt;70,"Mild",ROUND(Sales_Data[[#This Row],[Temperature]],0)&lt;84,"Warm",TRUE,"Hot")</f>
        <v>Cold</v>
      </c>
    </row>
    <row r="737" spans="1:13" x14ac:dyDescent="0.3">
      <c r="A737" s="5">
        <v>16</v>
      </c>
      <c r="B737" s="5" t="s">
        <v>15</v>
      </c>
      <c r="C737" s="7" t="b">
        <f t="shared" si="22"/>
        <v>0</v>
      </c>
      <c r="D737" s="7" t="str" cm="1">
        <f t="array" ref="D737">_xlfn.SWITCH(A737,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737" s="12">
        <f t="shared" si="23"/>
        <v>40312</v>
      </c>
      <c r="F737" s="5">
        <v>2010</v>
      </c>
      <c r="G737" s="8">
        <v>401770.9</v>
      </c>
      <c r="H737" s="5" t="s">
        <v>99</v>
      </c>
      <c r="I737" s="9">
        <v>41.26</v>
      </c>
      <c r="J737" s="10">
        <v>2.7879999999999998</v>
      </c>
      <c r="K737" s="10">
        <v>189.49041159999999</v>
      </c>
      <c r="L737" s="10">
        <v>6.8419999999999996</v>
      </c>
      <c r="M737" s="11" t="str" cm="1">
        <f t="array" ref="M737">_xlfn.IFS(ROUND(Sales_Data[[#This Row],[Temperature]],0)&lt;50,"Cold",ROUND(Sales_Data[[#This Row],[Temperature]],0)&lt;70,"Mild",ROUND(Sales_Data[[#This Row],[Temperature]],0)&lt;84,"Warm",TRUE,"Hot")</f>
        <v>Cold</v>
      </c>
    </row>
    <row r="738" spans="1:13" x14ac:dyDescent="0.3">
      <c r="A738" s="5">
        <v>17</v>
      </c>
      <c r="B738" s="5" t="s">
        <v>15</v>
      </c>
      <c r="C738" s="7" t="b">
        <f t="shared" si="22"/>
        <v>0</v>
      </c>
      <c r="D738" s="7" t="str" cm="1">
        <f t="array" ref="D738">_xlfn.SWITCH(A738,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738" s="12">
        <f t="shared" si="23"/>
        <v>40312</v>
      </c>
      <c r="F738" s="5">
        <v>2010</v>
      </c>
      <c r="G738" s="8">
        <v>813756.09</v>
      </c>
      <c r="H738" s="5" t="s">
        <v>99</v>
      </c>
      <c r="I738" s="9">
        <v>47.28</v>
      </c>
      <c r="J738" s="10">
        <v>2.9620000000000002</v>
      </c>
      <c r="K738" s="10">
        <v>126.2085484</v>
      </c>
      <c r="L738" s="10">
        <v>6.6349999999999998</v>
      </c>
      <c r="M738" s="11" t="str" cm="1">
        <f t="array" ref="M738">_xlfn.IFS(ROUND(Sales_Data[[#This Row],[Temperature]],0)&lt;50,"Cold",ROUND(Sales_Data[[#This Row],[Temperature]],0)&lt;70,"Mild",ROUND(Sales_Data[[#This Row],[Temperature]],0)&lt;84,"Warm",TRUE,"Hot")</f>
        <v>Cold</v>
      </c>
    </row>
    <row r="739" spans="1:13" x14ac:dyDescent="0.3">
      <c r="A739" s="5">
        <v>18</v>
      </c>
      <c r="B739" s="5" t="s">
        <v>15</v>
      </c>
      <c r="C739" s="7" t="b">
        <f t="shared" si="22"/>
        <v>0</v>
      </c>
      <c r="D739" s="7" t="str" cm="1">
        <f t="array" ref="D739">_xlfn.SWITCH(A739,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739" s="12">
        <f t="shared" si="23"/>
        <v>40312</v>
      </c>
      <c r="F739" s="5">
        <v>2010</v>
      </c>
      <c r="G739" s="8">
        <v>1092616.49</v>
      </c>
      <c r="H739" s="5" t="s">
        <v>99</v>
      </c>
      <c r="I739" s="9">
        <v>49.9</v>
      </c>
      <c r="J739" s="10">
        <v>2.9830000000000001</v>
      </c>
      <c r="K739" s="10">
        <v>132.152129</v>
      </c>
      <c r="L739" s="10">
        <v>9.2690000000000001</v>
      </c>
      <c r="M739" s="11" t="str" cm="1">
        <f t="array" ref="M739">_xlfn.IFS(ROUND(Sales_Data[[#This Row],[Temperature]],0)&lt;50,"Cold",ROUND(Sales_Data[[#This Row],[Temperature]],0)&lt;70,"Mild",ROUND(Sales_Data[[#This Row],[Temperature]],0)&lt;84,"Warm",TRUE,"Hot")</f>
        <v>Mild</v>
      </c>
    </row>
    <row r="740" spans="1:13" x14ac:dyDescent="0.3">
      <c r="A740" s="5">
        <v>19</v>
      </c>
      <c r="B740" s="5" t="s">
        <v>15</v>
      </c>
      <c r="C740" s="7" t="b">
        <f t="shared" si="22"/>
        <v>0</v>
      </c>
      <c r="D740" s="7" t="str" cm="1">
        <f t="array" ref="D740">_xlfn.SWITCH(A740,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740" s="12">
        <f t="shared" si="23"/>
        <v>40312</v>
      </c>
      <c r="F740" s="5">
        <v>2010</v>
      </c>
      <c r="G740" s="8">
        <v>1437319.45</v>
      </c>
      <c r="H740" s="5" t="s">
        <v>99</v>
      </c>
      <c r="I740" s="9">
        <v>46.53</v>
      </c>
      <c r="J740" s="10">
        <v>3.1120000000000001</v>
      </c>
      <c r="K740" s="10">
        <v>132.152129</v>
      </c>
      <c r="L740" s="10">
        <v>8.1850000000000005</v>
      </c>
      <c r="M740" s="11" t="str" cm="1">
        <f t="array" ref="M740">_xlfn.IFS(ROUND(Sales_Data[[#This Row],[Temperature]],0)&lt;50,"Cold",ROUND(Sales_Data[[#This Row],[Temperature]],0)&lt;70,"Mild",ROUND(Sales_Data[[#This Row],[Temperature]],0)&lt;84,"Warm",TRUE,"Hot")</f>
        <v>Cold</v>
      </c>
    </row>
    <row r="741" spans="1:13" x14ac:dyDescent="0.3">
      <c r="A741" s="5">
        <v>20</v>
      </c>
      <c r="B741" s="5" t="s">
        <v>15</v>
      </c>
      <c r="C741" s="7" t="b">
        <f t="shared" si="22"/>
        <v>0</v>
      </c>
      <c r="D741" s="7" t="str" cm="1">
        <f t="array" ref="D741">_xlfn.SWITCH(A741,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741" s="12">
        <f t="shared" si="23"/>
        <v>40312</v>
      </c>
      <c r="F741" s="5">
        <v>2010</v>
      </c>
      <c r="G741" s="8">
        <v>2033211.62</v>
      </c>
      <c r="H741" s="5" t="s">
        <v>99</v>
      </c>
      <c r="I741" s="9">
        <v>55.91</v>
      </c>
      <c r="J741" s="10">
        <v>2.9820000000000002</v>
      </c>
      <c r="K741" s="10">
        <v>203.61339150000001</v>
      </c>
      <c r="L741" s="10">
        <v>7.8559999999999999</v>
      </c>
      <c r="M741" s="11" t="str" cm="1">
        <f t="array" ref="M741">_xlfn.IFS(ROUND(Sales_Data[[#This Row],[Temperature]],0)&lt;50,"Cold",ROUND(Sales_Data[[#This Row],[Temperature]],0)&lt;70,"Mild",ROUND(Sales_Data[[#This Row],[Temperature]],0)&lt;84,"Warm",TRUE,"Hot")</f>
        <v>Mild</v>
      </c>
    </row>
    <row r="742" spans="1:13" x14ac:dyDescent="0.3">
      <c r="A742" s="5">
        <v>21</v>
      </c>
      <c r="B742" s="5" t="s">
        <v>15</v>
      </c>
      <c r="C742" s="7" t="b">
        <f t="shared" si="22"/>
        <v>0</v>
      </c>
      <c r="D742" s="7" t="str" cm="1">
        <f t="array" ref="D742">_xlfn.SWITCH(A742,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742" s="12">
        <f t="shared" si="23"/>
        <v>40312</v>
      </c>
      <c r="F742" s="5">
        <v>2010</v>
      </c>
      <c r="G742" s="8">
        <v>723559.88</v>
      </c>
      <c r="H742" s="5" t="s">
        <v>99</v>
      </c>
      <c r="I742" s="9">
        <v>73.08</v>
      </c>
      <c r="J742" s="10">
        <v>2.8540000000000001</v>
      </c>
      <c r="K742" s="10">
        <v>209.9984585</v>
      </c>
      <c r="L742" s="10">
        <v>8.1999999999999993</v>
      </c>
      <c r="M742" s="11" t="str" cm="1">
        <f t="array" ref="M742">_xlfn.IFS(ROUND(Sales_Data[[#This Row],[Temperature]],0)&lt;50,"Cold",ROUND(Sales_Data[[#This Row],[Temperature]],0)&lt;70,"Mild",ROUND(Sales_Data[[#This Row],[Temperature]],0)&lt;84,"Warm",TRUE,"Hot")</f>
        <v>Warm</v>
      </c>
    </row>
    <row r="743" spans="1:13" x14ac:dyDescent="0.3">
      <c r="A743" s="5">
        <v>22</v>
      </c>
      <c r="B743" s="5" t="s">
        <v>15</v>
      </c>
      <c r="C743" s="7" t="b">
        <f t="shared" si="22"/>
        <v>0</v>
      </c>
      <c r="D743" s="7" t="str" cm="1">
        <f t="array" ref="D743">_xlfn.SWITCH(A743,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743" s="12">
        <f t="shared" si="23"/>
        <v>40312</v>
      </c>
      <c r="F743" s="5">
        <v>2010</v>
      </c>
      <c r="G743" s="8">
        <v>973585.33</v>
      </c>
      <c r="H743" s="5" t="s">
        <v>99</v>
      </c>
      <c r="I743" s="9">
        <v>50.99</v>
      </c>
      <c r="J743" s="10">
        <v>2.9830000000000001</v>
      </c>
      <c r="K743" s="10">
        <v>136.01039399999999</v>
      </c>
      <c r="L743" s="10">
        <v>8.3480000000000008</v>
      </c>
      <c r="M743" s="11" t="str" cm="1">
        <f t="array" ref="M743">_xlfn.IFS(ROUND(Sales_Data[[#This Row],[Temperature]],0)&lt;50,"Cold",ROUND(Sales_Data[[#This Row],[Temperature]],0)&lt;70,"Mild",ROUND(Sales_Data[[#This Row],[Temperature]],0)&lt;84,"Warm",TRUE,"Hot")</f>
        <v>Mild</v>
      </c>
    </row>
    <row r="744" spans="1:13" x14ac:dyDescent="0.3">
      <c r="A744" s="5">
        <v>23</v>
      </c>
      <c r="B744" s="5" t="s">
        <v>15</v>
      </c>
      <c r="C744" s="7" t="b">
        <f t="shared" si="22"/>
        <v>0</v>
      </c>
      <c r="D744" s="7" t="str" cm="1">
        <f t="array" ref="D744">_xlfn.SWITCH(A744,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744" s="12">
        <f t="shared" si="23"/>
        <v>40312</v>
      </c>
      <c r="F744" s="5">
        <v>2010</v>
      </c>
      <c r="G744" s="8">
        <v>1303055.0900000001</v>
      </c>
      <c r="H744" s="5" t="s">
        <v>99</v>
      </c>
      <c r="I744" s="9">
        <v>45.33</v>
      </c>
      <c r="J744" s="10">
        <v>2.9830000000000001</v>
      </c>
      <c r="K744" s="10">
        <v>132.152129</v>
      </c>
      <c r="L744" s="10">
        <v>5.4349999999999996</v>
      </c>
      <c r="M744" s="11" t="str" cm="1">
        <f t="array" ref="M744">_xlfn.IFS(ROUND(Sales_Data[[#This Row],[Temperature]],0)&lt;50,"Cold",ROUND(Sales_Data[[#This Row],[Temperature]],0)&lt;70,"Mild",ROUND(Sales_Data[[#This Row],[Temperature]],0)&lt;84,"Warm",TRUE,"Hot")</f>
        <v>Cold</v>
      </c>
    </row>
    <row r="745" spans="1:13" x14ac:dyDescent="0.3">
      <c r="A745" s="5">
        <v>24</v>
      </c>
      <c r="B745" s="5" t="s">
        <v>15</v>
      </c>
      <c r="C745" s="7" t="b">
        <f t="shared" si="22"/>
        <v>0</v>
      </c>
      <c r="D745" s="7" t="str" cm="1">
        <f t="array" ref="D745">_xlfn.SWITCH(A745,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45" s="12">
        <f t="shared" si="23"/>
        <v>40312</v>
      </c>
      <c r="F745" s="5">
        <v>2010</v>
      </c>
      <c r="G745" s="8">
        <v>1346783.35</v>
      </c>
      <c r="H745" s="5" t="s">
        <v>99</v>
      </c>
      <c r="I745" s="9">
        <v>51.31</v>
      </c>
      <c r="J745" s="10">
        <v>3.1120000000000001</v>
      </c>
      <c r="K745" s="10">
        <v>132.152129</v>
      </c>
      <c r="L745" s="10">
        <v>8.2110000000000003</v>
      </c>
      <c r="M745" s="11" t="str" cm="1">
        <f t="array" ref="M745">_xlfn.IFS(ROUND(Sales_Data[[#This Row],[Temperature]],0)&lt;50,"Cold",ROUND(Sales_Data[[#This Row],[Temperature]],0)&lt;70,"Mild",ROUND(Sales_Data[[#This Row],[Temperature]],0)&lt;84,"Warm",TRUE,"Hot")</f>
        <v>Mild</v>
      </c>
    </row>
    <row r="746" spans="1:13" x14ac:dyDescent="0.3">
      <c r="A746" s="5">
        <v>25</v>
      </c>
      <c r="B746" s="5" t="s">
        <v>15</v>
      </c>
      <c r="C746" s="7" t="b">
        <f t="shared" si="22"/>
        <v>0</v>
      </c>
      <c r="D746" s="7" t="str" cm="1">
        <f t="array" ref="D746">_xlfn.SWITCH(A746,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46" s="12">
        <f t="shared" si="23"/>
        <v>40312</v>
      </c>
      <c r="F746" s="5">
        <v>2010</v>
      </c>
      <c r="G746" s="8">
        <v>698073.95</v>
      </c>
      <c r="H746" s="5" t="s">
        <v>99</v>
      </c>
      <c r="I746" s="9">
        <v>50.27</v>
      </c>
      <c r="J746" s="10">
        <v>2.9820000000000002</v>
      </c>
      <c r="K746" s="10">
        <v>203.61339150000001</v>
      </c>
      <c r="L746" s="10">
        <v>7.8559999999999999</v>
      </c>
      <c r="M746" s="11" t="str" cm="1">
        <f t="array" ref="M746">_xlfn.IFS(ROUND(Sales_Data[[#This Row],[Temperature]],0)&lt;50,"Cold",ROUND(Sales_Data[[#This Row],[Temperature]],0)&lt;70,"Mild",ROUND(Sales_Data[[#This Row],[Temperature]],0)&lt;84,"Warm",TRUE,"Hot")</f>
        <v>Mild</v>
      </c>
    </row>
    <row r="747" spans="1:13" x14ac:dyDescent="0.3">
      <c r="A747" s="5">
        <v>26</v>
      </c>
      <c r="B747" s="5" t="s">
        <v>15</v>
      </c>
      <c r="C747" s="7" t="b">
        <f t="shared" si="22"/>
        <v>0</v>
      </c>
      <c r="D747" s="7" t="str" cm="1">
        <f t="array" ref="D747">_xlfn.SWITCH(A747,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47" s="12">
        <f t="shared" si="23"/>
        <v>40312</v>
      </c>
      <c r="F747" s="5">
        <v>2010</v>
      </c>
      <c r="G747" s="8">
        <v>972663.59</v>
      </c>
      <c r="H747" s="5" t="s">
        <v>99</v>
      </c>
      <c r="I747" s="9">
        <v>39.08</v>
      </c>
      <c r="J747" s="10">
        <v>2.9830000000000001</v>
      </c>
      <c r="K747" s="10">
        <v>132.152129</v>
      </c>
      <c r="L747" s="10">
        <v>8.5120000000000005</v>
      </c>
      <c r="M747" s="11" t="str" cm="1">
        <f t="array" ref="M747">_xlfn.IFS(ROUND(Sales_Data[[#This Row],[Temperature]],0)&lt;50,"Cold",ROUND(Sales_Data[[#This Row],[Temperature]],0)&lt;70,"Mild",ROUND(Sales_Data[[#This Row],[Temperature]],0)&lt;84,"Warm",TRUE,"Hot")</f>
        <v>Cold</v>
      </c>
    </row>
    <row r="748" spans="1:13" x14ac:dyDescent="0.3">
      <c r="A748" s="5">
        <v>27</v>
      </c>
      <c r="B748" s="5" t="s">
        <v>15</v>
      </c>
      <c r="C748" s="7" t="b">
        <f t="shared" si="22"/>
        <v>0</v>
      </c>
      <c r="D748" s="7" t="str" cm="1">
        <f t="array" ref="D748">_xlfn.SWITCH(A748,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48" s="12">
        <f t="shared" si="23"/>
        <v>40312</v>
      </c>
      <c r="F748" s="5">
        <v>2010</v>
      </c>
      <c r="G748" s="8">
        <v>1842465.78</v>
      </c>
      <c r="H748" s="5" t="s">
        <v>99</v>
      </c>
      <c r="I748" s="9">
        <v>53.82</v>
      </c>
      <c r="J748" s="10">
        <v>3.1120000000000001</v>
      </c>
      <c r="K748" s="10">
        <v>136.01039399999999</v>
      </c>
      <c r="L748" s="10">
        <v>8.0579999999999998</v>
      </c>
      <c r="M748" s="11" t="str" cm="1">
        <f t="array" ref="M748">_xlfn.IFS(ROUND(Sales_Data[[#This Row],[Temperature]],0)&lt;50,"Cold",ROUND(Sales_Data[[#This Row],[Temperature]],0)&lt;70,"Mild",ROUND(Sales_Data[[#This Row],[Temperature]],0)&lt;84,"Warm",TRUE,"Hot")</f>
        <v>Mild</v>
      </c>
    </row>
    <row r="749" spans="1:13" x14ac:dyDescent="0.3">
      <c r="A749" s="5">
        <v>28</v>
      </c>
      <c r="B749" s="5" t="s">
        <v>15</v>
      </c>
      <c r="C749" s="7" t="b">
        <f t="shared" si="22"/>
        <v>0</v>
      </c>
      <c r="D749" s="7" t="str" cm="1">
        <f t="array" ref="D749">_xlfn.SWITCH(A749,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49" s="12">
        <f t="shared" si="23"/>
        <v>40312</v>
      </c>
      <c r="F749" s="5">
        <v>2010</v>
      </c>
      <c r="G749" s="8">
        <v>1245898.73</v>
      </c>
      <c r="H749" s="5" t="s">
        <v>99</v>
      </c>
      <c r="I749" s="9">
        <v>68.44</v>
      </c>
      <c r="J749" s="10">
        <v>3.145</v>
      </c>
      <c r="K749" s="10">
        <v>126.2085484</v>
      </c>
      <c r="L749" s="10">
        <v>14.099</v>
      </c>
      <c r="M749" s="11" t="str" cm="1">
        <f t="array" ref="M749">_xlfn.IFS(ROUND(Sales_Data[[#This Row],[Temperature]],0)&lt;50,"Cold",ROUND(Sales_Data[[#This Row],[Temperature]],0)&lt;70,"Mild",ROUND(Sales_Data[[#This Row],[Temperature]],0)&lt;84,"Warm",TRUE,"Hot")</f>
        <v>Mild</v>
      </c>
    </row>
    <row r="750" spans="1:13" x14ac:dyDescent="0.3">
      <c r="A750" s="5">
        <v>29</v>
      </c>
      <c r="B750" s="5" t="s">
        <v>15</v>
      </c>
      <c r="C750" s="7" t="b">
        <f t="shared" si="22"/>
        <v>0</v>
      </c>
      <c r="D750" s="7" t="str" cm="1">
        <f t="array" ref="D750">_xlfn.SWITCH(A750,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50" s="12">
        <f t="shared" si="23"/>
        <v>40312</v>
      </c>
      <c r="F750" s="5">
        <v>2010</v>
      </c>
      <c r="G750" s="8">
        <v>518940.88</v>
      </c>
      <c r="H750" s="5" t="s">
        <v>99</v>
      </c>
      <c r="I750" s="9">
        <v>50.99</v>
      </c>
      <c r="J750" s="10">
        <v>2.9830000000000001</v>
      </c>
      <c r="K750" s="10">
        <v>132.152129</v>
      </c>
      <c r="L750" s="10">
        <v>10.16</v>
      </c>
      <c r="M750" s="11" t="str" cm="1">
        <f t="array" ref="M750">_xlfn.IFS(ROUND(Sales_Data[[#This Row],[Temperature]],0)&lt;50,"Cold",ROUND(Sales_Data[[#This Row],[Temperature]],0)&lt;70,"Mild",ROUND(Sales_Data[[#This Row],[Temperature]],0)&lt;84,"Warm",TRUE,"Hot")</f>
        <v>Mild</v>
      </c>
    </row>
    <row r="751" spans="1:13" x14ac:dyDescent="0.3">
      <c r="A751" s="5">
        <v>30</v>
      </c>
      <c r="B751" s="5" t="s">
        <v>15</v>
      </c>
      <c r="C751" s="7" t="b">
        <f t="shared" si="22"/>
        <v>0</v>
      </c>
      <c r="D751" s="7" t="str" cm="1">
        <f t="array" ref="D751">_xlfn.SWITCH(A751,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51" s="12">
        <f t="shared" si="23"/>
        <v>40312</v>
      </c>
      <c r="F751" s="5">
        <v>2010</v>
      </c>
      <c r="G751" s="8">
        <v>461868.09</v>
      </c>
      <c r="H751" s="5" t="s">
        <v>99</v>
      </c>
      <c r="I751" s="9">
        <v>73.08</v>
      </c>
      <c r="J751" s="10">
        <v>2.8540000000000001</v>
      </c>
      <c r="K751" s="10">
        <v>209.9984585</v>
      </c>
      <c r="L751" s="10">
        <v>8.1999999999999993</v>
      </c>
      <c r="M751" s="11" t="str" cm="1">
        <f t="array" ref="M751">_xlfn.IFS(ROUND(Sales_Data[[#This Row],[Temperature]],0)&lt;50,"Cold",ROUND(Sales_Data[[#This Row],[Temperature]],0)&lt;70,"Mild",ROUND(Sales_Data[[#This Row],[Temperature]],0)&lt;84,"Warm",TRUE,"Hot")</f>
        <v>Warm</v>
      </c>
    </row>
    <row r="752" spans="1:13" x14ac:dyDescent="0.3">
      <c r="A752" s="5">
        <v>31</v>
      </c>
      <c r="B752" s="5" t="s">
        <v>15</v>
      </c>
      <c r="C752" s="7" t="b">
        <f t="shared" si="22"/>
        <v>0</v>
      </c>
      <c r="D752" s="7" t="str" cm="1">
        <f t="array" ref="D752">_xlfn.SWITCH(A752,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52" s="12">
        <f t="shared" si="23"/>
        <v>40312</v>
      </c>
      <c r="F752" s="5">
        <v>2010</v>
      </c>
      <c r="G752" s="8">
        <v>1287288.5900000001</v>
      </c>
      <c r="H752" s="5" t="s">
        <v>99</v>
      </c>
      <c r="I752" s="9">
        <v>73.08</v>
      </c>
      <c r="J752" s="10">
        <v>2.8540000000000001</v>
      </c>
      <c r="K752" s="10">
        <v>209.9984585</v>
      </c>
      <c r="L752" s="10">
        <v>8.1999999999999993</v>
      </c>
      <c r="M752" s="11" t="str" cm="1">
        <f t="array" ref="M752">_xlfn.IFS(ROUND(Sales_Data[[#This Row],[Temperature]],0)&lt;50,"Cold",ROUND(Sales_Data[[#This Row],[Temperature]],0)&lt;70,"Mild",ROUND(Sales_Data[[#This Row],[Temperature]],0)&lt;84,"Warm",TRUE,"Hot")</f>
        <v>Warm</v>
      </c>
    </row>
    <row r="753" spans="1:13" x14ac:dyDescent="0.3">
      <c r="A753" s="5">
        <v>32</v>
      </c>
      <c r="B753" s="5" t="s">
        <v>15</v>
      </c>
      <c r="C753" s="7" t="b">
        <f t="shared" si="22"/>
        <v>0</v>
      </c>
      <c r="D753" s="7" t="str" cm="1">
        <f t="array" ref="D753">_xlfn.SWITCH(A753,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53" s="12">
        <f t="shared" si="23"/>
        <v>40312</v>
      </c>
      <c r="F753" s="5">
        <v>2010</v>
      </c>
      <c r="G753" s="8">
        <v>1079314.52</v>
      </c>
      <c r="H753" s="5" t="s">
        <v>99</v>
      </c>
      <c r="I753" s="9">
        <v>46.42</v>
      </c>
      <c r="J753" s="10">
        <v>2.7879999999999998</v>
      </c>
      <c r="K753" s="10">
        <v>189.49041159999999</v>
      </c>
      <c r="L753" s="10">
        <v>8.9629999999999992</v>
      </c>
      <c r="M753" s="11" t="str" cm="1">
        <f t="array" ref="M753">_xlfn.IFS(ROUND(Sales_Data[[#This Row],[Temperature]],0)&lt;50,"Cold",ROUND(Sales_Data[[#This Row],[Temperature]],0)&lt;70,"Mild",ROUND(Sales_Data[[#This Row],[Temperature]],0)&lt;84,"Warm",TRUE,"Hot")</f>
        <v>Cold</v>
      </c>
    </row>
    <row r="754" spans="1:13" x14ac:dyDescent="0.3">
      <c r="A754" s="5">
        <v>33</v>
      </c>
      <c r="B754" s="5" t="s">
        <v>15</v>
      </c>
      <c r="C754" s="7" t="b">
        <f t="shared" si="22"/>
        <v>0</v>
      </c>
      <c r="D754" s="7" t="str" cm="1">
        <f t="array" ref="D754">_xlfn.SWITCH(A754,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54" s="12">
        <f t="shared" si="23"/>
        <v>40312</v>
      </c>
      <c r="F754" s="5">
        <v>2010</v>
      </c>
      <c r="G754" s="8">
        <v>331173.51</v>
      </c>
      <c r="H754" s="5" t="s">
        <v>99</v>
      </c>
      <c r="I754" s="9">
        <v>76.8</v>
      </c>
      <c r="J754" s="10">
        <v>3.145</v>
      </c>
      <c r="K754" s="10">
        <v>126.2085484</v>
      </c>
      <c r="L754" s="10">
        <v>9.8490000000000002</v>
      </c>
      <c r="M754" s="11" t="str" cm="1">
        <f t="array" ref="M754">_xlfn.IFS(ROUND(Sales_Data[[#This Row],[Temperature]],0)&lt;50,"Cold",ROUND(Sales_Data[[#This Row],[Temperature]],0)&lt;70,"Mild",ROUND(Sales_Data[[#This Row],[Temperature]],0)&lt;84,"Warm",TRUE,"Hot")</f>
        <v>Warm</v>
      </c>
    </row>
    <row r="755" spans="1:13" x14ac:dyDescent="0.3">
      <c r="A755" s="5">
        <v>34</v>
      </c>
      <c r="B755" s="5" t="s">
        <v>15</v>
      </c>
      <c r="C755" s="7" t="b">
        <f t="shared" si="22"/>
        <v>0</v>
      </c>
      <c r="D755" s="7" t="str" cm="1">
        <f t="array" ref="D755">_xlfn.SWITCH(A755,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755" s="12">
        <f t="shared" si="23"/>
        <v>40312</v>
      </c>
      <c r="F755" s="5">
        <v>2010</v>
      </c>
      <c r="G755" s="8">
        <v>933924.44</v>
      </c>
      <c r="H755" s="5" t="s">
        <v>99</v>
      </c>
      <c r="I755" s="9">
        <v>60.74</v>
      </c>
      <c r="J755" s="10">
        <v>2.8450000000000002</v>
      </c>
      <c r="K755" s="10">
        <v>126.2085484</v>
      </c>
      <c r="L755" s="10">
        <v>9.593</v>
      </c>
      <c r="M755" s="11" t="str" cm="1">
        <f t="array" ref="M755">_xlfn.IFS(ROUND(Sales_Data[[#This Row],[Temperature]],0)&lt;50,"Cold",ROUND(Sales_Data[[#This Row],[Temperature]],0)&lt;70,"Mild",ROUND(Sales_Data[[#This Row],[Temperature]],0)&lt;84,"Warm",TRUE,"Hot")</f>
        <v>Mild</v>
      </c>
    </row>
    <row r="756" spans="1:13" x14ac:dyDescent="0.3">
      <c r="A756" s="5">
        <v>35</v>
      </c>
      <c r="B756" s="5" t="s">
        <v>15</v>
      </c>
      <c r="C756" s="7" t="b">
        <f t="shared" si="22"/>
        <v>0</v>
      </c>
      <c r="D756" s="7" t="str" cm="1">
        <f t="array" ref="D756">_xlfn.SWITCH(A756,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756" s="12">
        <f t="shared" si="23"/>
        <v>40312</v>
      </c>
      <c r="F756" s="5">
        <v>2010</v>
      </c>
      <c r="G756" s="8">
        <v>1104277.57</v>
      </c>
      <c r="H756" s="5" t="s">
        <v>99</v>
      </c>
      <c r="I756" s="9">
        <v>53.82</v>
      </c>
      <c r="J756" s="10">
        <v>2.9820000000000002</v>
      </c>
      <c r="K756" s="10">
        <v>136.01039399999999</v>
      </c>
      <c r="L756" s="10">
        <v>9.0510000000000002</v>
      </c>
      <c r="M756" s="11" t="str" cm="1">
        <f t="array" ref="M756">_xlfn.IFS(ROUND(Sales_Data[[#This Row],[Temperature]],0)&lt;50,"Cold",ROUND(Sales_Data[[#This Row],[Temperature]],0)&lt;70,"Mild",ROUND(Sales_Data[[#This Row],[Temperature]],0)&lt;84,"Warm",TRUE,"Hot")</f>
        <v>Mild</v>
      </c>
    </row>
    <row r="757" spans="1:13" x14ac:dyDescent="0.3">
      <c r="A757" s="5">
        <v>36</v>
      </c>
      <c r="B757" s="5" t="s">
        <v>15</v>
      </c>
      <c r="C757" s="7" t="b">
        <f t="shared" si="22"/>
        <v>0</v>
      </c>
      <c r="D757" s="7" t="str" cm="1">
        <f t="array" ref="D757">_xlfn.SWITCH(A757,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757" s="12">
        <f t="shared" si="23"/>
        <v>40312</v>
      </c>
      <c r="F757" s="5">
        <v>2010</v>
      </c>
      <c r="G757" s="8">
        <v>476733.74</v>
      </c>
      <c r="H757" s="5" t="s">
        <v>99</v>
      </c>
      <c r="I757" s="9">
        <v>77.53</v>
      </c>
      <c r="J757" s="10">
        <v>2.8050000000000002</v>
      </c>
      <c r="K757" s="10">
        <v>209.11853600000001</v>
      </c>
      <c r="L757" s="10">
        <v>8.4640000000000004</v>
      </c>
      <c r="M757" s="11" t="str" cm="1">
        <f t="array" ref="M757">_xlfn.IFS(ROUND(Sales_Data[[#This Row],[Temperature]],0)&lt;50,"Cold",ROUND(Sales_Data[[#This Row],[Temperature]],0)&lt;70,"Mild",ROUND(Sales_Data[[#This Row],[Temperature]],0)&lt;84,"Warm",TRUE,"Hot")</f>
        <v>Warm</v>
      </c>
    </row>
    <row r="758" spans="1:13" x14ac:dyDescent="0.3">
      <c r="A758" s="5">
        <v>37</v>
      </c>
      <c r="B758" s="5" t="s">
        <v>15</v>
      </c>
      <c r="C758" s="7" t="b">
        <f t="shared" si="22"/>
        <v>0</v>
      </c>
      <c r="D758" s="7" t="str" cm="1">
        <f t="array" ref="D758">_xlfn.SWITCH(A758,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758" s="12">
        <f t="shared" si="23"/>
        <v>40312</v>
      </c>
      <c r="F758" s="5">
        <v>2010</v>
      </c>
      <c r="G758" s="8">
        <v>505196.08</v>
      </c>
      <c r="H758" s="5" t="s">
        <v>99</v>
      </c>
      <c r="I758" s="9">
        <v>77.53</v>
      </c>
      <c r="J758" s="10">
        <v>2.8540000000000001</v>
      </c>
      <c r="K758" s="10">
        <v>209.11853600000001</v>
      </c>
      <c r="L758" s="10">
        <v>8.4640000000000004</v>
      </c>
      <c r="M758" s="11" t="str" cm="1">
        <f t="array" ref="M758">_xlfn.IFS(ROUND(Sales_Data[[#This Row],[Temperature]],0)&lt;50,"Cold",ROUND(Sales_Data[[#This Row],[Temperature]],0)&lt;70,"Mild",ROUND(Sales_Data[[#This Row],[Temperature]],0)&lt;84,"Warm",TRUE,"Hot")</f>
        <v>Warm</v>
      </c>
    </row>
    <row r="759" spans="1:13" x14ac:dyDescent="0.3">
      <c r="A759" s="5">
        <v>38</v>
      </c>
      <c r="B759" s="5" t="s">
        <v>15</v>
      </c>
      <c r="C759" s="7" t="b">
        <f t="shared" si="22"/>
        <v>0</v>
      </c>
      <c r="D759" s="7" t="str" cm="1">
        <f t="array" ref="D759">_xlfn.SWITCH(A759,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759" s="12">
        <f t="shared" si="23"/>
        <v>40312</v>
      </c>
      <c r="F759" s="5">
        <v>2010</v>
      </c>
      <c r="G759" s="8">
        <v>346174.3</v>
      </c>
      <c r="H759" s="5" t="s">
        <v>99</v>
      </c>
      <c r="I759" s="9">
        <v>68.44</v>
      </c>
      <c r="J759" s="10">
        <v>3.145</v>
      </c>
      <c r="K759" s="10">
        <v>126.2085484</v>
      </c>
      <c r="L759" s="10">
        <v>14.099</v>
      </c>
      <c r="M759" s="11" t="str" cm="1">
        <f t="array" ref="M759">_xlfn.IFS(ROUND(Sales_Data[[#This Row],[Temperature]],0)&lt;50,"Cold",ROUND(Sales_Data[[#This Row],[Temperature]],0)&lt;70,"Mild",ROUND(Sales_Data[[#This Row],[Temperature]],0)&lt;84,"Warm",TRUE,"Hot")</f>
        <v>Mild</v>
      </c>
    </row>
    <row r="760" spans="1:13" x14ac:dyDescent="0.3">
      <c r="A760" s="5">
        <v>39</v>
      </c>
      <c r="B760" s="5" t="s">
        <v>15</v>
      </c>
      <c r="C760" s="7" t="b">
        <f t="shared" si="22"/>
        <v>0</v>
      </c>
      <c r="D760" s="7" t="str" cm="1">
        <f t="array" ref="D760">_xlfn.SWITCH(A760,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760" s="12">
        <f t="shared" si="23"/>
        <v>40312</v>
      </c>
      <c r="F760" s="5">
        <v>2010</v>
      </c>
      <c r="G760" s="8">
        <v>1226997.7</v>
      </c>
      <c r="H760" s="5" t="s">
        <v>99</v>
      </c>
      <c r="I760" s="9">
        <v>77.489999999999995</v>
      </c>
      <c r="J760" s="10">
        <v>2.8540000000000001</v>
      </c>
      <c r="K760" s="10">
        <v>209.11853600000001</v>
      </c>
      <c r="L760" s="10">
        <v>8.4640000000000004</v>
      </c>
      <c r="M760" s="11" t="str" cm="1">
        <f t="array" ref="M760">_xlfn.IFS(ROUND(Sales_Data[[#This Row],[Temperature]],0)&lt;50,"Cold",ROUND(Sales_Data[[#This Row],[Temperature]],0)&lt;70,"Mild",ROUND(Sales_Data[[#This Row],[Temperature]],0)&lt;84,"Warm",TRUE,"Hot")</f>
        <v>Warm</v>
      </c>
    </row>
    <row r="761" spans="1:13" x14ac:dyDescent="0.3">
      <c r="A761" s="5">
        <v>40</v>
      </c>
      <c r="B761" s="5" t="s">
        <v>15</v>
      </c>
      <c r="C761" s="7" t="b">
        <f t="shared" si="22"/>
        <v>0</v>
      </c>
      <c r="D761" s="7" t="str" cm="1">
        <f t="array" ref="D761">_xlfn.SWITCH(A761,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761" s="12">
        <f t="shared" si="23"/>
        <v>40312</v>
      </c>
      <c r="F761" s="5">
        <v>2010</v>
      </c>
      <c r="G761" s="8">
        <v>907262.47</v>
      </c>
      <c r="H761" s="5" t="s">
        <v>99</v>
      </c>
      <c r="I761" s="9">
        <v>45.5</v>
      </c>
      <c r="J761" s="10">
        <v>2.9830000000000001</v>
      </c>
      <c r="K761" s="10">
        <v>132.152129</v>
      </c>
      <c r="L761" s="10">
        <v>5.4349999999999996</v>
      </c>
      <c r="M761" s="11" t="str" cm="1">
        <f t="array" ref="M761">_xlfn.IFS(ROUND(Sales_Data[[#This Row],[Temperature]],0)&lt;50,"Cold",ROUND(Sales_Data[[#This Row],[Temperature]],0)&lt;70,"Mild",ROUND(Sales_Data[[#This Row],[Temperature]],0)&lt;84,"Warm",TRUE,"Hot")</f>
        <v>Cold</v>
      </c>
    </row>
    <row r="762" spans="1:13" x14ac:dyDescent="0.3">
      <c r="A762" s="5">
        <v>41</v>
      </c>
      <c r="B762" s="5" t="s">
        <v>15</v>
      </c>
      <c r="C762" s="7" t="b">
        <f t="shared" si="22"/>
        <v>0</v>
      </c>
      <c r="D762" s="7" t="str" cm="1">
        <f t="array" ref="D762">_xlfn.SWITCH(A762,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762" s="12">
        <f t="shared" si="23"/>
        <v>40312</v>
      </c>
      <c r="F762" s="5">
        <v>2010</v>
      </c>
      <c r="G762" s="8">
        <v>1116439.02</v>
      </c>
      <c r="H762" s="5" t="s">
        <v>99</v>
      </c>
      <c r="I762" s="9">
        <v>40.229999999999997</v>
      </c>
      <c r="J762" s="10">
        <v>2.7879999999999998</v>
      </c>
      <c r="K762" s="10">
        <v>189.49041159999999</v>
      </c>
      <c r="L762" s="10">
        <v>7.3630000000000004</v>
      </c>
      <c r="M762" s="11" t="str" cm="1">
        <f t="array" ref="M762">_xlfn.IFS(ROUND(Sales_Data[[#This Row],[Temperature]],0)&lt;50,"Cold",ROUND(Sales_Data[[#This Row],[Temperature]],0)&lt;70,"Mild",ROUND(Sales_Data[[#This Row],[Temperature]],0)&lt;84,"Warm",TRUE,"Hot")</f>
        <v>Cold</v>
      </c>
    </row>
    <row r="763" spans="1:13" x14ac:dyDescent="0.3">
      <c r="A763" s="5">
        <v>42</v>
      </c>
      <c r="B763" s="5" t="s">
        <v>15</v>
      </c>
      <c r="C763" s="7" t="b">
        <f t="shared" si="22"/>
        <v>0</v>
      </c>
      <c r="D763" s="7" t="str" cm="1">
        <f t="array" ref="D763">_xlfn.SWITCH(A763,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763" s="12">
        <f t="shared" si="23"/>
        <v>40312</v>
      </c>
      <c r="F763" s="5">
        <v>2010</v>
      </c>
      <c r="G763" s="8">
        <v>564345.55000000005</v>
      </c>
      <c r="H763" s="5" t="s">
        <v>99</v>
      </c>
      <c r="I763" s="9">
        <v>73.88</v>
      </c>
      <c r="J763" s="10">
        <v>3.145</v>
      </c>
      <c r="K763" s="10">
        <v>126.2085484</v>
      </c>
      <c r="L763" s="10">
        <v>9.5239999999999991</v>
      </c>
      <c r="M763" s="11" t="str" cm="1">
        <f t="array" ref="M763">_xlfn.IFS(ROUND(Sales_Data[[#This Row],[Temperature]],0)&lt;50,"Cold",ROUND(Sales_Data[[#This Row],[Temperature]],0)&lt;70,"Mild",ROUND(Sales_Data[[#This Row],[Temperature]],0)&lt;84,"Warm",TRUE,"Hot")</f>
        <v>Warm</v>
      </c>
    </row>
    <row r="764" spans="1:13" x14ac:dyDescent="0.3">
      <c r="A764" s="5">
        <v>43</v>
      </c>
      <c r="B764" s="5" t="s">
        <v>15</v>
      </c>
      <c r="C764" s="7" t="b">
        <f t="shared" si="22"/>
        <v>0</v>
      </c>
      <c r="D764" s="7" t="str" cm="1">
        <f t="array" ref="D764">_xlfn.SWITCH(A764,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764" s="12">
        <f t="shared" si="23"/>
        <v>40312</v>
      </c>
      <c r="F764" s="5">
        <v>2010</v>
      </c>
      <c r="G764" s="8">
        <v>690851.59</v>
      </c>
      <c r="H764" s="5" t="s">
        <v>99</v>
      </c>
      <c r="I764" s="9">
        <v>72.14</v>
      </c>
      <c r="J764" s="10">
        <v>2.8540000000000001</v>
      </c>
      <c r="K764" s="10">
        <v>202.37050919999999</v>
      </c>
      <c r="L764" s="10">
        <v>9.593</v>
      </c>
      <c r="M764" s="11" t="str" cm="1">
        <f t="array" ref="M764">_xlfn.IFS(ROUND(Sales_Data[[#This Row],[Temperature]],0)&lt;50,"Cold",ROUND(Sales_Data[[#This Row],[Temperature]],0)&lt;70,"Mild",ROUND(Sales_Data[[#This Row],[Temperature]],0)&lt;84,"Warm",TRUE,"Hot")</f>
        <v>Warm</v>
      </c>
    </row>
    <row r="765" spans="1:13" x14ac:dyDescent="0.3">
      <c r="A765" s="5">
        <v>44</v>
      </c>
      <c r="B765" s="5" t="s">
        <v>15</v>
      </c>
      <c r="C765" s="7" t="b">
        <f t="shared" si="22"/>
        <v>0</v>
      </c>
      <c r="D765" s="7" t="str" cm="1">
        <f t="array" ref="D765">_xlfn.SWITCH(A765,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765" s="12">
        <f t="shared" si="23"/>
        <v>40312</v>
      </c>
      <c r="F765" s="5">
        <v>2010</v>
      </c>
      <c r="G765" s="8">
        <v>286515.92</v>
      </c>
      <c r="H765" s="5" t="s">
        <v>99</v>
      </c>
      <c r="I765" s="9">
        <v>50.15</v>
      </c>
      <c r="J765" s="10">
        <v>2.9620000000000002</v>
      </c>
      <c r="K765" s="10">
        <v>126.2085484</v>
      </c>
      <c r="L765" s="10">
        <v>7.9720000000000004</v>
      </c>
      <c r="M765" s="11" t="str" cm="1">
        <f t="array" ref="M765">_xlfn.IFS(ROUND(Sales_Data[[#This Row],[Temperature]],0)&lt;50,"Cold",ROUND(Sales_Data[[#This Row],[Temperature]],0)&lt;70,"Mild",ROUND(Sales_Data[[#This Row],[Temperature]],0)&lt;84,"Warm",TRUE,"Hot")</f>
        <v>Mild</v>
      </c>
    </row>
    <row r="766" spans="1:13" x14ac:dyDescent="0.3">
      <c r="A766" s="5">
        <v>45</v>
      </c>
      <c r="B766" s="5" t="s">
        <v>15</v>
      </c>
      <c r="C766" s="7" t="b">
        <f t="shared" si="22"/>
        <v>0</v>
      </c>
      <c r="D766" s="7" t="str" cm="1">
        <f t="array" ref="D766">_xlfn.SWITCH(A766,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766" s="12">
        <f t="shared" si="23"/>
        <v>40312</v>
      </c>
      <c r="F766" s="5">
        <v>2010</v>
      </c>
      <c r="G766" s="8">
        <v>758182.2</v>
      </c>
      <c r="H766" s="5" t="s">
        <v>99</v>
      </c>
      <c r="I766" s="9">
        <v>54.26</v>
      </c>
      <c r="J766" s="10">
        <v>2.9820000000000002</v>
      </c>
      <c r="K766" s="10">
        <v>181.6612792</v>
      </c>
      <c r="L766" s="10">
        <v>8.8989999999999991</v>
      </c>
      <c r="M766" s="11" t="str" cm="1">
        <f t="array" ref="M766">_xlfn.IFS(ROUND(Sales_Data[[#This Row],[Temperature]],0)&lt;50,"Cold",ROUND(Sales_Data[[#This Row],[Temperature]],0)&lt;70,"Mild",ROUND(Sales_Data[[#This Row],[Temperature]],0)&lt;84,"Warm",TRUE,"Hot")</f>
        <v>Mild</v>
      </c>
    </row>
    <row r="767" spans="1:13" x14ac:dyDescent="0.3">
      <c r="A767" s="5">
        <v>1</v>
      </c>
      <c r="B767" s="5" t="s">
        <v>16</v>
      </c>
      <c r="C767" s="7" t="b">
        <f t="shared" si="22"/>
        <v>0</v>
      </c>
      <c r="D767" s="7" t="str" cm="1">
        <f t="array" ref="D767">_xlfn.SWITCH(A767,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767" s="12">
        <f t="shared" si="23"/>
        <v>40319</v>
      </c>
      <c r="F767" s="5">
        <v>2010</v>
      </c>
      <c r="G767" s="8">
        <v>1399662.07</v>
      </c>
      <c r="H767" s="5" t="s">
        <v>99</v>
      </c>
      <c r="I767" s="9">
        <v>76.44</v>
      </c>
      <c r="J767" s="10">
        <v>2.8260000000000001</v>
      </c>
      <c r="K767" s="10">
        <v>210.61709339999999</v>
      </c>
      <c r="L767" s="10">
        <v>7.8079999999999998</v>
      </c>
      <c r="M767" s="11" t="str" cm="1">
        <f t="array" ref="M767">_xlfn.IFS(ROUND(Sales_Data[[#This Row],[Temperature]],0)&lt;50,"Cold",ROUND(Sales_Data[[#This Row],[Temperature]],0)&lt;70,"Mild",ROUND(Sales_Data[[#This Row],[Temperature]],0)&lt;84,"Warm",TRUE,"Hot")</f>
        <v>Warm</v>
      </c>
    </row>
    <row r="768" spans="1:13" x14ac:dyDescent="0.3">
      <c r="A768" s="5">
        <v>2</v>
      </c>
      <c r="B768" s="5" t="s">
        <v>16</v>
      </c>
      <c r="C768" s="7" t="b">
        <f t="shared" si="22"/>
        <v>0</v>
      </c>
      <c r="D768" s="7" t="str" cm="1">
        <f t="array" ref="D768">_xlfn.SWITCH(A768,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768" s="12">
        <f t="shared" si="23"/>
        <v>40319</v>
      </c>
      <c r="F768" s="5">
        <v>2010</v>
      </c>
      <c r="G768" s="8">
        <v>1896937.1</v>
      </c>
      <c r="H768" s="5" t="s">
        <v>99</v>
      </c>
      <c r="I768" s="9">
        <v>74.83</v>
      </c>
      <c r="J768" s="10">
        <v>2.8260000000000001</v>
      </c>
      <c r="K768" s="10">
        <v>210.27684429999999</v>
      </c>
      <c r="L768" s="10">
        <v>8.1999999999999993</v>
      </c>
      <c r="M768" s="11" t="str" cm="1">
        <f t="array" ref="M768">_xlfn.IFS(ROUND(Sales_Data[[#This Row],[Temperature]],0)&lt;50,"Cold",ROUND(Sales_Data[[#This Row],[Temperature]],0)&lt;70,"Mild",ROUND(Sales_Data[[#This Row],[Temperature]],0)&lt;84,"Warm",TRUE,"Hot")</f>
        <v>Warm</v>
      </c>
    </row>
    <row r="769" spans="1:13" x14ac:dyDescent="0.3">
      <c r="A769" s="5">
        <v>3</v>
      </c>
      <c r="B769" s="5" t="s">
        <v>16</v>
      </c>
      <c r="C769" s="7" t="b">
        <f t="shared" si="22"/>
        <v>0</v>
      </c>
      <c r="D769" s="7" t="str" cm="1">
        <f t="array" ref="D769">_xlfn.SWITCH(A769,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769" s="12">
        <f t="shared" si="23"/>
        <v>40319</v>
      </c>
      <c r="F769" s="5">
        <v>2010</v>
      </c>
      <c r="G769" s="8">
        <v>343763.17</v>
      </c>
      <c r="H769" s="5" t="s">
        <v>99</v>
      </c>
      <c r="I769" s="9">
        <v>75.81</v>
      </c>
      <c r="J769" s="10">
        <v>2.8260000000000001</v>
      </c>
      <c r="K769" s="10">
        <v>213.91168859999999</v>
      </c>
      <c r="L769" s="10">
        <v>7.343</v>
      </c>
      <c r="M769" s="11" t="str" cm="1">
        <f t="array" ref="M769">_xlfn.IFS(ROUND(Sales_Data[[#This Row],[Temperature]],0)&lt;50,"Cold",ROUND(Sales_Data[[#This Row],[Temperature]],0)&lt;70,"Mild",ROUND(Sales_Data[[#This Row],[Temperature]],0)&lt;84,"Warm",TRUE,"Hot")</f>
        <v>Warm</v>
      </c>
    </row>
    <row r="770" spans="1:13" x14ac:dyDescent="0.3">
      <c r="A770" s="5">
        <v>4</v>
      </c>
      <c r="B770" s="5" t="s">
        <v>16</v>
      </c>
      <c r="C770" s="7" t="b">
        <f t="shared" ref="C770:C833" si="24">ISNUMBER(B770)</f>
        <v>0</v>
      </c>
      <c r="D770" s="7" t="str" cm="1">
        <f t="array" ref="D770">_xlfn.SWITCH(A770,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770" s="12">
        <f t="shared" ref="E770:E833" si="25">IF(C770,B770,DATE(RIGHT(B770,4),MID(B770,4,2),LEFT(B770,2)))</f>
        <v>40319</v>
      </c>
      <c r="F770" s="5">
        <v>2010</v>
      </c>
      <c r="G770" s="8">
        <v>1903752.6</v>
      </c>
      <c r="H770" s="5" t="s">
        <v>99</v>
      </c>
      <c r="I770" s="9">
        <v>67.400000000000006</v>
      </c>
      <c r="J770" s="10">
        <v>2.82</v>
      </c>
      <c r="K770" s="10">
        <v>126.1843871</v>
      </c>
      <c r="L770" s="10">
        <v>7.8959999999999999</v>
      </c>
      <c r="M770" s="11" t="str" cm="1">
        <f t="array" ref="M770">_xlfn.IFS(ROUND(Sales_Data[[#This Row],[Temperature]],0)&lt;50,"Cold",ROUND(Sales_Data[[#This Row],[Temperature]],0)&lt;70,"Mild",ROUND(Sales_Data[[#This Row],[Temperature]],0)&lt;84,"Warm",TRUE,"Hot")</f>
        <v>Mild</v>
      </c>
    </row>
    <row r="771" spans="1:13" x14ac:dyDescent="0.3">
      <c r="A771" s="5">
        <v>5</v>
      </c>
      <c r="B771" s="5" t="s">
        <v>16</v>
      </c>
      <c r="C771" s="7" t="b">
        <f t="shared" si="24"/>
        <v>0</v>
      </c>
      <c r="D771" s="7" t="str" cm="1">
        <f t="array" ref="D771">_xlfn.SWITCH(A771,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771" s="12">
        <f t="shared" si="25"/>
        <v>40319</v>
      </c>
      <c r="F771" s="5">
        <v>2010</v>
      </c>
      <c r="G771" s="8">
        <v>301615.49</v>
      </c>
      <c r="H771" s="5" t="s">
        <v>99</v>
      </c>
      <c r="I771" s="9">
        <v>75.2</v>
      </c>
      <c r="J771" s="10">
        <v>2.8260000000000001</v>
      </c>
      <c r="K771" s="10">
        <v>211.16902300000001</v>
      </c>
      <c r="L771" s="10">
        <v>6.4649999999999999</v>
      </c>
      <c r="M771" s="11" t="str" cm="1">
        <f t="array" ref="M771">_xlfn.IFS(ROUND(Sales_Data[[#This Row],[Temperature]],0)&lt;50,"Cold",ROUND(Sales_Data[[#This Row],[Temperature]],0)&lt;70,"Mild",ROUND(Sales_Data[[#This Row],[Temperature]],0)&lt;84,"Warm",TRUE,"Hot")</f>
        <v>Warm</v>
      </c>
    </row>
    <row r="772" spans="1:13" x14ac:dyDescent="0.3">
      <c r="A772" s="5">
        <v>6</v>
      </c>
      <c r="B772" s="5" t="s">
        <v>16</v>
      </c>
      <c r="C772" s="7" t="b">
        <f t="shared" si="24"/>
        <v>0</v>
      </c>
      <c r="D772" s="7" t="str" cm="1">
        <f t="array" ref="D772">_xlfn.SWITCH(A772,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772" s="12">
        <f t="shared" si="25"/>
        <v>40319</v>
      </c>
      <c r="F772" s="5">
        <v>2010</v>
      </c>
      <c r="G772" s="8">
        <v>1531938.44</v>
      </c>
      <c r="H772" s="5" t="s">
        <v>99</v>
      </c>
      <c r="I772" s="9">
        <v>74.8</v>
      </c>
      <c r="J772" s="10">
        <v>2.8260000000000001</v>
      </c>
      <c r="K772" s="10">
        <v>212.12753240000001</v>
      </c>
      <c r="L772" s="10">
        <v>7.0919999999999996</v>
      </c>
      <c r="M772" s="11" t="str" cm="1">
        <f t="array" ref="M772">_xlfn.IFS(ROUND(Sales_Data[[#This Row],[Temperature]],0)&lt;50,"Cold",ROUND(Sales_Data[[#This Row],[Temperature]],0)&lt;70,"Mild",ROUND(Sales_Data[[#This Row],[Temperature]],0)&lt;84,"Warm",TRUE,"Hot")</f>
        <v>Warm</v>
      </c>
    </row>
    <row r="773" spans="1:13" x14ac:dyDescent="0.3">
      <c r="A773" s="5">
        <v>7</v>
      </c>
      <c r="B773" s="5" t="s">
        <v>16</v>
      </c>
      <c r="C773" s="7" t="b">
        <f t="shared" si="24"/>
        <v>0</v>
      </c>
      <c r="D773" s="7" t="str" cm="1">
        <f t="array" ref="D773">_xlfn.SWITCH(A773,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773" s="12">
        <f t="shared" si="25"/>
        <v>40319</v>
      </c>
      <c r="F773" s="5">
        <v>2010</v>
      </c>
      <c r="G773" s="8">
        <v>395195.65</v>
      </c>
      <c r="H773" s="5" t="s">
        <v>99</v>
      </c>
      <c r="I773" s="9">
        <v>46.6</v>
      </c>
      <c r="J773" s="10">
        <v>2.7759999999999998</v>
      </c>
      <c r="K773" s="10">
        <v>189.467827</v>
      </c>
      <c r="L773" s="10">
        <v>8.9629999999999992</v>
      </c>
      <c r="M773" s="11" t="str" cm="1">
        <f t="array" ref="M773">_xlfn.IFS(ROUND(Sales_Data[[#This Row],[Temperature]],0)&lt;50,"Cold",ROUND(Sales_Data[[#This Row],[Temperature]],0)&lt;70,"Mild",ROUND(Sales_Data[[#This Row],[Temperature]],0)&lt;84,"Warm",TRUE,"Hot")</f>
        <v>Cold</v>
      </c>
    </row>
    <row r="774" spans="1:13" x14ac:dyDescent="0.3">
      <c r="A774" s="5">
        <v>8</v>
      </c>
      <c r="B774" s="5" t="s">
        <v>16</v>
      </c>
      <c r="C774" s="7" t="b">
        <f t="shared" si="24"/>
        <v>0</v>
      </c>
      <c r="D774" s="7" t="str" cm="1">
        <f t="array" ref="D774">_xlfn.SWITCH(A774,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774" s="12">
        <f t="shared" si="25"/>
        <v>40319</v>
      </c>
      <c r="F774" s="5">
        <v>2010</v>
      </c>
      <c r="G774" s="8">
        <v>818333.21</v>
      </c>
      <c r="H774" s="5" t="s">
        <v>99</v>
      </c>
      <c r="I774" s="9">
        <v>66.03</v>
      </c>
      <c r="J774" s="10">
        <v>2.8260000000000001</v>
      </c>
      <c r="K774" s="10">
        <v>213.95778390000001</v>
      </c>
      <c r="L774" s="10">
        <v>6.29</v>
      </c>
      <c r="M774" s="11" t="str" cm="1">
        <f t="array" ref="M774">_xlfn.IFS(ROUND(Sales_Data[[#This Row],[Temperature]],0)&lt;50,"Cold",ROUND(Sales_Data[[#This Row],[Temperature]],0)&lt;70,"Mild",ROUND(Sales_Data[[#This Row],[Temperature]],0)&lt;84,"Warm",TRUE,"Hot")</f>
        <v>Mild</v>
      </c>
    </row>
    <row r="775" spans="1:13" x14ac:dyDescent="0.3">
      <c r="A775" s="5">
        <v>9</v>
      </c>
      <c r="B775" s="5" t="s">
        <v>16</v>
      </c>
      <c r="C775" s="7" t="b">
        <f t="shared" si="24"/>
        <v>0</v>
      </c>
      <c r="D775" s="7" t="str" cm="1">
        <f t="array" ref="D775">_xlfn.SWITCH(A775,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775" s="12">
        <f t="shared" si="25"/>
        <v>40319</v>
      </c>
      <c r="F775" s="5">
        <v>2010</v>
      </c>
      <c r="G775" s="8">
        <v>506274.94</v>
      </c>
      <c r="H775" s="5" t="s">
        <v>99</v>
      </c>
      <c r="I775" s="9">
        <v>71.5</v>
      </c>
      <c r="J775" s="10">
        <v>2.8260000000000001</v>
      </c>
      <c r="K775" s="10">
        <v>214.13991619999999</v>
      </c>
      <c r="L775" s="10">
        <v>6.3840000000000003</v>
      </c>
      <c r="M775" s="11" t="str" cm="1">
        <f t="array" ref="M775">_xlfn.IFS(ROUND(Sales_Data[[#This Row],[Temperature]],0)&lt;50,"Cold",ROUND(Sales_Data[[#This Row],[Temperature]],0)&lt;70,"Mild",ROUND(Sales_Data[[#This Row],[Temperature]],0)&lt;84,"Warm",TRUE,"Hot")</f>
        <v>Warm</v>
      </c>
    </row>
    <row r="776" spans="1:13" x14ac:dyDescent="0.3">
      <c r="A776" s="5">
        <v>10</v>
      </c>
      <c r="B776" s="5" t="s">
        <v>16</v>
      </c>
      <c r="C776" s="7" t="b">
        <f t="shared" si="24"/>
        <v>0</v>
      </c>
      <c r="D776" s="7" t="str" cm="1">
        <f t="array" ref="D776">_xlfn.SWITCH(A776,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776" s="12">
        <f t="shared" si="25"/>
        <v>40319</v>
      </c>
      <c r="F776" s="5">
        <v>2010</v>
      </c>
      <c r="G776" s="8">
        <v>1847613.58</v>
      </c>
      <c r="H776" s="5" t="s">
        <v>99</v>
      </c>
      <c r="I776" s="9">
        <v>78.319999999999993</v>
      </c>
      <c r="J776" s="10">
        <v>3.12</v>
      </c>
      <c r="K776" s="10">
        <v>126.1843871</v>
      </c>
      <c r="L776" s="10">
        <v>9.5239999999999991</v>
      </c>
      <c r="M776" s="11" t="str" cm="1">
        <f t="array" ref="M776">_xlfn.IFS(ROUND(Sales_Data[[#This Row],[Temperature]],0)&lt;50,"Cold",ROUND(Sales_Data[[#This Row],[Temperature]],0)&lt;70,"Mild",ROUND(Sales_Data[[#This Row],[Temperature]],0)&lt;84,"Warm",TRUE,"Hot")</f>
        <v>Warm</v>
      </c>
    </row>
    <row r="777" spans="1:13" x14ac:dyDescent="0.3">
      <c r="A777" s="5">
        <v>11</v>
      </c>
      <c r="B777" s="5" t="s">
        <v>16</v>
      </c>
      <c r="C777" s="7" t="b">
        <f t="shared" si="24"/>
        <v>0</v>
      </c>
      <c r="D777" s="7" t="str" cm="1">
        <f t="array" ref="D777">_xlfn.SWITCH(A777,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777" s="12">
        <f t="shared" si="25"/>
        <v>40319</v>
      </c>
      <c r="F777" s="5">
        <v>2010</v>
      </c>
      <c r="G777" s="8">
        <v>1271646.6200000001</v>
      </c>
      <c r="H777" s="5" t="s">
        <v>99</v>
      </c>
      <c r="I777" s="9">
        <v>76.97</v>
      </c>
      <c r="J777" s="10">
        <v>2.8260000000000001</v>
      </c>
      <c r="K777" s="10">
        <v>213.91168859999999</v>
      </c>
      <c r="L777" s="10">
        <v>7.343</v>
      </c>
      <c r="M777" s="11" t="str" cm="1">
        <f t="array" ref="M777">_xlfn.IFS(ROUND(Sales_Data[[#This Row],[Temperature]],0)&lt;50,"Cold",ROUND(Sales_Data[[#This Row],[Temperature]],0)&lt;70,"Mild",ROUND(Sales_Data[[#This Row],[Temperature]],0)&lt;84,"Warm",TRUE,"Hot")</f>
        <v>Warm</v>
      </c>
    </row>
    <row r="778" spans="1:13" x14ac:dyDescent="0.3">
      <c r="A778" s="5">
        <v>12</v>
      </c>
      <c r="B778" s="5" t="s">
        <v>16</v>
      </c>
      <c r="C778" s="7" t="b">
        <f t="shared" si="24"/>
        <v>0</v>
      </c>
      <c r="D778" s="7" t="str" cm="1">
        <f t="array" ref="D778">_xlfn.SWITCH(A778,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778" s="12">
        <f t="shared" si="25"/>
        <v>40319</v>
      </c>
      <c r="F778" s="5">
        <v>2010</v>
      </c>
      <c r="G778" s="8">
        <v>958374.56</v>
      </c>
      <c r="H778" s="5" t="s">
        <v>99</v>
      </c>
      <c r="I778" s="9">
        <v>76.2</v>
      </c>
      <c r="J778" s="10">
        <v>3.12</v>
      </c>
      <c r="K778" s="10">
        <v>126.1843871</v>
      </c>
      <c r="L778" s="10">
        <v>14.099</v>
      </c>
      <c r="M778" s="11" t="str" cm="1">
        <f t="array" ref="M778">_xlfn.IFS(ROUND(Sales_Data[[#This Row],[Temperature]],0)&lt;50,"Cold",ROUND(Sales_Data[[#This Row],[Temperature]],0)&lt;70,"Mild",ROUND(Sales_Data[[#This Row],[Temperature]],0)&lt;84,"Warm",TRUE,"Hot")</f>
        <v>Warm</v>
      </c>
    </row>
    <row r="779" spans="1:13" x14ac:dyDescent="0.3">
      <c r="A779" s="5">
        <v>13</v>
      </c>
      <c r="B779" s="5" t="s">
        <v>16</v>
      </c>
      <c r="C779" s="7" t="b">
        <f t="shared" si="24"/>
        <v>0</v>
      </c>
      <c r="D779" s="7" t="str" cm="1">
        <f t="array" ref="D779">_xlfn.SWITCH(A779,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779" s="12">
        <f t="shared" si="25"/>
        <v>40319</v>
      </c>
      <c r="F779" s="5">
        <v>2010</v>
      </c>
      <c r="G779" s="8">
        <v>1853657.6</v>
      </c>
      <c r="H779" s="5" t="s">
        <v>99</v>
      </c>
      <c r="I779" s="9">
        <v>57.71</v>
      </c>
      <c r="J779" s="10">
        <v>2.95</v>
      </c>
      <c r="K779" s="10">
        <v>126.1843871</v>
      </c>
      <c r="L779" s="10">
        <v>8.1069999999999993</v>
      </c>
      <c r="M779" s="11" t="str" cm="1">
        <f t="array" ref="M779">_xlfn.IFS(ROUND(Sales_Data[[#This Row],[Temperature]],0)&lt;50,"Cold",ROUND(Sales_Data[[#This Row],[Temperature]],0)&lt;70,"Mild",ROUND(Sales_Data[[#This Row],[Temperature]],0)&lt;84,"Warm",TRUE,"Hot")</f>
        <v>Mild</v>
      </c>
    </row>
    <row r="780" spans="1:13" x14ac:dyDescent="0.3">
      <c r="A780" s="5">
        <v>14</v>
      </c>
      <c r="B780" s="5" t="s">
        <v>16</v>
      </c>
      <c r="C780" s="7" t="b">
        <f t="shared" si="24"/>
        <v>0</v>
      </c>
      <c r="D780" s="7" t="str" cm="1">
        <f t="array" ref="D780">_xlfn.SWITCH(A780,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780" s="12">
        <f t="shared" si="25"/>
        <v>40319</v>
      </c>
      <c r="F780" s="5">
        <v>2010</v>
      </c>
      <c r="G780" s="8">
        <v>2108187.1</v>
      </c>
      <c r="H780" s="5" t="s">
        <v>99</v>
      </c>
      <c r="I780" s="9">
        <v>62.62</v>
      </c>
      <c r="J780" s="10">
        <v>2.9580000000000002</v>
      </c>
      <c r="K780" s="10">
        <v>181.85384859999999</v>
      </c>
      <c r="L780" s="10">
        <v>8.8989999999999991</v>
      </c>
      <c r="M780" s="11" t="str" cm="1">
        <f t="array" ref="M780">_xlfn.IFS(ROUND(Sales_Data[[#This Row],[Temperature]],0)&lt;50,"Cold",ROUND(Sales_Data[[#This Row],[Temperature]],0)&lt;70,"Mild",ROUND(Sales_Data[[#This Row],[Temperature]],0)&lt;84,"Warm",TRUE,"Hot")</f>
        <v>Mild</v>
      </c>
    </row>
    <row r="781" spans="1:13" x14ac:dyDescent="0.3">
      <c r="A781" s="5">
        <v>15</v>
      </c>
      <c r="B781" s="5" t="s">
        <v>16</v>
      </c>
      <c r="C781" s="7" t="b">
        <f t="shared" si="24"/>
        <v>0</v>
      </c>
      <c r="D781" s="7" t="str" cm="1">
        <f t="array" ref="D781">_xlfn.SWITCH(A781,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781" s="12">
        <f t="shared" si="25"/>
        <v>40319</v>
      </c>
      <c r="F781" s="5">
        <v>2010</v>
      </c>
      <c r="G781" s="8">
        <v>616598.1</v>
      </c>
      <c r="H781" s="5" t="s">
        <v>99</v>
      </c>
      <c r="I781" s="9">
        <v>59.09</v>
      </c>
      <c r="J781" s="10">
        <v>3.0960000000000001</v>
      </c>
      <c r="K781" s="10">
        <v>132.2230323</v>
      </c>
      <c r="L781" s="10">
        <v>8.1850000000000005</v>
      </c>
      <c r="M781" s="11" t="str" cm="1">
        <f t="array" ref="M781">_xlfn.IFS(ROUND(Sales_Data[[#This Row],[Temperature]],0)&lt;50,"Cold",ROUND(Sales_Data[[#This Row],[Temperature]],0)&lt;70,"Mild",ROUND(Sales_Data[[#This Row],[Temperature]],0)&lt;84,"Warm",TRUE,"Hot")</f>
        <v>Mild</v>
      </c>
    </row>
    <row r="782" spans="1:13" x14ac:dyDescent="0.3">
      <c r="A782" s="5">
        <v>16</v>
      </c>
      <c r="B782" s="5" t="s">
        <v>16</v>
      </c>
      <c r="C782" s="7" t="b">
        <f t="shared" si="24"/>
        <v>0</v>
      </c>
      <c r="D782" s="7" t="str" cm="1">
        <f t="array" ref="D782">_xlfn.SWITCH(A782,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782" s="12">
        <f t="shared" si="25"/>
        <v>40319</v>
      </c>
      <c r="F782" s="5">
        <v>2010</v>
      </c>
      <c r="G782" s="8">
        <v>435300.51</v>
      </c>
      <c r="H782" s="5" t="s">
        <v>99</v>
      </c>
      <c r="I782" s="9">
        <v>47.34</v>
      </c>
      <c r="J782" s="10">
        <v>2.7759999999999998</v>
      </c>
      <c r="K782" s="10">
        <v>189.467827</v>
      </c>
      <c r="L782" s="10">
        <v>6.8419999999999996</v>
      </c>
      <c r="M782" s="11" t="str" cm="1">
        <f t="array" ref="M782">_xlfn.IFS(ROUND(Sales_Data[[#This Row],[Temperature]],0)&lt;50,"Cold",ROUND(Sales_Data[[#This Row],[Temperature]],0)&lt;70,"Mild",ROUND(Sales_Data[[#This Row],[Temperature]],0)&lt;84,"Warm",TRUE,"Hot")</f>
        <v>Cold</v>
      </c>
    </row>
    <row r="783" spans="1:13" x14ac:dyDescent="0.3">
      <c r="A783" s="5">
        <v>17</v>
      </c>
      <c r="B783" s="5" t="s">
        <v>16</v>
      </c>
      <c r="C783" s="7" t="b">
        <f t="shared" si="24"/>
        <v>0</v>
      </c>
      <c r="D783" s="7" t="str" cm="1">
        <f t="array" ref="D783">_xlfn.SWITCH(A783,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783" s="12">
        <f t="shared" si="25"/>
        <v>40319</v>
      </c>
      <c r="F783" s="5">
        <v>2010</v>
      </c>
      <c r="G783" s="8">
        <v>826626.5</v>
      </c>
      <c r="H783" s="5" t="s">
        <v>99</v>
      </c>
      <c r="I783" s="9">
        <v>53.94</v>
      </c>
      <c r="J783" s="10">
        <v>2.95</v>
      </c>
      <c r="K783" s="10">
        <v>126.1843871</v>
      </c>
      <c r="L783" s="10">
        <v>6.6349999999999998</v>
      </c>
      <c r="M783" s="11" t="str" cm="1">
        <f t="array" ref="M783">_xlfn.IFS(ROUND(Sales_Data[[#This Row],[Temperature]],0)&lt;50,"Cold",ROUND(Sales_Data[[#This Row],[Temperature]],0)&lt;70,"Mild",ROUND(Sales_Data[[#This Row],[Temperature]],0)&lt;84,"Warm",TRUE,"Hot")</f>
        <v>Mild</v>
      </c>
    </row>
    <row r="784" spans="1:13" x14ac:dyDescent="0.3">
      <c r="A784" s="5">
        <v>18</v>
      </c>
      <c r="B784" s="5" t="s">
        <v>16</v>
      </c>
      <c r="C784" s="7" t="b">
        <f t="shared" si="24"/>
        <v>0</v>
      </c>
      <c r="D784" s="7" t="str" cm="1">
        <f t="array" ref="D784">_xlfn.SWITCH(A784,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784" s="12">
        <f t="shared" si="25"/>
        <v>40319</v>
      </c>
      <c r="F784" s="5">
        <v>2010</v>
      </c>
      <c r="G784" s="8">
        <v>1101621.3600000001</v>
      </c>
      <c r="H784" s="5" t="s">
        <v>99</v>
      </c>
      <c r="I784" s="9">
        <v>60.27</v>
      </c>
      <c r="J784" s="10">
        <v>2.9609999999999999</v>
      </c>
      <c r="K784" s="10">
        <v>132.2230323</v>
      </c>
      <c r="L784" s="10">
        <v>9.2690000000000001</v>
      </c>
      <c r="M784" s="11" t="str" cm="1">
        <f t="array" ref="M784">_xlfn.IFS(ROUND(Sales_Data[[#This Row],[Temperature]],0)&lt;50,"Cold",ROUND(Sales_Data[[#This Row],[Temperature]],0)&lt;70,"Mild",ROUND(Sales_Data[[#This Row],[Temperature]],0)&lt;84,"Warm",TRUE,"Hot")</f>
        <v>Mild</v>
      </c>
    </row>
    <row r="785" spans="1:13" x14ac:dyDescent="0.3">
      <c r="A785" s="5">
        <v>19</v>
      </c>
      <c r="B785" s="5" t="s">
        <v>16</v>
      </c>
      <c r="C785" s="7" t="b">
        <f t="shared" si="24"/>
        <v>0</v>
      </c>
      <c r="D785" s="7" t="str" cm="1">
        <f t="array" ref="D785">_xlfn.SWITCH(A785,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785" s="12">
        <f t="shared" si="25"/>
        <v>40319</v>
      </c>
      <c r="F785" s="5">
        <v>2010</v>
      </c>
      <c r="G785" s="8">
        <v>1377716.17</v>
      </c>
      <c r="H785" s="5" t="s">
        <v>99</v>
      </c>
      <c r="I785" s="9">
        <v>57.53</v>
      </c>
      <c r="J785" s="10">
        <v>3.0960000000000001</v>
      </c>
      <c r="K785" s="10">
        <v>132.2230323</v>
      </c>
      <c r="L785" s="10">
        <v>8.1850000000000005</v>
      </c>
      <c r="M785" s="11" t="str" cm="1">
        <f t="array" ref="M785">_xlfn.IFS(ROUND(Sales_Data[[#This Row],[Temperature]],0)&lt;50,"Cold",ROUND(Sales_Data[[#This Row],[Temperature]],0)&lt;70,"Mild",ROUND(Sales_Data[[#This Row],[Temperature]],0)&lt;84,"Warm",TRUE,"Hot")</f>
        <v>Mild</v>
      </c>
    </row>
    <row r="786" spans="1:13" x14ac:dyDescent="0.3">
      <c r="A786" s="5">
        <v>20</v>
      </c>
      <c r="B786" s="5" t="s">
        <v>16</v>
      </c>
      <c r="C786" s="7" t="b">
        <f t="shared" si="24"/>
        <v>0</v>
      </c>
      <c r="D786" s="7" t="str" cm="1">
        <f t="array" ref="D786">_xlfn.SWITCH(A786,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786" s="12">
        <f t="shared" si="25"/>
        <v>40319</v>
      </c>
      <c r="F786" s="5">
        <v>2010</v>
      </c>
      <c r="G786" s="8">
        <v>1893736.9</v>
      </c>
      <c r="H786" s="5" t="s">
        <v>99</v>
      </c>
      <c r="I786" s="9">
        <v>60.38</v>
      </c>
      <c r="J786" s="10">
        <v>2.9580000000000002</v>
      </c>
      <c r="K786" s="10">
        <v>203.87702350000001</v>
      </c>
      <c r="L786" s="10">
        <v>7.8559999999999999</v>
      </c>
      <c r="M786" s="11" t="str" cm="1">
        <f t="array" ref="M786">_xlfn.IFS(ROUND(Sales_Data[[#This Row],[Temperature]],0)&lt;50,"Cold",ROUND(Sales_Data[[#This Row],[Temperature]],0)&lt;70,"Mild",ROUND(Sales_Data[[#This Row],[Temperature]],0)&lt;84,"Warm",TRUE,"Hot")</f>
        <v>Mild</v>
      </c>
    </row>
    <row r="787" spans="1:13" x14ac:dyDescent="0.3">
      <c r="A787" s="5">
        <v>21</v>
      </c>
      <c r="B787" s="5" t="s">
        <v>16</v>
      </c>
      <c r="C787" s="7" t="b">
        <f t="shared" si="24"/>
        <v>0</v>
      </c>
      <c r="D787" s="7" t="str" cm="1">
        <f t="array" ref="D787">_xlfn.SWITCH(A787,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787" s="12">
        <f t="shared" si="25"/>
        <v>40319</v>
      </c>
      <c r="F787" s="5">
        <v>2010</v>
      </c>
      <c r="G787" s="8">
        <v>753361.72</v>
      </c>
      <c r="H787" s="5" t="s">
        <v>99</v>
      </c>
      <c r="I787" s="9">
        <v>74.239999999999995</v>
      </c>
      <c r="J787" s="10">
        <v>2.8260000000000001</v>
      </c>
      <c r="K787" s="10">
        <v>210.27684429999999</v>
      </c>
      <c r="L787" s="10">
        <v>8.1999999999999993</v>
      </c>
      <c r="M787" s="11" t="str" cm="1">
        <f t="array" ref="M787">_xlfn.IFS(ROUND(Sales_Data[[#This Row],[Temperature]],0)&lt;50,"Cold",ROUND(Sales_Data[[#This Row],[Temperature]],0)&lt;70,"Mild",ROUND(Sales_Data[[#This Row],[Temperature]],0)&lt;84,"Warm",TRUE,"Hot")</f>
        <v>Warm</v>
      </c>
    </row>
    <row r="788" spans="1:13" x14ac:dyDescent="0.3">
      <c r="A788" s="5">
        <v>22</v>
      </c>
      <c r="B788" s="5" t="s">
        <v>16</v>
      </c>
      <c r="C788" s="7" t="b">
        <f t="shared" si="24"/>
        <v>0</v>
      </c>
      <c r="D788" s="7" t="str" cm="1">
        <f t="array" ref="D788">_xlfn.SWITCH(A788,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788" s="12">
        <f t="shared" si="25"/>
        <v>40319</v>
      </c>
      <c r="F788" s="5">
        <v>2010</v>
      </c>
      <c r="G788" s="8">
        <v>979977.89</v>
      </c>
      <c r="H788" s="5" t="s">
        <v>99</v>
      </c>
      <c r="I788" s="9">
        <v>59.99</v>
      </c>
      <c r="J788" s="10">
        <v>2.9609999999999999</v>
      </c>
      <c r="K788" s="10">
        <v>136.0796521</v>
      </c>
      <c r="L788" s="10">
        <v>8.3480000000000008</v>
      </c>
      <c r="M788" s="11" t="str" cm="1">
        <f t="array" ref="M788">_xlfn.IFS(ROUND(Sales_Data[[#This Row],[Temperature]],0)&lt;50,"Cold",ROUND(Sales_Data[[#This Row],[Temperature]],0)&lt;70,"Mild",ROUND(Sales_Data[[#This Row],[Temperature]],0)&lt;84,"Warm",TRUE,"Hot")</f>
        <v>Mild</v>
      </c>
    </row>
    <row r="789" spans="1:13" x14ac:dyDescent="0.3">
      <c r="A789" s="5">
        <v>23</v>
      </c>
      <c r="B789" s="5" t="s">
        <v>16</v>
      </c>
      <c r="C789" s="7" t="b">
        <f t="shared" si="24"/>
        <v>0</v>
      </c>
      <c r="D789" s="7" t="str" cm="1">
        <f t="array" ref="D789">_xlfn.SWITCH(A789,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789" s="12">
        <f t="shared" si="25"/>
        <v>40319</v>
      </c>
      <c r="F789" s="5">
        <v>2010</v>
      </c>
      <c r="G789" s="8">
        <v>1327424.28</v>
      </c>
      <c r="H789" s="5" t="s">
        <v>99</v>
      </c>
      <c r="I789" s="9">
        <v>57.94</v>
      </c>
      <c r="J789" s="10">
        <v>2.9609999999999999</v>
      </c>
      <c r="K789" s="10">
        <v>132.2230323</v>
      </c>
      <c r="L789" s="10">
        <v>5.4349999999999996</v>
      </c>
      <c r="M789" s="11" t="str" cm="1">
        <f t="array" ref="M789">_xlfn.IFS(ROUND(Sales_Data[[#This Row],[Temperature]],0)&lt;50,"Cold",ROUND(Sales_Data[[#This Row],[Temperature]],0)&lt;70,"Mild",ROUND(Sales_Data[[#This Row],[Temperature]],0)&lt;84,"Warm",TRUE,"Hot")</f>
        <v>Mild</v>
      </c>
    </row>
    <row r="790" spans="1:13" x14ac:dyDescent="0.3">
      <c r="A790" s="5">
        <v>24</v>
      </c>
      <c r="B790" s="5" t="s">
        <v>16</v>
      </c>
      <c r="C790" s="7" t="b">
        <f t="shared" si="24"/>
        <v>0</v>
      </c>
      <c r="D790" s="7" t="str" cm="1">
        <f t="array" ref="D790">_xlfn.SWITCH(A790,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90" s="12">
        <f t="shared" si="25"/>
        <v>40319</v>
      </c>
      <c r="F790" s="5">
        <v>2010</v>
      </c>
      <c r="G790" s="8">
        <v>1283482.8500000001</v>
      </c>
      <c r="H790" s="5" t="s">
        <v>99</v>
      </c>
      <c r="I790" s="9">
        <v>60.44</v>
      </c>
      <c r="J790" s="10">
        <v>3.0960000000000001</v>
      </c>
      <c r="K790" s="10">
        <v>132.2230323</v>
      </c>
      <c r="L790" s="10">
        <v>8.2110000000000003</v>
      </c>
      <c r="M790" s="11" t="str" cm="1">
        <f t="array" ref="M790">_xlfn.IFS(ROUND(Sales_Data[[#This Row],[Temperature]],0)&lt;50,"Cold",ROUND(Sales_Data[[#This Row],[Temperature]],0)&lt;70,"Mild",ROUND(Sales_Data[[#This Row],[Temperature]],0)&lt;84,"Warm",TRUE,"Hot")</f>
        <v>Mild</v>
      </c>
    </row>
    <row r="791" spans="1:13" x14ac:dyDescent="0.3">
      <c r="A791" s="5">
        <v>25</v>
      </c>
      <c r="B791" s="5" t="s">
        <v>16</v>
      </c>
      <c r="C791" s="7" t="b">
        <f t="shared" si="24"/>
        <v>0</v>
      </c>
      <c r="D791" s="7" t="str" cm="1">
        <f t="array" ref="D791">_xlfn.SWITCH(A791,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91" s="12">
        <f t="shared" si="25"/>
        <v>40319</v>
      </c>
      <c r="F791" s="5">
        <v>2010</v>
      </c>
      <c r="G791" s="8">
        <v>704113.22</v>
      </c>
      <c r="H791" s="5" t="s">
        <v>99</v>
      </c>
      <c r="I791" s="9">
        <v>57.17</v>
      </c>
      <c r="J791" s="10">
        <v>2.9580000000000002</v>
      </c>
      <c r="K791" s="10">
        <v>203.87702350000001</v>
      </c>
      <c r="L791" s="10">
        <v>7.8559999999999999</v>
      </c>
      <c r="M791" s="11" t="str" cm="1">
        <f t="array" ref="M791">_xlfn.IFS(ROUND(Sales_Data[[#This Row],[Temperature]],0)&lt;50,"Cold",ROUND(Sales_Data[[#This Row],[Temperature]],0)&lt;70,"Mild",ROUND(Sales_Data[[#This Row],[Temperature]],0)&lt;84,"Warm",TRUE,"Hot")</f>
        <v>Mild</v>
      </c>
    </row>
    <row r="792" spans="1:13" x14ac:dyDescent="0.3">
      <c r="A792" s="5">
        <v>26</v>
      </c>
      <c r="B792" s="5" t="s">
        <v>16</v>
      </c>
      <c r="C792" s="7" t="b">
        <f t="shared" si="24"/>
        <v>0</v>
      </c>
      <c r="D792" s="7" t="str" cm="1">
        <f t="array" ref="D792">_xlfn.SWITCH(A792,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92" s="12">
        <f t="shared" si="25"/>
        <v>40319</v>
      </c>
      <c r="F792" s="5">
        <v>2010</v>
      </c>
      <c r="G792" s="8">
        <v>986765.01</v>
      </c>
      <c r="H792" s="5" t="s">
        <v>99</v>
      </c>
      <c r="I792" s="9">
        <v>50.81</v>
      </c>
      <c r="J792" s="10">
        <v>2.9609999999999999</v>
      </c>
      <c r="K792" s="10">
        <v>132.2230323</v>
      </c>
      <c r="L792" s="10">
        <v>8.5120000000000005</v>
      </c>
      <c r="M792" s="11" t="str" cm="1">
        <f t="array" ref="M792">_xlfn.IFS(ROUND(Sales_Data[[#This Row],[Temperature]],0)&lt;50,"Cold",ROUND(Sales_Data[[#This Row],[Temperature]],0)&lt;70,"Mild",ROUND(Sales_Data[[#This Row],[Temperature]],0)&lt;84,"Warm",TRUE,"Hot")</f>
        <v>Mild</v>
      </c>
    </row>
    <row r="793" spans="1:13" x14ac:dyDescent="0.3">
      <c r="A793" s="5">
        <v>27</v>
      </c>
      <c r="B793" s="5" t="s">
        <v>16</v>
      </c>
      <c r="C793" s="7" t="b">
        <f t="shared" si="24"/>
        <v>0</v>
      </c>
      <c r="D793" s="7" t="str" cm="1">
        <f t="array" ref="D793">_xlfn.SWITCH(A793,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93" s="12">
        <f t="shared" si="25"/>
        <v>40319</v>
      </c>
      <c r="F793" s="5">
        <v>2010</v>
      </c>
      <c r="G793" s="8">
        <v>1836595.58</v>
      </c>
      <c r="H793" s="5" t="s">
        <v>99</v>
      </c>
      <c r="I793" s="9">
        <v>63.31</v>
      </c>
      <c r="J793" s="10">
        <v>3.0960000000000001</v>
      </c>
      <c r="K793" s="10">
        <v>136.0796521</v>
      </c>
      <c r="L793" s="10">
        <v>8.0579999999999998</v>
      </c>
      <c r="M793" s="11" t="str" cm="1">
        <f t="array" ref="M793">_xlfn.IFS(ROUND(Sales_Data[[#This Row],[Temperature]],0)&lt;50,"Cold",ROUND(Sales_Data[[#This Row],[Temperature]],0)&lt;70,"Mild",ROUND(Sales_Data[[#This Row],[Temperature]],0)&lt;84,"Warm",TRUE,"Hot")</f>
        <v>Mild</v>
      </c>
    </row>
    <row r="794" spans="1:13" x14ac:dyDescent="0.3">
      <c r="A794" s="5">
        <v>28</v>
      </c>
      <c r="B794" s="5" t="s">
        <v>16</v>
      </c>
      <c r="C794" s="7" t="b">
        <f t="shared" si="24"/>
        <v>0</v>
      </c>
      <c r="D794" s="7" t="str" cm="1">
        <f t="array" ref="D794">_xlfn.SWITCH(A794,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94" s="12">
        <f t="shared" si="25"/>
        <v>40319</v>
      </c>
      <c r="F794" s="5">
        <v>2010</v>
      </c>
      <c r="G794" s="8">
        <v>1217923.71</v>
      </c>
      <c r="H794" s="5" t="s">
        <v>99</v>
      </c>
      <c r="I794" s="9">
        <v>76.2</v>
      </c>
      <c r="J794" s="10">
        <v>3.12</v>
      </c>
      <c r="K794" s="10">
        <v>126.1843871</v>
      </c>
      <c r="L794" s="10">
        <v>14.099</v>
      </c>
      <c r="M794" s="11" t="str" cm="1">
        <f t="array" ref="M794">_xlfn.IFS(ROUND(Sales_Data[[#This Row],[Temperature]],0)&lt;50,"Cold",ROUND(Sales_Data[[#This Row],[Temperature]],0)&lt;70,"Mild",ROUND(Sales_Data[[#This Row],[Temperature]],0)&lt;84,"Warm",TRUE,"Hot")</f>
        <v>Warm</v>
      </c>
    </row>
    <row r="795" spans="1:13" x14ac:dyDescent="0.3">
      <c r="A795" s="5">
        <v>29</v>
      </c>
      <c r="B795" s="5" t="s">
        <v>16</v>
      </c>
      <c r="C795" s="7" t="b">
        <f t="shared" si="24"/>
        <v>0</v>
      </c>
      <c r="D795" s="7" t="str" cm="1">
        <f t="array" ref="D795">_xlfn.SWITCH(A795,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95" s="12">
        <f t="shared" si="25"/>
        <v>40319</v>
      </c>
      <c r="F795" s="5">
        <v>2010</v>
      </c>
      <c r="G795" s="8">
        <v>502021.82</v>
      </c>
      <c r="H795" s="5" t="s">
        <v>99</v>
      </c>
      <c r="I795" s="9">
        <v>59.99</v>
      </c>
      <c r="J795" s="10">
        <v>2.9609999999999999</v>
      </c>
      <c r="K795" s="10">
        <v>132.2230323</v>
      </c>
      <c r="L795" s="10">
        <v>10.16</v>
      </c>
      <c r="M795" s="11" t="str" cm="1">
        <f t="array" ref="M795">_xlfn.IFS(ROUND(Sales_Data[[#This Row],[Temperature]],0)&lt;50,"Cold",ROUND(Sales_Data[[#This Row],[Temperature]],0)&lt;70,"Mild",ROUND(Sales_Data[[#This Row],[Temperature]],0)&lt;84,"Warm",TRUE,"Hot")</f>
        <v>Mild</v>
      </c>
    </row>
    <row r="796" spans="1:13" x14ac:dyDescent="0.3">
      <c r="A796" s="5">
        <v>30</v>
      </c>
      <c r="B796" s="5" t="s">
        <v>16</v>
      </c>
      <c r="C796" s="7" t="b">
        <f t="shared" si="24"/>
        <v>0</v>
      </c>
      <c r="D796" s="7" t="str" cm="1">
        <f t="array" ref="D796">_xlfn.SWITCH(A796,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96" s="12">
        <f t="shared" si="25"/>
        <v>40319</v>
      </c>
      <c r="F796" s="5">
        <v>2010</v>
      </c>
      <c r="G796" s="8">
        <v>455751.84</v>
      </c>
      <c r="H796" s="5" t="s">
        <v>99</v>
      </c>
      <c r="I796" s="9">
        <v>74.239999999999995</v>
      </c>
      <c r="J796" s="10">
        <v>2.8260000000000001</v>
      </c>
      <c r="K796" s="10">
        <v>210.27684429999999</v>
      </c>
      <c r="L796" s="10">
        <v>8.1999999999999993</v>
      </c>
      <c r="M796" s="11" t="str" cm="1">
        <f t="array" ref="M796">_xlfn.IFS(ROUND(Sales_Data[[#This Row],[Temperature]],0)&lt;50,"Cold",ROUND(Sales_Data[[#This Row],[Temperature]],0)&lt;70,"Mild",ROUND(Sales_Data[[#This Row],[Temperature]],0)&lt;84,"Warm",TRUE,"Hot")</f>
        <v>Warm</v>
      </c>
    </row>
    <row r="797" spans="1:13" x14ac:dyDescent="0.3">
      <c r="A797" s="5">
        <v>31</v>
      </c>
      <c r="B797" s="5" t="s">
        <v>16</v>
      </c>
      <c r="C797" s="7" t="b">
        <f t="shared" si="24"/>
        <v>0</v>
      </c>
      <c r="D797" s="7" t="str" cm="1">
        <f t="array" ref="D797">_xlfn.SWITCH(A797,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97" s="12">
        <f t="shared" si="25"/>
        <v>40319</v>
      </c>
      <c r="F797" s="5">
        <v>2010</v>
      </c>
      <c r="G797" s="8">
        <v>1337405.6000000001</v>
      </c>
      <c r="H797" s="5" t="s">
        <v>99</v>
      </c>
      <c r="I797" s="9">
        <v>74.239999999999995</v>
      </c>
      <c r="J797" s="10">
        <v>2.8260000000000001</v>
      </c>
      <c r="K797" s="10">
        <v>210.27684429999999</v>
      </c>
      <c r="L797" s="10">
        <v>8.1999999999999993</v>
      </c>
      <c r="M797" s="11" t="str" cm="1">
        <f t="array" ref="M797">_xlfn.IFS(ROUND(Sales_Data[[#This Row],[Temperature]],0)&lt;50,"Cold",ROUND(Sales_Data[[#This Row],[Temperature]],0)&lt;70,"Mild",ROUND(Sales_Data[[#This Row],[Temperature]],0)&lt;84,"Warm",TRUE,"Hot")</f>
        <v>Warm</v>
      </c>
    </row>
    <row r="798" spans="1:13" x14ac:dyDescent="0.3">
      <c r="A798" s="5">
        <v>32</v>
      </c>
      <c r="B798" s="5" t="s">
        <v>16</v>
      </c>
      <c r="C798" s="7" t="b">
        <f t="shared" si="24"/>
        <v>0</v>
      </c>
      <c r="D798" s="7" t="str" cm="1">
        <f t="array" ref="D798">_xlfn.SWITCH(A798,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98" s="12">
        <f t="shared" si="25"/>
        <v>40319</v>
      </c>
      <c r="F798" s="5">
        <v>2010</v>
      </c>
      <c r="G798" s="8">
        <v>1143819.3500000001</v>
      </c>
      <c r="H798" s="5" t="s">
        <v>99</v>
      </c>
      <c r="I798" s="9">
        <v>55.89</v>
      </c>
      <c r="J798" s="10">
        <v>2.7759999999999998</v>
      </c>
      <c r="K798" s="10">
        <v>189.467827</v>
      </c>
      <c r="L798" s="10">
        <v>8.9629999999999992</v>
      </c>
      <c r="M798" s="11" t="str" cm="1">
        <f t="array" ref="M798">_xlfn.IFS(ROUND(Sales_Data[[#This Row],[Temperature]],0)&lt;50,"Cold",ROUND(Sales_Data[[#This Row],[Temperature]],0)&lt;70,"Mild",ROUND(Sales_Data[[#This Row],[Temperature]],0)&lt;84,"Warm",TRUE,"Hot")</f>
        <v>Mild</v>
      </c>
    </row>
    <row r="799" spans="1:13" x14ac:dyDescent="0.3">
      <c r="A799" s="5">
        <v>33</v>
      </c>
      <c r="B799" s="5" t="s">
        <v>16</v>
      </c>
      <c r="C799" s="7" t="b">
        <f t="shared" si="24"/>
        <v>0</v>
      </c>
      <c r="D799" s="7" t="str" cm="1">
        <f t="array" ref="D799">_xlfn.SWITCH(A799,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99" s="12">
        <f t="shared" si="25"/>
        <v>40319</v>
      </c>
      <c r="F799" s="5">
        <v>2010</v>
      </c>
      <c r="G799" s="8">
        <v>294264.2</v>
      </c>
      <c r="H799" s="5" t="s">
        <v>99</v>
      </c>
      <c r="I799" s="9">
        <v>82.8</v>
      </c>
      <c r="J799" s="10">
        <v>3.12</v>
      </c>
      <c r="K799" s="10">
        <v>126.1843871</v>
      </c>
      <c r="L799" s="10">
        <v>9.8490000000000002</v>
      </c>
      <c r="M799" s="11" t="str" cm="1">
        <f t="array" ref="M799">_xlfn.IFS(ROUND(Sales_Data[[#This Row],[Temperature]],0)&lt;50,"Cold",ROUND(Sales_Data[[#This Row],[Temperature]],0)&lt;70,"Mild",ROUND(Sales_Data[[#This Row],[Temperature]],0)&lt;84,"Warm",TRUE,"Hot")</f>
        <v>Warm</v>
      </c>
    </row>
    <row r="800" spans="1:13" x14ac:dyDescent="0.3">
      <c r="A800" s="5">
        <v>34</v>
      </c>
      <c r="B800" s="5" t="s">
        <v>16</v>
      </c>
      <c r="C800" s="7" t="b">
        <f t="shared" si="24"/>
        <v>0</v>
      </c>
      <c r="D800" s="7" t="str" cm="1">
        <f t="array" ref="D800">_xlfn.SWITCH(A800,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00" s="12">
        <f t="shared" si="25"/>
        <v>40319</v>
      </c>
      <c r="F800" s="5">
        <v>2010</v>
      </c>
      <c r="G800" s="8">
        <v>913616.32</v>
      </c>
      <c r="H800" s="5" t="s">
        <v>99</v>
      </c>
      <c r="I800" s="9">
        <v>63.99</v>
      </c>
      <c r="J800" s="10">
        <v>2.82</v>
      </c>
      <c r="K800" s="10">
        <v>126.1843871</v>
      </c>
      <c r="L800" s="10">
        <v>9.593</v>
      </c>
      <c r="M800" s="11" t="str" cm="1">
        <f t="array" ref="M800">_xlfn.IFS(ROUND(Sales_Data[[#This Row],[Temperature]],0)&lt;50,"Cold",ROUND(Sales_Data[[#This Row],[Temperature]],0)&lt;70,"Mild",ROUND(Sales_Data[[#This Row],[Temperature]],0)&lt;84,"Warm",TRUE,"Hot")</f>
        <v>Mild</v>
      </c>
    </row>
    <row r="801" spans="1:13" x14ac:dyDescent="0.3">
      <c r="A801" s="5">
        <v>35</v>
      </c>
      <c r="B801" s="5" t="s">
        <v>16</v>
      </c>
      <c r="C801" s="7" t="b">
        <f t="shared" si="24"/>
        <v>0</v>
      </c>
      <c r="D801" s="7" t="str" cm="1">
        <f t="array" ref="D801">_xlfn.SWITCH(A801,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01" s="12">
        <f t="shared" si="25"/>
        <v>40319</v>
      </c>
      <c r="F801" s="5">
        <v>2010</v>
      </c>
      <c r="G801" s="8">
        <v>1078182.18</v>
      </c>
      <c r="H801" s="5" t="s">
        <v>99</v>
      </c>
      <c r="I801" s="9">
        <v>63.31</v>
      </c>
      <c r="J801" s="10">
        <v>2.9580000000000002</v>
      </c>
      <c r="K801" s="10">
        <v>136.0796521</v>
      </c>
      <c r="L801" s="10">
        <v>9.0510000000000002</v>
      </c>
      <c r="M801" s="11" t="str" cm="1">
        <f t="array" ref="M801">_xlfn.IFS(ROUND(Sales_Data[[#This Row],[Temperature]],0)&lt;50,"Cold",ROUND(Sales_Data[[#This Row],[Temperature]],0)&lt;70,"Mild",ROUND(Sales_Data[[#This Row],[Temperature]],0)&lt;84,"Warm",TRUE,"Hot")</f>
        <v>Mild</v>
      </c>
    </row>
    <row r="802" spans="1:13" x14ac:dyDescent="0.3">
      <c r="A802" s="5">
        <v>36</v>
      </c>
      <c r="B802" s="5" t="s">
        <v>16</v>
      </c>
      <c r="C802" s="7" t="b">
        <f t="shared" si="24"/>
        <v>0</v>
      </c>
      <c r="D802" s="7" t="str" cm="1">
        <f t="array" ref="D802">_xlfn.SWITCH(A802,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02" s="12">
        <f t="shared" si="25"/>
        <v>40319</v>
      </c>
      <c r="F802" s="5">
        <v>2010</v>
      </c>
      <c r="G802" s="8">
        <v>474917.98</v>
      </c>
      <c r="H802" s="5" t="s">
        <v>99</v>
      </c>
      <c r="I802" s="9">
        <v>77.34</v>
      </c>
      <c r="J802" s="10">
        <v>2.7669999999999999</v>
      </c>
      <c r="K802" s="10">
        <v>209.39229370000001</v>
      </c>
      <c r="L802" s="10">
        <v>8.4640000000000004</v>
      </c>
      <c r="M802" s="11" t="str" cm="1">
        <f t="array" ref="M802">_xlfn.IFS(ROUND(Sales_Data[[#This Row],[Temperature]],0)&lt;50,"Cold",ROUND(Sales_Data[[#This Row],[Temperature]],0)&lt;70,"Mild",ROUND(Sales_Data[[#This Row],[Temperature]],0)&lt;84,"Warm",TRUE,"Hot")</f>
        <v>Warm</v>
      </c>
    </row>
    <row r="803" spans="1:13" x14ac:dyDescent="0.3">
      <c r="A803" s="5">
        <v>37</v>
      </c>
      <c r="B803" s="5" t="s">
        <v>16</v>
      </c>
      <c r="C803" s="7" t="b">
        <f t="shared" si="24"/>
        <v>0</v>
      </c>
      <c r="D803" s="7" t="str" cm="1">
        <f t="array" ref="D803">_xlfn.SWITCH(A803,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03" s="12">
        <f t="shared" si="25"/>
        <v>40319</v>
      </c>
      <c r="F803" s="5">
        <v>2010</v>
      </c>
      <c r="G803" s="8">
        <v>510494.7</v>
      </c>
      <c r="H803" s="5" t="s">
        <v>99</v>
      </c>
      <c r="I803" s="9">
        <v>77.34</v>
      </c>
      <c r="J803" s="10">
        <v>2.8260000000000001</v>
      </c>
      <c r="K803" s="10">
        <v>209.39229370000001</v>
      </c>
      <c r="L803" s="10">
        <v>8.4640000000000004</v>
      </c>
      <c r="M803" s="11" t="str" cm="1">
        <f t="array" ref="M803">_xlfn.IFS(ROUND(Sales_Data[[#This Row],[Temperature]],0)&lt;50,"Cold",ROUND(Sales_Data[[#This Row],[Temperature]],0)&lt;70,"Mild",ROUND(Sales_Data[[#This Row],[Temperature]],0)&lt;84,"Warm",TRUE,"Hot")</f>
        <v>Warm</v>
      </c>
    </row>
    <row r="804" spans="1:13" x14ac:dyDescent="0.3">
      <c r="A804" s="5">
        <v>38</v>
      </c>
      <c r="B804" s="5" t="s">
        <v>16</v>
      </c>
      <c r="C804" s="7" t="b">
        <f t="shared" si="24"/>
        <v>0</v>
      </c>
      <c r="D804" s="7" t="str" cm="1">
        <f t="array" ref="D804">_xlfn.SWITCH(A804,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04" s="12">
        <f t="shared" si="25"/>
        <v>40319</v>
      </c>
      <c r="F804" s="5">
        <v>2010</v>
      </c>
      <c r="G804" s="8">
        <v>340497.08</v>
      </c>
      <c r="H804" s="5" t="s">
        <v>99</v>
      </c>
      <c r="I804" s="9">
        <v>76.2</v>
      </c>
      <c r="J804" s="10">
        <v>3.12</v>
      </c>
      <c r="K804" s="10">
        <v>126.1843871</v>
      </c>
      <c r="L804" s="10">
        <v>14.099</v>
      </c>
      <c r="M804" s="11" t="str" cm="1">
        <f t="array" ref="M804">_xlfn.IFS(ROUND(Sales_Data[[#This Row],[Temperature]],0)&lt;50,"Cold",ROUND(Sales_Data[[#This Row],[Temperature]],0)&lt;70,"Mild",ROUND(Sales_Data[[#This Row],[Temperature]],0)&lt;84,"Warm",TRUE,"Hot")</f>
        <v>Warm</v>
      </c>
    </row>
    <row r="805" spans="1:13" x14ac:dyDescent="0.3">
      <c r="A805" s="5">
        <v>39</v>
      </c>
      <c r="B805" s="5" t="s">
        <v>16</v>
      </c>
      <c r="C805" s="7" t="b">
        <f t="shared" si="24"/>
        <v>0</v>
      </c>
      <c r="D805" s="7" t="str" cm="1">
        <f t="array" ref="D805">_xlfn.SWITCH(A805,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05" s="12">
        <f t="shared" si="25"/>
        <v>40319</v>
      </c>
      <c r="F805" s="5">
        <v>2010</v>
      </c>
      <c r="G805" s="8">
        <v>1350673.98</v>
      </c>
      <c r="H805" s="5" t="s">
        <v>99</v>
      </c>
      <c r="I805" s="9">
        <v>76.67</v>
      </c>
      <c r="J805" s="10">
        <v>2.8260000000000001</v>
      </c>
      <c r="K805" s="10">
        <v>209.39229370000001</v>
      </c>
      <c r="L805" s="10">
        <v>8.4640000000000004</v>
      </c>
      <c r="M805" s="11" t="str" cm="1">
        <f t="array" ref="M805">_xlfn.IFS(ROUND(Sales_Data[[#This Row],[Temperature]],0)&lt;50,"Cold",ROUND(Sales_Data[[#This Row],[Temperature]],0)&lt;70,"Mild",ROUND(Sales_Data[[#This Row],[Temperature]],0)&lt;84,"Warm",TRUE,"Hot")</f>
        <v>Warm</v>
      </c>
    </row>
    <row r="806" spans="1:13" x14ac:dyDescent="0.3">
      <c r="A806" s="5">
        <v>40</v>
      </c>
      <c r="B806" s="5" t="s">
        <v>16</v>
      </c>
      <c r="C806" s="7" t="b">
        <f t="shared" si="24"/>
        <v>0</v>
      </c>
      <c r="D806" s="7" t="str" cm="1">
        <f t="array" ref="D806">_xlfn.SWITCH(A806,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06" s="12">
        <f t="shared" si="25"/>
        <v>40319</v>
      </c>
      <c r="F806" s="5">
        <v>2010</v>
      </c>
      <c r="G806" s="8">
        <v>885613.91</v>
      </c>
      <c r="H806" s="5" t="s">
        <v>99</v>
      </c>
      <c r="I806" s="9">
        <v>56.75</v>
      </c>
      <c r="J806" s="10">
        <v>2.9609999999999999</v>
      </c>
      <c r="K806" s="10">
        <v>132.2230323</v>
      </c>
      <c r="L806" s="10">
        <v>5.4349999999999996</v>
      </c>
      <c r="M806" s="11" t="str" cm="1">
        <f t="array" ref="M806">_xlfn.IFS(ROUND(Sales_Data[[#This Row],[Temperature]],0)&lt;50,"Cold",ROUND(Sales_Data[[#This Row],[Temperature]],0)&lt;70,"Mild",ROUND(Sales_Data[[#This Row],[Temperature]],0)&lt;84,"Warm",TRUE,"Hot")</f>
        <v>Mild</v>
      </c>
    </row>
    <row r="807" spans="1:13" x14ac:dyDescent="0.3">
      <c r="A807" s="5">
        <v>41</v>
      </c>
      <c r="B807" s="5" t="s">
        <v>16</v>
      </c>
      <c r="C807" s="7" t="b">
        <f t="shared" si="24"/>
        <v>0</v>
      </c>
      <c r="D807" s="7" t="str" cm="1">
        <f t="array" ref="D807">_xlfn.SWITCH(A807,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07" s="12">
        <f t="shared" si="25"/>
        <v>40319</v>
      </c>
      <c r="F807" s="5">
        <v>2010</v>
      </c>
      <c r="G807" s="8">
        <v>1163234.33</v>
      </c>
      <c r="H807" s="5" t="s">
        <v>99</v>
      </c>
      <c r="I807" s="9">
        <v>50.59</v>
      </c>
      <c r="J807" s="10">
        <v>2.7759999999999998</v>
      </c>
      <c r="K807" s="10">
        <v>189.467827</v>
      </c>
      <c r="L807" s="10">
        <v>7.3630000000000004</v>
      </c>
      <c r="M807" s="11" t="str" cm="1">
        <f t="array" ref="M807">_xlfn.IFS(ROUND(Sales_Data[[#This Row],[Temperature]],0)&lt;50,"Cold",ROUND(Sales_Data[[#This Row],[Temperature]],0)&lt;70,"Mild",ROUND(Sales_Data[[#This Row],[Temperature]],0)&lt;84,"Warm",TRUE,"Hot")</f>
        <v>Mild</v>
      </c>
    </row>
    <row r="808" spans="1:13" x14ac:dyDescent="0.3">
      <c r="A808" s="5">
        <v>42</v>
      </c>
      <c r="B808" s="5" t="s">
        <v>16</v>
      </c>
      <c r="C808" s="7" t="b">
        <f t="shared" si="24"/>
        <v>0</v>
      </c>
      <c r="D808" s="7" t="str" cm="1">
        <f t="array" ref="D808">_xlfn.SWITCH(A808,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08" s="12">
        <f t="shared" si="25"/>
        <v>40319</v>
      </c>
      <c r="F808" s="5">
        <v>2010</v>
      </c>
      <c r="G808" s="8">
        <v>504403.16</v>
      </c>
      <c r="H808" s="5" t="s">
        <v>99</v>
      </c>
      <c r="I808" s="9">
        <v>78.319999999999993</v>
      </c>
      <c r="J808" s="10">
        <v>3.12</v>
      </c>
      <c r="K808" s="10">
        <v>126.1843871</v>
      </c>
      <c r="L808" s="10">
        <v>9.5239999999999991</v>
      </c>
      <c r="M808" s="11" t="str" cm="1">
        <f t="array" ref="M808">_xlfn.IFS(ROUND(Sales_Data[[#This Row],[Temperature]],0)&lt;50,"Cold",ROUND(Sales_Data[[#This Row],[Temperature]],0)&lt;70,"Mild",ROUND(Sales_Data[[#This Row],[Temperature]],0)&lt;84,"Warm",TRUE,"Hot")</f>
        <v>Warm</v>
      </c>
    </row>
    <row r="809" spans="1:13" x14ac:dyDescent="0.3">
      <c r="A809" s="5">
        <v>43</v>
      </c>
      <c r="B809" s="5" t="s">
        <v>16</v>
      </c>
      <c r="C809" s="7" t="b">
        <f t="shared" si="24"/>
        <v>0</v>
      </c>
      <c r="D809" s="7" t="str" cm="1">
        <f t="array" ref="D809">_xlfn.SWITCH(A809,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09" s="12">
        <f t="shared" si="25"/>
        <v>40319</v>
      </c>
      <c r="F809" s="5">
        <v>2010</v>
      </c>
      <c r="G809" s="8">
        <v>672062.08</v>
      </c>
      <c r="H809" s="5" t="s">
        <v>99</v>
      </c>
      <c r="I809" s="9">
        <v>74.739999999999995</v>
      </c>
      <c r="J809" s="10">
        <v>2.8260000000000001</v>
      </c>
      <c r="K809" s="10">
        <v>202.62107370000001</v>
      </c>
      <c r="L809" s="10">
        <v>9.593</v>
      </c>
      <c r="M809" s="11" t="str" cm="1">
        <f t="array" ref="M809">_xlfn.IFS(ROUND(Sales_Data[[#This Row],[Temperature]],0)&lt;50,"Cold",ROUND(Sales_Data[[#This Row],[Temperature]],0)&lt;70,"Mild",ROUND(Sales_Data[[#This Row],[Temperature]],0)&lt;84,"Warm",TRUE,"Hot")</f>
        <v>Warm</v>
      </c>
    </row>
    <row r="810" spans="1:13" x14ac:dyDescent="0.3">
      <c r="A810" s="5">
        <v>44</v>
      </c>
      <c r="B810" s="5" t="s">
        <v>16</v>
      </c>
      <c r="C810" s="7" t="b">
        <f t="shared" si="24"/>
        <v>0</v>
      </c>
      <c r="D810" s="7" t="str" cm="1">
        <f t="array" ref="D810">_xlfn.SWITCH(A810,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810" s="12">
        <f t="shared" si="25"/>
        <v>40319</v>
      </c>
      <c r="F810" s="5">
        <v>2010</v>
      </c>
      <c r="G810" s="8">
        <v>267065.34999999998</v>
      </c>
      <c r="H810" s="5" t="s">
        <v>99</v>
      </c>
      <c r="I810" s="9">
        <v>57.71</v>
      </c>
      <c r="J810" s="10">
        <v>2.95</v>
      </c>
      <c r="K810" s="10">
        <v>126.1843871</v>
      </c>
      <c r="L810" s="10">
        <v>7.9720000000000004</v>
      </c>
      <c r="M810" s="11" t="str" cm="1">
        <f t="array" ref="M810">_xlfn.IFS(ROUND(Sales_Data[[#This Row],[Temperature]],0)&lt;50,"Cold",ROUND(Sales_Data[[#This Row],[Temperature]],0)&lt;70,"Mild",ROUND(Sales_Data[[#This Row],[Temperature]],0)&lt;84,"Warm",TRUE,"Hot")</f>
        <v>Mild</v>
      </c>
    </row>
    <row r="811" spans="1:13" x14ac:dyDescent="0.3">
      <c r="A811" s="5">
        <v>45</v>
      </c>
      <c r="B811" s="5" t="s">
        <v>16</v>
      </c>
      <c r="C811" s="7" t="b">
        <f t="shared" si="24"/>
        <v>0</v>
      </c>
      <c r="D811" s="7" t="str" cm="1">
        <f t="array" ref="D811">_xlfn.SWITCH(A811,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811" s="12">
        <f t="shared" si="25"/>
        <v>40319</v>
      </c>
      <c r="F811" s="5">
        <v>2010</v>
      </c>
      <c r="G811" s="8">
        <v>747888.25</v>
      </c>
      <c r="H811" s="5" t="s">
        <v>99</v>
      </c>
      <c r="I811" s="9">
        <v>62.62</v>
      </c>
      <c r="J811" s="10">
        <v>2.9580000000000002</v>
      </c>
      <c r="K811" s="10">
        <v>181.85384859999999</v>
      </c>
      <c r="L811" s="10">
        <v>8.8989999999999991</v>
      </c>
      <c r="M811" s="11" t="str" cm="1">
        <f t="array" ref="M811">_xlfn.IFS(ROUND(Sales_Data[[#This Row],[Temperature]],0)&lt;50,"Cold",ROUND(Sales_Data[[#This Row],[Temperature]],0)&lt;70,"Mild",ROUND(Sales_Data[[#This Row],[Temperature]],0)&lt;84,"Warm",TRUE,"Hot")</f>
        <v>Mild</v>
      </c>
    </row>
    <row r="812" spans="1:13" x14ac:dyDescent="0.3">
      <c r="A812" s="5">
        <v>1</v>
      </c>
      <c r="B812" s="5" t="s">
        <v>17</v>
      </c>
      <c r="C812" s="7" t="b">
        <f t="shared" si="24"/>
        <v>0</v>
      </c>
      <c r="D812" s="7" t="str" cm="1">
        <f t="array" ref="D812">_xlfn.SWITCH(A812,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812" s="12">
        <f t="shared" si="25"/>
        <v>40326</v>
      </c>
      <c r="F812" s="5">
        <v>2010</v>
      </c>
      <c r="G812" s="8">
        <v>1432069.95</v>
      </c>
      <c r="H812" s="5" t="s">
        <v>99</v>
      </c>
      <c r="I812" s="9">
        <v>80.44</v>
      </c>
      <c r="J812" s="10">
        <v>2.7589999999999999</v>
      </c>
      <c r="K812" s="10">
        <v>210.89676059999999</v>
      </c>
      <c r="L812" s="10">
        <v>7.8079999999999998</v>
      </c>
      <c r="M812" s="11" t="str" cm="1">
        <f t="array" ref="M812">_xlfn.IFS(ROUND(Sales_Data[[#This Row],[Temperature]],0)&lt;50,"Cold",ROUND(Sales_Data[[#This Row],[Temperature]],0)&lt;70,"Mild",ROUND(Sales_Data[[#This Row],[Temperature]],0)&lt;84,"Warm",TRUE,"Hot")</f>
        <v>Warm</v>
      </c>
    </row>
    <row r="813" spans="1:13" x14ac:dyDescent="0.3">
      <c r="A813" s="5">
        <v>2</v>
      </c>
      <c r="B813" s="5" t="s">
        <v>17</v>
      </c>
      <c r="C813" s="7" t="b">
        <f t="shared" si="24"/>
        <v>0</v>
      </c>
      <c r="D813" s="7" t="str" cm="1">
        <f t="array" ref="D813">_xlfn.SWITCH(A813,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813" s="12">
        <f t="shared" si="25"/>
        <v>40326</v>
      </c>
      <c r="F813" s="5">
        <v>2010</v>
      </c>
      <c r="G813" s="8">
        <v>1957113.89</v>
      </c>
      <c r="H813" s="5" t="s">
        <v>99</v>
      </c>
      <c r="I813" s="9">
        <v>81.13</v>
      </c>
      <c r="J813" s="10">
        <v>2.7589999999999999</v>
      </c>
      <c r="K813" s="10">
        <v>210.55523009999999</v>
      </c>
      <c r="L813" s="10">
        <v>8.1999999999999993</v>
      </c>
      <c r="M813" s="11" t="str" cm="1">
        <f t="array" ref="M813">_xlfn.IFS(ROUND(Sales_Data[[#This Row],[Temperature]],0)&lt;50,"Cold",ROUND(Sales_Data[[#This Row],[Temperature]],0)&lt;70,"Mild",ROUND(Sales_Data[[#This Row],[Temperature]],0)&lt;84,"Warm",TRUE,"Hot")</f>
        <v>Warm</v>
      </c>
    </row>
    <row r="814" spans="1:13" x14ac:dyDescent="0.3">
      <c r="A814" s="5">
        <v>3</v>
      </c>
      <c r="B814" s="5" t="s">
        <v>17</v>
      </c>
      <c r="C814" s="7" t="b">
        <f t="shared" si="24"/>
        <v>0</v>
      </c>
      <c r="D814" s="7" t="str" cm="1">
        <f t="array" ref="D814">_xlfn.SWITCH(A814,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814" s="12">
        <f t="shared" si="25"/>
        <v>40326</v>
      </c>
      <c r="F814" s="5">
        <v>2010</v>
      </c>
      <c r="G814" s="8">
        <v>350089.23</v>
      </c>
      <c r="H814" s="5" t="s">
        <v>99</v>
      </c>
      <c r="I814" s="9">
        <v>78.599999999999994</v>
      </c>
      <c r="J814" s="10">
        <v>2.7589999999999999</v>
      </c>
      <c r="K814" s="10">
        <v>214.20376340000001</v>
      </c>
      <c r="L814" s="10">
        <v>7.343</v>
      </c>
      <c r="M814" s="11" t="str" cm="1">
        <f t="array" ref="M814">_xlfn.IFS(ROUND(Sales_Data[[#This Row],[Temperature]],0)&lt;50,"Cold",ROUND(Sales_Data[[#This Row],[Temperature]],0)&lt;70,"Mild",ROUND(Sales_Data[[#This Row],[Temperature]],0)&lt;84,"Warm",TRUE,"Hot")</f>
        <v>Warm</v>
      </c>
    </row>
    <row r="815" spans="1:13" x14ac:dyDescent="0.3">
      <c r="A815" s="5">
        <v>4</v>
      </c>
      <c r="B815" s="5" t="s">
        <v>17</v>
      </c>
      <c r="C815" s="7" t="b">
        <f t="shared" si="24"/>
        <v>0</v>
      </c>
      <c r="D815" s="7" t="str" cm="1">
        <f t="array" ref="D815">_xlfn.SWITCH(A815,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815" s="12">
        <f t="shared" si="25"/>
        <v>40326</v>
      </c>
      <c r="F815" s="5">
        <v>2010</v>
      </c>
      <c r="G815" s="8">
        <v>1857533.7</v>
      </c>
      <c r="H815" s="5" t="s">
        <v>99</v>
      </c>
      <c r="I815" s="9">
        <v>67.73</v>
      </c>
      <c r="J815" s="10">
        <v>2.7559999999999998</v>
      </c>
      <c r="K815" s="10">
        <v>126.16022580000001</v>
      </c>
      <c r="L815" s="10">
        <v>7.8959999999999999</v>
      </c>
      <c r="M815" s="11" t="str" cm="1">
        <f t="array" ref="M815">_xlfn.IFS(ROUND(Sales_Data[[#This Row],[Temperature]],0)&lt;50,"Cold",ROUND(Sales_Data[[#This Row],[Temperature]],0)&lt;70,"Mild",ROUND(Sales_Data[[#This Row],[Temperature]],0)&lt;84,"Warm",TRUE,"Hot")</f>
        <v>Mild</v>
      </c>
    </row>
    <row r="816" spans="1:13" x14ac:dyDescent="0.3">
      <c r="A816" s="5">
        <v>5</v>
      </c>
      <c r="B816" s="5" t="s">
        <v>17</v>
      </c>
      <c r="C816" s="7" t="b">
        <f t="shared" si="24"/>
        <v>0</v>
      </c>
      <c r="D816" s="7" t="str" cm="1">
        <f t="array" ref="D816">_xlfn.SWITCH(A816,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816" s="12">
        <f t="shared" si="25"/>
        <v>40326</v>
      </c>
      <c r="F816" s="5">
        <v>2010</v>
      </c>
      <c r="G816" s="8">
        <v>310013.11</v>
      </c>
      <c r="H816" s="5" t="s">
        <v>99</v>
      </c>
      <c r="I816" s="9">
        <v>79.81</v>
      </c>
      <c r="J816" s="10">
        <v>2.7589999999999999</v>
      </c>
      <c r="K816" s="10">
        <v>211.45076879999999</v>
      </c>
      <c r="L816" s="10">
        <v>6.4649999999999999</v>
      </c>
      <c r="M816" s="11" t="str" cm="1">
        <f t="array" ref="M816">_xlfn.IFS(ROUND(Sales_Data[[#This Row],[Temperature]],0)&lt;50,"Cold",ROUND(Sales_Data[[#This Row],[Temperature]],0)&lt;70,"Mild",ROUND(Sales_Data[[#This Row],[Temperature]],0)&lt;84,"Warm",TRUE,"Hot")</f>
        <v>Warm</v>
      </c>
    </row>
    <row r="817" spans="1:13" x14ac:dyDescent="0.3">
      <c r="A817" s="5">
        <v>6</v>
      </c>
      <c r="B817" s="5" t="s">
        <v>17</v>
      </c>
      <c r="C817" s="7" t="b">
        <f t="shared" si="24"/>
        <v>0</v>
      </c>
      <c r="D817" s="7" t="str" cm="1">
        <f t="array" ref="D817">_xlfn.SWITCH(A817,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817" s="12">
        <f t="shared" si="25"/>
        <v>40326</v>
      </c>
      <c r="F817" s="5">
        <v>2010</v>
      </c>
      <c r="G817" s="8">
        <v>1644470.66</v>
      </c>
      <c r="H817" s="5" t="s">
        <v>99</v>
      </c>
      <c r="I817" s="9">
        <v>78.89</v>
      </c>
      <c r="J817" s="10">
        <v>2.7589999999999999</v>
      </c>
      <c r="K817" s="10">
        <v>212.41288800000001</v>
      </c>
      <c r="L817" s="10">
        <v>7.0919999999999996</v>
      </c>
      <c r="M817" s="11" t="str" cm="1">
        <f t="array" ref="M817">_xlfn.IFS(ROUND(Sales_Data[[#This Row],[Temperature]],0)&lt;50,"Cold",ROUND(Sales_Data[[#This Row],[Temperature]],0)&lt;70,"Mild",ROUND(Sales_Data[[#This Row],[Temperature]],0)&lt;84,"Warm",TRUE,"Hot")</f>
        <v>Warm</v>
      </c>
    </row>
    <row r="818" spans="1:13" x14ac:dyDescent="0.3">
      <c r="A818" s="5">
        <v>7</v>
      </c>
      <c r="B818" s="5" t="s">
        <v>17</v>
      </c>
      <c r="C818" s="7" t="b">
        <f t="shared" si="24"/>
        <v>0</v>
      </c>
      <c r="D818" s="7" t="str" cm="1">
        <f t="array" ref="D818">_xlfn.SWITCH(A818,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818" s="12">
        <f t="shared" si="25"/>
        <v>40326</v>
      </c>
      <c r="F818" s="5">
        <v>2010</v>
      </c>
      <c r="G818" s="8">
        <v>442734.55</v>
      </c>
      <c r="H818" s="5" t="s">
        <v>99</v>
      </c>
      <c r="I818" s="9">
        <v>54.24</v>
      </c>
      <c r="J818" s="10">
        <v>2.7370000000000001</v>
      </c>
      <c r="K818" s="10">
        <v>189.44524250000001</v>
      </c>
      <c r="L818" s="10">
        <v>8.9629999999999992</v>
      </c>
      <c r="M818" s="11" t="str" cm="1">
        <f t="array" ref="M818">_xlfn.IFS(ROUND(Sales_Data[[#This Row],[Temperature]],0)&lt;50,"Cold",ROUND(Sales_Data[[#This Row],[Temperature]],0)&lt;70,"Mild",ROUND(Sales_Data[[#This Row],[Temperature]],0)&lt;84,"Warm",TRUE,"Hot")</f>
        <v>Mild</v>
      </c>
    </row>
    <row r="819" spans="1:13" x14ac:dyDescent="0.3">
      <c r="A819" s="5">
        <v>8</v>
      </c>
      <c r="B819" s="5" t="s">
        <v>17</v>
      </c>
      <c r="C819" s="7" t="b">
        <f t="shared" si="24"/>
        <v>0</v>
      </c>
      <c r="D819" s="7" t="str" cm="1">
        <f t="array" ref="D819">_xlfn.SWITCH(A819,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819" s="12">
        <f t="shared" si="25"/>
        <v>40326</v>
      </c>
      <c r="F819" s="5">
        <v>2010</v>
      </c>
      <c r="G819" s="8">
        <v>868041.56</v>
      </c>
      <c r="H819" s="5" t="s">
        <v>99</v>
      </c>
      <c r="I819" s="9">
        <v>74.709999999999994</v>
      </c>
      <c r="J819" s="10">
        <v>2.7589999999999999</v>
      </c>
      <c r="K819" s="10">
        <v>214.25003229999999</v>
      </c>
      <c r="L819" s="10">
        <v>6.29</v>
      </c>
      <c r="M819" s="11" t="str" cm="1">
        <f t="array" ref="M819">_xlfn.IFS(ROUND(Sales_Data[[#This Row],[Temperature]],0)&lt;50,"Cold",ROUND(Sales_Data[[#This Row],[Temperature]],0)&lt;70,"Mild",ROUND(Sales_Data[[#This Row],[Temperature]],0)&lt;84,"Warm",TRUE,"Hot")</f>
        <v>Warm</v>
      </c>
    </row>
    <row r="820" spans="1:13" x14ac:dyDescent="0.3">
      <c r="A820" s="5">
        <v>9</v>
      </c>
      <c r="B820" s="5" t="s">
        <v>17</v>
      </c>
      <c r="C820" s="7" t="b">
        <f t="shared" si="24"/>
        <v>0</v>
      </c>
      <c r="D820" s="7" t="str" cm="1">
        <f t="array" ref="D820">_xlfn.SWITCH(A820,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820" s="12">
        <f t="shared" si="25"/>
        <v>40326</v>
      </c>
      <c r="F820" s="5">
        <v>2010</v>
      </c>
      <c r="G820" s="8">
        <v>558143.53</v>
      </c>
      <c r="H820" s="5" t="s">
        <v>99</v>
      </c>
      <c r="I820" s="9">
        <v>77.12</v>
      </c>
      <c r="J820" s="10">
        <v>2.7589999999999999</v>
      </c>
      <c r="K820" s="10">
        <v>214.4328505</v>
      </c>
      <c r="L820" s="10">
        <v>6.3840000000000003</v>
      </c>
      <c r="M820" s="11" t="str" cm="1">
        <f t="array" ref="M820">_xlfn.IFS(ROUND(Sales_Data[[#This Row],[Temperature]],0)&lt;50,"Cold",ROUND(Sales_Data[[#This Row],[Temperature]],0)&lt;70,"Mild",ROUND(Sales_Data[[#This Row],[Temperature]],0)&lt;84,"Warm",TRUE,"Hot")</f>
        <v>Warm</v>
      </c>
    </row>
    <row r="821" spans="1:13" x14ac:dyDescent="0.3">
      <c r="A821" s="5">
        <v>10</v>
      </c>
      <c r="B821" s="5" t="s">
        <v>17</v>
      </c>
      <c r="C821" s="7" t="b">
        <f t="shared" si="24"/>
        <v>0</v>
      </c>
      <c r="D821" s="7" t="str" cm="1">
        <f t="array" ref="D821">_xlfn.SWITCH(A821,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821" s="12">
        <f t="shared" si="25"/>
        <v>40326</v>
      </c>
      <c r="F821" s="5">
        <v>2010</v>
      </c>
      <c r="G821" s="8">
        <v>1904618.17</v>
      </c>
      <c r="H821" s="5" t="s">
        <v>99</v>
      </c>
      <c r="I821" s="9">
        <v>76.67</v>
      </c>
      <c r="J821" s="10">
        <v>3.0579999999999998</v>
      </c>
      <c r="K821" s="10">
        <v>126.16022580000001</v>
      </c>
      <c r="L821" s="10">
        <v>9.5239999999999991</v>
      </c>
      <c r="M821" s="11" t="str" cm="1">
        <f t="array" ref="M821">_xlfn.IFS(ROUND(Sales_Data[[#This Row],[Temperature]],0)&lt;50,"Cold",ROUND(Sales_Data[[#This Row],[Temperature]],0)&lt;70,"Mild",ROUND(Sales_Data[[#This Row],[Temperature]],0)&lt;84,"Warm",TRUE,"Hot")</f>
        <v>Warm</v>
      </c>
    </row>
    <row r="822" spans="1:13" x14ac:dyDescent="0.3">
      <c r="A822" s="5">
        <v>11</v>
      </c>
      <c r="B822" s="5" t="s">
        <v>17</v>
      </c>
      <c r="C822" s="7" t="b">
        <f t="shared" si="24"/>
        <v>0</v>
      </c>
      <c r="D822" s="7" t="str" cm="1">
        <f t="array" ref="D822">_xlfn.SWITCH(A822,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822" s="12">
        <f t="shared" si="25"/>
        <v>40326</v>
      </c>
      <c r="F822" s="5">
        <v>2010</v>
      </c>
      <c r="G822" s="8">
        <v>1264272.52</v>
      </c>
      <c r="H822" s="5" t="s">
        <v>99</v>
      </c>
      <c r="I822" s="9">
        <v>79.69</v>
      </c>
      <c r="J822" s="10">
        <v>2.7589999999999999</v>
      </c>
      <c r="K822" s="10">
        <v>214.20376340000001</v>
      </c>
      <c r="L822" s="10">
        <v>7.343</v>
      </c>
      <c r="M822" s="11" t="str" cm="1">
        <f t="array" ref="M822">_xlfn.IFS(ROUND(Sales_Data[[#This Row],[Temperature]],0)&lt;50,"Cold",ROUND(Sales_Data[[#This Row],[Temperature]],0)&lt;70,"Mild",ROUND(Sales_Data[[#This Row],[Temperature]],0)&lt;84,"Warm",TRUE,"Hot")</f>
        <v>Warm</v>
      </c>
    </row>
    <row r="823" spans="1:13" x14ac:dyDescent="0.3">
      <c r="A823" s="5">
        <v>12</v>
      </c>
      <c r="B823" s="5" t="s">
        <v>17</v>
      </c>
      <c r="C823" s="7" t="b">
        <f t="shared" si="24"/>
        <v>0</v>
      </c>
      <c r="D823" s="7" t="str" cm="1">
        <f t="array" ref="D823">_xlfn.SWITCH(A823,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823" s="12">
        <f t="shared" si="25"/>
        <v>40326</v>
      </c>
      <c r="F823" s="5">
        <v>2010</v>
      </c>
      <c r="G823" s="8">
        <v>955451.16</v>
      </c>
      <c r="H823" s="5" t="s">
        <v>99</v>
      </c>
      <c r="I823" s="9">
        <v>67.84</v>
      </c>
      <c r="J823" s="10">
        <v>3.0579999999999998</v>
      </c>
      <c r="K823" s="10">
        <v>126.16022580000001</v>
      </c>
      <c r="L823" s="10">
        <v>14.099</v>
      </c>
      <c r="M823" s="11" t="str" cm="1">
        <f t="array" ref="M823">_xlfn.IFS(ROUND(Sales_Data[[#This Row],[Temperature]],0)&lt;50,"Cold",ROUND(Sales_Data[[#This Row],[Temperature]],0)&lt;70,"Mild",ROUND(Sales_Data[[#This Row],[Temperature]],0)&lt;84,"Warm",TRUE,"Hot")</f>
        <v>Mild</v>
      </c>
    </row>
    <row r="824" spans="1:13" x14ac:dyDescent="0.3">
      <c r="A824" s="5">
        <v>13</v>
      </c>
      <c r="B824" s="5" t="s">
        <v>17</v>
      </c>
      <c r="C824" s="7" t="b">
        <f t="shared" si="24"/>
        <v>0</v>
      </c>
      <c r="D824" s="7" t="str" cm="1">
        <f t="array" ref="D824">_xlfn.SWITCH(A824,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824" s="12">
        <f t="shared" si="25"/>
        <v>40326</v>
      </c>
      <c r="F824" s="5">
        <v>2010</v>
      </c>
      <c r="G824" s="8">
        <v>1877358.86</v>
      </c>
      <c r="H824" s="5" t="s">
        <v>99</v>
      </c>
      <c r="I824" s="9">
        <v>53.11</v>
      </c>
      <c r="J824" s="10">
        <v>2.9079999999999999</v>
      </c>
      <c r="K824" s="10">
        <v>126.16022580000001</v>
      </c>
      <c r="L824" s="10">
        <v>8.1069999999999993</v>
      </c>
      <c r="M824" s="11" t="str" cm="1">
        <f t="array" ref="M824">_xlfn.IFS(ROUND(Sales_Data[[#This Row],[Temperature]],0)&lt;50,"Cold",ROUND(Sales_Data[[#This Row],[Temperature]],0)&lt;70,"Mild",ROUND(Sales_Data[[#This Row],[Temperature]],0)&lt;84,"Warm",TRUE,"Hot")</f>
        <v>Mild</v>
      </c>
    </row>
    <row r="825" spans="1:13" x14ac:dyDescent="0.3">
      <c r="A825" s="5">
        <v>14</v>
      </c>
      <c r="B825" s="5" t="s">
        <v>17</v>
      </c>
      <c r="C825" s="7" t="b">
        <f t="shared" si="24"/>
        <v>0</v>
      </c>
      <c r="D825" s="7" t="str" cm="1">
        <f t="array" ref="D825">_xlfn.SWITCH(A825,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825" s="12">
        <f t="shared" si="25"/>
        <v>40326</v>
      </c>
      <c r="F825" s="5">
        <v>2010</v>
      </c>
      <c r="G825" s="8">
        <v>2227152.16</v>
      </c>
      <c r="H825" s="5" t="s">
        <v>99</v>
      </c>
      <c r="I825" s="9">
        <v>69.27</v>
      </c>
      <c r="J825" s="10">
        <v>2.899</v>
      </c>
      <c r="K825" s="10">
        <v>182.04641810000001</v>
      </c>
      <c r="L825" s="10">
        <v>8.8989999999999991</v>
      </c>
      <c r="M825" s="11" t="str" cm="1">
        <f t="array" ref="M825">_xlfn.IFS(ROUND(Sales_Data[[#This Row],[Temperature]],0)&lt;50,"Cold",ROUND(Sales_Data[[#This Row],[Temperature]],0)&lt;70,"Mild",ROUND(Sales_Data[[#This Row],[Temperature]],0)&lt;84,"Warm",TRUE,"Hot")</f>
        <v>Mild</v>
      </c>
    </row>
    <row r="826" spans="1:13" x14ac:dyDescent="0.3">
      <c r="A826" s="5">
        <v>15</v>
      </c>
      <c r="B826" s="5" t="s">
        <v>17</v>
      </c>
      <c r="C826" s="7" t="b">
        <f t="shared" si="24"/>
        <v>0</v>
      </c>
      <c r="D826" s="7" t="str" cm="1">
        <f t="array" ref="D826">_xlfn.SWITCH(A826,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826" s="12">
        <f t="shared" si="25"/>
        <v>40326</v>
      </c>
      <c r="F826" s="5">
        <v>2010</v>
      </c>
      <c r="G826" s="8">
        <v>744772.88</v>
      </c>
      <c r="H826" s="5" t="s">
        <v>99</v>
      </c>
      <c r="I826" s="9">
        <v>70.61</v>
      </c>
      <c r="J826" s="10">
        <v>3.0459999999999998</v>
      </c>
      <c r="K826" s="10">
        <v>132.2939355</v>
      </c>
      <c r="L826" s="10">
        <v>8.1850000000000005</v>
      </c>
      <c r="M826" s="11" t="str" cm="1">
        <f t="array" ref="M826">_xlfn.IFS(ROUND(Sales_Data[[#This Row],[Temperature]],0)&lt;50,"Cold",ROUND(Sales_Data[[#This Row],[Temperature]],0)&lt;70,"Mild",ROUND(Sales_Data[[#This Row],[Temperature]],0)&lt;84,"Warm",TRUE,"Hot")</f>
        <v>Warm</v>
      </c>
    </row>
    <row r="827" spans="1:13" x14ac:dyDescent="0.3">
      <c r="A827" s="5">
        <v>16</v>
      </c>
      <c r="B827" s="5" t="s">
        <v>17</v>
      </c>
      <c r="C827" s="7" t="b">
        <f t="shared" si="24"/>
        <v>0</v>
      </c>
      <c r="D827" s="7" t="str" cm="1">
        <f t="array" ref="D827">_xlfn.SWITCH(A827,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827" s="12">
        <f t="shared" si="25"/>
        <v>40326</v>
      </c>
      <c r="F827" s="5">
        <v>2010</v>
      </c>
      <c r="G827" s="8">
        <v>479430</v>
      </c>
      <c r="H827" s="5" t="s">
        <v>99</v>
      </c>
      <c r="I827" s="9">
        <v>52.08</v>
      </c>
      <c r="J827" s="10">
        <v>2.7370000000000001</v>
      </c>
      <c r="K827" s="10">
        <v>189.44524250000001</v>
      </c>
      <c r="L827" s="10">
        <v>6.8419999999999996</v>
      </c>
      <c r="M827" s="11" t="str" cm="1">
        <f t="array" ref="M827">_xlfn.IFS(ROUND(Sales_Data[[#This Row],[Temperature]],0)&lt;50,"Cold",ROUND(Sales_Data[[#This Row],[Temperature]],0)&lt;70,"Mild",ROUND(Sales_Data[[#This Row],[Temperature]],0)&lt;84,"Warm",TRUE,"Hot")</f>
        <v>Mild</v>
      </c>
    </row>
    <row r="828" spans="1:13" x14ac:dyDescent="0.3">
      <c r="A828" s="5">
        <v>17</v>
      </c>
      <c r="B828" s="5" t="s">
        <v>17</v>
      </c>
      <c r="C828" s="7" t="b">
        <f t="shared" si="24"/>
        <v>0</v>
      </c>
      <c r="D828" s="7" t="str" cm="1">
        <f t="array" ref="D828">_xlfn.SWITCH(A828,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828" s="12">
        <f t="shared" si="25"/>
        <v>40326</v>
      </c>
      <c r="F828" s="5">
        <v>2010</v>
      </c>
      <c r="G828" s="8">
        <v>872817.62</v>
      </c>
      <c r="H828" s="5" t="s">
        <v>99</v>
      </c>
      <c r="I828" s="9">
        <v>48.19</v>
      </c>
      <c r="J828" s="10">
        <v>2.9079999999999999</v>
      </c>
      <c r="K828" s="10">
        <v>126.16022580000001</v>
      </c>
      <c r="L828" s="10">
        <v>6.6349999999999998</v>
      </c>
      <c r="M828" s="11" t="str" cm="1">
        <f t="array" ref="M828">_xlfn.IFS(ROUND(Sales_Data[[#This Row],[Temperature]],0)&lt;50,"Cold",ROUND(Sales_Data[[#This Row],[Temperature]],0)&lt;70,"Mild",ROUND(Sales_Data[[#This Row],[Temperature]],0)&lt;84,"Warm",TRUE,"Hot")</f>
        <v>Cold</v>
      </c>
    </row>
    <row r="829" spans="1:13" x14ac:dyDescent="0.3">
      <c r="A829" s="5">
        <v>18</v>
      </c>
      <c r="B829" s="5" t="s">
        <v>17</v>
      </c>
      <c r="C829" s="7" t="b">
        <f t="shared" si="24"/>
        <v>0</v>
      </c>
      <c r="D829" s="7" t="str" cm="1">
        <f t="array" ref="D829">_xlfn.SWITCH(A829,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829" s="12">
        <f t="shared" si="25"/>
        <v>40326</v>
      </c>
      <c r="F829" s="5">
        <v>2010</v>
      </c>
      <c r="G829" s="8">
        <v>1256282.79</v>
      </c>
      <c r="H829" s="5" t="s">
        <v>99</v>
      </c>
      <c r="I829" s="9">
        <v>69.12</v>
      </c>
      <c r="J829" s="10">
        <v>2.9060000000000001</v>
      </c>
      <c r="K829" s="10">
        <v>132.2939355</v>
      </c>
      <c r="L829" s="10">
        <v>9.2690000000000001</v>
      </c>
      <c r="M829" s="11" t="str" cm="1">
        <f t="array" ref="M829">_xlfn.IFS(ROUND(Sales_Data[[#This Row],[Temperature]],0)&lt;50,"Cold",ROUND(Sales_Data[[#This Row],[Temperature]],0)&lt;70,"Mild",ROUND(Sales_Data[[#This Row],[Temperature]],0)&lt;84,"Warm",TRUE,"Hot")</f>
        <v>Mild</v>
      </c>
    </row>
    <row r="830" spans="1:13" x14ac:dyDescent="0.3">
      <c r="A830" s="5">
        <v>19</v>
      </c>
      <c r="B830" s="5" t="s">
        <v>17</v>
      </c>
      <c r="C830" s="7" t="b">
        <f t="shared" si="24"/>
        <v>0</v>
      </c>
      <c r="D830" s="7" t="str" cm="1">
        <f t="array" ref="D830">_xlfn.SWITCH(A830,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830" s="12">
        <f t="shared" si="25"/>
        <v>40326</v>
      </c>
      <c r="F830" s="5">
        <v>2010</v>
      </c>
      <c r="G830" s="8">
        <v>1648882.62</v>
      </c>
      <c r="H830" s="5" t="s">
        <v>99</v>
      </c>
      <c r="I830" s="9">
        <v>68.849999999999994</v>
      </c>
      <c r="J830" s="10">
        <v>3.0459999999999998</v>
      </c>
      <c r="K830" s="10">
        <v>132.2939355</v>
      </c>
      <c r="L830" s="10">
        <v>8.1850000000000005</v>
      </c>
      <c r="M830" s="11" t="str" cm="1">
        <f t="array" ref="M830">_xlfn.IFS(ROUND(Sales_Data[[#This Row],[Temperature]],0)&lt;50,"Cold",ROUND(Sales_Data[[#This Row],[Temperature]],0)&lt;70,"Mild",ROUND(Sales_Data[[#This Row],[Temperature]],0)&lt;84,"Warm",TRUE,"Hot")</f>
        <v>Mild</v>
      </c>
    </row>
    <row r="831" spans="1:13" x14ac:dyDescent="0.3">
      <c r="A831" s="5">
        <v>20</v>
      </c>
      <c r="B831" s="5" t="s">
        <v>17</v>
      </c>
      <c r="C831" s="7" t="b">
        <f t="shared" si="24"/>
        <v>0</v>
      </c>
      <c r="D831" s="7" t="str" cm="1">
        <f t="array" ref="D831">_xlfn.SWITCH(A831,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831" s="12">
        <f t="shared" si="25"/>
        <v>40326</v>
      </c>
      <c r="F831" s="5">
        <v>2010</v>
      </c>
      <c r="G831" s="8">
        <v>2065984.95</v>
      </c>
      <c r="H831" s="5" t="s">
        <v>99</v>
      </c>
      <c r="I831" s="9">
        <v>70.97</v>
      </c>
      <c r="J831" s="10">
        <v>2.899</v>
      </c>
      <c r="K831" s="10">
        <v>204.1406556</v>
      </c>
      <c r="L831" s="10">
        <v>7.8559999999999999</v>
      </c>
      <c r="M831" s="11" t="str" cm="1">
        <f t="array" ref="M831">_xlfn.IFS(ROUND(Sales_Data[[#This Row],[Temperature]],0)&lt;50,"Cold",ROUND(Sales_Data[[#This Row],[Temperature]],0)&lt;70,"Mild",ROUND(Sales_Data[[#This Row],[Temperature]],0)&lt;84,"Warm",TRUE,"Hot")</f>
        <v>Warm</v>
      </c>
    </row>
    <row r="832" spans="1:13" x14ac:dyDescent="0.3">
      <c r="A832" s="5">
        <v>21</v>
      </c>
      <c r="B832" s="5" t="s">
        <v>17</v>
      </c>
      <c r="C832" s="7" t="b">
        <f t="shared" si="24"/>
        <v>0</v>
      </c>
      <c r="D832" s="7" t="str" cm="1">
        <f t="array" ref="D832">_xlfn.SWITCH(A832,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832" s="12">
        <f t="shared" si="25"/>
        <v>40326</v>
      </c>
      <c r="F832" s="5">
        <v>2010</v>
      </c>
      <c r="G832" s="8">
        <v>755214.26</v>
      </c>
      <c r="H832" s="5" t="s">
        <v>99</v>
      </c>
      <c r="I832" s="9">
        <v>80.94</v>
      </c>
      <c r="J832" s="10">
        <v>2.7589999999999999</v>
      </c>
      <c r="K832" s="10">
        <v>210.55523009999999</v>
      </c>
      <c r="L832" s="10">
        <v>8.1999999999999993</v>
      </c>
      <c r="M832" s="11" t="str" cm="1">
        <f t="array" ref="M832">_xlfn.IFS(ROUND(Sales_Data[[#This Row],[Temperature]],0)&lt;50,"Cold",ROUND(Sales_Data[[#This Row],[Temperature]],0)&lt;70,"Mild",ROUND(Sales_Data[[#This Row],[Temperature]],0)&lt;84,"Warm",TRUE,"Hot")</f>
        <v>Warm</v>
      </c>
    </row>
    <row r="833" spans="1:13" x14ac:dyDescent="0.3">
      <c r="A833" s="5">
        <v>22</v>
      </c>
      <c r="B833" s="5" t="s">
        <v>17</v>
      </c>
      <c r="C833" s="7" t="b">
        <f t="shared" si="24"/>
        <v>0</v>
      </c>
      <c r="D833" s="7" t="str" cm="1">
        <f t="array" ref="D833">_xlfn.SWITCH(A833,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833" s="12">
        <f t="shared" si="25"/>
        <v>40326</v>
      </c>
      <c r="F833" s="5">
        <v>2010</v>
      </c>
      <c r="G833" s="8">
        <v>1103740.3999999999</v>
      </c>
      <c r="H833" s="5" t="s">
        <v>99</v>
      </c>
      <c r="I833" s="9">
        <v>65.64</v>
      </c>
      <c r="J833" s="10">
        <v>2.9060000000000001</v>
      </c>
      <c r="K833" s="10">
        <v>136.14891009999999</v>
      </c>
      <c r="L833" s="10">
        <v>8.3480000000000008</v>
      </c>
      <c r="M833" s="11" t="str" cm="1">
        <f t="array" ref="M833">_xlfn.IFS(ROUND(Sales_Data[[#This Row],[Temperature]],0)&lt;50,"Cold",ROUND(Sales_Data[[#This Row],[Temperature]],0)&lt;70,"Mild",ROUND(Sales_Data[[#This Row],[Temperature]],0)&lt;84,"Warm",TRUE,"Hot")</f>
        <v>Mild</v>
      </c>
    </row>
    <row r="834" spans="1:13" x14ac:dyDescent="0.3">
      <c r="A834" s="5">
        <v>23</v>
      </c>
      <c r="B834" s="5" t="s">
        <v>17</v>
      </c>
      <c r="C834" s="7" t="b">
        <f t="shared" ref="C834:C897" si="26">ISNUMBER(B834)</f>
        <v>0</v>
      </c>
      <c r="D834" s="7" t="str" cm="1">
        <f t="array" ref="D834">_xlfn.SWITCH(A834,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834" s="12">
        <f t="shared" ref="E834:E897" si="27">IF(C834,B834,DATE(RIGHT(B834,4),MID(B834,4,2),LEFT(B834,2)))</f>
        <v>40326</v>
      </c>
      <c r="F834" s="5">
        <v>2010</v>
      </c>
      <c r="G834" s="8">
        <v>1571158.56</v>
      </c>
      <c r="H834" s="5" t="s">
        <v>99</v>
      </c>
      <c r="I834" s="9">
        <v>69.260000000000005</v>
      </c>
      <c r="J834" s="10">
        <v>2.9060000000000001</v>
      </c>
      <c r="K834" s="10">
        <v>132.2939355</v>
      </c>
      <c r="L834" s="10">
        <v>5.4349999999999996</v>
      </c>
      <c r="M834" s="11" t="str" cm="1">
        <f t="array" ref="M834">_xlfn.IFS(ROUND(Sales_Data[[#This Row],[Temperature]],0)&lt;50,"Cold",ROUND(Sales_Data[[#This Row],[Temperature]],0)&lt;70,"Mild",ROUND(Sales_Data[[#This Row],[Temperature]],0)&lt;84,"Warm",TRUE,"Hot")</f>
        <v>Mild</v>
      </c>
    </row>
    <row r="835" spans="1:13" x14ac:dyDescent="0.3">
      <c r="A835" s="5">
        <v>24</v>
      </c>
      <c r="B835" s="5" t="s">
        <v>17</v>
      </c>
      <c r="C835" s="7" t="b">
        <f t="shared" si="26"/>
        <v>0</v>
      </c>
      <c r="D835" s="7" t="str" cm="1">
        <f t="array" ref="D835">_xlfn.SWITCH(A835,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835" s="12">
        <f t="shared" si="27"/>
        <v>40326</v>
      </c>
      <c r="F835" s="5">
        <v>2010</v>
      </c>
      <c r="G835" s="8">
        <v>1473868.15</v>
      </c>
      <c r="H835" s="5" t="s">
        <v>99</v>
      </c>
      <c r="I835" s="9">
        <v>69.59</v>
      </c>
      <c r="J835" s="10">
        <v>3.0459999999999998</v>
      </c>
      <c r="K835" s="10">
        <v>132.2939355</v>
      </c>
      <c r="L835" s="10">
        <v>8.2110000000000003</v>
      </c>
      <c r="M835" s="11" t="str" cm="1">
        <f t="array" ref="M835">_xlfn.IFS(ROUND(Sales_Data[[#This Row],[Temperature]],0)&lt;50,"Cold",ROUND(Sales_Data[[#This Row],[Temperature]],0)&lt;70,"Mild",ROUND(Sales_Data[[#This Row],[Temperature]],0)&lt;84,"Warm",TRUE,"Hot")</f>
        <v>Warm</v>
      </c>
    </row>
    <row r="836" spans="1:13" x14ac:dyDescent="0.3">
      <c r="A836" s="5">
        <v>25</v>
      </c>
      <c r="B836" s="5" t="s">
        <v>17</v>
      </c>
      <c r="C836" s="7" t="b">
        <f t="shared" si="26"/>
        <v>0</v>
      </c>
      <c r="D836" s="7" t="str" cm="1">
        <f t="array" ref="D836">_xlfn.SWITCH(A836,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836" s="12">
        <f t="shared" si="27"/>
        <v>40326</v>
      </c>
      <c r="F836" s="5">
        <v>2010</v>
      </c>
      <c r="G836" s="8">
        <v>792442.54</v>
      </c>
      <c r="H836" s="5" t="s">
        <v>99</v>
      </c>
      <c r="I836" s="9">
        <v>69.31</v>
      </c>
      <c r="J836" s="10">
        <v>2.899</v>
      </c>
      <c r="K836" s="10">
        <v>204.1406556</v>
      </c>
      <c r="L836" s="10">
        <v>7.8559999999999999</v>
      </c>
      <c r="M836" s="11" t="str" cm="1">
        <f t="array" ref="M836">_xlfn.IFS(ROUND(Sales_Data[[#This Row],[Temperature]],0)&lt;50,"Cold",ROUND(Sales_Data[[#This Row],[Temperature]],0)&lt;70,"Mild",ROUND(Sales_Data[[#This Row],[Temperature]],0)&lt;84,"Warm",TRUE,"Hot")</f>
        <v>Mild</v>
      </c>
    </row>
    <row r="837" spans="1:13" x14ac:dyDescent="0.3">
      <c r="A837" s="5">
        <v>26</v>
      </c>
      <c r="B837" s="5" t="s">
        <v>17</v>
      </c>
      <c r="C837" s="7" t="b">
        <f t="shared" si="26"/>
        <v>0</v>
      </c>
      <c r="D837" s="7" t="str" cm="1">
        <f t="array" ref="D837">_xlfn.SWITCH(A837,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837" s="12">
        <f t="shared" si="27"/>
        <v>40326</v>
      </c>
      <c r="F837" s="5">
        <v>2010</v>
      </c>
      <c r="G837" s="8">
        <v>1069851.5900000001</v>
      </c>
      <c r="H837" s="5" t="s">
        <v>99</v>
      </c>
      <c r="I837" s="9">
        <v>61.65</v>
      </c>
      <c r="J837" s="10">
        <v>2.9060000000000001</v>
      </c>
      <c r="K837" s="10">
        <v>132.2939355</v>
      </c>
      <c r="L837" s="10">
        <v>8.5120000000000005</v>
      </c>
      <c r="M837" s="11" t="str" cm="1">
        <f t="array" ref="M837">_xlfn.IFS(ROUND(Sales_Data[[#This Row],[Temperature]],0)&lt;50,"Cold",ROUND(Sales_Data[[#This Row],[Temperature]],0)&lt;70,"Mild",ROUND(Sales_Data[[#This Row],[Temperature]],0)&lt;84,"Warm",TRUE,"Hot")</f>
        <v>Mild</v>
      </c>
    </row>
    <row r="838" spans="1:13" x14ac:dyDescent="0.3">
      <c r="A838" s="5">
        <v>27</v>
      </c>
      <c r="B838" s="5" t="s">
        <v>17</v>
      </c>
      <c r="C838" s="7" t="b">
        <f t="shared" si="26"/>
        <v>0</v>
      </c>
      <c r="D838" s="7" t="str" cm="1">
        <f t="array" ref="D838">_xlfn.SWITCH(A838,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838" s="12">
        <f t="shared" si="27"/>
        <v>40326</v>
      </c>
      <c r="F838" s="5">
        <v>2010</v>
      </c>
      <c r="G838" s="8">
        <v>1962468.67</v>
      </c>
      <c r="H838" s="5" t="s">
        <v>99</v>
      </c>
      <c r="I838" s="9">
        <v>67.88</v>
      </c>
      <c r="J838" s="10">
        <v>3.0459999999999998</v>
      </c>
      <c r="K838" s="10">
        <v>136.14891009999999</v>
      </c>
      <c r="L838" s="10">
        <v>8.0579999999999998</v>
      </c>
      <c r="M838" s="11" t="str" cm="1">
        <f t="array" ref="M838">_xlfn.IFS(ROUND(Sales_Data[[#This Row],[Temperature]],0)&lt;50,"Cold",ROUND(Sales_Data[[#This Row],[Temperature]],0)&lt;70,"Mild",ROUND(Sales_Data[[#This Row],[Temperature]],0)&lt;84,"Warm",TRUE,"Hot")</f>
        <v>Mild</v>
      </c>
    </row>
    <row r="839" spans="1:13" x14ac:dyDescent="0.3">
      <c r="A839" s="5">
        <v>28</v>
      </c>
      <c r="B839" s="5" t="s">
        <v>17</v>
      </c>
      <c r="C839" s="7" t="b">
        <f t="shared" si="26"/>
        <v>0</v>
      </c>
      <c r="D839" s="7" t="str" cm="1">
        <f t="array" ref="D839">_xlfn.SWITCH(A839,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839" s="12">
        <f t="shared" si="27"/>
        <v>40326</v>
      </c>
      <c r="F839" s="5">
        <v>2010</v>
      </c>
      <c r="G839" s="8">
        <v>1176588.25</v>
      </c>
      <c r="H839" s="5" t="s">
        <v>99</v>
      </c>
      <c r="I839" s="9">
        <v>67.84</v>
      </c>
      <c r="J839" s="10">
        <v>3.0579999999999998</v>
      </c>
      <c r="K839" s="10">
        <v>126.16022580000001</v>
      </c>
      <c r="L839" s="10">
        <v>14.099</v>
      </c>
      <c r="M839" s="11" t="str" cm="1">
        <f t="array" ref="M839">_xlfn.IFS(ROUND(Sales_Data[[#This Row],[Temperature]],0)&lt;50,"Cold",ROUND(Sales_Data[[#This Row],[Temperature]],0)&lt;70,"Mild",ROUND(Sales_Data[[#This Row],[Temperature]],0)&lt;84,"Warm",TRUE,"Hot")</f>
        <v>Mild</v>
      </c>
    </row>
    <row r="840" spans="1:13" x14ac:dyDescent="0.3">
      <c r="A840" s="5">
        <v>29</v>
      </c>
      <c r="B840" s="5" t="s">
        <v>17</v>
      </c>
      <c r="C840" s="7" t="b">
        <f t="shared" si="26"/>
        <v>0</v>
      </c>
      <c r="D840" s="7" t="str" cm="1">
        <f t="array" ref="D840">_xlfn.SWITCH(A840,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840" s="12">
        <f t="shared" si="27"/>
        <v>40326</v>
      </c>
      <c r="F840" s="5">
        <v>2010</v>
      </c>
      <c r="G840" s="8">
        <v>577627.66</v>
      </c>
      <c r="H840" s="5" t="s">
        <v>99</v>
      </c>
      <c r="I840" s="9">
        <v>65.64</v>
      </c>
      <c r="J840" s="10">
        <v>2.9060000000000001</v>
      </c>
      <c r="K840" s="10">
        <v>132.2939355</v>
      </c>
      <c r="L840" s="10">
        <v>10.16</v>
      </c>
      <c r="M840" s="11" t="str" cm="1">
        <f t="array" ref="M840">_xlfn.IFS(ROUND(Sales_Data[[#This Row],[Temperature]],0)&lt;50,"Cold",ROUND(Sales_Data[[#This Row],[Temperature]],0)&lt;70,"Mild",ROUND(Sales_Data[[#This Row],[Temperature]],0)&lt;84,"Warm",TRUE,"Hot")</f>
        <v>Mild</v>
      </c>
    </row>
    <row r="841" spans="1:13" x14ac:dyDescent="0.3">
      <c r="A841" s="5">
        <v>30</v>
      </c>
      <c r="B841" s="5" t="s">
        <v>17</v>
      </c>
      <c r="C841" s="7" t="b">
        <f t="shared" si="26"/>
        <v>0</v>
      </c>
      <c r="D841" s="7" t="str" cm="1">
        <f t="array" ref="D841">_xlfn.SWITCH(A841,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841" s="12">
        <f t="shared" si="27"/>
        <v>40326</v>
      </c>
      <c r="F841" s="5">
        <v>2010</v>
      </c>
      <c r="G841" s="8">
        <v>462474.16</v>
      </c>
      <c r="H841" s="5" t="s">
        <v>99</v>
      </c>
      <c r="I841" s="9">
        <v>80.94</v>
      </c>
      <c r="J841" s="10">
        <v>2.7589999999999999</v>
      </c>
      <c r="K841" s="10">
        <v>210.55523009999999</v>
      </c>
      <c r="L841" s="10">
        <v>8.1999999999999993</v>
      </c>
      <c r="M841" s="11" t="str" cm="1">
        <f t="array" ref="M841">_xlfn.IFS(ROUND(Sales_Data[[#This Row],[Temperature]],0)&lt;50,"Cold",ROUND(Sales_Data[[#This Row],[Temperature]],0)&lt;70,"Mild",ROUND(Sales_Data[[#This Row],[Temperature]],0)&lt;84,"Warm",TRUE,"Hot")</f>
        <v>Warm</v>
      </c>
    </row>
    <row r="842" spans="1:13" x14ac:dyDescent="0.3">
      <c r="A842" s="5">
        <v>31</v>
      </c>
      <c r="B842" s="5" t="s">
        <v>17</v>
      </c>
      <c r="C842" s="7" t="b">
        <f t="shared" si="26"/>
        <v>0</v>
      </c>
      <c r="D842" s="7" t="str" cm="1">
        <f t="array" ref="D842">_xlfn.SWITCH(A842,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842" s="12">
        <f t="shared" si="27"/>
        <v>40326</v>
      </c>
      <c r="F842" s="5">
        <v>2010</v>
      </c>
      <c r="G842" s="8">
        <v>1309437.17</v>
      </c>
      <c r="H842" s="5" t="s">
        <v>99</v>
      </c>
      <c r="I842" s="9">
        <v>80.94</v>
      </c>
      <c r="J842" s="10">
        <v>2.7589999999999999</v>
      </c>
      <c r="K842" s="10">
        <v>210.55523009999999</v>
      </c>
      <c r="L842" s="10">
        <v>8.1999999999999993</v>
      </c>
      <c r="M842" s="11" t="str" cm="1">
        <f t="array" ref="M842">_xlfn.IFS(ROUND(Sales_Data[[#This Row],[Temperature]],0)&lt;50,"Cold",ROUND(Sales_Data[[#This Row],[Temperature]],0)&lt;70,"Mild",ROUND(Sales_Data[[#This Row],[Temperature]],0)&lt;84,"Warm",TRUE,"Hot")</f>
        <v>Warm</v>
      </c>
    </row>
    <row r="843" spans="1:13" x14ac:dyDescent="0.3">
      <c r="A843" s="5">
        <v>32</v>
      </c>
      <c r="B843" s="5" t="s">
        <v>17</v>
      </c>
      <c r="C843" s="7" t="b">
        <f t="shared" si="26"/>
        <v>0</v>
      </c>
      <c r="D843" s="7" t="str" cm="1">
        <f t="array" ref="D843">_xlfn.SWITCH(A843,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843" s="12">
        <f t="shared" si="27"/>
        <v>40326</v>
      </c>
      <c r="F843" s="5">
        <v>2010</v>
      </c>
      <c r="G843" s="8">
        <v>1205662.8500000001</v>
      </c>
      <c r="H843" s="5" t="s">
        <v>99</v>
      </c>
      <c r="I843" s="9">
        <v>64.69</v>
      </c>
      <c r="J843" s="10">
        <v>2.7370000000000001</v>
      </c>
      <c r="K843" s="10">
        <v>189.44524250000001</v>
      </c>
      <c r="L843" s="10">
        <v>8.9629999999999992</v>
      </c>
      <c r="M843" s="11" t="str" cm="1">
        <f t="array" ref="M843">_xlfn.IFS(ROUND(Sales_Data[[#This Row],[Temperature]],0)&lt;50,"Cold",ROUND(Sales_Data[[#This Row],[Temperature]],0)&lt;70,"Mild",ROUND(Sales_Data[[#This Row],[Temperature]],0)&lt;84,"Warm",TRUE,"Hot")</f>
        <v>Mild</v>
      </c>
    </row>
    <row r="844" spans="1:13" x14ac:dyDescent="0.3">
      <c r="A844" s="5">
        <v>33</v>
      </c>
      <c r="B844" s="5" t="s">
        <v>17</v>
      </c>
      <c r="C844" s="7" t="b">
        <f t="shared" si="26"/>
        <v>0</v>
      </c>
      <c r="D844" s="7" t="str" cm="1">
        <f t="array" ref="D844">_xlfn.SWITCH(A844,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844" s="12">
        <f t="shared" si="27"/>
        <v>40326</v>
      </c>
      <c r="F844" s="5">
        <v>2010</v>
      </c>
      <c r="G844" s="8">
        <v>279246.33</v>
      </c>
      <c r="H844" s="5" t="s">
        <v>99</v>
      </c>
      <c r="I844" s="9">
        <v>78.47</v>
      </c>
      <c r="J844" s="10">
        <v>3.0579999999999998</v>
      </c>
      <c r="K844" s="10">
        <v>126.16022580000001</v>
      </c>
      <c r="L844" s="10">
        <v>9.8490000000000002</v>
      </c>
      <c r="M844" s="11" t="str" cm="1">
        <f t="array" ref="M844">_xlfn.IFS(ROUND(Sales_Data[[#This Row],[Temperature]],0)&lt;50,"Cold",ROUND(Sales_Data[[#This Row],[Temperature]],0)&lt;70,"Mild",ROUND(Sales_Data[[#This Row],[Temperature]],0)&lt;84,"Warm",TRUE,"Hot")</f>
        <v>Warm</v>
      </c>
    </row>
    <row r="845" spans="1:13" x14ac:dyDescent="0.3">
      <c r="A845" s="5">
        <v>34</v>
      </c>
      <c r="B845" s="5" t="s">
        <v>17</v>
      </c>
      <c r="C845" s="7" t="b">
        <f t="shared" si="26"/>
        <v>0</v>
      </c>
      <c r="D845" s="7" t="str" cm="1">
        <f t="array" ref="D845">_xlfn.SWITCH(A845,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45" s="12">
        <f t="shared" si="27"/>
        <v>40326</v>
      </c>
      <c r="F845" s="5">
        <v>2010</v>
      </c>
      <c r="G845" s="8">
        <v>942868.38</v>
      </c>
      <c r="H845" s="5" t="s">
        <v>99</v>
      </c>
      <c r="I845" s="9">
        <v>68.680000000000007</v>
      </c>
      <c r="J845" s="10">
        <v>2.7559999999999998</v>
      </c>
      <c r="K845" s="10">
        <v>126.16022580000001</v>
      </c>
      <c r="L845" s="10">
        <v>9.593</v>
      </c>
      <c r="M845" s="11" t="str" cm="1">
        <f t="array" ref="M845">_xlfn.IFS(ROUND(Sales_Data[[#This Row],[Temperature]],0)&lt;50,"Cold",ROUND(Sales_Data[[#This Row],[Temperature]],0)&lt;70,"Mild",ROUND(Sales_Data[[#This Row],[Temperature]],0)&lt;84,"Warm",TRUE,"Hot")</f>
        <v>Mild</v>
      </c>
    </row>
    <row r="846" spans="1:13" x14ac:dyDescent="0.3">
      <c r="A846" s="5">
        <v>35</v>
      </c>
      <c r="B846" s="5" t="s">
        <v>17</v>
      </c>
      <c r="C846" s="7" t="b">
        <f t="shared" si="26"/>
        <v>0</v>
      </c>
      <c r="D846" s="7" t="str" cm="1">
        <f t="array" ref="D846">_xlfn.SWITCH(A846,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46" s="12">
        <f t="shared" si="27"/>
        <v>40326</v>
      </c>
      <c r="F846" s="5">
        <v>2010</v>
      </c>
      <c r="G846" s="8">
        <v>1223777.48</v>
      </c>
      <c r="H846" s="5" t="s">
        <v>99</v>
      </c>
      <c r="I846" s="9">
        <v>67.88</v>
      </c>
      <c r="J846" s="10">
        <v>2.899</v>
      </c>
      <c r="K846" s="10">
        <v>136.14891009999999</v>
      </c>
      <c r="L846" s="10">
        <v>9.0510000000000002</v>
      </c>
      <c r="M846" s="11" t="str" cm="1">
        <f t="array" ref="M846">_xlfn.IFS(ROUND(Sales_Data[[#This Row],[Temperature]],0)&lt;50,"Cold",ROUND(Sales_Data[[#This Row],[Temperature]],0)&lt;70,"Mild",ROUND(Sales_Data[[#This Row],[Temperature]],0)&lt;84,"Warm",TRUE,"Hot")</f>
        <v>Mild</v>
      </c>
    </row>
    <row r="847" spans="1:13" x14ac:dyDescent="0.3">
      <c r="A847" s="5">
        <v>36</v>
      </c>
      <c r="B847" s="5" t="s">
        <v>17</v>
      </c>
      <c r="C847" s="7" t="b">
        <f t="shared" si="26"/>
        <v>0</v>
      </c>
      <c r="D847" s="7" t="str" cm="1">
        <f t="array" ref="D847">_xlfn.SWITCH(A847,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47" s="12">
        <f t="shared" si="27"/>
        <v>40326</v>
      </c>
      <c r="F847" s="5">
        <v>2010</v>
      </c>
      <c r="G847" s="8">
        <v>447050.42</v>
      </c>
      <c r="H847" s="5" t="s">
        <v>99</v>
      </c>
      <c r="I847" s="9">
        <v>80.87</v>
      </c>
      <c r="J847" s="10">
        <v>2.7160000000000002</v>
      </c>
      <c r="K847" s="10">
        <v>209.66605139999999</v>
      </c>
      <c r="L847" s="10">
        <v>8.4640000000000004</v>
      </c>
      <c r="M847" s="11" t="str" cm="1">
        <f t="array" ref="M847">_xlfn.IFS(ROUND(Sales_Data[[#This Row],[Temperature]],0)&lt;50,"Cold",ROUND(Sales_Data[[#This Row],[Temperature]],0)&lt;70,"Mild",ROUND(Sales_Data[[#This Row],[Temperature]],0)&lt;84,"Warm",TRUE,"Hot")</f>
        <v>Warm</v>
      </c>
    </row>
    <row r="848" spans="1:13" x14ac:dyDescent="0.3">
      <c r="A848" s="5">
        <v>37</v>
      </c>
      <c r="B848" s="5" t="s">
        <v>17</v>
      </c>
      <c r="C848" s="7" t="b">
        <f t="shared" si="26"/>
        <v>0</v>
      </c>
      <c r="D848" s="7" t="str" cm="1">
        <f t="array" ref="D848">_xlfn.SWITCH(A848,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48" s="12">
        <f t="shared" si="27"/>
        <v>40326</v>
      </c>
      <c r="F848" s="5">
        <v>2010</v>
      </c>
      <c r="G848" s="8">
        <v>532241.22</v>
      </c>
      <c r="H848" s="5" t="s">
        <v>99</v>
      </c>
      <c r="I848" s="9">
        <v>80.87</v>
      </c>
      <c r="J848" s="10">
        <v>2.7589999999999999</v>
      </c>
      <c r="K848" s="10">
        <v>209.66605139999999</v>
      </c>
      <c r="L848" s="10">
        <v>8.4640000000000004</v>
      </c>
      <c r="M848" s="11" t="str" cm="1">
        <f t="array" ref="M848">_xlfn.IFS(ROUND(Sales_Data[[#This Row],[Temperature]],0)&lt;50,"Cold",ROUND(Sales_Data[[#This Row],[Temperature]],0)&lt;70,"Mild",ROUND(Sales_Data[[#This Row],[Temperature]],0)&lt;84,"Warm",TRUE,"Hot")</f>
        <v>Warm</v>
      </c>
    </row>
    <row r="849" spans="1:13" x14ac:dyDescent="0.3">
      <c r="A849" s="5">
        <v>38</v>
      </c>
      <c r="B849" s="5" t="s">
        <v>17</v>
      </c>
      <c r="C849" s="7" t="b">
        <f t="shared" si="26"/>
        <v>0</v>
      </c>
      <c r="D849" s="7" t="str" cm="1">
        <f t="array" ref="D849">_xlfn.SWITCH(A849,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49" s="12">
        <f t="shared" si="27"/>
        <v>40326</v>
      </c>
      <c r="F849" s="5">
        <v>2010</v>
      </c>
      <c r="G849" s="8">
        <v>326469.43</v>
      </c>
      <c r="H849" s="5" t="s">
        <v>99</v>
      </c>
      <c r="I849" s="9">
        <v>67.84</v>
      </c>
      <c r="J849" s="10">
        <v>3.0579999999999998</v>
      </c>
      <c r="K849" s="10">
        <v>126.16022580000001</v>
      </c>
      <c r="L849" s="10">
        <v>14.099</v>
      </c>
      <c r="M849" s="11" t="str" cm="1">
        <f t="array" ref="M849">_xlfn.IFS(ROUND(Sales_Data[[#This Row],[Temperature]],0)&lt;50,"Cold",ROUND(Sales_Data[[#This Row],[Temperature]],0)&lt;70,"Mild",ROUND(Sales_Data[[#This Row],[Temperature]],0)&lt;84,"Warm",TRUE,"Hot")</f>
        <v>Mild</v>
      </c>
    </row>
    <row r="850" spans="1:13" x14ac:dyDescent="0.3">
      <c r="A850" s="5">
        <v>39</v>
      </c>
      <c r="B850" s="5" t="s">
        <v>17</v>
      </c>
      <c r="C850" s="7" t="b">
        <f t="shared" si="26"/>
        <v>0</v>
      </c>
      <c r="D850" s="7" t="str" cm="1">
        <f t="array" ref="D850">_xlfn.SWITCH(A850,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50" s="12">
        <f t="shared" si="27"/>
        <v>40326</v>
      </c>
      <c r="F850" s="5">
        <v>2010</v>
      </c>
      <c r="G850" s="8">
        <v>1365541.59</v>
      </c>
      <c r="H850" s="5" t="s">
        <v>99</v>
      </c>
      <c r="I850" s="9">
        <v>80.22</v>
      </c>
      <c r="J850" s="10">
        <v>2.7589999999999999</v>
      </c>
      <c r="K850" s="10">
        <v>209.66605139999999</v>
      </c>
      <c r="L850" s="10">
        <v>8.4640000000000004</v>
      </c>
      <c r="M850" s="11" t="str" cm="1">
        <f t="array" ref="M850">_xlfn.IFS(ROUND(Sales_Data[[#This Row],[Temperature]],0)&lt;50,"Cold",ROUND(Sales_Data[[#This Row],[Temperature]],0)&lt;70,"Mild",ROUND(Sales_Data[[#This Row],[Temperature]],0)&lt;84,"Warm",TRUE,"Hot")</f>
        <v>Warm</v>
      </c>
    </row>
    <row r="851" spans="1:13" x14ac:dyDescent="0.3">
      <c r="A851" s="5">
        <v>40</v>
      </c>
      <c r="B851" s="5" t="s">
        <v>17</v>
      </c>
      <c r="C851" s="7" t="b">
        <f t="shared" si="26"/>
        <v>0</v>
      </c>
      <c r="D851" s="7" t="str" cm="1">
        <f t="array" ref="D851">_xlfn.SWITCH(A851,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51" s="12">
        <f t="shared" si="27"/>
        <v>40326</v>
      </c>
      <c r="F851" s="5">
        <v>2010</v>
      </c>
      <c r="G851" s="8">
        <v>1008483.07</v>
      </c>
      <c r="H851" s="5" t="s">
        <v>99</v>
      </c>
      <c r="I851" s="9">
        <v>67.88</v>
      </c>
      <c r="J851" s="10">
        <v>2.9060000000000001</v>
      </c>
      <c r="K851" s="10">
        <v>132.2939355</v>
      </c>
      <c r="L851" s="10">
        <v>5.4349999999999996</v>
      </c>
      <c r="M851" s="11" t="str" cm="1">
        <f t="array" ref="M851">_xlfn.IFS(ROUND(Sales_Data[[#This Row],[Temperature]],0)&lt;50,"Cold",ROUND(Sales_Data[[#This Row],[Temperature]],0)&lt;70,"Mild",ROUND(Sales_Data[[#This Row],[Temperature]],0)&lt;84,"Warm",TRUE,"Hot")</f>
        <v>Mild</v>
      </c>
    </row>
    <row r="852" spans="1:13" x14ac:dyDescent="0.3">
      <c r="A852" s="5">
        <v>41</v>
      </c>
      <c r="B852" s="5" t="s">
        <v>17</v>
      </c>
      <c r="C852" s="7" t="b">
        <f t="shared" si="26"/>
        <v>0</v>
      </c>
      <c r="D852" s="7" t="str" cm="1">
        <f t="array" ref="D852">_xlfn.SWITCH(A852,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52" s="12">
        <f t="shared" si="27"/>
        <v>40326</v>
      </c>
      <c r="F852" s="5">
        <v>2010</v>
      </c>
      <c r="G852" s="8">
        <v>1246654.24</v>
      </c>
      <c r="H852" s="5" t="s">
        <v>99</v>
      </c>
      <c r="I852" s="9">
        <v>56.97</v>
      </c>
      <c r="J852" s="10">
        <v>2.7370000000000001</v>
      </c>
      <c r="K852" s="10">
        <v>189.44524250000001</v>
      </c>
      <c r="L852" s="10">
        <v>7.3630000000000004</v>
      </c>
      <c r="M852" s="11" t="str" cm="1">
        <f t="array" ref="M852">_xlfn.IFS(ROUND(Sales_Data[[#This Row],[Temperature]],0)&lt;50,"Cold",ROUND(Sales_Data[[#This Row],[Temperature]],0)&lt;70,"Mild",ROUND(Sales_Data[[#This Row],[Temperature]],0)&lt;84,"Warm",TRUE,"Hot")</f>
        <v>Mild</v>
      </c>
    </row>
    <row r="853" spans="1:13" x14ac:dyDescent="0.3">
      <c r="A853" s="5">
        <v>42</v>
      </c>
      <c r="B853" s="5" t="s">
        <v>17</v>
      </c>
      <c r="C853" s="7" t="b">
        <f t="shared" si="26"/>
        <v>0</v>
      </c>
      <c r="D853" s="7" t="str" cm="1">
        <f t="array" ref="D853">_xlfn.SWITCH(A853,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53" s="12">
        <f t="shared" si="27"/>
        <v>40326</v>
      </c>
      <c r="F853" s="5">
        <v>2010</v>
      </c>
      <c r="G853" s="8">
        <v>484097.03</v>
      </c>
      <c r="H853" s="5" t="s">
        <v>99</v>
      </c>
      <c r="I853" s="9">
        <v>76.67</v>
      </c>
      <c r="J853" s="10">
        <v>3.0579999999999998</v>
      </c>
      <c r="K853" s="10">
        <v>126.16022580000001</v>
      </c>
      <c r="L853" s="10">
        <v>9.5239999999999991</v>
      </c>
      <c r="M853" s="11" t="str" cm="1">
        <f t="array" ref="M853">_xlfn.IFS(ROUND(Sales_Data[[#This Row],[Temperature]],0)&lt;50,"Cold",ROUND(Sales_Data[[#This Row],[Temperature]],0)&lt;70,"Mild",ROUND(Sales_Data[[#This Row],[Temperature]],0)&lt;84,"Warm",TRUE,"Hot")</f>
        <v>Warm</v>
      </c>
    </row>
    <row r="854" spans="1:13" x14ac:dyDescent="0.3">
      <c r="A854" s="5">
        <v>43</v>
      </c>
      <c r="B854" s="5" t="s">
        <v>17</v>
      </c>
      <c r="C854" s="7" t="b">
        <f t="shared" si="26"/>
        <v>0</v>
      </c>
      <c r="D854" s="7" t="str" cm="1">
        <f t="array" ref="D854">_xlfn.SWITCH(A854,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54" s="12">
        <f t="shared" si="27"/>
        <v>40326</v>
      </c>
      <c r="F854" s="5">
        <v>2010</v>
      </c>
      <c r="G854" s="8">
        <v>630315.76</v>
      </c>
      <c r="H854" s="5" t="s">
        <v>99</v>
      </c>
      <c r="I854" s="9">
        <v>78.59</v>
      </c>
      <c r="J854" s="10">
        <v>2.7589999999999999</v>
      </c>
      <c r="K854" s="10">
        <v>202.87163820000001</v>
      </c>
      <c r="L854" s="10">
        <v>9.593</v>
      </c>
      <c r="M854" s="11" t="str" cm="1">
        <f t="array" ref="M854">_xlfn.IFS(ROUND(Sales_Data[[#This Row],[Temperature]],0)&lt;50,"Cold",ROUND(Sales_Data[[#This Row],[Temperature]],0)&lt;70,"Mild",ROUND(Sales_Data[[#This Row],[Temperature]],0)&lt;84,"Warm",TRUE,"Hot")</f>
        <v>Warm</v>
      </c>
    </row>
    <row r="855" spans="1:13" x14ac:dyDescent="0.3">
      <c r="A855" s="5">
        <v>44</v>
      </c>
      <c r="B855" s="5" t="s">
        <v>17</v>
      </c>
      <c r="C855" s="7" t="b">
        <f t="shared" si="26"/>
        <v>0</v>
      </c>
      <c r="D855" s="7" t="str" cm="1">
        <f t="array" ref="D855">_xlfn.SWITCH(A855,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855" s="12">
        <f t="shared" si="27"/>
        <v>40326</v>
      </c>
      <c r="F855" s="5">
        <v>2010</v>
      </c>
      <c r="G855" s="8">
        <v>291891.01</v>
      </c>
      <c r="H855" s="5" t="s">
        <v>99</v>
      </c>
      <c r="I855" s="9">
        <v>53.11</v>
      </c>
      <c r="J855" s="10">
        <v>2.9079999999999999</v>
      </c>
      <c r="K855" s="10">
        <v>126.16022580000001</v>
      </c>
      <c r="L855" s="10">
        <v>7.9720000000000004</v>
      </c>
      <c r="M855" s="11" t="str" cm="1">
        <f t="array" ref="M855">_xlfn.IFS(ROUND(Sales_Data[[#This Row],[Temperature]],0)&lt;50,"Cold",ROUND(Sales_Data[[#This Row],[Temperature]],0)&lt;70,"Mild",ROUND(Sales_Data[[#This Row],[Temperature]],0)&lt;84,"Warm",TRUE,"Hot")</f>
        <v>Mild</v>
      </c>
    </row>
    <row r="856" spans="1:13" x14ac:dyDescent="0.3">
      <c r="A856" s="5">
        <v>45</v>
      </c>
      <c r="B856" s="5" t="s">
        <v>17</v>
      </c>
      <c r="C856" s="7" t="b">
        <f t="shared" si="26"/>
        <v>0</v>
      </c>
      <c r="D856" s="7" t="str" cm="1">
        <f t="array" ref="D856">_xlfn.SWITCH(A856,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856" s="12">
        <f t="shared" si="27"/>
        <v>40326</v>
      </c>
      <c r="F856" s="5">
        <v>2010</v>
      </c>
      <c r="G856" s="8">
        <v>801098.43</v>
      </c>
      <c r="H856" s="5" t="s">
        <v>99</v>
      </c>
      <c r="I856" s="9">
        <v>69.27</v>
      </c>
      <c r="J856" s="10">
        <v>2.899</v>
      </c>
      <c r="K856" s="10">
        <v>182.04641810000001</v>
      </c>
      <c r="L856" s="10">
        <v>8.8989999999999991</v>
      </c>
      <c r="M856" s="11" t="str" cm="1">
        <f t="array" ref="M856">_xlfn.IFS(ROUND(Sales_Data[[#This Row],[Temperature]],0)&lt;50,"Cold",ROUND(Sales_Data[[#This Row],[Temperature]],0)&lt;70,"Mild",ROUND(Sales_Data[[#This Row],[Temperature]],0)&lt;84,"Warm",TRUE,"Hot")</f>
        <v>Mild</v>
      </c>
    </row>
    <row r="857" spans="1:13" x14ac:dyDescent="0.3">
      <c r="A857" s="5">
        <v>1</v>
      </c>
      <c r="B857" s="6">
        <v>40337</v>
      </c>
      <c r="C857" s="7" t="b">
        <f t="shared" si="26"/>
        <v>1</v>
      </c>
      <c r="D857" s="7" t="str" cm="1">
        <f t="array" ref="D857">_xlfn.SWITCH(A857,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857" s="7">
        <f t="shared" si="27"/>
        <v>40337</v>
      </c>
      <c r="F857" s="5">
        <v>2010</v>
      </c>
      <c r="G857" s="8">
        <v>1605491.78</v>
      </c>
      <c r="H857" s="5" t="s">
        <v>99</v>
      </c>
      <c r="I857" s="9">
        <v>87.16</v>
      </c>
      <c r="J857" s="10">
        <v>2.6269999999999998</v>
      </c>
      <c r="K857" s="10">
        <v>211.50466209999999</v>
      </c>
      <c r="L857" s="10">
        <v>7.7869999999999999</v>
      </c>
      <c r="M857" s="11" t="str" cm="1">
        <f t="array" ref="M857">_xlfn.IFS(ROUND(Sales_Data[[#This Row],[Temperature]],0)&lt;50,"Cold",ROUND(Sales_Data[[#This Row],[Temperature]],0)&lt;70,"Mild",ROUND(Sales_Data[[#This Row],[Temperature]],0)&lt;84,"Warm",TRUE,"Hot")</f>
        <v>Hot</v>
      </c>
    </row>
    <row r="858" spans="1:13" x14ac:dyDescent="0.3">
      <c r="A858" s="5">
        <v>2</v>
      </c>
      <c r="B858" s="6">
        <v>40337</v>
      </c>
      <c r="C858" s="7" t="b">
        <f t="shared" si="26"/>
        <v>1</v>
      </c>
      <c r="D858" s="7" t="str" cm="1">
        <f t="array" ref="D858">_xlfn.SWITCH(A858,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858" s="7">
        <f t="shared" si="27"/>
        <v>40337</v>
      </c>
      <c r="F858" s="5">
        <v>2010</v>
      </c>
      <c r="G858" s="8">
        <v>1991909.98</v>
      </c>
      <c r="H858" s="5" t="s">
        <v>99</v>
      </c>
      <c r="I858" s="9">
        <v>89.53</v>
      </c>
      <c r="J858" s="10">
        <v>2.6269999999999998</v>
      </c>
      <c r="K858" s="10">
        <v>211.16080489999999</v>
      </c>
      <c r="L858" s="10">
        <v>8.0990000000000002</v>
      </c>
      <c r="M858" s="11" t="str" cm="1">
        <f t="array" ref="M858">_xlfn.IFS(ROUND(Sales_Data[[#This Row],[Temperature]],0)&lt;50,"Cold",ROUND(Sales_Data[[#This Row],[Temperature]],0)&lt;70,"Mild",ROUND(Sales_Data[[#This Row],[Temperature]],0)&lt;84,"Warm",TRUE,"Hot")</f>
        <v>Hot</v>
      </c>
    </row>
    <row r="859" spans="1:13" x14ac:dyDescent="0.3">
      <c r="A859" s="5">
        <v>3</v>
      </c>
      <c r="B859" s="6">
        <v>40337</v>
      </c>
      <c r="C859" s="7" t="b">
        <f t="shared" si="26"/>
        <v>1</v>
      </c>
      <c r="D859" s="7" t="str" cm="1">
        <f t="array" ref="D859">_xlfn.SWITCH(A859,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859" s="7">
        <f t="shared" si="27"/>
        <v>40337</v>
      </c>
      <c r="F859" s="5">
        <v>2010</v>
      </c>
      <c r="G859" s="8">
        <v>402635.76</v>
      </c>
      <c r="H859" s="5" t="s">
        <v>99</v>
      </c>
      <c r="I859" s="9">
        <v>85.13</v>
      </c>
      <c r="J859" s="10">
        <v>2.6269999999999998</v>
      </c>
      <c r="K859" s="10">
        <v>214.83419520000001</v>
      </c>
      <c r="L859" s="10">
        <v>7.3460000000000001</v>
      </c>
      <c r="M859" s="11" t="str" cm="1">
        <f t="array" ref="M859">_xlfn.IFS(ROUND(Sales_Data[[#This Row],[Temperature]],0)&lt;50,"Cold",ROUND(Sales_Data[[#This Row],[Temperature]],0)&lt;70,"Mild",ROUND(Sales_Data[[#This Row],[Temperature]],0)&lt;84,"Warm",TRUE,"Hot")</f>
        <v>Hot</v>
      </c>
    </row>
    <row r="860" spans="1:13" x14ac:dyDescent="0.3">
      <c r="A860" s="5">
        <v>4</v>
      </c>
      <c r="B860" s="6">
        <v>40337</v>
      </c>
      <c r="C860" s="7" t="b">
        <f t="shared" si="26"/>
        <v>1</v>
      </c>
      <c r="D860" s="7" t="str" cm="1">
        <f t="array" ref="D860">_xlfn.SWITCH(A860,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860" s="7">
        <f t="shared" si="27"/>
        <v>40337</v>
      </c>
      <c r="F860" s="5">
        <v>2010</v>
      </c>
      <c r="G860" s="8">
        <v>1907638.58</v>
      </c>
      <c r="H860" s="5" t="s">
        <v>99</v>
      </c>
      <c r="I860" s="9">
        <v>76.53</v>
      </c>
      <c r="J860" s="10">
        <v>2.64</v>
      </c>
      <c r="K860" s="10">
        <v>126.0854516</v>
      </c>
      <c r="L860" s="10">
        <v>7.3719999999999999</v>
      </c>
      <c r="M860" s="11" t="str" cm="1">
        <f t="array" ref="M860">_xlfn.IFS(ROUND(Sales_Data[[#This Row],[Temperature]],0)&lt;50,"Cold",ROUND(Sales_Data[[#This Row],[Temperature]],0)&lt;70,"Mild",ROUND(Sales_Data[[#This Row],[Temperature]],0)&lt;84,"Warm",TRUE,"Hot")</f>
        <v>Warm</v>
      </c>
    </row>
    <row r="861" spans="1:13" x14ac:dyDescent="0.3">
      <c r="A861" s="5">
        <v>5</v>
      </c>
      <c r="B861" s="6">
        <v>40337</v>
      </c>
      <c r="C861" s="7" t="b">
        <f t="shared" si="26"/>
        <v>1</v>
      </c>
      <c r="D861" s="7" t="str" cm="1">
        <f t="array" ref="D861">_xlfn.SWITCH(A861,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861" s="7">
        <f t="shared" si="27"/>
        <v>40337</v>
      </c>
      <c r="F861" s="5">
        <v>2010</v>
      </c>
      <c r="G861" s="8">
        <v>303043.02</v>
      </c>
      <c r="H861" s="5" t="s">
        <v>99</v>
      </c>
      <c r="I861" s="9">
        <v>86.1</v>
      </c>
      <c r="J861" s="10">
        <v>2.6269999999999998</v>
      </c>
      <c r="K861" s="10">
        <v>212.06244469999999</v>
      </c>
      <c r="L861" s="10">
        <v>6.4960000000000004</v>
      </c>
      <c r="M861" s="11" t="str" cm="1">
        <f t="array" ref="M861">_xlfn.IFS(ROUND(Sales_Data[[#This Row],[Temperature]],0)&lt;50,"Cold",ROUND(Sales_Data[[#This Row],[Temperature]],0)&lt;70,"Mild",ROUND(Sales_Data[[#This Row],[Temperature]],0)&lt;84,"Warm",TRUE,"Hot")</f>
        <v>Hot</v>
      </c>
    </row>
    <row r="862" spans="1:13" x14ac:dyDescent="0.3">
      <c r="A862" s="5">
        <v>6</v>
      </c>
      <c r="B862" s="6">
        <v>40337</v>
      </c>
      <c r="C862" s="7" t="b">
        <f t="shared" si="26"/>
        <v>1</v>
      </c>
      <c r="D862" s="7" t="str" cm="1">
        <f t="array" ref="D862">_xlfn.SWITCH(A862,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862" s="7">
        <f t="shared" si="27"/>
        <v>40337</v>
      </c>
      <c r="F862" s="5">
        <v>2010</v>
      </c>
      <c r="G862" s="8">
        <v>1633241.59</v>
      </c>
      <c r="H862" s="5" t="s">
        <v>99</v>
      </c>
      <c r="I862" s="9">
        <v>86.61</v>
      </c>
      <c r="J862" s="10">
        <v>2.6269999999999998</v>
      </c>
      <c r="K862" s="10">
        <v>213.0311188</v>
      </c>
      <c r="L862" s="10">
        <v>6.9729999999999999</v>
      </c>
      <c r="M862" s="11" t="str" cm="1">
        <f t="array" ref="M862">_xlfn.IFS(ROUND(Sales_Data[[#This Row],[Temperature]],0)&lt;50,"Cold",ROUND(Sales_Data[[#This Row],[Temperature]],0)&lt;70,"Mild",ROUND(Sales_Data[[#This Row],[Temperature]],0)&lt;84,"Warm",TRUE,"Hot")</f>
        <v>Hot</v>
      </c>
    </row>
    <row r="863" spans="1:13" x14ac:dyDescent="0.3">
      <c r="A863" s="5">
        <v>7</v>
      </c>
      <c r="B863" s="6">
        <v>40337</v>
      </c>
      <c r="C863" s="7" t="b">
        <f t="shared" si="26"/>
        <v>1</v>
      </c>
      <c r="D863" s="7" t="str" cm="1">
        <f t="array" ref="D863">_xlfn.SWITCH(A863,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863" s="7">
        <f t="shared" si="27"/>
        <v>40337</v>
      </c>
      <c r="F863" s="5">
        <v>2010</v>
      </c>
      <c r="G863" s="8">
        <v>643854.17000000004</v>
      </c>
      <c r="H863" s="5" t="s">
        <v>99</v>
      </c>
      <c r="I863" s="9">
        <v>61.7</v>
      </c>
      <c r="J863" s="10">
        <v>2.69</v>
      </c>
      <c r="K863" s="10">
        <v>190.09900279999999</v>
      </c>
      <c r="L863" s="10">
        <v>9.0169999999999995</v>
      </c>
      <c r="M863" s="11" t="str" cm="1">
        <f t="array" ref="M863">_xlfn.IFS(ROUND(Sales_Data[[#This Row],[Temperature]],0)&lt;50,"Cold",ROUND(Sales_Data[[#This Row],[Temperature]],0)&lt;70,"Mild",ROUND(Sales_Data[[#This Row],[Temperature]],0)&lt;84,"Warm",TRUE,"Hot")</f>
        <v>Mild</v>
      </c>
    </row>
    <row r="864" spans="1:13" x14ac:dyDescent="0.3">
      <c r="A864" s="5">
        <v>8</v>
      </c>
      <c r="B864" s="6">
        <v>40337</v>
      </c>
      <c r="C864" s="7" t="b">
        <f t="shared" si="26"/>
        <v>1</v>
      </c>
      <c r="D864" s="7" t="str" cm="1">
        <f t="array" ref="D864">_xlfn.SWITCH(A864,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864" s="7">
        <f t="shared" si="27"/>
        <v>40337</v>
      </c>
      <c r="F864" s="5">
        <v>2010</v>
      </c>
      <c r="G864" s="8">
        <v>893399.77</v>
      </c>
      <c r="H864" s="5" t="s">
        <v>99</v>
      </c>
      <c r="I864" s="9">
        <v>80.37</v>
      </c>
      <c r="J864" s="10">
        <v>2.6269999999999998</v>
      </c>
      <c r="K864" s="10">
        <v>214.8807793</v>
      </c>
      <c r="L864" s="10">
        <v>6.3150000000000004</v>
      </c>
      <c r="M864" s="11" t="str" cm="1">
        <f t="array" ref="M864">_xlfn.IFS(ROUND(Sales_Data[[#This Row],[Temperature]],0)&lt;50,"Cold",ROUND(Sales_Data[[#This Row],[Temperature]],0)&lt;70,"Mild",ROUND(Sales_Data[[#This Row],[Temperature]],0)&lt;84,"Warm",TRUE,"Hot")</f>
        <v>Warm</v>
      </c>
    </row>
    <row r="865" spans="1:13" x14ac:dyDescent="0.3">
      <c r="A865" s="5">
        <v>9</v>
      </c>
      <c r="B865" s="6">
        <v>40337</v>
      </c>
      <c r="C865" s="7" t="b">
        <f t="shared" si="26"/>
        <v>1</v>
      </c>
      <c r="D865" s="7" t="str" cm="1">
        <f t="array" ref="D865">_xlfn.SWITCH(A865,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865" s="7">
        <f t="shared" si="27"/>
        <v>40337</v>
      </c>
      <c r="F865" s="5">
        <v>2010</v>
      </c>
      <c r="G865" s="8">
        <v>522815.45</v>
      </c>
      <c r="H865" s="5" t="s">
        <v>99</v>
      </c>
      <c r="I865" s="9">
        <v>87.09</v>
      </c>
      <c r="J865" s="10">
        <v>2.6269999999999998</v>
      </c>
      <c r="K865" s="10">
        <v>215.064843</v>
      </c>
      <c r="L865" s="10">
        <v>6.4420000000000002</v>
      </c>
      <c r="M865" s="11" t="str" cm="1">
        <f t="array" ref="M865">_xlfn.IFS(ROUND(Sales_Data[[#This Row],[Temperature]],0)&lt;50,"Cold",ROUND(Sales_Data[[#This Row],[Temperature]],0)&lt;70,"Mild",ROUND(Sales_Data[[#This Row],[Temperature]],0)&lt;84,"Warm",TRUE,"Hot")</f>
        <v>Hot</v>
      </c>
    </row>
    <row r="866" spans="1:13" x14ac:dyDescent="0.3">
      <c r="A866" s="5">
        <v>10</v>
      </c>
      <c r="B866" s="6">
        <v>40337</v>
      </c>
      <c r="C866" s="7" t="b">
        <f t="shared" si="26"/>
        <v>1</v>
      </c>
      <c r="D866" s="7" t="str" cm="1">
        <f t="array" ref="D866">_xlfn.SWITCH(A866,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866" s="7">
        <f t="shared" si="27"/>
        <v>40337</v>
      </c>
      <c r="F866" s="5">
        <v>2010</v>
      </c>
      <c r="G866" s="8">
        <v>1949236.09</v>
      </c>
      <c r="H866" s="5" t="s">
        <v>99</v>
      </c>
      <c r="I866" s="9">
        <v>86.13</v>
      </c>
      <c r="J866" s="10">
        <v>3.1230000000000002</v>
      </c>
      <c r="K866" s="10">
        <v>126.0854516</v>
      </c>
      <c r="L866" s="10">
        <v>9.1989999999999998</v>
      </c>
      <c r="M866" s="11" t="str" cm="1">
        <f t="array" ref="M866">_xlfn.IFS(ROUND(Sales_Data[[#This Row],[Temperature]],0)&lt;50,"Cold",ROUND(Sales_Data[[#This Row],[Temperature]],0)&lt;70,"Mild",ROUND(Sales_Data[[#This Row],[Temperature]],0)&lt;84,"Warm",TRUE,"Hot")</f>
        <v>Hot</v>
      </c>
    </row>
    <row r="867" spans="1:13" x14ac:dyDescent="0.3">
      <c r="A867" s="5">
        <v>11</v>
      </c>
      <c r="B867" s="6">
        <v>40337</v>
      </c>
      <c r="C867" s="7" t="b">
        <f t="shared" si="26"/>
        <v>1</v>
      </c>
      <c r="D867" s="7" t="str" cm="1">
        <f t="array" ref="D867">_xlfn.SWITCH(A867,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867" s="7">
        <f t="shared" si="27"/>
        <v>40337</v>
      </c>
      <c r="F867" s="5">
        <v>2010</v>
      </c>
      <c r="G867" s="8">
        <v>1369634.92</v>
      </c>
      <c r="H867" s="5" t="s">
        <v>99</v>
      </c>
      <c r="I867" s="9">
        <v>86.54</v>
      </c>
      <c r="J867" s="10">
        <v>2.6269999999999998</v>
      </c>
      <c r="K867" s="10">
        <v>214.83419520000001</v>
      </c>
      <c r="L867" s="10">
        <v>7.3460000000000001</v>
      </c>
      <c r="M867" s="11" t="str" cm="1">
        <f t="array" ref="M867">_xlfn.IFS(ROUND(Sales_Data[[#This Row],[Temperature]],0)&lt;50,"Cold",ROUND(Sales_Data[[#This Row],[Temperature]],0)&lt;70,"Mild",ROUND(Sales_Data[[#This Row],[Temperature]],0)&lt;84,"Warm",TRUE,"Hot")</f>
        <v>Hot</v>
      </c>
    </row>
    <row r="868" spans="1:13" x14ac:dyDescent="0.3">
      <c r="A868" s="5">
        <v>12</v>
      </c>
      <c r="B868" s="6">
        <v>40337</v>
      </c>
      <c r="C868" s="7" t="b">
        <f t="shared" si="26"/>
        <v>1</v>
      </c>
      <c r="D868" s="7" t="str" cm="1">
        <f t="array" ref="D868">_xlfn.SWITCH(A868,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868" s="7">
        <f t="shared" si="27"/>
        <v>40337</v>
      </c>
      <c r="F868" s="5">
        <v>2010</v>
      </c>
      <c r="G868" s="8">
        <v>967576.95</v>
      </c>
      <c r="H868" s="5" t="s">
        <v>99</v>
      </c>
      <c r="I868" s="9">
        <v>92.95</v>
      </c>
      <c r="J868" s="10">
        <v>3.1230000000000002</v>
      </c>
      <c r="K868" s="10">
        <v>126.0854516</v>
      </c>
      <c r="L868" s="10">
        <v>14.18</v>
      </c>
      <c r="M868" s="11" t="str" cm="1">
        <f t="array" ref="M868">_xlfn.IFS(ROUND(Sales_Data[[#This Row],[Temperature]],0)&lt;50,"Cold",ROUND(Sales_Data[[#This Row],[Temperature]],0)&lt;70,"Mild",ROUND(Sales_Data[[#This Row],[Temperature]],0)&lt;84,"Warm",TRUE,"Hot")</f>
        <v>Hot</v>
      </c>
    </row>
    <row r="869" spans="1:13" x14ac:dyDescent="0.3">
      <c r="A869" s="5">
        <v>13</v>
      </c>
      <c r="B869" s="6">
        <v>40337</v>
      </c>
      <c r="C869" s="7" t="b">
        <f t="shared" si="26"/>
        <v>1</v>
      </c>
      <c r="D869" s="7" t="str" cm="1">
        <f t="array" ref="D869">_xlfn.SWITCH(A869,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869" s="7">
        <f t="shared" si="27"/>
        <v>40337</v>
      </c>
      <c r="F869" s="5">
        <v>2010</v>
      </c>
      <c r="G869" s="8">
        <v>1969121.45</v>
      </c>
      <c r="H869" s="5" t="s">
        <v>99</v>
      </c>
      <c r="I869" s="9">
        <v>81.239999999999995</v>
      </c>
      <c r="J869" s="10">
        <v>2.802</v>
      </c>
      <c r="K869" s="10">
        <v>126.0854516</v>
      </c>
      <c r="L869" s="10">
        <v>7.9509999999999996</v>
      </c>
      <c r="M869" s="11" t="str" cm="1">
        <f t="array" ref="M869">_xlfn.IFS(ROUND(Sales_Data[[#This Row],[Temperature]],0)&lt;50,"Cold",ROUND(Sales_Data[[#This Row],[Temperature]],0)&lt;70,"Mild",ROUND(Sales_Data[[#This Row],[Temperature]],0)&lt;84,"Warm",TRUE,"Hot")</f>
        <v>Warm</v>
      </c>
    </row>
    <row r="870" spans="1:13" x14ac:dyDescent="0.3">
      <c r="A870" s="5">
        <v>14</v>
      </c>
      <c r="B870" s="6">
        <v>40337</v>
      </c>
      <c r="C870" s="7" t="b">
        <f t="shared" si="26"/>
        <v>1</v>
      </c>
      <c r="D870" s="7" t="str" cm="1">
        <f t="array" ref="D870">_xlfn.SWITCH(A870,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870" s="7">
        <f t="shared" si="27"/>
        <v>40337</v>
      </c>
      <c r="F870" s="5">
        <v>2010</v>
      </c>
      <c r="G870" s="8">
        <v>2219813.5</v>
      </c>
      <c r="H870" s="5" t="s">
        <v>99</v>
      </c>
      <c r="I870" s="9">
        <v>77.17</v>
      </c>
      <c r="J870" s="10">
        <v>2.7839999999999998</v>
      </c>
      <c r="K870" s="10">
        <v>182.53208620000001</v>
      </c>
      <c r="L870" s="10">
        <v>8.7430000000000003</v>
      </c>
      <c r="M870" s="11" t="str" cm="1">
        <f t="array" ref="M870">_xlfn.IFS(ROUND(Sales_Data[[#This Row],[Temperature]],0)&lt;50,"Cold",ROUND(Sales_Data[[#This Row],[Temperature]],0)&lt;70,"Mild",ROUND(Sales_Data[[#This Row],[Temperature]],0)&lt;84,"Warm",TRUE,"Hot")</f>
        <v>Warm</v>
      </c>
    </row>
    <row r="871" spans="1:13" x14ac:dyDescent="0.3">
      <c r="A871" s="5">
        <v>15</v>
      </c>
      <c r="B871" s="6">
        <v>40337</v>
      </c>
      <c r="C871" s="7" t="b">
        <f t="shared" si="26"/>
        <v>1</v>
      </c>
      <c r="D871" s="7" t="str" cm="1">
        <f t="array" ref="D871">_xlfn.SWITCH(A871,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871" s="7">
        <f t="shared" si="27"/>
        <v>40337</v>
      </c>
      <c r="F871" s="5">
        <v>2010</v>
      </c>
      <c r="G871" s="8">
        <v>639651.24</v>
      </c>
      <c r="H871" s="5" t="s">
        <v>99</v>
      </c>
      <c r="I871" s="9">
        <v>72.7</v>
      </c>
      <c r="J871" s="10">
        <v>2.9420000000000002</v>
      </c>
      <c r="K871" s="10">
        <v>132.6141935</v>
      </c>
      <c r="L871" s="10">
        <v>8.0990000000000002</v>
      </c>
      <c r="M871" s="11" t="str" cm="1">
        <f t="array" ref="M871">_xlfn.IFS(ROUND(Sales_Data[[#This Row],[Temperature]],0)&lt;50,"Cold",ROUND(Sales_Data[[#This Row],[Temperature]],0)&lt;70,"Mild",ROUND(Sales_Data[[#This Row],[Temperature]],0)&lt;84,"Warm",TRUE,"Hot")</f>
        <v>Warm</v>
      </c>
    </row>
    <row r="872" spans="1:13" x14ac:dyDescent="0.3">
      <c r="A872" s="5">
        <v>16</v>
      </c>
      <c r="B872" s="6">
        <v>40337</v>
      </c>
      <c r="C872" s="7" t="b">
        <f t="shared" si="26"/>
        <v>1</v>
      </c>
      <c r="D872" s="7" t="str" cm="1">
        <f t="array" ref="D872">_xlfn.SWITCH(A872,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872" s="7">
        <f t="shared" si="27"/>
        <v>40337</v>
      </c>
      <c r="F872" s="5">
        <v>2010</v>
      </c>
      <c r="G872" s="8">
        <v>586936.44999999995</v>
      </c>
      <c r="H872" s="5" t="s">
        <v>99</v>
      </c>
      <c r="I872" s="9">
        <v>67.42</v>
      </c>
      <c r="J872" s="10">
        <v>2.69</v>
      </c>
      <c r="K872" s="10">
        <v>190.09900279999999</v>
      </c>
      <c r="L872" s="10">
        <v>6.8680000000000003</v>
      </c>
      <c r="M872" s="11" t="str" cm="1">
        <f t="array" ref="M872">_xlfn.IFS(ROUND(Sales_Data[[#This Row],[Temperature]],0)&lt;50,"Cold",ROUND(Sales_Data[[#This Row],[Temperature]],0)&lt;70,"Mild",ROUND(Sales_Data[[#This Row],[Temperature]],0)&lt;84,"Warm",TRUE,"Hot")</f>
        <v>Mild</v>
      </c>
    </row>
    <row r="873" spans="1:13" x14ac:dyDescent="0.3">
      <c r="A873" s="5">
        <v>17</v>
      </c>
      <c r="B873" s="6">
        <v>40337</v>
      </c>
      <c r="C873" s="7" t="b">
        <f t="shared" si="26"/>
        <v>1</v>
      </c>
      <c r="D873" s="7" t="str" cm="1">
        <f t="array" ref="D873">_xlfn.SWITCH(A873,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873" s="7">
        <f t="shared" si="27"/>
        <v>40337</v>
      </c>
      <c r="F873" s="5">
        <v>2010</v>
      </c>
      <c r="G873" s="8">
        <v>795301.17</v>
      </c>
      <c r="H873" s="5" t="s">
        <v>99</v>
      </c>
      <c r="I873" s="9">
        <v>70.53</v>
      </c>
      <c r="J873" s="10">
        <v>2.802</v>
      </c>
      <c r="K873" s="10">
        <v>126.0854516</v>
      </c>
      <c r="L873" s="10">
        <v>6.6970000000000001</v>
      </c>
      <c r="M873" s="11" t="str" cm="1">
        <f t="array" ref="M873">_xlfn.IFS(ROUND(Sales_Data[[#This Row],[Temperature]],0)&lt;50,"Cold",ROUND(Sales_Data[[#This Row],[Temperature]],0)&lt;70,"Mild",ROUND(Sales_Data[[#This Row],[Temperature]],0)&lt;84,"Warm",TRUE,"Hot")</f>
        <v>Warm</v>
      </c>
    </row>
    <row r="874" spans="1:13" x14ac:dyDescent="0.3">
      <c r="A874" s="5">
        <v>18</v>
      </c>
      <c r="B874" s="6">
        <v>40337</v>
      </c>
      <c r="C874" s="7" t="b">
        <f t="shared" si="26"/>
        <v>1</v>
      </c>
      <c r="D874" s="7" t="str" cm="1">
        <f t="array" ref="D874">_xlfn.SWITCH(A874,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874" s="7">
        <f t="shared" si="27"/>
        <v>40337</v>
      </c>
      <c r="F874" s="5">
        <v>2010</v>
      </c>
      <c r="G874" s="8">
        <v>1166117.8500000001</v>
      </c>
      <c r="H874" s="5" t="s">
        <v>99</v>
      </c>
      <c r="I874" s="9">
        <v>73.67</v>
      </c>
      <c r="J874" s="10">
        <v>2.7919999999999998</v>
      </c>
      <c r="K874" s="10">
        <v>132.6141935</v>
      </c>
      <c r="L874" s="10">
        <v>9.3420000000000005</v>
      </c>
      <c r="M874" s="11" t="str" cm="1">
        <f t="array" ref="M874">_xlfn.IFS(ROUND(Sales_Data[[#This Row],[Temperature]],0)&lt;50,"Cold",ROUND(Sales_Data[[#This Row],[Temperature]],0)&lt;70,"Mild",ROUND(Sales_Data[[#This Row],[Temperature]],0)&lt;84,"Warm",TRUE,"Hot")</f>
        <v>Warm</v>
      </c>
    </row>
    <row r="875" spans="1:13" x14ac:dyDescent="0.3">
      <c r="A875" s="5">
        <v>19</v>
      </c>
      <c r="B875" s="6">
        <v>40337</v>
      </c>
      <c r="C875" s="7" t="b">
        <f t="shared" si="26"/>
        <v>1</v>
      </c>
      <c r="D875" s="7" t="str" cm="1">
        <f t="array" ref="D875">_xlfn.SWITCH(A875,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875" s="7">
        <f t="shared" si="27"/>
        <v>40337</v>
      </c>
      <c r="F875" s="5">
        <v>2010</v>
      </c>
      <c r="G875" s="8">
        <v>1492060.89</v>
      </c>
      <c r="H875" s="5" t="s">
        <v>99</v>
      </c>
      <c r="I875" s="9">
        <v>74.2</v>
      </c>
      <c r="J875" s="10">
        <v>2.9420000000000002</v>
      </c>
      <c r="K875" s="10">
        <v>132.6141935</v>
      </c>
      <c r="L875" s="10">
        <v>8.0990000000000002</v>
      </c>
      <c r="M875" s="11" t="str" cm="1">
        <f t="array" ref="M875">_xlfn.IFS(ROUND(Sales_Data[[#This Row],[Temperature]],0)&lt;50,"Cold",ROUND(Sales_Data[[#This Row],[Temperature]],0)&lt;70,"Mild",ROUND(Sales_Data[[#This Row],[Temperature]],0)&lt;84,"Warm",TRUE,"Hot")</f>
        <v>Warm</v>
      </c>
    </row>
    <row r="876" spans="1:13" x14ac:dyDescent="0.3">
      <c r="A876" s="5">
        <v>20</v>
      </c>
      <c r="B876" s="6">
        <v>40337</v>
      </c>
      <c r="C876" s="7" t="b">
        <f t="shared" si="26"/>
        <v>1</v>
      </c>
      <c r="D876" s="7" t="str" cm="1">
        <f t="array" ref="D876">_xlfn.SWITCH(A876,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876" s="7">
        <f t="shared" si="27"/>
        <v>40337</v>
      </c>
      <c r="F876" s="5">
        <v>2010</v>
      </c>
      <c r="G876" s="8">
        <v>1910177.38</v>
      </c>
      <c r="H876" s="5" t="s">
        <v>99</v>
      </c>
      <c r="I876" s="9">
        <v>74.569999999999993</v>
      </c>
      <c r="J876" s="10">
        <v>2.7839999999999998</v>
      </c>
      <c r="K876" s="10">
        <v>204.72932520000001</v>
      </c>
      <c r="L876" s="10">
        <v>7.5270000000000001</v>
      </c>
      <c r="M876" s="11" t="str" cm="1">
        <f t="array" ref="M876">_xlfn.IFS(ROUND(Sales_Data[[#This Row],[Temperature]],0)&lt;50,"Cold",ROUND(Sales_Data[[#This Row],[Temperature]],0)&lt;70,"Mild",ROUND(Sales_Data[[#This Row],[Temperature]],0)&lt;84,"Warm",TRUE,"Hot")</f>
        <v>Warm</v>
      </c>
    </row>
    <row r="877" spans="1:13" x14ac:dyDescent="0.3">
      <c r="A877" s="5">
        <v>21</v>
      </c>
      <c r="B877" s="6">
        <v>40337</v>
      </c>
      <c r="C877" s="7" t="b">
        <f t="shared" si="26"/>
        <v>1</v>
      </c>
      <c r="D877" s="7" t="str" cm="1">
        <f t="array" ref="D877">_xlfn.SWITCH(A877,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877" s="7">
        <f t="shared" si="27"/>
        <v>40337</v>
      </c>
      <c r="F877" s="5">
        <v>2010</v>
      </c>
      <c r="G877" s="8">
        <v>739279.19</v>
      </c>
      <c r="H877" s="5" t="s">
        <v>99</v>
      </c>
      <c r="I877" s="9">
        <v>90.3</v>
      </c>
      <c r="J877" s="10">
        <v>2.6269999999999998</v>
      </c>
      <c r="K877" s="10">
        <v>211.16080489999999</v>
      </c>
      <c r="L877" s="10">
        <v>8.0990000000000002</v>
      </c>
      <c r="M877" s="11" t="str" cm="1">
        <f t="array" ref="M877">_xlfn.IFS(ROUND(Sales_Data[[#This Row],[Temperature]],0)&lt;50,"Cold",ROUND(Sales_Data[[#This Row],[Temperature]],0)&lt;70,"Mild",ROUND(Sales_Data[[#This Row],[Temperature]],0)&lt;84,"Warm",TRUE,"Hot")</f>
        <v>Hot</v>
      </c>
    </row>
    <row r="878" spans="1:13" x14ac:dyDescent="0.3">
      <c r="A878" s="5">
        <v>22</v>
      </c>
      <c r="B878" s="6">
        <v>40337</v>
      </c>
      <c r="C878" s="7" t="b">
        <f t="shared" si="26"/>
        <v>1</v>
      </c>
      <c r="D878" s="7" t="str" cm="1">
        <f t="array" ref="D878">_xlfn.SWITCH(A878,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878" s="7">
        <f t="shared" si="27"/>
        <v>40337</v>
      </c>
      <c r="F878" s="5">
        <v>2010</v>
      </c>
      <c r="G878" s="8">
        <v>1010326.14</v>
      </c>
      <c r="H878" s="5" t="s">
        <v>99</v>
      </c>
      <c r="I878" s="9">
        <v>74.37</v>
      </c>
      <c r="J878" s="10">
        <v>2.7919999999999998</v>
      </c>
      <c r="K878" s="10">
        <v>136.4741118</v>
      </c>
      <c r="L878" s="10">
        <v>8.4329999999999998</v>
      </c>
      <c r="M878" s="11" t="str" cm="1">
        <f t="array" ref="M878">_xlfn.IFS(ROUND(Sales_Data[[#This Row],[Temperature]],0)&lt;50,"Cold",ROUND(Sales_Data[[#This Row],[Temperature]],0)&lt;70,"Mild",ROUND(Sales_Data[[#This Row],[Temperature]],0)&lt;84,"Warm",TRUE,"Hot")</f>
        <v>Warm</v>
      </c>
    </row>
    <row r="879" spans="1:13" x14ac:dyDescent="0.3">
      <c r="A879" s="5">
        <v>23</v>
      </c>
      <c r="B879" s="6">
        <v>40337</v>
      </c>
      <c r="C879" s="7" t="b">
        <f t="shared" si="26"/>
        <v>1</v>
      </c>
      <c r="D879" s="7" t="str" cm="1">
        <f t="array" ref="D879">_xlfn.SWITCH(A879,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879" s="7">
        <f t="shared" si="27"/>
        <v>40337</v>
      </c>
      <c r="F879" s="5">
        <v>2010</v>
      </c>
      <c r="G879" s="8">
        <v>1417013.07</v>
      </c>
      <c r="H879" s="5" t="s">
        <v>99</v>
      </c>
      <c r="I879" s="9">
        <v>70.03</v>
      </c>
      <c r="J879" s="10">
        <v>2.7919999999999998</v>
      </c>
      <c r="K879" s="10">
        <v>132.6141935</v>
      </c>
      <c r="L879" s="10">
        <v>5.3259999999999996</v>
      </c>
      <c r="M879" s="11" t="str" cm="1">
        <f t="array" ref="M879">_xlfn.IFS(ROUND(Sales_Data[[#This Row],[Temperature]],0)&lt;50,"Cold",ROUND(Sales_Data[[#This Row],[Temperature]],0)&lt;70,"Mild",ROUND(Sales_Data[[#This Row],[Temperature]],0)&lt;84,"Warm",TRUE,"Hot")</f>
        <v>Warm</v>
      </c>
    </row>
    <row r="880" spans="1:13" x14ac:dyDescent="0.3">
      <c r="A880" s="5">
        <v>24</v>
      </c>
      <c r="B880" s="6">
        <v>40337</v>
      </c>
      <c r="C880" s="7" t="b">
        <f t="shared" si="26"/>
        <v>1</v>
      </c>
      <c r="D880" s="7" t="str" cm="1">
        <f t="array" ref="D880">_xlfn.SWITCH(A880,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880" s="7">
        <f t="shared" si="27"/>
        <v>40337</v>
      </c>
      <c r="F880" s="5">
        <v>2010</v>
      </c>
      <c r="G880" s="8">
        <v>1442819.28</v>
      </c>
      <c r="H880" s="5" t="s">
        <v>99</v>
      </c>
      <c r="I880" s="9">
        <v>74.540000000000006</v>
      </c>
      <c r="J880" s="10">
        <v>2.9420000000000002</v>
      </c>
      <c r="K880" s="10">
        <v>132.6141935</v>
      </c>
      <c r="L880" s="10">
        <v>8.1170000000000009</v>
      </c>
      <c r="M880" s="11" t="str" cm="1">
        <f t="array" ref="M880">_xlfn.IFS(ROUND(Sales_Data[[#This Row],[Temperature]],0)&lt;50,"Cold",ROUND(Sales_Data[[#This Row],[Temperature]],0)&lt;70,"Mild",ROUND(Sales_Data[[#This Row],[Temperature]],0)&lt;84,"Warm",TRUE,"Hot")</f>
        <v>Warm</v>
      </c>
    </row>
    <row r="881" spans="1:13" x14ac:dyDescent="0.3">
      <c r="A881" s="5">
        <v>25</v>
      </c>
      <c r="B881" s="6">
        <v>40337</v>
      </c>
      <c r="C881" s="7" t="b">
        <f t="shared" si="26"/>
        <v>1</v>
      </c>
      <c r="D881" s="7" t="str" cm="1">
        <f t="array" ref="D881">_xlfn.SWITCH(A881,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881" s="7">
        <f t="shared" si="27"/>
        <v>40337</v>
      </c>
      <c r="F881" s="5">
        <v>2010</v>
      </c>
      <c r="G881" s="8">
        <v>699464.43</v>
      </c>
      <c r="H881" s="5" t="s">
        <v>99</v>
      </c>
      <c r="I881" s="9">
        <v>71.790000000000006</v>
      </c>
      <c r="J881" s="10">
        <v>2.7839999999999998</v>
      </c>
      <c r="K881" s="10">
        <v>204.72932520000001</v>
      </c>
      <c r="L881" s="10">
        <v>7.5270000000000001</v>
      </c>
      <c r="M881" s="11" t="str" cm="1">
        <f t="array" ref="M881">_xlfn.IFS(ROUND(Sales_Data[[#This Row],[Temperature]],0)&lt;50,"Cold",ROUND(Sales_Data[[#This Row],[Temperature]],0)&lt;70,"Mild",ROUND(Sales_Data[[#This Row],[Temperature]],0)&lt;84,"Warm",TRUE,"Hot")</f>
        <v>Warm</v>
      </c>
    </row>
    <row r="882" spans="1:13" x14ac:dyDescent="0.3">
      <c r="A882" s="5">
        <v>26</v>
      </c>
      <c r="B882" s="6">
        <v>40337</v>
      </c>
      <c r="C882" s="7" t="b">
        <f t="shared" si="26"/>
        <v>1</v>
      </c>
      <c r="D882" s="7" t="str" cm="1">
        <f t="array" ref="D882">_xlfn.SWITCH(A882,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882" s="7">
        <f t="shared" si="27"/>
        <v>40337</v>
      </c>
      <c r="F882" s="5">
        <v>2010</v>
      </c>
      <c r="G882" s="8">
        <v>1125329.77</v>
      </c>
      <c r="H882" s="5" t="s">
        <v>99</v>
      </c>
      <c r="I882" s="9">
        <v>62.93</v>
      </c>
      <c r="J882" s="10">
        <v>2.7919999999999998</v>
      </c>
      <c r="K882" s="10">
        <v>132.6141935</v>
      </c>
      <c r="L882" s="10">
        <v>8.4450000000000003</v>
      </c>
      <c r="M882" s="11" t="str" cm="1">
        <f t="array" ref="M882">_xlfn.IFS(ROUND(Sales_Data[[#This Row],[Temperature]],0)&lt;50,"Cold",ROUND(Sales_Data[[#This Row],[Temperature]],0)&lt;70,"Mild",ROUND(Sales_Data[[#This Row],[Temperature]],0)&lt;84,"Warm",TRUE,"Hot")</f>
        <v>Mild</v>
      </c>
    </row>
    <row r="883" spans="1:13" x14ac:dyDescent="0.3">
      <c r="A883" s="5">
        <v>27</v>
      </c>
      <c r="B883" s="6">
        <v>40337</v>
      </c>
      <c r="C883" s="7" t="b">
        <f t="shared" si="26"/>
        <v>1</v>
      </c>
      <c r="D883" s="7" t="str" cm="1">
        <f t="array" ref="D883">_xlfn.SWITCH(A883,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883" s="7">
        <f t="shared" si="27"/>
        <v>40337</v>
      </c>
      <c r="F883" s="5">
        <v>2010</v>
      </c>
      <c r="G883" s="8">
        <v>1908036.68</v>
      </c>
      <c r="H883" s="5" t="s">
        <v>99</v>
      </c>
      <c r="I883" s="9">
        <v>77.45</v>
      </c>
      <c r="J883" s="10">
        <v>2.9420000000000002</v>
      </c>
      <c r="K883" s="10">
        <v>136.4741118</v>
      </c>
      <c r="L883" s="10">
        <v>7.9820000000000002</v>
      </c>
      <c r="M883" s="11" t="str" cm="1">
        <f t="array" ref="M883">_xlfn.IFS(ROUND(Sales_Data[[#This Row],[Temperature]],0)&lt;50,"Cold",ROUND(Sales_Data[[#This Row],[Temperature]],0)&lt;70,"Mild",ROUND(Sales_Data[[#This Row],[Temperature]],0)&lt;84,"Warm",TRUE,"Hot")</f>
        <v>Warm</v>
      </c>
    </row>
    <row r="884" spans="1:13" x14ac:dyDescent="0.3">
      <c r="A884" s="5">
        <v>28</v>
      </c>
      <c r="B884" s="6">
        <v>40337</v>
      </c>
      <c r="C884" s="7" t="b">
        <f t="shared" si="26"/>
        <v>1</v>
      </c>
      <c r="D884" s="7" t="str" cm="1">
        <f t="array" ref="D884">_xlfn.SWITCH(A884,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884" s="7">
        <f t="shared" si="27"/>
        <v>40337</v>
      </c>
      <c r="F884" s="5">
        <v>2010</v>
      </c>
      <c r="G884" s="8">
        <v>1523101.38</v>
      </c>
      <c r="H884" s="5" t="s">
        <v>99</v>
      </c>
      <c r="I884" s="9">
        <v>92.95</v>
      </c>
      <c r="J884" s="10">
        <v>3.1230000000000002</v>
      </c>
      <c r="K884" s="10">
        <v>126.0854516</v>
      </c>
      <c r="L884" s="10">
        <v>14.18</v>
      </c>
      <c r="M884" s="11" t="str" cm="1">
        <f t="array" ref="M884">_xlfn.IFS(ROUND(Sales_Data[[#This Row],[Temperature]],0)&lt;50,"Cold",ROUND(Sales_Data[[#This Row],[Temperature]],0)&lt;70,"Mild",ROUND(Sales_Data[[#This Row],[Temperature]],0)&lt;84,"Warm",TRUE,"Hot")</f>
        <v>Hot</v>
      </c>
    </row>
    <row r="885" spans="1:13" x14ac:dyDescent="0.3">
      <c r="A885" s="5">
        <v>29</v>
      </c>
      <c r="B885" s="6">
        <v>40337</v>
      </c>
      <c r="C885" s="7" t="b">
        <f t="shared" si="26"/>
        <v>1</v>
      </c>
      <c r="D885" s="7" t="str" cm="1">
        <f t="array" ref="D885">_xlfn.SWITCH(A885,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885" s="7">
        <f t="shared" si="27"/>
        <v>40337</v>
      </c>
      <c r="F885" s="5">
        <v>2010</v>
      </c>
      <c r="G885" s="8">
        <v>519787.93</v>
      </c>
      <c r="H885" s="5" t="s">
        <v>99</v>
      </c>
      <c r="I885" s="9">
        <v>74.37</v>
      </c>
      <c r="J885" s="10">
        <v>2.7919999999999998</v>
      </c>
      <c r="K885" s="10">
        <v>132.6141935</v>
      </c>
      <c r="L885" s="10">
        <v>10.409000000000001</v>
      </c>
      <c r="M885" s="11" t="str" cm="1">
        <f t="array" ref="M885">_xlfn.IFS(ROUND(Sales_Data[[#This Row],[Temperature]],0)&lt;50,"Cold",ROUND(Sales_Data[[#This Row],[Temperature]],0)&lt;70,"Mild",ROUND(Sales_Data[[#This Row],[Temperature]],0)&lt;84,"Warm",TRUE,"Hot")</f>
        <v>Warm</v>
      </c>
    </row>
    <row r="886" spans="1:13" x14ac:dyDescent="0.3">
      <c r="A886" s="5">
        <v>30</v>
      </c>
      <c r="B886" s="6">
        <v>40337</v>
      </c>
      <c r="C886" s="7" t="b">
        <f t="shared" si="26"/>
        <v>1</v>
      </c>
      <c r="D886" s="7" t="str" cm="1">
        <f t="array" ref="D886">_xlfn.SWITCH(A886,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886" s="7">
        <f t="shared" si="27"/>
        <v>40337</v>
      </c>
      <c r="F886" s="5">
        <v>2010</v>
      </c>
      <c r="G886" s="8">
        <v>441407.06</v>
      </c>
      <c r="H886" s="5" t="s">
        <v>99</v>
      </c>
      <c r="I886" s="9">
        <v>90.3</v>
      </c>
      <c r="J886" s="10">
        <v>2.6269999999999998</v>
      </c>
      <c r="K886" s="10">
        <v>211.16080489999999</v>
      </c>
      <c r="L886" s="10">
        <v>8.0990000000000002</v>
      </c>
      <c r="M886" s="11" t="str" cm="1">
        <f t="array" ref="M886">_xlfn.IFS(ROUND(Sales_Data[[#This Row],[Temperature]],0)&lt;50,"Cold",ROUND(Sales_Data[[#This Row],[Temperature]],0)&lt;70,"Mild",ROUND(Sales_Data[[#This Row],[Temperature]],0)&lt;84,"Warm",TRUE,"Hot")</f>
        <v>Hot</v>
      </c>
    </row>
    <row r="887" spans="1:13" x14ac:dyDescent="0.3">
      <c r="A887" s="5">
        <v>31</v>
      </c>
      <c r="B887" s="6">
        <v>40337</v>
      </c>
      <c r="C887" s="7" t="b">
        <f t="shared" si="26"/>
        <v>1</v>
      </c>
      <c r="D887" s="7" t="str" cm="1">
        <f t="array" ref="D887">_xlfn.SWITCH(A887,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887" s="7">
        <f t="shared" si="27"/>
        <v>40337</v>
      </c>
      <c r="F887" s="5">
        <v>2010</v>
      </c>
      <c r="G887" s="8">
        <v>1352401.08</v>
      </c>
      <c r="H887" s="5" t="s">
        <v>99</v>
      </c>
      <c r="I887" s="9">
        <v>90.3</v>
      </c>
      <c r="J887" s="10">
        <v>2.6269999999999998</v>
      </c>
      <c r="K887" s="10">
        <v>211.16080489999999</v>
      </c>
      <c r="L887" s="10">
        <v>8.0990000000000002</v>
      </c>
      <c r="M887" s="11" t="str" cm="1">
        <f t="array" ref="M887">_xlfn.IFS(ROUND(Sales_Data[[#This Row],[Temperature]],0)&lt;50,"Cold",ROUND(Sales_Data[[#This Row],[Temperature]],0)&lt;70,"Mild",ROUND(Sales_Data[[#This Row],[Temperature]],0)&lt;84,"Warm",TRUE,"Hot")</f>
        <v>Hot</v>
      </c>
    </row>
    <row r="888" spans="1:13" x14ac:dyDescent="0.3">
      <c r="A888" s="5">
        <v>32</v>
      </c>
      <c r="B888" s="6">
        <v>40337</v>
      </c>
      <c r="C888" s="7" t="b">
        <f t="shared" si="26"/>
        <v>1</v>
      </c>
      <c r="D888" s="7" t="str" cm="1">
        <f t="array" ref="D888">_xlfn.SWITCH(A888,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888" s="7">
        <f t="shared" si="27"/>
        <v>40337</v>
      </c>
      <c r="F888" s="5">
        <v>2010</v>
      </c>
      <c r="G888" s="8">
        <v>1144552.0900000001</v>
      </c>
      <c r="H888" s="5" t="s">
        <v>99</v>
      </c>
      <c r="I888" s="9">
        <v>72.95</v>
      </c>
      <c r="J888" s="10">
        <v>2.69</v>
      </c>
      <c r="K888" s="10">
        <v>190.09900279999999</v>
      </c>
      <c r="L888" s="10">
        <v>9.0169999999999995</v>
      </c>
      <c r="M888" s="11" t="str" cm="1">
        <f t="array" ref="M888">_xlfn.IFS(ROUND(Sales_Data[[#This Row],[Temperature]],0)&lt;50,"Cold",ROUND(Sales_Data[[#This Row],[Temperature]],0)&lt;70,"Mild",ROUND(Sales_Data[[#This Row],[Temperature]],0)&lt;84,"Warm",TRUE,"Hot")</f>
        <v>Warm</v>
      </c>
    </row>
    <row r="889" spans="1:13" x14ac:dyDescent="0.3">
      <c r="A889" s="5">
        <v>33</v>
      </c>
      <c r="B889" s="6">
        <v>40337</v>
      </c>
      <c r="C889" s="7" t="b">
        <f t="shared" si="26"/>
        <v>1</v>
      </c>
      <c r="D889" s="7" t="str" cm="1">
        <f t="array" ref="D889">_xlfn.SWITCH(A889,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889" s="7">
        <f t="shared" si="27"/>
        <v>40337</v>
      </c>
      <c r="F889" s="5">
        <v>2010</v>
      </c>
      <c r="G889" s="8">
        <v>262789.95</v>
      </c>
      <c r="H889" s="5" t="s">
        <v>99</v>
      </c>
      <c r="I889" s="9">
        <v>92.51</v>
      </c>
      <c r="J889" s="10">
        <v>3.1230000000000002</v>
      </c>
      <c r="K889" s="10">
        <v>126.0854516</v>
      </c>
      <c r="L889" s="10">
        <v>9.4949999999999992</v>
      </c>
      <c r="M889" s="11" t="str" cm="1">
        <f t="array" ref="M889">_xlfn.IFS(ROUND(Sales_Data[[#This Row],[Temperature]],0)&lt;50,"Cold",ROUND(Sales_Data[[#This Row],[Temperature]],0)&lt;70,"Mild",ROUND(Sales_Data[[#This Row],[Temperature]],0)&lt;84,"Warm",TRUE,"Hot")</f>
        <v>Hot</v>
      </c>
    </row>
    <row r="890" spans="1:13" x14ac:dyDescent="0.3">
      <c r="A890" s="5">
        <v>34</v>
      </c>
      <c r="B890" s="6">
        <v>40337</v>
      </c>
      <c r="C890" s="7" t="b">
        <f t="shared" si="26"/>
        <v>1</v>
      </c>
      <c r="D890" s="7" t="str" cm="1">
        <f t="array" ref="D890">_xlfn.SWITCH(A890,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90" s="7">
        <f t="shared" si="27"/>
        <v>40337</v>
      </c>
      <c r="F890" s="5">
        <v>2010</v>
      </c>
      <c r="G890" s="8">
        <v>987435.35</v>
      </c>
      <c r="H890" s="5" t="s">
        <v>99</v>
      </c>
      <c r="I890" s="9">
        <v>73.8</v>
      </c>
      <c r="J890" s="10">
        <v>2.64</v>
      </c>
      <c r="K890" s="10">
        <v>126.0854516</v>
      </c>
      <c r="L890" s="10">
        <v>9.8160000000000007</v>
      </c>
      <c r="M890" s="11" t="str" cm="1">
        <f t="array" ref="M890">_xlfn.IFS(ROUND(Sales_Data[[#This Row],[Temperature]],0)&lt;50,"Cold",ROUND(Sales_Data[[#This Row],[Temperature]],0)&lt;70,"Mild",ROUND(Sales_Data[[#This Row],[Temperature]],0)&lt;84,"Warm",TRUE,"Hot")</f>
        <v>Warm</v>
      </c>
    </row>
    <row r="891" spans="1:13" x14ac:dyDescent="0.3">
      <c r="A891" s="5">
        <v>35</v>
      </c>
      <c r="B891" s="6">
        <v>40337</v>
      </c>
      <c r="C891" s="7" t="b">
        <f t="shared" si="26"/>
        <v>1</v>
      </c>
      <c r="D891" s="7" t="str" cm="1">
        <f t="array" ref="D891">_xlfn.SWITCH(A891,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91" s="7">
        <f t="shared" si="27"/>
        <v>40337</v>
      </c>
      <c r="F891" s="5">
        <v>2010</v>
      </c>
      <c r="G891" s="8">
        <v>1180183.3899999999</v>
      </c>
      <c r="H891" s="5" t="s">
        <v>99</v>
      </c>
      <c r="I891" s="9">
        <v>77.45</v>
      </c>
      <c r="J891" s="10">
        <v>2.7839999999999998</v>
      </c>
      <c r="K891" s="10">
        <v>136.4741118</v>
      </c>
      <c r="L891" s="10">
        <v>8.8610000000000007</v>
      </c>
      <c r="M891" s="11" t="str" cm="1">
        <f t="array" ref="M891">_xlfn.IFS(ROUND(Sales_Data[[#This Row],[Temperature]],0)&lt;50,"Cold",ROUND(Sales_Data[[#This Row],[Temperature]],0)&lt;70,"Mild",ROUND(Sales_Data[[#This Row],[Temperature]],0)&lt;84,"Warm",TRUE,"Hot")</f>
        <v>Warm</v>
      </c>
    </row>
    <row r="892" spans="1:13" x14ac:dyDescent="0.3">
      <c r="A892" s="5">
        <v>36</v>
      </c>
      <c r="B892" s="6">
        <v>40337</v>
      </c>
      <c r="C892" s="7" t="b">
        <f t="shared" si="26"/>
        <v>1</v>
      </c>
      <c r="D892" s="7" t="str" cm="1">
        <f t="array" ref="D892">_xlfn.SWITCH(A892,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92" s="7">
        <f t="shared" si="27"/>
        <v>40337</v>
      </c>
      <c r="F892" s="5">
        <v>2010</v>
      </c>
      <c r="G892" s="8">
        <v>467442.94</v>
      </c>
      <c r="H892" s="5" t="s">
        <v>99</v>
      </c>
      <c r="I892" s="9">
        <v>85.49</v>
      </c>
      <c r="J892" s="10">
        <v>2.573</v>
      </c>
      <c r="K892" s="10">
        <v>210.2614925</v>
      </c>
      <c r="L892" s="10">
        <v>8.36</v>
      </c>
      <c r="M892" s="11" t="str" cm="1">
        <f t="array" ref="M892">_xlfn.IFS(ROUND(Sales_Data[[#This Row],[Temperature]],0)&lt;50,"Cold",ROUND(Sales_Data[[#This Row],[Temperature]],0)&lt;70,"Mild",ROUND(Sales_Data[[#This Row],[Temperature]],0)&lt;84,"Warm",TRUE,"Hot")</f>
        <v>Hot</v>
      </c>
    </row>
    <row r="893" spans="1:13" x14ac:dyDescent="0.3">
      <c r="A893" s="5">
        <v>37</v>
      </c>
      <c r="B893" s="6">
        <v>40337</v>
      </c>
      <c r="C893" s="7" t="b">
        <f t="shared" si="26"/>
        <v>1</v>
      </c>
      <c r="D893" s="7" t="str" cm="1">
        <f t="array" ref="D893">_xlfn.SWITCH(A893,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93" s="7">
        <f t="shared" si="27"/>
        <v>40337</v>
      </c>
      <c r="F893" s="5">
        <v>2010</v>
      </c>
      <c r="G893" s="8">
        <v>508576.62</v>
      </c>
      <c r="H893" s="5" t="s">
        <v>99</v>
      </c>
      <c r="I893" s="9">
        <v>85.49</v>
      </c>
      <c r="J893" s="10">
        <v>2.6269999999999998</v>
      </c>
      <c r="K893" s="10">
        <v>210.2614925</v>
      </c>
      <c r="L893" s="10">
        <v>8.36</v>
      </c>
      <c r="M893" s="11" t="str" cm="1">
        <f t="array" ref="M893">_xlfn.IFS(ROUND(Sales_Data[[#This Row],[Temperature]],0)&lt;50,"Cold",ROUND(Sales_Data[[#This Row],[Temperature]],0)&lt;70,"Mild",ROUND(Sales_Data[[#This Row],[Temperature]],0)&lt;84,"Warm",TRUE,"Hot")</f>
        <v>Hot</v>
      </c>
    </row>
    <row r="894" spans="1:13" x14ac:dyDescent="0.3">
      <c r="A894" s="5">
        <v>38</v>
      </c>
      <c r="B894" s="6">
        <v>40337</v>
      </c>
      <c r="C894" s="7" t="b">
        <f t="shared" si="26"/>
        <v>1</v>
      </c>
      <c r="D894" s="7" t="str" cm="1">
        <f t="array" ref="D894">_xlfn.SWITCH(A894,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94" s="7">
        <f t="shared" si="27"/>
        <v>40337</v>
      </c>
      <c r="F894" s="5">
        <v>2010</v>
      </c>
      <c r="G894" s="8">
        <v>378574.44</v>
      </c>
      <c r="H894" s="5" t="s">
        <v>99</v>
      </c>
      <c r="I894" s="9">
        <v>92.95</v>
      </c>
      <c r="J894" s="10">
        <v>3.1230000000000002</v>
      </c>
      <c r="K894" s="10">
        <v>126.0854516</v>
      </c>
      <c r="L894" s="10">
        <v>14.18</v>
      </c>
      <c r="M894" s="11" t="str" cm="1">
        <f t="array" ref="M894">_xlfn.IFS(ROUND(Sales_Data[[#This Row],[Temperature]],0)&lt;50,"Cold",ROUND(Sales_Data[[#This Row],[Temperature]],0)&lt;70,"Mild",ROUND(Sales_Data[[#This Row],[Temperature]],0)&lt;84,"Warm",TRUE,"Hot")</f>
        <v>Hot</v>
      </c>
    </row>
    <row r="895" spans="1:13" x14ac:dyDescent="0.3">
      <c r="A895" s="5">
        <v>39</v>
      </c>
      <c r="B895" s="6">
        <v>40337</v>
      </c>
      <c r="C895" s="7" t="b">
        <f t="shared" si="26"/>
        <v>1</v>
      </c>
      <c r="D895" s="7" t="str" cm="1">
        <f t="array" ref="D895">_xlfn.SWITCH(A895,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95" s="7">
        <f t="shared" si="27"/>
        <v>40337</v>
      </c>
      <c r="F895" s="5">
        <v>2010</v>
      </c>
      <c r="G895" s="8">
        <v>1409989.67</v>
      </c>
      <c r="H895" s="5" t="s">
        <v>99</v>
      </c>
      <c r="I895" s="9">
        <v>84.92</v>
      </c>
      <c r="J895" s="10">
        <v>2.6269999999999998</v>
      </c>
      <c r="K895" s="10">
        <v>210.2614925</v>
      </c>
      <c r="L895" s="10">
        <v>8.36</v>
      </c>
      <c r="M895" s="11" t="str" cm="1">
        <f t="array" ref="M895">_xlfn.IFS(ROUND(Sales_Data[[#This Row],[Temperature]],0)&lt;50,"Cold",ROUND(Sales_Data[[#This Row],[Temperature]],0)&lt;70,"Mild",ROUND(Sales_Data[[#This Row],[Temperature]],0)&lt;84,"Warm",TRUE,"Hot")</f>
        <v>Hot</v>
      </c>
    </row>
    <row r="896" spans="1:13" x14ac:dyDescent="0.3">
      <c r="A896" s="5">
        <v>40</v>
      </c>
      <c r="B896" s="6">
        <v>40337</v>
      </c>
      <c r="C896" s="7" t="b">
        <f t="shared" si="26"/>
        <v>1</v>
      </c>
      <c r="D896" s="7" t="str" cm="1">
        <f t="array" ref="D896">_xlfn.SWITCH(A896,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96" s="7">
        <f t="shared" si="27"/>
        <v>40337</v>
      </c>
      <c r="F896" s="5">
        <v>2010</v>
      </c>
      <c r="G896" s="8">
        <v>1057295.8700000001</v>
      </c>
      <c r="H896" s="5" t="s">
        <v>99</v>
      </c>
      <c r="I896" s="9">
        <v>69.16</v>
      </c>
      <c r="J896" s="10">
        <v>2.7919999999999998</v>
      </c>
      <c r="K896" s="10">
        <v>132.6141935</v>
      </c>
      <c r="L896" s="10">
        <v>5.3259999999999996</v>
      </c>
      <c r="M896" s="11" t="str" cm="1">
        <f t="array" ref="M896">_xlfn.IFS(ROUND(Sales_Data[[#This Row],[Temperature]],0)&lt;50,"Cold",ROUND(Sales_Data[[#This Row],[Temperature]],0)&lt;70,"Mild",ROUND(Sales_Data[[#This Row],[Temperature]],0)&lt;84,"Warm",TRUE,"Hot")</f>
        <v>Mild</v>
      </c>
    </row>
    <row r="897" spans="1:13" x14ac:dyDescent="0.3">
      <c r="A897" s="5">
        <v>41</v>
      </c>
      <c r="B897" s="6">
        <v>40337</v>
      </c>
      <c r="C897" s="7" t="b">
        <f t="shared" si="26"/>
        <v>1</v>
      </c>
      <c r="D897" s="7" t="str" cm="1">
        <f t="array" ref="D897">_xlfn.SWITCH(A897,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97" s="7">
        <f t="shared" si="27"/>
        <v>40337</v>
      </c>
      <c r="F897" s="5">
        <v>2010</v>
      </c>
      <c r="G897" s="8">
        <v>1338132.72</v>
      </c>
      <c r="H897" s="5" t="s">
        <v>99</v>
      </c>
      <c r="I897" s="9">
        <v>69.209999999999994</v>
      </c>
      <c r="J897" s="10">
        <v>2.69</v>
      </c>
      <c r="K897" s="10">
        <v>190.09900279999999</v>
      </c>
      <c r="L897" s="10">
        <v>7.335</v>
      </c>
      <c r="M897" s="11" t="str" cm="1">
        <f t="array" ref="M897">_xlfn.IFS(ROUND(Sales_Data[[#This Row],[Temperature]],0)&lt;50,"Cold",ROUND(Sales_Data[[#This Row],[Temperature]],0)&lt;70,"Mild",ROUND(Sales_Data[[#This Row],[Temperature]],0)&lt;84,"Warm",TRUE,"Hot")</f>
        <v>Mild</v>
      </c>
    </row>
    <row r="898" spans="1:13" x14ac:dyDescent="0.3">
      <c r="A898" s="5">
        <v>42</v>
      </c>
      <c r="B898" s="6">
        <v>40337</v>
      </c>
      <c r="C898" s="7" t="b">
        <f t="shared" ref="C898:C961" si="28">ISNUMBER(B898)</f>
        <v>1</v>
      </c>
      <c r="D898" s="7" t="str" cm="1">
        <f t="array" ref="D898">_xlfn.SWITCH(A898,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98" s="7">
        <f t="shared" ref="E898:E961" si="29">IF(C898,B898,DATE(RIGHT(B898,4),MID(B898,4,2),LEFT(B898,2)))</f>
        <v>40337</v>
      </c>
      <c r="F898" s="5">
        <v>2010</v>
      </c>
      <c r="G898" s="8">
        <v>579544.21</v>
      </c>
      <c r="H898" s="5" t="s">
        <v>99</v>
      </c>
      <c r="I898" s="9">
        <v>86.13</v>
      </c>
      <c r="J898" s="10">
        <v>3.1230000000000002</v>
      </c>
      <c r="K898" s="10">
        <v>126.0854516</v>
      </c>
      <c r="L898" s="10">
        <v>9.1989999999999998</v>
      </c>
      <c r="M898" s="11" t="str" cm="1">
        <f t="array" ref="M898">_xlfn.IFS(ROUND(Sales_Data[[#This Row],[Temperature]],0)&lt;50,"Cold",ROUND(Sales_Data[[#This Row],[Temperature]],0)&lt;70,"Mild",ROUND(Sales_Data[[#This Row],[Temperature]],0)&lt;84,"Warm",TRUE,"Hot")</f>
        <v>Hot</v>
      </c>
    </row>
    <row r="899" spans="1:13" x14ac:dyDescent="0.3">
      <c r="A899" s="5">
        <v>43</v>
      </c>
      <c r="B899" s="6">
        <v>40337</v>
      </c>
      <c r="C899" s="7" t="b">
        <f t="shared" si="28"/>
        <v>1</v>
      </c>
      <c r="D899" s="7" t="str" cm="1">
        <f t="array" ref="D899">_xlfn.SWITCH(A899,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99" s="7">
        <f t="shared" si="29"/>
        <v>40337</v>
      </c>
      <c r="F899" s="5">
        <v>2010</v>
      </c>
      <c r="G899" s="8">
        <v>698536.06</v>
      </c>
      <c r="H899" s="5" t="s">
        <v>99</v>
      </c>
      <c r="I899" s="9">
        <v>84.66</v>
      </c>
      <c r="J899" s="10">
        <v>2.6269999999999998</v>
      </c>
      <c r="K899" s="10">
        <v>203.41733869999999</v>
      </c>
      <c r="L899" s="10">
        <v>9.8160000000000007</v>
      </c>
      <c r="M899" s="11" t="str" cm="1">
        <f t="array" ref="M899">_xlfn.IFS(ROUND(Sales_Data[[#This Row],[Temperature]],0)&lt;50,"Cold",ROUND(Sales_Data[[#This Row],[Temperature]],0)&lt;70,"Mild",ROUND(Sales_Data[[#This Row],[Temperature]],0)&lt;84,"Warm",TRUE,"Hot")</f>
        <v>Hot</v>
      </c>
    </row>
    <row r="900" spans="1:13" x14ac:dyDescent="0.3">
      <c r="A900" s="5">
        <v>44</v>
      </c>
      <c r="B900" s="6">
        <v>40337</v>
      </c>
      <c r="C900" s="7" t="b">
        <f t="shared" si="28"/>
        <v>1</v>
      </c>
      <c r="D900" s="7" t="str" cm="1">
        <f t="array" ref="D900">_xlfn.SWITCH(A900,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00" s="7">
        <f t="shared" si="29"/>
        <v>40337</v>
      </c>
      <c r="F900" s="5">
        <v>2010</v>
      </c>
      <c r="G900" s="8">
        <v>296804.49</v>
      </c>
      <c r="H900" s="5" t="s">
        <v>99</v>
      </c>
      <c r="I900" s="9">
        <v>81.239999999999995</v>
      </c>
      <c r="J900" s="10">
        <v>2.802</v>
      </c>
      <c r="K900" s="10">
        <v>126.0854516</v>
      </c>
      <c r="L900" s="10">
        <v>7.8040000000000003</v>
      </c>
      <c r="M900" s="11" t="str" cm="1">
        <f t="array" ref="M900">_xlfn.IFS(ROUND(Sales_Data[[#This Row],[Temperature]],0)&lt;50,"Cold",ROUND(Sales_Data[[#This Row],[Temperature]],0)&lt;70,"Mild",ROUND(Sales_Data[[#This Row],[Temperature]],0)&lt;84,"Warm",TRUE,"Hot")</f>
        <v>Warm</v>
      </c>
    </row>
    <row r="901" spans="1:13" x14ac:dyDescent="0.3">
      <c r="A901" s="5">
        <v>45</v>
      </c>
      <c r="B901" s="6">
        <v>40337</v>
      </c>
      <c r="C901" s="7" t="b">
        <f t="shared" si="28"/>
        <v>1</v>
      </c>
      <c r="D901" s="7" t="str" cm="1">
        <f t="array" ref="D901">_xlfn.SWITCH(A901,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01" s="7">
        <f t="shared" si="29"/>
        <v>40337</v>
      </c>
      <c r="F901" s="5">
        <v>2010</v>
      </c>
      <c r="G901" s="8">
        <v>746517.32</v>
      </c>
      <c r="H901" s="5" t="s">
        <v>99</v>
      </c>
      <c r="I901" s="9">
        <v>77.17</v>
      </c>
      <c r="J901" s="10">
        <v>2.7839999999999998</v>
      </c>
      <c r="K901" s="10">
        <v>182.53208620000001</v>
      </c>
      <c r="L901" s="10">
        <v>8.7430000000000003</v>
      </c>
      <c r="M901" s="11" t="str" cm="1">
        <f t="array" ref="M901">_xlfn.IFS(ROUND(Sales_Data[[#This Row],[Temperature]],0)&lt;50,"Cold",ROUND(Sales_Data[[#This Row],[Temperature]],0)&lt;70,"Mild",ROUND(Sales_Data[[#This Row],[Temperature]],0)&lt;84,"Warm",TRUE,"Hot")</f>
        <v>Warm</v>
      </c>
    </row>
    <row r="902" spans="1:13" x14ac:dyDescent="0.3">
      <c r="A902" s="5">
        <v>1</v>
      </c>
      <c r="B902" s="5" t="s">
        <v>18</v>
      </c>
      <c r="C902" s="7" t="b">
        <f t="shared" si="28"/>
        <v>0</v>
      </c>
      <c r="D902" s="7" t="str" cm="1">
        <f t="array" ref="D902">_xlfn.SWITCH(A902,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02" s="12">
        <f t="shared" si="29"/>
        <v>40347</v>
      </c>
      <c r="F902" s="5">
        <v>2010</v>
      </c>
      <c r="G902" s="8">
        <v>1503284.06</v>
      </c>
      <c r="H902" s="5" t="s">
        <v>99</v>
      </c>
      <c r="I902" s="9">
        <v>84.11</v>
      </c>
      <c r="J902" s="10">
        <v>2.637</v>
      </c>
      <c r="K902" s="10">
        <v>211.45377189999999</v>
      </c>
      <c r="L902" s="10">
        <v>7.8079999999999998</v>
      </c>
      <c r="M902" s="11" t="str" cm="1">
        <f t="array" ref="M902">_xlfn.IFS(ROUND(Sales_Data[[#This Row],[Temperature]],0)&lt;50,"Cold",ROUND(Sales_Data[[#This Row],[Temperature]],0)&lt;70,"Mild",ROUND(Sales_Data[[#This Row],[Temperature]],0)&lt;84,"Warm",TRUE,"Hot")</f>
        <v>Hot</v>
      </c>
    </row>
    <row r="903" spans="1:13" x14ac:dyDescent="0.3">
      <c r="A903" s="5">
        <v>2</v>
      </c>
      <c r="B903" s="5" t="s">
        <v>18</v>
      </c>
      <c r="C903" s="7" t="b">
        <f t="shared" si="28"/>
        <v>0</v>
      </c>
      <c r="D903" s="7" t="str" cm="1">
        <f t="array" ref="D903">_xlfn.SWITCH(A903,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03" s="12">
        <f t="shared" si="29"/>
        <v>40347</v>
      </c>
      <c r="F903" s="5">
        <v>2010</v>
      </c>
      <c r="G903" s="8">
        <v>2001636.96</v>
      </c>
      <c r="H903" s="5" t="s">
        <v>99</v>
      </c>
      <c r="I903" s="9">
        <v>85.81</v>
      </c>
      <c r="J903" s="10">
        <v>2.637</v>
      </c>
      <c r="K903" s="10">
        <v>211.10965429999999</v>
      </c>
      <c r="L903" s="10">
        <v>8.1999999999999993</v>
      </c>
      <c r="M903" s="11" t="str" cm="1">
        <f t="array" ref="M903">_xlfn.IFS(ROUND(Sales_Data[[#This Row],[Temperature]],0)&lt;50,"Cold",ROUND(Sales_Data[[#This Row],[Temperature]],0)&lt;70,"Mild",ROUND(Sales_Data[[#This Row],[Temperature]],0)&lt;84,"Warm",TRUE,"Hot")</f>
        <v>Hot</v>
      </c>
    </row>
    <row r="904" spans="1:13" x14ac:dyDescent="0.3">
      <c r="A904" s="5">
        <v>3</v>
      </c>
      <c r="B904" s="5" t="s">
        <v>18</v>
      </c>
      <c r="C904" s="7" t="b">
        <f t="shared" si="28"/>
        <v>0</v>
      </c>
      <c r="D904" s="7" t="str" cm="1">
        <f t="array" ref="D904">_xlfn.SWITCH(A904,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04" s="12">
        <f t="shared" si="29"/>
        <v>40347</v>
      </c>
      <c r="F904" s="5">
        <v>2010</v>
      </c>
      <c r="G904" s="8">
        <v>364076.85</v>
      </c>
      <c r="H904" s="5" t="s">
        <v>99</v>
      </c>
      <c r="I904" s="9">
        <v>83.52</v>
      </c>
      <c r="J904" s="10">
        <v>2.637</v>
      </c>
      <c r="K904" s="10">
        <v>214.78582589999999</v>
      </c>
      <c r="L904" s="10">
        <v>7.343</v>
      </c>
      <c r="M904" s="11" t="str" cm="1">
        <f t="array" ref="M904">_xlfn.IFS(ROUND(Sales_Data[[#This Row],[Temperature]],0)&lt;50,"Cold",ROUND(Sales_Data[[#This Row],[Temperature]],0)&lt;70,"Mild",ROUND(Sales_Data[[#This Row],[Temperature]],0)&lt;84,"Warm",TRUE,"Hot")</f>
        <v>Hot</v>
      </c>
    </row>
    <row r="905" spans="1:13" x14ac:dyDescent="0.3">
      <c r="A905" s="5">
        <v>4</v>
      </c>
      <c r="B905" s="5" t="s">
        <v>18</v>
      </c>
      <c r="C905" s="7" t="b">
        <f t="shared" si="28"/>
        <v>0</v>
      </c>
      <c r="D905" s="7" t="str" cm="1">
        <f t="array" ref="D905">_xlfn.SWITCH(A905,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05" s="12">
        <f t="shared" si="29"/>
        <v>40347</v>
      </c>
      <c r="F905" s="5">
        <v>2010</v>
      </c>
      <c r="G905" s="8">
        <v>1929736.35</v>
      </c>
      <c r="H905" s="5" t="s">
        <v>99</v>
      </c>
      <c r="I905" s="9">
        <v>81.53</v>
      </c>
      <c r="J905" s="10">
        <v>2.6349999999999998</v>
      </c>
      <c r="K905" s="10">
        <v>126.114</v>
      </c>
      <c r="L905" s="10">
        <v>7.8959999999999999</v>
      </c>
      <c r="M905" s="11" t="str" cm="1">
        <f t="array" ref="M905">_xlfn.IFS(ROUND(Sales_Data[[#This Row],[Temperature]],0)&lt;50,"Cold",ROUND(Sales_Data[[#This Row],[Temperature]],0)&lt;70,"Mild",ROUND(Sales_Data[[#This Row],[Temperature]],0)&lt;84,"Warm",TRUE,"Hot")</f>
        <v>Warm</v>
      </c>
    </row>
    <row r="906" spans="1:13" x14ac:dyDescent="0.3">
      <c r="A906" s="5">
        <v>5</v>
      </c>
      <c r="B906" s="5" t="s">
        <v>18</v>
      </c>
      <c r="C906" s="7" t="b">
        <f t="shared" si="28"/>
        <v>0</v>
      </c>
      <c r="D906" s="7" t="str" cm="1">
        <f t="array" ref="D906">_xlfn.SWITCH(A906,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06" s="12">
        <f t="shared" si="29"/>
        <v>40347</v>
      </c>
      <c r="F906" s="5">
        <v>2010</v>
      </c>
      <c r="G906" s="8">
        <v>313795.59999999998</v>
      </c>
      <c r="H906" s="5" t="s">
        <v>99</v>
      </c>
      <c r="I906" s="9">
        <v>83.91</v>
      </c>
      <c r="J906" s="10">
        <v>2.637</v>
      </c>
      <c r="K906" s="10">
        <v>212.01197690000001</v>
      </c>
      <c r="L906" s="10">
        <v>6.4649999999999999</v>
      </c>
      <c r="M906" s="11" t="str" cm="1">
        <f t="array" ref="M906">_xlfn.IFS(ROUND(Sales_Data[[#This Row],[Temperature]],0)&lt;50,"Cold",ROUND(Sales_Data[[#This Row],[Temperature]],0)&lt;70,"Mild",ROUND(Sales_Data[[#This Row],[Temperature]],0)&lt;84,"Warm",TRUE,"Hot")</f>
        <v>Hot</v>
      </c>
    </row>
    <row r="907" spans="1:13" x14ac:dyDescent="0.3">
      <c r="A907" s="5">
        <v>6</v>
      </c>
      <c r="B907" s="5" t="s">
        <v>18</v>
      </c>
      <c r="C907" s="7" t="b">
        <f t="shared" si="28"/>
        <v>0</v>
      </c>
      <c r="D907" s="7" t="str" cm="1">
        <f t="array" ref="D907">_xlfn.SWITCH(A907,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07" s="12">
        <f t="shared" si="29"/>
        <v>40347</v>
      </c>
      <c r="F907" s="5">
        <v>2010</v>
      </c>
      <c r="G907" s="8">
        <v>1677248.24</v>
      </c>
      <c r="H907" s="5" t="s">
        <v>99</v>
      </c>
      <c r="I907" s="9">
        <v>83.89</v>
      </c>
      <c r="J907" s="10">
        <v>2.637</v>
      </c>
      <c r="K907" s="10">
        <v>212.9813843</v>
      </c>
      <c r="L907" s="10">
        <v>7.0919999999999996</v>
      </c>
      <c r="M907" s="11" t="str" cm="1">
        <f t="array" ref="M907">_xlfn.IFS(ROUND(Sales_Data[[#This Row],[Temperature]],0)&lt;50,"Cold",ROUND(Sales_Data[[#This Row],[Temperature]],0)&lt;70,"Mild",ROUND(Sales_Data[[#This Row],[Temperature]],0)&lt;84,"Warm",TRUE,"Hot")</f>
        <v>Hot</v>
      </c>
    </row>
    <row r="908" spans="1:13" x14ac:dyDescent="0.3">
      <c r="A908" s="5">
        <v>7</v>
      </c>
      <c r="B908" s="5" t="s">
        <v>18</v>
      </c>
      <c r="C908" s="7" t="b">
        <f t="shared" si="28"/>
        <v>0</v>
      </c>
      <c r="D908" s="7" t="str" cm="1">
        <f t="array" ref="D908">_xlfn.SWITCH(A908,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08" s="12">
        <f t="shared" si="29"/>
        <v>40347</v>
      </c>
      <c r="F908" s="5">
        <v>2010</v>
      </c>
      <c r="G908" s="8">
        <v>481144.09</v>
      </c>
      <c r="H908" s="5" t="s">
        <v>99</v>
      </c>
      <c r="I908" s="9">
        <v>52.7</v>
      </c>
      <c r="J908" s="10">
        <v>2.6739999999999999</v>
      </c>
      <c r="K908" s="10">
        <v>189.41852589999999</v>
      </c>
      <c r="L908" s="10">
        <v>8.9629999999999992</v>
      </c>
      <c r="M908" s="11" t="str" cm="1">
        <f t="array" ref="M908">_xlfn.IFS(ROUND(Sales_Data[[#This Row],[Temperature]],0)&lt;50,"Cold",ROUND(Sales_Data[[#This Row],[Temperature]],0)&lt;70,"Mild",ROUND(Sales_Data[[#This Row],[Temperature]],0)&lt;84,"Warm",TRUE,"Hot")</f>
        <v>Mild</v>
      </c>
    </row>
    <row r="909" spans="1:13" x14ac:dyDescent="0.3">
      <c r="A909" s="5">
        <v>8</v>
      </c>
      <c r="B909" s="5" t="s">
        <v>18</v>
      </c>
      <c r="C909" s="7" t="b">
        <f t="shared" si="28"/>
        <v>0</v>
      </c>
      <c r="D909" s="7" t="str" cm="1">
        <f t="array" ref="D909">_xlfn.SWITCH(A909,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09" s="12">
        <f t="shared" si="29"/>
        <v>40347</v>
      </c>
      <c r="F909" s="5">
        <v>2010</v>
      </c>
      <c r="G909" s="8">
        <v>869922.56</v>
      </c>
      <c r="H909" s="5" t="s">
        <v>99</v>
      </c>
      <c r="I909" s="9">
        <v>78.790000000000006</v>
      </c>
      <c r="J909" s="10">
        <v>2.637</v>
      </c>
      <c r="K909" s="10">
        <v>214.8324452</v>
      </c>
      <c r="L909" s="10">
        <v>6.29</v>
      </c>
      <c r="M909" s="11" t="str" cm="1">
        <f t="array" ref="M909">_xlfn.IFS(ROUND(Sales_Data[[#This Row],[Temperature]],0)&lt;50,"Cold",ROUND(Sales_Data[[#This Row],[Temperature]],0)&lt;70,"Mild",ROUND(Sales_Data[[#This Row],[Temperature]],0)&lt;84,"Warm",TRUE,"Hot")</f>
        <v>Warm</v>
      </c>
    </row>
    <row r="910" spans="1:13" x14ac:dyDescent="0.3">
      <c r="A910" s="5">
        <v>9</v>
      </c>
      <c r="B910" s="5" t="s">
        <v>18</v>
      </c>
      <c r="C910" s="7" t="b">
        <f t="shared" si="28"/>
        <v>0</v>
      </c>
      <c r="D910" s="7" t="str" cm="1">
        <f t="array" ref="D910">_xlfn.SWITCH(A910,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910" s="12">
        <f t="shared" si="29"/>
        <v>40347</v>
      </c>
      <c r="F910" s="5">
        <v>2010</v>
      </c>
      <c r="G910" s="8">
        <v>513073.87</v>
      </c>
      <c r="H910" s="5" t="s">
        <v>99</v>
      </c>
      <c r="I910" s="9">
        <v>82.99</v>
      </c>
      <c r="J910" s="10">
        <v>2.637</v>
      </c>
      <c r="K910" s="10">
        <v>215.01664840000001</v>
      </c>
      <c r="L910" s="10">
        <v>6.3840000000000003</v>
      </c>
      <c r="M910" s="11" t="str" cm="1">
        <f t="array" ref="M910">_xlfn.IFS(ROUND(Sales_Data[[#This Row],[Temperature]],0)&lt;50,"Cold",ROUND(Sales_Data[[#This Row],[Temperature]],0)&lt;70,"Mild",ROUND(Sales_Data[[#This Row],[Temperature]],0)&lt;84,"Warm",TRUE,"Hot")</f>
        <v>Warm</v>
      </c>
    </row>
    <row r="911" spans="1:13" x14ac:dyDescent="0.3">
      <c r="A911" s="5">
        <v>10</v>
      </c>
      <c r="B911" s="5" t="s">
        <v>18</v>
      </c>
      <c r="C911" s="7" t="b">
        <f t="shared" si="28"/>
        <v>0</v>
      </c>
      <c r="D911" s="7" t="str" cm="1">
        <f t="array" ref="D911">_xlfn.SWITCH(A911,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911" s="12">
        <f t="shared" si="29"/>
        <v>40347</v>
      </c>
      <c r="F911" s="5">
        <v>2010</v>
      </c>
      <c r="G911" s="8">
        <v>1837636.24</v>
      </c>
      <c r="H911" s="5" t="s">
        <v>99</v>
      </c>
      <c r="I911" s="9">
        <v>83.49</v>
      </c>
      <c r="J911" s="10">
        <v>2.9350000000000001</v>
      </c>
      <c r="K911" s="10">
        <v>126.114</v>
      </c>
      <c r="L911" s="10">
        <v>9.5239999999999991</v>
      </c>
      <c r="M911" s="11" t="str" cm="1">
        <f t="array" ref="M911">_xlfn.IFS(ROUND(Sales_Data[[#This Row],[Temperature]],0)&lt;50,"Cold",ROUND(Sales_Data[[#This Row],[Temperature]],0)&lt;70,"Mild",ROUND(Sales_Data[[#This Row],[Temperature]],0)&lt;84,"Warm",TRUE,"Hot")</f>
        <v>Warm</v>
      </c>
    </row>
    <row r="912" spans="1:13" x14ac:dyDescent="0.3">
      <c r="A912" s="5">
        <v>11</v>
      </c>
      <c r="B912" s="5" t="s">
        <v>18</v>
      </c>
      <c r="C912" s="7" t="b">
        <f t="shared" si="28"/>
        <v>0</v>
      </c>
      <c r="D912" s="7" t="str" cm="1">
        <f t="array" ref="D912">_xlfn.SWITCH(A912,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912" s="12">
        <f t="shared" si="29"/>
        <v>40347</v>
      </c>
      <c r="F912" s="5">
        <v>2010</v>
      </c>
      <c r="G912" s="8">
        <v>1336522.92</v>
      </c>
      <c r="H912" s="5" t="s">
        <v>99</v>
      </c>
      <c r="I912" s="9">
        <v>84.13</v>
      </c>
      <c r="J912" s="10">
        <v>2.637</v>
      </c>
      <c r="K912" s="10">
        <v>214.78582589999999</v>
      </c>
      <c r="L912" s="10">
        <v>7.343</v>
      </c>
      <c r="M912" s="11" t="str" cm="1">
        <f t="array" ref="M912">_xlfn.IFS(ROUND(Sales_Data[[#This Row],[Temperature]],0)&lt;50,"Cold",ROUND(Sales_Data[[#This Row],[Temperature]],0)&lt;70,"Mild",ROUND(Sales_Data[[#This Row],[Temperature]],0)&lt;84,"Warm",TRUE,"Hot")</f>
        <v>Hot</v>
      </c>
    </row>
    <row r="913" spans="1:13" x14ac:dyDescent="0.3">
      <c r="A913" s="5">
        <v>12</v>
      </c>
      <c r="B913" s="5" t="s">
        <v>18</v>
      </c>
      <c r="C913" s="7" t="b">
        <f t="shared" si="28"/>
        <v>0</v>
      </c>
      <c r="D913" s="7" t="str" cm="1">
        <f t="array" ref="D913">_xlfn.SWITCH(A913,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913" s="12">
        <f t="shared" si="29"/>
        <v>40347</v>
      </c>
      <c r="F913" s="5">
        <v>2010</v>
      </c>
      <c r="G913" s="8">
        <v>956211.19999999995</v>
      </c>
      <c r="H913" s="5" t="s">
        <v>99</v>
      </c>
      <c r="I913" s="9">
        <v>81.06</v>
      </c>
      <c r="J913" s="10">
        <v>3.0430000000000001</v>
      </c>
      <c r="K913" s="10">
        <v>126.114</v>
      </c>
      <c r="L913" s="10">
        <v>14.099</v>
      </c>
      <c r="M913" s="11" t="str" cm="1">
        <f t="array" ref="M913">_xlfn.IFS(ROUND(Sales_Data[[#This Row],[Temperature]],0)&lt;50,"Cold",ROUND(Sales_Data[[#This Row],[Temperature]],0)&lt;70,"Mild",ROUND(Sales_Data[[#This Row],[Temperature]],0)&lt;84,"Warm",TRUE,"Hot")</f>
        <v>Warm</v>
      </c>
    </row>
    <row r="914" spans="1:13" x14ac:dyDescent="0.3">
      <c r="A914" s="5">
        <v>13</v>
      </c>
      <c r="B914" s="5" t="s">
        <v>18</v>
      </c>
      <c r="C914" s="7" t="b">
        <f t="shared" si="28"/>
        <v>0</v>
      </c>
      <c r="D914" s="7" t="str" cm="1">
        <f t="array" ref="D914">_xlfn.SWITCH(A914,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914" s="12">
        <f t="shared" si="29"/>
        <v>40347</v>
      </c>
      <c r="F914" s="5">
        <v>2010</v>
      </c>
      <c r="G914" s="8">
        <v>2003435.31</v>
      </c>
      <c r="H914" s="5" t="s">
        <v>99</v>
      </c>
      <c r="I914" s="9">
        <v>58.41</v>
      </c>
      <c r="J914" s="10">
        <v>2.819</v>
      </c>
      <c r="K914" s="10">
        <v>126.114</v>
      </c>
      <c r="L914" s="10">
        <v>8.1069999999999993</v>
      </c>
      <c r="M914" s="11" t="str" cm="1">
        <f t="array" ref="M914">_xlfn.IFS(ROUND(Sales_Data[[#This Row],[Temperature]],0)&lt;50,"Cold",ROUND(Sales_Data[[#This Row],[Temperature]],0)&lt;70,"Mild",ROUND(Sales_Data[[#This Row],[Temperature]],0)&lt;84,"Warm",TRUE,"Hot")</f>
        <v>Mild</v>
      </c>
    </row>
    <row r="915" spans="1:13" x14ac:dyDescent="0.3">
      <c r="A915" s="5">
        <v>14</v>
      </c>
      <c r="B915" s="5" t="s">
        <v>18</v>
      </c>
      <c r="C915" s="7" t="b">
        <f t="shared" si="28"/>
        <v>0</v>
      </c>
      <c r="D915" s="7" t="str" cm="1">
        <f t="array" ref="D915">_xlfn.SWITCH(A915,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915" s="12">
        <f t="shared" si="29"/>
        <v>40347</v>
      </c>
      <c r="F915" s="5">
        <v>2010</v>
      </c>
      <c r="G915" s="8">
        <v>2248645.59</v>
      </c>
      <c r="H915" s="5" t="s">
        <v>99</v>
      </c>
      <c r="I915" s="9">
        <v>72.62</v>
      </c>
      <c r="J915" s="10">
        <v>2.78</v>
      </c>
      <c r="K915" s="10">
        <v>182.4424199</v>
      </c>
      <c r="L915" s="10">
        <v>8.8989999999999991</v>
      </c>
      <c r="M915" s="11" t="str" cm="1">
        <f t="array" ref="M915">_xlfn.IFS(ROUND(Sales_Data[[#This Row],[Temperature]],0)&lt;50,"Cold",ROUND(Sales_Data[[#This Row],[Temperature]],0)&lt;70,"Mild",ROUND(Sales_Data[[#This Row],[Temperature]],0)&lt;84,"Warm",TRUE,"Hot")</f>
        <v>Warm</v>
      </c>
    </row>
    <row r="916" spans="1:13" x14ac:dyDescent="0.3">
      <c r="A916" s="5">
        <v>15</v>
      </c>
      <c r="B916" s="5" t="s">
        <v>18</v>
      </c>
      <c r="C916" s="7" t="b">
        <f t="shared" si="28"/>
        <v>0</v>
      </c>
      <c r="D916" s="7" t="str" cm="1">
        <f t="array" ref="D916">_xlfn.SWITCH(A916,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916" s="12">
        <f t="shared" si="29"/>
        <v>40347</v>
      </c>
      <c r="F916" s="5">
        <v>2010</v>
      </c>
      <c r="G916" s="8">
        <v>652329.53</v>
      </c>
      <c r="H916" s="5" t="s">
        <v>99</v>
      </c>
      <c r="I916" s="9">
        <v>65.83</v>
      </c>
      <c r="J916" s="10">
        <v>2.9420000000000002</v>
      </c>
      <c r="K916" s="10">
        <v>132.47333330000001</v>
      </c>
      <c r="L916" s="10">
        <v>8.1850000000000005</v>
      </c>
      <c r="M916" s="11" t="str" cm="1">
        <f t="array" ref="M916">_xlfn.IFS(ROUND(Sales_Data[[#This Row],[Temperature]],0)&lt;50,"Cold",ROUND(Sales_Data[[#This Row],[Temperature]],0)&lt;70,"Mild",ROUND(Sales_Data[[#This Row],[Temperature]],0)&lt;84,"Warm",TRUE,"Hot")</f>
        <v>Mild</v>
      </c>
    </row>
    <row r="917" spans="1:13" x14ac:dyDescent="0.3">
      <c r="A917" s="5">
        <v>16</v>
      </c>
      <c r="B917" s="5" t="s">
        <v>18</v>
      </c>
      <c r="C917" s="7" t="b">
        <f t="shared" si="28"/>
        <v>0</v>
      </c>
      <c r="D917" s="7" t="str" cm="1">
        <f t="array" ref="D917">_xlfn.SWITCH(A917,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917" s="12">
        <f t="shared" si="29"/>
        <v>40347</v>
      </c>
      <c r="F917" s="5">
        <v>2010</v>
      </c>
      <c r="G917" s="8">
        <v>540149.85</v>
      </c>
      <c r="H917" s="5" t="s">
        <v>99</v>
      </c>
      <c r="I917" s="9">
        <v>52.4</v>
      </c>
      <c r="J917" s="10">
        <v>2.6739999999999999</v>
      </c>
      <c r="K917" s="10">
        <v>189.41852589999999</v>
      </c>
      <c r="L917" s="10">
        <v>6.8419999999999996</v>
      </c>
      <c r="M917" s="11" t="str" cm="1">
        <f t="array" ref="M917">_xlfn.IFS(ROUND(Sales_Data[[#This Row],[Temperature]],0)&lt;50,"Cold",ROUND(Sales_Data[[#This Row],[Temperature]],0)&lt;70,"Mild",ROUND(Sales_Data[[#This Row],[Temperature]],0)&lt;84,"Warm",TRUE,"Hot")</f>
        <v>Mild</v>
      </c>
    </row>
    <row r="918" spans="1:13" x14ac:dyDescent="0.3">
      <c r="A918" s="5">
        <v>17</v>
      </c>
      <c r="B918" s="5" t="s">
        <v>18</v>
      </c>
      <c r="C918" s="7" t="b">
        <f t="shared" si="28"/>
        <v>0</v>
      </c>
      <c r="D918" s="7" t="str" cm="1">
        <f t="array" ref="D918">_xlfn.SWITCH(A918,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918" s="12">
        <f t="shared" si="29"/>
        <v>40347</v>
      </c>
      <c r="F918" s="5">
        <v>2010</v>
      </c>
      <c r="G918" s="8">
        <v>877996.27</v>
      </c>
      <c r="H918" s="5" t="s">
        <v>99</v>
      </c>
      <c r="I918" s="9">
        <v>54.94</v>
      </c>
      <c r="J918" s="10">
        <v>2.819</v>
      </c>
      <c r="K918" s="10">
        <v>126.114</v>
      </c>
      <c r="L918" s="10">
        <v>6.6349999999999998</v>
      </c>
      <c r="M918" s="11" t="str" cm="1">
        <f t="array" ref="M918">_xlfn.IFS(ROUND(Sales_Data[[#This Row],[Temperature]],0)&lt;50,"Cold",ROUND(Sales_Data[[#This Row],[Temperature]],0)&lt;70,"Mild",ROUND(Sales_Data[[#This Row],[Temperature]],0)&lt;84,"Warm",TRUE,"Hot")</f>
        <v>Mild</v>
      </c>
    </row>
    <row r="919" spans="1:13" x14ac:dyDescent="0.3">
      <c r="A919" s="5">
        <v>18</v>
      </c>
      <c r="B919" s="5" t="s">
        <v>18</v>
      </c>
      <c r="C919" s="7" t="b">
        <f t="shared" si="28"/>
        <v>0</v>
      </c>
      <c r="D919" s="7" t="str" cm="1">
        <f t="array" ref="D919">_xlfn.SWITCH(A919,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919" s="12">
        <f t="shared" si="29"/>
        <v>40347</v>
      </c>
      <c r="F919" s="5">
        <v>2010</v>
      </c>
      <c r="G919" s="8">
        <v>1183225.92</v>
      </c>
      <c r="H919" s="5" t="s">
        <v>99</v>
      </c>
      <c r="I919" s="9">
        <v>65.959999999999994</v>
      </c>
      <c r="J919" s="10">
        <v>2.8050000000000002</v>
      </c>
      <c r="K919" s="10">
        <v>132.47333330000001</v>
      </c>
      <c r="L919" s="10">
        <v>9.2690000000000001</v>
      </c>
      <c r="M919" s="11" t="str" cm="1">
        <f t="array" ref="M919">_xlfn.IFS(ROUND(Sales_Data[[#This Row],[Temperature]],0)&lt;50,"Cold",ROUND(Sales_Data[[#This Row],[Temperature]],0)&lt;70,"Mild",ROUND(Sales_Data[[#This Row],[Temperature]],0)&lt;84,"Warm",TRUE,"Hot")</f>
        <v>Mild</v>
      </c>
    </row>
    <row r="920" spans="1:13" x14ac:dyDescent="0.3">
      <c r="A920" s="5">
        <v>19</v>
      </c>
      <c r="B920" s="5" t="s">
        <v>18</v>
      </c>
      <c r="C920" s="7" t="b">
        <f t="shared" si="28"/>
        <v>0</v>
      </c>
      <c r="D920" s="7" t="str" cm="1">
        <f t="array" ref="D920">_xlfn.SWITCH(A920,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920" s="12">
        <f t="shared" si="29"/>
        <v>40347</v>
      </c>
      <c r="F920" s="5">
        <v>2010</v>
      </c>
      <c r="G920" s="8">
        <v>1457314.39</v>
      </c>
      <c r="H920" s="5" t="s">
        <v>99</v>
      </c>
      <c r="I920" s="9">
        <v>66.25</v>
      </c>
      <c r="J920" s="10">
        <v>2.9420000000000002</v>
      </c>
      <c r="K920" s="10">
        <v>132.47333330000001</v>
      </c>
      <c r="L920" s="10">
        <v>8.1850000000000005</v>
      </c>
      <c r="M920" s="11" t="str" cm="1">
        <f t="array" ref="M920">_xlfn.IFS(ROUND(Sales_Data[[#This Row],[Temperature]],0)&lt;50,"Cold",ROUND(Sales_Data[[#This Row],[Temperature]],0)&lt;70,"Mild",ROUND(Sales_Data[[#This Row],[Temperature]],0)&lt;84,"Warm",TRUE,"Hot")</f>
        <v>Mild</v>
      </c>
    </row>
    <row r="921" spans="1:13" x14ac:dyDescent="0.3">
      <c r="A921" s="5">
        <v>20</v>
      </c>
      <c r="B921" s="5" t="s">
        <v>18</v>
      </c>
      <c r="C921" s="7" t="b">
        <f t="shared" si="28"/>
        <v>0</v>
      </c>
      <c r="D921" s="7" t="str" cm="1">
        <f t="array" ref="D921">_xlfn.SWITCH(A921,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921" s="12">
        <f t="shared" si="29"/>
        <v>40347</v>
      </c>
      <c r="F921" s="5">
        <v>2010</v>
      </c>
      <c r="G921" s="8">
        <v>2091903.63</v>
      </c>
      <c r="H921" s="5" t="s">
        <v>99</v>
      </c>
      <c r="I921" s="9">
        <v>72.62</v>
      </c>
      <c r="J921" s="10">
        <v>2.78</v>
      </c>
      <c r="K921" s="10">
        <v>204.67003600000001</v>
      </c>
      <c r="L921" s="10">
        <v>7.8559999999999999</v>
      </c>
      <c r="M921" s="11" t="str" cm="1">
        <f t="array" ref="M921">_xlfn.IFS(ROUND(Sales_Data[[#This Row],[Temperature]],0)&lt;50,"Cold",ROUND(Sales_Data[[#This Row],[Temperature]],0)&lt;70,"Mild",ROUND(Sales_Data[[#This Row],[Temperature]],0)&lt;84,"Warm",TRUE,"Hot")</f>
        <v>Warm</v>
      </c>
    </row>
    <row r="922" spans="1:13" x14ac:dyDescent="0.3">
      <c r="A922" s="5">
        <v>21</v>
      </c>
      <c r="B922" s="5" t="s">
        <v>18</v>
      </c>
      <c r="C922" s="7" t="b">
        <f t="shared" si="28"/>
        <v>0</v>
      </c>
      <c r="D922" s="7" t="str" cm="1">
        <f t="array" ref="D922">_xlfn.SWITCH(A922,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922" s="12">
        <f t="shared" si="29"/>
        <v>40347</v>
      </c>
      <c r="F922" s="5">
        <v>2010</v>
      </c>
      <c r="G922" s="8">
        <v>785104.29</v>
      </c>
      <c r="H922" s="5" t="s">
        <v>99</v>
      </c>
      <c r="I922" s="9">
        <v>86.18</v>
      </c>
      <c r="J922" s="10">
        <v>2.637</v>
      </c>
      <c r="K922" s="10">
        <v>211.10965429999999</v>
      </c>
      <c r="L922" s="10">
        <v>8.1999999999999993</v>
      </c>
      <c r="M922" s="11" t="str" cm="1">
        <f t="array" ref="M922">_xlfn.IFS(ROUND(Sales_Data[[#This Row],[Temperature]],0)&lt;50,"Cold",ROUND(Sales_Data[[#This Row],[Temperature]],0)&lt;70,"Mild",ROUND(Sales_Data[[#This Row],[Temperature]],0)&lt;84,"Warm",TRUE,"Hot")</f>
        <v>Hot</v>
      </c>
    </row>
    <row r="923" spans="1:13" x14ac:dyDescent="0.3">
      <c r="A923" s="5">
        <v>22</v>
      </c>
      <c r="B923" s="5" t="s">
        <v>18</v>
      </c>
      <c r="C923" s="7" t="b">
        <f t="shared" si="28"/>
        <v>0</v>
      </c>
      <c r="D923" s="7" t="str" cm="1">
        <f t="array" ref="D923">_xlfn.SWITCH(A923,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923" s="12">
        <f t="shared" si="29"/>
        <v>40347</v>
      </c>
      <c r="F923" s="5">
        <v>2010</v>
      </c>
      <c r="G923" s="8">
        <v>1052895.25</v>
      </c>
      <c r="H923" s="5" t="s">
        <v>99</v>
      </c>
      <c r="I923" s="9">
        <v>67.13</v>
      </c>
      <c r="J923" s="10">
        <v>2.8050000000000002</v>
      </c>
      <c r="K923" s="10">
        <v>136.32433929999999</v>
      </c>
      <c r="L923" s="10">
        <v>8.3480000000000008</v>
      </c>
      <c r="M923" s="11" t="str" cm="1">
        <f t="array" ref="M923">_xlfn.IFS(ROUND(Sales_Data[[#This Row],[Temperature]],0)&lt;50,"Cold",ROUND(Sales_Data[[#This Row],[Temperature]],0)&lt;70,"Mild",ROUND(Sales_Data[[#This Row],[Temperature]],0)&lt;84,"Warm",TRUE,"Hot")</f>
        <v>Mild</v>
      </c>
    </row>
    <row r="924" spans="1:13" x14ac:dyDescent="0.3">
      <c r="A924" s="5">
        <v>23</v>
      </c>
      <c r="B924" s="5" t="s">
        <v>18</v>
      </c>
      <c r="C924" s="7" t="b">
        <f t="shared" si="28"/>
        <v>0</v>
      </c>
      <c r="D924" s="7" t="str" cm="1">
        <f t="array" ref="D924">_xlfn.SWITCH(A924,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924" s="12">
        <f t="shared" si="29"/>
        <v>40347</v>
      </c>
      <c r="F924" s="5">
        <v>2010</v>
      </c>
      <c r="G924" s="8">
        <v>1507708.93</v>
      </c>
      <c r="H924" s="5" t="s">
        <v>99</v>
      </c>
      <c r="I924" s="9">
        <v>60.29</v>
      </c>
      <c r="J924" s="10">
        <v>2.8050000000000002</v>
      </c>
      <c r="K924" s="10">
        <v>132.47333330000001</v>
      </c>
      <c r="L924" s="10">
        <v>5.4349999999999996</v>
      </c>
      <c r="M924" s="11" t="str" cm="1">
        <f t="array" ref="M924">_xlfn.IFS(ROUND(Sales_Data[[#This Row],[Temperature]],0)&lt;50,"Cold",ROUND(Sales_Data[[#This Row],[Temperature]],0)&lt;70,"Mild",ROUND(Sales_Data[[#This Row],[Temperature]],0)&lt;84,"Warm",TRUE,"Hot")</f>
        <v>Mild</v>
      </c>
    </row>
    <row r="925" spans="1:13" x14ac:dyDescent="0.3">
      <c r="A925" s="5">
        <v>24</v>
      </c>
      <c r="B925" s="5" t="s">
        <v>18</v>
      </c>
      <c r="C925" s="7" t="b">
        <f t="shared" si="28"/>
        <v>0</v>
      </c>
      <c r="D925" s="7" t="str" cm="1">
        <f t="array" ref="D925">_xlfn.SWITCH(A925,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925" s="12">
        <f t="shared" si="29"/>
        <v>40347</v>
      </c>
      <c r="F925" s="5">
        <v>2010</v>
      </c>
      <c r="G925" s="8">
        <v>1354168.18</v>
      </c>
      <c r="H925" s="5" t="s">
        <v>99</v>
      </c>
      <c r="I925" s="9">
        <v>67.17</v>
      </c>
      <c r="J925" s="10">
        <v>2.9420000000000002</v>
      </c>
      <c r="K925" s="10">
        <v>132.47333330000001</v>
      </c>
      <c r="L925" s="10">
        <v>8.2110000000000003</v>
      </c>
      <c r="M925" s="11" t="str" cm="1">
        <f t="array" ref="M925">_xlfn.IFS(ROUND(Sales_Data[[#This Row],[Temperature]],0)&lt;50,"Cold",ROUND(Sales_Data[[#This Row],[Temperature]],0)&lt;70,"Mild",ROUND(Sales_Data[[#This Row],[Temperature]],0)&lt;84,"Warm",TRUE,"Hot")</f>
        <v>Mild</v>
      </c>
    </row>
    <row r="926" spans="1:13" x14ac:dyDescent="0.3">
      <c r="A926" s="5">
        <v>25</v>
      </c>
      <c r="B926" s="5" t="s">
        <v>18</v>
      </c>
      <c r="C926" s="7" t="b">
        <f t="shared" si="28"/>
        <v>0</v>
      </c>
      <c r="D926" s="7" t="str" cm="1">
        <f t="array" ref="D926">_xlfn.SWITCH(A926,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926" s="12">
        <f t="shared" si="29"/>
        <v>40347</v>
      </c>
      <c r="F926" s="5">
        <v>2010</v>
      </c>
      <c r="G926" s="8">
        <v>780444.94</v>
      </c>
      <c r="H926" s="5" t="s">
        <v>99</v>
      </c>
      <c r="I926" s="9">
        <v>69.56</v>
      </c>
      <c r="J926" s="10">
        <v>2.78</v>
      </c>
      <c r="K926" s="10">
        <v>204.67003600000001</v>
      </c>
      <c r="L926" s="10">
        <v>7.8559999999999999</v>
      </c>
      <c r="M926" s="11" t="str" cm="1">
        <f t="array" ref="M926">_xlfn.IFS(ROUND(Sales_Data[[#This Row],[Temperature]],0)&lt;50,"Cold",ROUND(Sales_Data[[#This Row],[Temperature]],0)&lt;70,"Mild",ROUND(Sales_Data[[#This Row],[Temperature]],0)&lt;84,"Warm",TRUE,"Hot")</f>
        <v>Warm</v>
      </c>
    </row>
    <row r="927" spans="1:13" x14ac:dyDescent="0.3">
      <c r="A927" s="5">
        <v>26</v>
      </c>
      <c r="B927" s="5" t="s">
        <v>18</v>
      </c>
      <c r="C927" s="7" t="b">
        <f t="shared" si="28"/>
        <v>0</v>
      </c>
      <c r="D927" s="7" t="str" cm="1">
        <f t="array" ref="D927">_xlfn.SWITCH(A927,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927" s="12">
        <f t="shared" si="29"/>
        <v>40347</v>
      </c>
      <c r="F927" s="5">
        <v>2010</v>
      </c>
      <c r="G927" s="8">
        <v>1001286.67</v>
      </c>
      <c r="H927" s="5" t="s">
        <v>99</v>
      </c>
      <c r="I927" s="9">
        <v>53.62</v>
      </c>
      <c r="J927" s="10">
        <v>2.8050000000000002</v>
      </c>
      <c r="K927" s="10">
        <v>132.47333330000001</v>
      </c>
      <c r="L927" s="10">
        <v>8.5120000000000005</v>
      </c>
      <c r="M927" s="11" t="str" cm="1">
        <f t="array" ref="M927">_xlfn.IFS(ROUND(Sales_Data[[#This Row],[Temperature]],0)&lt;50,"Cold",ROUND(Sales_Data[[#This Row],[Temperature]],0)&lt;70,"Mild",ROUND(Sales_Data[[#This Row],[Temperature]],0)&lt;84,"Warm",TRUE,"Hot")</f>
        <v>Mild</v>
      </c>
    </row>
    <row r="928" spans="1:13" x14ac:dyDescent="0.3">
      <c r="A928" s="5">
        <v>27</v>
      </c>
      <c r="B928" s="5" t="s">
        <v>18</v>
      </c>
      <c r="C928" s="7" t="b">
        <f t="shared" si="28"/>
        <v>0</v>
      </c>
      <c r="D928" s="7" t="str" cm="1">
        <f t="array" ref="D928">_xlfn.SWITCH(A928,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928" s="12">
        <f t="shared" si="29"/>
        <v>40347</v>
      </c>
      <c r="F928" s="5">
        <v>2010</v>
      </c>
      <c r="G928" s="8">
        <v>1887182.27</v>
      </c>
      <c r="H928" s="5" t="s">
        <v>99</v>
      </c>
      <c r="I928" s="9">
        <v>70</v>
      </c>
      <c r="J928" s="10">
        <v>2.9420000000000002</v>
      </c>
      <c r="K928" s="10">
        <v>136.32433929999999</v>
      </c>
      <c r="L928" s="10">
        <v>8.0579999999999998</v>
      </c>
      <c r="M928" s="11" t="str" cm="1">
        <f t="array" ref="M928">_xlfn.IFS(ROUND(Sales_Data[[#This Row],[Temperature]],0)&lt;50,"Cold",ROUND(Sales_Data[[#This Row],[Temperature]],0)&lt;70,"Mild",ROUND(Sales_Data[[#This Row],[Temperature]],0)&lt;84,"Warm",TRUE,"Hot")</f>
        <v>Warm</v>
      </c>
    </row>
    <row r="929" spans="1:13" x14ac:dyDescent="0.3">
      <c r="A929" s="5">
        <v>28</v>
      </c>
      <c r="B929" s="5" t="s">
        <v>18</v>
      </c>
      <c r="C929" s="7" t="b">
        <f t="shared" si="28"/>
        <v>0</v>
      </c>
      <c r="D929" s="7" t="str" cm="1">
        <f t="array" ref="D929">_xlfn.SWITCH(A929,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929" s="12">
        <f t="shared" si="29"/>
        <v>40347</v>
      </c>
      <c r="F929" s="5">
        <v>2010</v>
      </c>
      <c r="G929" s="8">
        <v>1267619.06</v>
      </c>
      <c r="H929" s="5" t="s">
        <v>99</v>
      </c>
      <c r="I929" s="9">
        <v>81.06</v>
      </c>
      <c r="J929" s="10">
        <v>3.0430000000000001</v>
      </c>
      <c r="K929" s="10">
        <v>126.114</v>
      </c>
      <c r="L929" s="10">
        <v>14.099</v>
      </c>
      <c r="M929" s="11" t="str" cm="1">
        <f t="array" ref="M929">_xlfn.IFS(ROUND(Sales_Data[[#This Row],[Temperature]],0)&lt;50,"Cold",ROUND(Sales_Data[[#This Row],[Temperature]],0)&lt;70,"Mild",ROUND(Sales_Data[[#This Row],[Temperature]],0)&lt;84,"Warm",TRUE,"Hot")</f>
        <v>Warm</v>
      </c>
    </row>
    <row r="930" spans="1:13" x14ac:dyDescent="0.3">
      <c r="A930" s="5">
        <v>29</v>
      </c>
      <c r="B930" s="5" t="s">
        <v>18</v>
      </c>
      <c r="C930" s="7" t="b">
        <f t="shared" si="28"/>
        <v>0</v>
      </c>
      <c r="D930" s="7" t="str" cm="1">
        <f t="array" ref="D930">_xlfn.SWITCH(A930,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930" s="12">
        <f t="shared" si="29"/>
        <v>40347</v>
      </c>
      <c r="F930" s="5">
        <v>2010</v>
      </c>
      <c r="G930" s="8">
        <v>558731.74</v>
      </c>
      <c r="H930" s="5" t="s">
        <v>99</v>
      </c>
      <c r="I930" s="9">
        <v>67.13</v>
      </c>
      <c r="J930" s="10">
        <v>2.8050000000000002</v>
      </c>
      <c r="K930" s="10">
        <v>132.47333330000001</v>
      </c>
      <c r="L930" s="10">
        <v>10.16</v>
      </c>
      <c r="M930" s="11" t="str" cm="1">
        <f t="array" ref="M930">_xlfn.IFS(ROUND(Sales_Data[[#This Row],[Temperature]],0)&lt;50,"Cold",ROUND(Sales_Data[[#This Row],[Temperature]],0)&lt;70,"Mild",ROUND(Sales_Data[[#This Row],[Temperature]],0)&lt;84,"Warm",TRUE,"Hot")</f>
        <v>Mild</v>
      </c>
    </row>
    <row r="931" spans="1:13" x14ac:dyDescent="0.3">
      <c r="A931" s="5">
        <v>30</v>
      </c>
      <c r="B931" s="5" t="s">
        <v>18</v>
      </c>
      <c r="C931" s="7" t="b">
        <f t="shared" si="28"/>
        <v>0</v>
      </c>
      <c r="D931" s="7" t="str" cm="1">
        <f t="array" ref="D931">_xlfn.SWITCH(A931,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931" s="12">
        <f t="shared" si="29"/>
        <v>40347</v>
      </c>
      <c r="F931" s="5">
        <v>2010</v>
      </c>
      <c r="G931" s="8">
        <v>447727.52</v>
      </c>
      <c r="H931" s="5" t="s">
        <v>99</v>
      </c>
      <c r="I931" s="9">
        <v>86.18</v>
      </c>
      <c r="J931" s="10">
        <v>2.637</v>
      </c>
      <c r="K931" s="10">
        <v>211.10965429999999</v>
      </c>
      <c r="L931" s="10">
        <v>8.1999999999999993</v>
      </c>
      <c r="M931" s="11" t="str" cm="1">
        <f t="array" ref="M931">_xlfn.IFS(ROUND(Sales_Data[[#This Row],[Temperature]],0)&lt;50,"Cold",ROUND(Sales_Data[[#This Row],[Temperature]],0)&lt;70,"Mild",ROUND(Sales_Data[[#This Row],[Temperature]],0)&lt;84,"Warm",TRUE,"Hot")</f>
        <v>Hot</v>
      </c>
    </row>
    <row r="932" spans="1:13" x14ac:dyDescent="0.3">
      <c r="A932" s="5">
        <v>31</v>
      </c>
      <c r="B932" s="5" t="s">
        <v>18</v>
      </c>
      <c r="C932" s="7" t="b">
        <f t="shared" si="28"/>
        <v>0</v>
      </c>
      <c r="D932" s="7" t="str" cm="1">
        <f t="array" ref="D932">_xlfn.SWITCH(A932,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932" s="12">
        <f t="shared" si="29"/>
        <v>40347</v>
      </c>
      <c r="F932" s="5">
        <v>2010</v>
      </c>
      <c r="G932" s="8">
        <v>1368090.08</v>
      </c>
      <c r="H932" s="5" t="s">
        <v>99</v>
      </c>
      <c r="I932" s="9">
        <v>86.18</v>
      </c>
      <c r="J932" s="10">
        <v>2.637</v>
      </c>
      <c r="K932" s="10">
        <v>211.10965429999999</v>
      </c>
      <c r="L932" s="10">
        <v>8.1999999999999993</v>
      </c>
      <c r="M932" s="11" t="str" cm="1">
        <f t="array" ref="M932">_xlfn.IFS(ROUND(Sales_Data[[#This Row],[Temperature]],0)&lt;50,"Cold",ROUND(Sales_Data[[#This Row],[Temperature]],0)&lt;70,"Mild",ROUND(Sales_Data[[#This Row],[Temperature]],0)&lt;84,"Warm",TRUE,"Hot")</f>
        <v>Hot</v>
      </c>
    </row>
    <row r="933" spans="1:13" x14ac:dyDescent="0.3">
      <c r="A933" s="5">
        <v>32</v>
      </c>
      <c r="B933" s="5" t="s">
        <v>18</v>
      </c>
      <c r="C933" s="7" t="b">
        <f t="shared" si="28"/>
        <v>0</v>
      </c>
      <c r="D933" s="7" t="str" cm="1">
        <f t="array" ref="D933">_xlfn.SWITCH(A933,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933" s="12">
        <f t="shared" si="29"/>
        <v>40347</v>
      </c>
      <c r="F933" s="5">
        <v>2010</v>
      </c>
      <c r="G933" s="8">
        <v>1150191.72</v>
      </c>
      <c r="H933" s="5" t="s">
        <v>99</v>
      </c>
      <c r="I933" s="9">
        <v>60.94</v>
      </c>
      <c r="J933" s="10">
        <v>2.6739999999999999</v>
      </c>
      <c r="K933" s="10">
        <v>189.41852589999999</v>
      </c>
      <c r="L933" s="10">
        <v>8.9629999999999992</v>
      </c>
      <c r="M933" s="11" t="str" cm="1">
        <f t="array" ref="M933">_xlfn.IFS(ROUND(Sales_Data[[#This Row],[Temperature]],0)&lt;50,"Cold",ROUND(Sales_Data[[#This Row],[Temperature]],0)&lt;70,"Mild",ROUND(Sales_Data[[#This Row],[Temperature]],0)&lt;84,"Warm",TRUE,"Hot")</f>
        <v>Mild</v>
      </c>
    </row>
    <row r="934" spans="1:13" x14ac:dyDescent="0.3">
      <c r="A934" s="5">
        <v>33</v>
      </c>
      <c r="B934" s="5" t="s">
        <v>18</v>
      </c>
      <c r="C934" s="7" t="b">
        <f t="shared" si="28"/>
        <v>0</v>
      </c>
      <c r="D934" s="7" t="str" cm="1">
        <f t="array" ref="D934">_xlfn.SWITCH(A934,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934" s="12">
        <f t="shared" si="29"/>
        <v>40347</v>
      </c>
      <c r="F934" s="5">
        <v>2010</v>
      </c>
      <c r="G934" s="8">
        <v>272399.08</v>
      </c>
      <c r="H934" s="5" t="s">
        <v>99</v>
      </c>
      <c r="I934" s="9">
        <v>87.69</v>
      </c>
      <c r="J934" s="10">
        <v>2.9350000000000001</v>
      </c>
      <c r="K934" s="10">
        <v>126.114</v>
      </c>
      <c r="L934" s="10">
        <v>9.8490000000000002</v>
      </c>
      <c r="M934" s="11" t="str" cm="1">
        <f t="array" ref="M934">_xlfn.IFS(ROUND(Sales_Data[[#This Row],[Temperature]],0)&lt;50,"Cold",ROUND(Sales_Data[[#This Row],[Temperature]],0)&lt;70,"Mild",ROUND(Sales_Data[[#This Row],[Temperature]],0)&lt;84,"Warm",TRUE,"Hot")</f>
        <v>Hot</v>
      </c>
    </row>
    <row r="935" spans="1:13" x14ac:dyDescent="0.3">
      <c r="A935" s="5">
        <v>34</v>
      </c>
      <c r="B935" s="5" t="s">
        <v>18</v>
      </c>
      <c r="C935" s="7" t="b">
        <f t="shared" si="28"/>
        <v>0</v>
      </c>
      <c r="D935" s="7" t="str" cm="1">
        <f t="array" ref="D935">_xlfn.SWITCH(A935,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935" s="12">
        <f t="shared" si="29"/>
        <v>40347</v>
      </c>
      <c r="F935" s="5">
        <v>2010</v>
      </c>
      <c r="G935" s="8">
        <v>941612.04</v>
      </c>
      <c r="H935" s="5" t="s">
        <v>99</v>
      </c>
      <c r="I935" s="9">
        <v>73.48</v>
      </c>
      <c r="J935" s="10">
        <v>2.6349999999999998</v>
      </c>
      <c r="K935" s="10">
        <v>126.114</v>
      </c>
      <c r="L935" s="10">
        <v>9.593</v>
      </c>
      <c r="M935" s="11" t="str" cm="1">
        <f t="array" ref="M935">_xlfn.IFS(ROUND(Sales_Data[[#This Row],[Temperature]],0)&lt;50,"Cold",ROUND(Sales_Data[[#This Row],[Temperature]],0)&lt;70,"Mild",ROUND(Sales_Data[[#This Row],[Temperature]],0)&lt;84,"Warm",TRUE,"Hot")</f>
        <v>Warm</v>
      </c>
    </row>
    <row r="936" spans="1:13" x14ac:dyDescent="0.3">
      <c r="A936" s="5">
        <v>35</v>
      </c>
      <c r="B936" s="5" t="s">
        <v>18</v>
      </c>
      <c r="C936" s="7" t="b">
        <f t="shared" si="28"/>
        <v>0</v>
      </c>
      <c r="D936" s="7" t="str" cm="1">
        <f t="array" ref="D936">_xlfn.SWITCH(A936,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936" s="12">
        <f t="shared" si="29"/>
        <v>40347</v>
      </c>
      <c r="F936" s="5">
        <v>2010</v>
      </c>
      <c r="G936" s="8">
        <v>1198025.76</v>
      </c>
      <c r="H936" s="5" t="s">
        <v>99</v>
      </c>
      <c r="I936" s="9">
        <v>70</v>
      </c>
      <c r="J936" s="10">
        <v>2.78</v>
      </c>
      <c r="K936" s="10">
        <v>136.32433929999999</v>
      </c>
      <c r="L936" s="10">
        <v>9.0510000000000002</v>
      </c>
      <c r="M936" s="11" t="str" cm="1">
        <f t="array" ref="M936">_xlfn.IFS(ROUND(Sales_Data[[#This Row],[Temperature]],0)&lt;50,"Cold",ROUND(Sales_Data[[#This Row],[Temperature]],0)&lt;70,"Mild",ROUND(Sales_Data[[#This Row],[Temperature]],0)&lt;84,"Warm",TRUE,"Hot")</f>
        <v>Warm</v>
      </c>
    </row>
    <row r="937" spans="1:13" x14ac:dyDescent="0.3">
      <c r="A937" s="5">
        <v>36</v>
      </c>
      <c r="B937" s="5" t="s">
        <v>18</v>
      </c>
      <c r="C937" s="7" t="b">
        <f t="shared" si="28"/>
        <v>0</v>
      </c>
      <c r="D937" s="7" t="str" cm="1">
        <f t="array" ref="D937">_xlfn.SWITCH(A937,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937" s="12">
        <f t="shared" si="29"/>
        <v>40347</v>
      </c>
      <c r="F937" s="5">
        <v>2010</v>
      </c>
      <c r="G937" s="8">
        <v>485694.71999999997</v>
      </c>
      <c r="H937" s="5" t="s">
        <v>99</v>
      </c>
      <c r="I937" s="9">
        <v>84.37</v>
      </c>
      <c r="J937" s="10">
        <v>2.5720000000000001</v>
      </c>
      <c r="K937" s="10">
        <v>210.2108417</v>
      </c>
      <c r="L937" s="10">
        <v>8.4640000000000004</v>
      </c>
      <c r="M937" s="11" t="str" cm="1">
        <f t="array" ref="M937">_xlfn.IFS(ROUND(Sales_Data[[#This Row],[Temperature]],0)&lt;50,"Cold",ROUND(Sales_Data[[#This Row],[Temperature]],0)&lt;70,"Mild",ROUND(Sales_Data[[#This Row],[Temperature]],0)&lt;84,"Warm",TRUE,"Hot")</f>
        <v>Hot</v>
      </c>
    </row>
    <row r="938" spans="1:13" x14ac:dyDescent="0.3">
      <c r="A938" s="5">
        <v>37</v>
      </c>
      <c r="B938" s="5" t="s">
        <v>18</v>
      </c>
      <c r="C938" s="7" t="b">
        <f t="shared" si="28"/>
        <v>0</v>
      </c>
      <c r="D938" s="7" t="str" cm="1">
        <f t="array" ref="D938">_xlfn.SWITCH(A938,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938" s="12">
        <f t="shared" si="29"/>
        <v>40347</v>
      </c>
      <c r="F938" s="5">
        <v>2010</v>
      </c>
      <c r="G938" s="8">
        <v>505761.62</v>
      </c>
      <c r="H938" s="5" t="s">
        <v>99</v>
      </c>
      <c r="I938" s="9">
        <v>84.37</v>
      </c>
      <c r="J938" s="10">
        <v>2.637</v>
      </c>
      <c r="K938" s="10">
        <v>210.2108417</v>
      </c>
      <c r="L938" s="10">
        <v>8.4640000000000004</v>
      </c>
      <c r="M938" s="11" t="str" cm="1">
        <f t="array" ref="M938">_xlfn.IFS(ROUND(Sales_Data[[#This Row],[Temperature]],0)&lt;50,"Cold",ROUND(Sales_Data[[#This Row],[Temperature]],0)&lt;70,"Mild",ROUND(Sales_Data[[#This Row],[Temperature]],0)&lt;84,"Warm",TRUE,"Hot")</f>
        <v>Hot</v>
      </c>
    </row>
    <row r="939" spans="1:13" x14ac:dyDescent="0.3">
      <c r="A939" s="5">
        <v>38</v>
      </c>
      <c r="B939" s="5" t="s">
        <v>18</v>
      </c>
      <c r="C939" s="7" t="b">
        <f t="shared" si="28"/>
        <v>0</v>
      </c>
      <c r="D939" s="7" t="str" cm="1">
        <f t="array" ref="D939">_xlfn.SWITCH(A939,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939" s="12">
        <f t="shared" si="29"/>
        <v>40347</v>
      </c>
      <c r="F939" s="5">
        <v>2010</v>
      </c>
      <c r="G939" s="8">
        <v>335691.85</v>
      </c>
      <c r="H939" s="5" t="s">
        <v>99</v>
      </c>
      <c r="I939" s="9">
        <v>81.06</v>
      </c>
      <c r="J939" s="10">
        <v>3.0430000000000001</v>
      </c>
      <c r="K939" s="10">
        <v>126.114</v>
      </c>
      <c r="L939" s="10">
        <v>14.099</v>
      </c>
      <c r="M939" s="11" t="str" cm="1">
        <f t="array" ref="M939">_xlfn.IFS(ROUND(Sales_Data[[#This Row],[Temperature]],0)&lt;50,"Cold",ROUND(Sales_Data[[#This Row],[Temperature]],0)&lt;70,"Mild",ROUND(Sales_Data[[#This Row],[Temperature]],0)&lt;84,"Warm",TRUE,"Hot")</f>
        <v>Warm</v>
      </c>
    </row>
    <row r="940" spans="1:13" x14ac:dyDescent="0.3">
      <c r="A940" s="5">
        <v>39</v>
      </c>
      <c r="B940" s="5" t="s">
        <v>18</v>
      </c>
      <c r="C940" s="7" t="b">
        <f t="shared" si="28"/>
        <v>0</v>
      </c>
      <c r="D940" s="7" t="str" cm="1">
        <f t="array" ref="D940">_xlfn.SWITCH(A940,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940" s="12">
        <f t="shared" si="29"/>
        <v>40347</v>
      </c>
      <c r="F940" s="5">
        <v>2010</v>
      </c>
      <c r="G940" s="8">
        <v>1368312.45</v>
      </c>
      <c r="H940" s="5" t="s">
        <v>99</v>
      </c>
      <c r="I940" s="9">
        <v>83.96</v>
      </c>
      <c r="J940" s="10">
        <v>2.637</v>
      </c>
      <c r="K940" s="10">
        <v>210.2108417</v>
      </c>
      <c r="L940" s="10">
        <v>8.4640000000000004</v>
      </c>
      <c r="M940" s="11" t="str" cm="1">
        <f t="array" ref="M940">_xlfn.IFS(ROUND(Sales_Data[[#This Row],[Temperature]],0)&lt;50,"Cold",ROUND(Sales_Data[[#This Row],[Temperature]],0)&lt;70,"Mild",ROUND(Sales_Data[[#This Row],[Temperature]],0)&lt;84,"Warm",TRUE,"Hot")</f>
        <v>Hot</v>
      </c>
    </row>
    <row r="941" spans="1:13" x14ac:dyDescent="0.3">
      <c r="A941" s="5">
        <v>40</v>
      </c>
      <c r="B941" s="5" t="s">
        <v>18</v>
      </c>
      <c r="C941" s="7" t="b">
        <f t="shared" si="28"/>
        <v>0</v>
      </c>
      <c r="D941" s="7" t="str" cm="1">
        <f t="array" ref="D941">_xlfn.SWITCH(A941,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941" s="12">
        <f t="shared" si="29"/>
        <v>40347</v>
      </c>
      <c r="F941" s="5">
        <v>2010</v>
      </c>
      <c r="G941" s="8">
        <v>973105.3</v>
      </c>
      <c r="H941" s="5" t="s">
        <v>99</v>
      </c>
      <c r="I941" s="9">
        <v>60.97</v>
      </c>
      <c r="J941" s="10">
        <v>2.8050000000000002</v>
      </c>
      <c r="K941" s="10">
        <v>132.47333330000001</v>
      </c>
      <c r="L941" s="10">
        <v>5.4349999999999996</v>
      </c>
      <c r="M941" s="11" t="str" cm="1">
        <f t="array" ref="M941">_xlfn.IFS(ROUND(Sales_Data[[#This Row],[Temperature]],0)&lt;50,"Cold",ROUND(Sales_Data[[#This Row],[Temperature]],0)&lt;70,"Mild",ROUND(Sales_Data[[#This Row],[Temperature]],0)&lt;84,"Warm",TRUE,"Hot")</f>
        <v>Mild</v>
      </c>
    </row>
    <row r="942" spans="1:13" x14ac:dyDescent="0.3">
      <c r="A942" s="5">
        <v>41</v>
      </c>
      <c r="B942" s="5" t="s">
        <v>18</v>
      </c>
      <c r="C942" s="7" t="b">
        <f t="shared" si="28"/>
        <v>0</v>
      </c>
      <c r="D942" s="7" t="str" cm="1">
        <f t="array" ref="D942">_xlfn.SWITCH(A942,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942" s="12">
        <f t="shared" si="29"/>
        <v>40347</v>
      </c>
      <c r="F942" s="5">
        <v>2010</v>
      </c>
      <c r="G942" s="8">
        <v>1202963.06</v>
      </c>
      <c r="H942" s="5" t="s">
        <v>99</v>
      </c>
      <c r="I942" s="9">
        <v>54.9</v>
      </c>
      <c r="J942" s="10">
        <v>2.6739999999999999</v>
      </c>
      <c r="K942" s="10">
        <v>189.41852589999999</v>
      </c>
      <c r="L942" s="10">
        <v>7.3630000000000004</v>
      </c>
      <c r="M942" s="11" t="str" cm="1">
        <f t="array" ref="M942">_xlfn.IFS(ROUND(Sales_Data[[#This Row],[Temperature]],0)&lt;50,"Cold",ROUND(Sales_Data[[#This Row],[Temperature]],0)&lt;70,"Mild",ROUND(Sales_Data[[#This Row],[Temperature]],0)&lt;84,"Warm",TRUE,"Hot")</f>
        <v>Mild</v>
      </c>
    </row>
    <row r="943" spans="1:13" x14ac:dyDescent="0.3">
      <c r="A943" s="5">
        <v>42</v>
      </c>
      <c r="B943" s="5" t="s">
        <v>18</v>
      </c>
      <c r="C943" s="7" t="b">
        <f t="shared" si="28"/>
        <v>0</v>
      </c>
      <c r="D943" s="7" t="str" cm="1">
        <f t="array" ref="D943">_xlfn.SWITCH(A943,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943" s="12">
        <f t="shared" si="29"/>
        <v>40347</v>
      </c>
      <c r="F943" s="5">
        <v>2010</v>
      </c>
      <c r="G943" s="8">
        <v>529418.64</v>
      </c>
      <c r="H943" s="5" t="s">
        <v>99</v>
      </c>
      <c r="I943" s="9">
        <v>83.49</v>
      </c>
      <c r="J943" s="10">
        <v>2.9350000000000001</v>
      </c>
      <c r="K943" s="10">
        <v>126.114</v>
      </c>
      <c r="L943" s="10">
        <v>9.5239999999999991</v>
      </c>
      <c r="M943" s="11" t="str" cm="1">
        <f t="array" ref="M943">_xlfn.IFS(ROUND(Sales_Data[[#This Row],[Temperature]],0)&lt;50,"Cold",ROUND(Sales_Data[[#This Row],[Temperature]],0)&lt;70,"Mild",ROUND(Sales_Data[[#This Row],[Temperature]],0)&lt;84,"Warm",TRUE,"Hot")</f>
        <v>Warm</v>
      </c>
    </row>
    <row r="944" spans="1:13" x14ac:dyDescent="0.3">
      <c r="A944" s="5">
        <v>43</v>
      </c>
      <c r="B944" s="5" t="s">
        <v>18</v>
      </c>
      <c r="C944" s="7" t="b">
        <f t="shared" si="28"/>
        <v>0</v>
      </c>
      <c r="D944" s="7" t="str" cm="1">
        <f t="array" ref="D944">_xlfn.SWITCH(A944,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944" s="12">
        <f t="shared" si="29"/>
        <v>40347</v>
      </c>
      <c r="F944" s="5">
        <v>2010</v>
      </c>
      <c r="G944" s="8">
        <v>700009.77</v>
      </c>
      <c r="H944" s="5" t="s">
        <v>99</v>
      </c>
      <c r="I944" s="9">
        <v>84.9</v>
      </c>
      <c r="J944" s="10">
        <v>2.637</v>
      </c>
      <c r="K944" s="10">
        <v>203.370619</v>
      </c>
      <c r="L944" s="10">
        <v>9.593</v>
      </c>
      <c r="M944" s="11" t="str" cm="1">
        <f t="array" ref="M944">_xlfn.IFS(ROUND(Sales_Data[[#This Row],[Temperature]],0)&lt;50,"Cold",ROUND(Sales_Data[[#This Row],[Temperature]],0)&lt;70,"Mild",ROUND(Sales_Data[[#This Row],[Temperature]],0)&lt;84,"Warm",TRUE,"Hot")</f>
        <v>Hot</v>
      </c>
    </row>
    <row r="945" spans="1:13" x14ac:dyDescent="0.3">
      <c r="A945" s="5">
        <v>44</v>
      </c>
      <c r="B945" s="5" t="s">
        <v>18</v>
      </c>
      <c r="C945" s="7" t="b">
        <f t="shared" si="28"/>
        <v>0</v>
      </c>
      <c r="D945" s="7" t="str" cm="1">
        <f t="array" ref="D945">_xlfn.SWITCH(A945,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45" s="12">
        <f t="shared" si="29"/>
        <v>40347</v>
      </c>
      <c r="F945" s="5">
        <v>2010</v>
      </c>
      <c r="G945" s="8">
        <v>293481.36</v>
      </c>
      <c r="H945" s="5" t="s">
        <v>99</v>
      </c>
      <c r="I945" s="9">
        <v>58.41</v>
      </c>
      <c r="J945" s="10">
        <v>2.819</v>
      </c>
      <c r="K945" s="10">
        <v>126.114</v>
      </c>
      <c r="L945" s="10">
        <v>7.9720000000000004</v>
      </c>
      <c r="M945" s="11" t="str" cm="1">
        <f t="array" ref="M945">_xlfn.IFS(ROUND(Sales_Data[[#This Row],[Temperature]],0)&lt;50,"Cold",ROUND(Sales_Data[[#This Row],[Temperature]],0)&lt;70,"Mild",ROUND(Sales_Data[[#This Row],[Temperature]],0)&lt;84,"Warm",TRUE,"Hot")</f>
        <v>Mild</v>
      </c>
    </row>
    <row r="946" spans="1:13" x14ac:dyDescent="0.3">
      <c r="A946" s="5">
        <v>45</v>
      </c>
      <c r="B946" s="5" t="s">
        <v>18</v>
      </c>
      <c r="C946" s="7" t="b">
        <f t="shared" si="28"/>
        <v>0</v>
      </c>
      <c r="D946" s="7" t="str" cm="1">
        <f t="array" ref="D946">_xlfn.SWITCH(A946,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46" s="12">
        <f t="shared" si="29"/>
        <v>40347</v>
      </c>
      <c r="F946" s="5">
        <v>2010</v>
      </c>
      <c r="G946" s="8">
        <v>815130.5</v>
      </c>
      <c r="H946" s="5" t="s">
        <v>99</v>
      </c>
      <c r="I946" s="9">
        <v>72.62</v>
      </c>
      <c r="J946" s="10">
        <v>2.78</v>
      </c>
      <c r="K946" s="10">
        <v>182.4424199</v>
      </c>
      <c r="L946" s="10">
        <v>8.8989999999999991</v>
      </c>
      <c r="M946" s="11" t="str" cm="1">
        <f t="array" ref="M946">_xlfn.IFS(ROUND(Sales_Data[[#This Row],[Temperature]],0)&lt;50,"Cold",ROUND(Sales_Data[[#This Row],[Temperature]],0)&lt;70,"Mild",ROUND(Sales_Data[[#This Row],[Temperature]],0)&lt;84,"Warm",TRUE,"Hot")</f>
        <v>Warm</v>
      </c>
    </row>
    <row r="947" spans="1:13" x14ac:dyDescent="0.3">
      <c r="A947" s="5">
        <v>1</v>
      </c>
      <c r="B947" s="5" t="s">
        <v>19</v>
      </c>
      <c r="C947" s="7" t="b">
        <f t="shared" si="28"/>
        <v>0</v>
      </c>
      <c r="D947" s="7" t="str" cm="1">
        <f t="array" ref="D947">_xlfn.SWITCH(A947,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47" s="12">
        <f t="shared" si="29"/>
        <v>40354</v>
      </c>
      <c r="F947" s="5">
        <v>2010</v>
      </c>
      <c r="G947" s="8">
        <v>1422711.6</v>
      </c>
      <c r="H947" s="5" t="s">
        <v>99</v>
      </c>
      <c r="I947" s="9">
        <v>84.34</v>
      </c>
      <c r="J947" s="10">
        <v>2.653</v>
      </c>
      <c r="K947" s="10">
        <v>211.33865259999999</v>
      </c>
      <c r="L947" s="10">
        <v>7.8079999999999998</v>
      </c>
      <c r="M947" s="11" t="str" cm="1">
        <f t="array" ref="M947">_xlfn.IFS(ROUND(Sales_Data[[#This Row],[Temperature]],0)&lt;50,"Cold",ROUND(Sales_Data[[#This Row],[Temperature]],0)&lt;70,"Mild",ROUND(Sales_Data[[#This Row],[Temperature]],0)&lt;84,"Warm",TRUE,"Hot")</f>
        <v>Hot</v>
      </c>
    </row>
    <row r="948" spans="1:13" x14ac:dyDescent="0.3">
      <c r="A948" s="5">
        <v>2</v>
      </c>
      <c r="B948" s="5" t="s">
        <v>19</v>
      </c>
      <c r="C948" s="7" t="b">
        <f t="shared" si="28"/>
        <v>0</v>
      </c>
      <c r="D948" s="7" t="str" cm="1">
        <f t="array" ref="D948">_xlfn.SWITCH(A948,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48" s="12">
        <f t="shared" si="29"/>
        <v>40354</v>
      </c>
      <c r="F948" s="5">
        <v>2010</v>
      </c>
      <c r="G948" s="8">
        <v>1939927.09</v>
      </c>
      <c r="H948" s="5" t="s">
        <v>99</v>
      </c>
      <c r="I948" s="9">
        <v>86.26</v>
      </c>
      <c r="J948" s="10">
        <v>2.653</v>
      </c>
      <c r="K948" s="10">
        <v>210.9950134</v>
      </c>
      <c r="L948" s="10">
        <v>8.1999999999999993</v>
      </c>
      <c r="M948" s="11" t="str" cm="1">
        <f t="array" ref="M948">_xlfn.IFS(ROUND(Sales_Data[[#This Row],[Temperature]],0)&lt;50,"Cold",ROUND(Sales_Data[[#This Row],[Temperature]],0)&lt;70,"Mild",ROUND(Sales_Data[[#This Row],[Temperature]],0)&lt;84,"Warm",TRUE,"Hot")</f>
        <v>Hot</v>
      </c>
    </row>
    <row r="949" spans="1:13" x14ac:dyDescent="0.3">
      <c r="A949" s="5">
        <v>3</v>
      </c>
      <c r="B949" s="5" t="s">
        <v>19</v>
      </c>
      <c r="C949" s="7" t="b">
        <f t="shared" si="28"/>
        <v>0</v>
      </c>
      <c r="D949" s="7" t="str" cm="1">
        <f t="array" ref="D949">_xlfn.SWITCH(A949,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49" s="12">
        <f t="shared" si="29"/>
        <v>40354</v>
      </c>
      <c r="F949" s="5">
        <v>2010</v>
      </c>
      <c r="G949" s="8">
        <v>357346.48</v>
      </c>
      <c r="H949" s="5" t="s">
        <v>99</v>
      </c>
      <c r="I949" s="9">
        <v>83.79</v>
      </c>
      <c r="J949" s="10">
        <v>2.653</v>
      </c>
      <c r="K949" s="10">
        <v>214.6660741</v>
      </c>
      <c r="L949" s="10">
        <v>7.343</v>
      </c>
      <c r="M949" s="11" t="str" cm="1">
        <f t="array" ref="M949">_xlfn.IFS(ROUND(Sales_Data[[#This Row],[Temperature]],0)&lt;50,"Cold",ROUND(Sales_Data[[#This Row],[Temperature]],0)&lt;70,"Mild",ROUND(Sales_Data[[#This Row],[Temperature]],0)&lt;84,"Warm",TRUE,"Hot")</f>
        <v>Hot</v>
      </c>
    </row>
    <row r="950" spans="1:13" x14ac:dyDescent="0.3">
      <c r="A950" s="5">
        <v>4</v>
      </c>
      <c r="B950" s="5" t="s">
        <v>19</v>
      </c>
      <c r="C950" s="7" t="b">
        <f t="shared" si="28"/>
        <v>0</v>
      </c>
      <c r="D950" s="7" t="str" cm="1">
        <f t="array" ref="D950">_xlfn.SWITCH(A950,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50" s="12">
        <f t="shared" si="29"/>
        <v>40354</v>
      </c>
      <c r="F950" s="5">
        <v>2010</v>
      </c>
      <c r="G950" s="8">
        <v>1846651.95</v>
      </c>
      <c r="H950" s="5" t="s">
        <v>99</v>
      </c>
      <c r="I950" s="9">
        <v>81.099999999999994</v>
      </c>
      <c r="J950" s="10">
        <v>2.6539999999999999</v>
      </c>
      <c r="K950" s="10">
        <v>126.1266</v>
      </c>
      <c r="L950" s="10">
        <v>7.8959999999999999</v>
      </c>
      <c r="M950" s="11" t="str" cm="1">
        <f t="array" ref="M950">_xlfn.IFS(ROUND(Sales_Data[[#This Row],[Temperature]],0)&lt;50,"Cold",ROUND(Sales_Data[[#This Row],[Temperature]],0)&lt;70,"Mild",ROUND(Sales_Data[[#This Row],[Temperature]],0)&lt;84,"Warm",TRUE,"Hot")</f>
        <v>Warm</v>
      </c>
    </row>
    <row r="951" spans="1:13" x14ac:dyDescent="0.3">
      <c r="A951" s="5">
        <v>5</v>
      </c>
      <c r="B951" s="5" t="s">
        <v>19</v>
      </c>
      <c r="C951" s="7" t="b">
        <f t="shared" si="28"/>
        <v>0</v>
      </c>
      <c r="D951" s="7" t="str" cm="1">
        <f t="array" ref="D951">_xlfn.SWITCH(A951,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51" s="12">
        <f t="shared" si="29"/>
        <v>40354</v>
      </c>
      <c r="F951" s="5">
        <v>2010</v>
      </c>
      <c r="G951" s="8">
        <v>295257.3</v>
      </c>
      <c r="H951" s="5" t="s">
        <v>99</v>
      </c>
      <c r="I951" s="9">
        <v>83.72</v>
      </c>
      <c r="J951" s="10">
        <v>2.653</v>
      </c>
      <c r="K951" s="10">
        <v>211.89608150000001</v>
      </c>
      <c r="L951" s="10">
        <v>6.4649999999999999</v>
      </c>
      <c r="M951" s="11" t="str" cm="1">
        <f t="array" ref="M951">_xlfn.IFS(ROUND(Sales_Data[[#This Row],[Temperature]],0)&lt;50,"Cold",ROUND(Sales_Data[[#This Row],[Temperature]],0)&lt;70,"Mild",ROUND(Sales_Data[[#This Row],[Temperature]],0)&lt;84,"Warm",TRUE,"Hot")</f>
        <v>Hot</v>
      </c>
    </row>
    <row r="952" spans="1:13" x14ac:dyDescent="0.3">
      <c r="A952" s="5">
        <v>6</v>
      </c>
      <c r="B952" s="5" t="s">
        <v>19</v>
      </c>
      <c r="C952" s="7" t="b">
        <f t="shared" si="28"/>
        <v>0</v>
      </c>
      <c r="D952" s="7" t="str" cm="1">
        <f t="array" ref="D952">_xlfn.SWITCH(A952,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52" s="12">
        <f t="shared" si="29"/>
        <v>40354</v>
      </c>
      <c r="F952" s="5">
        <v>2010</v>
      </c>
      <c r="G952" s="8">
        <v>1640681.88</v>
      </c>
      <c r="H952" s="5" t="s">
        <v>99</v>
      </c>
      <c r="I952" s="9">
        <v>84.2</v>
      </c>
      <c r="J952" s="10">
        <v>2.653</v>
      </c>
      <c r="K952" s="10">
        <v>212.86414120000001</v>
      </c>
      <c r="L952" s="10">
        <v>7.0919999999999996</v>
      </c>
      <c r="M952" s="11" t="str" cm="1">
        <f t="array" ref="M952">_xlfn.IFS(ROUND(Sales_Data[[#This Row],[Temperature]],0)&lt;50,"Cold",ROUND(Sales_Data[[#This Row],[Temperature]],0)&lt;70,"Mild",ROUND(Sales_Data[[#This Row],[Temperature]],0)&lt;84,"Warm",TRUE,"Hot")</f>
        <v>Hot</v>
      </c>
    </row>
    <row r="953" spans="1:13" x14ac:dyDescent="0.3">
      <c r="A953" s="5">
        <v>7</v>
      </c>
      <c r="B953" s="5" t="s">
        <v>19</v>
      </c>
      <c r="C953" s="7" t="b">
        <f t="shared" si="28"/>
        <v>0</v>
      </c>
      <c r="D953" s="7" t="str" cm="1">
        <f t="array" ref="D953">_xlfn.SWITCH(A953,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53" s="12">
        <f t="shared" si="29"/>
        <v>40354</v>
      </c>
      <c r="F953" s="5">
        <v>2010</v>
      </c>
      <c r="G953" s="8">
        <v>553714.87</v>
      </c>
      <c r="H953" s="5" t="s">
        <v>99</v>
      </c>
      <c r="I953" s="9">
        <v>59.94</v>
      </c>
      <c r="J953" s="10">
        <v>2.7149999999999999</v>
      </c>
      <c r="K953" s="10">
        <v>189.4533931</v>
      </c>
      <c r="L953" s="10">
        <v>8.9629999999999992</v>
      </c>
      <c r="M953" s="11" t="str" cm="1">
        <f t="array" ref="M953">_xlfn.IFS(ROUND(Sales_Data[[#This Row],[Temperature]],0)&lt;50,"Cold",ROUND(Sales_Data[[#This Row],[Temperature]],0)&lt;70,"Mild",ROUND(Sales_Data[[#This Row],[Temperature]],0)&lt;84,"Warm",TRUE,"Hot")</f>
        <v>Mild</v>
      </c>
    </row>
    <row r="954" spans="1:13" x14ac:dyDescent="0.3">
      <c r="A954" s="5">
        <v>8</v>
      </c>
      <c r="B954" s="5" t="s">
        <v>19</v>
      </c>
      <c r="C954" s="7" t="b">
        <f t="shared" si="28"/>
        <v>0</v>
      </c>
      <c r="D954" s="7" t="str" cm="1">
        <f t="array" ref="D954">_xlfn.SWITCH(A954,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54" s="12">
        <f t="shared" si="29"/>
        <v>40354</v>
      </c>
      <c r="F954" s="5">
        <v>2010</v>
      </c>
      <c r="G954" s="8">
        <v>814919.11</v>
      </c>
      <c r="H954" s="5" t="s">
        <v>99</v>
      </c>
      <c r="I954" s="9">
        <v>81.78</v>
      </c>
      <c r="J954" s="10">
        <v>2.653</v>
      </c>
      <c r="K954" s="10">
        <v>214.71262859999999</v>
      </c>
      <c r="L954" s="10">
        <v>6.29</v>
      </c>
      <c r="M954" s="11" t="str" cm="1">
        <f t="array" ref="M954">_xlfn.IFS(ROUND(Sales_Data[[#This Row],[Temperature]],0)&lt;50,"Cold",ROUND(Sales_Data[[#This Row],[Temperature]],0)&lt;70,"Mild",ROUND(Sales_Data[[#This Row],[Temperature]],0)&lt;84,"Warm",TRUE,"Hot")</f>
        <v>Warm</v>
      </c>
    </row>
    <row r="955" spans="1:13" x14ac:dyDescent="0.3">
      <c r="A955" s="5">
        <v>9</v>
      </c>
      <c r="B955" s="5" t="s">
        <v>19</v>
      </c>
      <c r="C955" s="7" t="b">
        <f t="shared" si="28"/>
        <v>0</v>
      </c>
      <c r="D955" s="7" t="str" cm="1">
        <f t="array" ref="D955">_xlfn.SWITCH(A955,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955" s="12">
        <f t="shared" si="29"/>
        <v>40354</v>
      </c>
      <c r="F955" s="5">
        <v>2010</v>
      </c>
      <c r="G955" s="8">
        <v>509263.28</v>
      </c>
      <c r="H955" s="5" t="s">
        <v>99</v>
      </c>
      <c r="I955" s="9">
        <v>85.02</v>
      </c>
      <c r="J955" s="10">
        <v>2.653</v>
      </c>
      <c r="K955" s="10">
        <v>214.89657560000001</v>
      </c>
      <c r="L955" s="10">
        <v>6.3840000000000003</v>
      </c>
      <c r="M955" s="11" t="str" cm="1">
        <f t="array" ref="M955">_xlfn.IFS(ROUND(Sales_Data[[#This Row],[Temperature]],0)&lt;50,"Cold",ROUND(Sales_Data[[#This Row],[Temperature]],0)&lt;70,"Mild",ROUND(Sales_Data[[#This Row],[Temperature]],0)&lt;84,"Warm",TRUE,"Hot")</f>
        <v>Hot</v>
      </c>
    </row>
    <row r="956" spans="1:13" x14ac:dyDescent="0.3">
      <c r="A956" s="5">
        <v>10</v>
      </c>
      <c r="B956" s="5" t="s">
        <v>19</v>
      </c>
      <c r="C956" s="7" t="b">
        <f t="shared" si="28"/>
        <v>0</v>
      </c>
      <c r="D956" s="7" t="str" cm="1">
        <f t="array" ref="D956">_xlfn.SWITCH(A956,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956" s="12">
        <f t="shared" si="29"/>
        <v>40354</v>
      </c>
      <c r="F956" s="5">
        <v>2010</v>
      </c>
      <c r="G956" s="8">
        <v>1768172.31</v>
      </c>
      <c r="H956" s="5" t="s">
        <v>99</v>
      </c>
      <c r="I956" s="9">
        <v>90.32</v>
      </c>
      <c r="J956" s="10">
        <v>3.0840000000000001</v>
      </c>
      <c r="K956" s="10">
        <v>126.1266</v>
      </c>
      <c r="L956" s="10">
        <v>9.5239999999999991</v>
      </c>
      <c r="M956" s="11" t="str" cm="1">
        <f t="array" ref="M956">_xlfn.IFS(ROUND(Sales_Data[[#This Row],[Temperature]],0)&lt;50,"Cold",ROUND(Sales_Data[[#This Row],[Temperature]],0)&lt;70,"Mild",ROUND(Sales_Data[[#This Row],[Temperature]],0)&lt;84,"Warm",TRUE,"Hot")</f>
        <v>Hot</v>
      </c>
    </row>
    <row r="957" spans="1:13" x14ac:dyDescent="0.3">
      <c r="A957" s="5">
        <v>11</v>
      </c>
      <c r="B957" s="5" t="s">
        <v>19</v>
      </c>
      <c r="C957" s="7" t="b">
        <f t="shared" si="28"/>
        <v>0</v>
      </c>
      <c r="D957" s="7" t="str" cm="1">
        <f t="array" ref="D957">_xlfn.SWITCH(A957,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957" s="12">
        <f t="shared" si="29"/>
        <v>40354</v>
      </c>
      <c r="F957" s="5">
        <v>2010</v>
      </c>
      <c r="G957" s="8">
        <v>1262025.08</v>
      </c>
      <c r="H957" s="5" t="s">
        <v>99</v>
      </c>
      <c r="I957" s="9">
        <v>84.5</v>
      </c>
      <c r="J957" s="10">
        <v>2.653</v>
      </c>
      <c r="K957" s="10">
        <v>214.6660741</v>
      </c>
      <c r="L957" s="10">
        <v>7.343</v>
      </c>
      <c r="M957" s="11" t="str" cm="1">
        <f t="array" ref="M957">_xlfn.IFS(ROUND(Sales_Data[[#This Row],[Temperature]],0)&lt;50,"Cold",ROUND(Sales_Data[[#This Row],[Temperature]],0)&lt;70,"Mild",ROUND(Sales_Data[[#This Row],[Temperature]],0)&lt;84,"Warm",TRUE,"Hot")</f>
        <v>Hot</v>
      </c>
    </row>
    <row r="958" spans="1:13" x14ac:dyDescent="0.3">
      <c r="A958" s="5">
        <v>12</v>
      </c>
      <c r="B958" s="5" t="s">
        <v>19</v>
      </c>
      <c r="C958" s="7" t="b">
        <f t="shared" si="28"/>
        <v>0</v>
      </c>
      <c r="D958" s="7" t="str" cm="1">
        <f t="array" ref="D958">_xlfn.SWITCH(A958,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958" s="12">
        <f t="shared" si="29"/>
        <v>40354</v>
      </c>
      <c r="F958" s="5">
        <v>2010</v>
      </c>
      <c r="G958" s="8">
        <v>958007.69</v>
      </c>
      <c r="H958" s="5" t="s">
        <v>99</v>
      </c>
      <c r="I958" s="9">
        <v>87.27</v>
      </c>
      <c r="J958" s="10">
        <v>3.0840000000000001</v>
      </c>
      <c r="K958" s="10">
        <v>126.1266</v>
      </c>
      <c r="L958" s="10">
        <v>14.099</v>
      </c>
      <c r="M958" s="11" t="str" cm="1">
        <f t="array" ref="M958">_xlfn.IFS(ROUND(Sales_Data[[#This Row],[Temperature]],0)&lt;50,"Cold",ROUND(Sales_Data[[#This Row],[Temperature]],0)&lt;70,"Mild",ROUND(Sales_Data[[#This Row],[Temperature]],0)&lt;84,"Warm",TRUE,"Hot")</f>
        <v>Hot</v>
      </c>
    </row>
    <row r="959" spans="1:13" x14ac:dyDescent="0.3">
      <c r="A959" s="5">
        <v>13</v>
      </c>
      <c r="B959" s="5" t="s">
        <v>19</v>
      </c>
      <c r="C959" s="7" t="b">
        <f t="shared" si="28"/>
        <v>0</v>
      </c>
      <c r="D959" s="7" t="str" cm="1">
        <f t="array" ref="D959">_xlfn.SWITCH(A959,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959" s="12">
        <f t="shared" si="29"/>
        <v>40354</v>
      </c>
      <c r="F959" s="5">
        <v>2010</v>
      </c>
      <c r="G959" s="8">
        <v>1970340.25</v>
      </c>
      <c r="H959" s="5" t="s">
        <v>99</v>
      </c>
      <c r="I959" s="9">
        <v>71.83</v>
      </c>
      <c r="J959" s="10">
        <v>2.82</v>
      </c>
      <c r="K959" s="10">
        <v>126.1266</v>
      </c>
      <c r="L959" s="10">
        <v>8.1069999999999993</v>
      </c>
      <c r="M959" s="11" t="str" cm="1">
        <f t="array" ref="M959">_xlfn.IFS(ROUND(Sales_Data[[#This Row],[Temperature]],0)&lt;50,"Cold",ROUND(Sales_Data[[#This Row],[Temperature]],0)&lt;70,"Mild",ROUND(Sales_Data[[#This Row],[Temperature]],0)&lt;84,"Warm",TRUE,"Hot")</f>
        <v>Warm</v>
      </c>
    </row>
    <row r="960" spans="1:13" x14ac:dyDescent="0.3">
      <c r="A960" s="5">
        <v>14</v>
      </c>
      <c r="B960" s="5" t="s">
        <v>19</v>
      </c>
      <c r="C960" s="7" t="b">
        <f t="shared" si="28"/>
        <v>0</v>
      </c>
      <c r="D960" s="7" t="str" cm="1">
        <f t="array" ref="D960">_xlfn.SWITCH(A960,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960" s="12">
        <f t="shared" si="29"/>
        <v>40354</v>
      </c>
      <c r="F960" s="5">
        <v>2010</v>
      </c>
      <c r="G960" s="8">
        <v>2246179.91</v>
      </c>
      <c r="H960" s="5" t="s">
        <v>99</v>
      </c>
      <c r="I960" s="9">
        <v>79.319999999999993</v>
      </c>
      <c r="J960" s="10">
        <v>2.8079999999999998</v>
      </c>
      <c r="K960" s="10">
        <v>182.38059999999999</v>
      </c>
      <c r="L960" s="10">
        <v>8.8989999999999991</v>
      </c>
      <c r="M960" s="11" t="str" cm="1">
        <f t="array" ref="M960">_xlfn.IFS(ROUND(Sales_Data[[#This Row],[Temperature]],0)&lt;50,"Cold",ROUND(Sales_Data[[#This Row],[Temperature]],0)&lt;70,"Mild",ROUND(Sales_Data[[#This Row],[Temperature]],0)&lt;84,"Warm",TRUE,"Hot")</f>
        <v>Warm</v>
      </c>
    </row>
    <row r="961" spans="1:13" x14ac:dyDescent="0.3">
      <c r="A961" s="5">
        <v>15</v>
      </c>
      <c r="B961" s="5" t="s">
        <v>19</v>
      </c>
      <c r="C961" s="7" t="b">
        <f t="shared" si="28"/>
        <v>0</v>
      </c>
      <c r="D961" s="7" t="str" cm="1">
        <f t="array" ref="D961">_xlfn.SWITCH(A961,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961" s="12">
        <f t="shared" si="29"/>
        <v>40354</v>
      </c>
      <c r="F961" s="5">
        <v>2010</v>
      </c>
      <c r="G961" s="8">
        <v>672194.03</v>
      </c>
      <c r="H961" s="5" t="s">
        <v>99</v>
      </c>
      <c r="I961" s="9">
        <v>72.790000000000006</v>
      </c>
      <c r="J961" s="10">
        <v>2.9580000000000002</v>
      </c>
      <c r="K961" s="10">
        <v>132.49760000000001</v>
      </c>
      <c r="L961" s="10">
        <v>8.1850000000000005</v>
      </c>
      <c r="M961" s="11" t="str" cm="1">
        <f t="array" ref="M961">_xlfn.IFS(ROUND(Sales_Data[[#This Row],[Temperature]],0)&lt;50,"Cold",ROUND(Sales_Data[[#This Row],[Temperature]],0)&lt;70,"Mild",ROUND(Sales_Data[[#This Row],[Temperature]],0)&lt;84,"Warm",TRUE,"Hot")</f>
        <v>Warm</v>
      </c>
    </row>
    <row r="962" spans="1:13" x14ac:dyDescent="0.3">
      <c r="A962" s="5">
        <v>16</v>
      </c>
      <c r="B962" s="5" t="s">
        <v>19</v>
      </c>
      <c r="C962" s="7" t="b">
        <f t="shared" ref="C962:C1025" si="30">ISNUMBER(B962)</f>
        <v>0</v>
      </c>
      <c r="D962" s="7" t="str" cm="1">
        <f t="array" ref="D962">_xlfn.SWITCH(A962,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962" s="12">
        <f t="shared" ref="E962:E1025" si="31">IF(C962,B962,DATE(RIGHT(B962,4),MID(B962,4,2),LEFT(B962,2)))</f>
        <v>40354</v>
      </c>
      <c r="F962" s="5">
        <v>2010</v>
      </c>
      <c r="G962" s="8">
        <v>546554.96</v>
      </c>
      <c r="H962" s="5" t="s">
        <v>99</v>
      </c>
      <c r="I962" s="9">
        <v>62.37</v>
      </c>
      <c r="J962" s="10">
        <v>2.7149999999999999</v>
      </c>
      <c r="K962" s="10">
        <v>189.4533931</v>
      </c>
      <c r="L962" s="10">
        <v>6.8419999999999996</v>
      </c>
      <c r="M962" s="11" t="str" cm="1">
        <f t="array" ref="M962">_xlfn.IFS(ROUND(Sales_Data[[#This Row],[Temperature]],0)&lt;50,"Cold",ROUND(Sales_Data[[#This Row],[Temperature]],0)&lt;70,"Mild",ROUND(Sales_Data[[#This Row],[Temperature]],0)&lt;84,"Warm",TRUE,"Hot")</f>
        <v>Mild</v>
      </c>
    </row>
    <row r="963" spans="1:13" x14ac:dyDescent="0.3">
      <c r="A963" s="5">
        <v>17</v>
      </c>
      <c r="B963" s="5" t="s">
        <v>19</v>
      </c>
      <c r="C963" s="7" t="b">
        <f t="shared" si="30"/>
        <v>0</v>
      </c>
      <c r="D963" s="7" t="str" cm="1">
        <f t="array" ref="D963">_xlfn.SWITCH(A963,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963" s="12">
        <f t="shared" si="31"/>
        <v>40354</v>
      </c>
      <c r="F963" s="5">
        <v>2010</v>
      </c>
      <c r="G963" s="8">
        <v>893995.44</v>
      </c>
      <c r="H963" s="5" t="s">
        <v>99</v>
      </c>
      <c r="I963" s="9">
        <v>62.64</v>
      </c>
      <c r="J963" s="10">
        <v>2.82</v>
      </c>
      <c r="K963" s="10">
        <v>126.1266</v>
      </c>
      <c r="L963" s="10">
        <v>6.6349999999999998</v>
      </c>
      <c r="M963" s="11" t="str" cm="1">
        <f t="array" ref="M963">_xlfn.IFS(ROUND(Sales_Data[[#This Row],[Temperature]],0)&lt;50,"Cold",ROUND(Sales_Data[[#This Row],[Temperature]],0)&lt;70,"Mild",ROUND(Sales_Data[[#This Row],[Temperature]],0)&lt;84,"Warm",TRUE,"Hot")</f>
        <v>Mild</v>
      </c>
    </row>
    <row r="964" spans="1:13" x14ac:dyDescent="0.3">
      <c r="A964" s="5">
        <v>18</v>
      </c>
      <c r="B964" s="5" t="s">
        <v>19</v>
      </c>
      <c r="C964" s="7" t="b">
        <f t="shared" si="30"/>
        <v>0</v>
      </c>
      <c r="D964" s="7" t="str" cm="1">
        <f t="array" ref="D964">_xlfn.SWITCH(A964,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964" s="12">
        <f t="shared" si="31"/>
        <v>40354</v>
      </c>
      <c r="F964" s="5">
        <v>2010</v>
      </c>
      <c r="G964" s="8">
        <v>1220983.17</v>
      </c>
      <c r="H964" s="5" t="s">
        <v>99</v>
      </c>
      <c r="I964" s="9">
        <v>74.040000000000006</v>
      </c>
      <c r="J964" s="10">
        <v>2.81</v>
      </c>
      <c r="K964" s="10">
        <v>132.49760000000001</v>
      </c>
      <c r="L964" s="10">
        <v>9.2690000000000001</v>
      </c>
      <c r="M964" s="11" t="str" cm="1">
        <f t="array" ref="M964">_xlfn.IFS(ROUND(Sales_Data[[#This Row],[Temperature]],0)&lt;50,"Cold",ROUND(Sales_Data[[#This Row],[Temperature]],0)&lt;70,"Mild",ROUND(Sales_Data[[#This Row],[Temperature]],0)&lt;84,"Warm",TRUE,"Hot")</f>
        <v>Warm</v>
      </c>
    </row>
    <row r="965" spans="1:13" x14ac:dyDescent="0.3">
      <c r="A965" s="5">
        <v>19</v>
      </c>
      <c r="B965" s="5" t="s">
        <v>19</v>
      </c>
      <c r="C965" s="7" t="b">
        <f t="shared" si="30"/>
        <v>0</v>
      </c>
      <c r="D965" s="7" t="str" cm="1">
        <f t="array" ref="D965">_xlfn.SWITCH(A965,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965" s="12">
        <f t="shared" si="31"/>
        <v>40354</v>
      </c>
      <c r="F965" s="5">
        <v>2010</v>
      </c>
      <c r="G965" s="8">
        <v>1450407.32</v>
      </c>
      <c r="H965" s="5" t="s">
        <v>99</v>
      </c>
      <c r="I965" s="9">
        <v>72.3</v>
      </c>
      <c r="J965" s="10">
        <v>2.9580000000000002</v>
      </c>
      <c r="K965" s="10">
        <v>132.49760000000001</v>
      </c>
      <c r="L965" s="10">
        <v>8.1850000000000005</v>
      </c>
      <c r="M965" s="11" t="str" cm="1">
        <f t="array" ref="M965">_xlfn.IFS(ROUND(Sales_Data[[#This Row],[Temperature]],0)&lt;50,"Cold",ROUND(Sales_Data[[#This Row],[Temperature]],0)&lt;70,"Mild",ROUND(Sales_Data[[#This Row],[Temperature]],0)&lt;84,"Warm",TRUE,"Hot")</f>
        <v>Warm</v>
      </c>
    </row>
    <row r="966" spans="1:13" x14ac:dyDescent="0.3">
      <c r="A966" s="5">
        <v>20</v>
      </c>
      <c r="B966" s="5" t="s">
        <v>19</v>
      </c>
      <c r="C966" s="7" t="b">
        <f t="shared" si="30"/>
        <v>0</v>
      </c>
      <c r="D966" s="7" t="str" cm="1">
        <f t="array" ref="D966">_xlfn.SWITCH(A966,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966" s="12">
        <f t="shared" si="31"/>
        <v>40354</v>
      </c>
      <c r="F966" s="5">
        <v>2010</v>
      </c>
      <c r="G966" s="8">
        <v>1973135.87</v>
      </c>
      <c r="H966" s="5" t="s">
        <v>99</v>
      </c>
      <c r="I966" s="9">
        <v>75.17</v>
      </c>
      <c r="J966" s="10">
        <v>2.8079999999999998</v>
      </c>
      <c r="K966" s="10">
        <v>204.5675459</v>
      </c>
      <c r="L966" s="10">
        <v>7.8559999999999999</v>
      </c>
      <c r="M966" s="11" t="str" cm="1">
        <f t="array" ref="M966">_xlfn.IFS(ROUND(Sales_Data[[#This Row],[Temperature]],0)&lt;50,"Cold",ROUND(Sales_Data[[#This Row],[Temperature]],0)&lt;70,"Mild",ROUND(Sales_Data[[#This Row],[Temperature]],0)&lt;84,"Warm",TRUE,"Hot")</f>
        <v>Warm</v>
      </c>
    </row>
    <row r="967" spans="1:13" x14ac:dyDescent="0.3">
      <c r="A967" s="5">
        <v>21</v>
      </c>
      <c r="B967" s="5" t="s">
        <v>19</v>
      </c>
      <c r="C967" s="7" t="b">
        <f t="shared" si="30"/>
        <v>0</v>
      </c>
      <c r="D967" s="7" t="str" cm="1">
        <f t="array" ref="D967">_xlfn.SWITCH(A967,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967" s="12">
        <f t="shared" si="31"/>
        <v>40354</v>
      </c>
      <c r="F967" s="5">
        <v>2010</v>
      </c>
      <c r="G967" s="8">
        <v>769848.75</v>
      </c>
      <c r="H967" s="5" t="s">
        <v>99</v>
      </c>
      <c r="I967" s="9">
        <v>87.01</v>
      </c>
      <c r="J967" s="10">
        <v>2.653</v>
      </c>
      <c r="K967" s="10">
        <v>210.9950134</v>
      </c>
      <c r="L967" s="10">
        <v>8.1999999999999993</v>
      </c>
      <c r="M967" s="11" t="str" cm="1">
        <f t="array" ref="M967">_xlfn.IFS(ROUND(Sales_Data[[#This Row],[Temperature]],0)&lt;50,"Cold",ROUND(Sales_Data[[#This Row],[Temperature]],0)&lt;70,"Mild",ROUND(Sales_Data[[#This Row],[Temperature]],0)&lt;84,"Warm",TRUE,"Hot")</f>
        <v>Hot</v>
      </c>
    </row>
    <row r="968" spans="1:13" x14ac:dyDescent="0.3">
      <c r="A968" s="5">
        <v>22</v>
      </c>
      <c r="B968" s="5" t="s">
        <v>19</v>
      </c>
      <c r="C968" s="7" t="b">
        <f t="shared" si="30"/>
        <v>0</v>
      </c>
      <c r="D968" s="7" t="str" cm="1">
        <f t="array" ref="D968">_xlfn.SWITCH(A968,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968" s="12">
        <f t="shared" si="31"/>
        <v>40354</v>
      </c>
      <c r="F968" s="5">
        <v>2010</v>
      </c>
      <c r="G968" s="8">
        <v>1095020.33</v>
      </c>
      <c r="H968" s="5" t="s">
        <v>99</v>
      </c>
      <c r="I968" s="9">
        <v>74.37</v>
      </c>
      <c r="J968" s="10">
        <v>2.81</v>
      </c>
      <c r="K968" s="10">
        <v>136.3483143</v>
      </c>
      <c r="L968" s="10">
        <v>8.3480000000000008</v>
      </c>
      <c r="M968" s="11" t="str" cm="1">
        <f t="array" ref="M968">_xlfn.IFS(ROUND(Sales_Data[[#This Row],[Temperature]],0)&lt;50,"Cold",ROUND(Sales_Data[[#This Row],[Temperature]],0)&lt;70,"Mild",ROUND(Sales_Data[[#This Row],[Temperature]],0)&lt;84,"Warm",TRUE,"Hot")</f>
        <v>Warm</v>
      </c>
    </row>
    <row r="969" spans="1:13" x14ac:dyDescent="0.3">
      <c r="A969" s="5">
        <v>23</v>
      </c>
      <c r="B969" s="5" t="s">
        <v>19</v>
      </c>
      <c r="C969" s="7" t="b">
        <f t="shared" si="30"/>
        <v>0</v>
      </c>
      <c r="D969" s="7" t="str" cm="1">
        <f t="array" ref="D969">_xlfn.SWITCH(A969,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969" s="12">
        <f t="shared" si="31"/>
        <v>40354</v>
      </c>
      <c r="F969" s="5">
        <v>2010</v>
      </c>
      <c r="G969" s="8">
        <v>1415204.88</v>
      </c>
      <c r="H969" s="5" t="s">
        <v>99</v>
      </c>
      <c r="I969" s="9">
        <v>69.83</v>
      </c>
      <c r="J969" s="10">
        <v>2.81</v>
      </c>
      <c r="K969" s="10">
        <v>132.49760000000001</v>
      </c>
      <c r="L969" s="10">
        <v>5.4349999999999996</v>
      </c>
      <c r="M969" s="11" t="str" cm="1">
        <f t="array" ref="M969">_xlfn.IFS(ROUND(Sales_Data[[#This Row],[Temperature]],0)&lt;50,"Cold",ROUND(Sales_Data[[#This Row],[Temperature]],0)&lt;70,"Mild",ROUND(Sales_Data[[#This Row],[Temperature]],0)&lt;84,"Warm",TRUE,"Hot")</f>
        <v>Warm</v>
      </c>
    </row>
    <row r="970" spans="1:13" x14ac:dyDescent="0.3">
      <c r="A970" s="5">
        <v>24</v>
      </c>
      <c r="B970" s="5" t="s">
        <v>19</v>
      </c>
      <c r="C970" s="7" t="b">
        <f t="shared" si="30"/>
        <v>0</v>
      </c>
      <c r="D970" s="7" t="str" cm="1">
        <f t="array" ref="D970">_xlfn.SWITCH(A970,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970" s="12">
        <f t="shared" si="31"/>
        <v>40354</v>
      </c>
      <c r="F970" s="5">
        <v>2010</v>
      </c>
      <c r="G970" s="8">
        <v>1399073.75</v>
      </c>
      <c r="H970" s="5" t="s">
        <v>99</v>
      </c>
      <c r="I970" s="9">
        <v>74.900000000000006</v>
      </c>
      <c r="J970" s="10">
        <v>2.9580000000000002</v>
      </c>
      <c r="K970" s="10">
        <v>132.49760000000001</v>
      </c>
      <c r="L970" s="10">
        <v>8.2110000000000003</v>
      </c>
      <c r="M970" s="11" t="str" cm="1">
        <f t="array" ref="M970">_xlfn.IFS(ROUND(Sales_Data[[#This Row],[Temperature]],0)&lt;50,"Cold",ROUND(Sales_Data[[#This Row],[Temperature]],0)&lt;70,"Mild",ROUND(Sales_Data[[#This Row],[Temperature]],0)&lt;84,"Warm",TRUE,"Hot")</f>
        <v>Warm</v>
      </c>
    </row>
    <row r="971" spans="1:13" x14ac:dyDescent="0.3">
      <c r="A971" s="5">
        <v>25</v>
      </c>
      <c r="B971" s="5" t="s">
        <v>19</v>
      </c>
      <c r="C971" s="7" t="b">
        <f t="shared" si="30"/>
        <v>0</v>
      </c>
      <c r="D971" s="7" t="str" cm="1">
        <f t="array" ref="D971">_xlfn.SWITCH(A971,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971" s="12">
        <f t="shared" si="31"/>
        <v>40354</v>
      </c>
      <c r="F971" s="5">
        <v>2010</v>
      </c>
      <c r="G971" s="8">
        <v>737569.14</v>
      </c>
      <c r="H971" s="5" t="s">
        <v>99</v>
      </c>
      <c r="I971" s="9">
        <v>72.17</v>
      </c>
      <c r="J971" s="10">
        <v>2.8079999999999998</v>
      </c>
      <c r="K971" s="10">
        <v>204.5675459</v>
      </c>
      <c r="L971" s="10">
        <v>7.8559999999999999</v>
      </c>
      <c r="M971" s="11" t="str" cm="1">
        <f t="array" ref="M971">_xlfn.IFS(ROUND(Sales_Data[[#This Row],[Temperature]],0)&lt;50,"Cold",ROUND(Sales_Data[[#This Row],[Temperature]],0)&lt;70,"Mild",ROUND(Sales_Data[[#This Row],[Temperature]],0)&lt;84,"Warm",TRUE,"Hot")</f>
        <v>Warm</v>
      </c>
    </row>
    <row r="972" spans="1:13" x14ac:dyDescent="0.3">
      <c r="A972" s="5">
        <v>26</v>
      </c>
      <c r="B972" s="5" t="s">
        <v>19</v>
      </c>
      <c r="C972" s="7" t="b">
        <f t="shared" si="30"/>
        <v>0</v>
      </c>
      <c r="D972" s="7" t="str" cm="1">
        <f t="array" ref="D972">_xlfn.SWITCH(A972,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972" s="12">
        <f t="shared" si="31"/>
        <v>40354</v>
      </c>
      <c r="F972" s="5">
        <v>2010</v>
      </c>
      <c r="G972" s="8">
        <v>976242.09</v>
      </c>
      <c r="H972" s="5" t="s">
        <v>99</v>
      </c>
      <c r="I972" s="9">
        <v>63.78</v>
      </c>
      <c r="J972" s="10">
        <v>2.81</v>
      </c>
      <c r="K972" s="10">
        <v>132.49760000000001</v>
      </c>
      <c r="L972" s="10">
        <v>8.5120000000000005</v>
      </c>
      <c r="M972" s="11" t="str" cm="1">
        <f t="array" ref="M972">_xlfn.IFS(ROUND(Sales_Data[[#This Row],[Temperature]],0)&lt;50,"Cold",ROUND(Sales_Data[[#This Row],[Temperature]],0)&lt;70,"Mild",ROUND(Sales_Data[[#This Row],[Temperature]],0)&lt;84,"Warm",TRUE,"Hot")</f>
        <v>Mild</v>
      </c>
    </row>
    <row r="973" spans="1:13" x14ac:dyDescent="0.3">
      <c r="A973" s="5">
        <v>27</v>
      </c>
      <c r="B973" s="5" t="s">
        <v>19</v>
      </c>
      <c r="C973" s="7" t="b">
        <f t="shared" si="30"/>
        <v>0</v>
      </c>
      <c r="D973" s="7" t="str" cm="1">
        <f t="array" ref="D973">_xlfn.SWITCH(A973,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973" s="12">
        <f t="shared" si="31"/>
        <v>40354</v>
      </c>
      <c r="F973" s="5">
        <v>2010</v>
      </c>
      <c r="G973" s="8">
        <v>1962625.01</v>
      </c>
      <c r="H973" s="5" t="s">
        <v>99</v>
      </c>
      <c r="I973" s="9">
        <v>78.02</v>
      </c>
      <c r="J973" s="10">
        <v>2.9580000000000002</v>
      </c>
      <c r="K973" s="10">
        <v>136.3483143</v>
      </c>
      <c r="L973" s="10">
        <v>8.0579999999999998</v>
      </c>
      <c r="M973" s="11" t="str" cm="1">
        <f t="array" ref="M973">_xlfn.IFS(ROUND(Sales_Data[[#This Row],[Temperature]],0)&lt;50,"Cold",ROUND(Sales_Data[[#This Row],[Temperature]],0)&lt;70,"Mild",ROUND(Sales_Data[[#This Row],[Temperature]],0)&lt;84,"Warm",TRUE,"Hot")</f>
        <v>Warm</v>
      </c>
    </row>
    <row r="974" spans="1:13" x14ac:dyDescent="0.3">
      <c r="A974" s="5">
        <v>28</v>
      </c>
      <c r="B974" s="5" t="s">
        <v>19</v>
      </c>
      <c r="C974" s="7" t="b">
        <f t="shared" si="30"/>
        <v>0</v>
      </c>
      <c r="D974" s="7" t="str" cm="1">
        <f t="array" ref="D974">_xlfn.SWITCH(A974,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974" s="12">
        <f t="shared" si="31"/>
        <v>40354</v>
      </c>
      <c r="F974" s="5">
        <v>2010</v>
      </c>
      <c r="G974" s="8">
        <v>1231025.07</v>
      </c>
      <c r="H974" s="5" t="s">
        <v>99</v>
      </c>
      <c r="I974" s="9">
        <v>87.27</v>
      </c>
      <c r="J974" s="10">
        <v>3.0840000000000001</v>
      </c>
      <c r="K974" s="10">
        <v>126.1266</v>
      </c>
      <c r="L974" s="10">
        <v>14.099</v>
      </c>
      <c r="M974" s="11" t="str" cm="1">
        <f t="array" ref="M974">_xlfn.IFS(ROUND(Sales_Data[[#This Row],[Temperature]],0)&lt;50,"Cold",ROUND(Sales_Data[[#This Row],[Temperature]],0)&lt;70,"Mild",ROUND(Sales_Data[[#This Row],[Temperature]],0)&lt;84,"Warm",TRUE,"Hot")</f>
        <v>Hot</v>
      </c>
    </row>
    <row r="975" spans="1:13" x14ac:dyDescent="0.3">
      <c r="A975" s="5">
        <v>29</v>
      </c>
      <c r="B975" s="5" t="s">
        <v>19</v>
      </c>
      <c r="C975" s="7" t="b">
        <f t="shared" si="30"/>
        <v>0</v>
      </c>
      <c r="D975" s="7" t="str" cm="1">
        <f t="array" ref="D975">_xlfn.SWITCH(A975,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975" s="12">
        <f t="shared" si="31"/>
        <v>40354</v>
      </c>
      <c r="F975" s="5">
        <v>2010</v>
      </c>
      <c r="G975" s="8">
        <v>585548.79</v>
      </c>
      <c r="H975" s="5" t="s">
        <v>99</v>
      </c>
      <c r="I975" s="9">
        <v>74.37</v>
      </c>
      <c r="J975" s="10">
        <v>2.81</v>
      </c>
      <c r="K975" s="10">
        <v>132.49760000000001</v>
      </c>
      <c r="L975" s="10">
        <v>10.16</v>
      </c>
      <c r="M975" s="11" t="str" cm="1">
        <f t="array" ref="M975">_xlfn.IFS(ROUND(Sales_Data[[#This Row],[Temperature]],0)&lt;50,"Cold",ROUND(Sales_Data[[#This Row],[Temperature]],0)&lt;70,"Mild",ROUND(Sales_Data[[#This Row],[Temperature]],0)&lt;84,"Warm",TRUE,"Hot")</f>
        <v>Warm</v>
      </c>
    </row>
    <row r="976" spans="1:13" x14ac:dyDescent="0.3">
      <c r="A976" s="5">
        <v>30</v>
      </c>
      <c r="B976" s="5" t="s">
        <v>19</v>
      </c>
      <c r="C976" s="7" t="b">
        <f t="shared" si="30"/>
        <v>0</v>
      </c>
      <c r="D976" s="7" t="str" cm="1">
        <f t="array" ref="D976">_xlfn.SWITCH(A976,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976" s="12">
        <f t="shared" si="31"/>
        <v>40354</v>
      </c>
      <c r="F976" s="5">
        <v>2010</v>
      </c>
      <c r="G976" s="8">
        <v>453210.24</v>
      </c>
      <c r="H976" s="5" t="s">
        <v>99</v>
      </c>
      <c r="I976" s="9">
        <v>87.01</v>
      </c>
      <c r="J976" s="10">
        <v>2.653</v>
      </c>
      <c r="K976" s="10">
        <v>210.9950134</v>
      </c>
      <c r="L976" s="10">
        <v>8.1999999999999993</v>
      </c>
      <c r="M976" s="11" t="str" cm="1">
        <f t="array" ref="M976">_xlfn.IFS(ROUND(Sales_Data[[#This Row],[Temperature]],0)&lt;50,"Cold",ROUND(Sales_Data[[#This Row],[Temperature]],0)&lt;70,"Mild",ROUND(Sales_Data[[#This Row],[Temperature]],0)&lt;84,"Warm",TRUE,"Hot")</f>
        <v>Hot</v>
      </c>
    </row>
    <row r="977" spans="1:13" x14ac:dyDescent="0.3">
      <c r="A977" s="5">
        <v>31</v>
      </c>
      <c r="B977" s="5" t="s">
        <v>19</v>
      </c>
      <c r="C977" s="7" t="b">
        <f t="shared" si="30"/>
        <v>0</v>
      </c>
      <c r="D977" s="7" t="str" cm="1">
        <f t="array" ref="D977">_xlfn.SWITCH(A977,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977" s="12">
        <f t="shared" si="31"/>
        <v>40354</v>
      </c>
      <c r="F977" s="5">
        <v>2010</v>
      </c>
      <c r="G977" s="8">
        <v>1303523.73</v>
      </c>
      <c r="H977" s="5" t="s">
        <v>99</v>
      </c>
      <c r="I977" s="9">
        <v>87.01</v>
      </c>
      <c r="J977" s="10">
        <v>2.653</v>
      </c>
      <c r="K977" s="10">
        <v>210.9950134</v>
      </c>
      <c r="L977" s="10">
        <v>8.1999999999999993</v>
      </c>
      <c r="M977" s="11" t="str" cm="1">
        <f t="array" ref="M977">_xlfn.IFS(ROUND(Sales_Data[[#This Row],[Temperature]],0)&lt;50,"Cold",ROUND(Sales_Data[[#This Row],[Temperature]],0)&lt;70,"Mild",ROUND(Sales_Data[[#This Row],[Temperature]],0)&lt;84,"Warm",TRUE,"Hot")</f>
        <v>Hot</v>
      </c>
    </row>
    <row r="978" spans="1:13" x14ac:dyDescent="0.3">
      <c r="A978" s="5">
        <v>32</v>
      </c>
      <c r="B978" s="5" t="s">
        <v>19</v>
      </c>
      <c r="C978" s="7" t="b">
        <f t="shared" si="30"/>
        <v>0</v>
      </c>
      <c r="D978" s="7" t="str" cm="1">
        <f t="array" ref="D978">_xlfn.SWITCH(A978,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978" s="12">
        <f t="shared" si="31"/>
        <v>40354</v>
      </c>
      <c r="F978" s="5">
        <v>2010</v>
      </c>
      <c r="G978" s="8">
        <v>1124763.74</v>
      </c>
      <c r="H978" s="5" t="s">
        <v>99</v>
      </c>
      <c r="I978" s="9">
        <v>72.42</v>
      </c>
      <c r="J978" s="10">
        <v>2.7149999999999999</v>
      </c>
      <c r="K978" s="10">
        <v>189.4533931</v>
      </c>
      <c r="L978" s="10">
        <v>8.9629999999999992</v>
      </c>
      <c r="M978" s="11" t="str" cm="1">
        <f t="array" ref="M978">_xlfn.IFS(ROUND(Sales_Data[[#This Row],[Temperature]],0)&lt;50,"Cold",ROUND(Sales_Data[[#This Row],[Temperature]],0)&lt;70,"Mild",ROUND(Sales_Data[[#This Row],[Temperature]],0)&lt;84,"Warm",TRUE,"Hot")</f>
        <v>Warm</v>
      </c>
    </row>
    <row r="979" spans="1:13" x14ac:dyDescent="0.3">
      <c r="A979" s="5">
        <v>33</v>
      </c>
      <c r="B979" s="5" t="s">
        <v>19</v>
      </c>
      <c r="C979" s="7" t="b">
        <f t="shared" si="30"/>
        <v>0</v>
      </c>
      <c r="D979" s="7" t="str" cm="1">
        <f t="array" ref="D979">_xlfn.SWITCH(A979,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979" s="12">
        <f t="shared" si="31"/>
        <v>40354</v>
      </c>
      <c r="F979" s="5">
        <v>2010</v>
      </c>
      <c r="G979" s="8">
        <v>259419.91</v>
      </c>
      <c r="H979" s="5" t="s">
        <v>99</v>
      </c>
      <c r="I979" s="9">
        <v>93.66</v>
      </c>
      <c r="J979" s="10">
        <v>3.0840000000000001</v>
      </c>
      <c r="K979" s="10">
        <v>126.1266</v>
      </c>
      <c r="L979" s="10">
        <v>9.8490000000000002</v>
      </c>
      <c r="M979" s="11" t="str" cm="1">
        <f t="array" ref="M979">_xlfn.IFS(ROUND(Sales_Data[[#This Row],[Temperature]],0)&lt;50,"Cold",ROUND(Sales_Data[[#This Row],[Temperature]],0)&lt;70,"Mild",ROUND(Sales_Data[[#This Row],[Temperature]],0)&lt;84,"Warm",TRUE,"Hot")</f>
        <v>Hot</v>
      </c>
    </row>
    <row r="980" spans="1:13" x14ac:dyDescent="0.3">
      <c r="A980" s="5">
        <v>34</v>
      </c>
      <c r="B980" s="5" t="s">
        <v>19</v>
      </c>
      <c r="C980" s="7" t="b">
        <f t="shared" si="30"/>
        <v>0</v>
      </c>
      <c r="D980" s="7" t="str" cm="1">
        <f t="array" ref="D980">_xlfn.SWITCH(A980,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980" s="12">
        <f t="shared" si="31"/>
        <v>40354</v>
      </c>
      <c r="F980" s="5">
        <v>2010</v>
      </c>
      <c r="G980" s="8">
        <v>895800.07</v>
      </c>
      <c r="H980" s="5" t="s">
        <v>99</v>
      </c>
      <c r="I980" s="9">
        <v>78.47</v>
      </c>
      <c r="J980" s="10">
        <v>2.6539999999999999</v>
      </c>
      <c r="K980" s="10">
        <v>126.1266</v>
      </c>
      <c r="L980" s="10">
        <v>9.593</v>
      </c>
      <c r="M980" s="11" t="str" cm="1">
        <f t="array" ref="M980">_xlfn.IFS(ROUND(Sales_Data[[#This Row],[Temperature]],0)&lt;50,"Cold",ROUND(Sales_Data[[#This Row],[Temperature]],0)&lt;70,"Mild",ROUND(Sales_Data[[#This Row],[Temperature]],0)&lt;84,"Warm",TRUE,"Hot")</f>
        <v>Warm</v>
      </c>
    </row>
    <row r="981" spans="1:13" x14ac:dyDescent="0.3">
      <c r="A981" s="5">
        <v>35</v>
      </c>
      <c r="B981" s="5" t="s">
        <v>19</v>
      </c>
      <c r="C981" s="7" t="b">
        <f t="shared" si="30"/>
        <v>0</v>
      </c>
      <c r="D981" s="7" t="str" cm="1">
        <f t="array" ref="D981">_xlfn.SWITCH(A981,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981" s="12">
        <f t="shared" si="31"/>
        <v>40354</v>
      </c>
      <c r="F981" s="5">
        <v>2010</v>
      </c>
      <c r="G981" s="8">
        <v>1230245.74</v>
      </c>
      <c r="H981" s="5" t="s">
        <v>99</v>
      </c>
      <c r="I981" s="9">
        <v>78.02</v>
      </c>
      <c r="J981" s="10">
        <v>2.8079999999999998</v>
      </c>
      <c r="K981" s="10">
        <v>136.3483143</v>
      </c>
      <c r="L981" s="10">
        <v>9.0510000000000002</v>
      </c>
      <c r="M981" s="11" t="str" cm="1">
        <f t="array" ref="M981">_xlfn.IFS(ROUND(Sales_Data[[#This Row],[Temperature]],0)&lt;50,"Cold",ROUND(Sales_Data[[#This Row],[Temperature]],0)&lt;70,"Mild",ROUND(Sales_Data[[#This Row],[Temperature]],0)&lt;84,"Warm",TRUE,"Hot")</f>
        <v>Warm</v>
      </c>
    </row>
    <row r="982" spans="1:13" x14ac:dyDescent="0.3">
      <c r="A982" s="5">
        <v>36</v>
      </c>
      <c r="B982" s="5" t="s">
        <v>19</v>
      </c>
      <c r="C982" s="7" t="b">
        <f t="shared" si="30"/>
        <v>0</v>
      </c>
      <c r="D982" s="7" t="str" cm="1">
        <f t="array" ref="D982">_xlfn.SWITCH(A982,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982" s="12">
        <f t="shared" si="31"/>
        <v>40354</v>
      </c>
      <c r="F982" s="5">
        <v>2010</v>
      </c>
      <c r="G982" s="8">
        <v>434879.87</v>
      </c>
      <c r="H982" s="5" t="s">
        <v>99</v>
      </c>
      <c r="I982" s="9">
        <v>84.14</v>
      </c>
      <c r="J982" s="10">
        <v>2.601</v>
      </c>
      <c r="K982" s="10">
        <v>210.09752330000001</v>
      </c>
      <c r="L982" s="10">
        <v>8.4640000000000004</v>
      </c>
      <c r="M982" s="11" t="str" cm="1">
        <f t="array" ref="M982">_xlfn.IFS(ROUND(Sales_Data[[#This Row],[Temperature]],0)&lt;50,"Cold",ROUND(Sales_Data[[#This Row],[Temperature]],0)&lt;70,"Mild",ROUND(Sales_Data[[#This Row],[Temperature]],0)&lt;84,"Warm",TRUE,"Hot")</f>
        <v>Hot</v>
      </c>
    </row>
    <row r="983" spans="1:13" x14ac:dyDescent="0.3">
      <c r="A983" s="5">
        <v>37</v>
      </c>
      <c r="B983" s="5" t="s">
        <v>19</v>
      </c>
      <c r="C983" s="7" t="b">
        <f t="shared" si="30"/>
        <v>0</v>
      </c>
      <c r="D983" s="7" t="str" cm="1">
        <f t="array" ref="D983">_xlfn.SWITCH(A983,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983" s="12">
        <f t="shared" si="31"/>
        <v>40354</v>
      </c>
      <c r="F983" s="5">
        <v>2010</v>
      </c>
      <c r="G983" s="8">
        <v>485419.39</v>
      </c>
      <c r="H983" s="5" t="s">
        <v>99</v>
      </c>
      <c r="I983" s="9">
        <v>84.14</v>
      </c>
      <c r="J983" s="10">
        <v>2.653</v>
      </c>
      <c r="K983" s="10">
        <v>210.09752330000001</v>
      </c>
      <c r="L983" s="10">
        <v>8.4640000000000004</v>
      </c>
      <c r="M983" s="11" t="str" cm="1">
        <f t="array" ref="M983">_xlfn.IFS(ROUND(Sales_Data[[#This Row],[Temperature]],0)&lt;50,"Cold",ROUND(Sales_Data[[#This Row],[Temperature]],0)&lt;70,"Mild",ROUND(Sales_Data[[#This Row],[Temperature]],0)&lt;84,"Warm",TRUE,"Hot")</f>
        <v>Hot</v>
      </c>
    </row>
    <row r="984" spans="1:13" x14ac:dyDescent="0.3">
      <c r="A984" s="5">
        <v>38</v>
      </c>
      <c r="B984" s="5" t="s">
        <v>19</v>
      </c>
      <c r="C984" s="7" t="b">
        <f t="shared" si="30"/>
        <v>0</v>
      </c>
      <c r="D984" s="7" t="str" cm="1">
        <f t="array" ref="D984">_xlfn.SWITCH(A984,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984" s="12">
        <f t="shared" si="31"/>
        <v>40354</v>
      </c>
      <c r="F984" s="5">
        <v>2010</v>
      </c>
      <c r="G984" s="8">
        <v>322046.76</v>
      </c>
      <c r="H984" s="5" t="s">
        <v>99</v>
      </c>
      <c r="I984" s="9">
        <v>87.27</v>
      </c>
      <c r="J984" s="10">
        <v>3.0840000000000001</v>
      </c>
      <c r="K984" s="10">
        <v>126.1266</v>
      </c>
      <c r="L984" s="10">
        <v>14.099</v>
      </c>
      <c r="M984" s="11" t="str" cm="1">
        <f t="array" ref="M984">_xlfn.IFS(ROUND(Sales_Data[[#This Row],[Temperature]],0)&lt;50,"Cold",ROUND(Sales_Data[[#This Row],[Temperature]],0)&lt;70,"Mild",ROUND(Sales_Data[[#This Row],[Temperature]],0)&lt;84,"Warm",TRUE,"Hot")</f>
        <v>Hot</v>
      </c>
    </row>
    <row r="985" spans="1:13" x14ac:dyDescent="0.3">
      <c r="A985" s="5">
        <v>39</v>
      </c>
      <c r="B985" s="5" t="s">
        <v>19</v>
      </c>
      <c r="C985" s="7" t="b">
        <f t="shared" si="30"/>
        <v>0</v>
      </c>
      <c r="D985" s="7" t="str" cm="1">
        <f t="array" ref="D985">_xlfn.SWITCH(A985,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985" s="12">
        <f t="shared" si="31"/>
        <v>40354</v>
      </c>
      <c r="F985" s="5">
        <v>2010</v>
      </c>
      <c r="G985" s="8">
        <v>1280414.8</v>
      </c>
      <c r="H985" s="5" t="s">
        <v>99</v>
      </c>
      <c r="I985" s="9">
        <v>83.24</v>
      </c>
      <c r="J985" s="10">
        <v>2.653</v>
      </c>
      <c r="K985" s="10">
        <v>210.09752330000001</v>
      </c>
      <c r="L985" s="10">
        <v>8.4640000000000004</v>
      </c>
      <c r="M985" s="11" t="str" cm="1">
        <f t="array" ref="M985">_xlfn.IFS(ROUND(Sales_Data[[#This Row],[Temperature]],0)&lt;50,"Cold",ROUND(Sales_Data[[#This Row],[Temperature]],0)&lt;70,"Mild",ROUND(Sales_Data[[#This Row],[Temperature]],0)&lt;84,"Warm",TRUE,"Hot")</f>
        <v>Warm</v>
      </c>
    </row>
    <row r="986" spans="1:13" x14ac:dyDescent="0.3">
      <c r="A986" s="5">
        <v>40</v>
      </c>
      <c r="B986" s="5" t="s">
        <v>19</v>
      </c>
      <c r="C986" s="7" t="b">
        <f t="shared" si="30"/>
        <v>0</v>
      </c>
      <c r="D986" s="7" t="str" cm="1">
        <f t="array" ref="D986">_xlfn.SWITCH(A986,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986" s="12">
        <f t="shared" si="31"/>
        <v>40354</v>
      </c>
      <c r="F986" s="5">
        <v>2010</v>
      </c>
      <c r="G986" s="8">
        <v>940405.03</v>
      </c>
      <c r="H986" s="5" t="s">
        <v>99</v>
      </c>
      <c r="I986" s="9">
        <v>69.72</v>
      </c>
      <c r="J986" s="10">
        <v>2.81</v>
      </c>
      <c r="K986" s="10">
        <v>132.49760000000001</v>
      </c>
      <c r="L986" s="10">
        <v>5.4349999999999996</v>
      </c>
      <c r="M986" s="11" t="str" cm="1">
        <f t="array" ref="M986">_xlfn.IFS(ROUND(Sales_Data[[#This Row],[Temperature]],0)&lt;50,"Cold",ROUND(Sales_Data[[#This Row],[Temperature]],0)&lt;70,"Mild",ROUND(Sales_Data[[#This Row],[Temperature]],0)&lt;84,"Warm",TRUE,"Hot")</f>
        <v>Warm</v>
      </c>
    </row>
    <row r="987" spans="1:13" x14ac:dyDescent="0.3">
      <c r="A987" s="5">
        <v>41</v>
      </c>
      <c r="B987" s="5" t="s">
        <v>19</v>
      </c>
      <c r="C987" s="7" t="b">
        <f t="shared" si="30"/>
        <v>0</v>
      </c>
      <c r="D987" s="7" t="str" cm="1">
        <f t="array" ref="D987">_xlfn.SWITCH(A987,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987" s="12">
        <f t="shared" si="31"/>
        <v>40354</v>
      </c>
      <c r="F987" s="5">
        <v>2010</v>
      </c>
      <c r="G987" s="8">
        <v>1174209.52</v>
      </c>
      <c r="H987" s="5" t="s">
        <v>99</v>
      </c>
      <c r="I987" s="9">
        <v>66</v>
      </c>
      <c r="J987" s="10">
        <v>2.7149999999999999</v>
      </c>
      <c r="K987" s="10">
        <v>189.4533931</v>
      </c>
      <c r="L987" s="10">
        <v>7.3630000000000004</v>
      </c>
      <c r="M987" s="11" t="str" cm="1">
        <f t="array" ref="M987">_xlfn.IFS(ROUND(Sales_Data[[#This Row],[Temperature]],0)&lt;50,"Cold",ROUND(Sales_Data[[#This Row],[Temperature]],0)&lt;70,"Mild",ROUND(Sales_Data[[#This Row],[Temperature]],0)&lt;84,"Warm",TRUE,"Hot")</f>
        <v>Mild</v>
      </c>
    </row>
    <row r="988" spans="1:13" x14ac:dyDescent="0.3">
      <c r="A988" s="5">
        <v>42</v>
      </c>
      <c r="B988" s="5" t="s">
        <v>19</v>
      </c>
      <c r="C988" s="7" t="b">
        <f t="shared" si="30"/>
        <v>0</v>
      </c>
      <c r="D988" s="7" t="str" cm="1">
        <f t="array" ref="D988">_xlfn.SWITCH(A988,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988" s="12">
        <f t="shared" si="31"/>
        <v>40354</v>
      </c>
      <c r="F988" s="5">
        <v>2010</v>
      </c>
      <c r="G988" s="8">
        <v>484327.56</v>
      </c>
      <c r="H988" s="5" t="s">
        <v>99</v>
      </c>
      <c r="I988" s="9">
        <v>90.32</v>
      </c>
      <c r="J988" s="10">
        <v>3.0840000000000001</v>
      </c>
      <c r="K988" s="10">
        <v>126.1266</v>
      </c>
      <c r="L988" s="10">
        <v>9.5239999999999991</v>
      </c>
      <c r="M988" s="11" t="str" cm="1">
        <f t="array" ref="M988">_xlfn.IFS(ROUND(Sales_Data[[#This Row],[Temperature]],0)&lt;50,"Cold",ROUND(Sales_Data[[#This Row],[Temperature]],0)&lt;70,"Mild",ROUND(Sales_Data[[#This Row],[Temperature]],0)&lt;84,"Warm",TRUE,"Hot")</f>
        <v>Hot</v>
      </c>
    </row>
    <row r="989" spans="1:13" x14ac:dyDescent="0.3">
      <c r="A989" s="5">
        <v>43</v>
      </c>
      <c r="B989" s="5" t="s">
        <v>19</v>
      </c>
      <c r="C989" s="7" t="b">
        <f t="shared" si="30"/>
        <v>0</v>
      </c>
      <c r="D989" s="7" t="str" cm="1">
        <f t="array" ref="D989">_xlfn.SWITCH(A989,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989" s="12">
        <f t="shared" si="31"/>
        <v>40354</v>
      </c>
      <c r="F989" s="5">
        <v>2010</v>
      </c>
      <c r="G989" s="8">
        <v>625196.14</v>
      </c>
      <c r="H989" s="5" t="s">
        <v>99</v>
      </c>
      <c r="I989" s="9">
        <v>88.48</v>
      </c>
      <c r="J989" s="10">
        <v>2.653</v>
      </c>
      <c r="K989" s="10">
        <v>203.26738570000001</v>
      </c>
      <c r="L989" s="10">
        <v>9.593</v>
      </c>
      <c r="M989" s="11" t="str" cm="1">
        <f t="array" ref="M989">_xlfn.IFS(ROUND(Sales_Data[[#This Row],[Temperature]],0)&lt;50,"Cold",ROUND(Sales_Data[[#This Row],[Temperature]],0)&lt;70,"Mild",ROUND(Sales_Data[[#This Row],[Temperature]],0)&lt;84,"Warm",TRUE,"Hot")</f>
        <v>Hot</v>
      </c>
    </row>
    <row r="990" spans="1:13" x14ac:dyDescent="0.3">
      <c r="A990" s="5">
        <v>44</v>
      </c>
      <c r="B990" s="5" t="s">
        <v>19</v>
      </c>
      <c r="C990" s="7" t="b">
        <f t="shared" si="30"/>
        <v>0</v>
      </c>
      <c r="D990" s="7" t="str" cm="1">
        <f t="array" ref="D990">_xlfn.SWITCH(A990,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90" s="12">
        <f t="shared" si="31"/>
        <v>40354</v>
      </c>
      <c r="F990" s="5">
        <v>2010</v>
      </c>
      <c r="G990" s="8">
        <v>288247.24</v>
      </c>
      <c r="H990" s="5" t="s">
        <v>99</v>
      </c>
      <c r="I990" s="9">
        <v>71.83</v>
      </c>
      <c r="J990" s="10">
        <v>2.82</v>
      </c>
      <c r="K990" s="10">
        <v>126.1266</v>
      </c>
      <c r="L990" s="10">
        <v>7.9720000000000004</v>
      </c>
      <c r="M990" s="11" t="str" cm="1">
        <f t="array" ref="M990">_xlfn.IFS(ROUND(Sales_Data[[#This Row],[Temperature]],0)&lt;50,"Cold",ROUND(Sales_Data[[#This Row],[Temperature]],0)&lt;70,"Mild",ROUND(Sales_Data[[#This Row],[Temperature]],0)&lt;84,"Warm",TRUE,"Hot")</f>
        <v>Warm</v>
      </c>
    </row>
    <row r="991" spans="1:13" x14ac:dyDescent="0.3">
      <c r="A991" s="5">
        <v>45</v>
      </c>
      <c r="B991" s="5" t="s">
        <v>19</v>
      </c>
      <c r="C991" s="7" t="b">
        <f t="shared" si="30"/>
        <v>0</v>
      </c>
      <c r="D991" s="7" t="str" cm="1">
        <f t="array" ref="D991">_xlfn.SWITCH(A991,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91" s="12">
        <f t="shared" si="31"/>
        <v>40354</v>
      </c>
      <c r="F991" s="5">
        <v>2010</v>
      </c>
      <c r="G991" s="8">
        <v>792299.15</v>
      </c>
      <c r="H991" s="5" t="s">
        <v>99</v>
      </c>
      <c r="I991" s="9">
        <v>79.319999999999993</v>
      </c>
      <c r="J991" s="10">
        <v>2.8079999999999998</v>
      </c>
      <c r="K991" s="10">
        <v>182.38059999999999</v>
      </c>
      <c r="L991" s="10">
        <v>8.8989999999999991</v>
      </c>
      <c r="M991" s="11" t="str" cm="1">
        <f t="array" ref="M991">_xlfn.IFS(ROUND(Sales_Data[[#This Row],[Temperature]],0)&lt;50,"Cold",ROUND(Sales_Data[[#This Row],[Temperature]],0)&lt;70,"Mild",ROUND(Sales_Data[[#This Row],[Temperature]],0)&lt;84,"Warm",TRUE,"Hot")</f>
        <v>Warm</v>
      </c>
    </row>
    <row r="992" spans="1:13" x14ac:dyDescent="0.3">
      <c r="A992" s="5">
        <v>1</v>
      </c>
      <c r="B992" s="6">
        <v>40364</v>
      </c>
      <c r="C992" s="7" t="b">
        <f t="shared" si="30"/>
        <v>1</v>
      </c>
      <c r="D992" s="7" t="str" cm="1">
        <f t="array" ref="D992">_xlfn.SWITCH(A992,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92" s="7">
        <f t="shared" si="31"/>
        <v>40364</v>
      </c>
      <c r="F992" s="5">
        <v>2010</v>
      </c>
      <c r="G992" s="8">
        <v>1603955.12</v>
      </c>
      <c r="H992" s="5" t="s">
        <v>99</v>
      </c>
      <c r="I992" s="9">
        <v>72.55</v>
      </c>
      <c r="J992" s="10">
        <v>2.835</v>
      </c>
      <c r="K992" s="10">
        <v>210.3399684</v>
      </c>
      <c r="L992" s="10">
        <v>7.8079999999999998</v>
      </c>
      <c r="M992" s="11" t="str" cm="1">
        <f t="array" ref="M992">_xlfn.IFS(ROUND(Sales_Data[[#This Row],[Temperature]],0)&lt;50,"Cold",ROUND(Sales_Data[[#This Row],[Temperature]],0)&lt;70,"Mild",ROUND(Sales_Data[[#This Row],[Temperature]],0)&lt;84,"Warm",TRUE,"Hot")</f>
        <v>Warm</v>
      </c>
    </row>
    <row r="993" spans="1:13" x14ac:dyDescent="0.3">
      <c r="A993" s="5">
        <v>2</v>
      </c>
      <c r="B993" s="6">
        <v>40364</v>
      </c>
      <c r="C993" s="7" t="b">
        <f t="shared" si="30"/>
        <v>1</v>
      </c>
      <c r="D993" s="7" t="str" cm="1">
        <f t="array" ref="D993">_xlfn.SWITCH(A993,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93" s="7">
        <f t="shared" si="31"/>
        <v>40364</v>
      </c>
      <c r="F993" s="5">
        <v>2010</v>
      </c>
      <c r="G993" s="8">
        <v>2042581.71</v>
      </c>
      <c r="H993" s="5" t="s">
        <v>99</v>
      </c>
      <c r="I993" s="9">
        <v>71.28</v>
      </c>
      <c r="J993" s="10">
        <v>2.835</v>
      </c>
      <c r="K993" s="10">
        <v>210.00110179999999</v>
      </c>
      <c r="L993" s="10">
        <v>8.1999999999999993</v>
      </c>
      <c r="M993" s="11" t="str" cm="1">
        <f t="array" ref="M993">_xlfn.IFS(ROUND(Sales_Data[[#This Row],[Temperature]],0)&lt;50,"Cold",ROUND(Sales_Data[[#This Row],[Temperature]],0)&lt;70,"Mild",ROUND(Sales_Data[[#This Row],[Temperature]],0)&lt;84,"Warm",TRUE,"Hot")</f>
        <v>Warm</v>
      </c>
    </row>
    <row r="994" spans="1:13" x14ac:dyDescent="0.3">
      <c r="A994" s="5">
        <v>3</v>
      </c>
      <c r="B994" s="6">
        <v>40364</v>
      </c>
      <c r="C994" s="7" t="b">
        <f t="shared" si="30"/>
        <v>1</v>
      </c>
      <c r="D994" s="7" t="str" cm="1">
        <f t="array" ref="D994">_xlfn.SWITCH(A994,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94" s="7">
        <f t="shared" si="31"/>
        <v>40364</v>
      </c>
      <c r="F994" s="5">
        <v>2010</v>
      </c>
      <c r="G994" s="8">
        <v>399323.86</v>
      </c>
      <c r="H994" s="5" t="s">
        <v>99</v>
      </c>
      <c r="I994" s="9">
        <v>73.47</v>
      </c>
      <c r="J994" s="10">
        <v>2.835</v>
      </c>
      <c r="K994" s="10">
        <v>213.6211778</v>
      </c>
      <c r="L994" s="10">
        <v>7.343</v>
      </c>
      <c r="M994" s="11" t="str" cm="1">
        <f t="array" ref="M994">_xlfn.IFS(ROUND(Sales_Data[[#This Row],[Temperature]],0)&lt;50,"Cold",ROUND(Sales_Data[[#This Row],[Temperature]],0)&lt;70,"Mild",ROUND(Sales_Data[[#This Row],[Temperature]],0)&lt;84,"Warm",TRUE,"Hot")</f>
        <v>Warm</v>
      </c>
    </row>
    <row r="995" spans="1:13" x14ac:dyDescent="0.3">
      <c r="A995" s="5">
        <v>4</v>
      </c>
      <c r="B995" s="6">
        <v>40364</v>
      </c>
      <c r="C995" s="7" t="b">
        <f t="shared" si="30"/>
        <v>1</v>
      </c>
      <c r="D995" s="7" t="str" cm="1">
        <f t="array" ref="D995">_xlfn.SWITCH(A995,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95" s="7">
        <f t="shared" si="31"/>
        <v>40364</v>
      </c>
      <c r="F995" s="5">
        <v>2010</v>
      </c>
      <c r="G995" s="8">
        <v>2000626.14</v>
      </c>
      <c r="H995" s="5" t="s">
        <v>99</v>
      </c>
      <c r="I995" s="9">
        <v>56.77</v>
      </c>
      <c r="J995" s="10">
        <v>2.8359999999999999</v>
      </c>
      <c r="K995" s="10">
        <v>126.2898</v>
      </c>
      <c r="L995" s="10">
        <v>7.8959999999999999</v>
      </c>
      <c r="M995" s="11" t="str" cm="1">
        <f t="array" ref="M995">_xlfn.IFS(ROUND(Sales_Data[[#This Row],[Temperature]],0)&lt;50,"Cold",ROUND(Sales_Data[[#This Row],[Temperature]],0)&lt;70,"Mild",ROUND(Sales_Data[[#This Row],[Temperature]],0)&lt;84,"Warm",TRUE,"Hot")</f>
        <v>Mild</v>
      </c>
    </row>
    <row r="996" spans="1:13" x14ac:dyDescent="0.3">
      <c r="A996" s="5">
        <v>5</v>
      </c>
      <c r="B996" s="6">
        <v>40364</v>
      </c>
      <c r="C996" s="7" t="b">
        <f t="shared" si="30"/>
        <v>1</v>
      </c>
      <c r="D996" s="7" t="str" cm="1">
        <f t="array" ref="D996">_xlfn.SWITCH(A996,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96" s="7">
        <f t="shared" si="31"/>
        <v>40364</v>
      </c>
      <c r="F996" s="5">
        <v>2010</v>
      </c>
      <c r="G996" s="8">
        <v>333522.59999999998</v>
      </c>
      <c r="H996" s="5" t="s">
        <v>99</v>
      </c>
      <c r="I996" s="9">
        <v>71.53</v>
      </c>
      <c r="J996" s="10">
        <v>2.835</v>
      </c>
      <c r="K996" s="10">
        <v>210.8896556</v>
      </c>
      <c r="L996" s="10">
        <v>6.4649999999999999</v>
      </c>
      <c r="M996" s="11" t="str" cm="1">
        <f t="array" ref="M996">_xlfn.IFS(ROUND(Sales_Data[[#This Row],[Temperature]],0)&lt;50,"Cold",ROUND(Sales_Data[[#This Row],[Temperature]],0)&lt;70,"Mild",ROUND(Sales_Data[[#This Row],[Temperature]],0)&lt;84,"Warm",TRUE,"Hot")</f>
        <v>Warm</v>
      </c>
    </row>
    <row r="997" spans="1:13" x14ac:dyDescent="0.3">
      <c r="A997" s="5">
        <v>6</v>
      </c>
      <c r="B997" s="6">
        <v>40364</v>
      </c>
      <c r="C997" s="7" t="b">
        <f t="shared" si="30"/>
        <v>1</v>
      </c>
      <c r="D997" s="7" t="str" cm="1">
        <f t="array" ref="D997">_xlfn.SWITCH(A997,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97" s="7">
        <f t="shared" si="31"/>
        <v>40364</v>
      </c>
      <c r="F997" s="5">
        <v>2010</v>
      </c>
      <c r="G997" s="8">
        <v>1619920.04</v>
      </c>
      <c r="H997" s="5" t="s">
        <v>99</v>
      </c>
      <c r="I997" s="9">
        <v>73.680000000000007</v>
      </c>
      <c r="J997" s="10">
        <v>2.835</v>
      </c>
      <c r="K997" s="10">
        <v>211.84427059999999</v>
      </c>
      <c r="L997" s="10">
        <v>7.0919999999999996</v>
      </c>
      <c r="M997" s="11" t="str" cm="1">
        <f t="array" ref="M997">_xlfn.IFS(ROUND(Sales_Data[[#This Row],[Temperature]],0)&lt;50,"Cold",ROUND(Sales_Data[[#This Row],[Temperature]],0)&lt;70,"Mild",ROUND(Sales_Data[[#This Row],[Temperature]],0)&lt;84,"Warm",TRUE,"Hot")</f>
        <v>Warm</v>
      </c>
    </row>
    <row r="998" spans="1:13" x14ac:dyDescent="0.3">
      <c r="A998" s="5">
        <v>7</v>
      </c>
      <c r="B998" s="6">
        <v>40364</v>
      </c>
      <c r="C998" s="7" t="b">
        <f t="shared" si="30"/>
        <v>1</v>
      </c>
      <c r="D998" s="7" t="str" cm="1">
        <f t="array" ref="D998">_xlfn.SWITCH(A998,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98" s="7">
        <f t="shared" si="31"/>
        <v>40364</v>
      </c>
      <c r="F998" s="5">
        <v>2010</v>
      </c>
      <c r="G998" s="8">
        <v>395453.83</v>
      </c>
      <c r="H998" s="5" t="s">
        <v>99</v>
      </c>
      <c r="I998" s="9">
        <v>40.07</v>
      </c>
      <c r="J998" s="10">
        <v>2.7709999999999999</v>
      </c>
      <c r="K998" s="10">
        <v>189.53124829999999</v>
      </c>
      <c r="L998" s="10">
        <v>8.9629999999999992</v>
      </c>
      <c r="M998" s="11" t="str" cm="1">
        <f t="array" ref="M998">_xlfn.IFS(ROUND(Sales_Data[[#This Row],[Temperature]],0)&lt;50,"Cold",ROUND(Sales_Data[[#This Row],[Temperature]],0)&lt;70,"Mild",ROUND(Sales_Data[[#This Row],[Temperature]],0)&lt;84,"Warm",TRUE,"Hot")</f>
        <v>Cold</v>
      </c>
    </row>
    <row r="999" spans="1:13" x14ac:dyDescent="0.3">
      <c r="A999" s="5">
        <v>8</v>
      </c>
      <c r="B999" s="6">
        <v>40364</v>
      </c>
      <c r="C999" s="7" t="b">
        <f t="shared" si="30"/>
        <v>1</v>
      </c>
      <c r="D999" s="7" t="str" cm="1">
        <f t="array" ref="D999">_xlfn.SWITCH(A999,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99" s="7">
        <f t="shared" si="31"/>
        <v>40364</v>
      </c>
      <c r="F999" s="5">
        <v>2010</v>
      </c>
      <c r="G999" s="8">
        <v>916820.96</v>
      </c>
      <c r="H999" s="5" t="s">
        <v>99</v>
      </c>
      <c r="I999" s="9">
        <v>62.68</v>
      </c>
      <c r="J999" s="10">
        <v>2.835</v>
      </c>
      <c r="K999" s="10">
        <v>213.6670857</v>
      </c>
      <c r="L999" s="10">
        <v>6.29</v>
      </c>
      <c r="M999" s="11" t="str" cm="1">
        <f t="array" ref="M999">_xlfn.IFS(ROUND(Sales_Data[[#This Row],[Temperature]],0)&lt;50,"Cold",ROUND(Sales_Data[[#This Row],[Temperature]],0)&lt;70,"Mild",ROUND(Sales_Data[[#This Row],[Temperature]],0)&lt;84,"Warm",TRUE,"Hot")</f>
        <v>Mild</v>
      </c>
    </row>
    <row r="1000" spans="1:13" x14ac:dyDescent="0.3">
      <c r="A1000" s="5">
        <v>9</v>
      </c>
      <c r="B1000" s="6">
        <v>40364</v>
      </c>
      <c r="C1000" s="7" t="b">
        <f t="shared" si="30"/>
        <v>1</v>
      </c>
      <c r="D1000" s="7" t="str" cm="1">
        <f t="array" ref="D1000">_xlfn.SWITCH(A1000,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00" s="7">
        <f t="shared" si="31"/>
        <v>40364</v>
      </c>
      <c r="F1000" s="5">
        <v>2010</v>
      </c>
      <c r="G1000" s="8">
        <v>526128.61</v>
      </c>
      <c r="H1000" s="5" t="s">
        <v>99</v>
      </c>
      <c r="I1000" s="9">
        <v>68.58</v>
      </c>
      <c r="J1000" s="10">
        <v>2.835</v>
      </c>
      <c r="K1000" s="10">
        <v>213.848478</v>
      </c>
      <c r="L1000" s="10">
        <v>6.3840000000000003</v>
      </c>
      <c r="M1000" s="11" t="str" cm="1">
        <f t="array" ref="M1000">_xlfn.IFS(ROUND(Sales_Data[[#This Row],[Temperature]],0)&lt;50,"Cold",ROUND(Sales_Data[[#This Row],[Temperature]],0)&lt;70,"Mild",ROUND(Sales_Data[[#This Row],[Temperature]],0)&lt;84,"Warm",TRUE,"Hot")</f>
        <v>Mild</v>
      </c>
    </row>
    <row r="1001" spans="1:13" x14ac:dyDescent="0.3">
      <c r="A1001" s="5">
        <v>10</v>
      </c>
      <c r="B1001" s="6">
        <v>40364</v>
      </c>
      <c r="C1001" s="7" t="b">
        <f t="shared" si="30"/>
        <v>1</v>
      </c>
      <c r="D1001" s="7" t="str" cm="1">
        <f t="array" ref="D1001">_xlfn.SWITCH(A1001,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01" s="7">
        <f t="shared" si="31"/>
        <v>40364</v>
      </c>
      <c r="F1001" s="5">
        <v>2010</v>
      </c>
      <c r="G1001" s="8">
        <v>1921432.16</v>
      </c>
      <c r="H1001" s="5" t="s">
        <v>99</v>
      </c>
      <c r="I1001" s="9">
        <v>71.06</v>
      </c>
      <c r="J1001" s="10">
        <v>3.1269999999999998</v>
      </c>
      <c r="K1001" s="10">
        <v>126.2898</v>
      </c>
      <c r="L1001" s="10">
        <v>9.5239999999999991</v>
      </c>
      <c r="M1001" s="11" t="str" cm="1">
        <f t="array" ref="M1001">_xlfn.IFS(ROUND(Sales_Data[[#This Row],[Temperature]],0)&lt;50,"Cold",ROUND(Sales_Data[[#This Row],[Temperature]],0)&lt;70,"Mild",ROUND(Sales_Data[[#This Row],[Temperature]],0)&lt;84,"Warm",TRUE,"Hot")</f>
        <v>Warm</v>
      </c>
    </row>
    <row r="1002" spans="1:13" x14ac:dyDescent="0.3">
      <c r="A1002" s="5">
        <v>11</v>
      </c>
      <c r="B1002" s="6">
        <v>40364</v>
      </c>
      <c r="C1002" s="7" t="b">
        <f t="shared" si="30"/>
        <v>1</v>
      </c>
      <c r="D1002" s="7" t="str" cm="1">
        <f t="array" ref="D1002">_xlfn.SWITCH(A1002,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02" s="7">
        <f t="shared" si="31"/>
        <v>40364</v>
      </c>
      <c r="F1002" s="5">
        <v>2010</v>
      </c>
      <c r="G1002" s="8">
        <v>1312329.78</v>
      </c>
      <c r="H1002" s="5" t="s">
        <v>99</v>
      </c>
      <c r="I1002" s="9">
        <v>75.569999999999993</v>
      </c>
      <c r="J1002" s="10">
        <v>2.835</v>
      </c>
      <c r="K1002" s="10">
        <v>213.6211778</v>
      </c>
      <c r="L1002" s="10">
        <v>7.343</v>
      </c>
      <c r="M1002" s="11" t="str" cm="1">
        <f t="array" ref="M1002">_xlfn.IFS(ROUND(Sales_Data[[#This Row],[Temperature]],0)&lt;50,"Cold",ROUND(Sales_Data[[#This Row],[Temperature]],0)&lt;70,"Mild",ROUND(Sales_Data[[#This Row],[Temperature]],0)&lt;84,"Warm",TRUE,"Hot")</f>
        <v>Warm</v>
      </c>
    </row>
    <row r="1003" spans="1:13" x14ac:dyDescent="0.3">
      <c r="A1003" s="5">
        <v>12</v>
      </c>
      <c r="B1003" s="6">
        <v>40364</v>
      </c>
      <c r="C1003" s="7" t="b">
        <f t="shared" si="30"/>
        <v>1</v>
      </c>
      <c r="D1003" s="7" t="str" cm="1">
        <f t="array" ref="D1003">_xlfn.SWITCH(A1003,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03" s="7">
        <f t="shared" si="31"/>
        <v>40364</v>
      </c>
      <c r="F1003" s="5">
        <v>2010</v>
      </c>
      <c r="G1003" s="8">
        <v>1043240.27</v>
      </c>
      <c r="H1003" s="5" t="s">
        <v>99</v>
      </c>
      <c r="I1003" s="9">
        <v>70.150000000000006</v>
      </c>
      <c r="J1003" s="10">
        <v>3.1269999999999998</v>
      </c>
      <c r="K1003" s="10">
        <v>126.2898</v>
      </c>
      <c r="L1003" s="10">
        <v>14.099</v>
      </c>
      <c r="M1003" s="11" t="str" cm="1">
        <f t="array" ref="M1003">_xlfn.IFS(ROUND(Sales_Data[[#This Row],[Temperature]],0)&lt;50,"Cold",ROUND(Sales_Data[[#This Row],[Temperature]],0)&lt;70,"Mild",ROUND(Sales_Data[[#This Row],[Temperature]],0)&lt;84,"Warm",TRUE,"Hot")</f>
        <v>Warm</v>
      </c>
    </row>
    <row r="1004" spans="1:13" x14ac:dyDescent="0.3">
      <c r="A1004" s="5">
        <v>13</v>
      </c>
      <c r="B1004" s="6">
        <v>40364</v>
      </c>
      <c r="C1004" s="7" t="b">
        <f t="shared" si="30"/>
        <v>1</v>
      </c>
      <c r="D1004" s="7" t="str" cm="1">
        <f t="array" ref="D1004">_xlfn.SWITCH(A1004,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04" s="7">
        <f t="shared" si="31"/>
        <v>40364</v>
      </c>
      <c r="F1004" s="5">
        <v>2010</v>
      </c>
      <c r="G1004" s="8">
        <v>2005478.46</v>
      </c>
      <c r="H1004" s="5" t="s">
        <v>99</v>
      </c>
      <c r="I1004" s="9">
        <v>44.42</v>
      </c>
      <c r="J1004" s="10">
        <v>2.948</v>
      </c>
      <c r="K1004" s="10">
        <v>126.2898</v>
      </c>
      <c r="L1004" s="10">
        <v>8.1069999999999993</v>
      </c>
      <c r="M1004" s="11" t="str" cm="1">
        <f t="array" ref="M1004">_xlfn.IFS(ROUND(Sales_Data[[#This Row],[Temperature]],0)&lt;50,"Cold",ROUND(Sales_Data[[#This Row],[Temperature]],0)&lt;70,"Mild",ROUND(Sales_Data[[#This Row],[Temperature]],0)&lt;84,"Warm",TRUE,"Hot")</f>
        <v>Cold</v>
      </c>
    </row>
    <row r="1005" spans="1:13" x14ac:dyDescent="0.3">
      <c r="A1005" s="5">
        <v>14</v>
      </c>
      <c r="B1005" s="6">
        <v>40364</v>
      </c>
      <c r="C1005" s="7" t="b">
        <f t="shared" si="30"/>
        <v>1</v>
      </c>
      <c r="D1005" s="7" t="str" cm="1">
        <f t="array" ref="D1005">_xlfn.SWITCH(A1005,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05" s="7">
        <f t="shared" si="31"/>
        <v>40364</v>
      </c>
      <c r="F1005" s="5">
        <v>2010</v>
      </c>
      <c r="G1005" s="8">
        <v>2370116.52</v>
      </c>
      <c r="H1005" s="5" t="s">
        <v>99</v>
      </c>
      <c r="I1005" s="9">
        <v>70.75</v>
      </c>
      <c r="J1005" s="10">
        <v>2.9660000000000002</v>
      </c>
      <c r="K1005" s="10">
        <v>181.64681540000001</v>
      </c>
      <c r="L1005" s="10">
        <v>8.8989999999999991</v>
      </c>
      <c r="M1005" s="11" t="str" cm="1">
        <f t="array" ref="M1005">_xlfn.IFS(ROUND(Sales_Data[[#This Row],[Temperature]],0)&lt;50,"Cold",ROUND(Sales_Data[[#This Row],[Temperature]],0)&lt;70,"Mild",ROUND(Sales_Data[[#This Row],[Temperature]],0)&lt;84,"Warm",TRUE,"Hot")</f>
        <v>Warm</v>
      </c>
    </row>
    <row r="1006" spans="1:13" x14ac:dyDescent="0.3">
      <c r="A1006" s="5">
        <v>15</v>
      </c>
      <c r="B1006" s="6">
        <v>40364</v>
      </c>
      <c r="C1006" s="7" t="b">
        <f t="shared" si="30"/>
        <v>1</v>
      </c>
      <c r="D1006" s="7" t="str" cm="1">
        <f t="array" ref="D1006">_xlfn.SWITCH(A1006,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06" s="7">
        <f t="shared" si="31"/>
        <v>40364</v>
      </c>
      <c r="F1006" s="5">
        <v>2010</v>
      </c>
      <c r="G1006" s="8">
        <v>661348.88</v>
      </c>
      <c r="H1006" s="5" t="s">
        <v>99</v>
      </c>
      <c r="I1006" s="9">
        <v>63.16</v>
      </c>
      <c r="J1006" s="10">
        <v>3.0950000000000002</v>
      </c>
      <c r="K1006" s="10">
        <v>132.1062</v>
      </c>
      <c r="L1006" s="10">
        <v>8.1850000000000005</v>
      </c>
      <c r="M1006" s="11" t="str" cm="1">
        <f t="array" ref="M1006">_xlfn.IFS(ROUND(Sales_Data[[#This Row],[Temperature]],0)&lt;50,"Cold",ROUND(Sales_Data[[#This Row],[Temperature]],0)&lt;70,"Mild",ROUND(Sales_Data[[#This Row],[Temperature]],0)&lt;84,"Warm",TRUE,"Hot")</f>
        <v>Mild</v>
      </c>
    </row>
    <row r="1007" spans="1:13" x14ac:dyDescent="0.3">
      <c r="A1007" s="5">
        <v>16</v>
      </c>
      <c r="B1007" s="6">
        <v>40364</v>
      </c>
      <c r="C1007" s="7" t="b">
        <f t="shared" si="30"/>
        <v>1</v>
      </c>
      <c r="D1007" s="7" t="str" cm="1">
        <f t="array" ref="D1007">_xlfn.SWITCH(A1007,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07" s="7">
        <f t="shared" si="31"/>
        <v>40364</v>
      </c>
      <c r="F1007" s="5">
        <v>2010</v>
      </c>
      <c r="G1007" s="8">
        <v>403217.22</v>
      </c>
      <c r="H1007" s="5" t="s">
        <v>99</v>
      </c>
      <c r="I1007" s="9">
        <v>37.43</v>
      </c>
      <c r="J1007" s="10">
        <v>2.7709999999999999</v>
      </c>
      <c r="K1007" s="10">
        <v>189.53124829999999</v>
      </c>
      <c r="L1007" s="10">
        <v>6.8419999999999996</v>
      </c>
      <c r="M1007" s="11" t="str" cm="1">
        <f t="array" ref="M1007">_xlfn.IFS(ROUND(Sales_Data[[#This Row],[Temperature]],0)&lt;50,"Cold",ROUND(Sales_Data[[#This Row],[Temperature]],0)&lt;70,"Mild",ROUND(Sales_Data[[#This Row],[Temperature]],0)&lt;84,"Warm",TRUE,"Hot")</f>
        <v>Cold</v>
      </c>
    </row>
    <row r="1008" spans="1:13" x14ac:dyDescent="0.3">
      <c r="A1008" s="5">
        <v>17</v>
      </c>
      <c r="B1008" s="6">
        <v>40364</v>
      </c>
      <c r="C1008" s="7" t="b">
        <f t="shared" si="30"/>
        <v>1</v>
      </c>
      <c r="D1008" s="7" t="str" cm="1">
        <f t="array" ref="D1008">_xlfn.SWITCH(A1008,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08" s="7">
        <f t="shared" si="31"/>
        <v>40364</v>
      </c>
      <c r="F1008" s="5">
        <v>2010</v>
      </c>
      <c r="G1008" s="8">
        <v>843848.65</v>
      </c>
      <c r="H1008" s="5" t="s">
        <v>99</v>
      </c>
      <c r="I1008" s="9">
        <v>40.26</v>
      </c>
      <c r="J1008" s="10">
        <v>2.948</v>
      </c>
      <c r="K1008" s="10">
        <v>126.2898</v>
      </c>
      <c r="L1008" s="10">
        <v>6.6349999999999998</v>
      </c>
      <c r="M1008" s="11" t="str" cm="1">
        <f t="array" ref="M1008">_xlfn.IFS(ROUND(Sales_Data[[#This Row],[Temperature]],0)&lt;50,"Cold",ROUND(Sales_Data[[#This Row],[Temperature]],0)&lt;70,"Mild",ROUND(Sales_Data[[#This Row],[Temperature]],0)&lt;84,"Warm",TRUE,"Hot")</f>
        <v>Cold</v>
      </c>
    </row>
    <row r="1009" spans="1:13" x14ac:dyDescent="0.3">
      <c r="A1009" s="5">
        <v>18</v>
      </c>
      <c r="B1009" s="6">
        <v>40364</v>
      </c>
      <c r="C1009" s="7" t="b">
        <f t="shared" si="30"/>
        <v>1</v>
      </c>
      <c r="D1009" s="7" t="str" cm="1">
        <f t="array" ref="D1009">_xlfn.SWITCH(A1009,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09" s="7">
        <f t="shared" si="31"/>
        <v>40364</v>
      </c>
      <c r="F1009" s="5">
        <v>2010</v>
      </c>
      <c r="G1009" s="8">
        <v>1222255.47</v>
      </c>
      <c r="H1009" s="5" t="s">
        <v>99</v>
      </c>
      <c r="I1009" s="9">
        <v>65.64</v>
      </c>
      <c r="J1009" s="10">
        <v>2.9809999999999999</v>
      </c>
      <c r="K1009" s="10">
        <v>132.1062</v>
      </c>
      <c r="L1009" s="10">
        <v>9.2690000000000001</v>
      </c>
      <c r="M1009" s="11" t="str" cm="1">
        <f t="array" ref="M1009">_xlfn.IFS(ROUND(Sales_Data[[#This Row],[Temperature]],0)&lt;50,"Cold",ROUND(Sales_Data[[#This Row],[Temperature]],0)&lt;70,"Mild",ROUND(Sales_Data[[#This Row],[Temperature]],0)&lt;84,"Warm",TRUE,"Hot")</f>
        <v>Mild</v>
      </c>
    </row>
    <row r="1010" spans="1:13" x14ac:dyDescent="0.3">
      <c r="A1010" s="5">
        <v>19</v>
      </c>
      <c r="B1010" s="6">
        <v>40364</v>
      </c>
      <c r="C1010" s="7" t="b">
        <f t="shared" si="30"/>
        <v>1</v>
      </c>
      <c r="D1010" s="7" t="str" cm="1">
        <f t="array" ref="D1010">_xlfn.SWITCH(A1010,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010" s="7">
        <f t="shared" si="31"/>
        <v>40364</v>
      </c>
      <c r="F1010" s="5">
        <v>2010</v>
      </c>
      <c r="G1010" s="8">
        <v>1566219.77</v>
      </c>
      <c r="H1010" s="5" t="s">
        <v>99</v>
      </c>
      <c r="I1010" s="9">
        <v>62.54</v>
      </c>
      <c r="J1010" s="10">
        <v>3.0950000000000002</v>
      </c>
      <c r="K1010" s="10">
        <v>132.1062</v>
      </c>
      <c r="L1010" s="10">
        <v>8.1850000000000005</v>
      </c>
      <c r="M1010" s="11" t="str" cm="1">
        <f t="array" ref="M1010">_xlfn.IFS(ROUND(Sales_Data[[#This Row],[Temperature]],0)&lt;50,"Cold",ROUND(Sales_Data[[#This Row],[Temperature]],0)&lt;70,"Mild",ROUND(Sales_Data[[#This Row],[Temperature]],0)&lt;84,"Warm",TRUE,"Hot")</f>
        <v>Mild</v>
      </c>
    </row>
    <row r="1011" spans="1:13" x14ac:dyDescent="0.3">
      <c r="A1011" s="5">
        <v>20</v>
      </c>
      <c r="B1011" s="6">
        <v>40364</v>
      </c>
      <c r="C1011" s="7" t="b">
        <f t="shared" si="30"/>
        <v>1</v>
      </c>
      <c r="D1011" s="7" t="str" cm="1">
        <f t="array" ref="D1011">_xlfn.SWITCH(A1011,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011" s="7">
        <f t="shared" si="31"/>
        <v>40364</v>
      </c>
      <c r="F1011" s="5">
        <v>2010</v>
      </c>
      <c r="G1011" s="8">
        <v>2137202.38</v>
      </c>
      <c r="H1011" s="5" t="s">
        <v>99</v>
      </c>
      <c r="I1011" s="9">
        <v>66.739999999999995</v>
      </c>
      <c r="J1011" s="10">
        <v>2.9660000000000002</v>
      </c>
      <c r="K1011" s="10">
        <v>203.6101784</v>
      </c>
      <c r="L1011" s="10">
        <v>7.8559999999999999</v>
      </c>
      <c r="M1011" s="11" t="str" cm="1">
        <f t="array" ref="M1011">_xlfn.IFS(ROUND(Sales_Data[[#This Row],[Temperature]],0)&lt;50,"Cold",ROUND(Sales_Data[[#This Row],[Temperature]],0)&lt;70,"Mild",ROUND(Sales_Data[[#This Row],[Temperature]],0)&lt;84,"Warm",TRUE,"Hot")</f>
        <v>Mild</v>
      </c>
    </row>
    <row r="1012" spans="1:13" x14ac:dyDescent="0.3">
      <c r="A1012" s="5">
        <v>21</v>
      </c>
      <c r="B1012" s="6">
        <v>40364</v>
      </c>
      <c r="C1012" s="7" t="b">
        <f t="shared" si="30"/>
        <v>1</v>
      </c>
      <c r="D1012" s="7" t="str" cm="1">
        <f t="array" ref="D1012">_xlfn.SWITCH(A1012,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012" s="7">
        <f t="shared" si="31"/>
        <v>40364</v>
      </c>
      <c r="F1012" s="5">
        <v>2010</v>
      </c>
      <c r="G1012" s="8">
        <v>744969.42</v>
      </c>
      <c r="H1012" s="5" t="s">
        <v>99</v>
      </c>
      <c r="I1012" s="9">
        <v>70.87</v>
      </c>
      <c r="J1012" s="10">
        <v>2.835</v>
      </c>
      <c r="K1012" s="10">
        <v>210.00110179999999</v>
      </c>
      <c r="L1012" s="10">
        <v>8.1999999999999993</v>
      </c>
      <c r="M1012" s="11" t="str" cm="1">
        <f t="array" ref="M1012">_xlfn.IFS(ROUND(Sales_Data[[#This Row],[Temperature]],0)&lt;50,"Cold",ROUND(Sales_Data[[#This Row],[Temperature]],0)&lt;70,"Mild",ROUND(Sales_Data[[#This Row],[Temperature]],0)&lt;84,"Warm",TRUE,"Hot")</f>
        <v>Warm</v>
      </c>
    </row>
    <row r="1013" spans="1:13" x14ac:dyDescent="0.3">
      <c r="A1013" s="5">
        <v>22</v>
      </c>
      <c r="B1013" s="6">
        <v>40364</v>
      </c>
      <c r="C1013" s="7" t="b">
        <f t="shared" si="30"/>
        <v>1</v>
      </c>
      <c r="D1013" s="7" t="str" cm="1">
        <f t="array" ref="D1013">_xlfn.SWITCH(A1013,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013" s="7">
        <f t="shared" si="31"/>
        <v>40364</v>
      </c>
      <c r="F1013" s="5">
        <v>2010</v>
      </c>
      <c r="G1013" s="8">
        <v>1052973.28</v>
      </c>
      <c r="H1013" s="5" t="s">
        <v>99</v>
      </c>
      <c r="I1013" s="9">
        <v>63.81</v>
      </c>
      <c r="J1013" s="10">
        <v>2.9809999999999999</v>
      </c>
      <c r="K1013" s="10">
        <v>135.96199999999999</v>
      </c>
      <c r="L1013" s="10">
        <v>8.3480000000000008</v>
      </c>
      <c r="M1013" s="11" t="str" cm="1">
        <f t="array" ref="M1013">_xlfn.IFS(ROUND(Sales_Data[[#This Row],[Temperature]],0)&lt;50,"Cold",ROUND(Sales_Data[[#This Row],[Temperature]],0)&lt;70,"Mild",ROUND(Sales_Data[[#This Row],[Temperature]],0)&lt;84,"Warm",TRUE,"Hot")</f>
        <v>Mild</v>
      </c>
    </row>
    <row r="1014" spans="1:13" x14ac:dyDescent="0.3">
      <c r="A1014" s="5">
        <v>23</v>
      </c>
      <c r="B1014" s="6">
        <v>40364</v>
      </c>
      <c r="C1014" s="7" t="b">
        <f t="shared" si="30"/>
        <v>1</v>
      </c>
      <c r="D1014" s="7" t="str" cm="1">
        <f t="array" ref="D1014">_xlfn.SWITCH(A1014,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014" s="7">
        <f t="shared" si="31"/>
        <v>40364</v>
      </c>
      <c r="F1014" s="5">
        <v>2010</v>
      </c>
      <c r="G1014" s="8">
        <v>1365552.28</v>
      </c>
      <c r="H1014" s="5" t="s">
        <v>99</v>
      </c>
      <c r="I1014" s="9">
        <v>61.04</v>
      </c>
      <c r="J1014" s="10">
        <v>2.9809999999999999</v>
      </c>
      <c r="K1014" s="10">
        <v>132.1062</v>
      </c>
      <c r="L1014" s="10">
        <v>5.4349999999999996</v>
      </c>
      <c r="M1014" s="11" t="str" cm="1">
        <f t="array" ref="M1014">_xlfn.IFS(ROUND(Sales_Data[[#This Row],[Temperature]],0)&lt;50,"Cold",ROUND(Sales_Data[[#This Row],[Temperature]],0)&lt;70,"Mild",ROUND(Sales_Data[[#This Row],[Temperature]],0)&lt;84,"Warm",TRUE,"Hot")</f>
        <v>Mild</v>
      </c>
    </row>
    <row r="1015" spans="1:13" x14ac:dyDescent="0.3">
      <c r="A1015" s="5">
        <v>24</v>
      </c>
      <c r="B1015" s="6">
        <v>40364</v>
      </c>
      <c r="C1015" s="7" t="b">
        <f t="shared" si="30"/>
        <v>1</v>
      </c>
      <c r="D1015" s="7" t="str" cm="1">
        <f t="array" ref="D1015">_xlfn.SWITCH(A1015,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015" s="7">
        <f t="shared" si="31"/>
        <v>40364</v>
      </c>
      <c r="F1015" s="5">
        <v>2010</v>
      </c>
      <c r="G1015" s="8">
        <v>1409705.03</v>
      </c>
      <c r="H1015" s="5" t="s">
        <v>99</v>
      </c>
      <c r="I1015" s="9">
        <v>66.650000000000006</v>
      </c>
      <c r="J1015" s="10">
        <v>3.0950000000000002</v>
      </c>
      <c r="K1015" s="10">
        <v>132.1062</v>
      </c>
      <c r="L1015" s="10">
        <v>8.2110000000000003</v>
      </c>
      <c r="M1015" s="11" t="str" cm="1">
        <f t="array" ref="M1015">_xlfn.IFS(ROUND(Sales_Data[[#This Row],[Temperature]],0)&lt;50,"Cold",ROUND(Sales_Data[[#This Row],[Temperature]],0)&lt;70,"Mild",ROUND(Sales_Data[[#This Row],[Temperature]],0)&lt;84,"Warm",TRUE,"Hot")</f>
        <v>Mild</v>
      </c>
    </row>
    <row r="1016" spans="1:13" x14ac:dyDescent="0.3">
      <c r="A1016" s="5">
        <v>25</v>
      </c>
      <c r="B1016" s="6">
        <v>40364</v>
      </c>
      <c r="C1016" s="7" t="b">
        <f t="shared" si="30"/>
        <v>1</v>
      </c>
      <c r="D1016" s="7" t="str" cm="1">
        <f t="array" ref="D1016">_xlfn.SWITCH(A1016,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016" s="7">
        <f t="shared" si="31"/>
        <v>40364</v>
      </c>
      <c r="F1016" s="5">
        <v>2010</v>
      </c>
      <c r="G1016" s="8">
        <v>724468.97</v>
      </c>
      <c r="H1016" s="5" t="s">
        <v>99</v>
      </c>
      <c r="I1016" s="9">
        <v>63.67</v>
      </c>
      <c r="J1016" s="10">
        <v>2.9660000000000002</v>
      </c>
      <c r="K1016" s="10">
        <v>203.6101784</v>
      </c>
      <c r="L1016" s="10">
        <v>7.8559999999999999</v>
      </c>
      <c r="M1016" s="11" t="str" cm="1">
        <f t="array" ref="M1016">_xlfn.IFS(ROUND(Sales_Data[[#This Row],[Temperature]],0)&lt;50,"Cold",ROUND(Sales_Data[[#This Row],[Temperature]],0)&lt;70,"Mild",ROUND(Sales_Data[[#This Row],[Temperature]],0)&lt;84,"Warm",TRUE,"Hot")</f>
        <v>Mild</v>
      </c>
    </row>
    <row r="1017" spans="1:13" x14ac:dyDescent="0.3">
      <c r="A1017" s="5">
        <v>26</v>
      </c>
      <c r="B1017" s="6">
        <v>40364</v>
      </c>
      <c r="C1017" s="7" t="b">
        <f t="shared" si="30"/>
        <v>1</v>
      </c>
      <c r="D1017" s="7" t="str" cm="1">
        <f t="array" ref="D1017">_xlfn.SWITCH(A1017,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017" s="7">
        <f t="shared" si="31"/>
        <v>40364</v>
      </c>
      <c r="F1017" s="5">
        <v>2010</v>
      </c>
      <c r="G1017" s="8">
        <v>1074479.73</v>
      </c>
      <c r="H1017" s="5" t="s">
        <v>99</v>
      </c>
      <c r="I1017" s="9">
        <v>54.72</v>
      </c>
      <c r="J1017" s="10">
        <v>2.9809999999999999</v>
      </c>
      <c r="K1017" s="10">
        <v>132.1062</v>
      </c>
      <c r="L1017" s="10">
        <v>8.5120000000000005</v>
      </c>
      <c r="M1017" s="11" t="str" cm="1">
        <f t="array" ref="M1017">_xlfn.IFS(ROUND(Sales_Data[[#This Row],[Temperature]],0)&lt;50,"Cold",ROUND(Sales_Data[[#This Row],[Temperature]],0)&lt;70,"Mild",ROUND(Sales_Data[[#This Row],[Temperature]],0)&lt;84,"Warm",TRUE,"Hot")</f>
        <v>Mild</v>
      </c>
    </row>
    <row r="1018" spans="1:13" x14ac:dyDescent="0.3">
      <c r="A1018" s="5">
        <v>27</v>
      </c>
      <c r="B1018" s="6">
        <v>40364</v>
      </c>
      <c r="C1018" s="7" t="b">
        <f t="shared" si="30"/>
        <v>1</v>
      </c>
      <c r="D1018" s="7" t="str" cm="1">
        <f t="array" ref="D1018">_xlfn.SWITCH(A1018,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018" s="7">
        <f t="shared" si="31"/>
        <v>40364</v>
      </c>
      <c r="F1018" s="5">
        <v>2010</v>
      </c>
      <c r="G1018" s="8">
        <v>1939458.84</v>
      </c>
      <c r="H1018" s="5" t="s">
        <v>99</v>
      </c>
      <c r="I1018" s="9">
        <v>69.02</v>
      </c>
      <c r="J1018" s="10">
        <v>3.0950000000000002</v>
      </c>
      <c r="K1018" s="10">
        <v>135.96199999999999</v>
      </c>
      <c r="L1018" s="10">
        <v>8.0579999999999998</v>
      </c>
      <c r="M1018" s="11" t="str" cm="1">
        <f t="array" ref="M1018">_xlfn.IFS(ROUND(Sales_Data[[#This Row],[Temperature]],0)&lt;50,"Cold",ROUND(Sales_Data[[#This Row],[Temperature]],0)&lt;70,"Mild",ROUND(Sales_Data[[#This Row],[Temperature]],0)&lt;84,"Warm",TRUE,"Hot")</f>
        <v>Mild</v>
      </c>
    </row>
    <row r="1019" spans="1:13" x14ac:dyDescent="0.3">
      <c r="A1019" s="5">
        <v>28</v>
      </c>
      <c r="B1019" s="6">
        <v>40364</v>
      </c>
      <c r="C1019" s="7" t="b">
        <f t="shared" si="30"/>
        <v>1</v>
      </c>
      <c r="D1019" s="7" t="str" cm="1">
        <f t="array" ref="D1019">_xlfn.SWITCH(A1019,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019" s="7">
        <f t="shared" si="31"/>
        <v>40364</v>
      </c>
      <c r="F1019" s="5">
        <v>2010</v>
      </c>
      <c r="G1019" s="8">
        <v>1532893.22</v>
      </c>
      <c r="H1019" s="5" t="s">
        <v>99</v>
      </c>
      <c r="I1019" s="9">
        <v>70.150000000000006</v>
      </c>
      <c r="J1019" s="10">
        <v>3.1269999999999998</v>
      </c>
      <c r="K1019" s="10">
        <v>126.2898</v>
      </c>
      <c r="L1019" s="10">
        <v>14.099</v>
      </c>
      <c r="M1019" s="11" t="str" cm="1">
        <f t="array" ref="M1019">_xlfn.IFS(ROUND(Sales_Data[[#This Row],[Temperature]],0)&lt;50,"Cold",ROUND(Sales_Data[[#This Row],[Temperature]],0)&lt;70,"Mild",ROUND(Sales_Data[[#This Row],[Temperature]],0)&lt;84,"Warm",TRUE,"Hot")</f>
        <v>Warm</v>
      </c>
    </row>
    <row r="1020" spans="1:13" x14ac:dyDescent="0.3">
      <c r="A1020" s="5">
        <v>29</v>
      </c>
      <c r="B1020" s="6">
        <v>40364</v>
      </c>
      <c r="C1020" s="7" t="b">
        <f t="shared" si="30"/>
        <v>1</v>
      </c>
      <c r="D1020" s="7" t="str" cm="1">
        <f t="array" ref="D1020">_xlfn.SWITCH(A1020,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020" s="7">
        <f t="shared" si="31"/>
        <v>40364</v>
      </c>
      <c r="F1020" s="5">
        <v>2010</v>
      </c>
      <c r="G1020" s="8">
        <v>568497.35</v>
      </c>
      <c r="H1020" s="5" t="s">
        <v>99</v>
      </c>
      <c r="I1020" s="9">
        <v>63.81</v>
      </c>
      <c r="J1020" s="10">
        <v>2.9809999999999999</v>
      </c>
      <c r="K1020" s="10">
        <v>132.1062</v>
      </c>
      <c r="L1020" s="10">
        <v>10.16</v>
      </c>
      <c r="M1020" s="11" t="str" cm="1">
        <f t="array" ref="M1020">_xlfn.IFS(ROUND(Sales_Data[[#This Row],[Temperature]],0)&lt;50,"Cold",ROUND(Sales_Data[[#This Row],[Temperature]],0)&lt;70,"Mild",ROUND(Sales_Data[[#This Row],[Temperature]],0)&lt;84,"Warm",TRUE,"Hot")</f>
        <v>Mild</v>
      </c>
    </row>
    <row r="1021" spans="1:13" x14ac:dyDescent="0.3">
      <c r="A1021" s="5">
        <v>30</v>
      </c>
      <c r="B1021" s="6">
        <v>40364</v>
      </c>
      <c r="C1021" s="7" t="b">
        <f t="shared" si="30"/>
        <v>1</v>
      </c>
      <c r="D1021" s="7" t="str" cm="1">
        <f t="array" ref="D1021">_xlfn.SWITCH(A1021,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021" s="7">
        <f t="shared" si="31"/>
        <v>40364</v>
      </c>
      <c r="F1021" s="5">
        <v>2010</v>
      </c>
      <c r="G1021" s="8">
        <v>457883.94</v>
      </c>
      <c r="H1021" s="5" t="s">
        <v>99</v>
      </c>
      <c r="I1021" s="9">
        <v>70.87</v>
      </c>
      <c r="J1021" s="10">
        <v>2.835</v>
      </c>
      <c r="K1021" s="10">
        <v>210.00110179999999</v>
      </c>
      <c r="L1021" s="10">
        <v>8.1999999999999993</v>
      </c>
      <c r="M1021" s="11" t="str" cm="1">
        <f t="array" ref="M1021">_xlfn.IFS(ROUND(Sales_Data[[#This Row],[Temperature]],0)&lt;50,"Cold",ROUND(Sales_Data[[#This Row],[Temperature]],0)&lt;70,"Mild",ROUND(Sales_Data[[#This Row],[Temperature]],0)&lt;84,"Warm",TRUE,"Hot")</f>
        <v>Warm</v>
      </c>
    </row>
    <row r="1022" spans="1:13" x14ac:dyDescent="0.3">
      <c r="A1022" s="5">
        <v>31</v>
      </c>
      <c r="B1022" s="6">
        <v>40364</v>
      </c>
      <c r="C1022" s="7" t="b">
        <f t="shared" si="30"/>
        <v>1</v>
      </c>
      <c r="D1022" s="7" t="str" cm="1">
        <f t="array" ref="D1022">_xlfn.SWITCH(A1022,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022" s="7">
        <f t="shared" si="31"/>
        <v>40364</v>
      </c>
      <c r="F1022" s="5">
        <v>2010</v>
      </c>
      <c r="G1022" s="8">
        <v>1381796.8</v>
      </c>
      <c r="H1022" s="5" t="s">
        <v>99</v>
      </c>
      <c r="I1022" s="9">
        <v>70.87</v>
      </c>
      <c r="J1022" s="10">
        <v>2.835</v>
      </c>
      <c r="K1022" s="10">
        <v>210.00110179999999</v>
      </c>
      <c r="L1022" s="10">
        <v>8.1999999999999993</v>
      </c>
      <c r="M1022" s="11" t="str" cm="1">
        <f t="array" ref="M1022">_xlfn.IFS(ROUND(Sales_Data[[#This Row],[Temperature]],0)&lt;50,"Cold",ROUND(Sales_Data[[#This Row],[Temperature]],0)&lt;70,"Mild",ROUND(Sales_Data[[#This Row],[Temperature]],0)&lt;84,"Warm",TRUE,"Hot")</f>
        <v>Warm</v>
      </c>
    </row>
    <row r="1023" spans="1:13" x14ac:dyDescent="0.3">
      <c r="A1023" s="5">
        <v>32</v>
      </c>
      <c r="B1023" s="6">
        <v>40364</v>
      </c>
      <c r="C1023" s="7" t="b">
        <f t="shared" si="30"/>
        <v>1</v>
      </c>
      <c r="D1023" s="7" t="str" cm="1">
        <f t="array" ref="D1023">_xlfn.SWITCH(A1023,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023" s="7">
        <f t="shared" si="31"/>
        <v>40364</v>
      </c>
      <c r="F1023" s="5">
        <v>2010</v>
      </c>
      <c r="G1023" s="8">
        <v>1133657.58</v>
      </c>
      <c r="H1023" s="5" t="s">
        <v>99</v>
      </c>
      <c r="I1023" s="9">
        <v>48.94</v>
      </c>
      <c r="J1023" s="10">
        <v>2.7709999999999999</v>
      </c>
      <c r="K1023" s="10">
        <v>189.53124829999999</v>
      </c>
      <c r="L1023" s="10">
        <v>8.9629999999999992</v>
      </c>
      <c r="M1023" s="11" t="str" cm="1">
        <f t="array" ref="M1023">_xlfn.IFS(ROUND(Sales_Data[[#This Row],[Temperature]],0)&lt;50,"Cold",ROUND(Sales_Data[[#This Row],[Temperature]],0)&lt;70,"Mild",ROUND(Sales_Data[[#This Row],[Temperature]],0)&lt;84,"Warm",TRUE,"Hot")</f>
        <v>Cold</v>
      </c>
    </row>
    <row r="1024" spans="1:13" x14ac:dyDescent="0.3">
      <c r="A1024" s="5">
        <v>33</v>
      </c>
      <c r="B1024" s="6">
        <v>40364</v>
      </c>
      <c r="C1024" s="7" t="b">
        <f t="shared" si="30"/>
        <v>1</v>
      </c>
      <c r="D1024" s="7" t="str" cm="1">
        <f t="array" ref="D1024">_xlfn.SWITCH(A1024,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024" s="7">
        <f t="shared" si="31"/>
        <v>40364</v>
      </c>
      <c r="F1024" s="5">
        <v>2010</v>
      </c>
      <c r="G1024" s="8">
        <v>326870.13</v>
      </c>
      <c r="H1024" s="5" t="s">
        <v>99</v>
      </c>
      <c r="I1024" s="9">
        <v>75.400000000000006</v>
      </c>
      <c r="J1024" s="10">
        <v>3.1269999999999998</v>
      </c>
      <c r="K1024" s="10">
        <v>126.2898</v>
      </c>
      <c r="L1024" s="10">
        <v>9.8490000000000002</v>
      </c>
      <c r="M1024" s="11" t="str" cm="1">
        <f t="array" ref="M1024">_xlfn.IFS(ROUND(Sales_Data[[#This Row],[Temperature]],0)&lt;50,"Cold",ROUND(Sales_Data[[#This Row],[Temperature]],0)&lt;70,"Mild",ROUND(Sales_Data[[#This Row],[Temperature]],0)&lt;84,"Warm",TRUE,"Hot")</f>
        <v>Warm</v>
      </c>
    </row>
    <row r="1025" spans="1:13" x14ac:dyDescent="0.3">
      <c r="A1025" s="5">
        <v>34</v>
      </c>
      <c r="B1025" s="6">
        <v>40364</v>
      </c>
      <c r="C1025" s="7" t="b">
        <f t="shared" si="30"/>
        <v>1</v>
      </c>
      <c r="D1025" s="7" t="str" cm="1">
        <f t="array" ref="D1025">_xlfn.SWITCH(A1025,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025" s="7">
        <f t="shared" si="31"/>
        <v>40364</v>
      </c>
      <c r="F1025" s="5">
        <v>2010</v>
      </c>
      <c r="G1025" s="8">
        <v>953495.48</v>
      </c>
      <c r="H1025" s="5" t="s">
        <v>99</v>
      </c>
      <c r="I1025" s="9">
        <v>57.39</v>
      </c>
      <c r="J1025" s="10">
        <v>2.8359999999999999</v>
      </c>
      <c r="K1025" s="10">
        <v>126.2898</v>
      </c>
      <c r="L1025" s="10">
        <v>9.593</v>
      </c>
      <c r="M1025" s="11" t="str" cm="1">
        <f t="array" ref="M1025">_xlfn.IFS(ROUND(Sales_Data[[#This Row],[Temperature]],0)&lt;50,"Cold",ROUND(Sales_Data[[#This Row],[Temperature]],0)&lt;70,"Mild",ROUND(Sales_Data[[#This Row],[Temperature]],0)&lt;84,"Warm",TRUE,"Hot")</f>
        <v>Mild</v>
      </c>
    </row>
    <row r="1026" spans="1:13" x14ac:dyDescent="0.3">
      <c r="A1026" s="5">
        <v>35</v>
      </c>
      <c r="B1026" s="6">
        <v>40364</v>
      </c>
      <c r="C1026" s="7" t="b">
        <f t="shared" ref="C1026:C1089" si="32">ISNUMBER(B1026)</f>
        <v>1</v>
      </c>
      <c r="D1026" s="7" t="str" cm="1">
        <f t="array" ref="D1026">_xlfn.SWITCH(A1026,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026" s="7">
        <f t="shared" ref="E1026:E1089" si="33">IF(C1026,B1026,DATE(RIGHT(B1026,4),MID(B1026,4,2),LEFT(B1026,2)))</f>
        <v>40364</v>
      </c>
      <c r="F1026" s="5">
        <v>2010</v>
      </c>
      <c r="G1026" s="8">
        <v>1182099.8799999999</v>
      </c>
      <c r="H1026" s="5" t="s">
        <v>99</v>
      </c>
      <c r="I1026" s="9">
        <v>69.02</v>
      </c>
      <c r="J1026" s="10">
        <v>2.9660000000000002</v>
      </c>
      <c r="K1026" s="10">
        <v>135.96199999999999</v>
      </c>
      <c r="L1026" s="10">
        <v>9.0510000000000002</v>
      </c>
      <c r="M1026" s="11" t="str" cm="1">
        <f t="array" ref="M1026">_xlfn.IFS(ROUND(Sales_Data[[#This Row],[Temperature]],0)&lt;50,"Cold",ROUND(Sales_Data[[#This Row],[Temperature]],0)&lt;70,"Mild",ROUND(Sales_Data[[#This Row],[Temperature]],0)&lt;84,"Warm",TRUE,"Hot")</f>
        <v>Mild</v>
      </c>
    </row>
    <row r="1027" spans="1:13" x14ac:dyDescent="0.3">
      <c r="A1027" s="5">
        <v>36</v>
      </c>
      <c r="B1027" s="6">
        <v>40364</v>
      </c>
      <c r="C1027" s="7" t="b">
        <f t="shared" si="32"/>
        <v>1</v>
      </c>
      <c r="D1027" s="7" t="str" cm="1">
        <f t="array" ref="D1027">_xlfn.SWITCH(A1027,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027" s="7">
        <f t="shared" si="33"/>
        <v>40364</v>
      </c>
      <c r="F1027" s="5">
        <v>2010</v>
      </c>
      <c r="G1027" s="8">
        <v>489372.02</v>
      </c>
      <c r="H1027" s="5" t="s">
        <v>99</v>
      </c>
      <c r="I1027" s="9">
        <v>75.56</v>
      </c>
      <c r="J1027" s="10">
        <v>2.786</v>
      </c>
      <c r="K1027" s="10">
        <v>209.12158669999999</v>
      </c>
      <c r="L1027" s="10">
        <v>8.4640000000000004</v>
      </c>
      <c r="M1027" s="11" t="str" cm="1">
        <f t="array" ref="M1027">_xlfn.IFS(ROUND(Sales_Data[[#This Row],[Temperature]],0)&lt;50,"Cold",ROUND(Sales_Data[[#This Row],[Temperature]],0)&lt;70,"Mild",ROUND(Sales_Data[[#This Row],[Temperature]],0)&lt;84,"Warm",TRUE,"Hot")</f>
        <v>Warm</v>
      </c>
    </row>
    <row r="1028" spans="1:13" x14ac:dyDescent="0.3">
      <c r="A1028" s="5">
        <v>37</v>
      </c>
      <c r="B1028" s="6">
        <v>40364</v>
      </c>
      <c r="C1028" s="7" t="b">
        <f t="shared" si="32"/>
        <v>1</v>
      </c>
      <c r="D1028" s="7" t="str" cm="1">
        <f t="array" ref="D1028">_xlfn.SWITCH(A1028,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028" s="7">
        <f t="shared" si="33"/>
        <v>40364</v>
      </c>
      <c r="F1028" s="5">
        <v>2010</v>
      </c>
      <c r="G1028" s="8">
        <v>543234.77</v>
      </c>
      <c r="H1028" s="5" t="s">
        <v>99</v>
      </c>
      <c r="I1028" s="9">
        <v>75.56</v>
      </c>
      <c r="J1028" s="10">
        <v>2.835</v>
      </c>
      <c r="K1028" s="10">
        <v>209.12158669999999</v>
      </c>
      <c r="L1028" s="10">
        <v>8.4640000000000004</v>
      </c>
      <c r="M1028" s="11" t="str" cm="1">
        <f t="array" ref="M1028">_xlfn.IFS(ROUND(Sales_Data[[#This Row],[Temperature]],0)&lt;50,"Cold",ROUND(Sales_Data[[#This Row],[Temperature]],0)&lt;70,"Mild",ROUND(Sales_Data[[#This Row],[Temperature]],0)&lt;84,"Warm",TRUE,"Hot")</f>
        <v>Warm</v>
      </c>
    </row>
    <row r="1029" spans="1:13" x14ac:dyDescent="0.3">
      <c r="A1029" s="5">
        <v>38</v>
      </c>
      <c r="B1029" s="6">
        <v>40364</v>
      </c>
      <c r="C1029" s="7" t="b">
        <f t="shared" si="32"/>
        <v>1</v>
      </c>
      <c r="D1029" s="7" t="str" cm="1">
        <f t="array" ref="D1029">_xlfn.SWITCH(A1029,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029" s="7">
        <f t="shared" si="33"/>
        <v>40364</v>
      </c>
      <c r="F1029" s="5">
        <v>2010</v>
      </c>
      <c r="G1029" s="8">
        <v>383657.44</v>
      </c>
      <c r="H1029" s="5" t="s">
        <v>99</v>
      </c>
      <c r="I1029" s="9">
        <v>70.150000000000006</v>
      </c>
      <c r="J1029" s="10">
        <v>3.1269999999999998</v>
      </c>
      <c r="K1029" s="10">
        <v>126.2898</v>
      </c>
      <c r="L1029" s="10">
        <v>14.099</v>
      </c>
      <c r="M1029" s="11" t="str" cm="1">
        <f t="array" ref="M1029">_xlfn.IFS(ROUND(Sales_Data[[#This Row],[Temperature]],0)&lt;50,"Cold",ROUND(Sales_Data[[#This Row],[Temperature]],0)&lt;70,"Mild",ROUND(Sales_Data[[#This Row],[Temperature]],0)&lt;84,"Warm",TRUE,"Hot")</f>
        <v>Warm</v>
      </c>
    </row>
    <row r="1030" spans="1:13" x14ac:dyDescent="0.3">
      <c r="A1030" s="5">
        <v>39</v>
      </c>
      <c r="B1030" s="6">
        <v>40364</v>
      </c>
      <c r="C1030" s="7" t="b">
        <f t="shared" si="32"/>
        <v>1</v>
      </c>
      <c r="D1030" s="7" t="str" cm="1">
        <f t="array" ref="D1030">_xlfn.SWITCH(A1030,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030" s="7">
        <f t="shared" si="33"/>
        <v>40364</v>
      </c>
      <c r="F1030" s="5">
        <v>2010</v>
      </c>
      <c r="G1030" s="8">
        <v>1355704.21</v>
      </c>
      <c r="H1030" s="5" t="s">
        <v>99</v>
      </c>
      <c r="I1030" s="9">
        <v>74.86</v>
      </c>
      <c r="J1030" s="10">
        <v>2.835</v>
      </c>
      <c r="K1030" s="10">
        <v>209.12158669999999</v>
      </c>
      <c r="L1030" s="10">
        <v>8.4640000000000004</v>
      </c>
      <c r="M1030" s="11" t="str" cm="1">
        <f t="array" ref="M1030">_xlfn.IFS(ROUND(Sales_Data[[#This Row],[Temperature]],0)&lt;50,"Cold",ROUND(Sales_Data[[#This Row],[Temperature]],0)&lt;70,"Mild",ROUND(Sales_Data[[#This Row],[Temperature]],0)&lt;84,"Warm",TRUE,"Hot")</f>
        <v>Warm</v>
      </c>
    </row>
    <row r="1031" spans="1:13" x14ac:dyDescent="0.3">
      <c r="A1031" s="5">
        <v>40</v>
      </c>
      <c r="B1031" s="6">
        <v>40364</v>
      </c>
      <c r="C1031" s="7" t="b">
        <f t="shared" si="32"/>
        <v>1</v>
      </c>
      <c r="D1031" s="7" t="str" cm="1">
        <f t="array" ref="D1031">_xlfn.SWITCH(A1031,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031" s="7">
        <f t="shared" si="33"/>
        <v>40364</v>
      </c>
      <c r="F1031" s="5">
        <v>2010</v>
      </c>
      <c r="G1031" s="8">
        <v>1009797.06</v>
      </c>
      <c r="H1031" s="5" t="s">
        <v>99</v>
      </c>
      <c r="I1031" s="9">
        <v>60.05</v>
      </c>
      <c r="J1031" s="10">
        <v>2.9809999999999999</v>
      </c>
      <c r="K1031" s="10">
        <v>132.1062</v>
      </c>
      <c r="L1031" s="10">
        <v>5.4349999999999996</v>
      </c>
      <c r="M1031" s="11" t="str" cm="1">
        <f t="array" ref="M1031">_xlfn.IFS(ROUND(Sales_Data[[#This Row],[Temperature]],0)&lt;50,"Cold",ROUND(Sales_Data[[#This Row],[Temperature]],0)&lt;70,"Mild",ROUND(Sales_Data[[#This Row],[Temperature]],0)&lt;84,"Warm",TRUE,"Hot")</f>
        <v>Mild</v>
      </c>
    </row>
    <row r="1032" spans="1:13" x14ac:dyDescent="0.3">
      <c r="A1032" s="5">
        <v>41</v>
      </c>
      <c r="B1032" s="6">
        <v>40364</v>
      </c>
      <c r="C1032" s="7" t="b">
        <f t="shared" si="32"/>
        <v>1</v>
      </c>
      <c r="D1032" s="7" t="str" cm="1">
        <f t="array" ref="D1032">_xlfn.SWITCH(A1032,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032" s="7">
        <f t="shared" si="33"/>
        <v>40364</v>
      </c>
      <c r="F1032" s="5">
        <v>2010</v>
      </c>
      <c r="G1032" s="8">
        <v>1175738.22</v>
      </c>
      <c r="H1032" s="5" t="s">
        <v>99</v>
      </c>
      <c r="I1032" s="9">
        <v>41.5</v>
      </c>
      <c r="J1032" s="10">
        <v>2.7709999999999999</v>
      </c>
      <c r="K1032" s="10">
        <v>189.53124829999999</v>
      </c>
      <c r="L1032" s="10">
        <v>7.3630000000000004</v>
      </c>
      <c r="M1032" s="11" t="str" cm="1">
        <f t="array" ref="M1032">_xlfn.IFS(ROUND(Sales_Data[[#This Row],[Temperature]],0)&lt;50,"Cold",ROUND(Sales_Data[[#This Row],[Temperature]],0)&lt;70,"Mild",ROUND(Sales_Data[[#This Row],[Temperature]],0)&lt;84,"Warm",TRUE,"Hot")</f>
        <v>Cold</v>
      </c>
    </row>
    <row r="1033" spans="1:13" x14ac:dyDescent="0.3">
      <c r="A1033" s="5">
        <v>42</v>
      </c>
      <c r="B1033" s="6">
        <v>40364</v>
      </c>
      <c r="C1033" s="7" t="b">
        <f t="shared" si="32"/>
        <v>1</v>
      </c>
      <c r="D1033" s="7" t="str" cm="1">
        <f t="array" ref="D1033">_xlfn.SWITCH(A1033,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033" s="7">
        <f t="shared" si="33"/>
        <v>40364</v>
      </c>
      <c r="F1033" s="5">
        <v>2010</v>
      </c>
      <c r="G1033" s="8">
        <v>582846.22</v>
      </c>
      <c r="H1033" s="5" t="s">
        <v>99</v>
      </c>
      <c r="I1033" s="9">
        <v>71.06</v>
      </c>
      <c r="J1033" s="10">
        <v>3.1269999999999998</v>
      </c>
      <c r="K1033" s="10">
        <v>126.2898</v>
      </c>
      <c r="L1033" s="10">
        <v>9.5239999999999991</v>
      </c>
      <c r="M1033" s="11" t="str" cm="1">
        <f t="array" ref="M1033">_xlfn.IFS(ROUND(Sales_Data[[#This Row],[Temperature]],0)&lt;50,"Cold",ROUND(Sales_Data[[#This Row],[Temperature]],0)&lt;70,"Mild",ROUND(Sales_Data[[#This Row],[Temperature]],0)&lt;84,"Warm",TRUE,"Hot")</f>
        <v>Warm</v>
      </c>
    </row>
    <row r="1034" spans="1:13" x14ac:dyDescent="0.3">
      <c r="A1034" s="5">
        <v>43</v>
      </c>
      <c r="B1034" s="6">
        <v>40364</v>
      </c>
      <c r="C1034" s="7" t="b">
        <f t="shared" si="32"/>
        <v>1</v>
      </c>
      <c r="D1034" s="7" t="str" cm="1">
        <f t="array" ref="D1034">_xlfn.SWITCH(A1034,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034" s="7">
        <f t="shared" si="33"/>
        <v>40364</v>
      </c>
      <c r="F1034" s="5">
        <v>2010</v>
      </c>
      <c r="G1034" s="8">
        <v>691498.6</v>
      </c>
      <c r="H1034" s="5" t="s">
        <v>99</v>
      </c>
      <c r="I1034" s="9">
        <v>67.16</v>
      </c>
      <c r="J1034" s="10">
        <v>2.835</v>
      </c>
      <c r="K1034" s="10">
        <v>202.37925709999999</v>
      </c>
      <c r="L1034" s="10">
        <v>9.593</v>
      </c>
      <c r="M1034" s="11" t="str" cm="1">
        <f t="array" ref="M1034">_xlfn.IFS(ROUND(Sales_Data[[#This Row],[Temperature]],0)&lt;50,"Cold",ROUND(Sales_Data[[#This Row],[Temperature]],0)&lt;70,"Mild",ROUND(Sales_Data[[#This Row],[Temperature]],0)&lt;84,"Warm",TRUE,"Hot")</f>
        <v>Mild</v>
      </c>
    </row>
    <row r="1035" spans="1:13" x14ac:dyDescent="0.3">
      <c r="A1035" s="5">
        <v>44</v>
      </c>
      <c r="B1035" s="6">
        <v>40364</v>
      </c>
      <c r="C1035" s="7" t="b">
        <f t="shared" si="32"/>
        <v>1</v>
      </c>
      <c r="D1035" s="7" t="str" cm="1">
        <f t="array" ref="D1035">_xlfn.SWITCH(A1035,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035" s="7">
        <f t="shared" si="33"/>
        <v>40364</v>
      </c>
      <c r="F1035" s="5">
        <v>2010</v>
      </c>
      <c r="G1035" s="8">
        <v>285379.86</v>
      </c>
      <c r="H1035" s="5" t="s">
        <v>99</v>
      </c>
      <c r="I1035" s="9">
        <v>44.42</v>
      </c>
      <c r="J1035" s="10">
        <v>2.948</v>
      </c>
      <c r="K1035" s="10">
        <v>126.2898</v>
      </c>
      <c r="L1035" s="10">
        <v>7.9720000000000004</v>
      </c>
      <c r="M1035" s="11" t="str" cm="1">
        <f t="array" ref="M1035">_xlfn.IFS(ROUND(Sales_Data[[#This Row],[Temperature]],0)&lt;50,"Cold",ROUND(Sales_Data[[#This Row],[Temperature]],0)&lt;70,"Mild",ROUND(Sales_Data[[#This Row],[Temperature]],0)&lt;84,"Warm",TRUE,"Hot")</f>
        <v>Cold</v>
      </c>
    </row>
    <row r="1036" spans="1:13" x14ac:dyDescent="0.3">
      <c r="A1036" s="5">
        <v>45</v>
      </c>
      <c r="B1036" s="6">
        <v>40364</v>
      </c>
      <c r="C1036" s="7" t="b">
        <f t="shared" si="32"/>
        <v>1</v>
      </c>
      <c r="D1036" s="7" t="str" cm="1">
        <f t="array" ref="D1036">_xlfn.SWITCH(A1036,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036" s="7">
        <f t="shared" si="33"/>
        <v>40364</v>
      </c>
      <c r="F1036" s="5">
        <v>2010</v>
      </c>
      <c r="G1036" s="8">
        <v>812190.76</v>
      </c>
      <c r="H1036" s="5" t="s">
        <v>99</v>
      </c>
      <c r="I1036" s="9">
        <v>70.75</v>
      </c>
      <c r="J1036" s="10">
        <v>2.9660000000000002</v>
      </c>
      <c r="K1036" s="10">
        <v>181.64681540000001</v>
      </c>
      <c r="L1036" s="10">
        <v>8.8989999999999991</v>
      </c>
      <c r="M1036" s="11" t="str" cm="1">
        <f t="array" ref="M1036">_xlfn.IFS(ROUND(Sales_Data[[#This Row],[Temperature]],0)&lt;50,"Cold",ROUND(Sales_Data[[#This Row],[Temperature]],0)&lt;70,"Mild",ROUND(Sales_Data[[#This Row],[Temperature]],0)&lt;84,"Warm",TRUE,"Hot")</f>
        <v>Warm</v>
      </c>
    </row>
    <row r="1037" spans="1:13" x14ac:dyDescent="0.3">
      <c r="A1037" s="5">
        <v>1</v>
      </c>
      <c r="B1037" s="5" t="s">
        <v>20</v>
      </c>
      <c r="C1037" s="7" t="b">
        <f t="shared" si="32"/>
        <v>0</v>
      </c>
      <c r="D1037" s="7" t="str" cm="1">
        <f t="array" ref="D1037">_xlfn.SWITCH(A1037,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037" s="12">
        <f t="shared" si="33"/>
        <v>40375</v>
      </c>
      <c r="F1037" s="5">
        <v>2010</v>
      </c>
      <c r="G1037" s="8">
        <v>1448938.92</v>
      </c>
      <c r="H1037" s="5" t="s">
        <v>99</v>
      </c>
      <c r="I1037" s="9">
        <v>83.15</v>
      </c>
      <c r="J1037" s="10">
        <v>2.6230000000000002</v>
      </c>
      <c r="K1037" s="10">
        <v>211.10038539999999</v>
      </c>
      <c r="L1037" s="10">
        <v>7.7869999999999999</v>
      </c>
      <c r="M1037" s="11" t="str" cm="1">
        <f t="array" ref="M1037">_xlfn.IFS(ROUND(Sales_Data[[#This Row],[Temperature]],0)&lt;50,"Cold",ROUND(Sales_Data[[#This Row],[Temperature]],0)&lt;70,"Mild",ROUND(Sales_Data[[#This Row],[Temperature]],0)&lt;84,"Warm",TRUE,"Hot")</f>
        <v>Warm</v>
      </c>
    </row>
    <row r="1038" spans="1:13" x14ac:dyDescent="0.3">
      <c r="A1038" s="5">
        <v>2</v>
      </c>
      <c r="B1038" s="5" t="s">
        <v>20</v>
      </c>
      <c r="C1038" s="7" t="b">
        <f t="shared" si="32"/>
        <v>0</v>
      </c>
      <c r="D1038" s="7" t="str" cm="1">
        <f t="array" ref="D1038">_xlfn.SWITCH(A1038,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038" s="12">
        <f t="shared" si="33"/>
        <v>40375</v>
      </c>
      <c r="F1038" s="5">
        <v>2010</v>
      </c>
      <c r="G1038" s="8">
        <v>1845879.79</v>
      </c>
      <c r="H1038" s="5" t="s">
        <v>99</v>
      </c>
      <c r="I1038" s="9">
        <v>85.32</v>
      </c>
      <c r="J1038" s="10">
        <v>2.6230000000000002</v>
      </c>
      <c r="K1038" s="10">
        <v>210.75779539999999</v>
      </c>
      <c r="L1038" s="10">
        <v>8.0990000000000002</v>
      </c>
      <c r="M1038" s="11" t="str" cm="1">
        <f t="array" ref="M1038">_xlfn.IFS(ROUND(Sales_Data[[#This Row],[Temperature]],0)&lt;50,"Cold",ROUND(Sales_Data[[#This Row],[Temperature]],0)&lt;70,"Mild",ROUND(Sales_Data[[#This Row],[Temperature]],0)&lt;84,"Warm",TRUE,"Hot")</f>
        <v>Hot</v>
      </c>
    </row>
    <row r="1039" spans="1:13" x14ac:dyDescent="0.3">
      <c r="A1039" s="5">
        <v>3</v>
      </c>
      <c r="B1039" s="5" t="s">
        <v>20</v>
      </c>
      <c r="C1039" s="7" t="b">
        <f t="shared" si="32"/>
        <v>0</v>
      </c>
      <c r="D1039" s="7" t="str" cm="1">
        <f t="array" ref="D1039">_xlfn.SWITCH(A1039,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039" s="12">
        <f t="shared" si="33"/>
        <v>40375</v>
      </c>
      <c r="F1039" s="5">
        <v>2010</v>
      </c>
      <c r="G1039" s="8">
        <v>352728.78</v>
      </c>
      <c r="H1039" s="5" t="s">
        <v>99</v>
      </c>
      <c r="I1039" s="9">
        <v>84.32</v>
      </c>
      <c r="J1039" s="10">
        <v>2.6230000000000002</v>
      </c>
      <c r="K1039" s="10">
        <v>214.41764760000001</v>
      </c>
      <c r="L1039" s="10">
        <v>7.3460000000000001</v>
      </c>
      <c r="M1039" s="11" t="str" cm="1">
        <f t="array" ref="M1039">_xlfn.IFS(ROUND(Sales_Data[[#This Row],[Temperature]],0)&lt;50,"Cold",ROUND(Sales_Data[[#This Row],[Temperature]],0)&lt;70,"Mild",ROUND(Sales_Data[[#This Row],[Temperature]],0)&lt;84,"Warm",TRUE,"Hot")</f>
        <v>Hot</v>
      </c>
    </row>
    <row r="1040" spans="1:13" x14ac:dyDescent="0.3">
      <c r="A1040" s="5">
        <v>4</v>
      </c>
      <c r="B1040" s="5" t="s">
        <v>20</v>
      </c>
      <c r="C1040" s="7" t="b">
        <f t="shared" si="32"/>
        <v>0</v>
      </c>
      <c r="D1040" s="7" t="str" cm="1">
        <f t="array" ref="D1040">_xlfn.SWITCH(A1040,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040" s="12">
        <f t="shared" si="33"/>
        <v>40375</v>
      </c>
      <c r="F1040" s="5">
        <v>2010</v>
      </c>
      <c r="G1040" s="8">
        <v>1898427.66</v>
      </c>
      <c r="H1040" s="5" t="s">
        <v>99</v>
      </c>
      <c r="I1040" s="9">
        <v>78.53</v>
      </c>
      <c r="J1040" s="10">
        <v>2.621</v>
      </c>
      <c r="K1040" s="10">
        <v>126.1498065</v>
      </c>
      <c r="L1040" s="10">
        <v>7.3719999999999999</v>
      </c>
      <c r="M1040" s="11" t="str" cm="1">
        <f t="array" ref="M1040">_xlfn.IFS(ROUND(Sales_Data[[#This Row],[Temperature]],0)&lt;50,"Cold",ROUND(Sales_Data[[#This Row],[Temperature]],0)&lt;70,"Mild",ROUND(Sales_Data[[#This Row],[Temperature]],0)&lt;84,"Warm",TRUE,"Hot")</f>
        <v>Warm</v>
      </c>
    </row>
    <row r="1041" spans="1:13" x14ac:dyDescent="0.3">
      <c r="A1041" s="5">
        <v>5</v>
      </c>
      <c r="B1041" s="5" t="s">
        <v>20</v>
      </c>
      <c r="C1041" s="7" t="b">
        <f t="shared" si="32"/>
        <v>0</v>
      </c>
      <c r="D1041" s="7" t="str" cm="1">
        <f t="array" ref="D1041">_xlfn.SWITCH(A1041,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041" s="12">
        <f t="shared" si="33"/>
        <v>40375</v>
      </c>
      <c r="F1041" s="5">
        <v>2010</v>
      </c>
      <c r="G1041" s="8">
        <v>280701.7</v>
      </c>
      <c r="H1041" s="5" t="s">
        <v>99</v>
      </c>
      <c r="I1041" s="9">
        <v>83.98</v>
      </c>
      <c r="J1041" s="10">
        <v>2.6230000000000002</v>
      </c>
      <c r="K1041" s="10">
        <v>211.65611229999999</v>
      </c>
      <c r="L1041" s="10">
        <v>6.4960000000000004</v>
      </c>
      <c r="M1041" s="11" t="str" cm="1">
        <f t="array" ref="M1041">_xlfn.IFS(ROUND(Sales_Data[[#This Row],[Temperature]],0)&lt;50,"Cold",ROUND(Sales_Data[[#This Row],[Temperature]],0)&lt;70,"Mild",ROUND(Sales_Data[[#This Row],[Temperature]],0)&lt;84,"Warm",TRUE,"Hot")</f>
        <v>Hot</v>
      </c>
    </row>
    <row r="1042" spans="1:13" x14ac:dyDescent="0.3">
      <c r="A1042" s="5">
        <v>6</v>
      </c>
      <c r="B1042" s="5" t="s">
        <v>20</v>
      </c>
      <c r="C1042" s="7" t="b">
        <f t="shared" si="32"/>
        <v>0</v>
      </c>
      <c r="D1042" s="7" t="str" cm="1">
        <f t="array" ref="D1042">_xlfn.SWITCH(A1042,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042" s="12">
        <f t="shared" si="33"/>
        <v>40375</v>
      </c>
      <c r="F1042" s="5">
        <v>2010</v>
      </c>
      <c r="G1042" s="8">
        <v>1560120.8</v>
      </c>
      <c r="H1042" s="5" t="s">
        <v>99</v>
      </c>
      <c r="I1042" s="9">
        <v>83.75</v>
      </c>
      <c r="J1042" s="10">
        <v>2.6230000000000002</v>
      </c>
      <c r="K1042" s="10">
        <v>212.62121629999999</v>
      </c>
      <c r="L1042" s="10">
        <v>6.9729999999999999</v>
      </c>
      <c r="M1042" s="11" t="str" cm="1">
        <f t="array" ref="M1042">_xlfn.IFS(ROUND(Sales_Data[[#This Row],[Temperature]],0)&lt;50,"Cold",ROUND(Sales_Data[[#This Row],[Temperature]],0)&lt;70,"Mild",ROUND(Sales_Data[[#This Row],[Temperature]],0)&lt;84,"Warm",TRUE,"Hot")</f>
        <v>Hot</v>
      </c>
    </row>
    <row r="1043" spans="1:13" x14ac:dyDescent="0.3">
      <c r="A1043" s="5">
        <v>7</v>
      </c>
      <c r="B1043" s="5" t="s">
        <v>20</v>
      </c>
      <c r="C1043" s="7" t="b">
        <f t="shared" si="32"/>
        <v>0</v>
      </c>
      <c r="D1043" s="7" t="str" cm="1">
        <f t="array" ref="D1043">_xlfn.SWITCH(A1043,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043" s="12">
        <f t="shared" si="33"/>
        <v>40375</v>
      </c>
      <c r="F1043" s="5">
        <v>2010</v>
      </c>
      <c r="G1043" s="8">
        <v>557166.35</v>
      </c>
      <c r="H1043" s="5" t="s">
        <v>99</v>
      </c>
      <c r="I1043" s="9">
        <v>62.19</v>
      </c>
      <c r="J1043" s="10">
        <v>2.6989999999999998</v>
      </c>
      <c r="K1043" s="10">
        <v>189.6125456</v>
      </c>
      <c r="L1043" s="10">
        <v>9.0169999999999995</v>
      </c>
      <c r="M1043" s="11" t="str" cm="1">
        <f t="array" ref="M1043">_xlfn.IFS(ROUND(Sales_Data[[#This Row],[Temperature]],0)&lt;50,"Cold",ROUND(Sales_Data[[#This Row],[Temperature]],0)&lt;70,"Mild",ROUND(Sales_Data[[#This Row],[Temperature]],0)&lt;84,"Warm",TRUE,"Hot")</f>
        <v>Mild</v>
      </c>
    </row>
    <row r="1044" spans="1:13" x14ac:dyDescent="0.3">
      <c r="A1044" s="5">
        <v>8</v>
      </c>
      <c r="B1044" s="5" t="s">
        <v>20</v>
      </c>
      <c r="C1044" s="7" t="b">
        <f t="shared" si="32"/>
        <v>0</v>
      </c>
      <c r="D1044" s="7" t="str" cm="1">
        <f t="array" ref="D1044">_xlfn.SWITCH(A1044,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044" s="12">
        <f t="shared" si="33"/>
        <v>40375</v>
      </c>
      <c r="F1044" s="5">
        <v>2010</v>
      </c>
      <c r="G1044" s="8">
        <v>848630.57</v>
      </c>
      <c r="H1044" s="5" t="s">
        <v>99</v>
      </c>
      <c r="I1044" s="9">
        <v>77.489999999999995</v>
      </c>
      <c r="J1044" s="10">
        <v>2.6230000000000002</v>
      </c>
      <c r="K1044" s="10">
        <v>214.4640599</v>
      </c>
      <c r="L1044" s="10">
        <v>6.3150000000000004</v>
      </c>
      <c r="M1044" s="11" t="str" cm="1">
        <f t="array" ref="M1044">_xlfn.IFS(ROUND(Sales_Data[[#This Row],[Temperature]],0)&lt;50,"Cold",ROUND(Sales_Data[[#This Row],[Temperature]],0)&lt;70,"Mild",ROUND(Sales_Data[[#This Row],[Temperature]],0)&lt;84,"Warm",TRUE,"Hot")</f>
        <v>Warm</v>
      </c>
    </row>
    <row r="1045" spans="1:13" x14ac:dyDescent="0.3">
      <c r="A1045" s="5">
        <v>9</v>
      </c>
      <c r="B1045" s="5" t="s">
        <v>20</v>
      </c>
      <c r="C1045" s="7" t="b">
        <f t="shared" si="32"/>
        <v>0</v>
      </c>
      <c r="D1045" s="7" t="str" cm="1">
        <f t="array" ref="D1045">_xlfn.SWITCH(A1045,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45" s="12">
        <f t="shared" si="33"/>
        <v>40375</v>
      </c>
      <c r="F1045" s="5">
        <v>2010</v>
      </c>
      <c r="G1045" s="8">
        <v>474030.51</v>
      </c>
      <c r="H1045" s="5" t="s">
        <v>99</v>
      </c>
      <c r="I1045" s="9">
        <v>82.93</v>
      </c>
      <c r="J1045" s="10">
        <v>2.6230000000000002</v>
      </c>
      <c r="K1045" s="10">
        <v>214.64744529999999</v>
      </c>
      <c r="L1045" s="10">
        <v>6.4420000000000002</v>
      </c>
      <c r="M1045" s="11" t="str" cm="1">
        <f t="array" ref="M1045">_xlfn.IFS(ROUND(Sales_Data[[#This Row],[Temperature]],0)&lt;50,"Cold",ROUND(Sales_Data[[#This Row],[Temperature]],0)&lt;70,"Mild",ROUND(Sales_Data[[#This Row],[Temperature]],0)&lt;84,"Warm",TRUE,"Hot")</f>
        <v>Warm</v>
      </c>
    </row>
    <row r="1046" spans="1:13" x14ac:dyDescent="0.3">
      <c r="A1046" s="5">
        <v>10</v>
      </c>
      <c r="B1046" s="5" t="s">
        <v>20</v>
      </c>
      <c r="C1046" s="7" t="b">
        <f t="shared" si="32"/>
        <v>0</v>
      </c>
      <c r="D1046" s="7" t="str" cm="1">
        <f t="array" ref="D1046">_xlfn.SWITCH(A1046,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46" s="12">
        <f t="shared" si="33"/>
        <v>40375</v>
      </c>
      <c r="F1046" s="5">
        <v>2010</v>
      </c>
      <c r="G1046" s="8">
        <v>1828052.47</v>
      </c>
      <c r="H1046" s="5" t="s">
        <v>99</v>
      </c>
      <c r="I1046" s="9">
        <v>91.8</v>
      </c>
      <c r="J1046" s="10">
        <v>2.9710000000000001</v>
      </c>
      <c r="K1046" s="10">
        <v>126.1498065</v>
      </c>
      <c r="L1046" s="10">
        <v>9.1989999999999998</v>
      </c>
      <c r="M1046" s="11" t="str" cm="1">
        <f t="array" ref="M1046">_xlfn.IFS(ROUND(Sales_Data[[#This Row],[Temperature]],0)&lt;50,"Cold",ROUND(Sales_Data[[#This Row],[Temperature]],0)&lt;70,"Mild",ROUND(Sales_Data[[#This Row],[Temperature]],0)&lt;84,"Warm",TRUE,"Hot")</f>
        <v>Hot</v>
      </c>
    </row>
    <row r="1047" spans="1:13" x14ac:dyDescent="0.3">
      <c r="A1047" s="5">
        <v>11</v>
      </c>
      <c r="B1047" s="5" t="s">
        <v>20</v>
      </c>
      <c r="C1047" s="7" t="b">
        <f t="shared" si="32"/>
        <v>0</v>
      </c>
      <c r="D1047" s="7" t="str" cm="1">
        <f t="array" ref="D1047">_xlfn.SWITCH(A1047,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47" s="12">
        <f t="shared" si="33"/>
        <v>40375</v>
      </c>
      <c r="F1047" s="5">
        <v>2010</v>
      </c>
      <c r="G1047" s="8">
        <v>1290609.54</v>
      </c>
      <c r="H1047" s="5" t="s">
        <v>99</v>
      </c>
      <c r="I1047" s="9">
        <v>84.9</v>
      </c>
      <c r="J1047" s="10">
        <v>2.6230000000000002</v>
      </c>
      <c r="K1047" s="10">
        <v>214.41764760000001</v>
      </c>
      <c r="L1047" s="10">
        <v>7.3460000000000001</v>
      </c>
      <c r="M1047" s="11" t="str" cm="1">
        <f t="array" ref="M1047">_xlfn.IFS(ROUND(Sales_Data[[#This Row],[Temperature]],0)&lt;50,"Cold",ROUND(Sales_Data[[#This Row],[Temperature]],0)&lt;70,"Mild",ROUND(Sales_Data[[#This Row],[Temperature]],0)&lt;84,"Warm",TRUE,"Hot")</f>
        <v>Hot</v>
      </c>
    </row>
    <row r="1048" spans="1:13" x14ac:dyDescent="0.3">
      <c r="A1048" s="5">
        <v>12</v>
      </c>
      <c r="B1048" s="5" t="s">
        <v>20</v>
      </c>
      <c r="C1048" s="7" t="b">
        <f t="shared" si="32"/>
        <v>0</v>
      </c>
      <c r="D1048" s="7" t="str" cm="1">
        <f t="array" ref="D1048">_xlfn.SWITCH(A1048,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48" s="12">
        <f t="shared" si="33"/>
        <v>40375</v>
      </c>
      <c r="F1048" s="5">
        <v>2010</v>
      </c>
      <c r="G1048" s="8">
        <v>916402.76</v>
      </c>
      <c r="H1048" s="5" t="s">
        <v>99</v>
      </c>
      <c r="I1048" s="9">
        <v>97.18</v>
      </c>
      <c r="J1048" s="10">
        <v>3.0939999999999999</v>
      </c>
      <c r="K1048" s="10">
        <v>126.1498065</v>
      </c>
      <c r="L1048" s="10">
        <v>14.18</v>
      </c>
      <c r="M1048" s="11" t="str" cm="1">
        <f t="array" ref="M1048">_xlfn.IFS(ROUND(Sales_Data[[#This Row],[Temperature]],0)&lt;50,"Cold",ROUND(Sales_Data[[#This Row],[Temperature]],0)&lt;70,"Mild",ROUND(Sales_Data[[#This Row],[Temperature]],0)&lt;84,"Warm",TRUE,"Hot")</f>
        <v>Hot</v>
      </c>
    </row>
    <row r="1049" spans="1:13" x14ac:dyDescent="0.3">
      <c r="A1049" s="5">
        <v>13</v>
      </c>
      <c r="B1049" s="5" t="s">
        <v>20</v>
      </c>
      <c r="C1049" s="7" t="b">
        <f t="shared" si="32"/>
        <v>0</v>
      </c>
      <c r="D1049" s="7" t="str" cm="1">
        <f t="array" ref="D1049">_xlfn.SWITCH(A1049,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49" s="12">
        <f t="shared" si="33"/>
        <v>40375</v>
      </c>
      <c r="F1049" s="5">
        <v>2010</v>
      </c>
      <c r="G1049" s="8">
        <v>1932231.05</v>
      </c>
      <c r="H1049" s="5" t="s">
        <v>99</v>
      </c>
      <c r="I1049" s="9">
        <v>77.790000000000006</v>
      </c>
      <c r="J1049" s="10">
        <v>2.7909999999999999</v>
      </c>
      <c r="K1049" s="10">
        <v>126.1498065</v>
      </c>
      <c r="L1049" s="10">
        <v>7.9509999999999996</v>
      </c>
      <c r="M1049" s="11" t="str" cm="1">
        <f t="array" ref="M1049">_xlfn.IFS(ROUND(Sales_Data[[#This Row],[Temperature]],0)&lt;50,"Cold",ROUND(Sales_Data[[#This Row],[Temperature]],0)&lt;70,"Mild",ROUND(Sales_Data[[#This Row],[Temperature]],0)&lt;84,"Warm",TRUE,"Hot")</f>
        <v>Warm</v>
      </c>
    </row>
    <row r="1050" spans="1:13" x14ac:dyDescent="0.3">
      <c r="A1050" s="5">
        <v>14</v>
      </c>
      <c r="B1050" s="5" t="s">
        <v>20</v>
      </c>
      <c r="C1050" s="7" t="b">
        <f t="shared" si="32"/>
        <v>0</v>
      </c>
      <c r="D1050" s="7" t="str" cm="1">
        <f t="array" ref="D1050">_xlfn.SWITCH(A1050,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50" s="12">
        <f t="shared" si="33"/>
        <v>40375</v>
      </c>
      <c r="F1050" s="5">
        <v>2010</v>
      </c>
      <c r="G1050" s="8">
        <v>2130287.27</v>
      </c>
      <c r="H1050" s="5" t="s">
        <v>99</v>
      </c>
      <c r="I1050" s="9">
        <v>77.84</v>
      </c>
      <c r="J1050" s="10">
        <v>2.7829999999999999</v>
      </c>
      <c r="K1050" s="10">
        <v>182.26044110000001</v>
      </c>
      <c r="L1050" s="10">
        <v>8.7430000000000003</v>
      </c>
      <c r="M1050" s="11" t="str" cm="1">
        <f t="array" ref="M1050">_xlfn.IFS(ROUND(Sales_Data[[#This Row],[Temperature]],0)&lt;50,"Cold",ROUND(Sales_Data[[#This Row],[Temperature]],0)&lt;70,"Mild",ROUND(Sales_Data[[#This Row],[Temperature]],0)&lt;84,"Warm",TRUE,"Hot")</f>
        <v>Warm</v>
      </c>
    </row>
    <row r="1051" spans="1:13" x14ac:dyDescent="0.3">
      <c r="A1051" s="5">
        <v>15</v>
      </c>
      <c r="B1051" s="5" t="s">
        <v>20</v>
      </c>
      <c r="C1051" s="7" t="b">
        <f t="shared" si="32"/>
        <v>0</v>
      </c>
      <c r="D1051" s="7" t="str" cm="1">
        <f t="array" ref="D1051">_xlfn.SWITCH(A1051,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51" s="12">
        <f t="shared" si="33"/>
        <v>40375</v>
      </c>
      <c r="F1051" s="5">
        <v>2010</v>
      </c>
      <c r="G1051" s="8">
        <v>633203.68999999994</v>
      </c>
      <c r="H1051" s="5" t="s">
        <v>99</v>
      </c>
      <c r="I1051" s="9">
        <v>72.83</v>
      </c>
      <c r="J1051" s="10">
        <v>2.9329999999999998</v>
      </c>
      <c r="K1051" s="10">
        <v>132.5667742</v>
      </c>
      <c r="L1051" s="10">
        <v>8.0990000000000002</v>
      </c>
      <c r="M1051" s="11" t="str" cm="1">
        <f t="array" ref="M1051">_xlfn.IFS(ROUND(Sales_Data[[#This Row],[Temperature]],0)&lt;50,"Cold",ROUND(Sales_Data[[#This Row],[Temperature]],0)&lt;70,"Mild",ROUND(Sales_Data[[#This Row],[Temperature]],0)&lt;84,"Warm",TRUE,"Hot")</f>
        <v>Warm</v>
      </c>
    </row>
    <row r="1052" spans="1:13" x14ac:dyDescent="0.3">
      <c r="A1052" s="5">
        <v>16</v>
      </c>
      <c r="B1052" s="5" t="s">
        <v>20</v>
      </c>
      <c r="C1052" s="7" t="b">
        <f t="shared" si="32"/>
        <v>0</v>
      </c>
      <c r="D1052" s="7" t="str" cm="1">
        <f t="array" ref="D1052">_xlfn.SWITCH(A1052,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52" s="12">
        <f t="shared" si="33"/>
        <v>40375</v>
      </c>
      <c r="F1052" s="5">
        <v>2010</v>
      </c>
      <c r="G1052" s="8">
        <v>586583.68999999994</v>
      </c>
      <c r="H1052" s="5" t="s">
        <v>99</v>
      </c>
      <c r="I1052" s="9">
        <v>67.680000000000007</v>
      </c>
      <c r="J1052" s="10">
        <v>2.6989999999999998</v>
      </c>
      <c r="K1052" s="10">
        <v>189.6125456</v>
      </c>
      <c r="L1052" s="10">
        <v>6.8680000000000003</v>
      </c>
      <c r="M1052" s="11" t="str" cm="1">
        <f t="array" ref="M1052">_xlfn.IFS(ROUND(Sales_Data[[#This Row],[Temperature]],0)&lt;50,"Cold",ROUND(Sales_Data[[#This Row],[Temperature]],0)&lt;70,"Mild",ROUND(Sales_Data[[#This Row],[Temperature]],0)&lt;84,"Warm",TRUE,"Hot")</f>
        <v>Mild</v>
      </c>
    </row>
    <row r="1053" spans="1:13" x14ac:dyDescent="0.3">
      <c r="A1053" s="5">
        <v>17</v>
      </c>
      <c r="B1053" s="5" t="s">
        <v>20</v>
      </c>
      <c r="C1053" s="7" t="b">
        <f t="shared" si="32"/>
        <v>0</v>
      </c>
      <c r="D1053" s="7" t="str" cm="1">
        <f t="array" ref="D1053">_xlfn.SWITCH(A1053,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53" s="12">
        <f t="shared" si="33"/>
        <v>40375</v>
      </c>
      <c r="F1053" s="5">
        <v>2010</v>
      </c>
      <c r="G1053" s="8">
        <v>876591.41</v>
      </c>
      <c r="H1053" s="5" t="s">
        <v>99</v>
      </c>
      <c r="I1053" s="9">
        <v>65.66</v>
      </c>
      <c r="J1053" s="10">
        <v>2.7909999999999999</v>
      </c>
      <c r="K1053" s="10">
        <v>126.1498065</v>
      </c>
      <c r="L1053" s="10">
        <v>6.6970000000000001</v>
      </c>
      <c r="M1053" s="11" t="str" cm="1">
        <f t="array" ref="M1053">_xlfn.IFS(ROUND(Sales_Data[[#This Row],[Temperature]],0)&lt;50,"Cold",ROUND(Sales_Data[[#This Row],[Temperature]],0)&lt;70,"Mild",ROUND(Sales_Data[[#This Row],[Temperature]],0)&lt;84,"Warm",TRUE,"Hot")</f>
        <v>Mild</v>
      </c>
    </row>
    <row r="1054" spans="1:13" x14ac:dyDescent="0.3">
      <c r="A1054" s="5">
        <v>18</v>
      </c>
      <c r="B1054" s="5" t="s">
        <v>20</v>
      </c>
      <c r="C1054" s="7" t="b">
        <f t="shared" si="32"/>
        <v>0</v>
      </c>
      <c r="D1054" s="7" t="str" cm="1">
        <f t="array" ref="D1054">_xlfn.SWITCH(A1054,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54" s="12">
        <f t="shared" si="33"/>
        <v>40375</v>
      </c>
      <c r="F1054" s="5">
        <v>2010</v>
      </c>
      <c r="G1054" s="8">
        <v>1115514.6100000001</v>
      </c>
      <c r="H1054" s="5" t="s">
        <v>99</v>
      </c>
      <c r="I1054" s="9">
        <v>76.900000000000006</v>
      </c>
      <c r="J1054" s="10">
        <v>2.7959999999999998</v>
      </c>
      <c r="K1054" s="10">
        <v>132.5667742</v>
      </c>
      <c r="L1054" s="10">
        <v>9.3420000000000005</v>
      </c>
      <c r="M1054" s="11" t="str" cm="1">
        <f t="array" ref="M1054">_xlfn.IFS(ROUND(Sales_Data[[#This Row],[Temperature]],0)&lt;50,"Cold",ROUND(Sales_Data[[#This Row],[Temperature]],0)&lt;70,"Mild",ROUND(Sales_Data[[#This Row],[Temperature]],0)&lt;84,"Warm",TRUE,"Hot")</f>
        <v>Warm</v>
      </c>
    </row>
    <row r="1055" spans="1:13" x14ac:dyDescent="0.3">
      <c r="A1055" s="5">
        <v>19</v>
      </c>
      <c r="B1055" s="5" t="s">
        <v>20</v>
      </c>
      <c r="C1055" s="7" t="b">
        <f t="shared" si="32"/>
        <v>0</v>
      </c>
      <c r="D1055" s="7" t="str" cm="1">
        <f t="array" ref="D1055">_xlfn.SWITCH(A1055,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055" s="12">
        <f t="shared" si="33"/>
        <v>40375</v>
      </c>
      <c r="F1055" s="5">
        <v>2010</v>
      </c>
      <c r="G1055" s="8">
        <v>1412157.02</v>
      </c>
      <c r="H1055" s="5" t="s">
        <v>99</v>
      </c>
      <c r="I1055" s="9">
        <v>74.599999999999994</v>
      </c>
      <c r="J1055" s="10">
        <v>2.9329999999999998</v>
      </c>
      <c r="K1055" s="10">
        <v>132.5667742</v>
      </c>
      <c r="L1055" s="10">
        <v>8.0990000000000002</v>
      </c>
      <c r="M1055" s="11" t="str" cm="1">
        <f t="array" ref="M1055">_xlfn.IFS(ROUND(Sales_Data[[#This Row],[Temperature]],0)&lt;50,"Cold",ROUND(Sales_Data[[#This Row],[Temperature]],0)&lt;70,"Mild",ROUND(Sales_Data[[#This Row],[Temperature]],0)&lt;84,"Warm",TRUE,"Hot")</f>
        <v>Warm</v>
      </c>
    </row>
    <row r="1056" spans="1:13" x14ac:dyDescent="0.3">
      <c r="A1056" s="5">
        <v>20</v>
      </c>
      <c r="B1056" s="5" t="s">
        <v>20</v>
      </c>
      <c r="C1056" s="7" t="b">
        <f t="shared" si="32"/>
        <v>0</v>
      </c>
      <c r="D1056" s="7" t="str" cm="1">
        <f t="array" ref="D1056">_xlfn.SWITCH(A1056,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056" s="12">
        <f t="shared" si="33"/>
        <v>40375</v>
      </c>
      <c r="F1056" s="5">
        <v>2010</v>
      </c>
      <c r="G1056" s="8">
        <v>2031852.16</v>
      </c>
      <c r="H1056" s="5" t="s">
        <v>99</v>
      </c>
      <c r="I1056" s="9">
        <v>75.14</v>
      </c>
      <c r="J1056" s="10">
        <v>2.7829999999999999</v>
      </c>
      <c r="K1056" s="10">
        <v>204.3571656</v>
      </c>
      <c r="L1056" s="10">
        <v>7.5270000000000001</v>
      </c>
      <c r="M1056" s="11" t="str" cm="1">
        <f t="array" ref="M1056">_xlfn.IFS(ROUND(Sales_Data[[#This Row],[Temperature]],0)&lt;50,"Cold",ROUND(Sales_Data[[#This Row],[Temperature]],0)&lt;70,"Mild",ROUND(Sales_Data[[#This Row],[Temperature]],0)&lt;84,"Warm",TRUE,"Hot")</f>
        <v>Warm</v>
      </c>
    </row>
    <row r="1057" spans="1:13" x14ac:dyDescent="0.3">
      <c r="A1057" s="5">
        <v>21</v>
      </c>
      <c r="B1057" s="5" t="s">
        <v>20</v>
      </c>
      <c r="C1057" s="7" t="b">
        <f t="shared" si="32"/>
        <v>0</v>
      </c>
      <c r="D1057" s="7" t="str" cm="1">
        <f t="array" ref="D1057">_xlfn.SWITCH(A1057,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057" s="12">
        <f t="shared" si="33"/>
        <v>40375</v>
      </c>
      <c r="F1057" s="5">
        <v>2010</v>
      </c>
      <c r="G1057" s="8">
        <v>755098.41</v>
      </c>
      <c r="H1057" s="5" t="s">
        <v>99</v>
      </c>
      <c r="I1057" s="9">
        <v>85.61</v>
      </c>
      <c r="J1057" s="10">
        <v>2.6230000000000002</v>
      </c>
      <c r="K1057" s="10">
        <v>210.75779539999999</v>
      </c>
      <c r="L1057" s="10">
        <v>8.0990000000000002</v>
      </c>
      <c r="M1057" s="11" t="str" cm="1">
        <f t="array" ref="M1057">_xlfn.IFS(ROUND(Sales_Data[[#This Row],[Temperature]],0)&lt;50,"Cold",ROUND(Sales_Data[[#This Row],[Temperature]],0)&lt;70,"Mild",ROUND(Sales_Data[[#This Row],[Temperature]],0)&lt;84,"Warm",TRUE,"Hot")</f>
        <v>Hot</v>
      </c>
    </row>
    <row r="1058" spans="1:13" x14ac:dyDescent="0.3">
      <c r="A1058" s="5">
        <v>22</v>
      </c>
      <c r="B1058" s="5" t="s">
        <v>20</v>
      </c>
      <c r="C1058" s="7" t="b">
        <f t="shared" si="32"/>
        <v>0</v>
      </c>
      <c r="D1058" s="7" t="str" cm="1">
        <f t="array" ref="D1058">_xlfn.SWITCH(A1058,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058" s="12">
        <f t="shared" si="33"/>
        <v>40375</v>
      </c>
      <c r="F1058" s="5">
        <v>2010</v>
      </c>
      <c r="G1058" s="8">
        <v>988392.99</v>
      </c>
      <c r="H1058" s="5" t="s">
        <v>99</v>
      </c>
      <c r="I1058" s="9">
        <v>76.3</v>
      </c>
      <c r="J1058" s="10">
        <v>2.7959999999999998</v>
      </c>
      <c r="K1058" s="10">
        <v>136.41798270000001</v>
      </c>
      <c r="L1058" s="10">
        <v>8.4329999999999998</v>
      </c>
      <c r="M1058" s="11" t="str" cm="1">
        <f t="array" ref="M1058">_xlfn.IFS(ROUND(Sales_Data[[#This Row],[Temperature]],0)&lt;50,"Cold",ROUND(Sales_Data[[#This Row],[Temperature]],0)&lt;70,"Mild",ROUND(Sales_Data[[#This Row],[Temperature]],0)&lt;84,"Warm",TRUE,"Hot")</f>
        <v>Warm</v>
      </c>
    </row>
    <row r="1059" spans="1:13" x14ac:dyDescent="0.3">
      <c r="A1059" s="5">
        <v>23</v>
      </c>
      <c r="B1059" s="5" t="s">
        <v>20</v>
      </c>
      <c r="C1059" s="7" t="b">
        <f t="shared" si="32"/>
        <v>0</v>
      </c>
      <c r="D1059" s="7" t="str" cm="1">
        <f t="array" ref="D1059">_xlfn.SWITCH(A1059,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059" s="12">
        <f t="shared" si="33"/>
        <v>40375</v>
      </c>
      <c r="F1059" s="5">
        <v>2010</v>
      </c>
      <c r="G1059" s="8">
        <v>1413124.11</v>
      </c>
      <c r="H1059" s="5" t="s">
        <v>99</v>
      </c>
      <c r="I1059" s="9">
        <v>73.94</v>
      </c>
      <c r="J1059" s="10">
        <v>2.7959999999999998</v>
      </c>
      <c r="K1059" s="10">
        <v>132.5667742</v>
      </c>
      <c r="L1059" s="10">
        <v>5.3259999999999996</v>
      </c>
      <c r="M1059" s="11" t="str" cm="1">
        <f t="array" ref="M1059">_xlfn.IFS(ROUND(Sales_Data[[#This Row],[Temperature]],0)&lt;50,"Cold",ROUND(Sales_Data[[#This Row],[Temperature]],0)&lt;70,"Mild",ROUND(Sales_Data[[#This Row],[Temperature]],0)&lt;84,"Warm",TRUE,"Hot")</f>
        <v>Warm</v>
      </c>
    </row>
    <row r="1060" spans="1:13" x14ac:dyDescent="0.3">
      <c r="A1060" s="5">
        <v>24</v>
      </c>
      <c r="B1060" s="5" t="s">
        <v>20</v>
      </c>
      <c r="C1060" s="7" t="b">
        <f t="shared" si="32"/>
        <v>0</v>
      </c>
      <c r="D1060" s="7" t="str" cm="1">
        <f t="array" ref="D1060">_xlfn.SWITCH(A1060,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060" s="12">
        <f t="shared" si="33"/>
        <v>40375</v>
      </c>
      <c r="F1060" s="5">
        <v>2010</v>
      </c>
      <c r="G1060" s="8">
        <v>1418697.05</v>
      </c>
      <c r="H1060" s="5" t="s">
        <v>99</v>
      </c>
      <c r="I1060" s="9">
        <v>76.56</v>
      </c>
      <c r="J1060" s="10">
        <v>2.9329999999999998</v>
      </c>
      <c r="K1060" s="10">
        <v>132.5667742</v>
      </c>
      <c r="L1060" s="10">
        <v>8.1170000000000009</v>
      </c>
      <c r="M1060" s="11" t="str" cm="1">
        <f t="array" ref="M1060">_xlfn.IFS(ROUND(Sales_Data[[#This Row],[Temperature]],0)&lt;50,"Cold",ROUND(Sales_Data[[#This Row],[Temperature]],0)&lt;70,"Mild",ROUND(Sales_Data[[#This Row],[Temperature]],0)&lt;84,"Warm",TRUE,"Hot")</f>
        <v>Warm</v>
      </c>
    </row>
    <row r="1061" spans="1:13" x14ac:dyDescent="0.3">
      <c r="A1061" s="5">
        <v>25</v>
      </c>
      <c r="B1061" s="5" t="s">
        <v>20</v>
      </c>
      <c r="C1061" s="7" t="b">
        <f t="shared" si="32"/>
        <v>0</v>
      </c>
      <c r="D1061" s="7" t="str" cm="1">
        <f t="array" ref="D1061">_xlfn.SWITCH(A1061,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061" s="12">
        <f t="shared" si="33"/>
        <v>40375</v>
      </c>
      <c r="F1061" s="5">
        <v>2010</v>
      </c>
      <c r="G1061" s="8">
        <v>726997.84</v>
      </c>
      <c r="H1061" s="5" t="s">
        <v>99</v>
      </c>
      <c r="I1061" s="9">
        <v>73.430000000000007</v>
      </c>
      <c r="J1061" s="10">
        <v>2.7829999999999999</v>
      </c>
      <c r="K1061" s="10">
        <v>204.3571656</v>
      </c>
      <c r="L1061" s="10">
        <v>7.5270000000000001</v>
      </c>
      <c r="M1061" s="11" t="str" cm="1">
        <f t="array" ref="M1061">_xlfn.IFS(ROUND(Sales_Data[[#This Row],[Temperature]],0)&lt;50,"Cold",ROUND(Sales_Data[[#This Row],[Temperature]],0)&lt;70,"Mild",ROUND(Sales_Data[[#This Row],[Temperature]],0)&lt;84,"Warm",TRUE,"Hot")</f>
        <v>Warm</v>
      </c>
    </row>
    <row r="1062" spans="1:13" x14ac:dyDescent="0.3">
      <c r="A1062" s="5">
        <v>26</v>
      </c>
      <c r="B1062" s="5" t="s">
        <v>20</v>
      </c>
      <c r="C1062" s="7" t="b">
        <f t="shared" si="32"/>
        <v>0</v>
      </c>
      <c r="D1062" s="7" t="str" cm="1">
        <f t="array" ref="D1062">_xlfn.SWITCH(A1062,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062" s="12">
        <f t="shared" si="33"/>
        <v>40375</v>
      </c>
      <c r="F1062" s="5">
        <v>2010</v>
      </c>
      <c r="G1062" s="8">
        <v>1028151.72</v>
      </c>
      <c r="H1062" s="5" t="s">
        <v>99</v>
      </c>
      <c r="I1062" s="9">
        <v>67.66</v>
      </c>
      <c r="J1062" s="10">
        <v>2.7959999999999998</v>
      </c>
      <c r="K1062" s="10">
        <v>132.5667742</v>
      </c>
      <c r="L1062" s="10">
        <v>8.4450000000000003</v>
      </c>
      <c r="M1062" s="11" t="str" cm="1">
        <f t="array" ref="M1062">_xlfn.IFS(ROUND(Sales_Data[[#This Row],[Temperature]],0)&lt;50,"Cold",ROUND(Sales_Data[[#This Row],[Temperature]],0)&lt;70,"Mild",ROUND(Sales_Data[[#This Row],[Temperature]],0)&lt;84,"Warm",TRUE,"Hot")</f>
        <v>Mild</v>
      </c>
    </row>
    <row r="1063" spans="1:13" x14ac:dyDescent="0.3">
      <c r="A1063" s="5">
        <v>27</v>
      </c>
      <c r="B1063" s="5" t="s">
        <v>20</v>
      </c>
      <c r="C1063" s="7" t="b">
        <f t="shared" si="32"/>
        <v>0</v>
      </c>
      <c r="D1063" s="7" t="str" cm="1">
        <f t="array" ref="D1063">_xlfn.SWITCH(A1063,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063" s="12">
        <f t="shared" si="33"/>
        <v>40375</v>
      </c>
      <c r="F1063" s="5">
        <v>2010</v>
      </c>
      <c r="G1063" s="8">
        <v>1880691.64</v>
      </c>
      <c r="H1063" s="5" t="s">
        <v>99</v>
      </c>
      <c r="I1063" s="9">
        <v>78.260000000000005</v>
      </c>
      <c r="J1063" s="10">
        <v>2.9329999999999998</v>
      </c>
      <c r="K1063" s="10">
        <v>136.41798270000001</v>
      </c>
      <c r="L1063" s="10">
        <v>7.9820000000000002</v>
      </c>
      <c r="M1063" s="11" t="str" cm="1">
        <f t="array" ref="M1063">_xlfn.IFS(ROUND(Sales_Data[[#This Row],[Temperature]],0)&lt;50,"Cold",ROUND(Sales_Data[[#This Row],[Temperature]],0)&lt;70,"Mild",ROUND(Sales_Data[[#This Row],[Temperature]],0)&lt;84,"Warm",TRUE,"Hot")</f>
        <v>Warm</v>
      </c>
    </row>
    <row r="1064" spans="1:13" x14ac:dyDescent="0.3">
      <c r="A1064" s="5">
        <v>28</v>
      </c>
      <c r="B1064" s="5" t="s">
        <v>20</v>
      </c>
      <c r="C1064" s="7" t="b">
        <f t="shared" si="32"/>
        <v>0</v>
      </c>
      <c r="D1064" s="7" t="str" cm="1">
        <f t="array" ref="D1064">_xlfn.SWITCH(A1064,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064" s="12">
        <f t="shared" si="33"/>
        <v>40375</v>
      </c>
      <c r="F1064" s="5">
        <v>2010</v>
      </c>
      <c r="G1064" s="8">
        <v>1225336.4099999999</v>
      </c>
      <c r="H1064" s="5" t="s">
        <v>99</v>
      </c>
      <c r="I1064" s="9">
        <v>97.18</v>
      </c>
      <c r="J1064" s="10">
        <v>3.0939999999999999</v>
      </c>
      <c r="K1064" s="10">
        <v>126.1498065</v>
      </c>
      <c r="L1064" s="10">
        <v>14.18</v>
      </c>
      <c r="M1064" s="11" t="str" cm="1">
        <f t="array" ref="M1064">_xlfn.IFS(ROUND(Sales_Data[[#This Row],[Temperature]],0)&lt;50,"Cold",ROUND(Sales_Data[[#This Row],[Temperature]],0)&lt;70,"Mild",ROUND(Sales_Data[[#This Row],[Temperature]],0)&lt;84,"Warm",TRUE,"Hot")</f>
        <v>Hot</v>
      </c>
    </row>
    <row r="1065" spans="1:13" x14ac:dyDescent="0.3">
      <c r="A1065" s="5">
        <v>29</v>
      </c>
      <c r="B1065" s="5" t="s">
        <v>20</v>
      </c>
      <c r="C1065" s="7" t="b">
        <f t="shared" si="32"/>
        <v>0</v>
      </c>
      <c r="D1065" s="7" t="str" cm="1">
        <f t="array" ref="D1065">_xlfn.SWITCH(A1065,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065" s="12">
        <f t="shared" si="33"/>
        <v>40375</v>
      </c>
      <c r="F1065" s="5">
        <v>2010</v>
      </c>
      <c r="G1065" s="8">
        <v>512292.01</v>
      </c>
      <c r="H1065" s="5" t="s">
        <v>99</v>
      </c>
      <c r="I1065" s="9">
        <v>76.3</v>
      </c>
      <c r="J1065" s="10">
        <v>2.7959999999999998</v>
      </c>
      <c r="K1065" s="10">
        <v>132.5667742</v>
      </c>
      <c r="L1065" s="10">
        <v>10.409000000000001</v>
      </c>
      <c r="M1065" s="11" t="str" cm="1">
        <f t="array" ref="M1065">_xlfn.IFS(ROUND(Sales_Data[[#This Row],[Temperature]],0)&lt;50,"Cold",ROUND(Sales_Data[[#This Row],[Temperature]],0)&lt;70,"Mild",ROUND(Sales_Data[[#This Row],[Temperature]],0)&lt;84,"Warm",TRUE,"Hot")</f>
        <v>Warm</v>
      </c>
    </row>
    <row r="1066" spans="1:13" x14ac:dyDescent="0.3">
      <c r="A1066" s="5">
        <v>30</v>
      </c>
      <c r="B1066" s="5" t="s">
        <v>20</v>
      </c>
      <c r="C1066" s="7" t="b">
        <f t="shared" si="32"/>
        <v>0</v>
      </c>
      <c r="D1066" s="7" t="str" cm="1">
        <f t="array" ref="D1066">_xlfn.SWITCH(A1066,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066" s="12">
        <f t="shared" si="33"/>
        <v>40375</v>
      </c>
      <c r="F1066" s="5">
        <v>2010</v>
      </c>
      <c r="G1066" s="8">
        <v>438068.71</v>
      </c>
      <c r="H1066" s="5" t="s">
        <v>99</v>
      </c>
      <c r="I1066" s="9">
        <v>85.61</v>
      </c>
      <c r="J1066" s="10">
        <v>2.6230000000000002</v>
      </c>
      <c r="K1066" s="10">
        <v>210.75779539999999</v>
      </c>
      <c r="L1066" s="10">
        <v>8.0990000000000002</v>
      </c>
      <c r="M1066" s="11" t="str" cm="1">
        <f t="array" ref="M1066">_xlfn.IFS(ROUND(Sales_Data[[#This Row],[Temperature]],0)&lt;50,"Cold",ROUND(Sales_Data[[#This Row],[Temperature]],0)&lt;70,"Mild",ROUND(Sales_Data[[#This Row],[Temperature]],0)&lt;84,"Warm",TRUE,"Hot")</f>
        <v>Hot</v>
      </c>
    </row>
    <row r="1067" spans="1:13" x14ac:dyDescent="0.3">
      <c r="A1067" s="5">
        <v>31</v>
      </c>
      <c r="B1067" s="5" t="s">
        <v>20</v>
      </c>
      <c r="C1067" s="7" t="b">
        <f t="shared" si="32"/>
        <v>0</v>
      </c>
      <c r="D1067" s="7" t="str" cm="1">
        <f t="array" ref="D1067">_xlfn.SWITCH(A1067,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067" s="12">
        <f t="shared" si="33"/>
        <v>40375</v>
      </c>
      <c r="F1067" s="5">
        <v>2010</v>
      </c>
      <c r="G1067" s="8">
        <v>1335433.72</v>
      </c>
      <c r="H1067" s="5" t="s">
        <v>99</v>
      </c>
      <c r="I1067" s="9">
        <v>85.61</v>
      </c>
      <c r="J1067" s="10">
        <v>2.6230000000000002</v>
      </c>
      <c r="K1067" s="10">
        <v>210.75779539999999</v>
      </c>
      <c r="L1067" s="10">
        <v>8.0990000000000002</v>
      </c>
      <c r="M1067" s="11" t="str" cm="1">
        <f t="array" ref="M1067">_xlfn.IFS(ROUND(Sales_Data[[#This Row],[Temperature]],0)&lt;50,"Cold",ROUND(Sales_Data[[#This Row],[Temperature]],0)&lt;70,"Mild",ROUND(Sales_Data[[#This Row],[Temperature]],0)&lt;84,"Warm",TRUE,"Hot")</f>
        <v>Hot</v>
      </c>
    </row>
    <row r="1068" spans="1:13" x14ac:dyDescent="0.3">
      <c r="A1068" s="5">
        <v>32</v>
      </c>
      <c r="B1068" s="5" t="s">
        <v>20</v>
      </c>
      <c r="C1068" s="7" t="b">
        <f t="shared" si="32"/>
        <v>0</v>
      </c>
      <c r="D1068" s="7" t="str" cm="1">
        <f t="array" ref="D1068">_xlfn.SWITCH(A1068,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068" s="12">
        <f t="shared" si="33"/>
        <v>40375</v>
      </c>
      <c r="F1068" s="5">
        <v>2010</v>
      </c>
      <c r="G1068" s="8">
        <v>1120172.24</v>
      </c>
      <c r="H1068" s="5" t="s">
        <v>99</v>
      </c>
      <c r="I1068" s="9">
        <v>76.2</v>
      </c>
      <c r="J1068" s="10">
        <v>2.6989999999999998</v>
      </c>
      <c r="K1068" s="10">
        <v>189.6125456</v>
      </c>
      <c r="L1068" s="10">
        <v>9.0169999999999995</v>
      </c>
      <c r="M1068" s="11" t="str" cm="1">
        <f t="array" ref="M1068">_xlfn.IFS(ROUND(Sales_Data[[#This Row],[Temperature]],0)&lt;50,"Cold",ROUND(Sales_Data[[#This Row],[Temperature]],0)&lt;70,"Mild",ROUND(Sales_Data[[#This Row],[Temperature]],0)&lt;84,"Warm",TRUE,"Hot")</f>
        <v>Warm</v>
      </c>
    </row>
    <row r="1069" spans="1:13" x14ac:dyDescent="0.3">
      <c r="A1069" s="5">
        <v>33</v>
      </c>
      <c r="B1069" s="5" t="s">
        <v>20</v>
      </c>
      <c r="C1069" s="7" t="b">
        <f t="shared" si="32"/>
        <v>0</v>
      </c>
      <c r="D1069" s="7" t="str" cm="1">
        <f t="array" ref="D1069">_xlfn.SWITCH(A1069,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069" s="12">
        <f t="shared" si="33"/>
        <v>40375</v>
      </c>
      <c r="F1069" s="5">
        <v>2010</v>
      </c>
      <c r="G1069" s="8">
        <v>280937.84000000003</v>
      </c>
      <c r="H1069" s="5" t="s">
        <v>99</v>
      </c>
      <c r="I1069" s="9">
        <v>100.14</v>
      </c>
      <c r="J1069" s="10">
        <v>2.9710000000000001</v>
      </c>
      <c r="K1069" s="10">
        <v>126.1498065</v>
      </c>
      <c r="L1069" s="10">
        <v>9.4949999999999992</v>
      </c>
      <c r="M1069" s="11" t="str" cm="1">
        <f t="array" ref="M1069">_xlfn.IFS(ROUND(Sales_Data[[#This Row],[Temperature]],0)&lt;50,"Cold",ROUND(Sales_Data[[#This Row],[Temperature]],0)&lt;70,"Mild",ROUND(Sales_Data[[#This Row],[Temperature]],0)&lt;84,"Warm",TRUE,"Hot")</f>
        <v>Hot</v>
      </c>
    </row>
    <row r="1070" spans="1:13" x14ac:dyDescent="0.3">
      <c r="A1070" s="5">
        <v>34</v>
      </c>
      <c r="B1070" s="5" t="s">
        <v>20</v>
      </c>
      <c r="C1070" s="7" t="b">
        <f t="shared" si="32"/>
        <v>0</v>
      </c>
      <c r="D1070" s="7" t="str" cm="1">
        <f t="array" ref="D1070">_xlfn.SWITCH(A1070,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070" s="12">
        <f t="shared" si="33"/>
        <v>40375</v>
      </c>
      <c r="F1070" s="5">
        <v>2010</v>
      </c>
      <c r="G1070" s="8">
        <v>930269.79</v>
      </c>
      <c r="H1070" s="5" t="s">
        <v>99</v>
      </c>
      <c r="I1070" s="9">
        <v>78.53</v>
      </c>
      <c r="J1070" s="10">
        <v>2.621</v>
      </c>
      <c r="K1070" s="10">
        <v>126.1498065</v>
      </c>
      <c r="L1070" s="10">
        <v>9.8160000000000007</v>
      </c>
      <c r="M1070" s="11" t="str" cm="1">
        <f t="array" ref="M1070">_xlfn.IFS(ROUND(Sales_Data[[#This Row],[Temperature]],0)&lt;50,"Cold",ROUND(Sales_Data[[#This Row],[Temperature]],0)&lt;70,"Mild",ROUND(Sales_Data[[#This Row],[Temperature]],0)&lt;84,"Warm",TRUE,"Hot")</f>
        <v>Warm</v>
      </c>
    </row>
    <row r="1071" spans="1:13" x14ac:dyDescent="0.3">
      <c r="A1071" s="5">
        <v>35</v>
      </c>
      <c r="B1071" s="5" t="s">
        <v>20</v>
      </c>
      <c r="C1071" s="7" t="b">
        <f t="shared" si="32"/>
        <v>0</v>
      </c>
      <c r="D1071" s="7" t="str" cm="1">
        <f t="array" ref="D1071">_xlfn.SWITCH(A1071,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071" s="12">
        <f t="shared" si="33"/>
        <v>40375</v>
      </c>
      <c r="F1071" s="5">
        <v>2010</v>
      </c>
      <c r="G1071" s="8">
        <v>1124414.8700000001</v>
      </c>
      <c r="H1071" s="5" t="s">
        <v>99</v>
      </c>
      <c r="I1071" s="9">
        <v>78.260000000000005</v>
      </c>
      <c r="J1071" s="10">
        <v>2.7829999999999999</v>
      </c>
      <c r="K1071" s="10">
        <v>136.41798270000001</v>
      </c>
      <c r="L1071" s="10">
        <v>8.8610000000000007</v>
      </c>
      <c r="M1071" s="11" t="str" cm="1">
        <f t="array" ref="M1071">_xlfn.IFS(ROUND(Sales_Data[[#This Row],[Temperature]],0)&lt;50,"Cold",ROUND(Sales_Data[[#This Row],[Temperature]],0)&lt;70,"Mild",ROUND(Sales_Data[[#This Row],[Temperature]],0)&lt;84,"Warm",TRUE,"Hot")</f>
        <v>Warm</v>
      </c>
    </row>
    <row r="1072" spans="1:13" x14ac:dyDescent="0.3">
      <c r="A1072" s="5">
        <v>36</v>
      </c>
      <c r="B1072" s="5" t="s">
        <v>20</v>
      </c>
      <c r="C1072" s="7" t="b">
        <f t="shared" si="32"/>
        <v>0</v>
      </c>
      <c r="D1072" s="7" t="str" cm="1">
        <f t="array" ref="D1072">_xlfn.SWITCH(A1072,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072" s="12">
        <f t="shared" si="33"/>
        <v>40375</v>
      </c>
      <c r="F1072" s="5">
        <v>2010</v>
      </c>
      <c r="G1072" s="8">
        <v>466962.04</v>
      </c>
      <c r="H1072" s="5" t="s">
        <v>99</v>
      </c>
      <c r="I1072" s="9">
        <v>84.43</v>
      </c>
      <c r="J1072" s="10">
        <v>2.5609999999999999</v>
      </c>
      <c r="K1072" s="10">
        <v>209.8630532</v>
      </c>
      <c r="L1072" s="10">
        <v>8.36</v>
      </c>
      <c r="M1072" s="11" t="str" cm="1">
        <f t="array" ref="M1072">_xlfn.IFS(ROUND(Sales_Data[[#This Row],[Temperature]],0)&lt;50,"Cold",ROUND(Sales_Data[[#This Row],[Temperature]],0)&lt;70,"Mild",ROUND(Sales_Data[[#This Row],[Temperature]],0)&lt;84,"Warm",TRUE,"Hot")</f>
        <v>Hot</v>
      </c>
    </row>
    <row r="1073" spans="1:13" x14ac:dyDescent="0.3">
      <c r="A1073" s="5">
        <v>37</v>
      </c>
      <c r="B1073" s="5" t="s">
        <v>20</v>
      </c>
      <c r="C1073" s="7" t="b">
        <f t="shared" si="32"/>
        <v>0</v>
      </c>
      <c r="D1073" s="7" t="str" cm="1">
        <f t="array" ref="D1073">_xlfn.SWITCH(A1073,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073" s="12">
        <f t="shared" si="33"/>
        <v>40375</v>
      </c>
      <c r="F1073" s="5">
        <v>2010</v>
      </c>
      <c r="G1073" s="8">
        <v>485150.01</v>
      </c>
      <c r="H1073" s="5" t="s">
        <v>99</v>
      </c>
      <c r="I1073" s="9">
        <v>84.43</v>
      </c>
      <c r="J1073" s="10">
        <v>2.6230000000000002</v>
      </c>
      <c r="K1073" s="10">
        <v>209.8630532</v>
      </c>
      <c r="L1073" s="10">
        <v>8.36</v>
      </c>
      <c r="M1073" s="11" t="str" cm="1">
        <f t="array" ref="M1073">_xlfn.IFS(ROUND(Sales_Data[[#This Row],[Temperature]],0)&lt;50,"Cold",ROUND(Sales_Data[[#This Row],[Temperature]],0)&lt;70,"Mild",ROUND(Sales_Data[[#This Row],[Temperature]],0)&lt;84,"Warm",TRUE,"Hot")</f>
        <v>Hot</v>
      </c>
    </row>
    <row r="1074" spans="1:13" x14ac:dyDescent="0.3">
      <c r="A1074" s="5">
        <v>38</v>
      </c>
      <c r="B1074" s="5" t="s">
        <v>20</v>
      </c>
      <c r="C1074" s="7" t="b">
        <f t="shared" si="32"/>
        <v>0</v>
      </c>
      <c r="D1074" s="7" t="str" cm="1">
        <f t="array" ref="D1074">_xlfn.SWITCH(A1074,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074" s="12">
        <f t="shared" si="33"/>
        <v>40375</v>
      </c>
      <c r="F1074" s="5">
        <v>2010</v>
      </c>
      <c r="G1074" s="8">
        <v>338277.71</v>
      </c>
      <c r="H1074" s="5" t="s">
        <v>99</v>
      </c>
      <c r="I1074" s="9">
        <v>97.18</v>
      </c>
      <c r="J1074" s="10">
        <v>3.0939999999999999</v>
      </c>
      <c r="K1074" s="10">
        <v>126.1498065</v>
      </c>
      <c r="L1074" s="10">
        <v>14.18</v>
      </c>
      <c r="M1074" s="11" t="str" cm="1">
        <f t="array" ref="M1074">_xlfn.IFS(ROUND(Sales_Data[[#This Row],[Temperature]],0)&lt;50,"Cold",ROUND(Sales_Data[[#This Row],[Temperature]],0)&lt;70,"Mild",ROUND(Sales_Data[[#This Row],[Temperature]],0)&lt;84,"Warm",TRUE,"Hot")</f>
        <v>Hot</v>
      </c>
    </row>
    <row r="1075" spans="1:13" x14ac:dyDescent="0.3">
      <c r="A1075" s="5">
        <v>39</v>
      </c>
      <c r="B1075" s="5" t="s">
        <v>20</v>
      </c>
      <c r="C1075" s="7" t="b">
        <f t="shared" si="32"/>
        <v>0</v>
      </c>
      <c r="D1075" s="7" t="str" cm="1">
        <f t="array" ref="D1075">_xlfn.SWITCH(A1075,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075" s="12">
        <f t="shared" si="33"/>
        <v>40375</v>
      </c>
      <c r="F1075" s="5">
        <v>2010</v>
      </c>
      <c r="G1075" s="8">
        <v>1339811.68</v>
      </c>
      <c r="H1075" s="5" t="s">
        <v>99</v>
      </c>
      <c r="I1075" s="9">
        <v>83.86</v>
      </c>
      <c r="J1075" s="10">
        <v>2.6230000000000002</v>
      </c>
      <c r="K1075" s="10">
        <v>209.8630532</v>
      </c>
      <c r="L1075" s="10">
        <v>8.36</v>
      </c>
      <c r="M1075" s="11" t="str" cm="1">
        <f t="array" ref="M1075">_xlfn.IFS(ROUND(Sales_Data[[#This Row],[Temperature]],0)&lt;50,"Cold",ROUND(Sales_Data[[#This Row],[Temperature]],0)&lt;70,"Mild",ROUND(Sales_Data[[#This Row],[Temperature]],0)&lt;84,"Warm",TRUE,"Hot")</f>
        <v>Hot</v>
      </c>
    </row>
    <row r="1076" spans="1:13" x14ac:dyDescent="0.3">
      <c r="A1076" s="5">
        <v>40</v>
      </c>
      <c r="B1076" s="5" t="s">
        <v>20</v>
      </c>
      <c r="C1076" s="7" t="b">
        <f t="shared" si="32"/>
        <v>0</v>
      </c>
      <c r="D1076" s="7" t="str" cm="1">
        <f t="array" ref="D1076">_xlfn.SWITCH(A1076,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076" s="12">
        <f t="shared" si="33"/>
        <v>40375</v>
      </c>
      <c r="F1076" s="5">
        <v>2010</v>
      </c>
      <c r="G1076" s="8">
        <v>959229.09</v>
      </c>
      <c r="H1076" s="5" t="s">
        <v>99</v>
      </c>
      <c r="I1076" s="9">
        <v>74.25</v>
      </c>
      <c r="J1076" s="10">
        <v>2.7959999999999998</v>
      </c>
      <c r="K1076" s="10">
        <v>132.5667742</v>
      </c>
      <c r="L1076" s="10">
        <v>5.3259999999999996</v>
      </c>
      <c r="M1076" s="11" t="str" cm="1">
        <f t="array" ref="M1076">_xlfn.IFS(ROUND(Sales_Data[[#This Row],[Temperature]],0)&lt;50,"Cold",ROUND(Sales_Data[[#This Row],[Temperature]],0)&lt;70,"Mild",ROUND(Sales_Data[[#This Row],[Temperature]],0)&lt;84,"Warm",TRUE,"Hot")</f>
        <v>Warm</v>
      </c>
    </row>
    <row r="1077" spans="1:13" x14ac:dyDescent="0.3">
      <c r="A1077" s="5">
        <v>41</v>
      </c>
      <c r="B1077" s="5" t="s">
        <v>20</v>
      </c>
      <c r="C1077" s="7" t="b">
        <f t="shared" si="32"/>
        <v>0</v>
      </c>
      <c r="D1077" s="7" t="str" cm="1">
        <f t="array" ref="D1077">_xlfn.SWITCH(A1077,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077" s="12">
        <f t="shared" si="33"/>
        <v>40375</v>
      </c>
      <c r="F1077" s="5">
        <v>2010</v>
      </c>
      <c r="G1077" s="8">
        <v>1179788.3799999999</v>
      </c>
      <c r="H1077" s="5" t="s">
        <v>99</v>
      </c>
      <c r="I1077" s="9">
        <v>69.06</v>
      </c>
      <c r="J1077" s="10">
        <v>2.6989999999999998</v>
      </c>
      <c r="K1077" s="10">
        <v>189.6125456</v>
      </c>
      <c r="L1077" s="10">
        <v>7.335</v>
      </c>
      <c r="M1077" s="11" t="str" cm="1">
        <f t="array" ref="M1077">_xlfn.IFS(ROUND(Sales_Data[[#This Row],[Temperature]],0)&lt;50,"Cold",ROUND(Sales_Data[[#This Row],[Temperature]],0)&lt;70,"Mild",ROUND(Sales_Data[[#This Row],[Temperature]],0)&lt;84,"Warm",TRUE,"Hot")</f>
        <v>Mild</v>
      </c>
    </row>
    <row r="1078" spans="1:13" x14ac:dyDescent="0.3">
      <c r="A1078" s="5">
        <v>42</v>
      </c>
      <c r="B1078" s="5" t="s">
        <v>20</v>
      </c>
      <c r="C1078" s="7" t="b">
        <f t="shared" si="32"/>
        <v>0</v>
      </c>
      <c r="D1078" s="7" t="str" cm="1">
        <f t="array" ref="D1078">_xlfn.SWITCH(A1078,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078" s="12">
        <f t="shared" si="33"/>
        <v>40375</v>
      </c>
      <c r="F1078" s="5">
        <v>2010</v>
      </c>
      <c r="G1078" s="8">
        <v>558837.27</v>
      </c>
      <c r="H1078" s="5" t="s">
        <v>99</v>
      </c>
      <c r="I1078" s="9">
        <v>91.8</v>
      </c>
      <c r="J1078" s="10">
        <v>2.9710000000000001</v>
      </c>
      <c r="K1078" s="10">
        <v>126.1498065</v>
      </c>
      <c r="L1078" s="10">
        <v>9.1989999999999998</v>
      </c>
      <c r="M1078" s="11" t="str" cm="1">
        <f t="array" ref="M1078">_xlfn.IFS(ROUND(Sales_Data[[#This Row],[Temperature]],0)&lt;50,"Cold",ROUND(Sales_Data[[#This Row],[Temperature]],0)&lt;70,"Mild",ROUND(Sales_Data[[#This Row],[Temperature]],0)&lt;84,"Warm",TRUE,"Hot")</f>
        <v>Hot</v>
      </c>
    </row>
    <row r="1079" spans="1:13" x14ac:dyDescent="0.3">
      <c r="A1079" s="5">
        <v>43</v>
      </c>
      <c r="B1079" s="5" t="s">
        <v>20</v>
      </c>
      <c r="C1079" s="7" t="b">
        <f t="shared" si="32"/>
        <v>0</v>
      </c>
      <c r="D1079" s="7" t="str" cm="1">
        <f t="array" ref="D1079">_xlfn.SWITCH(A1079,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079" s="12">
        <f t="shared" si="33"/>
        <v>40375</v>
      </c>
      <c r="F1079" s="5">
        <v>2010</v>
      </c>
      <c r="G1079" s="8">
        <v>696844.36</v>
      </c>
      <c r="H1079" s="5" t="s">
        <v>99</v>
      </c>
      <c r="I1079" s="9">
        <v>84.17</v>
      </c>
      <c r="J1079" s="10">
        <v>2.6230000000000002</v>
      </c>
      <c r="K1079" s="10">
        <v>203.05385480000001</v>
      </c>
      <c r="L1079" s="10">
        <v>9.8160000000000007</v>
      </c>
      <c r="M1079" s="11" t="str" cm="1">
        <f t="array" ref="M1079">_xlfn.IFS(ROUND(Sales_Data[[#This Row],[Temperature]],0)&lt;50,"Cold",ROUND(Sales_Data[[#This Row],[Temperature]],0)&lt;70,"Mild",ROUND(Sales_Data[[#This Row],[Temperature]],0)&lt;84,"Warm",TRUE,"Hot")</f>
        <v>Hot</v>
      </c>
    </row>
    <row r="1080" spans="1:13" x14ac:dyDescent="0.3">
      <c r="A1080" s="5">
        <v>44</v>
      </c>
      <c r="B1080" s="5" t="s">
        <v>20</v>
      </c>
      <c r="C1080" s="7" t="b">
        <f t="shared" si="32"/>
        <v>0</v>
      </c>
      <c r="D1080" s="7" t="str" cm="1">
        <f t="array" ref="D1080">_xlfn.SWITCH(A1080,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080" s="12">
        <f t="shared" si="33"/>
        <v>40375</v>
      </c>
      <c r="F1080" s="5">
        <v>2010</v>
      </c>
      <c r="G1080" s="8">
        <v>297099.95</v>
      </c>
      <c r="H1080" s="5" t="s">
        <v>99</v>
      </c>
      <c r="I1080" s="9">
        <v>77.790000000000006</v>
      </c>
      <c r="J1080" s="10">
        <v>2.7909999999999999</v>
      </c>
      <c r="K1080" s="10">
        <v>126.1498065</v>
      </c>
      <c r="L1080" s="10">
        <v>7.8040000000000003</v>
      </c>
      <c r="M1080" s="11" t="str" cm="1">
        <f t="array" ref="M1080">_xlfn.IFS(ROUND(Sales_Data[[#This Row],[Temperature]],0)&lt;50,"Cold",ROUND(Sales_Data[[#This Row],[Temperature]],0)&lt;70,"Mild",ROUND(Sales_Data[[#This Row],[Temperature]],0)&lt;84,"Warm",TRUE,"Hot")</f>
        <v>Warm</v>
      </c>
    </row>
    <row r="1081" spans="1:13" x14ac:dyDescent="0.3">
      <c r="A1081" s="5">
        <v>45</v>
      </c>
      <c r="B1081" s="5" t="s">
        <v>20</v>
      </c>
      <c r="C1081" s="7" t="b">
        <f t="shared" si="32"/>
        <v>0</v>
      </c>
      <c r="D1081" s="7" t="str" cm="1">
        <f t="array" ref="D1081">_xlfn.SWITCH(A1081,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081" s="12">
        <f t="shared" si="33"/>
        <v>40375</v>
      </c>
      <c r="F1081" s="5">
        <v>2010</v>
      </c>
      <c r="G1081" s="8">
        <v>723708.99</v>
      </c>
      <c r="H1081" s="5" t="s">
        <v>99</v>
      </c>
      <c r="I1081" s="9">
        <v>77.84</v>
      </c>
      <c r="J1081" s="10">
        <v>2.7829999999999999</v>
      </c>
      <c r="K1081" s="10">
        <v>182.26044110000001</v>
      </c>
      <c r="L1081" s="10">
        <v>8.7430000000000003</v>
      </c>
      <c r="M1081" s="11" t="str" cm="1">
        <f t="array" ref="M1081">_xlfn.IFS(ROUND(Sales_Data[[#This Row],[Temperature]],0)&lt;50,"Cold",ROUND(Sales_Data[[#This Row],[Temperature]],0)&lt;70,"Mild",ROUND(Sales_Data[[#This Row],[Temperature]],0)&lt;84,"Warm",TRUE,"Hot")</f>
        <v>Warm</v>
      </c>
    </row>
    <row r="1082" spans="1:13" x14ac:dyDescent="0.3">
      <c r="A1082" s="5">
        <v>1</v>
      </c>
      <c r="B1082" s="5" t="s">
        <v>21</v>
      </c>
      <c r="C1082" s="7" t="b">
        <f t="shared" si="32"/>
        <v>0</v>
      </c>
      <c r="D1082" s="7" t="str" cm="1">
        <f t="array" ref="D1082">_xlfn.SWITCH(A1082,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082" s="12">
        <f t="shared" si="33"/>
        <v>40382</v>
      </c>
      <c r="F1082" s="5">
        <v>2010</v>
      </c>
      <c r="G1082" s="8">
        <v>1385065.2</v>
      </c>
      <c r="H1082" s="5" t="s">
        <v>99</v>
      </c>
      <c r="I1082" s="9">
        <v>83.36</v>
      </c>
      <c r="J1082" s="10">
        <v>2.6080000000000001</v>
      </c>
      <c r="K1082" s="10">
        <v>211.2351443</v>
      </c>
      <c r="L1082" s="10">
        <v>7.7869999999999999</v>
      </c>
      <c r="M1082" s="11" t="str" cm="1">
        <f t="array" ref="M1082">_xlfn.IFS(ROUND(Sales_Data[[#This Row],[Temperature]],0)&lt;50,"Cold",ROUND(Sales_Data[[#This Row],[Temperature]],0)&lt;70,"Mild",ROUND(Sales_Data[[#This Row],[Temperature]],0)&lt;84,"Warm",TRUE,"Hot")</f>
        <v>Warm</v>
      </c>
    </row>
    <row r="1083" spans="1:13" x14ac:dyDescent="0.3">
      <c r="A1083" s="5">
        <v>2</v>
      </c>
      <c r="B1083" s="5" t="s">
        <v>21</v>
      </c>
      <c r="C1083" s="7" t="b">
        <f t="shared" si="32"/>
        <v>0</v>
      </c>
      <c r="D1083" s="7" t="str" cm="1">
        <f t="array" ref="D1083">_xlfn.SWITCH(A1083,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083" s="12">
        <f t="shared" si="33"/>
        <v>40382</v>
      </c>
      <c r="F1083" s="5">
        <v>2010</v>
      </c>
      <c r="G1083" s="8">
        <v>1781717.71</v>
      </c>
      <c r="H1083" s="5" t="s">
        <v>99</v>
      </c>
      <c r="I1083" s="9">
        <v>87.66</v>
      </c>
      <c r="J1083" s="10">
        <v>2.6080000000000001</v>
      </c>
      <c r="K1083" s="10">
        <v>210.89213190000001</v>
      </c>
      <c r="L1083" s="10">
        <v>8.0990000000000002</v>
      </c>
      <c r="M1083" s="11" t="str" cm="1">
        <f t="array" ref="M1083">_xlfn.IFS(ROUND(Sales_Data[[#This Row],[Temperature]],0)&lt;50,"Cold",ROUND(Sales_Data[[#This Row],[Temperature]],0)&lt;70,"Mild",ROUND(Sales_Data[[#This Row],[Temperature]],0)&lt;84,"Warm",TRUE,"Hot")</f>
        <v>Hot</v>
      </c>
    </row>
    <row r="1084" spans="1:13" x14ac:dyDescent="0.3">
      <c r="A1084" s="5">
        <v>3</v>
      </c>
      <c r="B1084" s="5" t="s">
        <v>21</v>
      </c>
      <c r="C1084" s="7" t="b">
        <f t="shared" si="32"/>
        <v>0</v>
      </c>
      <c r="D1084" s="7" t="str" cm="1">
        <f t="array" ref="D1084">_xlfn.SWITCH(A1084,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084" s="12">
        <f t="shared" si="33"/>
        <v>40382</v>
      </c>
      <c r="F1084" s="5">
        <v>2010</v>
      </c>
      <c r="G1084" s="8">
        <v>352864.49</v>
      </c>
      <c r="H1084" s="5" t="s">
        <v>99</v>
      </c>
      <c r="I1084" s="9">
        <v>83.32</v>
      </c>
      <c r="J1084" s="10">
        <v>2.6080000000000001</v>
      </c>
      <c r="K1084" s="10">
        <v>214.55649679999999</v>
      </c>
      <c r="L1084" s="10">
        <v>7.3460000000000001</v>
      </c>
      <c r="M1084" s="11" t="str" cm="1">
        <f t="array" ref="M1084">_xlfn.IFS(ROUND(Sales_Data[[#This Row],[Temperature]],0)&lt;50,"Cold",ROUND(Sales_Data[[#This Row],[Temperature]],0)&lt;70,"Mild",ROUND(Sales_Data[[#This Row],[Temperature]],0)&lt;84,"Warm",TRUE,"Hot")</f>
        <v>Warm</v>
      </c>
    </row>
    <row r="1085" spans="1:13" x14ac:dyDescent="0.3">
      <c r="A1085" s="5">
        <v>4</v>
      </c>
      <c r="B1085" s="5" t="s">
        <v>21</v>
      </c>
      <c r="C1085" s="7" t="b">
        <f t="shared" si="32"/>
        <v>0</v>
      </c>
      <c r="D1085" s="7" t="str" cm="1">
        <f t="array" ref="D1085">_xlfn.SWITCH(A1085,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085" s="12">
        <f t="shared" si="33"/>
        <v>40382</v>
      </c>
      <c r="F1085" s="5">
        <v>2010</v>
      </c>
      <c r="G1085" s="8">
        <v>1848426.78</v>
      </c>
      <c r="H1085" s="5" t="s">
        <v>99</v>
      </c>
      <c r="I1085" s="9">
        <v>79.78</v>
      </c>
      <c r="J1085" s="10">
        <v>2.6120000000000001</v>
      </c>
      <c r="K1085" s="10">
        <v>126.1283548</v>
      </c>
      <c r="L1085" s="10">
        <v>7.3719999999999999</v>
      </c>
      <c r="M1085" s="11" t="str" cm="1">
        <f t="array" ref="M1085">_xlfn.IFS(ROUND(Sales_Data[[#This Row],[Temperature]],0)&lt;50,"Cold",ROUND(Sales_Data[[#This Row],[Temperature]],0)&lt;70,"Mild",ROUND(Sales_Data[[#This Row],[Temperature]],0)&lt;84,"Warm",TRUE,"Hot")</f>
        <v>Warm</v>
      </c>
    </row>
    <row r="1086" spans="1:13" x14ac:dyDescent="0.3">
      <c r="A1086" s="5">
        <v>5</v>
      </c>
      <c r="B1086" s="5" t="s">
        <v>21</v>
      </c>
      <c r="C1086" s="7" t="b">
        <f t="shared" si="32"/>
        <v>0</v>
      </c>
      <c r="D1086" s="7" t="str" cm="1">
        <f t="array" ref="D1086">_xlfn.SWITCH(A1086,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086" s="12">
        <f t="shared" si="33"/>
        <v>40382</v>
      </c>
      <c r="F1086" s="5">
        <v>2010</v>
      </c>
      <c r="G1086" s="8">
        <v>274742.63</v>
      </c>
      <c r="H1086" s="5" t="s">
        <v>99</v>
      </c>
      <c r="I1086" s="9">
        <v>83.66</v>
      </c>
      <c r="J1086" s="10">
        <v>2.6080000000000001</v>
      </c>
      <c r="K1086" s="10">
        <v>211.79155650000001</v>
      </c>
      <c r="L1086" s="10">
        <v>6.4960000000000004</v>
      </c>
      <c r="M1086" s="11" t="str" cm="1">
        <f t="array" ref="M1086">_xlfn.IFS(ROUND(Sales_Data[[#This Row],[Temperature]],0)&lt;50,"Cold",ROUND(Sales_Data[[#This Row],[Temperature]],0)&lt;70,"Mild",ROUND(Sales_Data[[#This Row],[Temperature]],0)&lt;84,"Warm",TRUE,"Hot")</f>
        <v>Hot</v>
      </c>
    </row>
    <row r="1087" spans="1:13" x14ac:dyDescent="0.3">
      <c r="A1087" s="5">
        <v>6</v>
      </c>
      <c r="B1087" s="5" t="s">
        <v>21</v>
      </c>
      <c r="C1087" s="7" t="b">
        <f t="shared" si="32"/>
        <v>0</v>
      </c>
      <c r="D1087" s="7" t="str" cm="1">
        <f t="array" ref="D1087">_xlfn.SWITCH(A1087,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087" s="12">
        <f t="shared" si="33"/>
        <v>40382</v>
      </c>
      <c r="F1087" s="5">
        <v>2010</v>
      </c>
      <c r="G1087" s="8">
        <v>1585240.92</v>
      </c>
      <c r="H1087" s="5" t="s">
        <v>99</v>
      </c>
      <c r="I1087" s="9">
        <v>83.9</v>
      </c>
      <c r="J1087" s="10">
        <v>2.6080000000000001</v>
      </c>
      <c r="K1087" s="10">
        <v>212.75785049999999</v>
      </c>
      <c r="L1087" s="10">
        <v>6.9729999999999999</v>
      </c>
      <c r="M1087" s="11" t="str" cm="1">
        <f t="array" ref="M1087">_xlfn.IFS(ROUND(Sales_Data[[#This Row],[Temperature]],0)&lt;50,"Cold",ROUND(Sales_Data[[#This Row],[Temperature]],0)&lt;70,"Mild",ROUND(Sales_Data[[#This Row],[Temperature]],0)&lt;84,"Warm",TRUE,"Hot")</f>
        <v>Hot</v>
      </c>
    </row>
    <row r="1088" spans="1:13" x14ac:dyDescent="0.3">
      <c r="A1088" s="5">
        <v>7</v>
      </c>
      <c r="B1088" s="5" t="s">
        <v>21</v>
      </c>
      <c r="C1088" s="7" t="b">
        <f t="shared" si="32"/>
        <v>0</v>
      </c>
      <c r="D1088" s="7" t="str" cm="1">
        <f t="array" ref="D1088">_xlfn.SWITCH(A1088,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088" s="12">
        <f t="shared" si="33"/>
        <v>40382</v>
      </c>
      <c r="F1088" s="5">
        <v>2010</v>
      </c>
      <c r="G1088" s="8">
        <v>570231.21</v>
      </c>
      <c r="H1088" s="5" t="s">
        <v>99</v>
      </c>
      <c r="I1088" s="9">
        <v>64.64</v>
      </c>
      <c r="J1088" s="10">
        <v>2.6909999999999998</v>
      </c>
      <c r="K1088" s="10">
        <v>189.774698</v>
      </c>
      <c r="L1088" s="10">
        <v>9.0169999999999995</v>
      </c>
      <c r="M1088" s="11" t="str" cm="1">
        <f t="array" ref="M1088">_xlfn.IFS(ROUND(Sales_Data[[#This Row],[Temperature]],0)&lt;50,"Cold",ROUND(Sales_Data[[#This Row],[Temperature]],0)&lt;70,"Mild",ROUND(Sales_Data[[#This Row],[Temperature]],0)&lt;84,"Warm",TRUE,"Hot")</f>
        <v>Mild</v>
      </c>
    </row>
    <row r="1089" spans="1:13" x14ac:dyDescent="0.3">
      <c r="A1089" s="5">
        <v>8</v>
      </c>
      <c r="B1089" s="5" t="s">
        <v>21</v>
      </c>
      <c r="C1089" s="7" t="b">
        <f t="shared" si="32"/>
        <v>0</v>
      </c>
      <c r="D1089" s="7" t="str" cm="1">
        <f t="array" ref="D1089">_xlfn.SWITCH(A1089,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089" s="12">
        <f t="shared" si="33"/>
        <v>40382</v>
      </c>
      <c r="F1089" s="5">
        <v>2010</v>
      </c>
      <c r="G1089" s="8">
        <v>785515.88</v>
      </c>
      <c r="H1089" s="5" t="s">
        <v>99</v>
      </c>
      <c r="I1089" s="9">
        <v>78.290000000000006</v>
      </c>
      <c r="J1089" s="10">
        <v>2.6080000000000001</v>
      </c>
      <c r="K1089" s="10">
        <v>214.60296640000001</v>
      </c>
      <c r="L1089" s="10">
        <v>6.3150000000000004</v>
      </c>
      <c r="M1089" s="11" t="str" cm="1">
        <f t="array" ref="M1089">_xlfn.IFS(ROUND(Sales_Data[[#This Row],[Temperature]],0)&lt;50,"Cold",ROUND(Sales_Data[[#This Row],[Temperature]],0)&lt;70,"Mild",ROUND(Sales_Data[[#This Row],[Temperature]],0)&lt;84,"Warm",TRUE,"Hot")</f>
        <v>Warm</v>
      </c>
    </row>
    <row r="1090" spans="1:13" x14ac:dyDescent="0.3">
      <c r="A1090" s="5">
        <v>9</v>
      </c>
      <c r="B1090" s="5" t="s">
        <v>21</v>
      </c>
      <c r="C1090" s="7" t="b">
        <f t="shared" ref="C1090:C1153" si="34">ISNUMBER(B1090)</f>
        <v>0</v>
      </c>
      <c r="D1090" s="7" t="str" cm="1">
        <f t="array" ref="D1090">_xlfn.SWITCH(A1090,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90" s="12">
        <f t="shared" ref="E1090:E1153" si="35">IF(C1090,B1090,DATE(RIGHT(B1090,4),MID(B1090,4,2),LEFT(B1090,2)))</f>
        <v>40382</v>
      </c>
      <c r="F1090" s="5">
        <v>2010</v>
      </c>
      <c r="G1090" s="8">
        <v>462676.5</v>
      </c>
      <c r="H1090" s="5" t="s">
        <v>99</v>
      </c>
      <c r="I1090" s="9">
        <v>84.49</v>
      </c>
      <c r="J1090" s="10">
        <v>2.6080000000000001</v>
      </c>
      <c r="K1090" s="10">
        <v>214.7865779</v>
      </c>
      <c r="L1090" s="10">
        <v>6.4420000000000002</v>
      </c>
      <c r="M1090" s="11" t="str" cm="1">
        <f t="array" ref="M1090">_xlfn.IFS(ROUND(Sales_Data[[#This Row],[Temperature]],0)&lt;50,"Cold",ROUND(Sales_Data[[#This Row],[Temperature]],0)&lt;70,"Mild",ROUND(Sales_Data[[#This Row],[Temperature]],0)&lt;84,"Warm",TRUE,"Hot")</f>
        <v>Hot</v>
      </c>
    </row>
    <row r="1091" spans="1:13" x14ac:dyDescent="0.3">
      <c r="A1091" s="5">
        <v>10</v>
      </c>
      <c r="B1091" s="5" t="s">
        <v>21</v>
      </c>
      <c r="C1091" s="7" t="b">
        <f t="shared" si="34"/>
        <v>0</v>
      </c>
      <c r="D1091" s="7" t="str" cm="1">
        <f t="array" ref="D1091">_xlfn.SWITCH(A1091,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91" s="12">
        <f t="shared" si="35"/>
        <v>40382</v>
      </c>
      <c r="F1091" s="5">
        <v>2010</v>
      </c>
      <c r="G1091" s="8">
        <v>1831676.03</v>
      </c>
      <c r="H1091" s="5" t="s">
        <v>99</v>
      </c>
      <c r="I1091" s="9">
        <v>88.44</v>
      </c>
      <c r="J1091" s="10">
        <v>3.1120000000000001</v>
      </c>
      <c r="K1091" s="10">
        <v>126.1283548</v>
      </c>
      <c r="L1091" s="10">
        <v>9.1989999999999998</v>
      </c>
      <c r="M1091" s="11" t="str" cm="1">
        <f t="array" ref="M1091">_xlfn.IFS(ROUND(Sales_Data[[#This Row],[Temperature]],0)&lt;50,"Cold",ROUND(Sales_Data[[#This Row],[Temperature]],0)&lt;70,"Mild",ROUND(Sales_Data[[#This Row],[Temperature]],0)&lt;84,"Warm",TRUE,"Hot")</f>
        <v>Hot</v>
      </c>
    </row>
    <row r="1092" spans="1:13" x14ac:dyDescent="0.3">
      <c r="A1092" s="5">
        <v>11</v>
      </c>
      <c r="B1092" s="5" t="s">
        <v>21</v>
      </c>
      <c r="C1092" s="7" t="b">
        <f t="shared" si="34"/>
        <v>0</v>
      </c>
      <c r="D1092" s="7" t="str" cm="1">
        <f t="array" ref="D1092">_xlfn.SWITCH(A1092,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92" s="12">
        <f t="shared" si="35"/>
        <v>40382</v>
      </c>
      <c r="F1092" s="5">
        <v>2010</v>
      </c>
      <c r="G1092" s="8">
        <v>1244390.03</v>
      </c>
      <c r="H1092" s="5" t="s">
        <v>99</v>
      </c>
      <c r="I1092" s="9">
        <v>84.57</v>
      </c>
      <c r="J1092" s="10">
        <v>2.6080000000000001</v>
      </c>
      <c r="K1092" s="10">
        <v>214.55649679999999</v>
      </c>
      <c r="L1092" s="10">
        <v>7.3460000000000001</v>
      </c>
      <c r="M1092" s="11" t="str" cm="1">
        <f t="array" ref="M1092">_xlfn.IFS(ROUND(Sales_Data[[#This Row],[Temperature]],0)&lt;50,"Cold",ROUND(Sales_Data[[#This Row],[Temperature]],0)&lt;70,"Mild",ROUND(Sales_Data[[#This Row],[Temperature]],0)&lt;84,"Warm",TRUE,"Hot")</f>
        <v>Hot</v>
      </c>
    </row>
    <row r="1093" spans="1:13" x14ac:dyDescent="0.3">
      <c r="A1093" s="5">
        <v>12</v>
      </c>
      <c r="B1093" s="5" t="s">
        <v>21</v>
      </c>
      <c r="C1093" s="7" t="b">
        <f t="shared" si="34"/>
        <v>0</v>
      </c>
      <c r="D1093" s="7" t="str" cm="1">
        <f t="array" ref="D1093">_xlfn.SWITCH(A1093,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93" s="12">
        <f t="shared" si="35"/>
        <v>40382</v>
      </c>
      <c r="F1093" s="5">
        <v>2010</v>
      </c>
      <c r="G1093" s="8">
        <v>912403.67</v>
      </c>
      <c r="H1093" s="5" t="s">
        <v>99</v>
      </c>
      <c r="I1093" s="9">
        <v>99.22</v>
      </c>
      <c r="J1093" s="10">
        <v>3.1120000000000001</v>
      </c>
      <c r="K1093" s="10">
        <v>126.1283548</v>
      </c>
      <c r="L1093" s="10">
        <v>14.18</v>
      </c>
      <c r="M1093" s="11" t="str" cm="1">
        <f t="array" ref="M1093">_xlfn.IFS(ROUND(Sales_Data[[#This Row],[Temperature]],0)&lt;50,"Cold",ROUND(Sales_Data[[#This Row],[Temperature]],0)&lt;70,"Mild",ROUND(Sales_Data[[#This Row],[Temperature]],0)&lt;84,"Warm",TRUE,"Hot")</f>
        <v>Hot</v>
      </c>
    </row>
    <row r="1094" spans="1:13" x14ac:dyDescent="0.3">
      <c r="A1094" s="5">
        <v>13</v>
      </c>
      <c r="B1094" s="5" t="s">
        <v>21</v>
      </c>
      <c r="C1094" s="7" t="b">
        <f t="shared" si="34"/>
        <v>0</v>
      </c>
      <c r="D1094" s="7" t="str" cm="1">
        <f t="array" ref="D1094">_xlfn.SWITCH(A1094,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94" s="12">
        <f t="shared" si="35"/>
        <v>40382</v>
      </c>
      <c r="F1094" s="5">
        <v>2010</v>
      </c>
      <c r="G1094" s="8">
        <v>1907351.2</v>
      </c>
      <c r="H1094" s="5" t="s">
        <v>99</v>
      </c>
      <c r="I1094" s="9">
        <v>82.27</v>
      </c>
      <c r="J1094" s="10">
        <v>2.7970000000000002</v>
      </c>
      <c r="K1094" s="10">
        <v>126.1283548</v>
      </c>
      <c r="L1094" s="10">
        <v>7.9509999999999996</v>
      </c>
      <c r="M1094" s="11" t="str" cm="1">
        <f t="array" ref="M1094">_xlfn.IFS(ROUND(Sales_Data[[#This Row],[Temperature]],0)&lt;50,"Cold",ROUND(Sales_Data[[#This Row],[Temperature]],0)&lt;70,"Mild",ROUND(Sales_Data[[#This Row],[Temperature]],0)&lt;84,"Warm",TRUE,"Hot")</f>
        <v>Warm</v>
      </c>
    </row>
    <row r="1095" spans="1:13" x14ac:dyDescent="0.3">
      <c r="A1095" s="5">
        <v>14</v>
      </c>
      <c r="B1095" s="5" t="s">
        <v>21</v>
      </c>
      <c r="C1095" s="7" t="b">
        <f t="shared" si="34"/>
        <v>0</v>
      </c>
      <c r="D1095" s="7" t="str" cm="1">
        <f t="array" ref="D1095">_xlfn.SWITCH(A1095,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95" s="12">
        <f t="shared" si="35"/>
        <v>40382</v>
      </c>
      <c r="F1095" s="5">
        <v>2010</v>
      </c>
      <c r="G1095" s="8">
        <v>2044155.39</v>
      </c>
      <c r="H1095" s="5" t="s">
        <v>99</v>
      </c>
      <c r="I1095" s="9">
        <v>81.459999999999994</v>
      </c>
      <c r="J1095" s="10">
        <v>2.7709999999999999</v>
      </c>
      <c r="K1095" s="10">
        <v>182.3509895</v>
      </c>
      <c r="L1095" s="10">
        <v>8.7430000000000003</v>
      </c>
      <c r="M1095" s="11" t="str" cm="1">
        <f t="array" ref="M1095">_xlfn.IFS(ROUND(Sales_Data[[#This Row],[Temperature]],0)&lt;50,"Cold",ROUND(Sales_Data[[#This Row],[Temperature]],0)&lt;70,"Mild",ROUND(Sales_Data[[#This Row],[Temperature]],0)&lt;84,"Warm",TRUE,"Hot")</f>
        <v>Warm</v>
      </c>
    </row>
    <row r="1096" spans="1:13" x14ac:dyDescent="0.3">
      <c r="A1096" s="5">
        <v>15</v>
      </c>
      <c r="B1096" s="5" t="s">
        <v>21</v>
      </c>
      <c r="C1096" s="7" t="b">
        <f t="shared" si="34"/>
        <v>0</v>
      </c>
      <c r="D1096" s="7" t="str" cm="1">
        <f t="array" ref="D1096">_xlfn.SWITCH(A1096,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96" s="12">
        <f t="shared" si="35"/>
        <v>40382</v>
      </c>
      <c r="F1096" s="5">
        <v>2010</v>
      </c>
      <c r="G1096" s="8">
        <v>598553.43000000005</v>
      </c>
      <c r="H1096" s="5" t="s">
        <v>99</v>
      </c>
      <c r="I1096" s="9">
        <v>73.2</v>
      </c>
      <c r="J1096" s="10">
        <v>2.9239999999999999</v>
      </c>
      <c r="K1096" s="10">
        <v>132.5825806</v>
      </c>
      <c r="L1096" s="10">
        <v>8.0990000000000002</v>
      </c>
      <c r="M1096" s="11" t="str" cm="1">
        <f t="array" ref="M1096">_xlfn.IFS(ROUND(Sales_Data[[#This Row],[Temperature]],0)&lt;50,"Cold",ROUND(Sales_Data[[#This Row],[Temperature]],0)&lt;70,"Mild",ROUND(Sales_Data[[#This Row],[Temperature]],0)&lt;84,"Warm",TRUE,"Hot")</f>
        <v>Warm</v>
      </c>
    </row>
    <row r="1097" spans="1:13" x14ac:dyDescent="0.3">
      <c r="A1097" s="5">
        <v>16</v>
      </c>
      <c r="B1097" s="5" t="s">
        <v>21</v>
      </c>
      <c r="C1097" s="7" t="b">
        <f t="shared" si="34"/>
        <v>0</v>
      </c>
      <c r="D1097" s="7" t="str" cm="1">
        <f t="array" ref="D1097">_xlfn.SWITCH(A1097,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97" s="12">
        <f t="shared" si="35"/>
        <v>40382</v>
      </c>
      <c r="F1097" s="5">
        <v>2010</v>
      </c>
      <c r="G1097" s="8">
        <v>588344.18000000005</v>
      </c>
      <c r="H1097" s="5" t="s">
        <v>99</v>
      </c>
      <c r="I1097" s="9">
        <v>70.67</v>
      </c>
      <c r="J1097" s="10">
        <v>2.6909999999999998</v>
      </c>
      <c r="K1097" s="10">
        <v>189.774698</v>
      </c>
      <c r="L1097" s="10">
        <v>6.8680000000000003</v>
      </c>
      <c r="M1097" s="11" t="str" cm="1">
        <f t="array" ref="M1097">_xlfn.IFS(ROUND(Sales_Data[[#This Row],[Temperature]],0)&lt;50,"Cold",ROUND(Sales_Data[[#This Row],[Temperature]],0)&lt;70,"Mild",ROUND(Sales_Data[[#This Row],[Temperature]],0)&lt;84,"Warm",TRUE,"Hot")</f>
        <v>Warm</v>
      </c>
    </row>
    <row r="1098" spans="1:13" x14ac:dyDescent="0.3">
      <c r="A1098" s="5">
        <v>17</v>
      </c>
      <c r="B1098" s="5" t="s">
        <v>21</v>
      </c>
      <c r="C1098" s="7" t="b">
        <f t="shared" si="34"/>
        <v>0</v>
      </c>
      <c r="D1098" s="7" t="str" cm="1">
        <f t="array" ref="D1098">_xlfn.SWITCH(A1098,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98" s="12">
        <f t="shared" si="35"/>
        <v>40382</v>
      </c>
      <c r="F1098" s="5">
        <v>2010</v>
      </c>
      <c r="G1098" s="8">
        <v>893504.87</v>
      </c>
      <c r="H1098" s="5" t="s">
        <v>99</v>
      </c>
      <c r="I1098" s="9">
        <v>69.66</v>
      </c>
      <c r="J1098" s="10">
        <v>2.7970000000000002</v>
      </c>
      <c r="K1098" s="10">
        <v>126.1283548</v>
      </c>
      <c r="L1098" s="10">
        <v>6.6970000000000001</v>
      </c>
      <c r="M1098" s="11" t="str" cm="1">
        <f t="array" ref="M1098">_xlfn.IFS(ROUND(Sales_Data[[#This Row],[Temperature]],0)&lt;50,"Cold",ROUND(Sales_Data[[#This Row],[Temperature]],0)&lt;70,"Mild",ROUND(Sales_Data[[#This Row],[Temperature]],0)&lt;84,"Warm",TRUE,"Hot")</f>
        <v>Warm</v>
      </c>
    </row>
    <row r="1099" spans="1:13" x14ac:dyDescent="0.3">
      <c r="A1099" s="5">
        <v>18</v>
      </c>
      <c r="B1099" s="5" t="s">
        <v>21</v>
      </c>
      <c r="C1099" s="7" t="b">
        <f t="shared" si="34"/>
        <v>0</v>
      </c>
      <c r="D1099" s="7" t="str" cm="1">
        <f t="array" ref="D1099">_xlfn.SWITCH(A1099,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99" s="12">
        <f t="shared" si="35"/>
        <v>40382</v>
      </c>
      <c r="F1099" s="5">
        <v>2010</v>
      </c>
      <c r="G1099" s="8">
        <v>1032908.23</v>
      </c>
      <c r="H1099" s="5" t="s">
        <v>99</v>
      </c>
      <c r="I1099" s="9">
        <v>75.709999999999994</v>
      </c>
      <c r="J1099" s="10">
        <v>2.7839999999999998</v>
      </c>
      <c r="K1099" s="10">
        <v>132.5825806</v>
      </c>
      <c r="L1099" s="10">
        <v>9.3420000000000005</v>
      </c>
      <c r="M1099" s="11" t="str" cm="1">
        <f t="array" ref="M1099">_xlfn.IFS(ROUND(Sales_Data[[#This Row],[Temperature]],0)&lt;50,"Cold",ROUND(Sales_Data[[#This Row],[Temperature]],0)&lt;70,"Mild",ROUND(Sales_Data[[#This Row],[Temperature]],0)&lt;84,"Warm",TRUE,"Hot")</f>
        <v>Warm</v>
      </c>
    </row>
    <row r="1100" spans="1:13" x14ac:dyDescent="0.3">
      <c r="A1100" s="5">
        <v>19</v>
      </c>
      <c r="B1100" s="5" t="s">
        <v>21</v>
      </c>
      <c r="C1100" s="7" t="b">
        <f t="shared" si="34"/>
        <v>0</v>
      </c>
      <c r="D1100" s="7" t="str" cm="1">
        <f t="array" ref="D1100">_xlfn.SWITCH(A1100,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00" s="12">
        <f t="shared" si="35"/>
        <v>40382</v>
      </c>
      <c r="F1100" s="5">
        <v>2010</v>
      </c>
      <c r="G1100" s="8">
        <v>1372043.71</v>
      </c>
      <c r="H1100" s="5" t="s">
        <v>99</v>
      </c>
      <c r="I1100" s="9">
        <v>74.680000000000007</v>
      </c>
      <c r="J1100" s="10">
        <v>2.9239999999999999</v>
      </c>
      <c r="K1100" s="10">
        <v>132.5825806</v>
      </c>
      <c r="L1100" s="10">
        <v>8.0990000000000002</v>
      </c>
      <c r="M1100" s="11" t="str" cm="1">
        <f t="array" ref="M1100">_xlfn.IFS(ROUND(Sales_Data[[#This Row],[Temperature]],0)&lt;50,"Cold",ROUND(Sales_Data[[#This Row],[Temperature]],0)&lt;70,"Mild",ROUND(Sales_Data[[#This Row],[Temperature]],0)&lt;84,"Warm",TRUE,"Hot")</f>
        <v>Warm</v>
      </c>
    </row>
    <row r="1101" spans="1:13" x14ac:dyDescent="0.3">
      <c r="A1101" s="5">
        <v>20</v>
      </c>
      <c r="B1101" s="5" t="s">
        <v>21</v>
      </c>
      <c r="C1101" s="7" t="b">
        <f t="shared" si="34"/>
        <v>0</v>
      </c>
      <c r="D1101" s="7" t="str" cm="1">
        <f t="array" ref="D1101">_xlfn.SWITCH(A1101,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01" s="12">
        <f t="shared" si="35"/>
        <v>40382</v>
      </c>
      <c r="F1101" s="5">
        <v>2010</v>
      </c>
      <c r="G1101" s="8">
        <v>1900535.9</v>
      </c>
      <c r="H1101" s="5" t="s">
        <v>99</v>
      </c>
      <c r="I1101" s="9">
        <v>77.75</v>
      </c>
      <c r="J1101" s="10">
        <v>2.7709999999999999</v>
      </c>
      <c r="K1101" s="10">
        <v>204.48121879999999</v>
      </c>
      <c r="L1101" s="10">
        <v>7.5270000000000001</v>
      </c>
      <c r="M1101" s="11" t="str" cm="1">
        <f t="array" ref="M1101">_xlfn.IFS(ROUND(Sales_Data[[#This Row],[Temperature]],0)&lt;50,"Cold",ROUND(Sales_Data[[#This Row],[Temperature]],0)&lt;70,"Mild",ROUND(Sales_Data[[#This Row],[Temperature]],0)&lt;84,"Warm",TRUE,"Hot")</f>
        <v>Warm</v>
      </c>
    </row>
    <row r="1102" spans="1:13" x14ac:dyDescent="0.3">
      <c r="A1102" s="5">
        <v>21</v>
      </c>
      <c r="B1102" s="5" t="s">
        <v>21</v>
      </c>
      <c r="C1102" s="7" t="b">
        <f t="shared" si="34"/>
        <v>0</v>
      </c>
      <c r="D1102" s="7" t="str" cm="1">
        <f t="array" ref="D1102">_xlfn.SWITCH(A1102,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02" s="12">
        <f t="shared" si="35"/>
        <v>40382</v>
      </c>
      <c r="F1102" s="5">
        <v>2010</v>
      </c>
      <c r="G1102" s="8">
        <v>765823.48</v>
      </c>
      <c r="H1102" s="5" t="s">
        <v>99</v>
      </c>
      <c r="I1102" s="9">
        <v>87.17</v>
      </c>
      <c r="J1102" s="10">
        <v>2.6080000000000001</v>
      </c>
      <c r="K1102" s="10">
        <v>210.89213190000001</v>
      </c>
      <c r="L1102" s="10">
        <v>8.0990000000000002</v>
      </c>
      <c r="M1102" s="11" t="str" cm="1">
        <f t="array" ref="M1102">_xlfn.IFS(ROUND(Sales_Data[[#This Row],[Temperature]],0)&lt;50,"Cold",ROUND(Sales_Data[[#This Row],[Temperature]],0)&lt;70,"Mild",ROUND(Sales_Data[[#This Row],[Temperature]],0)&lt;84,"Warm",TRUE,"Hot")</f>
        <v>Hot</v>
      </c>
    </row>
    <row r="1103" spans="1:13" x14ac:dyDescent="0.3">
      <c r="A1103" s="5">
        <v>22</v>
      </c>
      <c r="B1103" s="5" t="s">
        <v>21</v>
      </c>
      <c r="C1103" s="7" t="b">
        <f t="shared" si="34"/>
        <v>0</v>
      </c>
      <c r="D1103" s="7" t="str" cm="1">
        <f t="array" ref="D1103">_xlfn.SWITCH(A1103,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03" s="12">
        <f t="shared" si="35"/>
        <v>40382</v>
      </c>
      <c r="F1103" s="5">
        <v>2010</v>
      </c>
      <c r="G1103" s="8">
        <v>974123.2</v>
      </c>
      <c r="H1103" s="5" t="s">
        <v>99</v>
      </c>
      <c r="I1103" s="9">
        <v>76.91</v>
      </c>
      <c r="J1103" s="10">
        <v>2.7839999999999998</v>
      </c>
      <c r="K1103" s="10">
        <v>136.4366924</v>
      </c>
      <c r="L1103" s="10">
        <v>8.4329999999999998</v>
      </c>
      <c r="M1103" s="11" t="str" cm="1">
        <f t="array" ref="M1103">_xlfn.IFS(ROUND(Sales_Data[[#This Row],[Temperature]],0)&lt;50,"Cold",ROUND(Sales_Data[[#This Row],[Temperature]],0)&lt;70,"Mild",ROUND(Sales_Data[[#This Row],[Temperature]],0)&lt;84,"Warm",TRUE,"Hot")</f>
        <v>Warm</v>
      </c>
    </row>
    <row r="1104" spans="1:13" x14ac:dyDescent="0.3">
      <c r="A1104" s="5">
        <v>23</v>
      </c>
      <c r="B1104" s="5" t="s">
        <v>21</v>
      </c>
      <c r="C1104" s="7" t="b">
        <f t="shared" si="34"/>
        <v>0</v>
      </c>
      <c r="D1104" s="7" t="str" cm="1">
        <f t="array" ref="D1104">_xlfn.SWITCH(A1104,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04" s="12">
        <f t="shared" si="35"/>
        <v>40382</v>
      </c>
      <c r="F1104" s="5">
        <v>2010</v>
      </c>
      <c r="G1104" s="8">
        <v>1333634.45</v>
      </c>
      <c r="H1104" s="5" t="s">
        <v>99</v>
      </c>
      <c r="I1104" s="9">
        <v>70.2</v>
      </c>
      <c r="J1104" s="10">
        <v>2.7839999999999998</v>
      </c>
      <c r="K1104" s="10">
        <v>132.5825806</v>
      </c>
      <c r="L1104" s="10">
        <v>5.3259999999999996</v>
      </c>
      <c r="M1104" s="11" t="str" cm="1">
        <f t="array" ref="M1104">_xlfn.IFS(ROUND(Sales_Data[[#This Row],[Temperature]],0)&lt;50,"Cold",ROUND(Sales_Data[[#This Row],[Temperature]],0)&lt;70,"Mild",ROUND(Sales_Data[[#This Row],[Temperature]],0)&lt;84,"Warm",TRUE,"Hot")</f>
        <v>Warm</v>
      </c>
    </row>
    <row r="1105" spans="1:13" x14ac:dyDescent="0.3">
      <c r="A1105" s="5">
        <v>24</v>
      </c>
      <c r="B1105" s="5" t="s">
        <v>21</v>
      </c>
      <c r="C1105" s="7" t="b">
        <f t="shared" si="34"/>
        <v>0</v>
      </c>
      <c r="D1105" s="7" t="str" cm="1">
        <f t="array" ref="D1105">_xlfn.SWITCH(A1105,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05" s="12">
        <f t="shared" si="35"/>
        <v>40382</v>
      </c>
      <c r="F1105" s="5">
        <v>2010</v>
      </c>
      <c r="G1105" s="8">
        <v>1333740.3500000001</v>
      </c>
      <c r="H1105" s="5" t="s">
        <v>99</v>
      </c>
      <c r="I1105" s="9">
        <v>75.27</v>
      </c>
      <c r="J1105" s="10">
        <v>2.9239999999999999</v>
      </c>
      <c r="K1105" s="10">
        <v>132.5825806</v>
      </c>
      <c r="L1105" s="10">
        <v>8.1170000000000009</v>
      </c>
      <c r="M1105" s="11" t="str" cm="1">
        <f t="array" ref="M1105">_xlfn.IFS(ROUND(Sales_Data[[#This Row],[Temperature]],0)&lt;50,"Cold",ROUND(Sales_Data[[#This Row],[Temperature]],0)&lt;70,"Mild",ROUND(Sales_Data[[#This Row],[Temperature]],0)&lt;84,"Warm",TRUE,"Hot")</f>
        <v>Warm</v>
      </c>
    </row>
    <row r="1106" spans="1:13" x14ac:dyDescent="0.3">
      <c r="A1106" s="5">
        <v>25</v>
      </c>
      <c r="B1106" s="5" t="s">
        <v>21</v>
      </c>
      <c r="C1106" s="7" t="b">
        <f t="shared" si="34"/>
        <v>0</v>
      </c>
      <c r="D1106" s="7" t="str" cm="1">
        <f t="array" ref="D1106">_xlfn.SWITCH(A1106,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06" s="12">
        <f t="shared" si="35"/>
        <v>40382</v>
      </c>
      <c r="F1106" s="5">
        <v>2010</v>
      </c>
      <c r="G1106" s="8">
        <v>665290.93000000005</v>
      </c>
      <c r="H1106" s="5" t="s">
        <v>99</v>
      </c>
      <c r="I1106" s="9">
        <v>75.37</v>
      </c>
      <c r="J1106" s="10">
        <v>2.7709999999999999</v>
      </c>
      <c r="K1106" s="10">
        <v>204.48121879999999</v>
      </c>
      <c r="L1106" s="10">
        <v>7.5270000000000001</v>
      </c>
      <c r="M1106" s="11" t="str" cm="1">
        <f t="array" ref="M1106">_xlfn.IFS(ROUND(Sales_Data[[#This Row],[Temperature]],0)&lt;50,"Cold",ROUND(Sales_Data[[#This Row],[Temperature]],0)&lt;70,"Mild",ROUND(Sales_Data[[#This Row],[Temperature]],0)&lt;84,"Warm",TRUE,"Hot")</f>
        <v>Warm</v>
      </c>
    </row>
    <row r="1107" spans="1:13" x14ac:dyDescent="0.3">
      <c r="A1107" s="5">
        <v>26</v>
      </c>
      <c r="B1107" s="5" t="s">
        <v>21</v>
      </c>
      <c r="C1107" s="7" t="b">
        <f t="shared" si="34"/>
        <v>0</v>
      </c>
      <c r="D1107" s="7" t="str" cm="1">
        <f t="array" ref="D1107">_xlfn.SWITCH(A1107,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07" s="12">
        <f t="shared" si="35"/>
        <v>40382</v>
      </c>
      <c r="F1107" s="5">
        <v>2010</v>
      </c>
      <c r="G1107" s="8">
        <v>971615.62</v>
      </c>
      <c r="H1107" s="5" t="s">
        <v>99</v>
      </c>
      <c r="I1107" s="9">
        <v>65.400000000000006</v>
      </c>
      <c r="J1107" s="10">
        <v>2.7839999999999998</v>
      </c>
      <c r="K1107" s="10">
        <v>132.5825806</v>
      </c>
      <c r="L1107" s="10">
        <v>8.4450000000000003</v>
      </c>
      <c r="M1107" s="11" t="str" cm="1">
        <f t="array" ref="M1107">_xlfn.IFS(ROUND(Sales_Data[[#This Row],[Temperature]],0)&lt;50,"Cold",ROUND(Sales_Data[[#This Row],[Temperature]],0)&lt;70,"Mild",ROUND(Sales_Data[[#This Row],[Temperature]],0)&lt;84,"Warm",TRUE,"Hot")</f>
        <v>Mild</v>
      </c>
    </row>
    <row r="1108" spans="1:13" x14ac:dyDescent="0.3">
      <c r="A1108" s="5">
        <v>27</v>
      </c>
      <c r="B1108" s="5" t="s">
        <v>21</v>
      </c>
      <c r="C1108" s="7" t="b">
        <f t="shared" si="34"/>
        <v>0</v>
      </c>
      <c r="D1108" s="7" t="str" cm="1">
        <f t="array" ref="D1108">_xlfn.SWITCH(A1108,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08" s="12">
        <f t="shared" si="35"/>
        <v>40382</v>
      </c>
      <c r="F1108" s="5">
        <v>2010</v>
      </c>
      <c r="G1108" s="8">
        <v>1808250.71</v>
      </c>
      <c r="H1108" s="5" t="s">
        <v>99</v>
      </c>
      <c r="I1108" s="9">
        <v>81.56</v>
      </c>
      <c r="J1108" s="10">
        <v>2.9239999999999999</v>
      </c>
      <c r="K1108" s="10">
        <v>136.4366924</v>
      </c>
      <c r="L1108" s="10">
        <v>7.9820000000000002</v>
      </c>
      <c r="M1108" s="11" t="str" cm="1">
        <f t="array" ref="M1108">_xlfn.IFS(ROUND(Sales_Data[[#This Row],[Temperature]],0)&lt;50,"Cold",ROUND(Sales_Data[[#This Row],[Temperature]],0)&lt;70,"Mild",ROUND(Sales_Data[[#This Row],[Temperature]],0)&lt;84,"Warm",TRUE,"Hot")</f>
        <v>Warm</v>
      </c>
    </row>
    <row r="1109" spans="1:13" x14ac:dyDescent="0.3">
      <c r="A1109" s="5">
        <v>28</v>
      </c>
      <c r="B1109" s="5" t="s">
        <v>21</v>
      </c>
      <c r="C1109" s="7" t="b">
        <f t="shared" si="34"/>
        <v>0</v>
      </c>
      <c r="D1109" s="7" t="str" cm="1">
        <f t="array" ref="D1109">_xlfn.SWITCH(A1109,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09" s="12">
        <f t="shared" si="35"/>
        <v>40382</v>
      </c>
      <c r="F1109" s="5">
        <v>2010</v>
      </c>
      <c r="G1109" s="8">
        <v>1205884.98</v>
      </c>
      <c r="H1109" s="5" t="s">
        <v>99</v>
      </c>
      <c r="I1109" s="9">
        <v>99.22</v>
      </c>
      <c r="J1109" s="10">
        <v>3.1120000000000001</v>
      </c>
      <c r="K1109" s="10">
        <v>126.1283548</v>
      </c>
      <c r="L1109" s="10">
        <v>14.18</v>
      </c>
      <c r="M1109" s="11" t="str" cm="1">
        <f t="array" ref="M1109">_xlfn.IFS(ROUND(Sales_Data[[#This Row],[Temperature]],0)&lt;50,"Cold",ROUND(Sales_Data[[#This Row],[Temperature]],0)&lt;70,"Mild",ROUND(Sales_Data[[#This Row],[Temperature]],0)&lt;84,"Warm",TRUE,"Hot")</f>
        <v>Hot</v>
      </c>
    </row>
    <row r="1110" spans="1:13" x14ac:dyDescent="0.3">
      <c r="A1110" s="5">
        <v>29</v>
      </c>
      <c r="B1110" s="5" t="s">
        <v>21</v>
      </c>
      <c r="C1110" s="7" t="b">
        <f t="shared" si="34"/>
        <v>0</v>
      </c>
      <c r="D1110" s="7" t="str" cm="1">
        <f t="array" ref="D1110">_xlfn.SWITCH(A1110,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110" s="12">
        <f t="shared" si="35"/>
        <v>40382</v>
      </c>
      <c r="F1110" s="5">
        <v>2010</v>
      </c>
      <c r="G1110" s="8">
        <v>506502.09</v>
      </c>
      <c r="H1110" s="5" t="s">
        <v>99</v>
      </c>
      <c r="I1110" s="9">
        <v>76.91</v>
      </c>
      <c r="J1110" s="10">
        <v>2.7839999999999998</v>
      </c>
      <c r="K1110" s="10">
        <v>132.5825806</v>
      </c>
      <c r="L1110" s="10">
        <v>10.409000000000001</v>
      </c>
      <c r="M1110" s="11" t="str" cm="1">
        <f t="array" ref="M1110">_xlfn.IFS(ROUND(Sales_Data[[#This Row],[Temperature]],0)&lt;50,"Cold",ROUND(Sales_Data[[#This Row],[Temperature]],0)&lt;70,"Mild",ROUND(Sales_Data[[#This Row],[Temperature]],0)&lt;84,"Warm",TRUE,"Hot")</f>
        <v>Warm</v>
      </c>
    </row>
    <row r="1111" spans="1:13" x14ac:dyDescent="0.3">
      <c r="A1111" s="5">
        <v>30</v>
      </c>
      <c r="B1111" s="5" t="s">
        <v>21</v>
      </c>
      <c r="C1111" s="7" t="b">
        <f t="shared" si="34"/>
        <v>0</v>
      </c>
      <c r="D1111" s="7" t="str" cm="1">
        <f t="array" ref="D1111">_xlfn.SWITCH(A1111,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111" s="12">
        <f t="shared" si="35"/>
        <v>40382</v>
      </c>
      <c r="F1111" s="5">
        <v>2010</v>
      </c>
      <c r="G1111" s="8">
        <v>440491.33</v>
      </c>
      <c r="H1111" s="5" t="s">
        <v>99</v>
      </c>
      <c r="I1111" s="9">
        <v>87.17</v>
      </c>
      <c r="J1111" s="10">
        <v>2.6080000000000001</v>
      </c>
      <c r="K1111" s="10">
        <v>210.89213190000001</v>
      </c>
      <c r="L1111" s="10">
        <v>8.0990000000000002</v>
      </c>
      <c r="M1111" s="11" t="str" cm="1">
        <f t="array" ref="M1111">_xlfn.IFS(ROUND(Sales_Data[[#This Row],[Temperature]],0)&lt;50,"Cold",ROUND(Sales_Data[[#This Row],[Temperature]],0)&lt;70,"Mild",ROUND(Sales_Data[[#This Row],[Temperature]],0)&lt;84,"Warm",TRUE,"Hot")</f>
        <v>Hot</v>
      </c>
    </row>
    <row r="1112" spans="1:13" x14ac:dyDescent="0.3">
      <c r="A1112" s="5">
        <v>31</v>
      </c>
      <c r="B1112" s="5" t="s">
        <v>21</v>
      </c>
      <c r="C1112" s="7" t="b">
        <f t="shared" si="34"/>
        <v>0</v>
      </c>
      <c r="D1112" s="7" t="str" cm="1">
        <f t="array" ref="D1112">_xlfn.SWITCH(A1112,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112" s="12">
        <f t="shared" si="35"/>
        <v>40382</v>
      </c>
      <c r="F1112" s="5">
        <v>2010</v>
      </c>
      <c r="G1112" s="8">
        <v>1276031.8400000001</v>
      </c>
      <c r="H1112" s="5" t="s">
        <v>99</v>
      </c>
      <c r="I1112" s="9">
        <v>87.17</v>
      </c>
      <c r="J1112" s="10">
        <v>2.6080000000000001</v>
      </c>
      <c r="K1112" s="10">
        <v>210.89213190000001</v>
      </c>
      <c r="L1112" s="10">
        <v>8.0990000000000002</v>
      </c>
      <c r="M1112" s="11" t="str" cm="1">
        <f t="array" ref="M1112">_xlfn.IFS(ROUND(Sales_Data[[#This Row],[Temperature]],0)&lt;50,"Cold",ROUND(Sales_Data[[#This Row],[Temperature]],0)&lt;70,"Mild",ROUND(Sales_Data[[#This Row],[Temperature]],0)&lt;84,"Warm",TRUE,"Hot")</f>
        <v>Hot</v>
      </c>
    </row>
    <row r="1113" spans="1:13" x14ac:dyDescent="0.3">
      <c r="A1113" s="5">
        <v>32</v>
      </c>
      <c r="B1113" s="5" t="s">
        <v>21</v>
      </c>
      <c r="C1113" s="7" t="b">
        <f t="shared" si="34"/>
        <v>0</v>
      </c>
      <c r="D1113" s="7" t="str" cm="1">
        <f t="array" ref="D1113">_xlfn.SWITCH(A1113,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113" s="12">
        <f t="shared" si="35"/>
        <v>40382</v>
      </c>
      <c r="F1113" s="5">
        <v>2010</v>
      </c>
      <c r="G1113" s="8">
        <v>1109574.1100000001</v>
      </c>
      <c r="H1113" s="5" t="s">
        <v>99</v>
      </c>
      <c r="I1113" s="9">
        <v>75.69</v>
      </c>
      <c r="J1113" s="10">
        <v>2.6909999999999998</v>
      </c>
      <c r="K1113" s="10">
        <v>189.774698</v>
      </c>
      <c r="L1113" s="10">
        <v>9.0169999999999995</v>
      </c>
      <c r="M1113" s="11" t="str" cm="1">
        <f t="array" ref="M1113">_xlfn.IFS(ROUND(Sales_Data[[#This Row],[Temperature]],0)&lt;50,"Cold",ROUND(Sales_Data[[#This Row],[Temperature]],0)&lt;70,"Mild",ROUND(Sales_Data[[#This Row],[Temperature]],0)&lt;84,"Warm",TRUE,"Hot")</f>
        <v>Warm</v>
      </c>
    </row>
    <row r="1114" spans="1:13" x14ac:dyDescent="0.3">
      <c r="A1114" s="5">
        <v>33</v>
      </c>
      <c r="B1114" s="5" t="s">
        <v>21</v>
      </c>
      <c r="C1114" s="7" t="b">
        <f t="shared" si="34"/>
        <v>0</v>
      </c>
      <c r="D1114" s="7" t="str" cm="1">
        <f t="array" ref="D1114">_xlfn.SWITCH(A1114,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114" s="12">
        <f t="shared" si="35"/>
        <v>40382</v>
      </c>
      <c r="F1114" s="5">
        <v>2010</v>
      </c>
      <c r="G1114" s="8">
        <v>252734.31</v>
      </c>
      <c r="H1114" s="5" t="s">
        <v>99</v>
      </c>
      <c r="I1114" s="9">
        <v>97.04</v>
      </c>
      <c r="J1114" s="10">
        <v>3.1120000000000001</v>
      </c>
      <c r="K1114" s="10">
        <v>126.1283548</v>
      </c>
      <c r="L1114" s="10">
        <v>9.4949999999999992</v>
      </c>
      <c r="M1114" s="11" t="str" cm="1">
        <f t="array" ref="M1114">_xlfn.IFS(ROUND(Sales_Data[[#This Row],[Temperature]],0)&lt;50,"Cold",ROUND(Sales_Data[[#This Row],[Temperature]],0)&lt;70,"Mild",ROUND(Sales_Data[[#This Row],[Temperature]],0)&lt;84,"Warm",TRUE,"Hot")</f>
        <v>Hot</v>
      </c>
    </row>
    <row r="1115" spans="1:13" x14ac:dyDescent="0.3">
      <c r="A1115" s="5">
        <v>34</v>
      </c>
      <c r="B1115" s="5" t="s">
        <v>21</v>
      </c>
      <c r="C1115" s="7" t="b">
        <f t="shared" si="34"/>
        <v>0</v>
      </c>
      <c r="D1115" s="7" t="str" cm="1">
        <f t="array" ref="D1115">_xlfn.SWITCH(A1115,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115" s="12">
        <f t="shared" si="35"/>
        <v>40382</v>
      </c>
      <c r="F1115" s="5">
        <v>2010</v>
      </c>
      <c r="G1115" s="8">
        <v>902050.95</v>
      </c>
      <c r="H1115" s="5" t="s">
        <v>99</v>
      </c>
      <c r="I1115" s="9">
        <v>79.58</v>
      </c>
      <c r="J1115" s="10">
        <v>2.6120000000000001</v>
      </c>
      <c r="K1115" s="10">
        <v>126.1283548</v>
      </c>
      <c r="L1115" s="10">
        <v>9.8160000000000007</v>
      </c>
      <c r="M1115" s="11" t="str" cm="1">
        <f t="array" ref="M1115">_xlfn.IFS(ROUND(Sales_Data[[#This Row],[Temperature]],0)&lt;50,"Cold",ROUND(Sales_Data[[#This Row],[Temperature]],0)&lt;70,"Mild",ROUND(Sales_Data[[#This Row],[Temperature]],0)&lt;84,"Warm",TRUE,"Hot")</f>
        <v>Warm</v>
      </c>
    </row>
    <row r="1116" spans="1:13" x14ac:dyDescent="0.3">
      <c r="A1116" s="5">
        <v>35</v>
      </c>
      <c r="B1116" s="5" t="s">
        <v>21</v>
      </c>
      <c r="C1116" s="7" t="b">
        <f t="shared" si="34"/>
        <v>0</v>
      </c>
      <c r="D1116" s="7" t="str" cm="1">
        <f t="array" ref="D1116">_xlfn.SWITCH(A1116,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116" s="12">
        <f t="shared" si="35"/>
        <v>40382</v>
      </c>
      <c r="F1116" s="5">
        <v>2010</v>
      </c>
      <c r="G1116" s="8">
        <v>1121756.43</v>
      </c>
      <c r="H1116" s="5" t="s">
        <v>99</v>
      </c>
      <c r="I1116" s="9">
        <v>81.56</v>
      </c>
      <c r="J1116" s="10">
        <v>2.7709999999999999</v>
      </c>
      <c r="K1116" s="10">
        <v>136.4366924</v>
      </c>
      <c r="L1116" s="10">
        <v>8.8610000000000007</v>
      </c>
      <c r="M1116" s="11" t="str" cm="1">
        <f t="array" ref="M1116">_xlfn.IFS(ROUND(Sales_Data[[#This Row],[Temperature]],0)&lt;50,"Cold",ROUND(Sales_Data[[#This Row],[Temperature]],0)&lt;70,"Mild",ROUND(Sales_Data[[#This Row],[Temperature]],0)&lt;84,"Warm",TRUE,"Hot")</f>
        <v>Warm</v>
      </c>
    </row>
    <row r="1117" spans="1:13" x14ac:dyDescent="0.3">
      <c r="A1117" s="5">
        <v>36</v>
      </c>
      <c r="B1117" s="5" t="s">
        <v>21</v>
      </c>
      <c r="C1117" s="7" t="b">
        <f t="shared" si="34"/>
        <v>0</v>
      </c>
      <c r="D1117" s="7" t="str" cm="1">
        <f t="array" ref="D1117">_xlfn.SWITCH(A1117,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117" s="12">
        <f t="shared" si="35"/>
        <v>40382</v>
      </c>
      <c r="F1117" s="5">
        <v>2010</v>
      </c>
      <c r="G1117" s="8">
        <v>452021.2</v>
      </c>
      <c r="H1117" s="5" t="s">
        <v>99</v>
      </c>
      <c r="I1117" s="9">
        <v>82.6</v>
      </c>
      <c r="J1117" s="10">
        <v>2.5419999999999998</v>
      </c>
      <c r="K1117" s="10">
        <v>209.99586629999999</v>
      </c>
      <c r="L1117" s="10">
        <v>8.36</v>
      </c>
      <c r="M1117" s="11" t="str" cm="1">
        <f t="array" ref="M1117">_xlfn.IFS(ROUND(Sales_Data[[#This Row],[Temperature]],0)&lt;50,"Cold",ROUND(Sales_Data[[#This Row],[Temperature]],0)&lt;70,"Mild",ROUND(Sales_Data[[#This Row],[Temperature]],0)&lt;84,"Warm",TRUE,"Hot")</f>
        <v>Warm</v>
      </c>
    </row>
    <row r="1118" spans="1:13" x14ac:dyDescent="0.3">
      <c r="A1118" s="5">
        <v>37</v>
      </c>
      <c r="B1118" s="5" t="s">
        <v>21</v>
      </c>
      <c r="C1118" s="7" t="b">
        <f t="shared" si="34"/>
        <v>0</v>
      </c>
      <c r="D1118" s="7" t="str" cm="1">
        <f t="array" ref="D1118">_xlfn.SWITCH(A1118,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118" s="12">
        <f t="shared" si="35"/>
        <v>40382</v>
      </c>
      <c r="F1118" s="5">
        <v>2010</v>
      </c>
      <c r="G1118" s="8">
        <v>491998.12</v>
      </c>
      <c r="H1118" s="5" t="s">
        <v>99</v>
      </c>
      <c r="I1118" s="9">
        <v>82.6</v>
      </c>
      <c r="J1118" s="10">
        <v>2.6080000000000001</v>
      </c>
      <c r="K1118" s="10">
        <v>209.99586629999999</v>
      </c>
      <c r="L1118" s="10">
        <v>8.36</v>
      </c>
      <c r="M1118" s="11" t="str" cm="1">
        <f t="array" ref="M1118">_xlfn.IFS(ROUND(Sales_Data[[#This Row],[Temperature]],0)&lt;50,"Cold",ROUND(Sales_Data[[#This Row],[Temperature]],0)&lt;70,"Mild",ROUND(Sales_Data[[#This Row],[Temperature]],0)&lt;84,"Warm",TRUE,"Hot")</f>
        <v>Warm</v>
      </c>
    </row>
    <row r="1119" spans="1:13" x14ac:dyDescent="0.3">
      <c r="A1119" s="5">
        <v>38</v>
      </c>
      <c r="B1119" s="5" t="s">
        <v>21</v>
      </c>
      <c r="C1119" s="7" t="b">
        <f t="shared" si="34"/>
        <v>0</v>
      </c>
      <c r="D1119" s="7" t="str" cm="1">
        <f t="array" ref="D1119">_xlfn.SWITCH(A1119,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119" s="12">
        <f t="shared" si="35"/>
        <v>40382</v>
      </c>
      <c r="F1119" s="5">
        <v>2010</v>
      </c>
      <c r="G1119" s="8">
        <v>328336.84999999998</v>
      </c>
      <c r="H1119" s="5" t="s">
        <v>99</v>
      </c>
      <c r="I1119" s="9">
        <v>99.22</v>
      </c>
      <c r="J1119" s="10">
        <v>3.1120000000000001</v>
      </c>
      <c r="K1119" s="10">
        <v>126.1283548</v>
      </c>
      <c r="L1119" s="10">
        <v>14.18</v>
      </c>
      <c r="M1119" s="11" t="str" cm="1">
        <f t="array" ref="M1119">_xlfn.IFS(ROUND(Sales_Data[[#This Row],[Temperature]],0)&lt;50,"Cold",ROUND(Sales_Data[[#This Row],[Temperature]],0)&lt;70,"Mild",ROUND(Sales_Data[[#This Row],[Temperature]],0)&lt;84,"Warm",TRUE,"Hot")</f>
        <v>Hot</v>
      </c>
    </row>
    <row r="1120" spans="1:13" x14ac:dyDescent="0.3">
      <c r="A1120" s="5">
        <v>39</v>
      </c>
      <c r="B1120" s="5" t="s">
        <v>21</v>
      </c>
      <c r="C1120" s="7" t="b">
        <f t="shared" si="34"/>
        <v>0</v>
      </c>
      <c r="D1120" s="7" t="str" cm="1">
        <f t="array" ref="D1120">_xlfn.SWITCH(A1120,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120" s="12">
        <f t="shared" si="35"/>
        <v>40382</v>
      </c>
      <c r="F1120" s="5">
        <v>2010</v>
      </c>
      <c r="G1120" s="8">
        <v>1314651.83</v>
      </c>
      <c r="H1120" s="5" t="s">
        <v>99</v>
      </c>
      <c r="I1120" s="9">
        <v>82.2</v>
      </c>
      <c r="J1120" s="10">
        <v>2.6080000000000001</v>
      </c>
      <c r="K1120" s="10">
        <v>209.99586629999999</v>
      </c>
      <c r="L1120" s="10">
        <v>8.36</v>
      </c>
      <c r="M1120" s="11" t="str" cm="1">
        <f t="array" ref="M1120">_xlfn.IFS(ROUND(Sales_Data[[#This Row],[Temperature]],0)&lt;50,"Cold",ROUND(Sales_Data[[#This Row],[Temperature]],0)&lt;70,"Mild",ROUND(Sales_Data[[#This Row],[Temperature]],0)&lt;84,"Warm",TRUE,"Hot")</f>
        <v>Warm</v>
      </c>
    </row>
    <row r="1121" spans="1:13" x14ac:dyDescent="0.3">
      <c r="A1121" s="5">
        <v>40</v>
      </c>
      <c r="B1121" s="5" t="s">
        <v>21</v>
      </c>
      <c r="C1121" s="7" t="b">
        <f t="shared" si="34"/>
        <v>0</v>
      </c>
      <c r="D1121" s="7" t="str" cm="1">
        <f t="array" ref="D1121">_xlfn.SWITCH(A1121,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121" s="12">
        <f t="shared" si="35"/>
        <v>40382</v>
      </c>
      <c r="F1121" s="5">
        <v>2010</v>
      </c>
      <c r="G1121" s="8">
        <v>922341.82</v>
      </c>
      <c r="H1121" s="5" t="s">
        <v>99</v>
      </c>
      <c r="I1121" s="9">
        <v>71.790000000000006</v>
      </c>
      <c r="J1121" s="10">
        <v>2.7839999999999998</v>
      </c>
      <c r="K1121" s="10">
        <v>132.5825806</v>
      </c>
      <c r="L1121" s="10">
        <v>5.3259999999999996</v>
      </c>
      <c r="M1121" s="11" t="str" cm="1">
        <f t="array" ref="M1121">_xlfn.IFS(ROUND(Sales_Data[[#This Row],[Temperature]],0)&lt;50,"Cold",ROUND(Sales_Data[[#This Row],[Temperature]],0)&lt;70,"Mild",ROUND(Sales_Data[[#This Row],[Temperature]],0)&lt;84,"Warm",TRUE,"Hot")</f>
        <v>Warm</v>
      </c>
    </row>
    <row r="1122" spans="1:13" x14ac:dyDescent="0.3">
      <c r="A1122" s="5">
        <v>41</v>
      </c>
      <c r="B1122" s="5" t="s">
        <v>21</v>
      </c>
      <c r="C1122" s="7" t="b">
        <f t="shared" si="34"/>
        <v>0</v>
      </c>
      <c r="D1122" s="7" t="str" cm="1">
        <f t="array" ref="D1122">_xlfn.SWITCH(A1122,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122" s="12">
        <f t="shared" si="35"/>
        <v>40382</v>
      </c>
      <c r="F1122" s="5">
        <v>2010</v>
      </c>
      <c r="G1122" s="8">
        <v>1192213.8700000001</v>
      </c>
      <c r="H1122" s="5" t="s">
        <v>99</v>
      </c>
      <c r="I1122" s="9">
        <v>70.77</v>
      </c>
      <c r="J1122" s="10">
        <v>2.6909999999999998</v>
      </c>
      <c r="K1122" s="10">
        <v>189.774698</v>
      </c>
      <c r="L1122" s="10">
        <v>7.335</v>
      </c>
      <c r="M1122" s="11" t="str" cm="1">
        <f t="array" ref="M1122">_xlfn.IFS(ROUND(Sales_Data[[#This Row],[Temperature]],0)&lt;50,"Cold",ROUND(Sales_Data[[#This Row],[Temperature]],0)&lt;70,"Mild",ROUND(Sales_Data[[#This Row],[Temperature]],0)&lt;84,"Warm",TRUE,"Hot")</f>
        <v>Warm</v>
      </c>
    </row>
    <row r="1123" spans="1:13" x14ac:dyDescent="0.3">
      <c r="A1123" s="5">
        <v>42</v>
      </c>
      <c r="B1123" s="5" t="s">
        <v>21</v>
      </c>
      <c r="C1123" s="7" t="b">
        <f t="shared" si="34"/>
        <v>0</v>
      </c>
      <c r="D1123" s="7" t="str" cm="1">
        <f t="array" ref="D1123">_xlfn.SWITCH(A1123,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123" s="12">
        <f t="shared" si="35"/>
        <v>40382</v>
      </c>
      <c r="F1123" s="5">
        <v>2010</v>
      </c>
      <c r="G1123" s="8">
        <v>491115.86</v>
      </c>
      <c r="H1123" s="5" t="s">
        <v>99</v>
      </c>
      <c r="I1123" s="9">
        <v>88.44</v>
      </c>
      <c r="J1123" s="10">
        <v>3.1120000000000001</v>
      </c>
      <c r="K1123" s="10">
        <v>126.1283548</v>
      </c>
      <c r="L1123" s="10">
        <v>9.1989999999999998</v>
      </c>
      <c r="M1123" s="11" t="str" cm="1">
        <f t="array" ref="M1123">_xlfn.IFS(ROUND(Sales_Data[[#This Row],[Temperature]],0)&lt;50,"Cold",ROUND(Sales_Data[[#This Row],[Temperature]],0)&lt;70,"Mild",ROUND(Sales_Data[[#This Row],[Temperature]],0)&lt;84,"Warm",TRUE,"Hot")</f>
        <v>Hot</v>
      </c>
    </row>
    <row r="1124" spans="1:13" x14ac:dyDescent="0.3">
      <c r="A1124" s="5">
        <v>43</v>
      </c>
      <c r="B1124" s="5" t="s">
        <v>21</v>
      </c>
      <c r="C1124" s="7" t="b">
        <f t="shared" si="34"/>
        <v>0</v>
      </c>
      <c r="D1124" s="7" t="str" cm="1">
        <f t="array" ref="D1124">_xlfn.SWITCH(A1124,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124" s="12">
        <f t="shared" si="35"/>
        <v>40382</v>
      </c>
      <c r="F1124" s="5">
        <v>2010</v>
      </c>
      <c r="G1124" s="8">
        <v>649035.55000000005</v>
      </c>
      <c r="H1124" s="5" t="s">
        <v>99</v>
      </c>
      <c r="I1124" s="9">
        <v>86.6</v>
      </c>
      <c r="J1124" s="10">
        <v>2.6080000000000001</v>
      </c>
      <c r="K1124" s="10">
        <v>203.17501609999999</v>
      </c>
      <c r="L1124" s="10">
        <v>9.8160000000000007</v>
      </c>
      <c r="M1124" s="11" t="str" cm="1">
        <f t="array" ref="M1124">_xlfn.IFS(ROUND(Sales_Data[[#This Row],[Temperature]],0)&lt;50,"Cold",ROUND(Sales_Data[[#This Row],[Temperature]],0)&lt;70,"Mild",ROUND(Sales_Data[[#This Row],[Temperature]],0)&lt;84,"Warm",TRUE,"Hot")</f>
        <v>Hot</v>
      </c>
    </row>
    <row r="1125" spans="1:13" x14ac:dyDescent="0.3">
      <c r="A1125" s="5">
        <v>44</v>
      </c>
      <c r="B1125" s="5" t="s">
        <v>21</v>
      </c>
      <c r="C1125" s="7" t="b">
        <f t="shared" si="34"/>
        <v>0</v>
      </c>
      <c r="D1125" s="7" t="str" cm="1">
        <f t="array" ref="D1125">_xlfn.SWITCH(A1125,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125" s="12">
        <f t="shared" si="35"/>
        <v>40382</v>
      </c>
      <c r="F1125" s="5">
        <v>2010</v>
      </c>
      <c r="G1125" s="8">
        <v>292680.15999999997</v>
      </c>
      <c r="H1125" s="5" t="s">
        <v>99</v>
      </c>
      <c r="I1125" s="9">
        <v>82.27</v>
      </c>
      <c r="J1125" s="10">
        <v>2.7970000000000002</v>
      </c>
      <c r="K1125" s="10">
        <v>126.1283548</v>
      </c>
      <c r="L1125" s="10">
        <v>7.8040000000000003</v>
      </c>
      <c r="M1125" s="11" t="str" cm="1">
        <f t="array" ref="M1125">_xlfn.IFS(ROUND(Sales_Data[[#This Row],[Temperature]],0)&lt;50,"Cold",ROUND(Sales_Data[[#This Row],[Temperature]],0)&lt;70,"Mild",ROUND(Sales_Data[[#This Row],[Temperature]],0)&lt;84,"Warm",TRUE,"Hot")</f>
        <v>Warm</v>
      </c>
    </row>
    <row r="1126" spans="1:13" x14ac:dyDescent="0.3">
      <c r="A1126" s="5">
        <v>45</v>
      </c>
      <c r="B1126" s="5" t="s">
        <v>21</v>
      </c>
      <c r="C1126" s="7" t="b">
        <f t="shared" si="34"/>
        <v>0</v>
      </c>
      <c r="D1126" s="7" t="str" cm="1">
        <f t="array" ref="D1126">_xlfn.SWITCH(A1126,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126" s="12">
        <f t="shared" si="35"/>
        <v>40382</v>
      </c>
      <c r="F1126" s="5">
        <v>2010</v>
      </c>
      <c r="G1126" s="8">
        <v>714601.11</v>
      </c>
      <c r="H1126" s="5" t="s">
        <v>99</v>
      </c>
      <c r="I1126" s="9">
        <v>81.459999999999994</v>
      </c>
      <c r="J1126" s="10">
        <v>2.7709999999999999</v>
      </c>
      <c r="K1126" s="10">
        <v>182.3509895</v>
      </c>
      <c r="L1126" s="10">
        <v>8.7430000000000003</v>
      </c>
      <c r="M1126" s="11" t="str" cm="1">
        <f t="array" ref="M1126">_xlfn.IFS(ROUND(Sales_Data[[#This Row],[Temperature]],0)&lt;50,"Cold",ROUND(Sales_Data[[#This Row],[Temperature]],0)&lt;70,"Mild",ROUND(Sales_Data[[#This Row],[Temperature]],0)&lt;84,"Warm",TRUE,"Hot")</f>
        <v>Warm</v>
      </c>
    </row>
    <row r="1127" spans="1:13" x14ac:dyDescent="0.3">
      <c r="A1127" s="5">
        <v>1</v>
      </c>
      <c r="B1127" s="5" t="s">
        <v>22</v>
      </c>
      <c r="C1127" s="7" t="b">
        <f t="shared" si="34"/>
        <v>0</v>
      </c>
      <c r="D1127" s="7" t="str" cm="1">
        <f t="array" ref="D1127">_xlfn.SWITCH(A1127,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127" s="12">
        <f t="shared" si="35"/>
        <v>40389</v>
      </c>
      <c r="F1127" s="5">
        <v>2010</v>
      </c>
      <c r="G1127" s="8">
        <v>1371986.6</v>
      </c>
      <c r="H1127" s="5" t="s">
        <v>99</v>
      </c>
      <c r="I1127" s="9">
        <v>81.84</v>
      </c>
      <c r="J1127" s="10">
        <v>2.64</v>
      </c>
      <c r="K1127" s="10">
        <v>211.36990320000001</v>
      </c>
      <c r="L1127" s="10">
        <v>7.7869999999999999</v>
      </c>
      <c r="M1127" s="11" t="str" cm="1">
        <f t="array" ref="M1127">_xlfn.IFS(ROUND(Sales_Data[[#This Row],[Temperature]],0)&lt;50,"Cold",ROUND(Sales_Data[[#This Row],[Temperature]],0)&lt;70,"Mild",ROUND(Sales_Data[[#This Row],[Temperature]],0)&lt;84,"Warm",TRUE,"Hot")</f>
        <v>Warm</v>
      </c>
    </row>
    <row r="1128" spans="1:13" x14ac:dyDescent="0.3">
      <c r="A1128" s="5">
        <v>2</v>
      </c>
      <c r="B1128" s="5" t="s">
        <v>22</v>
      </c>
      <c r="C1128" s="7" t="b">
        <f t="shared" si="34"/>
        <v>0</v>
      </c>
      <c r="D1128" s="7" t="str" cm="1">
        <f t="array" ref="D1128">_xlfn.SWITCH(A1128,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128" s="12">
        <f t="shared" si="35"/>
        <v>40389</v>
      </c>
      <c r="F1128" s="5">
        <v>2010</v>
      </c>
      <c r="G1128" s="8">
        <v>1804246.16</v>
      </c>
      <c r="H1128" s="5" t="s">
        <v>99</v>
      </c>
      <c r="I1128" s="9">
        <v>83.49</v>
      </c>
      <c r="J1128" s="10">
        <v>2.64</v>
      </c>
      <c r="K1128" s="10">
        <v>211.0264684</v>
      </c>
      <c r="L1128" s="10">
        <v>8.0990000000000002</v>
      </c>
      <c r="M1128" s="11" t="str" cm="1">
        <f t="array" ref="M1128">_xlfn.IFS(ROUND(Sales_Data[[#This Row],[Temperature]],0)&lt;50,"Cold",ROUND(Sales_Data[[#This Row],[Temperature]],0)&lt;70,"Mild",ROUND(Sales_Data[[#This Row],[Temperature]],0)&lt;84,"Warm",TRUE,"Hot")</f>
        <v>Warm</v>
      </c>
    </row>
    <row r="1129" spans="1:13" x14ac:dyDescent="0.3">
      <c r="A1129" s="5">
        <v>3</v>
      </c>
      <c r="B1129" s="5" t="s">
        <v>22</v>
      </c>
      <c r="C1129" s="7" t="b">
        <f t="shared" si="34"/>
        <v>0</v>
      </c>
      <c r="D1129" s="7" t="str" cm="1">
        <f t="array" ref="D1129">_xlfn.SWITCH(A1129,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129" s="12">
        <f t="shared" si="35"/>
        <v>40389</v>
      </c>
      <c r="F1129" s="5">
        <v>2010</v>
      </c>
      <c r="G1129" s="8">
        <v>347955.05</v>
      </c>
      <c r="H1129" s="5" t="s">
        <v>99</v>
      </c>
      <c r="I1129" s="9">
        <v>82.04</v>
      </c>
      <c r="J1129" s="10">
        <v>2.64</v>
      </c>
      <c r="K1129" s="10">
        <v>214.695346</v>
      </c>
      <c r="L1129" s="10">
        <v>7.3460000000000001</v>
      </c>
      <c r="M1129" s="11" t="str" cm="1">
        <f t="array" ref="M1129">_xlfn.IFS(ROUND(Sales_Data[[#This Row],[Temperature]],0)&lt;50,"Cold",ROUND(Sales_Data[[#This Row],[Temperature]],0)&lt;70,"Mild",ROUND(Sales_Data[[#This Row],[Temperature]],0)&lt;84,"Warm",TRUE,"Hot")</f>
        <v>Warm</v>
      </c>
    </row>
    <row r="1130" spans="1:13" x14ac:dyDescent="0.3">
      <c r="A1130" s="5">
        <v>4</v>
      </c>
      <c r="B1130" s="5" t="s">
        <v>22</v>
      </c>
      <c r="C1130" s="7" t="b">
        <f t="shared" si="34"/>
        <v>0</v>
      </c>
      <c r="D1130" s="7" t="str" cm="1">
        <f t="array" ref="D1130">_xlfn.SWITCH(A1130,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130" s="12">
        <f t="shared" si="35"/>
        <v>40389</v>
      </c>
      <c r="F1130" s="5">
        <v>2010</v>
      </c>
      <c r="G1130" s="8">
        <v>1796637.61</v>
      </c>
      <c r="H1130" s="5" t="s">
        <v>99</v>
      </c>
      <c r="I1130" s="9">
        <v>80.7</v>
      </c>
      <c r="J1130" s="10">
        <v>2.65</v>
      </c>
      <c r="K1130" s="10">
        <v>126.1069032</v>
      </c>
      <c r="L1130" s="10">
        <v>7.3719999999999999</v>
      </c>
      <c r="M1130" s="11" t="str" cm="1">
        <f t="array" ref="M1130">_xlfn.IFS(ROUND(Sales_Data[[#This Row],[Temperature]],0)&lt;50,"Cold",ROUND(Sales_Data[[#This Row],[Temperature]],0)&lt;70,"Mild",ROUND(Sales_Data[[#This Row],[Temperature]],0)&lt;84,"Warm",TRUE,"Hot")</f>
        <v>Warm</v>
      </c>
    </row>
    <row r="1131" spans="1:13" x14ac:dyDescent="0.3">
      <c r="A1131" s="5">
        <v>5</v>
      </c>
      <c r="B1131" s="5" t="s">
        <v>22</v>
      </c>
      <c r="C1131" s="7" t="b">
        <f t="shared" si="34"/>
        <v>0</v>
      </c>
      <c r="D1131" s="7" t="str" cm="1">
        <f t="array" ref="D1131">_xlfn.SWITCH(A1131,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131" s="12">
        <f t="shared" si="35"/>
        <v>40389</v>
      </c>
      <c r="F1131" s="5">
        <v>2010</v>
      </c>
      <c r="G1131" s="8">
        <v>268929.03000000003</v>
      </c>
      <c r="H1131" s="5" t="s">
        <v>99</v>
      </c>
      <c r="I1131" s="9">
        <v>82.46</v>
      </c>
      <c r="J1131" s="10">
        <v>2.64</v>
      </c>
      <c r="K1131" s="10">
        <v>211.92700060000001</v>
      </c>
      <c r="L1131" s="10">
        <v>6.4960000000000004</v>
      </c>
      <c r="M1131" s="11" t="str" cm="1">
        <f t="array" ref="M1131">_xlfn.IFS(ROUND(Sales_Data[[#This Row],[Temperature]],0)&lt;50,"Cold",ROUND(Sales_Data[[#This Row],[Temperature]],0)&lt;70,"Mild",ROUND(Sales_Data[[#This Row],[Temperature]],0)&lt;84,"Warm",TRUE,"Hot")</f>
        <v>Warm</v>
      </c>
    </row>
    <row r="1132" spans="1:13" x14ac:dyDescent="0.3">
      <c r="A1132" s="5">
        <v>6</v>
      </c>
      <c r="B1132" s="5" t="s">
        <v>22</v>
      </c>
      <c r="C1132" s="7" t="b">
        <f t="shared" si="34"/>
        <v>0</v>
      </c>
      <c r="D1132" s="7" t="str" cm="1">
        <f t="array" ref="D1132">_xlfn.SWITCH(A1132,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132" s="12">
        <f t="shared" si="35"/>
        <v>40389</v>
      </c>
      <c r="F1132" s="5">
        <v>2010</v>
      </c>
      <c r="G1132" s="8">
        <v>1532308.78</v>
      </c>
      <c r="H1132" s="5" t="s">
        <v>99</v>
      </c>
      <c r="I1132" s="9">
        <v>81.37</v>
      </c>
      <c r="J1132" s="10">
        <v>2.64</v>
      </c>
      <c r="K1132" s="10">
        <v>212.8944846</v>
      </c>
      <c r="L1132" s="10">
        <v>6.9729999999999999</v>
      </c>
      <c r="M1132" s="11" t="str" cm="1">
        <f t="array" ref="M1132">_xlfn.IFS(ROUND(Sales_Data[[#This Row],[Temperature]],0)&lt;50,"Cold",ROUND(Sales_Data[[#This Row],[Temperature]],0)&lt;70,"Mild",ROUND(Sales_Data[[#This Row],[Temperature]],0)&lt;84,"Warm",TRUE,"Hot")</f>
        <v>Warm</v>
      </c>
    </row>
    <row r="1133" spans="1:13" x14ac:dyDescent="0.3">
      <c r="A1133" s="5">
        <v>7</v>
      </c>
      <c r="B1133" s="5" t="s">
        <v>22</v>
      </c>
      <c r="C1133" s="7" t="b">
        <f t="shared" si="34"/>
        <v>0</v>
      </c>
      <c r="D1133" s="7" t="str" cm="1">
        <f t="array" ref="D1133">_xlfn.SWITCH(A1133,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133" s="12">
        <f t="shared" si="35"/>
        <v>40389</v>
      </c>
      <c r="F1133" s="5">
        <v>2010</v>
      </c>
      <c r="G1133" s="8">
        <v>603547.16</v>
      </c>
      <c r="H1133" s="5" t="s">
        <v>99</v>
      </c>
      <c r="I1133" s="9">
        <v>66.069999999999993</v>
      </c>
      <c r="J1133" s="10">
        <v>2.69</v>
      </c>
      <c r="K1133" s="10">
        <v>189.9368504</v>
      </c>
      <c r="L1133" s="10">
        <v>9.0169999999999995</v>
      </c>
      <c r="M1133" s="11" t="str" cm="1">
        <f t="array" ref="M1133">_xlfn.IFS(ROUND(Sales_Data[[#This Row],[Temperature]],0)&lt;50,"Cold",ROUND(Sales_Data[[#This Row],[Temperature]],0)&lt;70,"Mild",ROUND(Sales_Data[[#This Row],[Temperature]],0)&lt;84,"Warm",TRUE,"Hot")</f>
        <v>Mild</v>
      </c>
    </row>
    <row r="1134" spans="1:13" x14ac:dyDescent="0.3">
      <c r="A1134" s="5">
        <v>8</v>
      </c>
      <c r="B1134" s="5" t="s">
        <v>22</v>
      </c>
      <c r="C1134" s="7" t="b">
        <f t="shared" si="34"/>
        <v>0</v>
      </c>
      <c r="D1134" s="7" t="str" cm="1">
        <f t="array" ref="D1134">_xlfn.SWITCH(A1134,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134" s="12">
        <f t="shared" si="35"/>
        <v>40389</v>
      </c>
      <c r="F1134" s="5">
        <v>2010</v>
      </c>
      <c r="G1134" s="8">
        <v>787295.09</v>
      </c>
      <c r="H1134" s="5" t="s">
        <v>99</v>
      </c>
      <c r="I1134" s="9">
        <v>76.02</v>
      </c>
      <c r="J1134" s="10">
        <v>2.64</v>
      </c>
      <c r="K1134" s="10">
        <v>214.74187280000001</v>
      </c>
      <c r="L1134" s="10">
        <v>6.3150000000000004</v>
      </c>
      <c r="M1134" s="11" t="str" cm="1">
        <f t="array" ref="M1134">_xlfn.IFS(ROUND(Sales_Data[[#This Row],[Temperature]],0)&lt;50,"Cold",ROUND(Sales_Data[[#This Row],[Temperature]],0)&lt;70,"Mild",ROUND(Sales_Data[[#This Row],[Temperature]],0)&lt;84,"Warm",TRUE,"Hot")</f>
        <v>Warm</v>
      </c>
    </row>
    <row r="1135" spans="1:13" x14ac:dyDescent="0.3">
      <c r="A1135" s="5">
        <v>9</v>
      </c>
      <c r="B1135" s="5" t="s">
        <v>22</v>
      </c>
      <c r="C1135" s="7" t="b">
        <f t="shared" si="34"/>
        <v>0</v>
      </c>
      <c r="D1135" s="7" t="str" cm="1">
        <f t="array" ref="D1135">_xlfn.SWITCH(A1135,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135" s="12">
        <f t="shared" si="35"/>
        <v>40389</v>
      </c>
      <c r="F1135" s="5">
        <v>2010</v>
      </c>
      <c r="G1135" s="8">
        <v>468675.19</v>
      </c>
      <c r="H1135" s="5" t="s">
        <v>99</v>
      </c>
      <c r="I1135" s="9">
        <v>79.83</v>
      </c>
      <c r="J1135" s="10">
        <v>2.64</v>
      </c>
      <c r="K1135" s="10">
        <v>214.92571050000001</v>
      </c>
      <c r="L1135" s="10">
        <v>6.4420000000000002</v>
      </c>
      <c r="M1135" s="11" t="str" cm="1">
        <f t="array" ref="M1135">_xlfn.IFS(ROUND(Sales_Data[[#This Row],[Temperature]],0)&lt;50,"Cold",ROUND(Sales_Data[[#This Row],[Temperature]],0)&lt;70,"Mild",ROUND(Sales_Data[[#This Row],[Temperature]],0)&lt;84,"Warm",TRUE,"Hot")</f>
        <v>Warm</v>
      </c>
    </row>
    <row r="1136" spans="1:13" x14ac:dyDescent="0.3">
      <c r="A1136" s="5">
        <v>10</v>
      </c>
      <c r="B1136" s="5" t="s">
        <v>22</v>
      </c>
      <c r="C1136" s="7" t="b">
        <f t="shared" si="34"/>
        <v>0</v>
      </c>
      <c r="D1136" s="7" t="str" cm="1">
        <f t="array" ref="D1136">_xlfn.SWITCH(A1136,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136" s="12">
        <f t="shared" si="35"/>
        <v>40389</v>
      </c>
      <c r="F1136" s="5">
        <v>2010</v>
      </c>
      <c r="G1136" s="8">
        <v>1832664.03</v>
      </c>
      <c r="H1136" s="5" t="s">
        <v>99</v>
      </c>
      <c r="I1136" s="9">
        <v>85.03</v>
      </c>
      <c r="J1136" s="10">
        <v>3.0169999999999999</v>
      </c>
      <c r="K1136" s="10">
        <v>126.1069032</v>
      </c>
      <c r="L1136" s="10">
        <v>9.1989999999999998</v>
      </c>
      <c r="M1136" s="11" t="str" cm="1">
        <f t="array" ref="M1136">_xlfn.IFS(ROUND(Sales_Data[[#This Row],[Temperature]],0)&lt;50,"Cold",ROUND(Sales_Data[[#This Row],[Temperature]],0)&lt;70,"Mild",ROUND(Sales_Data[[#This Row],[Temperature]],0)&lt;84,"Warm",TRUE,"Hot")</f>
        <v>Hot</v>
      </c>
    </row>
    <row r="1137" spans="1:13" x14ac:dyDescent="0.3">
      <c r="A1137" s="5">
        <v>11</v>
      </c>
      <c r="B1137" s="5" t="s">
        <v>22</v>
      </c>
      <c r="C1137" s="7" t="b">
        <f t="shared" si="34"/>
        <v>0</v>
      </c>
      <c r="D1137" s="7" t="str" cm="1">
        <f t="array" ref="D1137">_xlfn.SWITCH(A1137,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137" s="12">
        <f t="shared" si="35"/>
        <v>40389</v>
      </c>
      <c r="F1137" s="5">
        <v>2010</v>
      </c>
      <c r="G1137" s="8">
        <v>1250178.8899999999</v>
      </c>
      <c r="H1137" s="5" t="s">
        <v>99</v>
      </c>
      <c r="I1137" s="9">
        <v>83.26</v>
      </c>
      <c r="J1137" s="10">
        <v>2.64</v>
      </c>
      <c r="K1137" s="10">
        <v>214.695346</v>
      </c>
      <c r="L1137" s="10">
        <v>7.3460000000000001</v>
      </c>
      <c r="M1137" s="11" t="str" cm="1">
        <f t="array" ref="M1137">_xlfn.IFS(ROUND(Sales_Data[[#This Row],[Temperature]],0)&lt;50,"Cold",ROUND(Sales_Data[[#This Row],[Temperature]],0)&lt;70,"Mild",ROUND(Sales_Data[[#This Row],[Temperature]],0)&lt;84,"Warm",TRUE,"Hot")</f>
        <v>Warm</v>
      </c>
    </row>
    <row r="1138" spans="1:13" x14ac:dyDescent="0.3">
      <c r="A1138" s="5">
        <v>12</v>
      </c>
      <c r="B1138" s="5" t="s">
        <v>22</v>
      </c>
      <c r="C1138" s="7" t="b">
        <f t="shared" si="34"/>
        <v>0</v>
      </c>
      <c r="D1138" s="7" t="str" cm="1">
        <f t="array" ref="D1138">_xlfn.SWITCH(A1138,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138" s="12">
        <f t="shared" si="35"/>
        <v>40389</v>
      </c>
      <c r="F1138" s="5">
        <v>2010</v>
      </c>
      <c r="G1138" s="8">
        <v>913548.25</v>
      </c>
      <c r="H1138" s="5" t="s">
        <v>99</v>
      </c>
      <c r="I1138" s="9">
        <v>96.31</v>
      </c>
      <c r="J1138" s="10">
        <v>3.0169999999999999</v>
      </c>
      <c r="K1138" s="10">
        <v>126.1069032</v>
      </c>
      <c r="L1138" s="10">
        <v>14.18</v>
      </c>
      <c r="M1138" s="11" t="str" cm="1">
        <f t="array" ref="M1138">_xlfn.IFS(ROUND(Sales_Data[[#This Row],[Temperature]],0)&lt;50,"Cold",ROUND(Sales_Data[[#This Row],[Temperature]],0)&lt;70,"Mild",ROUND(Sales_Data[[#This Row],[Temperature]],0)&lt;84,"Warm",TRUE,"Hot")</f>
        <v>Hot</v>
      </c>
    </row>
    <row r="1139" spans="1:13" x14ac:dyDescent="0.3">
      <c r="A1139" s="5">
        <v>13</v>
      </c>
      <c r="B1139" s="5" t="s">
        <v>22</v>
      </c>
      <c r="C1139" s="7" t="b">
        <f t="shared" si="34"/>
        <v>0</v>
      </c>
      <c r="D1139" s="7" t="str" cm="1">
        <f t="array" ref="D1139">_xlfn.SWITCH(A1139,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139" s="12">
        <f t="shared" si="35"/>
        <v>40389</v>
      </c>
      <c r="F1139" s="5">
        <v>2010</v>
      </c>
      <c r="G1139" s="8">
        <v>1817887.23</v>
      </c>
      <c r="H1139" s="5" t="s">
        <v>99</v>
      </c>
      <c r="I1139" s="9">
        <v>78.94</v>
      </c>
      <c r="J1139" s="10">
        <v>2.7970000000000002</v>
      </c>
      <c r="K1139" s="10">
        <v>126.1069032</v>
      </c>
      <c r="L1139" s="10">
        <v>7.9509999999999996</v>
      </c>
      <c r="M1139" s="11" t="str" cm="1">
        <f t="array" ref="M1139">_xlfn.IFS(ROUND(Sales_Data[[#This Row],[Temperature]],0)&lt;50,"Cold",ROUND(Sales_Data[[#This Row],[Temperature]],0)&lt;70,"Mild",ROUND(Sales_Data[[#This Row],[Temperature]],0)&lt;84,"Warm",TRUE,"Hot")</f>
        <v>Warm</v>
      </c>
    </row>
    <row r="1140" spans="1:13" x14ac:dyDescent="0.3">
      <c r="A1140" s="5">
        <v>14</v>
      </c>
      <c r="B1140" s="5" t="s">
        <v>22</v>
      </c>
      <c r="C1140" s="7" t="b">
        <f t="shared" si="34"/>
        <v>0</v>
      </c>
      <c r="D1140" s="7" t="str" cm="1">
        <f t="array" ref="D1140">_xlfn.SWITCH(A1140,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140" s="12">
        <f t="shared" si="35"/>
        <v>40389</v>
      </c>
      <c r="F1140" s="5">
        <v>2010</v>
      </c>
      <c r="G1140" s="8">
        <v>2054843.28</v>
      </c>
      <c r="H1140" s="5" t="s">
        <v>99</v>
      </c>
      <c r="I1140" s="9">
        <v>79.78</v>
      </c>
      <c r="J1140" s="10">
        <v>2.7810000000000001</v>
      </c>
      <c r="K1140" s="10">
        <v>182.44153779999999</v>
      </c>
      <c r="L1140" s="10">
        <v>8.7430000000000003</v>
      </c>
      <c r="M1140" s="11" t="str" cm="1">
        <f t="array" ref="M1140">_xlfn.IFS(ROUND(Sales_Data[[#This Row],[Temperature]],0)&lt;50,"Cold",ROUND(Sales_Data[[#This Row],[Temperature]],0)&lt;70,"Mild",ROUND(Sales_Data[[#This Row],[Temperature]],0)&lt;84,"Warm",TRUE,"Hot")</f>
        <v>Warm</v>
      </c>
    </row>
    <row r="1141" spans="1:13" x14ac:dyDescent="0.3">
      <c r="A1141" s="5">
        <v>15</v>
      </c>
      <c r="B1141" s="5" t="s">
        <v>22</v>
      </c>
      <c r="C1141" s="7" t="b">
        <f t="shared" si="34"/>
        <v>0</v>
      </c>
      <c r="D1141" s="7" t="str" cm="1">
        <f t="array" ref="D1141">_xlfn.SWITCH(A1141,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141" s="12">
        <f t="shared" si="35"/>
        <v>40389</v>
      </c>
      <c r="F1141" s="5">
        <v>2010</v>
      </c>
      <c r="G1141" s="8">
        <v>619224.06000000006</v>
      </c>
      <c r="H1141" s="5" t="s">
        <v>99</v>
      </c>
      <c r="I1141" s="9">
        <v>72.040000000000006</v>
      </c>
      <c r="J1141" s="10">
        <v>2.9319999999999999</v>
      </c>
      <c r="K1141" s="10">
        <v>132.5983871</v>
      </c>
      <c r="L1141" s="10">
        <v>8.0990000000000002</v>
      </c>
      <c r="M1141" s="11" t="str" cm="1">
        <f t="array" ref="M1141">_xlfn.IFS(ROUND(Sales_Data[[#This Row],[Temperature]],0)&lt;50,"Cold",ROUND(Sales_Data[[#This Row],[Temperature]],0)&lt;70,"Mild",ROUND(Sales_Data[[#This Row],[Temperature]],0)&lt;84,"Warm",TRUE,"Hot")</f>
        <v>Warm</v>
      </c>
    </row>
    <row r="1142" spans="1:13" x14ac:dyDescent="0.3">
      <c r="A1142" s="5">
        <v>16</v>
      </c>
      <c r="B1142" s="5" t="s">
        <v>22</v>
      </c>
      <c r="C1142" s="7" t="b">
        <f t="shared" si="34"/>
        <v>0</v>
      </c>
      <c r="D1142" s="7" t="str" cm="1">
        <f t="array" ref="D1142">_xlfn.SWITCH(A1142,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142" s="12">
        <f t="shared" si="35"/>
        <v>40389</v>
      </c>
      <c r="F1142" s="5">
        <v>2010</v>
      </c>
      <c r="G1142" s="8">
        <v>562633.67000000004</v>
      </c>
      <c r="H1142" s="5" t="s">
        <v>99</v>
      </c>
      <c r="I1142" s="9">
        <v>70.709999999999994</v>
      </c>
      <c r="J1142" s="10">
        <v>2.69</v>
      </c>
      <c r="K1142" s="10">
        <v>189.9368504</v>
      </c>
      <c r="L1142" s="10">
        <v>6.8680000000000003</v>
      </c>
      <c r="M1142" s="11" t="str" cm="1">
        <f t="array" ref="M1142">_xlfn.IFS(ROUND(Sales_Data[[#This Row],[Temperature]],0)&lt;50,"Cold",ROUND(Sales_Data[[#This Row],[Temperature]],0)&lt;70,"Mild",ROUND(Sales_Data[[#This Row],[Temperature]],0)&lt;84,"Warm",TRUE,"Hot")</f>
        <v>Warm</v>
      </c>
    </row>
    <row r="1143" spans="1:13" x14ac:dyDescent="0.3">
      <c r="A1143" s="5">
        <v>17</v>
      </c>
      <c r="B1143" s="5" t="s">
        <v>22</v>
      </c>
      <c r="C1143" s="7" t="b">
        <f t="shared" si="34"/>
        <v>0</v>
      </c>
      <c r="D1143" s="7" t="str" cm="1">
        <f t="array" ref="D1143">_xlfn.SWITCH(A1143,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143" s="12">
        <f t="shared" si="35"/>
        <v>40389</v>
      </c>
      <c r="F1143" s="5">
        <v>2010</v>
      </c>
      <c r="G1143" s="8">
        <v>833517.19</v>
      </c>
      <c r="H1143" s="5" t="s">
        <v>99</v>
      </c>
      <c r="I1143" s="9">
        <v>69.959999999999994</v>
      </c>
      <c r="J1143" s="10">
        <v>2.7970000000000002</v>
      </c>
      <c r="K1143" s="10">
        <v>126.1069032</v>
      </c>
      <c r="L1143" s="10">
        <v>6.6970000000000001</v>
      </c>
      <c r="M1143" s="11" t="str" cm="1">
        <f t="array" ref="M1143">_xlfn.IFS(ROUND(Sales_Data[[#This Row],[Temperature]],0)&lt;50,"Cold",ROUND(Sales_Data[[#This Row],[Temperature]],0)&lt;70,"Mild",ROUND(Sales_Data[[#This Row],[Temperature]],0)&lt;84,"Warm",TRUE,"Hot")</f>
        <v>Warm</v>
      </c>
    </row>
    <row r="1144" spans="1:13" x14ac:dyDescent="0.3">
      <c r="A1144" s="5">
        <v>18</v>
      </c>
      <c r="B1144" s="5" t="s">
        <v>22</v>
      </c>
      <c r="C1144" s="7" t="b">
        <f t="shared" si="34"/>
        <v>0</v>
      </c>
      <c r="D1144" s="7" t="str" cm="1">
        <f t="array" ref="D1144">_xlfn.SWITCH(A1144,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144" s="12">
        <f t="shared" si="35"/>
        <v>40389</v>
      </c>
      <c r="F1144" s="5">
        <v>2010</v>
      </c>
      <c r="G1144" s="8">
        <v>1078557.6200000001</v>
      </c>
      <c r="H1144" s="5" t="s">
        <v>99</v>
      </c>
      <c r="I1144" s="9">
        <v>75.790000000000006</v>
      </c>
      <c r="J1144" s="10">
        <v>2.7919999999999998</v>
      </c>
      <c r="K1144" s="10">
        <v>132.5983871</v>
      </c>
      <c r="L1144" s="10">
        <v>9.3420000000000005</v>
      </c>
      <c r="M1144" s="11" t="str" cm="1">
        <f t="array" ref="M1144">_xlfn.IFS(ROUND(Sales_Data[[#This Row],[Temperature]],0)&lt;50,"Cold",ROUND(Sales_Data[[#This Row],[Temperature]],0)&lt;70,"Mild",ROUND(Sales_Data[[#This Row],[Temperature]],0)&lt;84,"Warm",TRUE,"Hot")</f>
        <v>Warm</v>
      </c>
    </row>
    <row r="1145" spans="1:13" x14ac:dyDescent="0.3">
      <c r="A1145" s="5">
        <v>19</v>
      </c>
      <c r="B1145" s="5" t="s">
        <v>22</v>
      </c>
      <c r="C1145" s="7" t="b">
        <f t="shared" si="34"/>
        <v>0</v>
      </c>
      <c r="D1145" s="7" t="str" cm="1">
        <f t="array" ref="D1145">_xlfn.SWITCH(A1145,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45" s="12">
        <f t="shared" si="35"/>
        <v>40389</v>
      </c>
      <c r="F1145" s="5">
        <v>2010</v>
      </c>
      <c r="G1145" s="8">
        <v>1366395.96</v>
      </c>
      <c r="H1145" s="5" t="s">
        <v>99</v>
      </c>
      <c r="I1145" s="9">
        <v>72.83</v>
      </c>
      <c r="J1145" s="10">
        <v>2.9319999999999999</v>
      </c>
      <c r="K1145" s="10">
        <v>132.5983871</v>
      </c>
      <c r="L1145" s="10">
        <v>8.0990000000000002</v>
      </c>
      <c r="M1145" s="11" t="str" cm="1">
        <f t="array" ref="M1145">_xlfn.IFS(ROUND(Sales_Data[[#This Row],[Temperature]],0)&lt;50,"Cold",ROUND(Sales_Data[[#This Row],[Temperature]],0)&lt;70,"Mild",ROUND(Sales_Data[[#This Row],[Temperature]],0)&lt;84,"Warm",TRUE,"Hot")</f>
        <v>Warm</v>
      </c>
    </row>
    <row r="1146" spans="1:13" x14ac:dyDescent="0.3">
      <c r="A1146" s="5">
        <v>20</v>
      </c>
      <c r="B1146" s="5" t="s">
        <v>22</v>
      </c>
      <c r="C1146" s="7" t="b">
        <f t="shared" si="34"/>
        <v>0</v>
      </c>
      <c r="D1146" s="7" t="str" cm="1">
        <f t="array" ref="D1146">_xlfn.SWITCH(A1146,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46" s="12">
        <f t="shared" si="35"/>
        <v>40389</v>
      </c>
      <c r="F1146" s="5">
        <v>2010</v>
      </c>
      <c r="G1146" s="8">
        <v>1955896.59</v>
      </c>
      <c r="H1146" s="5" t="s">
        <v>99</v>
      </c>
      <c r="I1146" s="9">
        <v>76.03</v>
      </c>
      <c r="J1146" s="10">
        <v>2.7810000000000001</v>
      </c>
      <c r="K1146" s="10">
        <v>204.60527200000001</v>
      </c>
      <c r="L1146" s="10">
        <v>7.5270000000000001</v>
      </c>
      <c r="M1146" s="11" t="str" cm="1">
        <f t="array" ref="M1146">_xlfn.IFS(ROUND(Sales_Data[[#This Row],[Temperature]],0)&lt;50,"Cold",ROUND(Sales_Data[[#This Row],[Temperature]],0)&lt;70,"Mild",ROUND(Sales_Data[[#This Row],[Temperature]],0)&lt;84,"Warm",TRUE,"Hot")</f>
        <v>Warm</v>
      </c>
    </row>
    <row r="1147" spans="1:13" x14ac:dyDescent="0.3">
      <c r="A1147" s="5">
        <v>21</v>
      </c>
      <c r="B1147" s="5" t="s">
        <v>22</v>
      </c>
      <c r="C1147" s="7" t="b">
        <f t="shared" si="34"/>
        <v>0</v>
      </c>
      <c r="D1147" s="7" t="str" cm="1">
        <f t="array" ref="D1147">_xlfn.SWITCH(A1147,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47" s="12">
        <f t="shared" si="35"/>
        <v>40389</v>
      </c>
      <c r="F1147" s="5">
        <v>2010</v>
      </c>
      <c r="G1147" s="8">
        <v>715876.27</v>
      </c>
      <c r="H1147" s="5" t="s">
        <v>99</v>
      </c>
      <c r="I1147" s="9">
        <v>83.59</v>
      </c>
      <c r="J1147" s="10">
        <v>2.64</v>
      </c>
      <c r="K1147" s="10">
        <v>211.0264684</v>
      </c>
      <c r="L1147" s="10">
        <v>8.0990000000000002</v>
      </c>
      <c r="M1147" s="11" t="str" cm="1">
        <f t="array" ref="M1147">_xlfn.IFS(ROUND(Sales_Data[[#This Row],[Temperature]],0)&lt;50,"Cold",ROUND(Sales_Data[[#This Row],[Temperature]],0)&lt;70,"Mild",ROUND(Sales_Data[[#This Row],[Temperature]],0)&lt;84,"Warm",TRUE,"Hot")</f>
        <v>Hot</v>
      </c>
    </row>
    <row r="1148" spans="1:13" x14ac:dyDescent="0.3">
      <c r="A1148" s="5">
        <v>22</v>
      </c>
      <c r="B1148" s="5" t="s">
        <v>22</v>
      </c>
      <c r="C1148" s="7" t="b">
        <f t="shared" si="34"/>
        <v>0</v>
      </c>
      <c r="D1148" s="7" t="str" cm="1">
        <f t="array" ref="D1148">_xlfn.SWITCH(A1148,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48" s="12">
        <f t="shared" si="35"/>
        <v>40389</v>
      </c>
      <c r="F1148" s="5">
        <v>2010</v>
      </c>
      <c r="G1148" s="8">
        <v>970773.64</v>
      </c>
      <c r="H1148" s="5" t="s">
        <v>99</v>
      </c>
      <c r="I1148" s="9">
        <v>76.349999999999994</v>
      </c>
      <c r="J1148" s="10">
        <v>2.7919999999999998</v>
      </c>
      <c r="K1148" s="10">
        <v>136.45540209999999</v>
      </c>
      <c r="L1148" s="10">
        <v>8.4329999999999998</v>
      </c>
      <c r="M1148" s="11" t="str" cm="1">
        <f t="array" ref="M1148">_xlfn.IFS(ROUND(Sales_Data[[#This Row],[Temperature]],0)&lt;50,"Cold",ROUND(Sales_Data[[#This Row],[Temperature]],0)&lt;70,"Mild",ROUND(Sales_Data[[#This Row],[Temperature]],0)&lt;84,"Warm",TRUE,"Hot")</f>
        <v>Warm</v>
      </c>
    </row>
    <row r="1149" spans="1:13" x14ac:dyDescent="0.3">
      <c r="A1149" s="5">
        <v>23</v>
      </c>
      <c r="B1149" s="5" t="s">
        <v>22</v>
      </c>
      <c r="C1149" s="7" t="b">
        <f t="shared" si="34"/>
        <v>0</v>
      </c>
      <c r="D1149" s="7" t="str" cm="1">
        <f t="array" ref="D1149">_xlfn.SWITCH(A1149,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49" s="12">
        <f t="shared" si="35"/>
        <v>40389</v>
      </c>
      <c r="F1149" s="5">
        <v>2010</v>
      </c>
      <c r="G1149" s="8">
        <v>1319773.55</v>
      </c>
      <c r="H1149" s="5" t="s">
        <v>99</v>
      </c>
      <c r="I1149" s="9">
        <v>69.709999999999994</v>
      </c>
      <c r="J1149" s="10">
        <v>2.7919999999999998</v>
      </c>
      <c r="K1149" s="10">
        <v>132.5983871</v>
      </c>
      <c r="L1149" s="10">
        <v>5.3259999999999996</v>
      </c>
      <c r="M1149" s="11" t="str" cm="1">
        <f t="array" ref="M1149">_xlfn.IFS(ROUND(Sales_Data[[#This Row],[Temperature]],0)&lt;50,"Cold",ROUND(Sales_Data[[#This Row],[Temperature]],0)&lt;70,"Mild",ROUND(Sales_Data[[#This Row],[Temperature]],0)&lt;84,"Warm",TRUE,"Hot")</f>
        <v>Warm</v>
      </c>
    </row>
    <row r="1150" spans="1:13" x14ac:dyDescent="0.3">
      <c r="A1150" s="5">
        <v>24</v>
      </c>
      <c r="B1150" s="5" t="s">
        <v>22</v>
      </c>
      <c r="C1150" s="7" t="b">
        <f t="shared" si="34"/>
        <v>0</v>
      </c>
      <c r="D1150" s="7" t="str" cm="1">
        <f t="array" ref="D1150">_xlfn.SWITCH(A1150,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50" s="12">
        <f t="shared" si="35"/>
        <v>40389</v>
      </c>
      <c r="F1150" s="5">
        <v>2010</v>
      </c>
      <c r="G1150" s="8">
        <v>1387517.63</v>
      </c>
      <c r="H1150" s="5" t="s">
        <v>99</v>
      </c>
      <c r="I1150" s="9">
        <v>75.91</v>
      </c>
      <c r="J1150" s="10">
        <v>2.9319999999999999</v>
      </c>
      <c r="K1150" s="10">
        <v>132.5983871</v>
      </c>
      <c r="L1150" s="10">
        <v>8.1170000000000009</v>
      </c>
      <c r="M1150" s="11" t="str" cm="1">
        <f t="array" ref="M1150">_xlfn.IFS(ROUND(Sales_Data[[#This Row],[Temperature]],0)&lt;50,"Cold",ROUND(Sales_Data[[#This Row],[Temperature]],0)&lt;70,"Mild",ROUND(Sales_Data[[#This Row],[Temperature]],0)&lt;84,"Warm",TRUE,"Hot")</f>
        <v>Warm</v>
      </c>
    </row>
    <row r="1151" spans="1:13" x14ac:dyDescent="0.3">
      <c r="A1151" s="5">
        <v>25</v>
      </c>
      <c r="B1151" s="5" t="s">
        <v>22</v>
      </c>
      <c r="C1151" s="7" t="b">
        <f t="shared" si="34"/>
        <v>0</v>
      </c>
      <c r="D1151" s="7" t="str" cm="1">
        <f t="array" ref="D1151">_xlfn.SWITCH(A1151,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51" s="12">
        <f t="shared" si="35"/>
        <v>40389</v>
      </c>
      <c r="F1151" s="5">
        <v>2010</v>
      </c>
      <c r="G1151" s="8">
        <v>682124.34</v>
      </c>
      <c r="H1151" s="5" t="s">
        <v>99</v>
      </c>
      <c r="I1151" s="9">
        <v>71.989999999999995</v>
      </c>
      <c r="J1151" s="10">
        <v>2.7810000000000001</v>
      </c>
      <c r="K1151" s="10">
        <v>204.60527200000001</v>
      </c>
      <c r="L1151" s="10">
        <v>7.5270000000000001</v>
      </c>
      <c r="M1151" s="11" t="str" cm="1">
        <f t="array" ref="M1151">_xlfn.IFS(ROUND(Sales_Data[[#This Row],[Temperature]],0)&lt;50,"Cold",ROUND(Sales_Data[[#This Row],[Temperature]],0)&lt;70,"Mild",ROUND(Sales_Data[[#This Row],[Temperature]],0)&lt;84,"Warm",TRUE,"Hot")</f>
        <v>Warm</v>
      </c>
    </row>
    <row r="1152" spans="1:13" x14ac:dyDescent="0.3">
      <c r="A1152" s="5">
        <v>26</v>
      </c>
      <c r="B1152" s="5" t="s">
        <v>22</v>
      </c>
      <c r="C1152" s="7" t="b">
        <f t="shared" si="34"/>
        <v>0</v>
      </c>
      <c r="D1152" s="7" t="str" cm="1">
        <f t="array" ref="D1152">_xlfn.SWITCH(A1152,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52" s="12">
        <f t="shared" si="35"/>
        <v>40389</v>
      </c>
      <c r="F1152" s="5">
        <v>2010</v>
      </c>
      <c r="G1152" s="8">
        <v>1005324.28</v>
      </c>
      <c r="H1152" s="5" t="s">
        <v>99</v>
      </c>
      <c r="I1152" s="9">
        <v>63.79</v>
      </c>
      <c r="J1152" s="10">
        <v>2.7919999999999998</v>
      </c>
      <c r="K1152" s="10">
        <v>132.5983871</v>
      </c>
      <c r="L1152" s="10">
        <v>8.4450000000000003</v>
      </c>
      <c r="M1152" s="11" t="str" cm="1">
        <f t="array" ref="M1152">_xlfn.IFS(ROUND(Sales_Data[[#This Row],[Temperature]],0)&lt;50,"Cold",ROUND(Sales_Data[[#This Row],[Temperature]],0)&lt;70,"Mild",ROUND(Sales_Data[[#This Row],[Temperature]],0)&lt;84,"Warm",TRUE,"Hot")</f>
        <v>Mild</v>
      </c>
    </row>
    <row r="1153" spans="1:13" x14ac:dyDescent="0.3">
      <c r="A1153" s="5">
        <v>27</v>
      </c>
      <c r="B1153" s="5" t="s">
        <v>22</v>
      </c>
      <c r="C1153" s="7" t="b">
        <f t="shared" si="34"/>
        <v>0</v>
      </c>
      <c r="D1153" s="7" t="str" cm="1">
        <f t="array" ref="D1153">_xlfn.SWITCH(A1153,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53" s="12">
        <f t="shared" si="35"/>
        <v>40389</v>
      </c>
      <c r="F1153" s="5">
        <v>2010</v>
      </c>
      <c r="G1153" s="8">
        <v>1816489.53</v>
      </c>
      <c r="H1153" s="5" t="s">
        <v>99</v>
      </c>
      <c r="I1153" s="9">
        <v>79.78</v>
      </c>
      <c r="J1153" s="10">
        <v>2.9319999999999999</v>
      </c>
      <c r="K1153" s="10">
        <v>136.45540209999999</v>
      </c>
      <c r="L1153" s="10">
        <v>7.9820000000000002</v>
      </c>
      <c r="M1153" s="11" t="str" cm="1">
        <f t="array" ref="M1153">_xlfn.IFS(ROUND(Sales_Data[[#This Row],[Temperature]],0)&lt;50,"Cold",ROUND(Sales_Data[[#This Row],[Temperature]],0)&lt;70,"Mild",ROUND(Sales_Data[[#This Row],[Temperature]],0)&lt;84,"Warm",TRUE,"Hot")</f>
        <v>Warm</v>
      </c>
    </row>
    <row r="1154" spans="1:13" x14ac:dyDescent="0.3">
      <c r="A1154" s="5">
        <v>28</v>
      </c>
      <c r="B1154" s="5" t="s">
        <v>22</v>
      </c>
      <c r="C1154" s="7" t="b">
        <f t="shared" ref="C1154:C1217" si="36">ISNUMBER(B1154)</f>
        <v>0</v>
      </c>
      <c r="D1154" s="7" t="str" cm="1">
        <f t="array" ref="D1154">_xlfn.SWITCH(A1154,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54" s="12">
        <f t="shared" ref="E1154:E1217" si="37">IF(C1154,B1154,DATE(RIGHT(B1154,4),MID(B1154,4,2),LEFT(B1154,2)))</f>
        <v>40389</v>
      </c>
      <c r="F1154" s="5">
        <v>2010</v>
      </c>
      <c r="G1154" s="8">
        <v>1150204.71</v>
      </c>
      <c r="H1154" s="5" t="s">
        <v>99</v>
      </c>
      <c r="I1154" s="9">
        <v>96.31</v>
      </c>
      <c r="J1154" s="10">
        <v>3.0169999999999999</v>
      </c>
      <c r="K1154" s="10">
        <v>126.1069032</v>
      </c>
      <c r="L1154" s="10">
        <v>14.18</v>
      </c>
      <c r="M1154" s="11" t="str" cm="1">
        <f t="array" ref="M1154">_xlfn.IFS(ROUND(Sales_Data[[#This Row],[Temperature]],0)&lt;50,"Cold",ROUND(Sales_Data[[#This Row],[Temperature]],0)&lt;70,"Mild",ROUND(Sales_Data[[#This Row],[Temperature]],0)&lt;84,"Warm",TRUE,"Hot")</f>
        <v>Hot</v>
      </c>
    </row>
    <row r="1155" spans="1:13" x14ac:dyDescent="0.3">
      <c r="A1155" s="5">
        <v>29</v>
      </c>
      <c r="B1155" s="5" t="s">
        <v>22</v>
      </c>
      <c r="C1155" s="7" t="b">
        <f t="shared" si="36"/>
        <v>0</v>
      </c>
      <c r="D1155" s="7" t="str" cm="1">
        <f t="array" ref="D1155">_xlfn.SWITCH(A1155,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155" s="12">
        <f t="shared" si="37"/>
        <v>40389</v>
      </c>
      <c r="F1155" s="5">
        <v>2010</v>
      </c>
      <c r="G1155" s="8">
        <v>509872.77</v>
      </c>
      <c r="H1155" s="5" t="s">
        <v>99</v>
      </c>
      <c r="I1155" s="9">
        <v>76.349999999999994</v>
      </c>
      <c r="J1155" s="10">
        <v>2.7919999999999998</v>
      </c>
      <c r="K1155" s="10">
        <v>132.5983871</v>
      </c>
      <c r="L1155" s="10">
        <v>10.409000000000001</v>
      </c>
      <c r="M1155" s="11" t="str" cm="1">
        <f t="array" ref="M1155">_xlfn.IFS(ROUND(Sales_Data[[#This Row],[Temperature]],0)&lt;50,"Cold",ROUND(Sales_Data[[#This Row],[Temperature]],0)&lt;70,"Mild",ROUND(Sales_Data[[#This Row],[Temperature]],0)&lt;84,"Warm",TRUE,"Hot")</f>
        <v>Warm</v>
      </c>
    </row>
    <row r="1156" spans="1:13" x14ac:dyDescent="0.3">
      <c r="A1156" s="5">
        <v>30</v>
      </c>
      <c r="B1156" s="5" t="s">
        <v>22</v>
      </c>
      <c r="C1156" s="7" t="b">
        <f t="shared" si="36"/>
        <v>0</v>
      </c>
      <c r="D1156" s="7" t="str" cm="1">
        <f t="array" ref="D1156">_xlfn.SWITCH(A1156,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156" s="12">
        <f t="shared" si="37"/>
        <v>40389</v>
      </c>
      <c r="F1156" s="5">
        <v>2010</v>
      </c>
      <c r="G1156" s="8">
        <v>437893.76</v>
      </c>
      <c r="H1156" s="5" t="s">
        <v>99</v>
      </c>
      <c r="I1156" s="9">
        <v>83.59</v>
      </c>
      <c r="J1156" s="10">
        <v>2.64</v>
      </c>
      <c r="K1156" s="10">
        <v>211.0264684</v>
      </c>
      <c r="L1156" s="10">
        <v>8.0990000000000002</v>
      </c>
      <c r="M1156" s="11" t="str" cm="1">
        <f t="array" ref="M1156">_xlfn.IFS(ROUND(Sales_Data[[#This Row],[Temperature]],0)&lt;50,"Cold",ROUND(Sales_Data[[#This Row],[Temperature]],0)&lt;70,"Mild",ROUND(Sales_Data[[#This Row],[Temperature]],0)&lt;84,"Warm",TRUE,"Hot")</f>
        <v>Hot</v>
      </c>
    </row>
    <row r="1157" spans="1:13" x14ac:dyDescent="0.3">
      <c r="A1157" s="5">
        <v>31</v>
      </c>
      <c r="B1157" s="5" t="s">
        <v>22</v>
      </c>
      <c r="C1157" s="7" t="b">
        <f t="shared" si="36"/>
        <v>0</v>
      </c>
      <c r="D1157" s="7" t="str" cm="1">
        <f t="array" ref="D1157">_xlfn.SWITCH(A1157,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157" s="12">
        <f t="shared" si="37"/>
        <v>40389</v>
      </c>
      <c r="F1157" s="5">
        <v>2010</v>
      </c>
      <c r="G1157" s="8">
        <v>1231993.1399999999</v>
      </c>
      <c r="H1157" s="5" t="s">
        <v>99</v>
      </c>
      <c r="I1157" s="9">
        <v>83.59</v>
      </c>
      <c r="J1157" s="10">
        <v>2.64</v>
      </c>
      <c r="K1157" s="10">
        <v>211.0264684</v>
      </c>
      <c r="L1157" s="10">
        <v>8.0990000000000002</v>
      </c>
      <c r="M1157" s="11" t="str" cm="1">
        <f t="array" ref="M1157">_xlfn.IFS(ROUND(Sales_Data[[#This Row],[Temperature]],0)&lt;50,"Cold",ROUND(Sales_Data[[#This Row],[Temperature]],0)&lt;70,"Mild",ROUND(Sales_Data[[#This Row],[Temperature]],0)&lt;84,"Warm",TRUE,"Hot")</f>
        <v>Hot</v>
      </c>
    </row>
    <row r="1158" spans="1:13" x14ac:dyDescent="0.3">
      <c r="A1158" s="5">
        <v>32</v>
      </c>
      <c r="B1158" s="5" t="s">
        <v>22</v>
      </c>
      <c r="C1158" s="7" t="b">
        <f t="shared" si="36"/>
        <v>0</v>
      </c>
      <c r="D1158" s="7" t="str" cm="1">
        <f t="array" ref="D1158">_xlfn.SWITCH(A1158,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158" s="12">
        <f t="shared" si="37"/>
        <v>40389</v>
      </c>
      <c r="F1158" s="5">
        <v>2010</v>
      </c>
      <c r="G1158" s="8">
        <v>1065350.56</v>
      </c>
      <c r="H1158" s="5" t="s">
        <v>99</v>
      </c>
      <c r="I1158" s="9">
        <v>75.62</v>
      </c>
      <c r="J1158" s="10">
        <v>2.69</v>
      </c>
      <c r="K1158" s="10">
        <v>189.9368504</v>
      </c>
      <c r="L1158" s="10">
        <v>9.0169999999999995</v>
      </c>
      <c r="M1158" s="11" t="str" cm="1">
        <f t="array" ref="M1158">_xlfn.IFS(ROUND(Sales_Data[[#This Row],[Temperature]],0)&lt;50,"Cold",ROUND(Sales_Data[[#This Row],[Temperature]],0)&lt;70,"Mild",ROUND(Sales_Data[[#This Row],[Temperature]],0)&lt;84,"Warm",TRUE,"Hot")</f>
        <v>Warm</v>
      </c>
    </row>
    <row r="1159" spans="1:13" x14ac:dyDescent="0.3">
      <c r="A1159" s="5">
        <v>33</v>
      </c>
      <c r="B1159" s="5" t="s">
        <v>22</v>
      </c>
      <c r="C1159" s="7" t="b">
        <f t="shared" si="36"/>
        <v>0</v>
      </c>
      <c r="D1159" s="7" t="str" cm="1">
        <f t="array" ref="D1159">_xlfn.SWITCH(A1159,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159" s="12">
        <f t="shared" si="37"/>
        <v>40389</v>
      </c>
      <c r="F1159" s="5">
        <v>2010</v>
      </c>
      <c r="G1159" s="8">
        <v>242047.03</v>
      </c>
      <c r="H1159" s="5" t="s">
        <v>99</v>
      </c>
      <c r="I1159" s="9">
        <v>92.71</v>
      </c>
      <c r="J1159" s="10">
        <v>3.0169999999999999</v>
      </c>
      <c r="K1159" s="10">
        <v>126.1069032</v>
      </c>
      <c r="L1159" s="10">
        <v>9.4949999999999992</v>
      </c>
      <c r="M1159" s="11" t="str" cm="1">
        <f t="array" ref="M1159">_xlfn.IFS(ROUND(Sales_Data[[#This Row],[Temperature]],0)&lt;50,"Cold",ROUND(Sales_Data[[#This Row],[Temperature]],0)&lt;70,"Mild",ROUND(Sales_Data[[#This Row],[Temperature]],0)&lt;84,"Warm",TRUE,"Hot")</f>
        <v>Hot</v>
      </c>
    </row>
    <row r="1160" spans="1:13" x14ac:dyDescent="0.3">
      <c r="A1160" s="5">
        <v>34</v>
      </c>
      <c r="B1160" s="5" t="s">
        <v>22</v>
      </c>
      <c r="C1160" s="7" t="b">
        <f t="shared" si="36"/>
        <v>0</v>
      </c>
      <c r="D1160" s="7" t="str" cm="1">
        <f t="array" ref="D1160">_xlfn.SWITCH(A1160,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160" s="12">
        <f t="shared" si="37"/>
        <v>40389</v>
      </c>
      <c r="F1160" s="5">
        <v>2010</v>
      </c>
      <c r="G1160" s="8">
        <v>875976.83</v>
      </c>
      <c r="H1160" s="5" t="s">
        <v>99</v>
      </c>
      <c r="I1160" s="9">
        <v>72.260000000000005</v>
      </c>
      <c r="J1160" s="10">
        <v>2.65</v>
      </c>
      <c r="K1160" s="10">
        <v>126.1069032</v>
      </c>
      <c r="L1160" s="10">
        <v>9.8160000000000007</v>
      </c>
      <c r="M1160" s="11" t="str" cm="1">
        <f t="array" ref="M1160">_xlfn.IFS(ROUND(Sales_Data[[#This Row],[Temperature]],0)&lt;50,"Cold",ROUND(Sales_Data[[#This Row],[Temperature]],0)&lt;70,"Mild",ROUND(Sales_Data[[#This Row],[Temperature]],0)&lt;84,"Warm",TRUE,"Hot")</f>
        <v>Warm</v>
      </c>
    </row>
    <row r="1161" spans="1:13" x14ac:dyDescent="0.3">
      <c r="A1161" s="5">
        <v>35</v>
      </c>
      <c r="B1161" s="5" t="s">
        <v>22</v>
      </c>
      <c r="C1161" s="7" t="b">
        <f t="shared" si="36"/>
        <v>0</v>
      </c>
      <c r="D1161" s="7" t="str" cm="1">
        <f t="array" ref="D1161">_xlfn.SWITCH(A1161,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161" s="12">
        <f t="shared" si="37"/>
        <v>40389</v>
      </c>
      <c r="F1161" s="5">
        <v>2010</v>
      </c>
      <c r="G1161" s="8">
        <v>1139131.78</v>
      </c>
      <c r="H1161" s="5" t="s">
        <v>99</v>
      </c>
      <c r="I1161" s="9">
        <v>79.78</v>
      </c>
      <c r="J1161" s="10">
        <v>2.7810000000000001</v>
      </c>
      <c r="K1161" s="10">
        <v>136.45540209999999</v>
      </c>
      <c r="L1161" s="10">
        <v>8.8610000000000007</v>
      </c>
      <c r="M1161" s="11" t="str" cm="1">
        <f t="array" ref="M1161">_xlfn.IFS(ROUND(Sales_Data[[#This Row],[Temperature]],0)&lt;50,"Cold",ROUND(Sales_Data[[#This Row],[Temperature]],0)&lt;70,"Mild",ROUND(Sales_Data[[#This Row],[Temperature]],0)&lt;84,"Warm",TRUE,"Hot")</f>
        <v>Warm</v>
      </c>
    </row>
    <row r="1162" spans="1:13" x14ac:dyDescent="0.3">
      <c r="A1162" s="5">
        <v>36</v>
      </c>
      <c r="B1162" s="5" t="s">
        <v>22</v>
      </c>
      <c r="C1162" s="7" t="b">
        <f t="shared" si="36"/>
        <v>0</v>
      </c>
      <c r="D1162" s="7" t="str" cm="1">
        <f t="array" ref="D1162">_xlfn.SWITCH(A1162,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162" s="12">
        <f t="shared" si="37"/>
        <v>40389</v>
      </c>
      <c r="F1162" s="5">
        <v>2010</v>
      </c>
      <c r="G1162" s="8">
        <v>432451.91</v>
      </c>
      <c r="H1162" s="5" t="s">
        <v>99</v>
      </c>
      <c r="I1162" s="9">
        <v>81.88</v>
      </c>
      <c r="J1162" s="10">
        <v>2.6019999999999999</v>
      </c>
      <c r="K1162" s="10">
        <v>210.12867940000001</v>
      </c>
      <c r="L1162" s="10">
        <v>8.36</v>
      </c>
      <c r="M1162" s="11" t="str" cm="1">
        <f t="array" ref="M1162">_xlfn.IFS(ROUND(Sales_Data[[#This Row],[Temperature]],0)&lt;50,"Cold",ROUND(Sales_Data[[#This Row],[Temperature]],0)&lt;70,"Mild",ROUND(Sales_Data[[#This Row],[Temperature]],0)&lt;84,"Warm",TRUE,"Hot")</f>
        <v>Warm</v>
      </c>
    </row>
    <row r="1163" spans="1:13" x14ac:dyDescent="0.3">
      <c r="A1163" s="5">
        <v>37</v>
      </c>
      <c r="B1163" s="5" t="s">
        <v>22</v>
      </c>
      <c r="C1163" s="7" t="b">
        <f t="shared" si="36"/>
        <v>0</v>
      </c>
      <c r="D1163" s="7" t="str" cm="1">
        <f t="array" ref="D1163">_xlfn.SWITCH(A1163,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163" s="12">
        <f t="shared" si="37"/>
        <v>40389</v>
      </c>
      <c r="F1163" s="5">
        <v>2010</v>
      </c>
      <c r="G1163" s="8">
        <v>487912.95</v>
      </c>
      <c r="H1163" s="5" t="s">
        <v>99</v>
      </c>
      <c r="I1163" s="9">
        <v>81.88</v>
      </c>
      <c r="J1163" s="10">
        <v>2.64</v>
      </c>
      <c r="K1163" s="10">
        <v>210.12867940000001</v>
      </c>
      <c r="L1163" s="10">
        <v>8.36</v>
      </c>
      <c r="M1163" s="11" t="str" cm="1">
        <f t="array" ref="M1163">_xlfn.IFS(ROUND(Sales_Data[[#This Row],[Temperature]],0)&lt;50,"Cold",ROUND(Sales_Data[[#This Row],[Temperature]],0)&lt;70,"Mild",ROUND(Sales_Data[[#This Row],[Temperature]],0)&lt;84,"Warm",TRUE,"Hot")</f>
        <v>Warm</v>
      </c>
    </row>
    <row r="1164" spans="1:13" x14ac:dyDescent="0.3">
      <c r="A1164" s="5">
        <v>38</v>
      </c>
      <c r="B1164" s="5" t="s">
        <v>22</v>
      </c>
      <c r="C1164" s="7" t="b">
        <f t="shared" si="36"/>
        <v>0</v>
      </c>
      <c r="D1164" s="7" t="str" cm="1">
        <f t="array" ref="D1164">_xlfn.SWITCH(A1164,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164" s="12">
        <f t="shared" si="37"/>
        <v>40389</v>
      </c>
      <c r="F1164" s="5">
        <v>2010</v>
      </c>
      <c r="G1164" s="8">
        <v>336378.38</v>
      </c>
      <c r="H1164" s="5" t="s">
        <v>99</v>
      </c>
      <c r="I1164" s="9">
        <v>96.31</v>
      </c>
      <c r="J1164" s="10">
        <v>3.0169999999999999</v>
      </c>
      <c r="K1164" s="10">
        <v>126.1069032</v>
      </c>
      <c r="L1164" s="10">
        <v>14.18</v>
      </c>
      <c r="M1164" s="11" t="str" cm="1">
        <f t="array" ref="M1164">_xlfn.IFS(ROUND(Sales_Data[[#This Row],[Temperature]],0)&lt;50,"Cold",ROUND(Sales_Data[[#This Row],[Temperature]],0)&lt;70,"Mild",ROUND(Sales_Data[[#This Row],[Temperature]],0)&lt;84,"Warm",TRUE,"Hot")</f>
        <v>Hot</v>
      </c>
    </row>
    <row r="1165" spans="1:13" x14ac:dyDescent="0.3">
      <c r="A1165" s="5">
        <v>39</v>
      </c>
      <c r="B1165" s="5" t="s">
        <v>22</v>
      </c>
      <c r="C1165" s="7" t="b">
        <f t="shared" si="36"/>
        <v>0</v>
      </c>
      <c r="D1165" s="7" t="str" cm="1">
        <f t="array" ref="D1165">_xlfn.SWITCH(A1165,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165" s="12">
        <f t="shared" si="37"/>
        <v>40389</v>
      </c>
      <c r="F1165" s="5">
        <v>2010</v>
      </c>
      <c r="G1165" s="8">
        <v>1308222.24</v>
      </c>
      <c r="H1165" s="5" t="s">
        <v>99</v>
      </c>
      <c r="I1165" s="9">
        <v>80.989999999999995</v>
      </c>
      <c r="J1165" s="10">
        <v>2.64</v>
      </c>
      <c r="K1165" s="10">
        <v>210.12867940000001</v>
      </c>
      <c r="L1165" s="10">
        <v>8.36</v>
      </c>
      <c r="M1165" s="11" t="str" cm="1">
        <f t="array" ref="M1165">_xlfn.IFS(ROUND(Sales_Data[[#This Row],[Temperature]],0)&lt;50,"Cold",ROUND(Sales_Data[[#This Row],[Temperature]],0)&lt;70,"Mild",ROUND(Sales_Data[[#This Row],[Temperature]],0)&lt;84,"Warm",TRUE,"Hot")</f>
        <v>Warm</v>
      </c>
    </row>
    <row r="1166" spans="1:13" x14ac:dyDescent="0.3">
      <c r="A1166" s="5">
        <v>40</v>
      </c>
      <c r="B1166" s="5" t="s">
        <v>22</v>
      </c>
      <c r="C1166" s="7" t="b">
        <f t="shared" si="36"/>
        <v>0</v>
      </c>
      <c r="D1166" s="7" t="str" cm="1">
        <f t="array" ref="D1166">_xlfn.SWITCH(A1166,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166" s="12">
        <f t="shared" si="37"/>
        <v>40389</v>
      </c>
      <c r="F1166" s="5">
        <v>2010</v>
      </c>
      <c r="G1166" s="8">
        <v>953393.02</v>
      </c>
      <c r="H1166" s="5" t="s">
        <v>99</v>
      </c>
      <c r="I1166" s="9">
        <v>71.349999999999994</v>
      </c>
      <c r="J1166" s="10">
        <v>2.7919999999999998</v>
      </c>
      <c r="K1166" s="10">
        <v>132.5983871</v>
      </c>
      <c r="L1166" s="10">
        <v>5.3259999999999996</v>
      </c>
      <c r="M1166" s="11" t="str" cm="1">
        <f t="array" ref="M1166">_xlfn.IFS(ROUND(Sales_Data[[#This Row],[Temperature]],0)&lt;50,"Cold",ROUND(Sales_Data[[#This Row],[Temperature]],0)&lt;70,"Mild",ROUND(Sales_Data[[#This Row],[Temperature]],0)&lt;84,"Warm",TRUE,"Hot")</f>
        <v>Warm</v>
      </c>
    </row>
    <row r="1167" spans="1:13" x14ac:dyDescent="0.3">
      <c r="A1167" s="5">
        <v>41</v>
      </c>
      <c r="B1167" s="5" t="s">
        <v>22</v>
      </c>
      <c r="C1167" s="7" t="b">
        <f t="shared" si="36"/>
        <v>0</v>
      </c>
      <c r="D1167" s="7" t="str" cm="1">
        <f t="array" ref="D1167">_xlfn.SWITCH(A1167,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167" s="12">
        <f t="shared" si="37"/>
        <v>40389</v>
      </c>
      <c r="F1167" s="5">
        <v>2010</v>
      </c>
      <c r="G1167" s="8">
        <v>1211136.6299999999</v>
      </c>
      <c r="H1167" s="5" t="s">
        <v>99</v>
      </c>
      <c r="I1167" s="9">
        <v>70.069999999999993</v>
      </c>
      <c r="J1167" s="10">
        <v>2.69</v>
      </c>
      <c r="K1167" s="10">
        <v>189.9368504</v>
      </c>
      <c r="L1167" s="10">
        <v>7.335</v>
      </c>
      <c r="M1167" s="11" t="str" cm="1">
        <f t="array" ref="M1167">_xlfn.IFS(ROUND(Sales_Data[[#This Row],[Temperature]],0)&lt;50,"Cold",ROUND(Sales_Data[[#This Row],[Temperature]],0)&lt;70,"Mild",ROUND(Sales_Data[[#This Row],[Temperature]],0)&lt;84,"Warm",TRUE,"Hot")</f>
        <v>Warm</v>
      </c>
    </row>
    <row r="1168" spans="1:13" x14ac:dyDescent="0.3">
      <c r="A1168" s="5">
        <v>42</v>
      </c>
      <c r="B1168" s="5" t="s">
        <v>22</v>
      </c>
      <c r="C1168" s="7" t="b">
        <f t="shared" si="36"/>
        <v>0</v>
      </c>
      <c r="D1168" s="7" t="str" cm="1">
        <f t="array" ref="D1168">_xlfn.SWITCH(A1168,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168" s="12">
        <f t="shared" si="37"/>
        <v>40389</v>
      </c>
      <c r="F1168" s="5">
        <v>2010</v>
      </c>
      <c r="G1168" s="8">
        <v>469598.57</v>
      </c>
      <c r="H1168" s="5" t="s">
        <v>99</v>
      </c>
      <c r="I1168" s="9">
        <v>85.03</v>
      </c>
      <c r="J1168" s="10">
        <v>3.0169999999999999</v>
      </c>
      <c r="K1168" s="10">
        <v>126.1069032</v>
      </c>
      <c r="L1168" s="10">
        <v>9.1989999999999998</v>
      </c>
      <c r="M1168" s="11" t="str" cm="1">
        <f t="array" ref="M1168">_xlfn.IFS(ROUND(Sales_Data[[#This Row],[Temperature]],0)&lt;50,"Cold",ROUND(Sales_Data[[#This Row],[Temperature]],0)&lt;70,"Mild",ROUND(Sales_Data[[#This Row],[Temperature]],0)&lt;84,"Warm",TRUE,"Hot")</f>
        <v>Hot</v>
      </c>
    </row>
    <row r="1169" spans="1:13" x14ac:dyDescent="0.3">
      <c r="A1169" s="5">
        <v>43</v>
      </c>
      <c r="B1169" s="5" t="s">
        <v>22</v>
      </c>
      <c r="C1169" s="7" t="b">
        <f t="shared" si="36"/>
        <v>0</v>
      </c>
      <c r="D1169" s="7" t="str" cm="1">
        <f t="array" ref="D1169">_xlfn.SWITCH(A1169,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169" s="12">
        <f t="shared" si="37"/>
        <v>40389</v>
      </c>
      <c r="F1169" s="5">
        <v>2010</v>
      </c>
      <c r="G1169" s="8">
        <v>622112.23</v>
      </c>
      <c r="H1169" s="5" t="s">
        <v>99</v>
      </c>
      <c r="I1169" s="9">
        <v>79.790000000000006</v>
      </c>
      <c r="J1169" s="10">
        <v>2.64</v>
      </c>
      <c r="K1169" s="10">
        <v>203.2961774</v>
      </c>
      <c r="L1169" s="10">
        <v>9.8160000000000007</v>
      </c>
      <c r="M1169" s="11" t="str" cm="1">
        <f t="array" ref="M1169">_xlfn.IFS(ROUND(Sales_Data[[#This Row],[Temperature]],0)&lt;50,"Cold",ROUND(Sales_Data[[#This Row],[Temperature]],0)&lt;70,"Mild",ROUND(Sales_Data[[#This Row],[Temperature]],0)&lt;84,"Warm",TRUE,"Hot")</f>
        <v>Warm</v>
      </c>
    </row>
    <row r="1170" spans="1:13" x14ac:dyDescent="0.3">
      <c r="A1170" s="5">
        <v>44</v>
      </c>
      <c r="B1170" s="5" t="s">
        <v>22</v>
      </c>
      <c r="C1170" s="7" t="b">
        <f t="shared" si="36"/>
        <v>0</v>
      </c>
      <c r="D1170" s="7" t="str" cm="1">
        <f t="array" ref="D1170">_xlfn.SWITCH(A1170,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170" s="12">
        <f t="shared" si="37"/>
        <v>40389</v>
      </c>
      <c r="F1170" s="5">
        <v>2010</v>
      </c>
      <c r="G1170" s="8">
        <v>275020.96000000002</v>
      </c>
      <c r="H1170" s="5" t="s">
        <v>99</v>
      </c>
      <c r="I1170" s="9">
        <v>78.94</v>
      </c>
      <c r="J1170" s="10">
        <v>2.7970000000000002</v>
      </c>
      <c r="K1170" s="10">
        <v>126.1069032</v>
      </c>
      <c r="L1170" s="10">
        <v>7.8040000000000003</v>
      </c>
      <c r="M1170" s="11" t="str" cm="1">
        <f t="array" ref="M1170">_xlfn.IFS(ROUND(Sales_Data[[#This Row],[Temperature]],0)&lt;50,"Cold",ROUND(Sales_Data[[#This Row],[Temperature]],0)&lt;70,"Mild",ROUND(Sales_Data[[#This Row],[Temperature]],0)&lt;84,"Warm",TRUE,"Hot")</f>
        <v>Warm</v>
      </c>
    </row>
    <row r="1171" spans="1:13" x14ac:dyDescent="0.3">
      <c r="A1171" s="5">
        <v>45</v>
      </c>
      <c r="B1171" s="5" t="s">
        <v>22</v>
      </c>
      <c r="C1171" s="7" t="b">
        <f t="shared" si="36"/>
        <v>0</v>
      </c>
      <c r="D1171" s="7" t="str" cm="1">
        <f t="array" ref="D1171">_xlfn.SWITCH(A1171,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171" s="12">
        <f t="shared" si="37"/>
        <v>40389</v>
      </c>
      <c r="F1171" s="5">
        <v>2010</v>
      </c>
      <c r="G1171" s="8">
        <v>716859.27</v>
      </c>
      <c r="H1171" s="5" t="s">
        <v>99</v>
      </c>
      <c r="I1171" s="9">
        <v>79.78</v>
      </c>
      <c r="J1171" s="10">
        <v>2.7810000000000001</v>
      </c>
      <c r="K1171" s="10">
        <v>182.44153779999999</v>
      </c>
      <c r="L1171" s="10">
        <v>8.7430000000000003</v>
      </c>
      <c r="M1171" s="11" t="str" cm="1">
        <f t="array" ref="M1171">_xlfn.IFS(ROUND(Sales_Data[[#This Row],[Temperature]],0)&lt;50,"Cold",ROUND(Sales_Data[[#This Row],[Temperature]],0)&lt;70,"Mild",ROUND(Sales_Data[[#This Row],[Temperature]],0)&lt;84,"Warm",TRUE,"Hot")</f>
        <v>Warm</v>
      </c>
    </row>
    <row r="1172" spans="1:13" x14ac:dyDescent="0.3">
      <c r="A1172" s="5">
        <v>1</v>
      </c>
      <c r="B1172" s="6">
        <v>40400</v>
      </c>
      <c r="C1172" s="7" t="b">
        <f t="shared" si="36"/>
        <v>1</v>
      </c>
      <c r="D1172" s="7" t="str" cm="1">
        <f t="array" ref="D1172">_xlfn.SWITCH(A1172,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172" s="7">
        <f t="shared" si="37"/>
        <v>40400</v>
      </c>
      <c r="F1172" s="5">
        <v>2010</v>
      </c>
      <c r="G1172" s="8">
        <v>1508239.93</v>
      </c>
      <c r="H1172" s="5" t="s">
        <v>99</v>
      </c>
      <c r="I1172" s="9">
        <v>63.93</v>
      </c>
      <c r="J1172" s="10">
        <v>2.633</v>
      </c>
      <c r="K1172" s="10">
        <v>211.74675439999999</v>
      </c>
      <c r="L1172" s="10">
        <v>7.8380000000000001</v>
      </c>
      <c r="M1172" s="11" t="str" cm="1">
        <f t="array" ref="M1172">_xlfn.IFS(ROUND(Sales_Data[[#This Row],[Temperature]],0)&lt;50,"Cold",ROUND(Sales_Data[[#This Row],[Temperature]],0)&lt;70,"Mild",ROUND(Sales_Data[[#This Row],[Temperature]],0)&lt;84,"Warm",TRUE,"Hot")</f>
        <v>Mild</v>
      </c>
    </row>
    <row r="1173" spans="1:13" x14ac:dyDescent="0.3">
      <c r="A1173" s="5">
        <v>2</v>
      </c>
      <c r="B1173" s="6">
        <v>40400</v>
      </c>
      <c r="C1173" s="7" t="b">
        <f t="shared" si="36"/>
        <v>1</v>
      </c>
      <c r="D1173" s="7" t="str" cm="1">
        <f t="array" ref="D1173">_xlfn.SWITCH(A1173,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173" s="7">
        <f t="shared" si="37"/>
        <v>40400</v>
      </c>
      <c r="F1173" s="5">
        <v>2010</v>
      </c>
      <c r="G1173" s="8">
        <v>1849921.44</v>
      </c>
      <c r="H1173" s="5" t="s">
        <v>99</v>
      </c>
      <c r="I1173" s="9">
        <v>63.19</v>
      </c>
      <c r="J1173" s="10">
        <v>2.633</v>
      </c>
      <c r="K1173" s="10">
        <v>211.4044906</v>
      </c>
      <c r="L1173" s="10">
        <v>8.1630000000000003</v>
      </c>
      <c r="M1173" s="11" t="str" cm="1">
        <f t="array" ref="M1173">_xlfn.IFS(ROUND(Sales_Data[[#This Row],[Temperature]],0)&lt;50,"Cold",ROUND(Sales_Data[[#This Row],[Temperature]],0)&lt;70,"Mild",ROUND(Sales_Data[[#This Row],[Temperature]],0)&lt;84,"Warm",TRUE,"Hot")</f>
        <v>Mild</v>
      </c>
    </row>
    <row r="1174" spans="1:13" x14ac:dyDescent="0.3">
      <c r="A1174" s="5">
        <v>3</v>
      </c>
      <c r="B1174" s="6">
        <v>40400</v>
      </c>
      <c r="C1174" s="7" t="b">
        <f t="shared" si="36"/>
        <v>1</v>
      </c>
      <c r="D1174" s="7" t="str" cm="1">
        <f t="array" ref="D1174">_xlfn.SWITCH(A1174,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174" s="7">
        <f t="shared" si="37"/>
        <v>40400</v>
      </c>
      <c r="F1174" s="5">
        <v>2010</v>
      </c>
      <c r="G1174" s="8">
        <v>395107.35</v>
      </c>
      <c r="H1174" s="5" t="s">
        <v>99</v>
      </c>
      <c r="I1174" s="9">
        <v>66.989999999999995</v>
      </c>
      <c r="J1174" s="10">
        <v>2.633</v>
      </c>
      <c r="K1174" s="10">
        <v>215.060858</v>
      </c>
      <c r="L1174" s="10">
        <v>7.5640000000000001</v>
      </c>
      <c r="M1174" s="11" t="str" cm="1">
        <f t="array" ref="M1174">_xlfn.IFS(ROUND(Sales_Data[[#This Row],[Temperature]],0)&lt;50,"Cold",ROUND(Sales_Data[[#This Row],[Temperature]],0)&lt;70,"Mild",ROUND(Sales_Data[[#This Row],[Temperature]],0)&lt;84,"Warm",TRUE,"Hot")</f>
        <v>Mild</v>
      </c>
    </row>
    <row r="1175" spans="1:13" x14ac:dyDescent="0.3">
      <c r="A1175" s="5">
        <v>4</v>
      </c>
      <c r="B1175" s="6">
        <v>40400</v>
      </c>
      <c r="C1175" s="7" t="b">
        <f t="shared" si="36"/>
        <v>1</v>
      </c>
      <c r="D1175" s="7" t="str" cm="1">
        <f t="array" ref="D1175">_xlfn.SWITCH(A1175,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175" s="7">
        <f t="shared" si="37"/>
        <v>40400</v>
      </c>
      <c r="F1175" s="5">
        <v>2010</v>
      </c>
      <c r="G1175" s="8">
        <v>1951494.85</v>
      </c>
      <c r="H1175" s="5" t="s">
        <v>99</v>
      </c>
      <c r="I1175" s="9">
        <v>67.73</v>
      </c>
      <c r="J1175" s="10">
        <v>2.645</v>
      </c>
      <c r="K1175" s="10">
        <v>126.2791667</v>
      </c>
      <c r="L1175" s="10">
        <v>7.1269999999999998</v>
      </c>
      <c r="M1175" s="11" t="str" cm="1">
        <f t="array" ref="M1175">_xlfn.IFS(ROUND(Sales_Data[[#This Row],[Temperature]],0)&lt;50,"Cold",ROUND(Sales_Data[[#This Row],[Temperature]],0)&lt;70,"Mild",ROUND(Sales_Data[[#This Row],[Temperature]],0)&lt;84,"Warm",TRUE,"Hot")</f>
        <v>Mild</v>
      </c>
    </row>
    <row r="1176" spans="1:13" x14ac:dyDescent="0.3">
      <c r="A1176" s="5">
        <v>5</v>
      </c>
      <c r="B1176" s="6">
        <v>40400</v>
      </c>
      <c r="C1176" s="7" t="b">
        <f t="shared" si="36"/>
        <v>1</v>
      </c>
      <c r="D1176" s="7" t="str" cm="1">
        <f t="array" ref="D1176">_xlfn.SWITCH(A1176,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176" s="7">
        <f t="shared" si="37"/>
        <v>40400</v>
      </c>
      <c r="F1176" s="5">
        <v>2010</v>
      </c>
      <c r="G1176" s="8">
        <v>290494.84999999998</v>
      </c>
      <c r="H1176" s="5" t="s">
        <v>99</v>
      </c>
      <c r="I1176" s="9">
        <v>64.989999999999995</v>
      </c>
      <c r="J1176" s="10">
        <v>2.633</v>
      </c>
      <c r="K1176" s="10">
        <v>212.30195219999999</v>
      </c>
      <c r="L1176" s="10">
        <v>6.7679999999999998</v>
      </c>
      <c r="M1176" s="11" t="str" cm="1">
        <f t="array" ref="M1176">_xlfn.IFS(ROUND(Sales_Data[[#This Row],[Temperature]],0)&lt;50,"Cold",ROUND(Sales_Data[[#This Row],[Temperature]],0)&lt;70,"Mild",ROUND(Sales_Data[[#This Row],[Temperature]],0)&lt;84,"Warm",TRUE,"Hot")</f>
        <v>Mild</v>
      </c>
    </row>
    <row r="1177" spans="1:13" x14ac:dyDescent="0.3">
      <c r="A1177" s="5">
        <v>6</v>
      </c>
      <c r="B1177" s="6">
        <v>40400</v>
      </c>
      <c r="C1177" s="7" t="b">
        <f t="shared" si="36"/>
        <v>1</v>
      </c>
      <c r="D1177" s="7" t="str" cm="1">
        <f t="array" ref="D1177">_xlfn.SWITCH(A1177,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177" s="7">
        <f t="shared" si="37"/>
        <v>40400</v>
      </c>
      <c r="F1177" s="5">
        <v>2010</v>
      </c>
      <c r="G1177" s="8">
        <v>1360317.9</v>
      </c>
      <c r="H1177" s="5" t="s">
        <v>99</v>
      </c>
      <c r="I1177" s="9">
        <v>65.209999999999994</v>
      </c>
      <c r="J1177" s="10">
        <v>2.633</v>
      </c>
      <c r="K1177" s="10">
        <v>213.2661373</v>
      </c>
      <c r="L1177" s="10">
        <v>7.0069999999999997</v>
      </c>
      <c r="M1177" s="11" t="str" cm="1">
        <f t="array" ref="M1177">_xlfn.IFS(ROUND(Sales_Data[[#This Row],[Temperature]],0)&lt;50,"Cold",ROUND(Sales_Data[[#This Row],[Temperature]],0)&lt;70,"Mild",ROUND(Sales_Data[[#This Row],[Temperature]],0)&lt;84,"Warm",TRUE,"Hot")</f>
        <v>Mild</v>
      </c>
    </row>
    <row r="1178" spans="1:13" x14ac:dyDescent="0.3">
      <c r="A1178" s="5">
        <v>7</v>
      </c>
      <c r="B1178" s="6">
        <v>40400</v>
      </c>
      <c r="C1178" s="7" t="b">
        <f t="shared" si="36"/>
        <v>1</v>
      </c>
      <c r="D1178" s="7" t="str" cm="1">
        <f t="array" ref="D1178">_xlfn.SWITCH(A1178,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178" s="7">
        <f t="shared" si="37"/>
        <v>40400</v>
      </c>
      <c r="F1178" s="5">
        <v>2010</v>
      </c>
      <c r="G1178" s="8">
        <v>480239.88</v>
      </c>
      <c r="H1178" s="5" t="s">
        <v>99</v>
      </c>
      <c r="I1178" s="9">
        <v>44.13</v>
      </c>
      <c r="J1178" s="10">
        <v>2.7450000000000001</v>
      </c>
      <c r="K1178" s="10">
        <v>190.77632180000001</v>
      </c>
      <c r="L1178" s="10">
        <v>9.1370000000000005</v>
      </c>
      <c r="M1178" s="11" t="str" cm="1">
        <f t="array" ref="M1178">_xlfn.IFS(ROUND(Sales_Data[[#This Row],[Temperature]],0)&lt;50,"Cold",ROUND(Sales_Data[[#This Row],[Temperature]],0)&lt;70,"Mild",ROUND(Sales_Data[[#This Row],[Temperature]],0)&lt;84,"Warm",TRUE,"Hot")</f>
        <v>Cold</v>
      </c>
    </row>
    <row r="1179" spans="1:13" x14ac:dyDescent="0.3">
      <c r="A1179" s="5">
        <v>8</v>
      </c>
      <c r="B1179" s="6">
        <v>40400</v>
      </c>
      <c r="C1179" s="7" t="b">
        <f t="shared" si="36"/>
        <v>1</v>
      </c>
      <c r="D1179" s="7" t="str" cm="1">
        <f t="array" ref="D1179">_xlfn.SWITCH(A1179,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179" s="7">
        <f t="shared" si="37"/>
        <v>40400</v>
      </c>
      <c r="F1179" s="5">
        <v>2010</v>
      </c>
      <c r="G1179" s="8">
        <v>870349.86</v>
      </c>
      <c r="H1179" s="5" t="s">
        <v>99</v>
      </c>
      <c r="I1179" s="9">
        <v>62.94</v>
      </c>
      <c r="J1179" s="10">
        <v>2.633</v>
      </c>
      <c r="K1179" s="10">
        <v>215.10722620000001</v>
      </c>
      <c r="L1179" s="10">
        <v>6.4329999999999998</v>
      </c>
      <c r="M1179" s="11" t="str" cm="1">
        <f t="array" ref="M1179">_xlfn.IFS(ROUND(Sales_Data[[#This Row],[Temperature]],0)&lt;50,"Cold",ROUND(Sales_Data[[#This Row],[Temperature]],0)&lt;70,"Mild",ROUND(Sales_Data[[#This Row],[Temperature]],0)&lt;84,"Warm",TRUE,"Hot")</f>
        <v>Mild</v>
      </c>
    </row>
    <row r="1180" spans="1:13" x14ac:dyDescent="0.3">
      <c r="A1180" s="5">
        <v>9</v>
      </c>
      <c r="B1180" s="6">
        <v>40400</v>
      </c>
      <c r="C1180" s="7" t="b">
        <f t="shared" si="36"/>
        <v>1</v>
      </c>
      <c r="D1180" s="7" t="str" cm="1">
        <f t="array" ref="D1180">_xlfn.SWITCH(A1180,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180" s="7">
        <f t="shared" si="37"/>
        <v>40400</v>
      </c>
      <c r="F1180" s="5">
        <v>2010</v>
      </c>
      <c r="G1180" s="8">
        <v>505069.21</v>
      </c>
      <c r="H1180" s="5" t="s">
        <v>99</v>
      </c>
      <c r="I1180" s="9">
        <v>65.349999999999994</v>
      </c>
      <c r="J1180" s="10">
        <v>2.633</v>
      </c>
      <c r="K1180" s="10">
        <v>215.290437</v>
      </c>
      <c r="L1180" s="10">
        <v>6.56</v>
      </c>
      <c r="M1180" s="11" t="str" cm="1">
        <f t="array" ref="M1180">_xlfn.IFS(ROUND(Sales_Data[[#This Row],[Temperature]],0)&lt;50,"Cold",ROUND(Sales_Data[[#This Row],[Temperature]],0)&lt;70,"Mild",ROUND(Sales_Data[[#This Row],[Temperature]],0)&lt;84,"Warm",TRUE,"Hot")</f>
        <v>Mild</v>
      </c>
    </row>
    <row r="1181" spans="1:13" x14ac:dyDescent="0.3">
      <c r="A1181" s="5">
        <v>10</v>
      </c>
      <c r="B1181" s="6">
        <v>40400</v>
      </c>
      <c r="C1181" s="7" t="b">
        <f t="shared" si="36"/>
        <v>1</v>
      </c>
      <c r="D1181" s="7" t="str" cm="1">
        <f t="array" ref="D1181">_xlfn.SWITCH(A1181,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181" s="7">
        <f t="shared" si="37"/>
        <v>40400</v>
      </c>
      <c r="F1181" s="5">
        <v>2010</v>
      </c>
      <c r="G1181" s="8">
        <v>1772192.42</v>
      </c>
      <c r="H1181" s="5" t="s">
        <v>99</v>
      </c>
      <c r="I1181" s="9">
        <v>77.040000000000006</v>
      </c>
      <c r="J1181" s="10">
        <v>2.9239999999999999</v>
      </c>
      <c r="K1181" s="10">
        <v>126.2791667</v>
      </c>
      <c r="L1181" s="10">
        <v>9.0030000000000001</v>
      </c>
      <c r="M1181" s="11" t="str" cm="1">
        <f t="array" ref="M1181">_xlfn.IFS(ROUND(Sales_Data[[#This Row],[Temperature]],0)&lt;50,"Cold",ROUND(Sales_Data[[#This Row],[Temperature]],0)&lt;70,"Mild",ROUND(Sales_Data[[#This Row],[Temperature]],0)&lt;84,"Warm",TRUE,"Hot")</f>
        <v>Warm</v>
      </c>
    </row>
    <row r="1182" spans="1:13" x14ac:dyDescent="0.3">
      <c r="A1182" s="5">
        <v>11</v>
      </c>
      <c r="B1182" s="6">
        <v>40400</v>
      </c>
      <c r="C1182" s="7" t="b">
        <f t="shared" si="36"/>
        <v>1</v>
      </c>
      <c r="D1182" s="7" t="str" cm="1">
        <f t="array" ref="D1182">_xlfn.SWITCH(A1182,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182" s="7">
        <f t="shared" si="37"/>
        <v>40400</v>
      </c>
      <c r="F1182" s="5">
        <v>2010</v>
      </c>
      <c r="G1182" s="8">
        <v>1293472.8</v>
      </c>
      <c r="H1182" s="5" t="s">
        <v>99</v>
      </c>
      <c r="I1182" s="9">
        <v>68.709999999999994</v>
      </c>
      <c r="J1182" s="10">
        <v>2.633</v>
      </c>
      <c r="K1182" s="10">
        <v>215.060858</v>
      </c>
      <c r="L1182" s="10">
        <v>7.5640000000000001</v>
      </c>
      <c r="M1182" s="11" t="str" cm="1">
        <f t="array" ref="M1182">_xlfn.IFS(ROUND(Sales_Data[[#This Row],[Temperature]],0)&lt;50,"Cold",ROUND(Sales_Data[[#This Row],[Temperature]],0)&lt;70,"Mild",ROUND(Sales_Data[[#This Row],[Temperature]],0)&lt;84,"Warm",TRUE,"Hot")</f>
        <v>Mild</v>
      </c>
    </row>
    <row r="1183" spans="1:13" x14ac:dyDescent="0.3">
      <c r="A1183" s="5">
        <v>12</v>
      </c>
      <c r="B1183" s="6">
        <v>40400</v>
      </c>
      <c r="C1183" s="7" t="b">
        <f t="shared" si="36"/>
        <v>1</v>
      </c>
      <c r="D1183" s="7" t="str" cm="1">
        <f t="array" ref="D1183">_xlfn.SWITCH(A1183,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183" s="7">
        <f t="shared" si="37"/>
        <v>40400</v>
      </c>
      <c r="F1183" s="5">
        <v>2010</v>
      </c>
      <c r="G1183" s="8">
        <v>918335.68</v>
      </c>
      <c r="H1183" s="5" t="s">
        <v>99</v>
      </c>
      <c r="I1183" s="9">
        <v>71.819999999999993</v>
      </c>
      <c r="J1183" s="10">
        <v>3.0129999999999999</v>
      </c>
      <c r="K1183" s="10">
        <v>126.2791667</v>
      </c>
      <c r="L1183" s="10">
        <v>14.313000000000001</v>
      </c>
      <c r="M1183" s="11" t="str" cm="1">
        <f t="array" ref="M1183">_xlfn.IFS(ROUND(Sales_Data[[#This Row],[Temperature]],0)&lt;50,"Cold",ROUND(Sales_Data[[#This Row],[Temperature]],0)&lt;70,"Mild",ROUND(Sales_Data[[#This Row],[Temperature]],0)&lt;84,"Warm",TRUE,"Hot")</f>
        <v>Warm</v>
      </c>
    </row>
    <row r="1184" spans="1:13" x14ac:dyDescent="0.3">
      <c r="A1184" s="5">
        <v>13</v>
      </c>
      <c r="B1184" s="6">
        <v>40400</v>
      </c>
      <c r="C1184" s="7" t="b">
        <f t="shared" si="36"/>
        <v>1</v>
      </c>
      <c r="D1184" s="7" t="str" cm="1">
        <f t="array" ref="D1184">_xlfn.SWITCH(A1184,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184" s="7">
        <f t="shared" si="37"/>
        <v>40400</v>
      </c>
      <c r="F1184" s="5">
        <v>2010</v>
      </c>
      <c r="G1184" s="8">
        <v>1871924.07</v>
      </c>
      <c r="H1184" s="5" t="s">
        <v>99</v>
      </c>
      <c r="I1184" s="9">
        <v>63.03</v>
      </c>
      <c r="J1184" s="10">
        <v>2.8410000000000002</v>
      </c>
      <c r="K1184" s="10">
        <v>126.2791667</v>
      </c>
      <c r="L1184" s="10">
        <v>7.7949999999999999</v>
      </c>
      <c r="M1184" s="11" t="str" cm="1">
        <f t="array" ref="M1184">_xlfn.IFS(ROUND(Sales_Data[[#This Row],[Temperature]],0)&lt;50,"Cold",ROUND(Sales_Data[[#This Row],[Temperature]],0)&lt;70,"Mild",ROUND(Sales_Data[[#This Row],[Temperature]],0)&lt;84,"Warm",TRUE,"Hot")</f>
        <v>Mild</v>
      </c>
    </row>
    <row r="1185" spans="1:13" x14ac:dyDescent="0.3">
      <c r="A1185" s="5">
        <v>14</v>
      </c>
      <c r="B1185" s="6">
        <v>40400</v>
      </c>
      <c r="C1185" s="7" t="b">
        <f t="shared" si="36"/>
        <v>1</v>
      </c>
      <c r="D1185" s="7" t="str" cm="1">
        <f t="array" ref="D1185">_xlfn.SWITCH(A1185,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185" s="7">
        <f t="shared" si="37"/>
        <v>40400</v>
      </c>
      <c r="F1185" s="5">
        <v>2010</v>
      </c>
      <c r="G1185" s="8">
        <v>2091663.2</v>
      </c>
      <c r="H1185" s="5" t="s">
        <v>99</v>
      </c>
      <c r="I1185" s="9">
        <v>56.49</v>
      </c>
      <c r="J1185" s="10">
        <v>2.7639999999999998</v>
      </c>
      <c r="K1185" s="10">
        <v>182.76400319999999</v>
      </c>
      <c r="L1185" s="10">
        <v>8.7240000000000002</v>
      </c>
      <c r="M1185" s="11" t="str" cm="1">
        <f t="array" ref="M1185">_xlfn.IFS(ROUND(Sales_Data[[#This Row],[Temperature]],0)&lt;50,"Cold",ROUND(Sales_Data[[#This Row],[Temperature]],0)&lt;70,"Mild",ROUND(Sales_Data[[#This Row],[Temperature]],0)&lt;84,"Warm",TRUE,"Hot")</f>
        <v>Mild</v>
      </c>
    </row>
    <row r="1186" spans="1:13" x14ac:dyDescent="0.3">
      <c r="A1186" s="5">
        <v>15</v>
      </c>
      <c r="B1186" s="6">
        <v>40400</v>
      </c>
      <c r="C1186" s="7" t="b">
        <f t="shared" si="36"/>
        <v>1</v>
      </c>
      <c r="D1186" s="7" t="str" cm="1">
        <f t="array" ref="D1186">_xlfn.SWITCH(A1186,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186" s="7">
        <f t="shared" si="37"/>
        <v>40400</v>
      </c>
      <c r="F1186" s="5">
        <v>2010</v>
      </c>
      <c r="G1186" s="8">
        <v>591603.79</v>
      </c>
      <c r="H1186" s="5" t="s">
        <v>99</v>
      </c>
      <c r="I1186" s="9">
        <v>52.19</v>
      </c>
      <c r="J1186" s="10">
        <v>2.903</v>
      </c>
      <c r="K1186" s="10">
        <v>132.75166669999999</v>
      </c>
      <c r="L1186" s="10">
        <v>8.0670000000000002</v>
      </c>
      <c r="M1186" s="11" t="str" cm="1">
        <f t="array" ref="M1186">_xlfn.IFS(ROUND(Sales_Data[[#This Row],[Temperature]],0)&lt;50,"Cold",ROUND(Sales_Data[[#This Row],[Temperature]],0)&lt;70,"Mild",ROUND(Sales_Data[[#This Row],[Temperature]],0)&lt;84,"Warm",TRUE,"Hot")</f>
        <v>Mild</v>
      </c>
    </row>
    <row r="1187" spans="1:13" x14ac:dyDescent="0.3">
      <c r="A1187" s="5">
        <v>16</v>
      </c>
      <c r="B1187" s="6">
        <v>40400</v>
      </c>
      <c r="C1187" s="7" t="b">
        <f t="shared" si="36"/>
        <v>1</v>
      </c>
      <c r="D1187" s="7" t="str" cm="1">
        <f t="array" ref="D1187">_xlfn.SWITCH(A1187,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187" s="7">
        <f t="shared" si="37"/>
        <v>40400</v>
      </c>
      <c r="F1187" s="5">
        <v>2010</v>
      </c>
      <c r="G1187" s="8">
        <v>442894.2</v>
      </c>
      <c r="H1187" s="5" t="s">
        <v>99</v>
      </c>
      <c r="I1187" s="9">
        <v>54.29</v>
      </c>
      <c r="J1187" s="10">
        <v>2.7450000000000001</v>
      </c>
      <c r="K1187" s="10">
        <v>190.77632180000001</v>
      </c>
      <c r="L1187" s="10">
        <v>6.9859999999999998</v>
      </c>
      <c r="M1187" s="11" t="str" cm="1">
        <f t="array" ref="M1187">_xlfn.IFS(ROUND(Sales_Data[[#This Row],[Temperature]],0)&lt;50,"Cold",ROUND(Sales_Data[[#This Row],[Temperature]],0)&lt;70,"Mild",ROUND(Sales_Data[[#This Row],[Temperature]],0)&lt;84,"Warm",TRUE,"Hot")</f>
        <v>Mild</v>
      </c>
    </row>
    <row r="1188" spans="1:13" x14ac:dyDescent="0.3">
      <c r="A1188" s="5">
        <v>17</v>
      </c>
      <c r="B1188" s="6">
        <v>40400</v>
      </c>
      <c r="C1188" s="7" t="b">
        <f t="shared" si="36"/>
        <v>1</v>
      </c>
      <c r="D1188" s="7" t="str" cm="1">
        <f t="array" ref="D1188">_xlfn.SWITCH(A1188,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188" s="7">
        <f t="shared" si="37"/>
        <v>40400</v>
      </c>
      <c r="F1188" s="5">
        <v>2010</v>
      </c>
      <c r="G1188" s="8">
        <v>827738.06</v>
      </c>
      <c r="H1188" s="5" t="s">
        <v>99</v>
      </c>
      <c r="I1188" s="9">
        <v>58.06</v>
      </c>
      <c r="J1188" s="10">
        <v>2.8410000000000002</v>
      </c>
      <c r="K1188" s="10">
        <v>126.2791667</v>
      </c>
      <c r="L1188" s="10">
        <v>6.8849999999999998</v>
      </c>
      <c r="M1188" s="11" t="str" cm="1">
        <f t="array" ref="M1188">_xlfn.IFS(ROUND(Sales_Data[[#This Row],[Temperature]],0)&lt;50,"Cold",ROUND(Sales_Data[[#This Row],[Temperature]],0)&lt;70,"Mild",ROUND(Sales_Data[[#This Row],[Temperature]],0)&lt;84,"Warm",TRUE,"Hot")</f>
        <v>Mild</v>
      </c>
    </row>
    <row r="1189" spans="1:13" x14ac:dyDescent="0.3">
      <c r="A1189" s="5">
        <v>18</v>
      </c>
      <c r="B1189" s="6">
        <v>40400</v>
      </c>
      <c r="C1189" s="7" t="b">
        <f t="shared" si="36"/>
        <v>1</v>
      </c>
      <c r="D1189" s="7" t="str" cm="1">
        <f t="array" ref="D1189">_xlfn.SWITCH(A1189,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189" s="7">
        <f t="shared" si="37"/>
        <v>40400</v>
      </c>
      <c r="F1189" s="5">
        <v>2010</v>
      </c>
      <c r="G1189" s="8">
        <v>1107432.71</v>
      </c>
      <c r="H1189" s="5" t="s">
        <v>99</v>
      </c>
      <c r="I1189" s="9">
        <v>54.73</v>
      </c>
      <c r="J1189" s="10">
        <v>2.7759999999999998</v>
      </c>
      <c r="K1189" s="10">
        <v>132.75166669999999</v>
      </c>
      <c r="L1189" s="10">
        <v>9.3309999999999995</v>
      </c>
      <c r="M1189" s="11" t="str" cm="1">
        <f t="array" ref="M1189">_xlfn.IFS(ROUND(Sales_Data[[#This Row],[Temperature]],0)&lt;50,"Cold",ROUND(Sales_Data[[#This Row],[Temperature]],0)&lt;70,"Mild",ROUND(Sales_Data[[#This Row],[Temperature]],0)&lt;84,"Warm",TRUE,"Hot")</f>
        <v>Mild</v>
      </c>
    </row>
    <row r="1190" spans="1:13" x14ac:dyDescent="0.3">
      <c r="A1190" s="5">
        <v>19</v>
      </c>
      <c r="B1190" s="6">
        <v>40400</v>
      </c>
      <c r="C1190" s="7" t="b">
        <f t="shared" si="36"/>
        <v>1</v>
      </c>
      <c r="D1190" s="7" t="str" cm="1">
        <f t="array" ref="D1190">_xlfn.SWITCH(A1190,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90" s="7">
        <f t="shared" si="37"/>
        <v>40400</v>
      </c>
      <c r="F1190" s="5">
        <v>2010</v>
      </c>
      <c r="G1190" s="8">
        <v>1428960.72</v>
      </c>
      <c r="H1190" s="5" t="s">
        <v>99</v>
      </c>
      <c r="I1190" s="9">
        <v>53.74</v>
      </c>
      <c r="J1190" s="10">
        <v>2.903</v>
      </c>
      <c r="K1190" s="10">
        <v>132.75166669999999</v>
      </c>
      <c r="L1190" s="10">
        <v>8.0670000000000002</v>
      </c>
      <c r="M1190" s="11" t="str" cm="1">
        <f t="array" ref="M1190">_xlfn.IFS(ROUND(Sales_Data[[#This Row],[Temperature]],0)&lt;50,"Cold",ROUND(Sales_Data[[#This Row],[Temperature]],0)&lt;70,"Mild",ROUND(Sales_Data[[#This Row],[Temperature]],0)&lt;84,"Warm",TRUE,"Hot")</f>
        <v>Mild</v>
      </c>
    </row>
    <row r="1191" spans="1:13" x14ac:dyDescent="0.3">
      <c r="A1191" s="5">
        <v>20</v>
      </c>
      <c r="B1191" s="6">
        <v>40400</v>
      </c>
      <c r="C1191" s="7" t="b">
        <f t="shared" si="36"/>
        <v>1</v>
      </c>
      <c r="D1191" s="7" t="str" cm="1">
        <f t="array" ref="D1191">_xlfn.SWITCH(A1191,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91" s="7">
        <f t="shared" si="37"/>
        <v>40400</v>
      </c>
      <c r="F1191" s="5">
        <v>2010</v>
      </c>
      <c r="G1191" s="8">
        <v>2060389.27</v>
      </c>
      <c r="H1191" s="5" t="s">
        <v>99</v>
      </c>
      <c r="I1191" s="9">
        <v>51.5</v>
      </c>
      <c r="J1191" s="10">
        <v>2.7639999999999998</v>
      </c>
      <c r="K1191" s="10">
        <v>204.95198199999999</v>
      </c>
      <c r="L1191" s="10">
        <v>7.484</v>
      </c>
      <c r="M1191" s="11" t="str" cm="1">
        <f t="array" ref="M1191">_xlfn.IFS(ROUND(Sales_Data[[#This Row],[Temperature]],0)&lt;50,"Cold",ROUND(Sales_Data[[#This Row],[Temperature]],0)&lt;70,"Mild",ROUND(Sales_Data[[#This Row],[Temperature]],0)&lt;84,"Warm",TRUE,"Hot")</f>
        <v>Mild</v>
      </c>
    </row>
    <row r="1192" spans="1:13" x14ac:dyDescent="0.3">
      <c r="A1192" s="5">
        <v>21</v>
      </c>
      <c r="B1192" s="6">
        <v>40400</v>
      </c>
      <c r="C1192" s="7" t="b">
        <f t="shared" si="36"/>
        <v>1</v>
      </c>
      <c r="D1192" s="7" t="str" cm="1">
        <f t="array" ref="D1192">_xlfn.SWITCH(A1192,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92" s="7">
        <f t="shared" si="37"/>
        <v>40400</v>
      </c>
      <c r="F1192" s="5">
        <v>2010</v>
      </c>
      <c r="G1192" s="8">
        <v>680579.49</v>
      </c>
      <c r="H1192" s="5" t="s">
        <v>99</v>
      </c>
      <c r="I1192" s="9">
        <v>65.760000000000005</v>
      </c>
      <c r="J1192" s="10">
        <v>2.633</v>
      </c>
      <c r="K1192" s="10">
        <v>211.4044906</v>
      </c>
      <c r="L1192" s="10">
        <v>8.1630000000000003</v>
      </c>
      <c r="M1192" s="11" t="str" cm="1">
        <f t="array" ref="M1192">_xlfn.IFS(ROUND(Sales_Data[[#This Row],[Temperature]],0)&lt;50,"Cold",ROUND(Sales_Data[[#This Row],[Temperature]],0)&lt;70,"Mild",ROUND(Sales_Data[[#This Row],[Temperature]],0)&lt;84,"Warm",TRUE,"Hot")</f>
        <v>Mild</v>
      </c>
    </row>
    <row r="1193" spans="1:13" x14ac:dyDescent="0.3">
      <c r="A1193" s="5">
        <v>22</v>
      </c>
      <c r="B1193" s="6">
        <v>40400</v>
      </c>
      <c r="C1193" s="7" t="b">
        <f t="shared" si="36"/>
        <v>1</v>
      </c>
      <c r="D1193" s="7" t="str" cm="1">
        <f t="array" ref="D1193">_xlfn.SWITCH(A1193,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93" s="7">
        <f t="shared" si="37"/>
        <v>40400</v>
      </c>
      <c r="F1193" s="5">
        <v>2010</v>
      </c>
      <c r="G1193" s="8">
        <v>1015051.62</v>
      </c>
      <c r="H1193" s="5" t="s">
        <v>99</v>
      </c>
      <c r="I1193" s="9">
        <v>56.32</v>
      </c>
      <c r="J1193" s="10">
        <v>2.7759999999999998</v>
      </c>
      <c r="K1193" s="10">
        <v>136.6277321</v>
      </c>
      <c r="L1193" s="10">
        <v>8.5719999999999992</v>
      </c>
      <c r="M1193" s="11" t="str" cm="1">
        <f t="array" ref="M1193">_xlfn.IFS(ROUND(Sales_Data[[#This Row],[Temperature]],0)&lt;50,"Cold",ROUND(Sales_Data[[#This Row],[Temperature]],0)&lt;70,"Mild",ROUND(Sales_Data[[#This Row],[Temperature]],0)&lt;84,"Warm",TRUE,"Hot")</f>
        <v>Mild</v>
      </c>
    </row>
    <row r="1194" spans="1:13" x14ac:dyDescent="0.3">
      <c r="A1194" s="5">
        <v>23</v>
      </c>
      <c r="B1194" s="6">
        <v>40400</v>
      </c>
      <c r="C1194" s="7" t="b">
        <f t="shared" si="36"/>
        <v>1</v>
      </c>
      <c r="D1194" s="7" t="str" cm="1">
        <f t="array" ref="D1194">_xlfn.SWITCH(A1194,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94" s="7">
        <f t="shared" si="37"/>
        <v>40400</v>
      </c>
      <c r="F1194" s="5">
        <v>2010</v>
      </c>
      <c r="G1194" s="8">
        <v>1179851.68</v>
      </c>
      <c r="H1194" s="5" t="s">
        <v>99</v>
      </c>
      <c r="I1194" s="9">
        <v>50.75</v>
      </c>
      <c r="J1194" s="10">
        <v>2.7759999999999998</v>
      </c>
      <c r="K1194" s="10">
        <v>132.75166669999999</v>
      </c>
      <c r="L1194" s="10">
        <v>5.2869999999999999</v>
      </c>
      <c r="M1194" s="11" t="str" cm="1">
        <f t="array" ref="M1194">_xlfn.IFS(ROUND(Sales_Data[[#This Row],[Temperature]],0)&lt;50,"Cold",ROUND(Sales_Data[[#This Row],[Temperature]],0)&lt;70,"Mild",ROUND(Sales_Data[[#This Row],[Temperature]],0)&lt;84,"Warm",TRUE,"Hot")</f>
        <v>Mild</v>
      </c>
    </row>
    <row r="1195" spans="1:13" x14ac:dyDescent="0.3">
      <c r="A1195" s="5">
        <v>24</v>
      </c>
      <c r="B1195" s="6">
        <v>40400</v>
      </c>
      <c r="C1195" s="7" t="b">
        <f t="shared" si="36"/>
        <v>1</v>
      </c>
      <c r="D1195" s="7" t="str" cm="1">
        <f t="array" ref="D1195">_xlfn.SWITCH(A1195,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95" s="7">
        <f t="shared" si="37"/>
        <v>40400</v>
      </c>
      <c r="F1195" s="5">
        <v>2010</v>
      </c>
      <c r="G1195" s="8">
        <v>1361944.94</v>
      </c>
      <c r="H1195" s="5" t="s">
        <v>99</v>
      </c>
      <c r="I1195" s="9">
        <v>54.82</v>
      </c>
      <c r="J1195" s="10">
        <v>2.903</v>
      </c>
      <c r="K1195" s="10">
        <v>132.75166669999999</v>
      </c>
      <c r="L1195" s="10">
        <v>8.2750000000000004</v>
      </c>
      <c r="M1195" s="11" t="str" cm="1">
        <f t="array" ref="M1195">_xlfn.IFS(ROUND(Sales_Data[[#This Row],[Temperature]],0)&lt;50,"Cold",ROUND(Sales_Data[[#This Row],[Temperature]],0)&lt;70,"Mild",ROUND(Sales_Data[[#This Row],[Temperature]],0)&lt;84,"Warm",TRUE,"Hot")</f>
        <v>Mild</v>
      </c>
    </row>
    <row r="1196" spans="1:13" x14ac:dyDescent="0.3">
      <c r="A1196" s="5">
        <v>25</v>
      </c>
      <c r="B1196" s="6">
        <v>40400</v>
      </c>
      <c r="C1196" s="7" t="b">
        <f t="shared" si="36"/>
        <v>1</v>
      </c>
      <c r="D1196" s="7" t="str" cm="1">
        <f t="array" ref="D1196">_xlfn.SWITCH(A1196,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96" s="7">
        <f t="shared" si="37"/>
        <v>40400</v>
      </c>
      <c r="F1196" s="5">
        <v>2010</v>
      </c>
      <c r="G1196" s="8">
        <v>674283.86</v>
      </c>
      <c r="H1196" s="5" t="s">
        <v>99</v>
      </c>
      <c r="I1196" s="9">
        <v>48.46</v>
      </c>
      <c r="J1196" s="10">
        <v>2.7639999999999998</v>
      </c>
      <c r="K1196" s="10">
        <v>204.95198199999999</v>
      </c>
      <c r="L1196" s="10">
        <v>7.484</v>
      </c>
      <c r="M1196" s="11" t="str" cm="1">
        <f t="array" ref="M1196">_xlfn.IFS(ROUND(Sales_Data[[#This Row],[Temperature]],0)&lt;50,"Cold",ROUND(Sales_Data[[#This Row],[Temperature]],0)&lt;70,"Mild",ROUND(Sales_Data[[#This Row],[Temperature]],0)&lt;84,"Warm",TRUE,"Hot")</f>
        <v>Cold</v>
      </c>
    </row>
    <row r="1197" spans="1:13" x14ac:dyDescent="0.3">
      <c r="A1197" s="5">
        <v>26</v>
      </c>
      <c r="B1197" s="6">
        <v>40400</v>
      </c>
      <c r="C1197" s="7" t="b">
        <f t="shared" si="36"/>
        <v>1</v>
      </c>
      <c r="D1197" s="7" t="str" cm="1">
        <f t="array" ref="D1197">_xlfn.SWITCH(A1197,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97" s="7">
        <f t="shared" si="37"/>
        <v>40400</v>
      </c>
      <c r="F1197" s="5">
        <v>2010</v>
      </c>
      <c r="G1197" s="8">
        <v>1001069.52</v>
      </c>
      <c r="H1197" s="5" t="s">
        <v>99</v>
      </c>
      <c r="I1197" s="9">
        <v>46.81</v>
      </c>
      <c r="J1197" s="10">
        <v>2.7759999999999998</v>
      </c>
      <c r="K1197" s="10">
        <v>132.75166669999999</v>
      </c>
      <c r="L1197" s="10">
        <v>8.1489999999999991</v>
      </c>
      <c r="M1197" s="11" t="str" cm="1">
        <f t="array" ref="M1197">_xlfn.IFS(ROUND(Sales_Data[[#This Row],[Temperature]],0)&lt;50,"Cold",ROUND(Sales_Data[[#This Row],[Temperature]],0)&lt;70,"Mild",ROUND(Sales_Data[[#This Row],[Temperature]],0)&lt;84,"Warm",TRUE,"Hot")</f>
        <v>Cold</v>
      </c>
    </row>
    <row r="1198" spans="1:13" x14ac:dyDescent="0.3">
      <c r="A1198" s="5">
        <v>27</v>
      </c>
      <c r="B1198" s="6">
        <v>40400</v>
      </c>
      <c r="C1198" s="7" t="b">
        <f t="shared" si="36"/>
        <v>1</v>
      </c>
      <c r="D1198" s="7" t="str" cm="1">
        <f t="array" ref="D1198">_xlfn.SWITCH(A1198,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98" s="7">
        <f t="shared" si="37"/>
        <v>40400</v>
      </c>
      <c r="F1198" s="5">
        <v>2010</v>
      </c>
      <c r="G1198" s="8">
        <v>1707662.87</v>
      </c>
      <c r="H1198" s="5" t="s">
        <v>99</v>
      </c>
      <c r="I1198" s="9">
        <v>57.78</v>
      </c>
      <c r="J1198" s="10">
        <v>2.903</v>
      </c>
      <c r="K1198" s="10">
        <v>136.6277321</v>
      </c>
      <c r="L1198" s="10">
        <v>8.0210000000000008</v>
      </c>
      <c r="M1198" s="11" t="str" cm="1">
        <f t="array" ref="M1198">_xlfn.IFS(ROUND(Sales_Data[[#This Row],[Temperature]],0)&lt;50,"Cold",ROUND(Sales_Data[[#This Row],[Temperature]],0)&lt;70,"Mild",ROUND(Sales_Data[[#This Row],[Temperature]],0)&lt;84,"Warm",TRUE,"Hot")</f>
        <v>Mild</v>
      </c>
    </row>
    <row r="1199" spans="1:13" x14ac:dyDescent="0.3">
      <c r="A1199" s="5">
        <v>28</v>
      </c>
      <c r="B1199" s="6">
        <v>40400</v>
      </c>
      <c r="C1199" s="7" t="b">
        <f t="shared" si="36"/>
        <v>1</v>
      </c>
      <c r="D1199" s="7" t="str" cm="1">
        <f t="array" ref="D1199">_xlfn.SWITCH(A1199,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99" s="7">
        <f t="shared" si="37"/>
        <v>40400</v>
      </c>
      <c r="F1199" s="5">
        <v>2010</v>
      </c>
      <c r="G1199" s="8">
        <v>1334571.8700000001</v>
      </c>
      <c r="H1199" s="5" t="s">
        <v>99</v>
      </c>
      <c r="I1199" s="9">
        <v>71.819999999999993</v>
      </c>
      <c r="J1199" s="10">
        <v>3.0129999999999999</v>
      </c>
      <c r="K1199" s="10">
        <v>126.2791667</v>
      </c>
      <c r="L1199" s="10">
        <v>14.313000000000001</v>
      </c>
      <c r="M1199" s="11" t="str" cm="1">
        <f t="array" ref="M1199">_xlfn.IFS(ROUND(Sales_Data[[#This Row],[Temperature]],0)&lt;50,"Cold",ROUND(Sales_Data[[#This Row],[Temperature]],0)&lt;70,"Mild",ROUND(Sales_Data[[#This Row],[Temperature]],0)&lt;84,"Warm",TRUE,"Hot")</f>
        <v>Warm</v>
      </c>
    </row>
    <row r="1200" spans="1:13" x14ac:dyDescent="0.3">
      <c r="A1200" s="5">
        <v>29</v>
      </c>
      <c r="B1200" s="6">
        <v>40400</v>
      </c>
      <c r="C1200" s="7" t="b">
        <f t="shared" si="36"/>
        <v>1</v>
      </c>
      <c r="D1200" s="7" t="str" cm="1">
        <f t="array" ref="D1200">_xlfn.SWITCH(A1200,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00" s="7">
        <f t="shared" si="37"/>
        <v>40400</v>
      </c>
      <c r="F1200" s="5">
        <v>2010</v>
      </c>
      <c r="G1200" s="8">
        <v>530059.06000000006</v>
      </c>
      <c r="H1200" s="5" t="s">
        <v>99</v>
      </c>
      <c r="I1200" s="9">
        <v>56.32</v>
      </c>
      <c r="J1200" s="10">
        <v>2.7759999999999998</v>
      </c>
      <c r="K1200" s="10">
        <v>132.75166669999999</v>
      </c>
      <c r="L1200" s="10">
        <v>10.523999999999999</v>
      </c>
      <c r="M1200" s="11" t="str" cm="1">
        <f t="array" ref="M1200">_xlfn.IFS(ROUND(Sales_Data[[#This Row],[Temperature]],0)&lt;50,"Cold",ROUND(Sales_Data[[#This Row],[Temperature]],0)&lt;70,"Mild",ROUND(Sales_Data[[#This Row],[Temperature]],0)&lt;84,"Warm",TRUE,"Hot")</f>
        <v>Mild</v>
      </c>
    </row>
    <row r="1201" spans="1:13" x14ac:dyDescent="0.3">
      <c r="A1201" s="5">
        <v>30</v>
      </c>
      <c r="B1201" s="6">
        <v>40400</v>
      </c>
      <c r="C1201" s="7" t="b">
        <f t="shared" si="36"/>
        <v>1</v>
      </c>
      <c r="D1201" s="7" t="str" cm="1">
        <f t="array" ref="D1201">_xlfn.SWITCH(A1201,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01" s="7">
        <f t="shared" si="37"/>
        <v>40400</v>
      </c>
      <c r="F1201" s="5">
        <v>2010</v>
      </c>
      <c r="G1201" s="8">
        <v>462080.47</v>
      </c>
      <c r="H1201" s="5" t="s">
        <v>99</v>
      </c>
      <c r="I1201" s="9">
        <v>65.760000000000005</v>
      </c>
      <c r="J1201" s="10">
        <v>2.633</v>
      </c>
      <c r="K1201" s="10">
        <v>211.4044906</v>
      </c>
      <c r="L1201" s="10">
        <v>8.1630000000000003</v>
      </c>
      <c r="M1201" s="11" t="str" cm="1">
        <f t="array" ref="M1201">_xlfn.IFS(ROUND(Sales_Data[[#This Row],[Temperature]],0)&lt;50,"Cold",ROUND(Sales_Data[[#This Row],[Temperature]],0)&lt;70,"Mild",ROUND(Sales_Data[[#This Row],[Temperature]],0)&lt;84,"Warm",TRUE,"Hot")</f>
        <v>Mild</v>
      </c>
    </row>
    <row r="1202" spans="1:13" x14ac:dyDescent="0.3">
      <c r="A1202" s="5">
        <v>31</v>
      </c>
      <c r="B1202" s="6">
        <v>40400</v>
      </c>
      <c r="C1202" s="7" t="b">
        <f t="shared" si="36"/>
        <v>1</v>
      </c>
      <c r="D1202" s="7" t="str" cm="1">
        <f t="array" ref="D1202">_xlfn.SWITCH(A1202,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02" s="7">
        <f t="shared" si="37"/>
        <v>40400</v>
      </c>
      <c r="F1202" s="5">
        <v>2010</v>
      </c>
      <c r="G1202" s="8">
        <v>1300131.68</v>
      </c>
      <c r="H1202" s="5" t="s">
        <v>99</v>
      </c>
      <c r="I1202" s="9">
        <v>65.760000000000005</v>
      </c>
      <c r="J1202" s="10">
        <v>2.633</v>
      </c>
      <c r="K1202" s="10">
        <v>211.4044906</v>
      </c>
      <c r="L1202" s="10">
        <v>8.1630000000000003</v>
      </c>
      <c r="M1202" s="11" t="str" cm="1">
        <f t="array" ref="M1202">_xlfn.IFS(ROUND(Sales_Data[[#This Row],[Temperature]],0)&lt;50,"Cold",ROUND(Sales_Data[[#This Row],[Temperature]],0)&lt;70,"Mild",ROUND(Sales_Data[[#This Row],[Temperature]],0)&lt;84,"Warm",TRUE,"Hot")</f>
        <v>Mild</v>
      </c>
    </row>
    <row r="1203" spans="1:13" x14ac:dyDescent="0.3">
      <c r="A1203" s="5">
        <v>32</v>
      </c>
      <c r="B1203" s="6">
        <v>40400</v>
      </c>
      <c r="C1203" s="7" t="b">
        <f t="shared" si="36"/>
        <v>1</v>
      </c>
      <c r="D1203" s="7" t="str" cm="1">
        <f t="array" ref="D1203">_xlfn.SWITCH(A1203,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03" s="7">
        <f t="shared" si="37"/>
        <v>40400</v>
      </c>
      <c r="F1203" s="5">
        <v>2010</v>
      </c>
      <c r="G1203" s="8">
        <v>1085483.44</v>
      </c>
      <c r="H1203" s="5" t="s">
        <v>99</v>
      </c>
      <c r="I1203" s="9">
        <v>61.81</v>
      </c>
      <c r="J1203" s="10">
        <v>2.7450000000000001</v>
      </c>
      <c r="K1203" s="10">
        <v>190.77632180000001</v>
      </c>
      <c r="L1203" s="10">
        <v>9.1370000000000005</v>
      </c>
      <c r="M1203" s="11" t="str" cm="1">
        <f t="array" ref="M1203">_xlfn.IFS(ROUND(Sales_Data[[#This Row],[Temperature]],0)&lt;50,"Cold",ROUND(Sales_Data[[#This Row],[Temperature]],0)&lt;70,"Mild",ROUND(Sales_Data[[#This Row],[Temperature]],0)&lt;84,"Warm",TRUE,"Hot")</f>
        <v>Mild</v>
      </c>
    </row>
    <row r="1204" spans="1:13" x14ac:dyDescent="0.3">
      <c r="A1204" s="5">
        <v>33</v>
      </c>
      <c r="B1204" s="6">
        <v>40400</v>
      </c>
      <c r="C1204" s="7" t="b">
        <f t="shared" si="36"/>
        <v>1</v>
      </c>
      <c r="D1204" s="7" t="str" cm="1">
        <f t="array" ref="D1204">_xlfn.SWITCH(A1204,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04" s="7">
        <f t="shared" si="37"/>
        <v>40400</v>
      </c>
      <c r="F1204" s="5">
        <v>2010</v>
      </c>
      <c r="G1204" s="8">
        <v>266484.19</v>
      </c>
      <c r="H1204" s="5" t="s">
        <v>99</v>
      </c>
      <c r="I1204" s="9">
        <v>79.02</v>
      </c>
      <c r="J1204" s="10">
        <v>2.9239999999999999</v>
      </c>
      <c r="K1204" s="10">
        <v>126.2791667</v>
      </c>
      <c r="L1204" s="10">
        <v>9.2650000000000006</v>
      </c>
      <c r="M1204" s="11" t="str" cm="1">
        <f t="array" ref="M1204">_xlfn.IFS(ROUND(Sales_Data[[#This Row],[Temperature]],0)&lt;50,"Cold",ROUND(Sales_Data[[#This Row],[Temperature]],0)&lt;70,"Mild",ROUND(Sales_Data[[#This Row],[Temperature]],0)&lt;84,"Warm",TRUE,"Hot")</f>
        <v>Warm</v>
      </c>
    </row>
    <row r="1205" spans="1:13" x14ac:dyDescent="0.3">
      <c r="A1205" s="5">
        <v>34</v>
      </c>
      <c r="B1205" s="6">
        <v>40400</v>
      </c>
      <c r="C1205" s="7" t="b">
        <f t="shared" si="36"/>
        <v>1</v>
      </c>
      <c r="D1205" s="7" t="str" cm="1">
        <f t="array" ref="D1205">_xlfn.SWITCH(A1205,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05" s="7">
        <f t="shared" si="37"/>
        <v>40400</v>
      </c>
      <c r="F1205" s="5">
        <v>2010</v>
      </c>
      <c r="G1205" s="8">
        <v>931710.67</v>
      </c>
      <c r="H1205" s="5" t="s">
        <v>99</v>
      </c>
      <c r="I1205" s="9">
        <v>65.209999999999994</v>
      </c>
      <c r="J1205" s="10">
        <v>2.645</v>
      </c>
      <c r="K1205" s="10">
        <v>126.2791667</v>
      </c>
      <c r="L1205" s="10">
        <v>10.210000000000001</v>
      </c>
      <c r="M1205" s="11" t="str" cm="1">
        <f t="array" ref="M1205">_xlfn.IFS(ROUND(Sales_Data[[#This Row],[Temperature]],0)&lt;50,"Cold",ROUND(Sales_Data[[#This Row],[Temperature]],0)&lt;70,"Mild",ROUND(Sales_Data[[#This Row],[Temperature]],0)&lt;84,"Warm",TRUE,"Hot")</f>
        <v>Mild</v>
      </c>
    </row>
    <row r="1206" spans="1:13" x14ac:dyDescent="0.3">
      <c r="A1206" s="5">
        <v>35</v>
      </c>
      <c r="B1206" s="6">
        <v>40400</v>
      </c>
      <c r="C1206" s="7" t="b">
        <f t="shared" si="36"/>
        <v>1</v>
      </c>
      <c r="D1206" s="7" t="str" cm="1">
        <f t="array" ref="D1206">_xlfn.SWITCH(A1206,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06" s="7">
        <f t="shared" si="37"/>
        <v>40400</v>
      </c>
      <c r="F1206" s="5">
        <v>2010</v>
      </c>
      <c r="G1206" s="8">
        <v>874615.32</v>
      </c>
      <c r="H1206" s="5" t="s">
        <v>99</v>
      </c>
      <c r="I1206" s="9">
        <v>57.78</v>
      </c>
      <c r="J1206" s="10">
        <v>2.7639999999999998</v>
      </c>
      <c r="K1206" s="10">
        <v>136.6277321</v>
      </c>
      <c r="L1206" s="10">
        <v>8.7629999999999999</v>
      </c>
      <c r="M1206" s="11" t="str" cm="1">
        <f t="array" ref="M1206">_xlfn.IFS(ROUND(Sales_Data[[#This Row],[Temperature]],0)&lt;50,"Cold",ROUND(Sales_Data[[#This Row],[Temperature]],0)&lt;70,"Mild",ROUND(Sales_Data[[#This Row],[Temperature]],0)&lt;84,"Warm",TRUE,"Hot")</f>
        <v>Mild</v>
      </c>
    </row>
    <row r="1207" spans="1:13" x14ac:dyDescent="0.3">
      <c r="A1207" s="5">
        <v>36</v>
      </c>
      <c r="B1207" s="6">
        <v>40400</v>
      </c>
      <c r="C1207" s="7" t="b">
        <f t="shared" si="36"/>
        <v>1</v>
      </c>
      <c r="D1207" s="7" t="str" cm="1">
        <f t="array" ref="D1207">_xlfn.SWITCH(A1207,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07" s="7">
        <f t="shared" si="37"/>
        <v>40400</v>
      </c>
      <c r="F1207" s="5">
        <v>2010</v>
      </c>
      <c r="G1207" s="8">
        <v>444351.61</v>
      </c>
      <c r="H1207" s="5" t="s">
        <v>99</v>
      </c>
      <c r="I1207" s="9">
        <v>66.34</v>
      </c>
      <c r="J1207" s="10">
        <v>2.5950000000000002</v>
      </c>
      <c r="K1207" s="10">
        <v>210.51443979999999</v>
      </c>
      <c r="L1207" s="10">
        <v>8.4760000000000009</v>
      </c>
      <c r="M1207" s="11" t="str" cm="1">
        <f t="array" ref="M1207">_xlfn.IFS(ROUND(Sales_Data[[#This Row],[Temperature]],0)&lt;50,"Cold",ROUND(Sales_Data[[#This Row],[Temperature]],0)&lt;70,"Mild",ROUND(Sales_Data[[#This Row],[Temperature]],0)&lt;84,"Warm",TRUE,"Hot")</f>
        <v>Mild</v>
      </c>
    </row>
    <row r="1208" spans="1:13" x14ac:dyDescent="0.3">
      <c r="A1208" s="5">
        <v>37</v>
      </c>
      <c r="B1208" s="6">
        <v>40400</v>
      </c>
      <c r="C1208" s="7" t="b">
        <f t="shared" si="36"/>
        <v>1</v>
      </c>
      <c r="D1208" s="7" t="str" cm="1">
        <f t="array" ref="D1208">_xlfn.SWITCH(A1208,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08" s="7">
        <f t="shared" si="37"/>
        <v>40400</v>
      </c>
      <c r="F1208" s="5">
        <v>2010</v>
      </c>
      <c r="G1208" s="8">
        <v>524483.65</v>
      </c>
      <c r="H1208" s="5" t="s">
        <v>99</v>
      </c>
      <c r="I1208" s="9">
        <v>66.34</v>
      </c>
      <c r="J1208" s="10">
        <v>2.633</v>
      </c>
      <c r="K1208" s="10">
        <v>210.51443979999999</v>
      </c>
      <c r="L1208" s="10">
        <v>8.4760000000000009</v>
      </c>
      <c r="M1208" s="11" t="str" cm="1">
        <f t="array" ref="M1208">_xlfn.IFS(ROUND(Sales_Data[[#This Row],[Temperature]],0)&lt;50,"Cold",ROUND(Sales_Data[[#This Row],[Temperature]],0)&lt;70,"Mild",ROUND(Sales_Data[[#This Row],[Temperature]],0)&lt;84,"Warm",TRUE,"Hot")</f>
        <v>Mild</v>
      </c>
    </row>
    <row r="1209" spans="1:13" x14ac:dyDescent="0.3">
      <c r="A1209" s="5">
        <v>38</v>
      </c>
      <c r="B1209" s="6">
        <v>40400</v>
      </c>
      <c r="C1209" s="7" t="b">
        <f t="shared" si="36"/>
        <v>1</v>
      </c>
      <c r="D1209" s="7" t="str" cm="1">
        <f t="array" ref="D1209">_xlfn.SWITCH(A1209,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09" s="7">
        <f t="shared" si="37"/>
        <v>40400</v>
      </c>
      <c r="F1209" s="5">
        <v>2010</v>
      </c>
      <c r="G1209" s="8">
        <v>351271.36</v>
      </c>
      <c r="H1209" s="5" t="s">
        <v>99</v>
      </c>
      <c r="I1209" s="9">
        <v>71.819999999999993</v>
      </c>
      <c r="J1209" s="10">
        <v>3.0129999999999999</v>
      </c>
      <c r="K1209" s="10">
        <v>126.2791667</v>
      </c>
      <c r="L1209" s="10">
        <v>14.313000000000001</v>
      </c>
      <c r="M1209" s="11" t="str" cm="1">
        <f t="array" ref="M1209">_xlfn.IFS(ROUND(Sales_Data[[#This Row],[Temperature]],0)&lt;50,"Cold",ROUND(Sales_Data[[#This Row],[Temperature]],0)&lt;70,"Mild",ROUND(Sales_Data[[#This Row],[Temperature]],0)&lt;84,"Warm",TRUE,"Hot")</f>
        <v>Warm</v>
      </c>
    </row>
    <row r="1210" spans="1:13" x14ac:dyDescent="0.3">
      <c r="A1210" s="5">
        <v>39</v>
      </c>
      <c r="B1210" s="6">
        <v>40400</v>
      </c>
      <c r="C1210" s="7" t="b">
        <f t="shared" si="36"/>
        <v>1</v>
      </c>
      <c r="D1210" s="7" t="str" cm="1">
        <f t="array" ref="D1210">_xlfn.SWITCH(A1210,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210" s="7">
        <f t="shared" si="37"/>
        <v>40400</v>
      </c>
      <c r="F1210" s="5">
        <v>2010</v>
      </c>
      <c r="G1210" s="8">
        <v>1286598.5900000001</v>
      </c>
      <c r="H1210" s="5" t="s">
        <v>99</v>
      </c>
      <c r="I1210" s="9">
        <v>64.8</v>
      </c>
      <c r="J1210" s="10">
        <v>2.633</v>
      </c>
      <c r="K1210" s="10">
        <v>210.51443979999999</v>
      </c>
      <c r="L1210" s="10">
        <v>8.4760000000000009</v>
      </c>
      <c r="M1210" s="11" t="str" cm="1">
        <f t="array" ref="M1210">_xlfn.IFS(ROUND(Sales_Data[[#This Row],[Temperature]],0)&lt;50,"Cold",ROUND(Sales_Data[[#This Row],[Temperature]],0)&lt;70,"Mild",ROUND(Sales_Data[[#This Row],[Temperature]],0)&lt;84,"Warm",TRUE,"Hot")</f>
        <v>Mild</v>
      </c>
    </row>
    <row r="1211" spans="1:13" x14ac:dyDescent="0.3">
      <c r="A1211" s="5">
        <v>40</v>
      </c>
      <c r="B1211" s="6">
        <v>40400</v>
      </c>
      <c r="C1211" s="7" t="b">
        <f t="shared" si="36"/>
        <v>1</v>
      </c>
      <c r="D1211" s="7" t="str" cm="1">
        <f t="array" ref="D1211">_xlfn.SWITCH(A1211,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211" s="7">
        <f t="shared" si="37"/>
        <v>40400</v>
      </c>
      <c r="F1211" s="5">
        <v>2010</v>
      </c>
      <c r="G1211" s="8">
        <v>972405.38</v>
      </c>
      <c r="H1211" s="5" t="s">
        <v>99</v>
      </c>
      <c r="I1211" s="9">
        <v>52.02</v>
      </c>
      <c r="J1211" s="10">
        <v>2.7759999999999998</v>
      </c>
      <c r="K1211" s="10">
        <v>132.75166669999999</v>
      </c>
      <c r="L1211" s="10">
        <v>5.2869999999999999</v>
      </c>
      <c r="M1211" s="11" t="str" cm="1">
        <f t="array" ref="M1211">_xlfn.IFS(ROUND(Sales_Data[[#This Row],[Temperature]],0)&lt;50,"Cold",ROUND(Sales_Data[[#This Row],[Temperature]],0)&lt;70,"Mild",ROUND(Sales_Data[[#This Row],[Temperature]],0)&lt;84,"Warm",TRUE,"Hot")</f>
        <v>Mild</v>
      </c>
    </row>
    <row r="1212" spans="1:13" x14ac:dyDescent="0.3">
      <c r="A1212" s="5">
        <v>41</v>
      </c>
      <c r="B1212" s="6">
        <v>40400</v>
      </c>
      <c r="C1212" s="7" t="b">
        <f t="shared" si="36"/>
        <v>1</v>
      </c>
      <c r="D1212" s="7" t="str" cm="1">
        <f t="array" ref="D1212">_xlfn.SWITCH(A1212,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212" s="7">
        <f t="shared" si="37"/>
        <v>40400</v>
      </c>
      <c r="F1212" s="5">
        <v>2010</v>
      </c>
      <c r="G1212" s="8">
        <v>1162042.24</v>
      </c>
      <c r="H1212" s="5" t="s">
        <v>99</v>
      </c>
      <c r="I1212" s="9">
        <v>57.1</v>
      </c>
      <c r="J1212" s="10">
        <v>2.7450000000000001</v>
      </c>
      <c r="K1212" s="10">
        <v>190.77632180000001</v>
      </c>
      <c r="L1212" s="10">
        <v>7.508</v>
      </c>
      <c r="M1212" s="11" t="str" cm="1">
        <f t="array" ref="M1212">_xlfn.IFS(ROUND(Sales_Data[[#This Row],[Temperature]],0)&lt;50,"Cold",ROUND(Sales_Data[[#This Row],[Temperature]],0)&lt;70,"Mild",ROUND(Sales_Data[[#This Row],[Temperature]],0)&lt;84,"Warm",TRUE,"Hot")</f>
        <v>Mild</v>
      </c>
    </row>
    <row r="1213" spans="1:13" x14ac:dyDescent="0.3">
      <c r="A1213" s="5">
        <v>42</v>
      </c>
      <c r="B1213" s="6">
        <v>40400</v>
      </c>
      <c r="C1213" s="7" t="b">
        <f t="shared" si="36"/>
        <v>1</v>
      </c>
      <c r="D1213" s="7" t="str" cm="1">
        <f t="array" ref="D1213">_xlfn.SWITCH(A1213,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213" s="7">
        <f t="shared" si="37"/>
        <v>40400</v>
      </c>
      <c r="F1213" s="5">
        <v>2010</v>
      </c>
      <c r="G1213" s="8">
        <v>599759.44999999995</v>
      </c>
      <c r="H1213" s="5" t="s">
        <v>99</v>
      </c>
      <c r="I1213" s="9">
        <v>77.040000000000006</v>
      </c>
      <c r="J1213" s="10">
        <v>2.9239999999999999</v>
      </c>
      <c r="K1213" s="10">
        <v>126.2791667</v>
      </c>
      <c r="L1213" s="10">
        <v>9.0030000000000001</v>
      </c>
      <c r="M1213" s="11" t="str" cm="1">
        <f t="array" ref="M1213">_xlfn.IFS(ROUND(Sales_Data[[#This Row],[Temperature]],0)&lt;50,"Cold",ROUND(Sales_Data[[#This Row],[Temperature]],0)&lt;70,"Mild",ROUND(Sales_Data[[#This Row],[Temperature]],0)&lt;84,"Warm",TRUE,"Hot")</f>
        <v>Warm</v>
      </c>
    </row>
    <row r="1214" spans="1:13" x14ac:dyDescent="0.3">
      <c r="A1214" s="5">
        <v>43</v>
      </c>
      <c r="B1214" s="6">
        <v>40400</v>
      </c>
      <c r="C1214" s="7" t="b">
        <f t="shared" si="36"/>
        <v>1</v>
      </c>
      <c r="D1214" s="7" t="str" cm="1">
        <f t="array" ref="D1214">_xlfn.SWITCH(A1214,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214" s="7">
        <f t="shared" si="37"/>
        <v>40400</v>
      </c>
      <c r="F1214" s="5">
        <v>2010</v>
      </c>
      <c r="G1214" s="8">
        <v>713332.54</v>
      </c>
      <c r="H1214" s="5" t="s">
        <v>99</v>
      </c>
      <c r="I1214" s="9">
        <v>72.81</v>
      </c>
      <c r="J1214" s="10">
        <v>2.633</v>
      </c>
      <c r="K1214" s="10">
        <v>203.66517859999999</v>
      </c>
      <c r="L1214" s="10">
        <v>10.210000000000001</v>
      </c>
      <c r="M1214" s="11" t="str" cm="1">
        <f t="array" ref="M1214">_xlfn.IFS(ROUND(Sales_Data[[#This Row],[Temperature]],0)&lt;50,"Cold",ROUND(Sales_Data[[#This Row],[Temperature]],0)&lt;70,"Mild",ROUND(Sales_Data[[#This Row],[Temperature]],0)&lt;84,"Warm",TRUE,"Hot")</f>
        <v>Warm</v>
      </c>
    </row>
    <row r="1215" spans="1:13" x14ac:dyDescent="0.3">
      <c r="A1215" s="5">
        <v>44</v>
      </c>
      <c r="B1215" s="6">
        <v>40400</v>
      </c>
      <c r="C1215" s="7" t="b">
        <f t="shared" si="36"/>
        <v>1</v>
      </c>
      <c r="D1215" s="7" t="str" cm="1">
        <f t="array" ref="D1215">_xlfn.SWITCH(A1215,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215" s="7">
        <f t="shared" si="37"/>
        <v>40400</v>
      </c>
      <c r="F1215" s="5">
        <v>2010</v>
      </c>
      <c r="G1215" s="8">
        <v>279524.44</v>
      </c>
      <c r="H1215" s="5" t="s">
        <v>99</v>
      </c>
      <c r="I1215" s="9">
        <v>63.03</v>
      </c>
      <c r="J1215" s="10">
        <v>2.8410000000000002</v>
      </c>
      <c r="K1215" s="10">
        <v>126.2791667</v>
      </c>
      <c r="L1215" s="10">
        <v>7.61</v>
      </c>
      <c r="M1215" s="11" t="str" cm="1">
        <f t="array" ref="M1215">_xlfn.IFS(ROUND(Sales_Data[[#This Row],[Temperature]],0)&lt;50,"Cold",ROUND(Sales_Data[[#This Row],[Temperature]],0)&lt;70,"Mild",ROUND(Sales_Data[[#This Row],[Temperature]],0)&lt;84,"Warm",TRUE,"Hot")</f>
        <v>Mild</v>
      </c>
    </row>
    <row r="1216" spans="1:13" x14ac:dyDescent="0.3">
      <c r="A1216" s="5">
        <v>45</v>
      </c>
      <c r="B1216" s="6">
        <v>40400</v>
      </c>
      <c r="C1216" s="7" t="b">
        <f t="shared" si="36"/>
        <v>1</v>
      </c>
      <c r="D1216" s="7" t="str" cm="1">
        <f t="array" ref="D1216">_xlfn.SWITCH(A1216,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216" s="7">
        <f t="shared" si="37"/>
        <v>40400</v>
      </c>
      <c r="F1216" s="5">
        <v>2010</v>
      </c>
      <c r="G1216" s="8">
        <v>745782.1</v>
      </c>
      <c r="H1216" s="5" t="s">
        <v>99</v>
      </c>
      <c r="I1216" s="9">
        <v>56.49</v>
      </c>
      <c r="J1216" s="10">
        <v>2.7639999999999998</v>
      </c>
      <c r="K1216" s="10">
        <v>182.76400319999999</v>
      </c>
      <c r="L1216" s="10">
        <v>8.7240000000000002</v>
      </c>
      <c r="M1216" s="11" t="str" cm="1">
        <f t="array" ref="M1216">_xlfn.IFS(ROUND(Sales_Data[[#This Row],[Temperature]],0)&lt;50,"Cold",ROUND(Sales_Data[[#This Row],[Temperature]],0)&lt;70,"Mild",ROUND(Sales_Data[[#This Row],[Temperature]],0)&lt;84,"Warm",TRUE,"Hot")</f>
        <v>Mild</v>
      </c>
    </row>
    <row r="1217" spans="1:13" x14ac:dyDescent="0.3">
      <c r="A1217" s="5">
        <v>1</v>
      </c>
      <c r="B1217" s="5" t="s">
        <v>23</v>
      </c>
      <c r="C1217" s="7" t="b">
        <f t="shared" si="36"/>
        <v>0</v>
      </c>
      <c r="D1217" s="7" t="str" cm="1">
        <f t="array" ref="D1217">_xlfn.SWITCH(A1217,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217" s="12">
        <f t="shared" si="37"/>
        <v>40403</v>
      </c>
      <c r="F1217" s="5">
        <v>2010</v>
      </c>
      <c r="G1217" s="8">
        <v>1508237.76</v>
      </c>
      <c r="H1217" s="5" t="s">
        <v>99</v>
      </c>
      <c r="I1217" s="9">
        <v>87</v>
      </c>
      <c r="J1217" s="10">
        <v>2.6920000000000002</v>
      </c>
      <c r="K1217" s="10">
        <v>211.63942109999999</v>
      </c>
      <c r="L1217" s="10">
        <v>7.7869999999999999</v>
      </c>
      <c r="M1217" s="11" t="str" cm="1">
        <f t="array" ref="M1217">_xlfn.IFS(ROUND(Sales_Data[[#This Row],[Temperature]],0)&lt;50,"Cold",ROUND(Sales_Data[[#This Row],[Temperature]],0)&lt;70,"Mild",ROUND(Sales_Data[[#This Row],[Temperature]],0)&lt;84,"Warm",TRUE,"Hot")</f>
        <v>Hot</v>
      </c>
    </row>
    <row r="1218" spans="1:13" x14ac:dyDescent="0.3">
      <c r="A1218" s="5">
        <v>2</v>
      </c>
      <c r="B1218" s="5" t="s">
        <v>23</v>
      </c>
      <c r="C1218" s="7" t="b">
        <f t="shared" ref="C1218:C1281" si="38">ISNUMBER(B1218)</f>
        <v>0</v>
      </c>
      <c r="D1218" s="7" t="str" cm="1">
        <f t="array" ref="D1218">_xlfn.SWITCH(A1218,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218" s="12">
        <f t="shared" ref="E1218:E1281" si="39">IF(C1218,B1218,DATE(RIGHT(B1218,4),MID(B1218,4,2),LEFT(B1218,2)))</f>
        <v>40403</v>
      </c>
      <c r="F1218" s="5">
        <v>2010</v>
      </c>
      <c r="G1218" s="8">
        <v>1895601.05</v>
      </c>
      <c r="H1218" s="5" t="s">
        <v>99</v>
      </c>
      <c r="I1218" s="9">
        <v>89.05</v>
      </c>
      <c r="J1218" s="10">
        <v>2.6920000000000002</v>
      </c>
      <c r="K1218" s="10">
        <v>211.29514130000001</v>
      </c>
      <c r="L1218" s="10">
        <v>8.0990000000000002</v>
      </c>
      <c r="M1218" s="11" t="str" cm="1">
        <f t="array" ref="M1218">_xlfn.IFS(ROUND(Sales_Data[[#This Row],[Temperature]],0)&lt;50,"Cold",ROUND(Sales_Data[[#This Row],[Temperature]],0)&lt;70,"Mild",ROUND(Sales_Data[[#This Row],[Temperature]],0)&lt;84,"Warm",TRUE,"Hot")</f>
        <v>Hot</v>
      </c>
    </row>
    <row r="1219" spans="1:13" x14ac:dyDescent="0.3">
      <c r="A1219" s="5">
        <v>3</v>
      </c>
      <c r="B1219" s="5" t="s">
        <v>23</v>
      </c>
      <c r="C1219" s="7" t="b">
        <f t="shared" si="38"/>
        <v>0</v>
      </c>
      <c r="D1219" s="7" t="str" cm="1">
        <f t="array" ref="D1219">_xlfn.SWITCH(A1219,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219" s="12">
        <f t="shared" si="39"/>
        <v>40403</v>
      </c>
      <c r="F1219" s="5">
        <v>2010</v>
      </c>
      <c r="G1219" s="8">
        <v>339597.38</v>
      </c>
      <c r="H1219" s="5" t="s">
        <v>99</v>
      </c>
      <c r="I1219" s="9">
        <v>86.74</v>
      </c>
      <c r="J1219" s="10">
        <v>2.6920000000000002</v>
      </c>
      <c r="K1219" s="10">
        <v>214.97304439999999</v>
      </c>
      <c r="L1219" s="10">
        <v>7.3460000000000001</v>
      </c>
      <c r="M1219" s="11" t="str" cm="1">
        <f t="array" ref="M1219">_xlfn.IFS(ROUND(Sales_Data[[#This Row],[Temperature]],0)&lt;50,"Cold",ROUND(Sales_Data[[#This Row],[Temperature]],0)&lt;70,"Mild",ROUND(Sales_Data[[#This Row],[Temperature]],0)&lt;84,"Warm",TRUE,"Hot")</f>
        <v>Hot</v>
      </c>
    </row>
    <row r="1220" spans="1:13" x14ac:dyDescent="0.3">
      <c r="A1220" s="5">
        <v>4</v>
      </c>
      <c r="B1220" s="5" t="s">
        <v>23</v>
      </c>
      <c r="C1220" s="7" t="b">
        <f t="shared" si="38"/>
        <v>0</v>
      </c>
      <c r="D1220" s="7" t="str" cm="1">
        <f t="array" ref="D1220">_xlfn.SWITCH(A1220,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220" s="12">
        <f t="shared" si="39"/>
        <v>40403</v>
      </c>
      <c r="F1220" s="5">
        <v>2010</v>
      </c>
      <c r="G1220" s="8">
        <v>2007050.75</v>
      </c>
      <c r="H1220" s="5" t="s">
        <v>99</v>
      </c>
      <c r="I1220" s="9">
        <v>78.08</v>
      </c>
      <c r="J1220" s="10">
        <v>2.698</v>
      </c>
      <c r="K1220" s="10">
        <v>126.06399999999999</v>
      </c>
      <c r="L1220" s="10">
        <v>7.3719999999999999</v>
      </c>
      <c r="M1220" s="11" t="str" cm="1">
        <f t="array" ref="M1220">_xlfn.IFS(ROUND(Sales_Data[[#This Row],[Temperature]],0)&lt;50,"Cold",ROUND(Sales_Data[[#This Row],[Temperature]],0)&lt;70,"Mild",ROUND(Sales_Data[[#This Row],[Temperature]],0)&lt;84,"Warm",TRUE,"Hot")</f>
        <v>Warm</v>
      </c>
    </row>
    <row r="1221" spans="1:13" x14ac:dyDescent="0.3">
      <c r="A1221" s="5">
        <v>5</v>
      </c>
      <c r="B1221" s="5" t="s">
        <v>23</v>
      </c>
      <c r="C1221" s="7" t="b">
        <f t="shared" si="38"/>
        <v>0</v>
      </c>
      <c r="D1221" s="7" t="str" cm="1">
        <f t="array" ref="D1221">_xlfn.SWITCH(A1221,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221" s="12">
        <f t="shared" si="39"/>
        <v>40403</v>
      </c>
      <c r="F1221" s="5">
        <v>2010</v>
      </c>
      <c r="G1221" s="8">
        <v>286477.34999999998</v>
      </c>
      <c r="H1221" s="5" t="s">
        <v>99</v>
      </c>
      <c r="I1221" s="9">
        <v>87.41</v>
      </c>
      <c r="J1221" s="10">
        <v>2.6920000000000002</v>
      </c>
      <c r="K1221" s="10">
        <v>212.19788890000001</v>
      </c>
      <c r="L1221" s="10">
        <v>6.4960000000000004</v>
      </c>
      <c r="M1221" s="11" t="str" cm="1">
        <f t="array" ref="M1221">_xlfn.IFS(ROUND(Sales_Data[[#This Row],[Temperature]],0)&lt;50,"Cold",ROUND(Sales_Data[[#This Row],[Temperature]],0)&lt;70,"Mild",ROUND(Sales_Data[[#This Row],[Temperature]],0)&lt;84,"Warm",TRUE,"Hot")</f>
        <v>Hot</v>
      </c>
    </row>
    <row r="1222" spans="1:13" x14ac:dyDescent="0.3">
      <c r="A1222" s="5">
        <v>6</v>
      </c>
      <c r="B1222" s="5" t="s">
        <v>23</v>
      </c>
      <c r="C1222" s="7" t="b">
        <f t="shared" si="38"/>
        <v>0</v>
      </c>
      <c r="D1222" s="7" t="str" cm="1">
        <f t="array" ref="D1222">_xlfn.SWITCH(A1222,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222" s="12">
        <f t="shared" si="39"/>
        <v>40403</v>
      </c>
      <c r="F1222" s="5">
        <v>2010</v>
      </c>
      <c r="G1222" s="8">
        <v>1547654.98</v>
      </c>
      <c r="H1222" s="5" t="s">
        <v>99</v>
      </c>
      <c r="I1222" s="9">
        <v>86.83</v>
      </c>
      <c r="J1222" s="10">
        <v>2.6920000000000002</v>
      </c>
      <c r="K1222" s="10">
        <v>213.16775290000001</v>
      </c>
      <c r="L1222" s="10">
        <v>6.9729999999999999</v>
      </c>
      <c r="M1222" s="11" t="str" cm="1">
        <f t="array" ref="M1222">_xlfn.IFS(ROUND(Sales_Data[[#This Row],[Temperature]],0)&lt;50,"Cold",ROUND(Sales_Data[[#This Row],[Temperature]],0)&lt;70,"Mild",ROUND(Sales_Data[[#This Row],[Temperature]],0)&lt;84,"Warm",TRUE,"Hot")</f>
        <v>Hot</v>
      </c>
    </row>
    <row r="1223" spans="1:13" x14ac:dyDescent="0.3">
      <c r="A1223" s="5">
        <v>7</v>
      </c>
      <c r="B1223" s="5" t="s">
        <v>23</v>
      </c>
      <c r="C1223" s="7" t="b">
        <f t="shared" si="38"/>
        <v>0</v>
      </c>
      <c r="D1223" s="7" t="str" cm="1">
        <f t="array" ref="D1223">_xlfn.SWITCH(A1223,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223" s="12">
        <f t="shared" si="39"/>
        <v>40403</v>
      </c>
      <c r="F1223" s="5">
        <v>2010</v>
      </c>
      <c r="G1223" s="8">
        <v>598185.4</v>
      </c>
      <c r="H1223" s="5" t="s">
        <v>99</v>
      </c>
      <c r="I1223" s="9">
        <v>60.13</v>
      </c>
      <c r="J1223" s="10">
        <v>2.7229999999999999</v>
      </c>
      <c r="K1223" s="10">
        <v>190.26115519999999</v>
      </c>
      <c r="L1223" s="10">
        <v>9.0169999999999995</v>
      </c>
      <c r="M1223" s="11" t="str" cm="1">
        <f t="array" ref="M1223">_xlfn.IFS(ROUND(Sales_Data[[#This Row],[Temperature]],0)&lt;50,"Cold",ROUND(Sales_Data[[#This Row],[Temperature]],0)&lt;70,"Mild",ROUND(Sales_Data[[#This Row],[Temperature]],0)&lt;84,"Warm",TRUE,"Hot")</f>
        <v>Mild</v>
      </c>
    </row>
    <row r="1224" spans="1:13" x14ac:dyDescent="0.3">
      <c r="A1224" s="5">
        <v>8</v>
      </c>
      <c r="B1224" s="5" t="s">
        <v>23</v>
      </c>
      <c r="C1224" s="7" t="b">
        <f t="shared" si="38"/>
        <v>0</v>
      </c>
      <c r="D1224" s="7" t="str" cm="1">
        <f t="array" ref="D1224">_xlfn.SWITCH(A1224,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224" s="12">
        <f t="shared" si="39"/>
        <v>40403</v>
      </c>
      <c r="F1224" s="5">
        <v>2010</v>
      </c>
      <c r="G1224" s="8">
        <v>867919.21</v>
      </c>
      <c r="H1224" s="5" t="s">
        <v>99</v>
      </c>
      <c r="I1224" s="9">
        <v>80.11</v>
      </c>
      <c r="J1224" s="10">
        <v>2.6920000000000002</v>
      </c>
      <c r="K1224" s="10">
        <v>215.0196857</v>
      </c>
      <c r="L1224" s="10">
        <v>6.3150000000000004</v>
      </c>
      <c r="M1224" s="11" t="str" cm="1">
        <f t="array" ref="M1224">_xlfn.IFS(ROUND(Sales_Data[[#This Row],[Temperature]],0)&lt;50,"Cold",ROUND(Sales_Data[[#This Row],[Temperature]],0)&lt;70,"Mild",ROUND(Sales_Data[[#This Row],[Temperature]],0)&lt;84,"Warm",TRUE,"Hot")</f>
        <v>Warm</v>
      </c>
    </row>
    <row r="1225" spans="1:13" x14ac:dyDescent="0.3">
      <c r="A1225" s="5">
        <v>9</v>
      </c>
      <c r="B1225" s="5" t="s">
        <v>23</v>
      </c>
      <c r="C1225" s="7" t="b">
        <f t="shared" si="38"/>
        <v>0</v>
      </c>
      <c r="D1225" s="7" t="str" cm="1">
        <f t="array" ref="D1225">_xlfn.SWITCH(A1225,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225" s="12">
        <f t="shared" si="39"/>
        <v>40403</v>
      </c>
      <c r="F1225" s="5">
        <v>2010</v>
      </c>
      <c r="G1225" s="8">
        <v>481897.98</v>
      </c>
      <c r="H1225" s="5" t="s">
        <v>99</v>
      </c>
      <c r="I1225" s="9">
        <v>86.85</v>
      </c>
      <c r="J1225" s="10">
        <v>2.6920000000000002</v>
      </c>
      <c r="K1225" s="10">
        <v>215.20397560000001</v>
      </c>
      <c r="L1225" s="10">
        <v>6.4420000000000002</v>
      </c>
      <c r="M1225" s="11" t="str" cm="1">
        <f t="array" ref="M1225">_xlfn.IFS(ROUND(Sales_Data[[#This Row],[Temperature]],0)&lt;50,"Cold",ROUND(Sales_Data[[#This Row],[Temperature]],0)&lt;70,"Mild",ROUND(Sales_Data[[#This Row],[Temperature]],0)&lt;84,"Warm",TRUE,"Hot")</f>
        <v>Hot</v>
      </c>
    </row>
    <row r="1226" spans="1:13" x14ac:dyDescent="0.3">
      <c r="A1226" s="5">
        <v>10</v>
      </c>
      <c r="B1226" s="5" t="s">
        <v>23</v>
      </c>
      <c r="C1226" s="7" t="b">
        <f t="shared" si="38"/>
        <v>0</v>
      </c>
      <c r="D1226" s="7" t="str" cm="1">
        <f t="array" ref="D1226">_xlfn.SWITCH(A1226,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226" s="12">
        <f t="shared" si="39"/>
        <v>40403</v>
      </c>
      <c r="F1226" s="5">
        <v>2010</v>
      </c>
      <c r="G1226" s="8">
        <v>1962996.7</v>
      </c>
      <c r="H1226" s="5" t="s">
        <v>99</v>
      </c>
      <c r="I1226" s="9">
        <v>88.37</v>
      </c>
      <c r="J1226" s="10">
        <v>3.0489999999999999</v>
      </c>
      <c r="K1226" s="10">
        <v>126.06399999999999</v>
      </c>
      <c r="L1226" s="10">
        <v>9.1989999999999998</v>
      </c>
      <c r="M1226" s="11" t="str" cm="1">
        <f t="array" ref="M1226">_xlfn.IFS(ROUND(Sales_Data[[#This Row],[Temperature]],0)&lt;50,"Cold",ROUND(Sales_Data[[#This Row],[Temperature]],0)&lt;70,"Mild",ROUND(Sales_Data[[#This Row],[Temperature]],0)&lt;84,"Warm",TRUE,"Hot")</f>
        <v>Hot</v>
      </c>
    </row>
    <row r="1227" spans="1:13" x14ac:dyDescent="0.3">
      <c r="A1227" s="5">
        <v>11</v>
      </c>
      <c r="B1227" s="5" t="s">
        <v>23</v>
      </c>
      <c r="C1227" s="7" t="b">
        <f t="shared" si="38"/>
        <v>0</v>
      </c>
      <c r="D1227" s="7" t="str" cm="1">
        <f t="array" ref="D1227">_xlfn.SWITCH(A1227,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227" s="12">
        <f t="shared" si="39"/>
        <v>40403</v>
      </c>
      <c r="F1227" s="5">
        <v>2010</v>
      </c>
      <c r="G1227" s="8">
        <v>1384339.1</v>
      </c>
      <c r="H1227" s="5" t="s">
        <v>99</v>
      </c>
      <c r="I1227" s="9">
        <v>87.73</v>
      </c>
      <c r="J1227" s="10">
        <v>2.6920000000000002</v>
      </c>
      <c r="K1227" s="10">
        <v>214.97304439999999</v>
      </c>
      <c r="L1227" s="10">
        <v>7.3460000000000001</v>
      </c>
      <c r="M1227" s="11" t="str" cm="1">
        <f t="array" ref="M1227">_xlfn.IFS(ROUND(Sales_Data[[#This Row],[Temperature]],0)&lt;50,"Cold",ROUND(Sales_Data[[#This Row],[Temperature]],0)&lt;70,"Mild",ROUND(Sales_Data[[#This Row],[Temperature]],0)&lt;84,"Warm",TRUE,"Hot")</f>
        <v>Hot</v>
      </c>
    </row>
    <row r="1228" spans="1:13" x14ac:dyDescent="0.3">
      <c r="A1228" s="5">
        <v>12</v>
      </c>
      <c r="B1228" s="5" t="s">
        <v>23</v>
      </c>
      <c r="C1228" s="7" t="b">
        <f t="shared" si="38"/>
        <v>0</v>
      </c>
      <c r="D1228" s="7" t="str" cm="1">
        <f t="array" ref="D1228">_xlfn.SWITCH(A1228,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228" s="12">
        <f t="shared" si="39"/>
        <v>40403</v>
      </c>
      <c r="F1228" s="5">
        <v>2010</v>
      </c>
      <c r="G1228" s="8">
        <v>928264.4</v>
      </c>
      <c r="H1228" s="5" t="s">
        <v>99</v>
      </c>
      <c r="I1228" s="9">
        <v>87.01</v>
      </c>
      <c r="J1228" s="10">
        <v>3.1589999999999998</v>
      </c>
      <c r="K1228" s="10">
        <v>126.06399999999999</v>
      </c>
      <c r="L1228" s="10">
        <v>14.18</v>
      </c>
      <c r="M1228" s="11" t="str" cm="1">
        <f t="array" ref="M1228">_xlfn.IFS(ROUND(Sales_Data[[#This Row],[Temperature]],0)&lt;50,"Cold",ROUND(Sales_Data[[#This Row],[Temperature]],0)&lt;70,"Mild",ROUND(Sales_Data[[#This Row],[Temperature]],0)&lt;84,"Warm",TRUE,"Hot")</f>
        <v>Hot</v>
      </c>
    </row>
    <row r="1229" spans="1:13" x14ac:dyDescent="0.3">
      <c r="A1229" s="5">
        <v>13</v>
      </c>
      <c r="B1229" s="5" t="s">
        <v>23</v>
      </c>
      <c r="C1229" s="7" t="b">
        <f t="shared" si="38"/>
        <v>0</v>
      </c>
      <c r="D1229" s="7" t="str" cm="1">
        <f t="array" ref="D1229">_xlfn.SWITCH(A1229,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229" s="12">
        <f t="shared" si="39"/>
        <v>40403</v>
      </c>
      <c r="F1229" s="5">
        <v>2010</v>
      </c>
      <c r="G1229" s="8">
        <v>1877592.55</v>
      </c>
      <c r="H1229" s="5" t="s">
        <v>99</v>
      </c>
      <c r="I1229" s="9">
        <v>74.930000000000007</v>
      </c>
      <c r="J1229" s="10">
        <v>2.8370000000000002</v>
      </c>
      <c r="K1229" s="10">
        <v>126.06399999999999</v>
      </c>
      <c r="L1229" s="10">
        <v>7.9509999999999996</v>
      </c>
      <c r="M1229" s="11" t="str" cm="1">
        <f t="array" ref="M1229">_xlfn.IFS(ROUND(Sales_Data[[#This Row],[Temperature]],0)&lt;50,"Cold",ROUND(Sales_Data[[#This Row],[Temperature]],0)&lt;70,"Mild",ROUND(Sales_Data[[#This Row],[Temperature]],0)&lt;84,"Warm",TRUE,"Hot")</f>
        <v>Warm</v>
      </c>
    </row>
    <row r="1230" spans="1:13" x14ac:dyDescent="0.3">
      <c r="A1230" s="5">
        <v>14</v>
      </c>
      <c r="B1230" s="5" t="s">
        <v>23</v>
      </c>
      <c r="C1230" s="7" t="b">
        <f t="shared" si="38"/>
        <v>0</v>
      </c>
      <c r="D1230" s="7" t="str" cm="1">
        <f t="array" ref="D1230">_xlfn.SWITCH(A1230,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230" s="12">
        <f t="shared" si="39"/>
        <v>40403</v>
      </c>
      <c r="F1230" s="5">
        <v>2010</v>
      </c>
      <c r="G1230" s="8">
        <v>2052984.81</v>
      </c>
      <c r="H1230" s="5" t="s">
        <v>99</v>
      </c>
      <c r="I1230" s="9">
        <v>78.44</v>
      </c>
      <c r="J1230" s="10">
        <v>2.8050000000000002</v>
      </c>
      <c r="K1230" s="10">
        <v>182.6226346</v>
      </c>
      <c r="L1230" s="10">
        <v>8.7430000000000003</v>
      </c>
      <c r="M1230" s="11" t="str" cm="1">
        <f t="array" ref="M1230">_xlfn.IFS(ROUND(Sales_Data[[#This Row],[Temperature]],0)&lt;50,"Cold",ROUND(Sales_Data[[#This Row],[Temperature]],0)&lt;70,"Mild",ROUND(Sales_Data[[#This Row],[Temperature]],0)&lt;84,"Warm",TRUE,"Hot")</f>
        <v>Warm</v>
      </c>
    </row>
    <row r="1231" spans="1:13" x14ac:dyDescent="0.3">
      <c r="A1231" s="5">
        <v>15</v>
      </c>
      <c r="B1231" s="5" t="s">
        <v>23</v>
      </c>
      <c r="C1231" s="7" t="b">
        <f t="shared" si="38"/>
        <v>0</v>
      </c>
      <c r="D1231" s="7" t="str" cm="1">
        <f t="array" ref="D1231">_xlfn.SWITCH(A1231,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231" s="12">
        <f t="shared" si="39"/>
        <v>40403</v>
      </c>
      <c r="F1231" s="5">
        <v>2010</v>
      </c>
      <c r="G1231" s="8">
        <v>622437.07999999996</v>
      </c>
      <c r="H1231" s="5" t="s">
        <v>99</v>
      </c>
      <c r="I1231" s="9">
        <v>72.17</v>
      </c>
      <c r="J1231" s="10">
        <v>2.923</v>
      </c>
      <c r="K1231" s="10">
        <v>132.63</v>
      </c>
      <c r="L1231" s="10">
        <v>8.0990000000000002</v>
      </c>
      <c r="M1231" s="11" t="str" cm="1">
        <f t="array" ref="M1231">_xlfn.IFS(ROUND(Sales_Data[[#This Row],[Temperature]],0)&lt;50,"Cold",ROUND(Sales_Data[[#This Row],[Temperature]],0)&lt;70,"Mild",ROUND(Sales_Data[[#This Row],[Temperature]],0)&lt;84,"Warm",TRUE,"Hot")</f>
        <v>Warm</v>
      </c>
    </row>
    <row r="1232" spans="1:13" x14ac:dyDescent="0.3">
      <c r="A1232" s="5">
        <v>16</v>
      </c>
      <c r="B1232" s="5" t="s">
        <v>23</v>
      </c>
      <c r="C1232" s="7" t="b">
        <f t="shared" si="38"/>
        <v>0</v>
      </c>
      <c r="D1232" s="7" t="str" cm="1">
        <f t="array" ref="D1232">_xlfn.SWITCH(A1232,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232" s="12">
        <f t="shared" si="39"/>
        <v>40403</v>
      </c>
      <c r="F1232" s="5">
        <v>2010</v>
      </c>
      <c r="G1232" s="8">
        <v>543757.97</v>
      </c>
      <c r="H1232" s="5" t="s">
        <v>99</v>
      </c>
      <c r="I1232" s="9">
        <v>63.91</v>
      </c>
      <c r="J1232" s="10">
        <v>2.7229999999999999</v>
      </c>
      <c r="K1232" s="10">
        <v>190.26115519999999</v>
      </c>
      <c r="L1232" s="10">
        <v>6.8680000000000003</v>
      </c>
      <c r="M1232" s="11" t="str" cm="1">
        <f t="array" ref="M1232">_xlfn.IFS(ROUND(Sales_Data[[#This Row],[Temperature]],0)&lt;50,"Cold",ROUND(Sales_Data[[#This Row],[Temperature]],0)&lt;70,"Mild",ROUND(Sales_Data[[#This Row],[Temperature]],0)&lt;84,"Warm",TRUE,"Hot")</f>
        <v>Mild</v>
      </c>
    </row>
    <row r="1233" spans="1:13" x14ac:dyDescent="0.3">
      <c r="A1233" s="5">
        <v>17</v>
      </c>
      <c r="B1233" s="5" t="s">
        <v>23</v>
      </c>
      <c r="C1233" s="7" t="b">
        <f t="shared" si="38"/>
        <v>0</v>
      </c>
      <c r="D1233" s="7" t="str" cm="1">
        <f t="array" ref="D1233">_xlfn.SWITCH(A1233,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233" s="12">
        <f t="shared" si="39"/>
        <v>40403</v>
      </c>
      <c r="F1233" s="5">
        <v>2010</v>
      </c>
      <c r="G1233" s="8">
        <v>759995.18</v>
      </c>
      <c r="H1233" s="5" t="s">
        <v>99</v>
      </c>
      <c r="I1233" s="9">
        <v>65.17</v>
      </c>
      <c r="J1233" s="10">
        <v>2.8370000000000002</v>
      </c>
      <c r="K1233" s="10">
        <v>126.06399999999999</v>
      </c>
      <c r="L1233" s="10">
        <v>6.6970000000000001</v>
      </c>
      <c r="M1233" s="11" t="str" cm="1">
        <f t="array" ref="M1233">_xlfn.IFS(ROUND(Sales_Data[[#This Row],[Temperature]],0)&lt;50,"Cold",ROUND(Sales_Data[[#This Row],[Temperature]],0)&lt;70,"Mild",ROUND(Sales_Data[[#This Row],[Temperature]],0)&lt;84,"Warm",TRUE,"Hot")</f>
        <v>Mild</v>
      </c>
    </row>
    <row r="1234" spans="1:13" x14ac:dyDescent="0.3">
      <c r="A1234" s="5">
        <v>18</v>
      </c>
      <c r="B1234" s="5" t="s">
        <v>23</v>
      </c>
      <c r="C1234" s="7" t="b">
        <f t="shared" si="38"/>
        <v>0</v>
      </c>
      <c r="D1234" s="7" t="str" cm="1">
        <f t="array" ref="D1234">_xlfn.SWITCH(A1234,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234" s="12">
        <f t="shared" si="39"/>
        <v>40403</v>
      </c>
      <c r="F1234" s="5">
        <v>2010</v>
      </c>
      <c r="G1234" s="8">
        <v>1084722.78</v>
      </c>
      <c r="H1234" s="5" t="s">
        <v>99</v>
      </c>
      <c r="I1234" s="9">
        <v>74.19</v>
      </c>
      <c r="J1234" s="10">
        <v>2.81</v>
      </c>
      <c r="K1234" s="10">
        <v>132.63</v>
      </c>
      <c r="L1234" s="10">
        <v>9.3420000000000005</v>
      </c>
      <c r="M1234" s="11" t="str" cm="1">
        <f t="array" ref="M1234">_xlfn.IFS(ROUND(Sales_Data[[#This Row],[Temperature]],0)&lt;50,"Cold",ROUND(Sales_Data[[#This Row],[Temperature]],0)&lt;70,"Mild",ROUND(Sales_Data[[#This Row],[Temperature]],0)&lt;84,"Warm",TRUE,"Hot")</f>
        <v>Warm</v>
      </c>
    </row>
    <row r="1235" spans="1:13" x14ac:dyDescent="0.3">
      <c r="A1235" s="5">
        <v>19</v>
      </c>
      <c r="B1235" s="5" t="s">
        <v>23</v>
      </c>
      <c r="C1235" s="7" t="b">
        <f t="shared" si="38"/>
        <v>0</v>
      </c>
      <c r="D1235" s="7" t="str" cm="1">
        <f t="array" ref="D1235">_xlfn.SWITCH(A1235,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235" s="12">
        <f t="shared" si="39"/>
        <v>40403</v>
      </c>
      <c r="F1235" s="5">
        <v>2010</v>
      </c>
      <c r="G1235" s="8">
        <v>1418027.08</v>
      </c>
      <c r="H1235" s="5" t="s">
        <v>99</v>
      </c>
      <c r="I1235" s="9">
        <v>72.709999999999994</v>
      </c>
      <c r="J1235" s="10">
        <v>2.923</v>
      </c>
      <c r="K1235" s="10">
        <v>132.63</v>
      </c>
      <c r="L1235" s="10">
        <v>8.0990000000000002</v>
      </c>
      <c r="M1235" s="11" t="str" cm="1">
        <f t="array" ref="M1235">_xlfn.IFS(ROUND(Sales_Data[[#This Row],[Temperature]],0)&lt;50,"Cold",ROUND(Sales_Data[[#This Row],[Temperature]],0)&lt;70,"Mild",ROUND(Sales_Data[[#This Row],[Temperature]],0)&lt;84,"Warm",TRUE,"Hot")</f>
        <v>Warm</v>
      </c>
    </row>
    <row r="1236" spans="1:13" x14ac:dyDescent="0.3">
      <c r="A1236" s="5">
        <v>20</v>
      </c>
      <c r="B1236" s="5" t="s">
        <v>23</v>
      </c>
      <c r="C1236" s="7" t="b">
        <f t="shared" si="38"/>
        <v>0</v>
      </c>
      <c r="D1236" s="7" t="str" cm="1">
        <f t="array" ref="D1236">_xlfn.SWITCH(A1236,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236" s="12">
        <f t="shared" si="39"/>
        <v>40403</v>
      </c>
      <c r="F1236" s="5">
        <v>2010</v>
      </c>
      <c r="G1236" s="8">
        <v>2071022.45</v>
      </c>
      <c r="H1236" s="5" t="s">
        <v>99</v>
      </c>
      <c r="I1236" s="9">
        <v>75.98</v>
      </c>
      <c r="J1236" s="10">
        <v>2.8050000000000002</v>
      </c>
      <c r="K1236" s="10">
        <v>204.8533784</v>
      </c>
      <c r="L1236" s="10">
        <v>7.5270000000000001</v>
      </c>
      <c r="M1236" s="11" t="str" cm="1">
        <f t="array" ref="M1236">_xlfn.IFS(ROUND(Sales_Data[[#This Row],[Temperature]],0)&lt;50,"Cold",ROUND(Sales_Data[[#This Row],[Temperature]],0)&lt;70,"Mild",ROUND(Sales_Data[[#This Row],[Temperature]],0)&lt;84,"Warm",TRUE,"Hot")</f>
        <v>Warm</v>
      </c>
    </row>
    <row r="1237" spans="1:13" x14ac:dyDescent="0.3">
      <c r="A1237" s="5">
        <v>21</v>
      </c>
      <c r="B1237" s="5" t="s">
        <v>23</v>
      </c>
      <c r="C1237" s="7" t="b">
        <f t="shared" si="38"/>
        <v>0</v>
      </c>
      <c r="D1237" s="7" t="str" cm="1">
        <f t="array" ref="D1237">_xlfn.SWITCH(A1237,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237" s="12">
        <f t="shared" si="39"/>
        <v>40403</v>
      </c>
      <c r="F1237" s="5">
        <v>2010</v>
      </c>
      <c r="G1237" s="8">
        <v>793589.18</v>
      </c>
      <c r="H1237" s="5" t="s">
        <v>99</v>
      </c>
      <c r="I1237" s="9">
        <v>89.65</v>
      </c>
      <c r="J1237" s="10">
        <v>2.6920000000000002</v>
      </c>
      <c r="K1237" s="10">
        <v>211.29514130000001</v>
      </c>
      <c r="L1237" s="10">
        <v>8.0990000000000002</v>
      </c>
      <c r="M1237" s="11" t="str" cm="1">
        <f t="array" ref="M1237">_xlfn.IFS(ROUND(Sales_Data[[#This Row],[Temperature]],0)&lt;50,"Cold",ROUND(Sales_Data[[#This Row],[Temperature]],0)&lt;70,"Mild",ROUND(Sales_Data[[#This Row],[Temperature]],0)&lt;84,"Warm",TRUE,"Hot")</f>
        <v>Hot</v>
      </c>
    </row>
    <row r="1238" spans="1:13" x14ac:dyDescent="0.3">
      <c r="A1238" s="5">
        <v>22</v>
      </c>
      <c r="B1238" s="5" t="s">
        <v>23</v>
      </c>
      <c r="C1238" s="7" t="b">
        <f t="shared" si="38"/>
        <v>0</v>
      </c>
      <c r="D1238" s="7" t="str" cm="1">
        <f t="array" ref="D1238">_xlfn.SWITCH(A1238,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238" s="12">
        <f t="shared" si="39"/>
        <v>40403</v>
      </c>
      <c r="F1238" s="5">
        <v>2010</v>
      </c>
      <c r="G1238" s="8">
        <v>993097.43</v>
      </c>
      <c r="H1238" s="5" t="s">
        <v>99</v>
      </c>
      <c r="I1238" s="9">
        <v>74.75</v>
      </c>
      <c r="J1238" s="10">
        <v>2.81</v>
      </c>
      <c r="K1238" s="10">
        <v>136.4928214</v>
      </c>
      <c r="L1238" s="10">
        <v>8.4329999999999998</v>
      </c>
      <c r="M1238" s="11" t="str" cm="1">
        <f t="array" ref="M1238">_xlfn.IFS(ROUND(Sales_Data[[#This Row],[Temperature]],0)&lt;50,"Cold",ROUND(Sales_Data[[#This Row],[Temperature]],0)&lt;70,"Mild",ROUND(Sales_Data[[#This Row],[Temperature]],0)&lt;84,"Warm",TRUE,"Hot")</f>
        <v>Warm</v>
      </c>
    </row>
    <row r="1239" spans="1:13" x14ac:dyDescent="0.3">
      <c r="A1239" s="5">
        <v>23</v>
      </c>
      <c r="B1239" s="5" t="s">
        <v>23</v>
      </c>
      <c r="C1239" s="7" t="b">
        <f t="shared" si="38"/>
        <v>0</v>
      </c>
      <c r="D1239" s="7" t="str" cm="1">
        <f t="array" ref="D1239">_xlfn.SWITCH(A1239,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239" s="12">
        <f t="shared" si="39"/>
        <v>40403</v>
      </c>
      <c r="F1239" s="5">
        <v>2010</v>
      </c>
      <c r="G1239" s="8">
        <v>1346345.97</v>
      </c>
      <c r="H1239" s="5" t="s">
        <v>99</v>
      </c>
      <c r="I1239" s="9">
        <v>67.430000000000007</v>
      </c>
      <c r="J1239" s="10">
        <v>2.81</v>
      </c>
      <c r="K1239" s="10">
        <v>132.63</v>
      </c>
      <c r="L1239" s="10">
        <v>5.3259999999999996</v>
      </c>
      <c r="M1239" s="11" t="str" cm="1">
        <f t="array" ref="M1239">_xlfn.IFS(ROUND(Sales_Data[[#This Row],[Temperature]],0)&lt;50,"Cold",ROUND(Sales_Data[[#This Row],[Temperature]],0)&lt;70,"Mild",ROUND(Sales_Data[[#This Row],[Temperature]],0)&lt;84,"Warm",TRUE,"Hot")</f>
        <v>Mild</v>
      </c>
    </row>
    <row r="1240" spans="1:13" x14ac:dyDescent="0.3">
      <c r="A1240" s="5">
        <v>24</v>
      </c>
      <c r="B1240" s="5" t="s">
        <v>23</v>
      </c>
      <c r="C1240" s="7" t="b">
        <f t="shared" si="38"/>
        <v>0</v>
      </c>
      <c r="D1240" s="7" t="str" cm="1">
        <f t="array" ref="D1240">_xlfn.SWITCH(A1240,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240" s="12">
        <f t="shared" si="39"/>
        <v>40403</v>
      </c>
      <c r="F1240" s="5">
        <v>2010</v>
      </c>
      <c r="G1240" s="8">
        <v>1384243.75</v>
      </c>
      <c r="H1240" s="5" t="s">
        <v>99</v>
      </c>
      <c r="I1240" s="9">
        <v>74.17</v>
      </c>
      <c r="J1240" s="10">
        <v>2.923</v>
      </c>
      <c r="K1240" s="10">
        <v>132.63</v>
      </c>
      <c r="L1240" s="10">
        <v>8.1170000000000009</v>
      </c>
      <c r="M1240" s="11" t="str" cm="1">
        <f t="array" ref="M1240">_xlfn.IFS(ROUND(Sales_Data[[#This Row],[Temperature]],0)&lt;50,"Cold",ROUND(Sales_Data[[#This Row],[Temperature]],0)&lt;70,"Mild",ROUND(Sales_Data[[#This Row],[Temperature]],0)&lt;84,"Warm",TRUE,"Hot")</f>
        <v>Warm</v>
      </c>
    </row>
    <row r="1241" spans="1:13" x14ac:dyDescent="0.3">
      <c r="A1241" s="5">
        <v>25</v>
      </c>
      <c r="B1241" s="5" t="s">
        <v>23</v>
      </c>
      <c r="C1241" s="7" t="b">
        <f t="shared" si="38"/>
        <v>0</v>
      </c>
      <c r="D1241" s="7" t="str" cm="1">
        <f t="array" ref="D1241">_xlfn.SWITCH(A1241,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241" s="12">
        <f t="shared" si="39"/>
        <v>40403</v>
      </c>
      <c r="F1241" s="5">
        <v>2010</v>
      </c>
      <c r="G1241" s="8">
        <v>686072.39</v>
      </c>
      <c r="H1241" s="5" t="s">
        <v>99</v>
      </c>
      <c r="I1241" s="9">
        <v>72.73</v>
      </c>
      <c r="J1241" s="10">
        <v>2.8050000000000002</v>
      </c>
      <c r="K1241" s="10">
        <v>204.8533784</v>
      </c>
      <c r="L1241" s="10">
        <v>7.5270000000000001</v>
      </c>
      <c r="M1241" s="11" t="str" cm="1">
        <f t="array" ref="M1241">_xlfn.IFS(ROUND(Sales_Data[[#This Row],[Temperature]],0)&lt;50,"Cold",ROUND(Sales_Data[[#This Row],[Temperature]],0)&lt;70,"Mild",ROUND(Sales_Data[[#This Row],[Temperature]],0)&lt;84,"Warm",TRUE,"Hot")</f>
        <v>Warm</v>
      </c>
    </row>
    <row r="1242" spans="1:13" x14ac:dyDescent="0.3">
      <c r="A1242" s="5">
        <v>26</v>
      </c>
      <c r="B1242" s="5" t="s">
        <v>23</v>
      </c>
      <c r="C1242" s="7" t="b">
        <f t="shared" si="38"/>
        <v>0</v>
      </c>
      <c r="D1242" s="7" t="str" cm="1">
        <f t="array" ref="D1242">_xlfn.SWITCH(A1242,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242" s="12">
        <f t="shared" si="39"/>
        <v>40403</v>
      </c>
      <c r="F1242" s="5">
        <v>2010</v>
      </c>
      <c r="G1242" s="8">
        <v>1011938.29</v>
      </c>
      <c r="H1242" s="5" t="s">
        <v>99</v>
      </c>
      <c r="I1242" s="9">
        <v>61.58</v>
      </c>
      <c r="J1242" s="10">
        <v>2.81</v>
      </c>
      <c r="K1242" s="10">
        <v>132.63</v>
      </c>
      <c r="L1242" s="10">
        <v>8.4450000000000003</v>
      </c>
      <c r="M1242" s="11" t="str" cm="1">
        <f t="array" ref="M1242">_xlfn.IFS(ROUND(Sales_Data[[#This Row],[Temperature]],0)&lt;50,"Cold",ROUND(Sales_Data[[#This Row],[Temperature]],0)&lt;70,"Mild",ROUND(Sales_Data[[#This Row],[Temperature]],0)&lt;84,"Warm",TRUE,"Hot")</f>
        <v>Mild</v>
      </c>
    </row>
    <row r="1243" spans="1:13" x14ac:dyDescent="0.3">
      <c r="A1243" s="5">
        <v>27</v>
      </c>
      <c r="B1243" s="5" t="s">
        <v>23</v>
      </c>
      <c r="C1243" s="7" t="b">
        <f t="shared" si="38"/>
        <v>0</v>
      </c>
      <c r="D1243" s="7" t="str" cm="1">
        <f t="array" ref="D1243">_xlfn.SWITCH(A1243,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243" s="12">
        <f t="shared" si="39"/>
        <v>40403</v>
      </c>
      <c r="F1243" s="5">
        <v>2010</v>
      </c>
      <c r="G1243" s="8">
        <v>1864436.12</v>
      </c>
      <c r="H1243" s="5" t="s">
        <v>99</v>
      </c>
      <c r="I1243" s="9">
        <v>77.36</v>
      </c>
      <c r="J1243" s="10">
        <v>2.923</v>
      </c>
      <c r="K1243" s="10">
        <v>136.4928214</v>
      </c>
      <c r="L1243" s="10">
        <v>7.9820000000000002</v>
      </c>
      <c r="M1243" s="11" t="str" cm="1">
        <f t="array" ref="M1243">_xlfn.IFS(ROUND(Sales_Data[[#This Row],[Temperature]],0)&lt;50,"Cold",ROUND(Sales_Data[[#This Row],[Temperature]],0)&lt;70,"Mild",ROUND(Sales_Data[[#This Row],[Temperature]],0)&lt;84,"Warm",TRUE,"Hot")</f>
        <v>Warm</v>
      </c>
    </row>
    <row r="1244" spans="1:13" x14ac:dyDescent="0.3">
      <c r="A1244" s="5">
        <v>28</v>
      </c>
      <c r="B1244" s="5" t="s">
        <v>23</v>
      </c>
      <c r="C1244" s="7" t="b">
        <f t="shared" si="38"/>
        <v>0</v>
      </c>
      <c r="D1244" s="7" t="str" cm="1">
        <f t="array" ref="D1244">_xlfn.SWITCH(A1244,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244" s="12">
        <f t="shared" si="39"/>
        <v>40403</v>
      </c>
      <c r="F1244" s="5">
        <v>2010</v>
      </c>
      <c r="G1244" s="8">
        <v>1218688.0900000001</v>
      </c>
      <c r="H1244" s="5" t="s">
        <v>99</v>
      </c>
      <c r="I1244" s="9">
        <v>87.01</v>
      </c>
      <c r="J1244" s="10">
        <v>3.1589999999999998</v>
      </c>
      <c r="K1244" s="10">
        <v>126.06399999999999</v>
      </c>
      <c r="L1244" s="10">
        <v>14.18</v>
      </c>
      <c r="M1244" s="11" t="str" cm="1">
        <f t="array" ref="M1244">_xlfn.IFS(ROUND(Sales_Data[[#This Row],[Temperature]],0)&lt;50,"Cold",ROUND(Sales_Data[[#This Row],[Temperature]],0)&lt;70,"Mild",ROUND(Sales_Data[[#This Row],[Temperature]],0)&lt;84,"Warm",TRUE,"Hot")</f>
        <v>Hot</v>
      </c>
    </row>
    <row r="1245" spans="1:13" x14ac:dyDescent="0.3">
      <c r="A1245" s="5">
        <v>29</v>
      </c>
      <c r="B1245" s="5" t="s">
        <v>23</v>
      </c>
      <c r="C1245" s="7" t="b">
        <f t="shared" si="38"/>
        <v>0</v>
      </c>
      <c r="D1245" s="7" t="str" cm="1">
        <f t="array" ref="D1245">_xlfn.SWITCH(A1245,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45" s="12">
        <f t="shared" si="39"/>
        <v>40403</v>
      </c>
      <c r="F1245" s="5">
        <v>2010</v>
      </c>
      <c r="G1245" s="8">
        <v>495269</v>
      </c>
      <c r="H1245" s="5" t="s">
        <v>99</v>
      </c>
      <c r="I1245" s="9">
        <v>74.75</v>
      </c>
      <c r="J1245" s="10">
        <v>2.81</v>
      </c>
      <c r="K1245" s="10">
        <v>132.63</v>
      </c>
      <c r="L1245" s="10">
        <v>10.409000000000001</v>
      </c>
      <c r="M1245" s="11" t="str" cm="1">
        <f t="array" ref="M1245">_xlfn.IFS(ROUND(Sales_Data[[#This Row],[Temperature]],0)&lt;50,"Cold",ROUND(Sales_Data[[#This Row],[Temperature]],0)&lt;70,"Mild",ROUND(Sales_Data[[#This Row],[Temperature]],0)&lt;84,"Warm",TRUE,"Hot")</f>
        <v>Warm</v>
      </c>
    </row>
    <row r="1246" spans="1:13" x14ac:dyDescent="0.3">
      <c r="A1246" s="5">
        <v>30</v>
      </c>
      <c r="B1246" s="5" t="s">
        <v>23</v>
      </c>
      <c r="C1246" s="7" t="b">
        <f t="shared" si="38"/>
        <v>0</v>
      </c>
      <c r="D1246" s="7" t="str" cm="1">
        <f t="array" ref="D1246">_xlfn.SWITCH(A1246,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46" s="12">
        <f t="shared" si="39"/>
        <v>40403</v>
      </c>
      <c r="F1246" s="5">
        <v>2010</v>
      </c>
      <c r="G1246" s="8">
        <v>444160.07</v>
      </c>
      <c r="H1246" s="5" t="s">
        <v>99</v>
      </c>
      <c r="I1246" s="9">
        <v>89.65</v>
      </c>
      <c r="J1246" s="10">
        <v>2.6920000000000002</v>
      </c>
      <c r="K1246" s="10">
        <v>211.29514130000001</v>
      </c>
      <c r="L1246" s="10">
        <v>8.0990000000000002</v>
      </c>
      <c r="M1246" s="11" t="str" cm="1">
        <f t="array" ref="M1246">_xlfn.IFS(ROUND(Sales_Data[[#This Row],[Temperature]],0)&lt;50,"Cold",ROUND(Sales_Data[[#This Row],[Temperature]],0)&lt;70,"Mild",ROUND(Sales_Data[[#This Row],[Temperature]],0)&lt;84,"Warm",TRUE,"Hot")</f>
        <v>Hot</v>
      </c>
    </row>
    <row r="1247" spans="1:13" x14ac:dyDescent="0.3">
      <c r="A1247" s="5">
        <v>31</v>
      </c>
      <c r="B1247" s="5" t="s">
        <v>23</v>
      </c>
      <c r="C1247" s="7" t="b">
        <f t="shared" si="38"/>
        <v>0</v>
      </c>
      <c r="D1247" s="7" t="str" cm="1">
        <f t="array" ref="D1247">_xlfn.SWITCH(A1247,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47" s="12">
        <f t="shared" si="39"/>
        <v>40403</v>
      </c>
      <c r="F1247" s="5">
        <v>2010</v>
      </c>
      <c r="G1247" s="8">
        <v>1327719.3400000001</v>
      </c>
      <c r="H1247" s="5" t="s">
        <v>99</v>
      </c>
      <c r="I1247" s="9">
        <v>89.65</v>
      </c>
      <c r="J1247" s="10">
        <v>2.6920000000000002</v>
      </c>
      <c r="K1247" s="10">
        <v>211.29514130000001</v>
      </c>
      <c r="L1247" s="10">
        <v>8.0990000000000002</v>
      </c>
      <c r="M1247" s="11" t="str" cm="1">
        <f t="array" ref="M1247">_xlfn.IFS(ROUND(Sales_Data[[#This Row],[Temperature]],0)&lt;50,"Cold",ROUND(Sales_Data[[#This Row],[Temperature]],0)&lt;70,"Mild",ROUND(Sales_Data[[#This Row],[Temperature]],0)&lt;84,"Warm",TRUE,"Hot")</f>
        <v>Hot</v>
      </c>
    </row>
    <row r="1248" spans="1:13" x14ac:dyDescent="0.3">
      <c r="A1248" s="5">
        <v>32</v>
      </c>
      <c r="B1248" s="5" t="s">
        <v>23</v>
      </c>
      <c r="C1248" s="7" t="b">
        <f t="shared" si="38"/>
        <v>0</v>
      </c>
      <c r="D1248" s="7" t="str" cm="1">
        <f t="array" ref="D1248">_xlfn.SWITCH(A1248,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48" s="12">
        <f t="shared" si="39"/>
        <v>40403</v>
      </c>
      <c r="F1248" s="5">
        <v>2010</v>
      </c>
      <c r="G1248" s="8">
        <v>1157975.68</v>
      </c>
      <c r="H1248" s="5" t="s">
        <v>99</v>
      </c>
      <c r="I1248" s="9">
        <v>74.97</v>
      </c>
      <c r="J1248" s="10">
        <v>2.7229999999999999</v>
      </c>
      <c r="K1248" s="10">
        <v>190.26115519999999</v>
      </c>
      <c r="L1248" s="10">
        <v>9.0169999999999995</v>
      </c>
      <c r="M1248" s="11" t="str" cm="1">
        <f t="array" ref="M1248">_xlfn.IFS(ROUND(Sales_Data[[#This Row],[Temperature]],0)&lt;50,"Cold",ROUND(Sales_Data[[#This Row],[Temperature]],0)&lt;70,"Mild",ROUND(Sales_Data[[#This Row],[Temperature]],0)&lt;84,"Warm",TRUE,"Hot")</f>
        <v>Warm</v>
      </c>
    </row>
    <row r="1249" spans="1:13" x14ac:dyDescent="0.3">
      <c r="A1249" s="5">
        <v>33</v>
      </c>
      <c r="B1249" s="5" t="s">
        <v>23</v>
      </c>
      <c r="C1249" s="7" t="b">
        <f t="shared" si="38"/>
        <v>0</v>
      </c>
      <c r="D1249" s="7" t="str" cm="1">
        <f t="array" ref="D1249">_xlfn.SWITCH(A1249,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49" s="12">
        <f t="shared" si="39"/>
        <v>40403</v>
      </c>
      <c r="F1249" s="5">
        <v>2010</v>
      </c>
      <c r="G1249" s="8">
        <v>265367.51</v>
      </c>
      <c r="H1249" s="5" t="s">
        <v>99</v>
      </c>
      <c r="I1249" s="9">
        <v>95.57</v>
      </c>
      <c r="J1249" s="10">
        <v>3.0489999999999999</v>
      </c>
      <c r="K1249" s="10">
        <v>126.06399999999999</v>
      </c>
      <c r="L1249" s="10">
        <v>9.4949999999999992</v>
      </c>
      <c r="M1249" s="11" t="str" cm="1">
        <f t="array" ref="M1249">_xlfn.IFS(ROUND(Sales_Data[[#This Row],[Temperature]],0)&lt;50,"Cold",ROUND(Sales_Data[[#This Row],[Temperature]],0)&lt;70,"Mild",ROUND(Sales_Data[[#This Row],[Temperature]],0)&lt;84,"Warm",TRUE,"Hot")</f>
        <v>Hot</v>
      </c>
    </row>
    <row r="1250" spans="1:13" x14ac:dyDescent="0.3">
      <c r="A1250" s="5">
        <v>34</v>
      </c>
      <c r="B1250" s="5" t="s">
        <v>23</v>
      </c>
      <c r="C1250" s="7" t="b">
        <f t="shared" si="38"/>
        <v>0</v>
      </c>
      <c r="D1250" s="7" t="str" cm="1">
        <f t="array" ref="D1250">_xlfn.SWITCH(A1250,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50" s="12">
        <f t="shared" si="39"/>
        <v>40403</v>
      </c>
      <c r="F1250" s="5">
        <v>2010</v>
      </c>
      <c r="G1250" s="8">
        <v>951208.65</v>
      </c>
      <c r="H1250" s="5" t="s">
        <v>99</v>
      </c>
      <c r="I1250" s="9">
        <v>76.72</v>
      </c>
      <c r="J1250" s="10">
        <v>2.698</v>
      </c>
      <c r="K1250" s="10">
        <v>126.06399999999999</v>
      </c>
      <c r="L1250" s="10">
        <v>9.8160000000000007</v>
      </c>
      <c r="M1250" s="11" t="str" cm="1">
        <f t="array" ref="M1250">_xlfn.IFS(ROUND(Sales_Data[[#This Row],[Temperature]],0)&lt;50,"Cold",ROUND(Sales_Data[[#This Row],[Temperature]],0)&lt;70,"Mild",ROUND(Sales_Data[[#This Row],[Temperature]],0)&lt;84,"Warm",TRUE,"Hot")</f>
        <v>Warm</v>
      </c>
    </row>
    <row r="1251" spans="1:13" x14ac:dyDescent="0.3">
      <c r="A1251" s="5">
        <v>35</v>
      </c>
      <c r="B1251" s="5" t="s">
        <v>23</v>
      </c>
      <c r="C1251" s="7" t="b">
        <f t="shared" si="38"/>
        <v>0</v>
      </c>
      <c r="D1251" s="7" t="str" cm="1">
        <f t="array" ref="D1251">_xlfn.SWITCH(A1251,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51" s="12">
        <f t="shared" si="39"/>
        <v>40403</v>
      </c>
      <c r="F1251" s="5">
        <v>2010</v>
      </c>
      <c r="G1251" s="8">
        <v>1090587.5</v>
      </c>
      <c r="H1251" s="5" t="s">
        <v>99</v>
      </c>
      <c r="I1251" s="9">
        <v>77.36</v>
      </c>
      <c r="J1251" s="10">
        <v>2.8050000000000002</v>
      </c>
      <c r="K1251" s="10">
        <v>136.4928214</v>
      </c>
      <c r="L1251" s="10">
        <v>8.8610000000000007</v>
      </c>
      <c r="M1251" s="11" t="str" cm="1">
        <f t="array" ref="M1251">_xlfn.IFS(ROUND(Sales_Data[[#This Row],[Temperature]],0)&lt;50,"Cold",ROUND(Sales_Data[[#This Row],[Temperature]],0)&lt;70,"Mild",ROUND(Sales_Data[[#This Row],[Temperature]],0)&lt;84,"Warm",TRUE,"Hot")</f>
        <v>Warm</v>
      </c>
    </row>
    <row r="1252" spans="1:13" x14ac:dyDescent="0.3">
      <c r="A1252" s="5">
        <v>36</v>
      </c>
      <c r="B1252" s="5" t="s">
        <v>23</v>
      </c>
      <c r="C1252" s="7" t="b">
        <f t="shared" si="38"/>
        <v>0</v>
      </c>
      <c r="D1252" s="7" t="str" cm="1">
        <f t="array" ref="D1252">_xlfn.SWITCH(A1252,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52" s="12">
        <f t="shared" si="39"/>
        <v>40403</v>
      </c>
      <c r="F1252" s="5">
        <v>2010</v>
      </c>
      <c r="G1252" s="8">
        <v>470436.8</v>
      </c>
      <c r="H1252" s="5" t="s">
        <v>99</v>
      </c>
      <c r="I1252" s="9">
        <v>86.06</v>
      </c>
      <c r="J1252" s="10">
        <v>2.6440000000000001</v>
      </c>
      <c r="K1252" s="10">
        <v>210.3943056</v>
      </c>
      <c r="L1252" s="10">
        <v>8.36</v>
      </c>
      <c r="M1252" s="11" t="str" cm="1">
        <f t="array" ref="M1252">_xlfn.IFS(ROUND(Sales_Data[[#This Row],[Temperature]],0)&lt;50,"Cold",ROUND(Sales_Data[[#This Row],[Temperature]],0)&lt;70,"Mild",ROUND(Sales_Data[[#This Row],[Temperature]],0)&lt;84,"Warm",TRUE,"Hot")</f>
        <v>Hot</v>
      </c>
    </row>
    <row r="1253" spans="1:13" x14ac:dyDescent="0.3">
      <c r="A1253" s="5">
        <v>37</v>
      </c>
      <c r="B1253" s="5" t="s">
        <v>23</v>
      </c>
      <c r="C1253" s="7" t="b">
        <f t="shared" si="38"/>
        <v>0</v>
      </c>
      <c r="D1253" s="7" t="str" cm="1">
        <f t="array" ref="D1253">_xlfn.SWITCH(A1253,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53" s="12">
        <f t="shared" si="39"/>
        <v>40403</v>
      </c>
      <c r="F1253" s="5">
        <v>2010</v>
      </c>
      <c r="G1253" s="8">
        <v>491815.83</v>
      </c>
      <c r="H1253" s="5" t="s">
        <v>99</v>
      </c>
      <c r="I1253" s="9">
        <v>86.06</v>
      </c>
      <c r="J1253" s="10">
        <v>2.6920000000000002</v>
      </c>
      <c r="K1253" s="10">
        <v>210.3943056</v>
      </c>
      <c r="L1253" s="10">
        <v>8.36</v>
      </c>
      <c r="M1253" s="11" t="str" cm="1">
        <f t="array" ref="M1253">_xlfn.IFS(ROUND(Sales_Data[[#This Row],[Temperature]],0)&lt;50,"Cold",ROUND(Sales_Data[[#This Row],[Temperature]],0)&lt;70,"Mild",ROUND(Sales_Data[[#This Row],[Temperature]],0)&lt;84,"Warm",TRUE,"Hot")</f>
        <v>Hot</v>
      </c>
    </row>
    <row r="1254" spans="1:13" x14ac:dyDescent="0.3">
      <c r="A1254" s="5">
        <v>38</v>
      </c>
      <c r="B1254" s="5" t="s">
        <v>23</v>
      </c>
      <c r="C1254" s="7" t="b">
        <f t="shared" si="38"/>
        <v>0</v>
      </c>
      <c r="D1254" s="7" t="str" cm="1">
        <f t="array" ref="D1254">_xlfn.SWITCH(A1254,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54" s="12">
        <f t="shared" si="39"/>
        <v>40403</v>
      </c>
      <c r="F1254" s="5">
        <v>2010</v>
      </c>
      <c r="G1254" s="8">
        <v>341400.72</v>
      </c>
      <c r="H1254" s="5" t="s">
        <v>99</v>
      </c>
      <c r="I1254" s="9">
        <v>87.01</v>
      </c>
      <c r="J1254" s="10">
        <v>3.1589999999999998</v>
      </c>
      <c r="K1254" s="10">
        <v>126.06399999999999</v>
      </c>
      <c r="L1254" s="10">
        <v>14.18</v>
      </c>
      <c r="M1254" s="11" t="str" cm="1">
        <f t="array" ref="M1254">_xlfn.IFS(ROUND(Sales_Data[[#This Row],[Temperature]],0)&lt;50,"Cold",ROUND(Sales_Data[[#This Row],[Temperature]],0)&lt;70,"Mild",ROUND(Sales_Data[[#This Row],[Temperature]],0)&lt;84,"Warm",TRUE,"Hot")</f>
        <v>Hot</v>
      </c>
    </row>
    <row r="1255" spans="1:13" x14ac:dyDescent="0.3">
      <c r="A1255" s="5">
        <v>39</v>
      </c>
      <c r="B1255" s="5" t="s">
        <v>23</v>
      </c>
      <c r="C1255" s="7" t="b">
        <f t="shared" si="38"/>
        <v>0</v>
      </c>
      <c r="D1255" s="7" t="str" cm="1">
        <f t="array" ref="D1255">_xlfn.SWITCH(A1255,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255" s="12">
        <f t="shared" si="39"/>
        <v>40403</v>
      </c>
      <c r="F1255" s="5">
        <v>2010</v>
      </c>
      <c r="G1255" s="8">
        <v>1371465.66</v>
      </c>
      <c r="H1255" s="5" t="s">
        <v>99</v>
      </c>
      <c r="I1255" s="9">
        <v>85.66</v>
      </c>
      <c r="J1255" s="10">
        <v>2.6920000000000002</v>
      </c>
      <c r="K1255" s="10">
        <v>210.3943056</v>
      </c>
      <c r="L1255" s="10">
        <v>8.36</v>
      </c>
      <c r="M1255" s="11" t="str" cm="1">
        <f t="array" ref="M1255">_xlfn.IFS(ROUND(Sales_Data[[#This Row],[Temperature]],0)&lt;50,"Cold",ROUND(Sales_Data[[#This Row],[Temperature]],0)&lt;70,"Mild",ROUND(Sales_Data[[#This Row],[Temperature]],0)&lt;84,"Warm",TRUE,"Hot")</f>
        <v>Hot</v>
      </c>
    </row>
    <row r="1256" spans="1:13" x14ac:dyDescent="0.3">
      <c r="A1256" s="5">
        <v>40</v>
      </c>
      <c r="B1256" s="5" t="s">
        <v>23</v>
      </c>
      <c r="C1256" s="7" t="b">
        <f t="shared" si="38"/>
        <v>0</v>
      </c>
      <c r="D1256" s="7" t="str" cm="1">
        <f t="array" ref="D1256">_xlfn.SWITCH(A1256,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256" s="12">
        <f t="shared" si="39"/>
        <v>40403</v>
      </c>
      <c r="F1256" s="5">
        <v>2010</v>
      </c>
      <c r="G1256" s="8">
        <v>924011.76</v>
      </c>
      <c r="H1256" s="5" t="s">
        <v>99</v>
      </c>
      <c r="I1256" s="9">
        <v>67.47</v>
      </c>
      <c r="J1256" s="10">
        <v>2.81</v>
      </c>
      <c r="K1256" s="10">
        <v>132.63</v>
      </c>
      <c r="L1256" s="10">
        <v>5.3259999999999996</v>
      </c>
      <c r="M1256" s="11" t="str" cm="1">
        <f t="array" ref="M1256">_xlfn.IFS(ROUND(Sales_Data[[#This Row],[Temperature]],0)&lt;50,"Cold",ROUND(Sales_Data[[#This Row],[Temperature]],0)&lt;70,"Mild",ROUND(Sales_Data[[#This Row],[Temperature]],0)&lt;84,"Warm",TRUE,"Hot")</f>
        <v>Mild</v>
      </c>
    </row>
    <row r="1257" spans="1:13" x14ac:dyDescent="0.3">
      <c r="A1257" s="5">
        <v>41</v>
      </c>
      <c r="B1257" s="5" t="s">
        <v>23</v>
      </c>
      <c r="C1257" s="7" t="b">
        <f t="shared" si="38"/>
        <v>0</v>
      </c>
      <c r="D1257" s="7" t="str" cm="1">
        <f t="array" ref="D1257">_xlfn.SWITCH(A1257,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257" s="12">
        <f t="shared" si="39"/>
        <v>40403</v>
      </c>
      <c r="F1257" s="5">
        <v>2010</v>
      </c>
      <c r="G1257" s="8">
        <v>1285976.53</v>
      </c>
      <c r="H1257" s="5" t="s">
        <v>99</v>
      </c>
      <c r="I1257" s="9">
        <v>70.239999999999995</v>
      </c>
      <c r="J1257" s="10">
        <v>2.7229999999999999</v>
      </c>
      <c r="K1257" s="10">
        <v>190.26115519999999</v>
      </c>
      <c r="L1257" s="10">
        <v>7.335</v>
      </c>
      <c r="M1257" s="11" t="str" cm="1">
        <f t="array" ref="M1257">_xlfn.IFS(ROUND(Sales_Data[[#This Row],[Temperature]],0)&lt;50,"Cold",ROUND(Sales_Data[[#This Row],[Temperature]],0)&lt;70,"Mild",ROUND(Sales_Data[[#This Row],[Temperature]],0)&lt;84,"Warm",TRUE,"Hot")</f>
        <v>Warm</v>
      </c>
    </row>
    <row r="1258" spans="1:13" x14ac:dyDescent="0.3">
      <c r="A1258" s="5">
        <v>42</v>
      </c>
      <c r="B1258" s="5" t="s">
        <v>23</v>
      </c>
      <c r="C1258" s="7" t="b">
        <f t="shared" si="38"/>
        <v>0</v>
      </c>
      <c r="D1258" s="7" t="str" cm="1">
        <f t="array" ref="D1258">_xlfn.SWITCH(A1258,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258" s="12">
        <f t="shared" si="39"/>
        <v>40403</v>
      </c>
      <c r="F1258" s="5">
        <v>2010</v>
      </c>
      <c r="G1258" s="8">
        <v>583079.97</v>
      </c>
      <c r="H1258" s="5" t="s">
        <v>99</v>
      </c>
      <c r="I1258" s="9">
        <v>88.37</v>
      </c>
      <c r="J1258" s="10">
        <v>3.0489999999999999</v>
      </c>
      <c r="K1258" s="10">
        <v>126.06399999999999</v>
      </c>
      <c r="L1258" s="10">
        <v>9.1989999999999998</v>
      </c>
      <c r="M1258" s="11" t="str" cm="1">
        <f t="array" ref="M1258">_xlfn.IFS(ROUND(Sales_Data[[#This Row],[Temperature]],0)&lt;50,"Cold",ROUND(Sales_Data[[#This Row],[Temperature]],0)&lt;70,"Mild",ROUND(Sales_Data[[#This Row],[Temperature]],0)&lt;84,"Warm",TRUE,"Hot")</f>
        <v>Hot</v>
      </c>
    </row>
    <row r="1259" spans="1:13" x14ac:dyDescent="0.3">
      <c r="A1259" s="5">
        <v>43</v>
      </c>
      <c r="B1259" s="5" t="s">
        <v>23</v>
      </c>
      <c r="C1259" s="7" t="b">
        <f t="shared" si="38"/>
        <v>0</v>
      </c>
      <c r="D1259" s="7" t="str" cm="1">
        <f t="array" ref="D1259">_xlfn.SWITCH(A1259,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259" s="12">
        <f t="shared" si="39"/>
        <v>40403</v>
      </c>
      <c r="F1259" s="5">
        <v>2010</v>
      </c>
      <c r="G1259" s="8">
        <v>713479.91</v>
      </c>
      <c r="H1259" s="5" t="s">
        <v>99</v>
      </c>
      <c r="I1259" s="9">
        <v>86.31</v>
      </c>
      <c r="J1259" s="10">
        <v>2.6920000000000002</v>
      </c>
      <c r="K1259" s="10">
        <v>203.5385</v>
      </c>
      <c r="L1259" s="10">
        <v>9.8160000000000007</v>
      </c>
      <c r="M1259" s="11" t="str" cm="1">
        <f t="array" ref="M1259">_xlfn.IFS(ROUND(Sales_Data[[#This Row],[Temperature]],0)&lt;50,"Cold",ROUND(Sales_Data[[#This Row],[Temperature]],0)&lt;70,"Mild",ROUND(Sales_Data[[#This Row],[Temperature]],0)&lt;84,"Warm",TRUE,"Hot")</f>
        <v>Hot</v>
      </c>
    </row>
    <row r="1260" spans="1:13" x14ac:dyDescent="0.3">
      <c r="A1260" s="5">
        <v>44</v>
      </c>
      <c r="B1260" s="5" t="s">
        <v>23</v>
      </c>
      <c r="C1260" s="7" t="b">
        <f t="shared" si="38"/>
        <v>0</v>
      </c>
      <c r="D1260" s="7" t="str" cm="1">
        <f t="array" ref="D1260">_xlfn.SWITCH(A1260,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260" s="12">
        <f t="shared" si="39"/>
        <v>40403</v>
      </c>
      <c r="F1260" s="5">
        <v>2010</v>
      </c>
      <c r="G1260" s="8">
        <v>291028.09000000003</v>
      </c>
      <c r="H1260" s="5" t="s">
        <v>99</v>
      </c>
      <c r="I1260" s="9">
        <v>74.930000000000007</v>
      </c>
      <c r="J1260" s="10">
        <v>2.8370000000000002</v>
      </c>
      <c r="K1260" s="10">
        <v>126.06399999999999</v>
      </c>
      <c r="L1260" s="10">
        <v>7.8040000000000003</v>
      </c>
      <c r="M1260" s="11" t="str" cm="1">
        <f t="array" ref="M1260">_xlfn.IFS(ROUND(Sales_Data[[#This Row],[Temperature]],0)&lt;50,"Cold",ROUND(Sales_Data[[#This Row],[Temperature]],0)&lt;70,"Mild",ROUND(Sales_Data[[#This Row],[Temperature]],0)&lt;84,"Warm",TRUE,"Hot")</f>
        <v>Warm</v>
      </c>
    </row>
    <row r="1261" spans="1:13" x14ac:dyDescent="0.3">
      <c r="A1261" s="5">
        <v>45</v>
      </c>
      <c r="B1261" s="5" t="s">
        <v>23</v>
      </c>
      <c r="C1261" s="7" t="b">
        <f t="shared" si="38"/>
        <v>0</v>
      </c>
      <c r="D1261" s="7" t="str" cm="1">
        <f t="array" ref="D1261">_xlfn.SWITCH(A1261,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261" s="12">
        <f t="shared" si="39"/>
        <v>40403</v>
      </c>
      <c r="F1261" s="5">
        <v>2010</v>
      </c>
      <c r="G1261" s="8">
        <v>722262.21</v>
      </c>
      <c r="H1261" s="5" t="s">
        <v>99</v>
      </c>
      <c r="I1261" s="9">
        <v>78.44</v>
      </c>
      <c r="J1261" s="10">
        <v>2.8050000000000002</v>
      </c>
      <c r="K1261" s="10">
        <v>182.6226346</v>
      </c>
      <c r="L1261" s="10">
        <v>8.7430000000000003</v>
      </c>
      <c r="M1261" s="11" t="str" cm="1">
        <f t="array" ref="M1261">_xlfn.IFS(ROUND(Sales_Data[[#This Row],[Temperature]],0)&lt;50,"Cold",ROUND(Sales_Data[[#This Row],[Temperature]],0)&lt;70,"Mild",ROUND(Sales_Data[[#This Row],[Temperature]],0)&lt;84,"Warm",TRUE,"Hot")</f>
        <v>Warm</v>
      </c>
    </row>
    <row r="1262" spans="1:13" x14ac:dyDescent="0.3">
      <c r="A1262" s="5">
        <v>1</v>
      </c>
      <c r="B1262" s="5" t="s">
        <v>24</v>
      </c>
      <c r="C1262" s="7" t="b">
        <f t="shared" si="38"/>
        <v>0</v>
      </c>
      <c r="D1262" s="7" t="str" cm="1">
        <f t="array" ref="D1262">_xlfn.SWITCH(A1262,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262" s="12">
        <f t="shared" si="39"/>
        <v>40410</v>
      </c>
      <c r="F1262" s="5">
        <v>2010</v>
      </c>
      <c r="G1262" s="8">
        <v>1513080.49</v>
      </c>
      <c r="H1262" s="5" t="s">
        <v>99</v>
      </c>
      <c r="I1262" s="9">
        <v>86.65</v>
      </c>
      <c r="J1262" s="10">
        <v>2.6640000000000001</v>
      </c>
      <c r="K1262" s="10">
        <v>211.60336330000001</v>
      </c>
      <c r="L1262" s="10">
        <v>7.7869999999999999</v>
      </c>
      <c r="M1262" s="11" t="str" cm="1">
        <f t="array" ref="M1262">_xlfn.IFS(ROUND(Sales_Data[[#This Row],[Temperature]],0)&lt;50,"Cold",ROUND(Sales_Data[[#This Row],[Temperature]],0)&lt;70,"Mild",ROUND(Sales_Data[[#This Row],[Temperature]],0)&lt;84,"Warm",TRUE,"Hot")</f>
        <v>Hot</v>
      </c>
    </row>
    <row r="1263" spans="1:13" x14ac:dyDescent="0.3">
      <c r="A1263" s="5">
        <v>2</v>
      </c>
      <c r="B1263" s="5" t="s">
        <v>24</v>
      </c>
      <c r="C1263" s="7" t="b">
        <f t="shared" si="38"/>
        <v>0</v>
      </c>
      <c r="D1263" s="7" t="str" cm="1">
        <f t="array" ref="D1263">_xlfn.SWITCH(A1263,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263" s="12">
        <f t="shared" si="39"/>
        <v>40410</v>
      </c>
      <c r="F1263" s="5">
        <v>2010</v>
      </c>
      <c r="G1263" s="8">
        <v>1964335.23</v>
      </c>
      <c r="H1263" s="5" t="s">
        <v>99</v>
      </c>
      <c r="I1263" s="9">
        <v>88.7</v>
      </c>
      <c r="J1263" s="10">
        <v>2.6640000000000001</v>
      </c>
      <c r="K1263" s="10">
        <v>211.25965859999999</v>
      </c>
      <c r="L1263" s="10">
        <v>8.0990000000000002</v>
      </c>
      <c r="M1263" s="11" t="str" cm="1">
        <f t="array" ref="M1263">_xlfn.IFS(ROUND(Sales_Data[[#This Row],[Temperature]],0)&lt;50,"Cold",ROUND(Sales_Data[[#This Row],[Temperature]],0)&lt;70,"Mild",ROUND(Sales_Data[[#This Row],[Temperature]],0)&lt;84,"Warm",TRUE,"Hot")</f>
        <v>Hot</v>
      </c>
    </row>
    <row r="1264" spans="1:13" x14ac:dyDescent="0.3">
      <c r="A1264" s="5">
        <v>3</v>
      </c>
      <c r="B1264" s="5" t="s">
        <v>24</v>
      </c>
      <c r="C1264" s="7" t="b">
        <f t="shared" si="38"/>
        <v>0</v>
      </c>
      <c r="D1264" s="7" t="str" cm="1">
        <f t="array" ref="D1264">_xlfn.SWITCH(A1264,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264" s="12">
        <f t="shared" si="39"/>
        <v>40410</v>
      </c>
      <c r="F1264" s="5">
        <v>2010</v>
      </c>
      <c r="G1264" s="8">
        <v>351728.21</v>
      </c>
      <c r="H1264" s="5" t="s">
        <v>99</v>
      </c>
      <c r="I1264" s="9">
        <v>88.02</v>
      </c>
      <c r="J1264" s="10">
        <v>2.6640000000000001</v>
      </c>
      <c r="K1264" s="10">
        <v>214.9314191</v>
      </c>
      <c r="L1264" s="10">
        <v>7.3460000000000001</v>
      </c>
      <c r="M1264" s="11" t="str" cm="1">
        <f t="array" ref="M1264">_xlfn.IFS(ROUND(Sales_Data[[#This Row],[Temperature]],0)&lt;50,"Cold",ROUND(Sales_Data[[#This Row],[Temperature]],0)&lt;70,"Mild",ROUND(Sales_Data[[#This Row],[Temperature]],0)&lt;84,"Warm",TRUE,"Hot")</f>
        <v>Hot</v>
      </c>
    </row>
    <row r="1265" spans="1:13" x14ac:dyDescent="0.3">
      <c r="A1265" s="5">
        <v>4</v>
      </c>
      <c r="B1265" s="5" t="s">
        <v>24</v>
      </c>
      <c r="C1265" s="7" t="b">
        <f t="shared" si="38"/>
        <v>0</v>
      </c>
      <c r="D1265" s="7" t="str" cm="1">
        <f t="array" ref="D1265">_xlfn.SWITCH(A1265,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265" s="12">
        <f t="shared" si="39"/>
        <v>40410</v>
      </c>
      <c r="F1265" s="5">
        <v>2010</v>
      </c>
      <c r="G1265" s="8">
        <v>1997181.09</v>
      </c>
      <c r="H1265" s="5" t="s">
        <v>99</v>
      </c>
      <c r="I1265" s="9">
        <v>78.83</v>
      </c>
      <c r="J1265" s="10">
        <v>2.6709999999999998</v>
      </c>
      <c r="K1265" s="10">
        <v>126.0766452</v>
      </c>
      <c r="L1265" s="10">
        <v>7.3719999999999999</v>
      </c>
      <c r="M1265" s="11" t="str" cm="1">
        <f t="array" ref="M1265">_xlfn.IFS(ROUND(Sales_Data[[#This Row],[Temperature]],0)&lt;50,"Cold",ROUND(Sales_Data[[#This Row],[Temperature]],0)&lt;70,"Mild",ROUND(Sales_Data[[#This Row],[Temperature]],0)&lt;84,"Warm",TRUE,"Hot")</f>
        <v>Warm</v>
      </c>
    </row>
    <row r="1266" spans="1:13" x14ac:dyDescent="0.3">
      <c r="A1266" s="5">
        <v>5</v>
      </c>
      <c r="B1266" s="5" t="s">
        <v>24</v>
      </c>
      <c r="C1266" s="7" t="b">
        <f t="shared" si="38"/>
        <v>0</v>
      </c>
      <c r="D1266" s="7" t="str" cm="1">
        <f t="array" ref="D1266">_xlfn.SWITCH(A1266,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266" s="12">
        <f t="shared" si="39"/>
        <v>40410</v>
      </c>
      <c r="F1266" s="5">
        <v>2010</v>
      </c>
      <c r="G1266" s="8">
        <v>287205.38</v>
      </c>
      <c r="H1266" s="5" t="s">
        <v>99</v>
      </c>
      <c r="I1266" s="9">
        <v>87.71</v>
      </c>
      <c r="J1266" s="10">
        <v>2.6640000000000001</v>
      </c>
      <c r="K1266" s="10">
        <v>212.16089840000001</v>
      </c>
      <c r="L1266" s="10">
        <v>6.4960000000000004</v>
      </c>
      <c r="M1266" s="11" t="str" cm="1">
        <f t="array" ref="M1266">_xlfn.IFS(ROUND(Sales_Data[[#This Row],[Temperature]],0)&lt;50,"Cold",ROUND(Sales_Data[[#This Row],[Temperature]],0)&lt;70,"Mild",ROUND(Sales_Data[[#This Row],[Temperature]],0)&lt;84,"Warm",TRUE,"Hot")</f>
        <v>Hot</v>
      </c>
    </row>
    <row r="1267" spans="1:13" x14ac:dyDescent="0.3">
      <c r="A1267" s="5">
        <v>6</v>
      </c>
      <c r="B1267" s="5" t="s">
        <v>24</v>
      </c>
      <c r="C1267" s="7" t="b">
        <f t="shared" si="38"/>
        <v>0</v>
      </c>
      <c r="D1267" s="7" t="str" cm="1">
        <f t="array" ref="D1267">_xlfn.SWITCH(A1267,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267" s="12">
        <f t="shared" si="39"/>
        <v>40410</v>
      </c>
      <c r="F1267" s="5">
        <v>2010</v>
      </c>
      <c r="G1267" s="8">
        <v>1539930.5</v>
      </c>
      <c r="H1267" s="5" t="s">
        <v>99</v>
      </c>
      <c r="I1267" s="9">
        <v>87.36</v>
      </c>
      <c r="J1267" s="10">
        <v>2.6640000000000001</v>
      </c>
      <c r="K1267" s="10">
        <v>213.12914269999999</v>
      </c>
      <c r="L1267" s="10">
        <v>6.9729999999999999</v>
      </c>
      <c r="M1267" s="11" t="str" cm="1">
        <f t="array" ref="M1267">_xlfn.IFS(ROUND(Sales_Data[[#This Row],[Temperature]],0)&lt;50,"Cold",ROUND(Sales_Data[[#This Row],[Temperature]],0)&lt;70,"Mild",ROUND(Sales_Data[[#This Row],[Temperature]],0)&lt;84,"Warm",TRUE,"Hot")</f>
        <v>Hot</v>
      </c>
    </row>
    <row r="1268" spans="1:13" x14ac:dyDescent="0.3">
      <c r="A1268" s="5">
        <v>7</v>
      </c>
      <c r="B1268" s="5" t="s">
        <v>24</v>
      </c>
      <c r="C1268" s="7" t="b">
        <f t="shared" si="38"/>
        <v>0</v>
      </c>
      <c r="D1268" s="7" t="str" cm="1">
        <f t="array" ref="D1268">_xlfn.SWITCH(A1268,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268" s="12">
        <f t="shared" si="39"/>
        <v>40410</v>
      </c>
      <c r="F1268" s="5">
        <v>2010</v>
      </c>
      <c r="G1268" s="8">
        <v>582353.17000000004</v>
      </c>
      <c r="H1268" s="5" t="s">
        <v>99</v>
      </c>
      <c r="I1268" s="9">
        <v>59.59</v>
      </c>
      <c r="J1268" s="10">
        <v>2.7320000000000002</v>
      </c>
      <c r="K1268" s="10">
        <v>190.29482369999999</v>
      </c>
      <c r="L1268" s="10">
        <v>9.0169999999999995</v>
      </c>
      <c r="M1268" s="11" t="str" cm="1">
        <f t="array" ref="M1268">_xlfn.IFS(ROUND(Sales_Data[[#This Row],[Temperature]],0)&lt;50,"Cold",ROUND(Sales_Data[[#This Row],[Temperature]],0)&lt;70,"Mild",ROUND(Sales_Data[[#This Row],[Temperature]],0)&lt;84,"Warm",TRUE,"Hot")</f>
        <v>Mild</v>
      </c>
    </row>
    <row r="1269" spans="1:13" x14ac:dyDescent="0.3">
      <c r="A1269" s="5">
        <v>8</v>
      </c>
      <c r="B1269" s="5" t="s">
        <v>24</v>
      </c>
      <c r="C1269" s="7" t="b">
        <f t="shared" si="38"/>
        <v>0</v>
      </c>
      <c r="D1269" s="7" t="str" cm="1">
        <f t="array" ref="D1269">_xlfn.SWITCH(A1269,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269" s="12">
        <f t="shared" si="39"/>
        <v>40410</v>
      </c>
      <c r="F1269" s="5">
        <v>2010</v>
      </c>
      <c r="G1269" s="8">
        <v>870676.44</v>
      </c>
      <c r="H1269" s="5" t="s">
        <v>99</v>
      </c>
      <c r="I1269" s="9">
        <v>79.36</v>
      </c>
      <c r="J1269" s="10">
        <v>2.6640000000000001</v>
      </c>
      <c r="K1269" s="10">
        <v>214.9779825</v>
      </c>
      <c r="L1269" s="10">
        <v>6.3150000000000004</v>
      </c>
      <c r="M1269" s="11" t="str" cm="1">
        <f t="array" ref="M1269">_xlfn.IFS(ROUND(Sales_Data[[#This Row],[Temperature]],0)&lt;50,"Cold",ROUND(Sales_Data[[#This Row],[Temperature]],0)&lt;70,"Mild",ROUND(Sales_Data[[#This Row],[Temperature]],0)&lt;84,"Warm",TRUE,"Hot")</f>
        <v>Warm</v>
      </c>
    </row>
    <row r="1270" spans="1:13" x14ac:dyDescent="0.3">
      <c r="A1270" s="5">
        <v>9</v>
      </c>
      <c r="B1270" s="5" t="s">
        <v>24</v>
      </c>
      <c r="C1270" s="7" t="b">
        <f t="shared" si="38"/>
        <v>0</v>
      </c>
      <c r="D1270" s="7" t="str" cm="1">
        <f t="array" ref="D1270">_xlfn.SWITCH(A1270,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270" s="12">
        <f t="shared" si="39"/>
        <v>40410</v>
      </c>
      <c r="F1270" s="5">
        <v>2010</v>
      </c>
      <c r="G1270" s="8">
        <v>499325.38</v>
      </c>
      <c r="H1270" s="5" t="s">
        <v>99</v>
      </c>
      <c r="I1270" s="9">
        <v>86.3</v>
      </c>
      <c r="J1270" s="10">
        <v>2.6640000000000001</v>
      </c>
      <c r="K1270" s="10">
        <v>215.1619646</v>
      </c>
      <c r="L1270" s="10">
        <v>6.4420000000000002</v>
      </c>
      <c r="M1270" s="11" t="str" cm="1">
        <f t="array" ref="M1270">_xlfn.IFS(ROUND(Sales_Data[[#This Row],[Temperature]],0)&lt;50,"Cold",ROUND(Sales_Data[[#This Row],[Temperature]],0)&lt;70,"Mild",ROUND(Sales_Data[[#This Row],[Temperature]],0)&lt;84,"Warm",TRUE,"Hot")</f>
        <v>Hot</v>
      </c>
    </row>
    <row r="1271" spans="1:13" x14ac:dyDescent="0.3">
      <c r="A1271" s="5">
        <v>10</v>
      </c>
      <c r="B1271" s="5" t="s">
        <v>24</v>
      </c>
      <c r="C1271" s="7" t="b">
        <f t="shared" si="38"/>
        <v>0</v>
      </c>
      <c r="D1271" s="7" t="str" cm="1">
        <f t="array" ref="D1271">_xlfn.SWITCH(A1271,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271" s="12">
        <f t="shared" si="39"/>
        <v>40410</v>
      </c>
      <c r="F1271" s="5">
        <v>2010</v>
      </c>
      <c r="G1271" s="8">
        <v>1983190.56</v>
      </c>
      <c r="H1271" s="5" t="s">
        <v>99</v>
      </c>
      <c r="I1271" s="9">
        <v>89.88</v>
      </c>
      <c r="J1271" s="10">
        <v>3.0409999999999999</v>
      </c>
      <c r="K1271" s="10">
        <v>126.0766452</v>
      </c>
      <c r="L1271" s="10">
        <v>9.1989999999999998</v>
      </c>
      <c r="M1271" s="11" t="str" cm="1">
        <f t="array" ref="M1271">_xlfn.IFS(ROUND(Sales_Data[[#This Row],[Temperature]],0)&lt;50,"Cold",ROUND(Sales_Data[[#This Row],[Temperature]],0)&lt;70,"Mild",ROUND(Sales_Data[[#This Row],[Temperature]],0)&lt;84,"Warm",TRUE,"Hot")</f>
        <v>Hot</v>
      </c>
    </row>
    <row r="1272" spans="1:13" x14ac:dyDescent="0.3">
      <c r="A1272" s="5">
        <v>11</v>
      </c>
      <c r="B1272" s="5" t="s">
        <v>24</v>
      </c>
      <c r="C1272" s="7" t="b">
        <f t="shared" si="38"/>
        <v>0</v>
      </c>
      <c r="D1272" s="7" t="str" cm="1">
        <f t="array" ref="D1272">_xlfn.SWITCH(A1272,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272" s="12">
        <f t="shared" si="39"/>
        <v>40410</v>
      </c>
      <c r="F1272" s="5">
        <v>2010</v>
      </c>
      <c r="G1272" s="8">
        <v>1430192.37</v>
      </c>
      <c r="H1272" s="5" t="s">
        <v>99</v>
      </c>
      <c r="I1272" s="9">
        <v>88.93</v>
      </c>
      <c r="J1272" s="10">
        <v>2.6640000000000001</v>
      </c>
      <c r="K1272" s="10">
        <v>214.9314191</v>
      </c>
      <c r="L1272" s="10">
        <v>7.3460000000000001</v>
      </c>
      <c r="M1272" s="11" t="str" cm="1">
        <f t="array" ref="M1272">_xlfn.IFS(ROUND(Sales_Data[[#This Row],[Temperature]],0)&lt;50,"Cold",ROUND(Sales_Data[[#This Row],[Temperature]],0)&lt;70,"Mild",ROUND(Sales_Data[[#This Row],[Temperature]],0)&lt;84,"Warm",TRUE,"Hot")</f>
        <v>Hot</v>
      </c>
    </row>
    <row r="1273" spans="1:13" x14ac:dyDescent="0.3">
      <c r="A1273" s="5">
        <v>12</v>
      </c>
      <c r="B1273" s="5" t="s">
        <v>24</v>
      </c>
      <c r="C1273" s="7" t="b">
        <f t="shared" si="38"/>
        <v>0</v>
      </c>
      <c r="D1273" s="7" t="str" cm="1">
        <f t="array" ref="D1273">_xlfn.SWITCH(A1273,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273" s="12">
        <f t="shared" si="39"/>
        <v>40410</v>
      </c>
      <c r="F1273" s="5">
        <v>2010</v>
      </c>
      <c r="G1273" s="8">
        <v>948447.34</v>
      </c>
      <c r="H1273" s="5" t="s">
        <v>99</v>
      </c>
      <c r="I1273" s="9">
        <v>92.81</v>
      </c>
      <c r="J1273" s="10">
        <v>3.0409999999999999</v>
      </c>
      <c r="K1273" s="10">
        <v>126.0766452</v>
      </c>
      <c r="L1273" s="10">
        <v>14.18</v>
      </c>
      <c r="M1273" s="11" t="str" cm="1">
        <f t="array" ref="M1273">_xlfn.IFS(ROUND(Sales_Data[[#This Row],[Temperature]],0)&lt;50,"Cold",ROUND(Sales_Data[[#This Row],[Temperature]],0)&lt;70,"Mild",ROUND(Sales_Data[[#This Row],[Temperature]],0)&lt;84,"Warm",TRUE,"Hot")</f>
        <v>Hot</v>
      </c>
    </row>
    <row r="1274" spans="1:13" x14ac:dyDescent="0.3">
      <c r="A1274" s="5">
        <v>13</v>
      </c>
      <c r="B1274" s="5" t="s">
        <v>24</v>
      </c>
      <c r="C1274" s="7" t="b">
        <f t="shared" si="38"/>
        <v>0</v>
      </c>
      <c r="D1274" s="7" t="str" cm="1">
        <f t="array" ref="D1274">_xlfn.SWITCH(A1274,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274" s="12">
        <f t="shared" si="39"/>
        <v>40410</v>
      </c>
      <c r="F1274" s="5">
        <v>2010</v>
      </c>
      <c r="G1274" s="8">
        <v>1997397.63</v>
      </c>
      <c r="H1274" s="5" t="s">
        <v>99</v>
      </c>
      <c r="I1274" s="9">
        <v>76.34</v>
      </c>
      <c r="J1274" s="10">
        <v>2.85</v>
      </c>
      <c r="K1274" s="10">
        <v>126.0766452</v>
      </c>
      <c r="L1274" s="10">
        <v>7.9509999999999996</v>
      </c>
      <c r="M1274" s="11" t="str" cm="1">
        <f t="array" ref="M1274">_xlfn.IFS(ROUND(Sales_Data[[#This Row],[Temperature]],0)&lt;50,"Cold",ROUND(Sales_Data[[#This Row],[Temperature]],0)&lt;70,"Mild",ROUND(Sales_Data[[#This Row],[Temperature]],0)&lt;84,"Warm",TRUE,"Hot")</f>
        <v>Warm</v>
      </c>
    </row>
    <row r="1275" spans="1:13" x14ac:dyDescent="0.3">
      <c r="A1275" s="5">
        <v>14</v>
      </c>
      <c r="B1275" s="5" t="s">
        <v>24</v>
      </c>
      <c r="C1275" s="7" t="b">
        <f t="shared" si="38"/>
        <v>0</v>
      </c>
      <c r="D1275" s="7" t="str" cm="1">
        <f t="array" ref="D1275">_xlfn.SWITCH(A1275,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275" s="12">
        <f t="shared" si="39"/>
        <v>40410</v>
      </c>
      <c r="F1275" s="5">
        <v>2010</v>
      </c>
      <c r="G1275" s="8">
        <v>2057138.31</v>
      </c>
      <c r="H1275" s="5" t="s">
        <v>99</v>
      </c>
      <c r="I1275" s="9">
        <v>76.010000000000005</v>
      </c>
      <c r="J1275" s="10">
        <v>2.7789999999999999</v>
      </c>
      <c r="K1275" s="10">
        <v>182.61652050000001</v>
      </c>
      <c r="L1275" s="10">
        <v>8.7430000000000003</v>
      </c>
      <c r="M1275" s="11" t="str" cm="1">
        <f t="array" ref="M1275">_xlfn.IFS(ROUND(Sales_Data[[#This Row],[Temperature]],0)&lt;50,"Cold",ROUND(Sales_Data[[#This Row],[Temperature]],0)&lt;70,"Mild",ROUND(Sales_Data[[#This Row],[Temperature]],0)&lt;84,"Warm",TRUE,"Hot")</f>
        <v>Warm</v>
      </c>
    </row>
    <row r="1276" spans="1:13" x14ac:dyDescent="0.3">
      <c r="A1276" s="5">
        <v>15</v>
      </c>
      <c r="B1276" s="5" t="s">
        <v>24</v>
      </c>
      <c r="C1276" s="7" t="b">
        <f t="shared" si="38"/>
        <v>0</v>
      </c>
      <c r="D1276" s="7" t="str" cm="1">
        <f t="array" ref="D1276">_xlfn.SWITCH(A1276,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276" s="12">
        <f t="shared" si="39"/>
        <v>40410</v>
      </c>
      <c r="F1276" s="5">
        <v>2010</v>
      </c>
      <c r="G1276" s="8">
        <v>637090.43999999994</v>
      </c>
      <c r="H1276" s="5" t="s">
        <v>99</v>
      </c>
      <c r="I1276" s="9">
        <v>71.099999999999994</v>
      </c>
      <c r="J1276" s="10">
        <v>2.9129999999999998</v>
      </c>
      <c r="K1276" s="10">
        <v>132.66161289999999</v>
      </c>
      <c r="L1276" s="10">
        <v>8.0990000000000002</v>
      </c>
      <c r="M1276" s="11" t="str" cm="1">
        <f t="array" ref="M1276">_xlfn.IFS(ROUND(Sales_Data[[#This Row],[Temperature]],0)&lt;50,"Cold",ROUND(Sales_Data[[#This Row],[Temperature]],0)&lt;70,"Mild",ROUND(Sales_Data[[#This Row],[Temperature]],0)&lt;84,"Warm",TRUE,"Hot")</f>
        <v>Warm</v>
      </c>
    </row>
    <row r="1277" spans="1:13" x14ac:dyDescent="0.3">
      <c r="A1277" s="5">
        <v>16</v>
      </c>
      <c r="B1277" s="5" t="s">
        <v>24</v>
      </c>
      <c r="C1277" s="7" t="b">
        <f t="shared" si="38"/>
        <v>0</v>
      </c>
      <c r="D1277" s="7" t="str" cm="1">
        <f t="array" ref="D1277">_xlfn.SWITCH(A1277,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277" s="12">
        <f t="shared" si="39"/>
        <v>40410</v>
      </c>
      <c r="F1277" s="5">
        <v>2010</v>
      </c>
      <c r="G1277" s="8">
        <v>521516.96</v>
      </c>
      <c r="H1277" s="5" t="s">
        <v>99</v>
      </c>
      <c r="I1277" s="9">
        <v>63.59</v>
      </c>
      <c r="J1277" s="10">
        <v>2.7320000000000002</v>
      </c>
      <c r="K1277" s="10">
        <v>190.29482369999999</v>
      </c>
      <c r="L1277" s="10">
        <v>6.8680000000000003</v>
      </c>
      <c r="M1277" s="11" t="str" cm="1">
        <f t="array" ref="M1277">_xlfn.IFS(ROUND(Sales_Data[[#This Row],[Temperature]],0)&lt;50,"Cold",ROUND(Sales_Data[[#This Row],[Temperature]],0)&lt;70,"Mild",ROUND(Sales_Data[[#This Row],[Temperature]],0)&lt;84,"Warm",TRUE,"Hot")</f>
        <v>Mild</v>
      </c>
    </row>
    <row r="1278" spans="1:13" x14ac:dyDescent="0.3">
      <c r="A1278" s="5">
        <v>17</v>
      </c>
      <c r="B1278" s="5" t="s">
        <v>24</v>
      </c>
      <c r="C1278" s="7" t="b">
        <f t="shared" si="38"/>
        <v>0</v>
      </c>
      <c r="D1278" s="7" t="str" cm="1">
        <f t="array" ref="D1278">_xlfn.SWITCH(A1278,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278" s="12">
        <f t="shared" si="39"/>
        <v>40410</v>
      </c>
      <c r="F1278" s="5">
        <v>2010</v>
      </c>
      <c r="G1278" s="8">
        <v>783929.7</v>
      </c>
      <c r="H1278" s="5" t="s">
        <v>99</v>
      </c>
      <c r="I1278" s="9">
        <v>67.040000000000006</v>
      </c>
      <c r="J1278" s="10">
        <v>2.85</v>
      </c>
      <c r="K1278" s="10">
        <v>126.0766452</v>
      </c>
      <c r="L1278" s="10">
        <v>6.6970000000000001</v>
      </c>
      <c r="M1278" s="11" t="str" cm="1">
        <f t="array" ref="M1278">_xlfn.IFS(ROUND(Sales_Data[[#This Row],[Temperature]],0)&lt;50,"Cold",ROUND(Sales_Data[[#This Row],[Temperature]],0)&lt;70,"Mild",ROUND(Sales_Data[[#This Row],[Temperature]],0)&lt;84,"Warm",TRUE,"Hot")</f>
        <v>Mild</v>
      </c>
    </row>
    <row r="1279" spans="1:13" x14ac:dyDescent="0.3">
      <c r="A1279" s="5">
        <v>18</v>
      </c>
      <c r="B1279" s="5" t="s">
        <v>24</v>
      </c>
      <c r="C1279" s="7" t="b">
        <f t="shared" si="38"/>
        <v>0</v>
      </c>
      <c r="D1279" s="7" t="str" cm="1">
        <f t="array" ref="D1279">_xlfn.SWITCH(A1279,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279" s="12">
        <f t="shared" si="39"/>
        <v>40410</v>
      </c>
      <c r="F1279" s="5">
        <v>2010</v>
      </c>
      <c r="G1279" s="8">
        <v>1141860.67</v>
      </c>
      <c r="H1279" s="5" t="s">
        <v>99</v>
      </c>
      <c r="I1279" s="9">
        <v>71.760000000000005</v>
      </c>
      <c r="J1279" s="10">
        <v>2.7959999999999998</v>
      </c>
      <c r="K1279" s="10">
        <v>132.66161289999999</v>
      </c>
      <c r="L1279" s="10">
        <v>9.3420000000000005</v>
      </c>
      <c r="M1279" s="11" t="str" cm="1">
        <f t="array" ref="M1279">_xlfn.IFS(ROUND(Sales_Data[[#This Row],[Temperature]],0)&lt;50,"Cold",ROUND(Sales_Data[[#This Row],[Temperature]],0)&lt;70,"Mild",ROUND(Sales_Data[[#This Row],[Temperature]],0)&lt;84,"Warm",TRUE,"Hot")</f>
        <v>Warm</v>
      </c>
    </row>
    <row r="1280" spans="1:13" x14ac:dyDescent="0.3">
      <c r="A1280" s="5">
        <v>19</v>
      </c>
      <c r="B1280" s="5" t="s">
        <v>24</v>
      </c>
      <c r="C1280" s="7" t="b">
        <f t="shared" si="38"/>
        <v>0</v>
      </c>
      <c r="D1280" s="7" t="str" cm="1">
        <f t="array" ref="D1280">_xlfn.SWITCH(A1280,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280" s="12">
        <f t="shared" si="39"/>
        <v>40410</v>
      </c>
      <c r="F1280" s="5">
        <v>2010</v>
      </c>
      <c r="G1280" s="8">
        <v>1419383.19</v>
      </c>
      <c r="H1280" s="5" t="s">
        <v>99</v>
      </c>
      <c r="I1280" s="9">
        <v>72.22</v>
      </c>
      <c r="J1280" s="10">
        <v>2.9129999999999998</v>
      </c>
      <c r="K1280" s="10">
        <v>132.66161289999999</v>
      </c>
      <c r="L1280" s="10">
        <v>8.0990000000000002</v>
      </c>
      <c r="M1280" s="11" t="str" cm="1">
        <f t="array" ref="M1280">_xlfn.IFS(ROUND(Sales_Data[[#This Row],[Temperature]],0)&lt;50,"Cold",ROUND(Sales_Data[[#This Row],[Temperature]],0)&lt;70,"Mild",ROUND(Sales_Data[[#This Row],[Temperature]],0)&lt;84,"Warm",TRUE,"Hot")</f>
        <v>Warm</v>
      </c>
    </row>
    <row r="1281" spans="1:13" x14ac:dyDescent="0.3">
      <c r="A1281" s="5">
        <v>20</v>
      </c>
      <c r="B1281" s="5" t="s">
        <v>24</v>
      </c>
      <c r="C1281" s="7" t="b">
        <f t="shared" si="38"/>
        <v>0</v>
      </c>
      <c r="D1281" s="7" t="str" cm="1">
        <f t="array" ref="D1281">_xlfn.SWITCH(A1281,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281" s="12">
        <f t="shared" si="39"/>
        <v>40410</v>
      </c>
      <c r="F1281" s="5">
        <v>2010</v>
      </c>
      <c r="G1281" s="8">
        <v>1975374.56</v>
      </c>
      <c r="H1281" s="5" t="s">
        <v>99</v>
      </c>
      <c r="I1281" s="9">
        <v>75.34</v>
      </c>
      <c r="J1281" s="10">
        <v>2.7789999999999999</v>
      </c>
      <c r="K1281" s="10">
        <v>204.82170439999999</v>
      </c>
      <c r="L1281" s="10">
        <v>7.5270000000000001</v>
      </c>
      <c r="M1281" s="11" t="str" cm="1">
        <f t="array" ref="M1281">_xlfn.IFS(ROUND(Sales_Data[[#This Row],[Temperature]],0)&lt;50,"Cold",ROUND(Sales_Data[[#This Row],[Temperature]],0)&lt;70,"Mild",ROUND(Sales_Data[[#This Row],[Temperature]],0)&lt;84,"Warm",TRUE,"Hot")</f>
        <v>Warm</v>
      </c>
    </row>
    <row r="1282" spans="1:13" x14ac:dyDescent="0.3">
      <c r="A1282" s="5">
        <v>21</v>
      </c>
      <c r="B1282" s="5" t="s">
        <v>24</v>
      </c>
      <c r="C1282" s="7" t="b">
        <f t="shared" ref="C1282:C1345" si="40">ISNUMBER(B1282)</f>
        <v>0</v>
      </c>
      <c r="D1282" s="7" t="str" cm="1">
        <f t="array" ref="D1282">_xlfn.SWITCH(A1282,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282" s="12">
        <f t="shared" ref="E1282:E1345" si="41">IF(C1282,B1282,DATE(RIGHT(B1282,4),MID(B1282,4,2),LEFT(B1282,2)))</f>
        <v>40410</v>
      </c>
      <c r="F1282" s="5">
        <v>2010</v>
      </c>
      <c r="G1282" s="8">
        <v>848873.28</v>
      </c>
      <c r="H1282" s="5" t="s">
        <v>99</v>
      </c>
      <c r="I1282" s="9">
        <v>89.58</v>
      </c>
      <c r="J1282" s="10">
        <v>2.6640000000000001</v>
      </c>
      <c r="K1282" s="10">
        <v>211.25965859999999</v>
      </c>
      <c r="L1282" s="10">
        <v>8.0990000000000002</v>
      </c>
      <c r="M1282" s="11" t="str" cm="1">
        <f t="array" ref="M1282">_xlfn.IFS(ROUND(Sales_Data[[#This Row],[Temperature]],0)&lt;50,"Cold",ROUND(Sales_Data[[#This Row],[Temperature]],0)&lt;70,"Mild",ROUND(Sales_Data[[#This Row],[Temperature]],0)&lt;84,"Warm",TRUE,"Hot")</f>
        <v>Hot</v>
      </c>
    </row>
    <row r="1283" spans="1:13" x14ac:dyDescent="0.3">
      <c r="A1283" s="5">
        <v>22</v>
      </c>
      <c r="B1283" s="5" t="s">
        <v>24</v>
      </c>
      <c r="C1283" s="7" t="b">
        <f t="shared" si="40"/>
        <v>0</v>
      </c>
      <c r="D1283" s="7" t="str" cm="1">
        <f t="array" ref="D1283">_xlfn.SWITCH(A1283,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283" s="12">
        <f t="shared" si="41"/>
        <v>40410</v>
      </c>
      <c r="F1283" s="5">
        <v>2010</v>
      </c>
      <c r="G1283" s="8">
        <v>1017045.44</v>
      </c>
      <c r="H1283" s="5" t="s">
        <v>99</v>
      </c>
      <c r="I1283" s="9">
        <v>73.209999999999994</v>
      </c>
      <c r="J1283" s="10">
        <v>2.7959999999999998</v>
      </c>
      <c r="K1283" s="10">
        <v>136.5249182</v>
      </c>
      <c r="L1283" s="10">
        <v>8.4329999999999998</v>
      </c>
      <c r="M1283" s="11" t="str" cm="1">
        <f t="array" ref="M1283">_xlfn.IFS(ROUND(Sales_Data[[#This Row],[Temperature]],0)&lt;50,"Cold",ROUND(Sales_Data[[#This Row],[Temperature]],0)&lt;70,"Mild",ROUND(Sales_Data[[#This Row],[Temperature]],0)&lt;84,"Warm",TRUE,"Hot")</f>
        <v>Warm</v>
      </c>
    </row>
    <row r="1284" spans="1:13" x14ac:dyDescent="0.3">
      <c r="A1284" s="5">
        <v>23</v>
      </c>
      <c r="B1284" s="5" t="s">
        <v>24</v>
      </c>
      <c r="C1284" s="7" t="b">
        <f t="shared" si="40"/>
        <v>0</v>
      </c>
      <c r="D1284" s="7" t="str" cm="1">
        <f t="array" ref="D1284">_xlfn.SWITCH(A1284,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284" s="12">
        <f t="shared" si="41"/>
        <v>40410</v>
      </c>
      <c r="F1284" s="5">
        <v>2010</v>
      </c>
      <c r="G1284" s="8">
        <v>1439901.05</v>
      </c>
      <c r="H1284" s="5" t="s">
        <v>99</v>
      </c>
      <c r="I1284" s="9">
        <v>68.650000000000006</v>
      </c>
      <c r="J1284" s="10">
        <v>2.7959999999999998</v>
      </c>
      <c r="K1284" s="10">
        <v>132.66161289999999</v>
      </c>
      <c r="L1284" s="10">
        <v>5.3259999999999996</v>
      </c>
      <c r="M1284" s="11" t="str" cm="1">
        <f t="array" ref="M1284">_xlfn.IFS(ROUND(Sales_Data[[#This Row],[Temperature]],0)&lt;50,"Cold",ROUND(Sales_Data[[#This Row],[Temperature]],0)&lt;70,"Mild",ROUND(Sales_Data[[#This Row],[Temperature]],0)&lt;84,"Warm",TRUE,"Hot")</f>
        <v>Mild</v>
      </c>
    </row>
    <row r="1285" spans="1:13" x14ac:dyDescent="0.3">
      <c r="A1285" s="5">
        <v>24</v>
      </c>
      <c r="B1285" s="5" t="s">
        <v>24</v>
      </c>
      <c r="C1285" s="7" t="b">
        <f t="shared" si="40"/>
        <v>0</v>
      </c>
      <c r="D1285" s="7" t="str" cm="1">
        <f t="array" ref="D1285">_xlfn.SWITCH(A1285,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285" s="12">
        <f t="shared" si="41"/>
        <v>40410</v>
      </c>
      <c r="F1285" s="5">
        <v>2010</v>
      </c>
      <c r="G1285" s="8">
        <v>1375307.54</v>
      </c>
      <c r="H1285" s="5" t="s">
        <v>99</v>
      </c>
      <c r="I1285" s="9">
        <v>72.17</v>
      </c>
      <c r="J1285" s="10">
        <v>2.9129999999999998</v>
      </c>
      <c r="K1285" s="10">
        <v>132.66161289999999</v>
      </c>
      <c r="L1285" s="10">
        <v>8.1170000000000009</v>
      </c>
      <c r="M1285" s="11" t="str" cm="1">
        <f t="array" ref="M1285">_xlfn.IFS(ROUND(Sales_Data[[#This Row],[Temperature]],0)&lt;50,"Cold",ROUND(Sales_Data[[#This Row],[Temperature]],0)&lt;70,"Mild",ROUND(Sales_Data[[#This Row],[Temperature]],0)&lt;84,"Warm",TRUE,"Hot")</f>
        <v>Warm</v>
      </c>
    </row>
    <row r="1286" spans="1:13" x14ac:dyDescent="0.3">
      <c r="A1286" s="5">
        <v>25</v>
      </c>
      <c r="B1286" s="5" t="s">
        <v>24</v>
      </c>
      <c r="C1286" s="7" t="b">
        <f t="shared" si="40"/>
        <v>0</v>
      </c>
      <c r="D1286" s="7" t="str" cm="1">
        <f t="array" ref="D1286">_xlfn.SWITCH(A1286,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286" s="12">
        <f t="shared" si="41"/>
        <v>40410</v>
      </c>
      <c r="F1286" s="5">
        <v>2010</v>
      </c>
      <c r="G1286" s="8">
        <v>724499.81</v>
      </c>
      <c r="H1286" s="5" t="s">
        <v>99</v>
      </c>
      <c r="I1286" s="9">
        <v>71.81</v>
      </c>
      <c r="J1286" s="10">
        <v>2.7789999999999999</v>
      </c>
      <c r="K1286" s="10">
        <v>204.82170439999999</v>
      </c>
      <c r="L1286" s="10">
        <v>7.5270000000000001</v>
      </c>
      <c r="M1286" s="11" t="str" cm="1">
        <f t="array" ref="M1286">_xlfn.IFS(ROUND(Sales_Data[[#This Row],[Temperature]],0)&lt;50,"Cold",ROUND(Sales_Data[[#This Row],[Temperature]],0)&lt;70,"Mild",ROUND(Sales_Data[[#This Row],[Temperature]],0)&lt;84,"Warm",TRUE,"Hot")</f>
        <v>Warm</v>
      </c>
    </row>
    <row r="1287" spans="1:13" x14ac:dyDescent="0.3">
      <c r="A1287" s="5">
        <v>26</v>
      </c>
      <c r="B1287" s="5" t="s">
        <v>24</v>
      </c>
      <c r="C1287" s="7" t="b">
        <f t="shared" si="40"/>
        <v>0</v>
      </c>
      <c r="D1287" s="7" t="str" cm="1">
        <f t="array" ref="D1287">_xlfn.SWITCH(A1287,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287" s="12">
        <f t="shared" si="41"/>
        <v>40410</v>
      </c>
      <c r="F1287" s="5">
        <v>2010</v>
      </c>
      <c r="G1287" s="8">
        <v>1007385.36</v>
      </c>
      <c r="H1287" s="5" t="s">
        <v>99</v>
      </c>
      <c r="I1287" s="9">
        <v>62.68</v>
      </c>
      <c r="J1287" s="10">
        <v>2.7959999999999998</v>
      </c>
      <c r="K1287" s="10">
        <v>132.66161289999999</v>
      </c>
      <c r="L1287" s="10">
        <v>8.4450000000000003</v>
      </c>
      <c r="M1287" s="11" t="str" cm="1">
        <f t="array" ref="M1287">_xlfn.IFS(ROUND(Sales_Data[[#This Row],[Temperature]],0)&lt;50,"Cold",ROUND(Sales_Data[[#This Row],[Temperature]],0)&lt;70,"Mild",ROUND(Sales_Data[[#This Row],[Temperature]],0)&lt;84,"Warm",TRUE,"Hot")</f>
        <v>Mild</v>
      </c>
    </row>
    <row r="1288" spans="1:13" x14ac:dyDescent="0.3">
      <c r="A1288" s="5">
        <v>27</v>
      </c>
      <c r="B1288" s="5" t="s">
        <v>24</v>
      </c>
      <c r="C1288" s="7" t="b">
        <f t="shared" si="40"/>
        <v>0</v>
      </c>
      <c r="D1288" s="7" t="str" cm="1">
        <f t="array" ref="D1288">_xlfn.SWITCH(A1288,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288" s="12">
        <f t="shared" si="41"/>
        <v>40410</v>
      </c>
      <c r="F1288" s="5">
        <v>2010</v>
      </c>
      <c r="G1288" s="8">
        <v>1936878.46</v>
      </c>
      <c r="H1288" s="5" t="s">
        <v>99</v>
      </c>
      <c r="I1288" s="9">
        <v>75.16</v>
      </c>
      <c r="J1288" s="10">
        <v>2.9129999999999998</v>
      </c>
      <c r="K1288" s="10">
        <v>136.5249182</v>
      </c>
      <c r="L1288" s="10">
        <v>7.9820000000000002</v>
      </c>
      <c r="M1288" s="11" t="str" cm="1">
        <f t="array" ref="M1288">_xlfn.IFS(ROUND(Sales_Data[[#This Row],[Temperature]],0)&lt;50,"Cold",ROUND(Sales_Data[[#This Row],[Temperature]],0)&lt;70,"Mild",ROUND(Sales_Data[[#This Row],[Temperature]],0)&lt;84,"Warm",TRUE,"Hot")</f>
        <v>Warm</v>
      </c>
    </row>
    <row r="1289" spans="1:13" x14ac:dyDescent="0.3">
      <c r="A1289" s="5">
        <v>28</v>
      </c>
      <c r="B1289" s="5" t="s">
        <v>24</v>
      </c>
      <c r="C1289" s="7" t="b">
        <f t="shared" si="40"/>
        <v>0</v>
      </c>
      <c r="D1289" s="7" t="str" cm="1">
        <f t="array" ref="D1289">_xlfn.SWITCH(A1289,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289" s="12">
        <f t="shared" si="41"/>
        <v>40410</v>
      </c>
      <c r="F1289" s="5">
        <v>2010</v>
      </c>
      <c r="G1289" s="8">
        <v>1195897.6000000001</v>
      </c>
      <c r="H1289" s="5" t="s">
        <v>99</v>
      </c>
      <c r="I1289" s="9">
        <v>92.81</v>
      </c>
      <c r="J1289" s="10">
        <v>3.0409999999999999</v>
      </c>
      <c r="K1289" s="10">
        <v>126.0766452</v>
      </c>
      <c r="L1289" s="10">
        <v>14.18</v>
      </c>
      <c r="M1289" s="11" t="str" cm="1">
        <f t="array" ref="M1289">_xlfn.IFS(ROUND(Sales_Data[[#This Row],[Temperature]],0)&lt;50,"Cold",ROUND(Sales_Data[[#This Row],[Temperature]],0)&lt;70,"Mild",ROUND(Sales_Data[[#This Row],[Temperature]],0)&lt;84,"Warm",TRUE,"Hot")</f>
        <v>Hot</v>
      </c>
    </row>
    <row r="1290" spans="1:13" x14ac:dyDescent="0.3">
      <c r="A1290" s="5">
        <v>29</v>
      </c>
      <c r="B1290" s="5" t="s">
        <v>24</v>
      </c>
      <c r="C1290" s="7" t="b">
        <f t="shared" si="40"/>
        <v>0</v>
      </c>
      <c r="D1290" s="7" t="str" cm="1">
        <f t="array" ref="D1290">_xlfn.SWITCH(A1290,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90" s="12">
        <f t="shared" si="41"/>
        <v>40410</v>
      </c>
      <c r="F1290" s="5">
        <v>2010</v>
      </c>
      <c r="G1290" s="8">
        <v>531640.18999999994</v>
      </c>
      <c r="H1290" s="5" t="s">
        <v>99</v>
      </c>
      <c r="I1290" s="9">
        <v>73.209999999999994</v>
      </c>
      <c r="J1290" s="10">
        <v>2.7959999999999998</v>
      </c>
      <c r="K1290" s="10">
        <v>132.66161289999999</v>
      </c>
      <c r="L1290" s="10">
        <v>10.409000000000001</v>
      </c>
      <c r="M1290" s="11" t="str" cm="1">
        <f t="array" ref="M1290">_xlfn.IFS(ROUND(Sales_Data[[#This Row],[Temperature]],0)&lt;50,"Cold",ROUND(Sales_Data[[#This Row],[Temperature]],0)&lt;70,"Mild",ROUND(Sales_Data[[#This Row],[Temperature]],0)&lt;84,"Warm",TRUE,"Hot")</f>
        <v>Warm</v>
      </c>
    </row>
    <row r="1291" spans="1:13" x14ac:dyDescent="0.3">
      <c r="A1291" s="5">
        <v>30</v>
      </c>
      <c r="B1291" s="5" t="s">
        <v>24</v>
      </c>
      <c r="C1291" s="7" t="b">
        <f t="shared" si="40"/>
        <v>0</v>
      </c>
      <c r="D1291" s="7" t="str" cm="1">
        <f t="array" ref="D1291">_xlfn.SWITCH(A1291,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91" s="12">
        <f t="shared" si="41"/>
        <v>40410</v>
      </c>
      <c r="F1291" s="5">
        <v>2010</v>
      </c>
      <c r="G1291" s="8">
        <v>447139.8</v>
      </c>
      <c r="H1291" s="5" t="s">
        <v>99</v>
      </c>
      <c r="I1291" s="9">
        <v>89.58</v>
      </c>
      <c r="J1291" s="10">
        <v>2.6640000000000001</v>
      </c>
      <c r="K1291" s="10">
        <v>211.25965859999999</v>
      </c>
      <c r="L1291" s="10">
        <v>8.0990000000000002</v>
      </c>
      <c r="M1291" s="11" t="str" cm="1">
        <f t="array" ref="M1291">_xlfn.IFS(ROUND(Sales_Data[[#This Row],[Temperature]],0)&lt;50,"Cold",ROUND(Sales_Data[[#This Row],[Temperature]],0)&lt;70,"Mild",ROUND(Sales_Data[[#This Row],[Temperature]],0)&lt;84,"Warm",TRUE,"Hot")</f>
        <v>Hot</v>
      </c>
    </row>
    <row r="1292" spans="1:13" x14ac:dyDescent="0.3">
      <c r="A1292" s="5">
        <v>31</v>
      </c>
      <c r="B1292" s="5" t="s">
        <v>24</v>
      </c>
      <c r="C1292" s="7" t="b">
        <f t="shared" si="40"/>
        <v>0</v>
      </c>
      <c r="D1292" s="7" t="str" cm="1">
        <f t="array" ref="D1292">_xlfn.SWITCH(A1292,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92" s="12">
        <f t="shared" si="41"/>
        <v>40410</v>
      </c>
      <c r="F1292" s="5">
        <v>2010</v>
      </c>
      <c r="G1292" s="8">
        <v>1376571.21</v>
      </c>
      <c r="H1292" s="5" t="s">
        <v>99</v>
      </c>
      <c r="I1292" s="9">
        <v>89.58</v>
      </c>
      <c r="J1292" s="10">
        <v>2.6640000000000001</v>
      </c>
      <c r="K1292" s="10">
        <v>211.25965859999999</v>
      </c>
      <c r="L1292" s="10">
        <v>8.0990000000000002</v>
      </c>
      <c r="M1292" s="11" t="str" cm="1">
        <f t="array" ref="M1292">_xlfn.IFS(ROUND(Sales_Data[[#This Row],[Temperature]],0)&lt;50,"Cold",ROUND(Sales_Data[[#This Row],[Temperature]],0)&lt;70,"Mild",ROUND(Sales_Data[[#This Row],[Temperature]],0)&lt;84,"Warm",TRUE,"Hot")</f>
        <v>Hot</v>
      </c>
    </row>
    <row r="1293" spans="1:13" x14ac:dyDescent="0.3">
      <c r="A1293" s="5">
        <v>32</v>
      </c>
      <c r="B1293" s="5" t="s">
        <v>24</v>
      </c>
      <c r="C1293" s="7" t="b">
        <f t="shared" si="40"/>
        <v>0</v>
      </c>
      <c r="D1293" s="7" t="str" cm="1">
        <f t="array" ref="D1293">_xlfn.SWITCH(A1293,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93" s="12">
        <f t="shared" si="41"/>
        <v>40410</v>
      </c>
      <c r="F1293" s="5">
        <v>2010</v>
      </c>
      <c r="G1293" s="8">
        <v>1189887.8600000001</v>
      </c>
      <c r="H1293" s="5" t="s">
        <v>99</v>
      </c>
      <c r="I1293" s="9">
        <v>71.459999999999994</v>
      </c>
      <c r="J1293" s="10">
        <v>2.7320000000000002</v>
      </c>
      <c r="K1293" s="10">
        <v>190.29482369999999</v>
      </c>
      <c r="L1293" s="10">
        <v>9.0169999999999995</v>
      </c>
      <c r="M1293" s="11" t="str" cm="1">
        <f t="array" ref="M1293">_xlfn.IFS(ROUND(Sales_Data[[#This Row],[Temperature]],0)&lt;50,"Cold",ROUND(Sales_Data[[#This Row],[Temperature]],0)&lt;70,"Mild",ROUND(Sales_Data[[#This Row],[Temperature]],0)&lt;84,"Warm",TRUE,"Hot")</f>
        <v>Warm</v>
      </c>
    </row>
    <row r="1294" spans="1:13" x14ac:dyDescent="0.3">
      <c r="A1294" s="5">
        <v>33</v>
      </c>
      <c r="B1294" s="5" t="s">
        <v>24</v>
      </c>
      <c r="C1294" s="7" t="b">
        <f t="shared" si="40"/>
        <v>0</v>
      </c>
      <c r="D1294" s="7" t="str" cm="1">
        <f t="array" ref="D1294">_xlfn.SWITCH(A1294,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94" s="12">
        <f t="shared" si="41"/>
        <v>40410</v>
      </c>
      <c r="F1294" s="5">
        <v>2010</v>
      </c>
      <c r="G1294" s="8">
        <v>230519.49</v>
      </c>
      <c r="H1294" s="5" t="s">
        <v>99</v>
      </c>
      <c r="I1294" s="9">
        <v>96.46</v>
      </c>
      <c r="J1294" s="10">
        <v>3.0409999999999999</v>
      </c>
      <c r="K1294" s="10">
        <v>126.0766452</v>
      </c>
      <c r="L1294" s="10">
        <v>9.4949999999999992</v>
      </c>
      <c r="M1294" s="11" t="str" cm="1">
        <f t="array" ref="M1294">_xlfn.IFS(ROUND(Sales_Data[[#This Row],[Temperature]],0)&lt;50,"Cold",ROUND(Sales_Data[[#This Row],[Temperature]],0)&lt;70,"Mild",ROUND(Sales_Data[[#This Row],[Temperature]],0)&lt;84,"Warm",TRUE,"Hot")</f>
        <v>Hot</v>
      </c>
    </row>
    <row r="1295" spans="1:13" x14ac:dyDescent="0.3">
      <c r="A1295" s="5">
        <v>34</v>
      </c>
      <c r="B1295" s="5" t="s">
        <v>24</v>
      </c>
      <c r="C1295" s="7" t="b">
        <f t="shared" si="40"/>
        <v>0</v>
      </c>
      <c r="D1295" s="7" t="str" cm="1">
        <f t="array" ref="D1295">_xlfn.SWITCH(A1295,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95" s="12">
        <f t="shared" si="41"/>
        <v>40410</v>
      </c>
      <c r="F1295" s="5">
        <v>2010</v>
      </c>
      <c r="G1295" s="8">
        <v>985152.94</v>
      </c>
      <c r="H1295" s="5" t="s">
        <v>99</v>
      </c>
      <c r="I1295" s="9">
        <v>76.45</v>
      </c>
      <c r="J1295" s="10">
        <v>2.6709999999999998</v>
      </c>
      <c r="K1295" s="10">
        <v>126.0766452</v>
      </c>
      <c r="L1295" s="10">
        <v>9.8160000000000007</v>
      </c>
      <c r="M1295" s="11" t="str" cm="1">
        <f t="array" ref="M1295">_xlfn.IFS(ROUND(Sales_Data[[#This Row],[Temperature]],0)&lt;50,"Cold",ROUND(Sales_Data[[#This Row],[Temperature]],0)&lt;70,"Mild",ROUND(Sales_Data[[#This Row],[Temperature]],0)&lt;84,"Warm",TRUE,"Hot")</f>
        <v>Warm</v>
      </c>
    </row>
    <row r="1296" spans="1:13" x14ac:dyDescent="0.3">
      <c r="A1296" s="5">
        <v>35</v>
      </c>
      <c r="B1296" s="5" t="s">
        <v>24</v>
      </c>
      <c r="C1296" s="7" t="b">
        <f t="shared" si="40"/>
        <v>0</v>
      </c>
      <c r="D1296" s="7" t="str" cm="1">
        <f t="array" ref="D1296">_xlfn.SWITCH(A1296,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96" s="12">
        <f t="shared" si="41"/>
        <v>40410</v>
      </c>
      <c r="F1296" s="5">
        <v>2010</v>
      </c>
      <c r="G1296" s="8">
        <v>1033719.5</v>
      </c>
      <c r="H1296" s="5" t="s">
        <v>99</v>
      </c>
      <c r="I1296" s="9">
        <v>75.16</v>
      </c>
      <c r="J1296" s="10">
        <v>2.7789999999999999</v>
      </c>
      <c r="K1296" s="10">
        <v>136.5249182</v>
      </c>
      <c r="L1296" s="10">
        <v>8.8610000000000007</v>
      </c>
      <c r="M1296" s="11" t="str" cm="1">
        <f t="array" ref="M1296">_xlfn.IFS(ROUND(Sales_Data[[#This Row],[Temperature]],0)&lt;50,"Cold",ROUND(Sales_Data[[#This Row],[Temperature]],0)&lt;70,"Mild",ROUND(Sales_Data[[#This Row],[Temperature]],0)&lt;84,"Warm",TRUE,"Hot")</f>
        <v>Warm</v>
      </c>
    </row>
    <row r="1297" spans="1:13" x14ac:dyDescent="0.3">
      <c r="A1297" s="5">
        <v>36</v>
      </c>
      <c r="B1297" s="5" t="s">
        <v>24</v>
      </c>
      <c r="C1297" s="7" t="b">
        <f t="shared" si="40"/>
        <v>0</v>
      </c>
      <c r="D1297" s="7" t="str" cm="1">
        <f t="array" ref="D1297">_xlfn.SWITCH(A1297,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97" s="12">
        <f t="shared" si="41"/>
        <v>40410</v>
      </c>
      <c r="F1297" s="5">
        <v>2010</v>
      </c>
      <c r="G1297" s="8">
        <v>437949.9</v>
      </c>
      <c r="H1297" s="5" t="s">
        <v>99</v>
      </c>
      <c r="I1297" s="9">
        <v>85.54</v>
      </c>
      <c r="J1297" s="10">
        <v>2.6040000000000001</v>
      </c>
      <c r="K1297" s="10">
        <v>210.3617581</v>
      </c>
      <c r="L1297" s="10">
        <v>8.36</v>
      </c>
      <c r="M1297" s="11" t="str" cm="1">
        <f t="array" ref="M1297">_xlfn.IFS(ROUND(Sales_Data[[#This Row],[Temperature]],0)&lt;50,"Cold",ROUND(Sales_Data[[#This Row],[Temperature]],0)&lt;70,"Mild",ROUND(Sales_Data[[#This Row],[Temperature]],0)&lt;84,"Warm",TRUE,"Hot")</f>
        <v>Hot</v>
      </c>
    </row>
    <row r="1298" spans="1:13" x14ac:dyDescent="0.3">
      <c r="A1298" s="5">
        <v>37</v>
      </c>
      <c r="B1298" s="5" t="s">
        <v>24</v>
      </c>
      <c r="C1298" s="7" t="b">
        <f t="shared" si="40"/>
        <v>0</v>
      </c>
      <c r="D1298" s="7" t="str" cm="1">
        <f t="array" ref="D1298">_xlfn.SWITCH(A1298,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98" s="12">
        <f t="shared" si="41"/>
        <v>40410</v>
      </c>
      <c r="F1298" s="5">
        <v>2010</v>
      </c>
      <c r="G1298" s="8">
        <v>486930.72</v>
      </c>
      <c r="H1298" s="5" t="s">
        <v>99</v>
      </c>
      <c r="I1298" s="9">
        <v>85.54</v>
      </c>
      <c r="J1298" s="10">
        <v>2.6640000000000001</v>
      </c>
      <c r="K1298" s="10">
        <v>210.3617581</v>
      </c>
      <c r="L1298" s="10">
        <v>8.36</v>
      </c>
      <c r="M1298" s="11" t="str" cm="1">
        <f t="array" ref="M1298">_xlfn.IFS(ROUND(Sales_Data[[#This Row],[Temperature]],0)&lt;50,"Cold",ROUND(Sales_Data[[#This Row],[Temperature]],0)&lt;70,"Mild",ROUND(Sales_Data[[#This Row],[Temperature]],0)&lt;84,"Warm",TRUE,"Hot")</f>
        <v>Hot</v>
      </c>
    </row>
    <row r="1299" spans="1:13" x14ac:dyDescent="0.3">
      <c r="A1299" s="5">
        <v>38</v>
      </c>
      <c r="B1299" s="5" t="s">
        <v>24</v>
      </c>
      <c r="C1299" s="7" t="b">
        <f t="shared" si="40"/>
        <v>0</v>
      </c>
      <c r="D1299" s="7" t="str" cm="1">
        <f t="array" ref="D1299">_xlfn.SWITCH(A1299,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99" s="12">
        <f t="shared" si="41"/>
        <v>40410</v>
      </c>
      <c r="F1299" s="5">
        <v>2010</v>
      </c>
      <c r="G1299" s="8">
        <v>329139.73</v>
      </c>
      <c r="H1299" s="5" t="s">
        <v>99</v>
      </c>
      <c r="I1299" s="9">
        <v>92.81</v>
      </c>
      <c r="J1299" s="10">
        <v>3.0409999999999999</v>
      </c>
      <c r="K1299" s="10">
        <v>126.0766452</v>
      </c>
      <c r="L1299" s="10">
        <v>14.18</v>
      </c>
      <c r="M1299" s="11" t="str" cm="1">
        <f t="array" ref="M1299">_xlfn.IFS(ROUND(Sales_Data[[#This Row],[Temperature]],0)&lt;50,"Cold",ROUND(Sales_Data[[#This Row],[Temperature]],0)&lt;70,"Mild",ROUND(Sales_Data[[#This Row],[Temperature]],0)&lt;84,"Warm",TRUE,"Hot")</f>
        <v>Hot</v>
      </c>
    </row>
    <row r="1300" spans="1:13" x14ac:dyDescent="0.3">
      <c r="A1300" s="5">
        <v>39</v>
      </c>
      <c r="B1300" s="5" t="s">
        <v>24</v>
      </c>
      <c r="C1300" s="7" t="b">
        <f t="shared" si="40"/>
        <v>0</v>
      </c>
      <c r="D1300" s="7" t="str" cm="1">
        <f t="array" ref="D1300">_xlfn.SWITCH(A1300,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00" s="12">
        <f t="shared" si="41"/>
        <v>40410</v>
      </c>
      <c r="F1300" s="5">
        <v>2010</v>
      </c>
      <c r="G1300" s="8">
        <v>1471816.52</v>
      </c>
      <c r="H1300" s="5" t="s">
        <v>99</v>
      </c>
      <c r="I1300" s="9">
        <v>85.73</v>
      </c>
      <c r="J1300" s="10">
        <v>2.6640000000000001</v>
      </c>
      <c r="K1300" s="10">
        <v>210.3617581</v>
      </c>
      <c r="L1300" s="10">
        <v>8.36</v>
      </c>
      <c r="M1300" s="11" t="str" cm="1">
        <f t="array" ref="M1300">_xlfn.IFS(ROUND(Sales_Data[[#This Row],[Temperature]],0)&lt;50,"Cold",ROUND(Sales_Data[[#This Row],[Temperature]],0)&lt;70,"Mild",ROUND(Sales_Data[[#This Row],[Temperature]],0)&lt;84,"Warm",TRUE,"Hot")</f>
        <v>Hot</v>
      </c>
    </row>
    <row r="1301" spans="1:13" x14ac:dyDescent="0.3">
      <c r="A1301" s="5">
        <v>40</v>
      </c>
      <c r="B1301" s="5" t="s">
        <v>24</v>
      </c>
      <c r="C1301" s="7" t="b">
        <f t="shared" si="40"/>
        <v>0</v>
      </c>
      <c r="D1301" s="7" t="str" cm="1">
        <f t="array" ref="D1301">_xlfn.SWITCH(A1301,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01" s="12">
        <f t="shared" si="41"/>
        <v>40410</v>
      </c>
      <c r="F1301" s="5">
        <v>2010</v>
      </c>
      <c r="G1301" s="8">
        <v>932397</v>
      </c>
      <c r="H1301" s="5" t="s">
        <v>99</v>
      </c>
      <c r="I1301" s="9">
        <v>67.05</v>
      </c>
      <c r="J1301" s="10">
        <v>2.7959999999999998</v>
      </c>
      <c r="K1301" s="10">
        <v>132.66161289999999</v>
      </c>
      <c r="L1301" s="10">
        <v>5.3259999999999996</v>
      </c>
      <c r="M1301" s="11" t="str" cm="1">
        <f t="array" ref="M1301">_xlfn.IFS(ROUND(Sales_Data[[#This Row],[Temperature]],0)&lt;50,"Cold",ROUND(Sales_Data[[#This Row],[Temperature]],0)&lt;70,"Mild",ROUND(Sales_Data[[#This Row],[Temperature]],0)&lt;84,"Warm",TRUE,"Hot")</f>
        <v>Mild</v>
      </c>
    </row>
    <row r="1302" spans="1:13" x14ac:dyDescent="0.3">
      <c r="A1302" s="5">
        <v>41</v>
      </c>
      <c r="B1302" s="5" t="s">
        <v>24</v>
      </c>
      <c r="C1302" s="7" t="b">
        <f t="shared" si="40"/>
        <v>0</v>
      </c>
      <c r="D1302" s="7" t="str" cm="1">
        <f t="array" ref="D1302">_xlfn.SWITCH(A1302,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02" s="12">
        <f t="shared" si="41"/>
        <v>40410</v>
      </c>
      <c r="F1302" s="5">
        <v>2010</v>
      </c>
      <c r="G1302" s="8">
        <v>1353838.39</v>
      </c>
      <c r="H1302" s="5" t="s">
        <v>99</v>
      </c>
      <c r="I1302" s="9">
        <v>66.19</v>
      </c>
      <c r="J1302" s="10">
        <v>2.7320000000000002</v>
      </c>
      <c r="K1302" s="10">
        <v>190.29482369999999</v>
      </c>
      <c r="L1302" s="10">
        <v>7.335</v>
      </c>
      <c r="M1302" s="11" t="str" cm="1">
        <f t="array" ref="M1302">_xlfn.IFS(ROUND(Sales_Data[[#This Row],[Temperature]],0)&lt;50,"Cold",ROUND(Sales_Data[[#This Row],[Temperature]],0)&lt;70,"Mild",ROUND(Sales_Data[[#This Row],[Temperature]],0)&lt;84,"Warm",TRUE,"Hot")</f>
        <v>Mild</v>
      </c>
    </row>
    <row r="1303" spans="1:13" x14ac:dyDescent="0.3">
      <c r="A1303" s="5">
        <v>42</v>
      </c>
      <c r="B1303" s="5" t="s">
        <v>24</v>
      </c>
      <c r="C1303" s="7" t="b">
        <f t="shared" si="40"/>
        <v>0</v>
      </c>
      <c r="D1303" s="7" t="str" cm="1">
        <f t="array" ref="D1303">_xlfn.SWITCH(A1303,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03" s="12">
        <f t="shared" si="41"/>
        <v>40410</v>
      </c>
      <c r="F1303" s="5">
        <v>2010</v>
      </c>
      <c r="G1303" s="8">
        <v>500945.63</v>
      </c>
      <c r="H1303" s="5" t="s">
        <v>99</v>
      </c>
      <c r="I1303" s="9">
        <v>89.88</v>
      </c>
      <c r="J1303" s="10">
        <v>3.0409999999999999</v>
      </c>
      <c r="K1303" s="10">
        <v>126.0766452</v>
      </c>
      <c r="L1303" s="10">
        <v>9.1989999999999998</v>
      </c>
      <c r="M1303" s="11" t="str" cm="1">
        <f t="array" ref="M1303">_xlfn.IFS(ROUND(Sales_Data[[#This Row],[Temperature]],0)&lt;50,"Cold",ROUND(Sales_Data[[#This Row],[Temperature]],0)&lt;70,"Mild",ROUND(Sales_Data[[#This Row],[Temperature]],0)&lt;84,"Warm",TRUE,"Hot")</f>
        <v>Hot</v>
      </c>
    </row>
    <row r="1304" spans="1:13" x14ac:dyDescent="0.3">
      <c r="A1304" s="5">
        <v>43</v>
      </c>
      <c r="B1304" s="5" t="s">
        <v>24</v>
      </c>
      <c r="C1304" s="7" t="b">
        <f t="shared" si="40"/>
        <v>0</v>
      </c>
      <c r="D1304" s="7" t="str" cm="1">
        <f t="array" ref="D1304">_xlfn.SWITCH(A1304,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04" s="12">
        <f t="shared" si="41"/>
        <v>40410</v>
      </c>
      <c r="F1304" s="5">
        <v>2010</v>
      </c>
      <c r="G1304" s="8">
        <v>712869.09</v>
      </c>
      <c r="H1304" s="5" t="s">
        <v>99</v>
      </c>
      <c r="I1304" s="9">
        <v>85.26</v>
      </c>
      <c r="J1304" s="10">
        <v>2.6640000000000001</v>
      </c>
      <c r="K1304" s="10">
        <v>203.50924190000001</v>
      </c>
      <c r="L1304" s="10">
        <v>9.8160000000000007</v>
      </c>
      <c r="M1304" s="11" t="str" cm="1">
        <f t="array" ref="M1304">_xlfn.IFS(ROUND(Sales_Data[[#This Row],[Temperature]],0)&lt;50,"Cold",ROUND(Sales_Data[[#This Row],[Temperature]],0)&lt;70,"Mild",ROUND(Sales_Data[[#This Row],[Temperature]],0)&lt;84,"Warm",TRUE,"Hot")</f>
        <v>Hot</v>
      </c>
    </row>
    <row r="1305" spans="1:13" x14ac:dyDescent="0.3">
      <c r="A1305" s="5">
        <v>44</v>
      </c>
      <c r="B1305" s="5" t="s">
        <v>24</v>
      </c>
      <c r="C1305" s="7" t="b">
        <f t="shared" si="40"/>
        <v>0</v>
      </c>
      <c r="D1305" s="7" t="str" cm="1">
        <f t="array" ref="D1305">_xlfn.SWITCH(A1305,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05" s="12">
        <f t="shared" si="41"/>
        <v>40410</v>
      </c>
      <c r="F1305" s="5">
        <v>2010</v>
      </c>
      <c r="G1305" s="8">
        <v>284740.5</v>
      </c>
      <c r="H1305" s="5" t="s">
        <v>99</v>
      </c>
      <c r="I1305" s="9">
        <v>76.34</v>
      </c>
      <c r="J1305" s="10">
        <v>2.85</v>
      </c>
      <c r="K1305" s="10">
        <v>126.0766452</v>
      </c>
      <c r="L1305" s="10">
        <v>7.8040000000000003</v>
      </c>
      <c r="M1305" s="11" t="str" cm="1">
        <f t="array" ref="M1305">_xlfn.IFS(ROUND(Sales_Data[[#This Row],[Temperature]],0)&lt;50,"Cold",ROUND(Sales_Data[[#This Row],[Temperature]],0)&lt;70,"Mild",ROUND(Sales_Data[[#This Row],[Temperature]],0)&lt;84,"Warm",TRUE,"Hot")</f>
        <v>Warm</v>
      </c>
    </row>
    <row r="1306" spans="1:13" x14ac:dyDescent="0.3">
      <c r="A1306" s="5">
        <v>45</v>
      </c>
      <c r="B1306" s="5" t="s">
        <v>24</v>
      </c>
      <c r="C1306" s="7" t="b">
        <f t="shared" si="40"/>
        <v>0</v>
      </c>
      <c r="D1306" s="7" t="str" cm="1">
        <f t="array" ref="D1306">_xlfn.SWITCH(A1306,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06" s="12">
        <f t="shared" si="41"/>
        <v>40410</v>
      </c>
      <c r="F1306" s="5">
        <v>2010</v>
      </c>
      <c r="G1306" s="8">
        <v>708568.29</v>
      </c>
      <c r="H1306" s="5" t="s">
        <v>99</v>
      </c>
      <c r="I1306" s="9">
        <v>76.010000000000005</v>
      </c>
      <c r="J1306" s="10">
        <v>2.7789999999999999</v>
      </c>
      <c r="K1306" s="10">
        <v>182.61652050000001</v>
      </c>
      <c r="L1306" s="10">
        <v>8.7430000000000003</v>
      </c>
      <c r="M1306" s="11" t="str" cm="1">
        <f t="array" ref="M1306">_xlfn.IFS(ROUND(Sales_Data[[#This Row],[Temperature]],0)&lt;50,"Cold",ROUND(Sales_Data[[#This Row],[Temperature]],0)&lt;70,"Mild",ROUND(Sales_Data[[#This Row],[Temperature]],0)&lt;84,"Warm",TRUE,"Hot")</f>
        <v>Warm</v>
      </c>
    </row>
    <row r="1307" spans="1:13" x14ac:dyDescent="0.3">
      <c r="A1307" s="5">
        <v>1</v>
      </c>
      <c r="B1307" s="5" t="s">
        <v>25</v>
      </c>
      <c r="C1307" s="7" t="b">
        <f t="shared" si="40"/>
        <v>0</v>
      </c>
      <c r="D1307" s="7" t="str" cm="1">
        <f t="array" ref="D1307">_xlfn.SWITCH(A1307,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07" s="12">
        <f t="shared" si="41"/>
        <v>40417</v>
      </c>
      <c r="F1307" s="5">
        <v>2010</v>
      </c>
      <c r="G1307" s="8">
        <v>1449142.92</v>
      </c>
      <c r="H1307" s="5" t="s">
        <v>99</v>
      </c>
      <c r="I1307" s="9">
        <v>85.22</v>
      </c>
      <c r="J1307" s="10">
        <v>2.6190000000000002</v>
      </c>
      <c r="K1307" s="10">
        <v>211.5673056</v>
      </c>
      <c r="L1307" s="10">
        <v>7.7869999999999999</v>
      </c>
      <c r="M1307" s="11" t="str" cm="1">
        <f t="array" ref="M1307">_xlfn.IFS(ROUND(Sales_Data[[#This Row],[Temperature]],0)&lt;50,"Cold",ROUND(Sales_Data[[#This Row],[Temperature]],0)&lt;70,"Mild",ROUND(Sales_Data[[#This Row],[Temperature]],0)&lt;84,"Warm",TRUE,"Hot")</f>
        <v>Hot</v>
      </c>
    </row>
    <row r="1308" spans="1:13" x14ac:dyDescent="0.3">
      <c r="A1308" s="5">
        <v>2</v>
      </c>
      <c r="B1308" s="5" t="s">
        <v>25</v>
      </c>
      <c r="C1308" s="7" t="b">
        <f t="shared" si="40"/>
        <v>0</v>
      </c>
      <c r="D1308" s="7" t="str" cm="1">
        <f t="array" ref="D1308">_xlfn.SWITCH(A1308,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08" s="12">
        <f t="shared" si="41"/>
        <v>40417</v>
      </c>
      <c r="F1308" s="5">
        <v>2010</v>
      </c>
      <c r="G1308" s="8">
        <v>1863840.49</v>
      </c>
      <c r="H1308" s="5" t="s">
        <v>99</v>
      </c>
      <c r="I1308" s="9">
        <v>87.12</v>
      </c>
      <c r="J1308" s="10">
        <v>2.6190000000000002</v>
      </c>
      <c r="K1308" s="10">
        <v>211.22417590000001</v>
      </c>
      <c r="L1308" s="10">
        <v>8.0990000000000002</v>
      </c>
      <c r="M1308" s="11" t="str" cm="1">
        <f t="array" ref="M1308">_xlfn.IFS(ROUND(Sales_Data[[#This Row],[Temperature]],0)&lt;50,"Cold",ROUND(Sales_Data[[#This Row],[Temperature]],0)&lt;70,"Mild",ROUND(Sales_Data[[#This Row],[Temperature]],0)&lt;84,"Warm",TRUE,"Hot")</f>
        <v>Hot</v>
      </c>
    </row>
    <row r="1309" spans="1:13" x14ac:dyDescent="0.3">
      <c r="A1309" s="5">
        <v>3</v>
      </c>
      <c r="B1309" s="5" t="s">
        <v>25</v>
      </c>
      <c r="C1309" s="7" t="b">
        <f t="shared" si="40"/>
        <v>0</v>
      </c>
      <c r="D1309" s="7" t="str" cm="1">
        <f t="array" ref="D1309">_xlfn.SWITCH(A1309,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09" s="12">
        <f t="shared" si="41"/>
        <v>40417</v>
      </c>
      <c r="F1309" s="5">
        <v>2010</v>
      </c>
      <c r="G1309" s="8">
        <v>362134.09</v>
      </c>
      <c r="H1309" s="5" t="s">
        <v>99</v>
      </c>
      <c r="I1309" s="9">
        <v>86.15</v>
      </c>
      <c r="J1309" s="10">
        <v>2.6190000000000002</v>
      </c>
      <c r="K1309" s="10">
        <v>214.88979380000001</v>
      </c>
      <c r="L1309" s="10">
        <v>7.3460000000000001</v>
      </c>
      <c r="M1309" s="11" t="str" cm="1">
        <f t="array" ref="M1309">_xlfn.IFS(ROUND(Sales_Data[[#This Row],[Temperature]],0)&lt;50,"Cold",ROUND(Sales_Data[[#This Row],[Temperature]],0)&lt;70,"Mild",ROUND(Sales_Data[[#This Row],[Temperature]],0)&lt;84,"Warm",TRUE,"Hot")</f>
        <v>Hot</v>
      </c>
    </row>
    <row r="1310" spans="1:13" x14ac:dyDescent="0.3">
      <c r="A1310" s="5">
        <v>4</v>
      </c>
      <c r="B1310" s="5" t="s">
        <v>25</v>
      </c>
      <c r="C1310" s="7" t="b">
        <f t="shared" si="40"/>
        <v>0</v>
      </c>
      <c r="D1310" s="7" t="str" cm="1">
        <f t="array" ref="D1310">_xlfn.SWITCH(A1310,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310" s="12">
        <f t="shared" si="41"/>
        <v>40417</v>
      </c>
      <c r="F1310" s="5">
        <v>2010</v>
      </c>
      <c r="G1310" s="8">
        <v>1848403.92</v>
      </c>
      <c r="H1310" s="5" t="s">
        <v>99</v>
      </c>
      <c r="I1310" s="9">
        <v>74.44</v>
      </c>
      <c r="J1310" s="10">
        <v>2.621</v>
      </c>
      <c r="K1310" s="10">
        <v>126.0892903</v>
      </c>
      <c r="L1310" s="10">
        <v>7.3719999999999999</v>
      </c>
      <c r="M1310" s="11" t="str" cm="1">
        <f t="array" ref="M1310">_xlfn.IFS(ROUND(Sales_Data[[#This Row],[Temperature]],0)&lt;50,"Cold",ROUND(Sales_Data[[#This Row],[Temperature]],0)&lt;70,"Mild",ROUND(Sales_Data[[#This Row],[Temperature]],0)&lt;84,"Warm",TRUE,"Hot")</f>
        <v>Warm</v>
      </c>
    </row>
    <row r="1311" spans="1:13" x14ac:dyDescent="0.3">
      <c r="A1311" s="5">
        <v>5</v>
      </c>
      <c r="B1311" s="5" t="s">
        <v>25</v>
      </c>
      <c r="C1311" s="7" t="b">
        <f t="shared" si="40"/>
        <v>0</v>
      </c>
      <c r="D1311" s="7" t="str" cm="1">
        <f t="array" ref="D1311">_xlfn.SWITCH(A1311,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311" s="12">
        <f t="shared" si="41"/>
        <v>40417</v>
      </c>
      <c r="F1311" s="5">
        <v>2010</v>
      </c>
      <c r="G1311" s="8">
        <v>288519.75</v>
      </c>
      <c r="H1311" s="5" t="s">
        <v>99</v>
      </c>
      <c r="I1311" s="9">
        <v>87.05</v>
      </c>
      <c r="J1311" s="10">
        <v>2.6190000000000002</v>
      </c>
      <c r="K1311" s="10">
        <v>212.123908</v>
      </c>
      <c r="L1311" s="10">
        <v>6.4960000000000004</v>
      </c>
      <c r="M1311" s="11" t="str" cm="1">
        <f t="array" ref="M1311">_xlfn.IFS(ROUND(Sales_Data[[#This Row],[Temperature]],0)&lt;50,"Cold",ROUND(Sales_Data[[#This Row],[Temperature]],0)&lt;70,"Mild",ROUND(Sales_Data[[#This Row],[Temperature]],0)&lt;84,"Warm",TRUE,"Hot")</f>
        <v>Hot</v>
      </c>
    </row>
    <row r="1312" spans="1:13" x14ac:dyDescent="0.3">
      <c r="A1312" s="5">
        <v>6</v>
      </c>
      <c r="B1312" s="5" t="s">
        <v>25</v>
      </c>
      <c r="C1312" s="7" t="b">
        <f t="shared" si="40"/>
        <v>0</v>
      </c>
      <c r="D1312" s="7" t="str" cm="1">
        <f t="array" ref="D1312">_xlfn.SWITCH(A1312,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312" s="12">
        <f t="shared" si="41"/>
        <v>40417</v>
      </c>
      <c r="F1312" s="5">
        <v>2010</v>
      </c>
      <c r="G1312" s="8">
        <v>1450766.12</v>
      </c>
      <c r="H1312" s="5" t="s">
        <v>99</v>
      </c>
      <c r="I1312" s="9">
        <v>85.71</v>
      </c>
      <c r="J1312" s="10">
        <v>2.6190000000000002</v>
      </c>
      <c r="K1312" s="10">
        <v>213.0905324</v>
      </c>
      <c r="L1312" s="10">
        <v>6.9729999999999999</v>
      </c>
      <c r="M1312" s="11" t="str" cm="1">
        <f t="array" ref="M1312">_xlfn.IFS(ROUND(Sales_Data[[#This Row],[Temperature]],0)&lt;50,"Cold",ROUND(Sales_Data[[#This Row],[Temperature]],0)&lt;70,"Mild",ROUND(Sales_Data[[#This Row],[Temperature]],0)&lt;84,"Warm",TRUE,"Hot")</f>
        <v>Hot</v>
      </c>
    </row>
    <row r="1313" spans="1:13" x14ac:dyDescent="0.3">
      <c r="A1313" s="5">
        <v>7</v>
      </c>
      <c r="B1313" s="5" t="s">
        <v>25</v>
      </c>
      <c r="C1313" s="7" t="b">
        <f t="shared" si="40"/>
        <v>0</v>
      </c>
      <c r="D1313" s="7" t="str" cm="1">
        <f t="array" ref="D1313">_xlfn.SWITCH(A1313,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313" s="12">
        <f t="shared" si="41"/>
        <v>40417</v>
      </c>
      <c r="F1313" s="5">
        <v>2010</v>
      </c>
      <c r="G1313" s="8">
        <v>554309.24</v>
      </c>
      <c r="H1313" s="5" t="s">
        <v>99</v>
      </c>
      <c r="I1313" s="9">
        <v>57.57</v>
      </c>
      <c r="J1313" s="10">
        <v>2.7309999999999999</v>
      </c>
      <c r="K1313" s="10">
        <v>190.3284922</v>
      </c>
      <c r="L1313" s="10">
        <v>9.0169999999999995</v>
      </c>
      <c r="M1313" s="11" t="str" cm="1">
        <f t="array" ref="M1313">_xlfn.IFS(ROUND(Sales_Data[[#This Row],[Temperature]],0)&lt;50,"Cold",ROUND(Sales_Data[[#This Row],[Temperature]],0)&lt;70,"Mild",ROUND(Sales_Data[[#This Row],[Temperature]],0)&lt;84,"Warm",TRUE,"Hot")</f>
        <v>Mild</v>
      </c>
    </row>
    <row r="1314" spans="1:13" x14ac:dyDescent="0.3">
      <c r="A1314" s="5">
        <v>8</v>
      </c>
      <c r="B1314" s="5" t="s">
        <v>25</v>
      </c>
      <c r="C1314" s="7" t="b">
        <f t="shared" si="40"/>
        <v>0</v>
      </c>
      <c r="D1314" s="7" t="str" cm="1">
        <f t="array" ref="D1314">_xlfn.SWITCH(A1314,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314" s="12">
        <f t="shared" si="41"/>
        <v>40417</v>
      </c>
      <c r="F1314" s="5">
        <v>2010</v>
      </c>
      <c r="G1314" s="8">
        <v>888816.78</v>
      </c>
      <c r="H1314" s="5" t="s">
        <v>99</v>
      </c>
      <c r="I1314" s="9">
        <v>74.92</v>
      </c>
      <c r="J1314" s="10">
        <v>2.6190000000000002</v>
      </c>
      <c r="K1314" s="10">
        <v>214.9362793</v>
      </c>
      <c r="L1314" s="10">
        <v>6.3150000000000004</v>
      </c>
      <c r="M1314" s="11" t="str" cm="1">
        <f t="array" ref="M1314">_xlfn.IFS(ROUND(Sales_Data[[#This Row],[Temperature]],0)&lt;50,"Cold",ROUND(Sales_Data[[#This Row],[Temperature]],0)&lt;70,"Mild",ROUND(Sales_Data[[#This Row],[Temperature]],0)&lt;84,"Warm",TRUE,"Hot")</f>
        <v>Warm</v>
      </c>
    </row>
    <row r="1315" spans="1:13" x14ac:dyDescent="0.3">
      <c r="A1315" s="5">
        <v>9</v>
      </c>
      <c r="B1315" s="5" t="s">
        <v>25</v>
      </c>
      <c r="C1315" s="7" t="b">
        <f t="shared" si="40"/>
        <v>0</v>
      </c>
      <c r="D1315" s="7" t="str" cm="1">
        <f t="array" ref="D1315">_xlfn.SWITCH(A1315,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315" s="12">
        <f t="shared" si="41"/>
        <v>40417</v>
      </c>
      <c r="F1315" s="5">
        <v>2010</v>
      </c>
      <c r="G1315" s="8">
        <v>506789.66</v>
      </c>
      <c r="H1315" s="5" t="s">
        <v>99</v>
      </c>
      <c r="I1315" s="9">
        <v>84.01</v>
      </c>
      <c r="J1315" s="10">
        <v>2.6190000000000002</v>
      </c>
      <c r="K1315" s="10">
        <v>215.1199536</v>
      </c>
      <c r="L1315" s="10">
        <v>6.4420000000000002</v>
      </c>
      <c r="M1315" s="11" t="str" cm="1">
        <f t="array" ref="M1315">_xlfn.IFS(ROUND(Sales_Data[[#This Row],[Temperature]],0)&lt;50,"Cold",ROUND(Sales_Data[[#This Row],[Temperature]],0)&lt;70,"Mild",ROUND(Sales_Data[[#This Row],[Temperature]],0)&lt;84,"Warm",TRUE,"Hot")</f>
        <v>Hot</v>
      </c>
    </row>
    <row r="1316" spans="1:13" x14ac:dyDescent="0.3">
      <c r="A1316" s="5">
        <v>10</v>
      </c>
      <c r="B1316" s="5" t="s">
        <v>25</v>
      </c>
      <c r="C1316" s="7" t="b">
        <f t="shared" si="40"/>
        <v>0</v>
      </c>
      <c r="D1316" s="7" t="str" cm="1">
        <f t="array" ref="D1316">_xlfn.SWITCH(A1316,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316" s="12">
        <f t="shared" si="41"/>
        <v>40417</v>
      </c>
      <c r="F1316" s="5">
        <v>2010</v>
      </c>
      <c r="G1316" s="8">
        <v>1727565.42</v>
      </c>
      <c r="H1316" s="5" t="s">
        <v>99</v>
      </c>
      <c r="I1316" s="9">
        <v>84.99</v>
      </c>
      <c r="J1316" s="10">
        <v>3.0219999999999998</v>
      </c>
      <c r="K1316" s="10">
        <v>126.0892903</v>
      </c>
      <c r="L1316" s="10">
        <v>9.1989999999999998</v>
      </c>
      <c r="M1316" s="11" t="str" cm="1">
        <f t="array" ref="M1316">_xlfn.IFS(ROUND(Sales_Data[[#This Row],[Temperature]],0)&lt;50,"Cold",ROUND(Sales_Data[[#This Row],[Temperature]],0)&lt;70,"Mild",ROUND(Sales_Data[[#This Row],[Temperature]],0)&lt;84,"Warm",TRUE,"Hot")</f>
        <v>Hot</v>
      </c>
    </row>
    <row r="1317" spans="1:13" x14ac:dyDescent="0.3">
      <c r="A1317" s="5">
        <v>11</v>
      </c>
      <c r="B1317" s="5" t="s">
        <v>25</v>
      </c>
      <c r="C1317" s="7" t="b">
        <f t="shared" si="40"/>
        <v>0</v>
      </c>
      <c r="D1317" s="7" t="str" cm="1">
        <f t="array" ref="D1317">_xlfn.SWITCH(A1317,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317" s="12">
        <f t="shared" si="41"/>
        <v>40417</v>
      </c>
      <c r="F1317" s="5">
        <v>2010</v>
      </c>
      <c r="G1317" s="8">
        <v>1311263.07</v>
      </c>
      <c r="H1317" s="5" t="s">
        <v>99</v>
      </c>
      <c r="I1317" s="9">
        <v>87.7</v>
      </c>
      <c r="J1317" s="10">
        <v>2.6190000000000002</v>
      </c>
      <c r="K1317" s="10">
        <v>214.88979380000001</v>
      </c>
      <c r="L1317" s="10">
        <v>7.3460000000000001</v>
      </c>
      <c r="M1317" s="11" t="str" cm="1">
        <f t="array" ref="M1317">_xlfn.IFS(ROUND(Sales_Data[[#This Row],[Temperature]],0)&lt;50,"Cold",ROUND(Sales_Data[[#This Row],[Temperature]],0)&lt;70,"Mild",ROUND(Sales_Data[[#This Row],[Temperature]],0)&lt;84,"Warm",TRUE,"Hot")</f>
        <v>Hot</v>
      </c>
    </row>
    <row r="1318" spans="1:13" x14ac:dyDescent="0.3">
      <c r="A1318" s="5">
        <v>12</v>
      </c>
      <c r="B1318" s="5" t="s">
        <v>25</v>
      </c>
      <c r="C1318" s="7" t="b">
        <f t="shared" si="40"/>
        <v>0</v>
      </c>
      <c r="D1318" s="7" t="str" cm="1">
        <f t="array" ref="D1318">_xlfn.SWITCH(A1318,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318" s="12">
        <f t="shared" si="41"/>
        <v>40417</v>
      </c>
      <c r="F1318" s="5">
        <v>2010</v>
      </c>
      <c r="G1318" s="8">
        <v>1004516.46</v>
      </c>
      <c r="H1318" s="5" t="s">
        <v>99</v>
      </c>
      <c r="I1318" s="9">
        <v>93.19</v>
      </c>
      <c r="J1318" s="10">
        <v>3.129</v>
      </c>
      <c r="K1318" s="10">
        <v>126.0892903</v>
      </c>
      <c r="L1318" s="10">
        <v>14.18</v>
      </c>
      <c r="M1318" s="11" t="str" cm="1">
        <f t="array" ref="M1318">_xlfn.IFS(ROUND(Sales_Data[[#This Row],[Temperature]],0)&lt;50,"Cold",ROUND(Sales_Data[[#This Row],[Temperature]],0)&lt;70,"Mild",ROUND(Sales_Data[[#This Row],[Temperature]],0)&lt;84,"Warm",TRUE,"Hot")</f>
        <v>Hot</v>
      </c>
    </row>
    <row r="1319" spans="1:13" x14ac:dyDescent="0.3">
      <c r="A1319" s="5">
        <v>13</v>
      </c>
      <c r="B1319" s="5" t="s">
        <v>25</v>
      </c>
      <c r="C1319" s="7" t="b">
        <f t="shared" si="40"/>
        <v>0</v>
      </c>
      <c r="D1319" s="7" t="str" cm="1">
        <f t="array" ref="D1319">_xlfn.SWITCH(A1319,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319" s="12">
        <f t="shared" si="41"/>
        <v>40417</v>
      </c>
      <c r="F1319" s="5">
        <v>2010</v>
      </c>
      <c r="G1319" s="8">
        <v>1908278.27</v>
      </c>
      <c r="H1319" s="5" t="s">
        <v>99</v>
      </c>
      <c r="I1319" s="9">
        <v>75.31</v>
      </c>
      <c r="J1319" s="10">
        <v>2.8540000000000001</v>
      </c>
      <c r="K1319" s="10">
        <v>126.0892903</v>
      </c>
      <c r="L1319" s="10">
        <v>7.9509999999999996</v>
      </c>
      <c r="M1319" s="11" t="str" cm="1">
        <f t="array" ref="M1319">_xlfn.IFS(ROUND(Sales_Data[[#This Row],[Temperature]],0)&lt;50,"Cold",ROUND(Sales_Data[[#This Row],[Temperature]],0)&lt;70,"Mild",ROUND(Sales_Data[[#This Row],[Temperature]],0)&lt;84,"Warm",TRUE,"Hot")</f>
        <v>Warm</v>
      </c>
    </row>
    <row r="1320" spans="1:13" x14ac:dyDescent="0.3">
      <c r="A1320" s="5">
        <v>14</v>
      </c>
      <c r="B1320" s="5" t="s">
        <v>25</v>
      </c>
      <c r="C1320" s="7" t="b">
        <f t="shared" si="40"/>
        <v>0</v>
      </c>
      <c r="D1320" s="7" t="str" cm="1">
        <f t="array" ref="D1320">_xlfn.SWITCH(A1320,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320" s="12">
        <f t="shared" si="41"/>
        <v>40417</v>
      </c>
      <c r="F1320" s="5">
        <v>2010</v>
      </c>
      <c r="G1320" s="8">
        <v>2020332.07</v>
      </c>
      <c r="H1320" s="5" t="s">
        <v>99</v>
      </c>
      <c r="I1320" s="9">
        <v>71.36</v>
      </c>
      <c r="J1320" s="10">
        <v>2.7549999999999999</v>
      </c>
      <c r="K1320" s="10">
        <v>182.61040629999999</v>
      </c>
      <c r="L1320" s="10">
        <v>8.7430000000000003</v>
      </c>
      <c r="M1320" s="11" t="str" cm="1">
        <f t="array" ref="M1320">_xlfn.IFS(ROUND(Sales_Data[[#This Row],[Temperature]],0)&lt;50,"Cold",ROUND(Sales_Data[[#This Row],[Temperature]],0)&lt;70,"Mild",ROUND(Sales_Data[[#This Row],[Temperature]],0)&lt;84,"Warm",TRUE,"Hot")</f>
        <v>Warm</v>
      </c>
    </row>
    <row r="1321" spans="1:13" x14ac:dyDescent="0.3">
      <c r="A1321" s="5">
        <v>15</v>
      </c>
      <c r="B1321" s="5" t="s">
        <v>25</v>
      </c>
      <c r="C1321" s="7" t="b">
        <f t="shared" si="40"/>
        <v>0</v>
      </c>
      <c r="D1321" s="7" t="str" cm="1">
        <f t="array" ref="D1321">_xlfn.SWITCH(A1321,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321" s="12">
        <f t="shared" si="41"/>
        <v>40417</v>
      </c>
      <c r="F1321" s="5">
        <v>2010</v>
      </c>
      <c r="G1321" s="8">
        <v>649791.15</v>
      </c>
      <c r="H1321" s="5" t="s">
        <v>99</v>
      </c>
      <c r="I1321" s="9">
        <v>65.069999999999993</v>
      </c>
      <c r="J1321" s="10">
        <v>2.8849999999999998</v>
      </c>
      <c r="K1321" s="10">
        <v>132.69322579999999</v>
      </c>
      <c r="L1321" s="10">
        <v>8.0990000000000002</v>
      </c>
      <c r="M1321" s="11" t="str" cm="1">
        <f t="array" ref="M1321">_xlfn.IFS(ROUND(Sales_Data[[#This Row],[Temperature]],0)&lt;50,"Cold",ROUND(Sales_Data[[#This Row],[Temperature]],0)&lt;70,"Mild",ROUND(Sales_Data[[#This Row],[Temperature]],0)&lt;84,"Warm",TRUE,"Hot")</f>
        <v>Mild</v>
      </c>
    </row>
    <row r="1322" spans="1:13" x14ac:dyDescent="0.3">
      <c r="A1322" s="5">
        <v>16</v>
      </c>
      <c r="B1322" s="5" t="s">
        <v>25</v>
      </c>
      <c r="C1322" s="7" t="b">
        <f t="shared" si="40"/>
        <v>0</v>
      </c>
      <c r="D1322" s="7" t="str" cm="1">
        <f t="array" ref="D1322">_xlfn.SWITCH(A1322,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322" s="12">
        <f t="shared" si="41"/>
        <v>40417</v>
      </c>
      <c r="F1322" s="5">
        <v>2010</v>
      </c>
      <c r="G1322" s="8">
        <v>581010.52</v>
      </c>
      <c r="H1322" s="5" t="s">
        <v>99</v>
      </c>
      <c r="I1322" s="9">
        <v>65.66</v>
      </c>
      <c r="J1322" s="10">
        <v>2.7309999999999999</v>
      </c>
      <c r="K1322" s="10">
        <v>190.3284922</v>
      </c>
      <c r="L1322" s="10">
        <v>6.8680000000000003</v>
      </c>
      <c r="M1322" s="11" t="str" cm="1">
        <f t="array" ref="M1322">_xlfn.IFS(ROUND(Sales_Data[[#This Row],[Temperature]],0)&lt;50,"Cold",ROUND(Sales_Data[[#This Row],[Temperature]],0)&lt;70,"Mild",ROUND(Sales_Data[[#This Row],[Temperature]],0)&lt;84,"Warm",TRUE,"Hot")</f>
        <v>Mild</v>
      </c>
    </row>
    <row r="1323" spans="1:13" x14ac:dyDescent="0.3">
      <c r="A1323" s="5">
        <v>17</v>
      </c>
      <c r="B1323" s="5" t="s">
        <v>25</v>
      </c>
      <c r="C1323" s="7" t="b">
        <f t="shared" si="40"/>
        <v>0</v>
      </c>
      <c r="D1323" s="7" t="str" cm="1">
        <f t="array" ref="D1323">_xlfn.SWITCH(A1323,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323" s="12">
        <f t="shared" si="41"/>
        <v>40417</v>
      </c>
      <c r="F1323" s="5">
        <v>2010</v>
      </c>
      <c r="G1323" s="8">
        <v>802583.89</v>
      </c>
      <c r="H1323" s="5" t="s">
        <v>99</v>
      </c>
      <c r="I1323" s="9">
        <v>65.03</v>
      </c>
      <c r="J1323" s="10">
        <v>2.8540000000000001</v>
      </c>
      <c r="K1323" s="10">
        <v>126.0892903</v>
      </c>
      <c r="L1323" s="10">
        <v>6.6970000000000001</v>
      </c>
      <c r="M1323" s="11" t="str" cm="1">
        <f t="array" ref="M1323">_xlfn.IFS(ROUND(Sales_Data[[#This Row],[Temperature]],0)&lt;50,"Cold",ROUND(Sales_Data[[#This Row],[Temperature]],0)&lt;70,"Mild",ROUND(Sales_Data[[#This Row],[Temperature]],0)&lt;84,"Warm",TRUE,"Hot")</f>
        <v>Mild</v>
      </c>
    </row>
    <row r="1324" spans="1:13" x14ac:dyDescent="0.3">
      <c r="A1324" s="5">
        <v>18</v>
      </c>
      <c r="B1324" s="5" t="s">
        <v>25</v>
      </c>
      <c r="C1324" s="7" t="b">
        <f t="shared" si="40"/>
        <v>0</v>
      </c>
      <c r="D1324" s="7" t="str" cm="1">
        <f t="array" ref="D1324">_xlfn.SWITCH(A1324,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324" s="12">
        <f t="shared" si="41"/>
        <v>40417</v>
      </c>
      <c r="F1324" s="5">
        <v>2010</v>
      </c>
      <c r="G1324" s="8">
        <v>1214302.76</v>
      </c>
      <c r="H1324" s="5" t="s">
        <v>99</v>
      </c>
      <c r="I1324" s="9">
        <v>67.05</v>
      </c>
      <c r="J1324" s="10">
        <v>2.77</v>
      </c>
      <c r="K1324" s="10">
        <v>132.69322579999999</v>
      </c>
      <c r="L1324" s="10">
        <v>9.3420000000000005</v>
      </c>
      <c r="M1324" s="11" t="str" cm="1">
        <f t="array" ref="M1324">_xlfn.IFS(ROUND(Sales_Data[[#This Row],[Temperature]],0)&lt;50,"Cold",ROUND(Sales_Data[[#This Row],[Temperature]],0)&lt;70,"Mild",ROUND(Sales_Data[[#This Row],[Temperature]],0)&lt;84,"Warm",TRUE,"Hot")</f>
        <v>Mild</v>
      </c>
    </row>
    <row r="1325" spans="1:13" x14ac:dyDescent="0.3">
      <c r="A1325" s="5">
        <v>19</v>
      </c>
      <c r="B1325" s="5" t="s">
        <v>25</v>
      </c>
      <c r="C1325" s="7" t="b">
        <f t="shared" si="40"/>
        <v>0</v>
      </c>
      <c r="D1325" s="7" t="str" cm="1">
        <f t="array" ref="D1325">_xlfn.SWITCH(A1325,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325" s="12">
        <f t="shared" si="41"/>
        <v>40417</v>
      </c>
      <c r="F1325" s="5">
        <v>2010</v>
      </c>
      <c r="G1325" s="8">
        <v>1557888.16</v>
      </c>
      <c r="H1325" s="5" t="s">
        <v>99</v>
      </c>
      <c r="I1325" s="9">
        <v>66.400000000000006</v>
      </c>
      <c r="J1325" s="10">
        <v>2.8849999999999998</v>
      </c>
      <c r="K1325" s="10">
        <v>132.69322579999999</v>
      </c>
      <c r="L1325" s="10">
        <v>8.0990000000000002</v>
      </c>
      <c r="M1325" s="11" t="str" cm="1">
        <f t="array" ref="M1325">_xlfn.IFS(ROUND(Sales_Data[[#This Row],[Temperature]],0)&lt;50,"Cold",ROUND(Sales_Data[[#This Row],[Temperature]],0)&lt;70,"Mild",ROUND(Sales_Data[[#This Row],[Temperature]],0)&lt;84,"Warm",TRUE,"Hot")</f>
        <v>Mild</v>
      </c>
    </row>
    <row r="1326" spans="1:13" x14ac:dyDescent="0.3">
      <c r="A1326" s="5">
        <v>20</v>
      </c>
      <c r="B1326" s="5" t="s">
        <v>25</v>
      </c>
      <c r="C1326" s="7" t="b">
        <f t="shared" si="40"/>
        <v>0</v>
      </c>
      <c r="D1326" s="7" t="str" cm="1">
        <f t="array" ref="D1326">_xlfn.SWITCH(A1326,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326" s="12">
        <f t="shared" si="41"/>
        <v>40417</v>
      </c>
      <c r="F1326" s="5">
        <v>2010</v>
      </c>
      <c r="G1326" s="8">
        <v>1946369.57</v>
      </c>
      <c r="H1326" s="5" t="s">
        <v>99</v>
      </c>
      <c r="I1326" s="9">
        <v>70.510000000000005</v>
      </c>
      <c r="J1326" s="10">
        <v>2.7549999999999999</v>
      </c>
      <c r="K1326" s="10">
        <v>204.7900305</v>
      </c>
      <c r="L1326" s="10">
        <v>7.5270000000000001</v>
      </c>
      <c r="M1326" s="11" t="str" cm="1">
        <f t="array" ref="M1326">_xlfn.IFS(ROUND(Sales_Data[[#This Row],[Temperature]],0)&lt;50,"Cold",ROUND(Sales_Data[[#This Row],[Temperature]],0)&lt;70,"Mild",ROUND(Sales_Data[[#This Row],[Temperature]],0)&lt;84,"Warm",TRUE,"Hot")</f>
        <v>Warm</v>
      </c>
    </row>
    <row r="1327" spans="1:13" x14ac:dyDescent="0.3">
      <c r="A1327" s="5">
        <v>21</v>
      </c>
      <c r="B1327" s="5" t="s">
        <v>25</v>
      </c>
      <c r="C1327" s="7" t="b">
        <f t="shared" si="40"/>
        <v>0</v>
      </c>
      <c r="D1327" s="7" t="str" cm="1">
        <f t="array" ref="D1327">_xlfn.SWITCH(A1327,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327" s="12">
        <f t="shared" si="41"/>
        <v>40417</v>
      </c>
      <c r="F1327" s="5">
        <v>2010</v>
      </c>
      <c r="G1327" s="8">
        <v>855882.57</v>
      </c>
      <c r="H1327" s="5" t="s">
        <v>99</v>
      </c>
      <c r="I1327" s="9">
        <v>86.2</v>
      </c>
      <c r="J1327" s="10">
        <v>2.6190000000000002</v>
      </c>
      <c r="K1327" s="10">
        <v>211.22417590000001</v>
      </c>
      <c r="L1327" s="10">
        <v>8.0990000000000002</v>
      </c>
      <c r="M1327" s="11" t="str" cm="1">
        <f t="array" ref="M1327">_xlfn.IFS(ROUND(Sales_Data[[#This Row],[Temperature]],0)&lt;50,"Cold",ROUND(Sales_Data[[#This Row],[Temperature]],0)&lt;70,"Mild",ROUND(Sales_Data[[#This Row],[Temperature]],0)&lt;84,"Warm",TRUE,"Hot")</f>
        <v>Hot</v>
      </c>
    </row>
    <row r="1328" spans="1:13" x14ac:dyDescent="0.3">
      <c r="A1328" s="5">
        <v>22</v>
      </c>
      <c r="B1328" s="5" t="s">
        <v>25</v>
      </c>
      <c r="C1328" s="7" t="b">
        <f t="shared" si="40"/>
        <v>0</v>
      </c>
      <c r="D1328" s="7" t="str" cm="1">
        <f t="array" ref="D1328">_xlfn.SWITCH(A1328,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328" s="12">
        <f t="shared" si="41"/>
        <v>40417</v>
      </c>
      <c r="F1328" s="5">
        <v>2010</v>
      </c>
      <c r="G1328" s="8">
        <v>1081420.96</v>
      </c>
      <c r="H1328" s="5" t="s">
        <v>99</v>
      </c>
      <c r="I1328" s="9">
        <v>68.989999999999995</v>
      </c>
      <c r="J1328" s="10">
        <v>2.77</v>
      </c>
      <c r="K1328" s="10">
        <v>136.55701500000001</v>
      </c>
      <c r="L1328" s="10">
        <v>8.4329999999999998</v>
      </c>
      <c r="M1328" s="11" t="str" cm="1">
        <f t="array" ref="M1328">_xlfn.IFS(ROUND(Sales_Data[[#This Row],[Temperature]],0)&lt;50,"Cold",ROUND(Sales_Data[[#This Row],[Temperature]],0)&lt;70,"Mild",ROUND(Sales_Data[[#This Row],[Temperature]],0)&lt;84,"Warm",TRUE,"Hot")</f>
        <v>Mild</v>
      </c>
    </row>
    <row r="1329" spans="1:13" x14ac:dyDescent="0.3">
      <c r="A1329" s="5">
        <v>23</v>
      </c>
      <c r="B1329" s="5" t="s">
        <v>25</v>
      </c>
      <c r="C1329" s="7" t="b">
        <f t="shared" si="40"/>
        <v>0</v>
      </c>
      <c r="D1329" s="7" t="str" cm="1">
        <f t="array" ref="D1329">_xlfn.SWITCH(A1329,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329" s="12">
        <f t="shared" si="41"/>
        <v>40417</v>
      </c>
      <c r="F1329" s="5">
        <v>2010</v>
      </c>
      <c r="G1329" s="8">
        <v>1584623.36</v>
      </c>
      <c r="H1329" s="5" t="s">
        <v>99</v>
      </c>
      <c r="I1329" s="9">
        <v>63.25</v>
      </c>
      <c r="J1329" s="10">
        <v>2.77</v>
      </c>
      <c r="K1329" s="10">
        <v>132.69322579999999</v>
      </c>
      <c r="L1329" s="10">
        <v>5.3259999999999996</v>
      </c>
      <c r="M1329" s="11" t="str" cm="1">
        <f t="array" ref="M1329">_xlfn.IFS(ROUND(Sales_Data[[#This Row],[Temperature]],0)&lt;50,"Cold",ROUND(Sales_Data[[#This Row],[Temperature]],0)&lt;70,"Mild",ROUND(Sales_Data[[#This Row],[Temperature]],0)&lt;84,"Warm",TRUE,"Hot")</f>
        <v>Mild</v>
      </c>
    </row>
    <row r="1330" spans="1:13" x14ac:dyDescent="0.3">
      <c r="A1330" s="5">
        <v>24</v>
      </c>
      <c r="B1330" s="5" t="s">
        <v>25</v>
      </c>
      <c r="C1330" s="7" t="b">
        <f t="shared" si="40"/>
        <v>0</v>
      </c>
      <c r="D1330" s="7" t="str" cm="1">
        <f t="array" ref="D1330">_xlfn.SWITCH(A1330,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330" s="12">
        <f t="shared" si="41"/>
        <v>40417</v>
      </c>
      <c r="F1330" s="5">
        <v>2010</v>
      </c>
      <c r="G1330" s="8">
        <v>1350059.35</v>
      </c>
      <c r="H1330" s="5" t="s">
        <v>99</v>
      </c>
      <c r="I1330" s="9">
        <v>67</v>
      </c>
      <c r="J1330" s="10">
        <v>2.8849999999999998</v>
      </c>
      <c r="K1330" s="10">
        <v>132.69322579999999</v>
      </c>
      <c r="L1330" s="10">
        <v>8.1170000000000009</v>
      </c>
      <c r="M1330" s="11" t="str" cm="1">
        <f t="array" ref="M1330">_xlfn.IFS(ROUND(Sales_Data[[#This Row],[Temperature]],0)&lt;50,"Cold",ROUND(Sales_Data[[#This Row],[Temperature]],0)&lt;70,"Mild",ROUND(Sales_Data[[#This Row],[Temperature]],0)&lt;84,"Warm",TRUE,"Hot")</f>
        <v>Mild</v>
      </c>
    </row>
    <row r="1331" spans="1:13" x14ac:dyDescent="0.3">
      <c r="A1331" s="5">
        <v>25</v>
      </c>
      <c r="B1331" s="5" t="s">
        <v>25</v>
      </c>
      <c r="C1331" s="7" t="b">
        <f t="shared" si="40"/>
        <v>0</v>
      </c>
      <c r="D1331" s="7" t="str" cm="1">
        <f t="array" ref="D1331">_xlfn.SWITCH(A1331,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331" s="12">
        <f t="shared" si="41"/>
        <v>40417</v>
      </c>
      <c r="F1331" s="5">
        <v>2010</v>
      </c>
      <c r="G1331" s="8">
        <v>711461.95</v>
      </c>
      <c r="H1331" s="5" t="s">
        <v>99</v>
      </c>
      <c r="I1331" s="9">
        <v>67.150000000000006</v>
      </c>
      <c r="J1331" s="10">
        <v>2.7549999999999999</v>
      </c>
      <c r="K1331" s="10">
        <v>204.7900305</v>
      </c>
      <c r="L1331" s="10">
        <v>7.5270000000000001</v>
      </c>
      <c r="M1331" s="11" t="str" cm="1">
        <f t="array" ref="M1331">_xlfn.IFS(ROUND(Sales_Data[[#This Row],[Temperature]],0)&lt;50,"Cold",ROUND(Sales_Data[[#This Row],[Temperature]],0)&lt;70,"Mild",ROUND(Sales_Data[[#This Row],[Temperature]],0)&lt;84,"Warm",TRUE,"Hot")</f>
        <v>Mild</v>
      </c>
    </row>
    <row r="1332" spans="1:13" x14ac:dyDescent="0.3">
      <c r="A1332" s="5">
        <v>26</v>
      </c>
      <c r="B1332" s="5" t="s">
        <v>25</v>
      </c>
      <c r="C1332" s="7" t="b">
        <f t="shared" si="40"/>
        <v>0</v>
      </c>
      <c r="D1332" s="7" t="str" cm="1">
        <f t="array" ref="D1332">_xlfn.SWITCH(A1332,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332" s="12">
        <f t="shared" si="41"/>
        <v>40417</v>
      </c>
      <c r="F1332" s="5">
        <v>2010</v>
      </c>
      <c r="G1332" s="8">
        <v>977322.52</v>
      </c>
      <c r="H1332" s="5" t="s">
        <v>99</v>
      </c>
      <c r="I1332" s="9">
        <v>57.23</v>
      </c>
      <c r="J1332" s="10">
        <v>2.77</v>
      </c>
      <c r="K1332" s="10">
        <v>132.69322579999999</v>
      </c>
      <c r="L1332" s="10">
        <v>8.4450000000000003</v>
      </c>
      <c r="M1332" s="11" t="str" cm="1">
        <f t="array" ref="M1332">_xlfn.IFS(ROUND(Sales_Data[[#This Row],[Temperature]],0)&lt;50,"Cold",ROUND(Sales_Data[[#This Row],[Temperature]],0)&lt;70,"Mild",ROUND(Sales_Data[[#This Row],[Temperature]],0)&lt;84,"Warm",TRUE,"Hot")</f>
        <v>Mild</v>
      </c>
    </row>
    <row r="1333" spans="1:13" x14ac:dyDescent="0.3">
      <c r="A1333" s="5">
        <v>27</v>
      </c>
      <c r="B1333" s="5" t="s">
        <v>25</v>
      </c>
      <c r="C1333" s="7" t="b">
        <f t="shared" si="40"/>
        <v>0</v>
      </c>
      <c r="D1333" s="7" t="str" cm="1">
        <f t="array" ref="D1333">_xlfn.SWITCH(A1333,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333" s="12">
        <f t="shared" si="41"/>
        <v>40417</v>
      </c>
      <c r="F1333" s="5">
        <v>2010</v>
      </c>
      <c r="G1333" s="8">
        <v>1870684.21</v>
      </c>
      <c r="H1333" s="5" t="s">
        <v>99</v>
      </c>
      <c r="I1333" s="9">
        <v>70.31</v>
      </c>
      <c r="J1333" s="10">
        <v>2.8849999999999998</v>
      </c>
      <c r="K1333" s="10">
        <v>136.55701500000001</v>
      </c>
      <c r="L1333" s="10">
        <v>7.9820000000000002</v>
      </c>
      <c r="M1333" s="11" t="str" cm="1">
        <f t="array" ref="M1333">_xlfn.IFS(ROUND(Sales_Data[[#This Row],[Temperature]],0)&lt;50,"Cold",ROUND(Sales_Data[[#This Row],[Temperature]],0)&lt;70,"Mild",ROUND(Sales_Data[[#This Row],[Temperature]],0)&lt;84,"Warm",TRUE,"Hot")</f>
        <v>Warm</v>
      </c>
    </row>
    <row r="1334" spans="1:13" x14ac:dyDescent="0.3">
      <c r="A1334" s="5">
        <v>28</v>
      </c>
      <c r="B1334" s="5" t="s">
        <v>25</v>
      </c>
      <c r="C1334" s="7" t="b">
        <f t="shared" si="40"/>
        <v>0</v>
      </c>
      <c r="D1334" s="7" t="str" cm="1">
        <f t="array" ref="D1334">_xlfn.SWITCH(A1334,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334" s="12">
        <f t="shared" si="41"/>
        <v>40417</v>
      </c>
      <c r="F1334" s="5">
        <v>2010</v>
      </c>
      <c r="G1334" s="8">
        <v>1191585.92</v>
      </c>
      <c r="H1334" s="5" t="s">
        <v>99</v>
      </c>
      <c r="I1334" s="9">
        <v>93.19</v>
      </c>
      <c r="J1334" s="10">
        <v>3.129</v>
      </c>
      <c r="K1334" s="10">
        <v>126.0892903</v>
      </c>
      <c r="L1334" s="10">
        <v>14.18</v>
      </c>
      <c r="M1334" s="11" t="str" cm="1">
        <f t="array" ref="M1334">_xlfn.IFS(ROUND(Sales_Data[[#This Row],[Temperature]],0)&lt;50,"Cold",ROUND(Sales_Data[[#This Row],[Temperature]],0)&lt;70,"Mild",ROUND(Sales_Data[[#This Row],[Temperature]],0)&lt;84,"Warm",TRUE,"Hot")</f>
        <v>Hot</v>
      </c>
    </row>
    <row r="1335" spans="1:13" x14ac:dyDescent="0.3">
      <c r="A1335" s="5">
        <v>29</v>
      </c>
      <c r="B1335" s="5" t="s">
        <v>25</v>
      </c>
      <c r="C1335" s="7" t="b">
        <f t="shared" si="40"/>
        <v>0</v>
      </c>
      <c r="D1335" s="7" t="str" cm="1">
        <f t="array" ref="D1335">_xlfn.SWITCH(A1335,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335" s="12">
        <f t="shared" si="41"/>
        <v>40417</v>
      </c>
      <c r="F1335" s="5">
        <v>2010</v>
      </c>
      <c r="G1335" s="8">
        <v>545766.13</v>
      </c>
      <c r="H1335" s="5" t="s">
        <v>99</v>
      </c>
      <c r="I1335" s="9">
        <v>68.989999999999995</v>
      </c>
      <c r="J1335" s="10">
        <v>2.77</v>
      </c>
      <c r="K1335" s="10">
        <v>132.69322579999999</v>
      </c>
      <c r="L1335" s="10">
        <v>10.409000000000001</v>
      </c>
      <c r="M1335" s="11" t="str" cm="1">
        <f t="array" ref="M1335">_xlfn.IFS(ROUND(Sales_Data[[#This Row],[Temperature]],0)&lt;50,"Cold",ROUND(Sales_Data[[#This Row],[Temperature]],0)&lt;70,"Mild",ROUND(Sales_Data[[#This Row],[Temperature]],0)&lt;84,"Warm",TRUE,"Hot")</f>
        <v>Mild</v>
      </c>
    </row>
    <row r="1336" spans="1:13" x14ac:dyDescent="0.3">
      <c r="A1336" s="5">
        <v>30</v>
      </c>
      <c r="B1336" s="5" t="s">
        <v>25</v>
      </c>
      <c r="C1336" s="7" t="b">
        <f t="shared" si="40"/>
        <v>0</v>
      </c>
      <c r="D1336" s="7" t="str" cm="1">
        <f t="array" ref="D1336">_xlfn.SWITCH(A1336,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336" s="12">
        <f t="shared" si="41"/>
        <v>40417</v>
      </c>
      <c r="F1336" s="5">
        <v>2010</v>
      </c>
      <c r="G1336" s="8">
        <v>443810.78</v>
      </c>
      <c r="H1336" s="5" t="s">
        <v>99</v>
      </c>
      <c r="I1336" s="9">
        <v>86.2</v>
      </c>
      <c r="J1336" s="10">
        <v>2.6190000000000002</v>
      </c>
      <c r="K1336" s="10">
        <v>211.22417590000001</v>
      </c>
      <c r="L1336" s="10">
        <v>8.0990000000000002</v>
      </c>
      <c r="M1336" s="11" t="str" cm="1">
        <f t="array" ref="M1336">_xlfn.IFS(ROUND(Sales_Data[[#This Row],[Temperature]],0)&lt;50,"Cold",ROUND(Sales_Data[[#This Row],[Temperature]],0)&lt;70,"Mild",ROUND(Sales_Data[[#This Row],[Temperature]],0)&lt;84,"Warm",TRUE,"Hot")</f>
        <v>Hot</v>
      </c>
    </row>
    <row r="1337" spans="1:13" x14ac:dyDescent="0.3">
      <c r="A1337" s="5">
        <v>31</v>
      </c>
      <c r="B1337" s="5" t="s">
        <v>25</v>
      </c>
      <c r="C1337" s="7" t="b">
        <f t="shared" si="40"/>
        <v>0</v>
      </c>
      <c r="D1337" s="7" t="str" cm="1">
        <f t="array" ref="D1337">_xlfn.SWITCH(A1337,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337" s="12">
        <f t="shared" si="41"/>
        <v>40417</v>
      </c>
      <c r="F1337" s="5">
        <v>2010</v>
      </c>
      <c r="G1337" s="8">
        <v>1326621.98</v>
      </c>
      <c r="H1337" s="5" t="s">
        <v>99</v>
      </c>
      <c r="I1337" s="9">
        <v>86.2</v>
      </c>
      <c r="J1337" s="10">
        <v>2.6190000000000002</v>
      </c>
      <c r="K1337" s="10">
        <v>211.22417590000001</v>
      </c>
      <c r="L1337" s="10">
        <v>8.0990000000000002</v>
      </c>
      <c r="M1337" s="11" t="str" cm="1">
        <f t="array" ref="M1337">_xlfn.IFS(ROUND(Sales_Data[[#This Row],[Temperature]],0)&lt;50,"Cold",ROUND(Sales_Data[[#This Row],[Temperature]],0)&lt;70,"Mild",ROUND(Sales_Data[[#This Row],[Temperature]],0)&lt;84,"Warm",TRUE,"Hot")</f>
        <v>Hot</v>
      </c>
    </row>
    <row r="1338" spans="1:13" x14ac:dyDescent="0.3">
      <c r="A1338" s="5">
        <v>32</v>
      </c>
      <c r="B1338" s="5" t="s">
        <v>25</v>
      </c>
      <c r="C1338" s="7" t="b">
        <f t="shared" si="40"/>
        <v>0</v>
      </c>
      <c r="D1338" s="7" t="str" cm="1">
        <f t="array" ref="D1338">_xlfn.SWITCH(A1338,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338" s="12">
        <f t="shared" si="41"/>
        <v>40417</v>
      </c>
      <c r="F1338" s="5">
        <v>2010</v>
      </c>
      <c r="G1338" s="8">
        <v>1140501.03</v>
      </c>
      <c r="H1338" s="5" t="s">
        <v>99</v>
      </c>
      <c r="I1338" s="9">
        <v>74.95</v>
      </c>
      <c r="J1338" s="10">
        <v>2.7309999999999999</v>
      </c>
      <c r="K1338" s="10">
        <v>190.3284922</v>
      </c>
      <c r="L1338" s="10">
        <v>9.0169999999999995</v>
      </c>
      <c r="M1338" s="11" t="str" cm="1">
        <f t="array" ref="M1338">_xlfn.IFS(ROUND(Sales_Data[[#This Row],[Temperature]],0)&lt;50,"Cold",ROUND(Sales_Data[[#This Row],[Temperature]],0)&lt;70,"Mild",ROUND(Sales_Data[[#This Row],[Temperature]],0)&lt;84,"Warm",TRUE,"Hot")</f>
        <v>Warm</v>
      </c>
    </row>
    <row r="1339" spans="1:13" x14ac:dyDescent="0.3">
      <c r="A1339" s="5">
        <v>33</v>
      </c>
      <c r="B1339" s="5" t="s">
        <v>25</v>
      </c>
      <c r="C1339" s="7" t="b">
        <f t="shared" si="40"/>
        <v>0</v>
      </c>
      <c r="D1339" s="7" t="str" cm="1">
        <f t="array" ref="D1339">_xlfn.SWITCH(A1339,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339" s="12">
        <f t="shared" si="41"/>
        <v>40417</v>
      </c>
      <c r="F1339" s="5">
        <v>2010</v>
      </c>
      <c r="G1339" s="8">
        <v>224031.19</v>
      </c>
      <c r="H1339" s="5" t="s">
        <v>99</v>
      </c>
      <c r="I1339" s="9">
        <v>94</v>
      </c>
      <c r="J1339" s="10">
        <v>3.0219999999999998</v>
      </c>
      <c r="K1339" s="10">
        <v>126.0892903</v>
      </c>
      <c r="L1339" s="10">
        <v>9.4949999999999992</v>
      </c>
      <c r="M1339" s="11" t="str" cm="1">
        <f t="array" ref="M1339">_xlfn.IFS(ROUND(Sales_Data[[#This Row],[Temperature]],0)&lt;50,"Cold",ROUND(Sales_Data[[#This Row],[Temperature]],0)&lt;70,"Mild",ROUND(Sales_Data[[#This Row],[Temperature]],0)&lt;84,"Warm",TRUE,"Hot")</f>
        <v>Hot</v>
      </c>
    </row>
    <row r="1340" spans="1:13" x14ac:dyDescent="0.3">
      <c r="A1340" s="5">
        <v>34</v>
      </c>
      <c r="B1340" s="5" t="s">
        <v>25</v>
      </c>
      <c r="C1340" s="7" t="b">
        <f t="shared" si="40"/>
        <v>0</v>
      </c>
      <c r="D1340" s="7" t="str" cm="1">
        <f t="array" ref="D1340">_xlfn.SWITCH(A1340,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340" s="12">
        <f t="shared" si="41"/>
        <v>40417</v>
      </c>
      <c r="F1340" s="5">
        <v>2010</v>
      </c>
      <c r="G1340" s="8">
        <v>855421.39</v>
      </c>
      <c r="H1340" s="5" t="s">
        <v>99</v>
      </c>
      <c r="I1340" s="9">
        <v>72.87</v>
      </c>
      <c r="J1340" s="10">
        <v>2.621</v>
      </c>
      <c r="K1340" s="10">
        <v>126.0892903</v>
      </c>
      <c r="L1340" s="10">
        <v>9.8160000000000007</v>
      </c>
      <c r="M1340" s="11" t="str" cm="1">
        <f t="array" ref="M1340">_xlfn.IFS(ROUND(Sales_Data[[#This Row],[Temperature]],0)&lt;50,"Cold",ROUND(Sales_Data[[#This Row],[Temperature]],0)&lt;70,"Mild",ROUND(Sales_Data[[#This Row],[Temperature]],0)&lt;84,"Warm",TRUE,"Hot")</f>
        <v>Warm</v>
      </c>
    </row>
    <row r="1341" spans="1:13" x14ac:dyDescent="0.3">
      <c r="A1341" s="5">
        <v>35</v>
      </c>
      <c r="B1341" s="5" t="s">
        <v>25</v>
      </c>
      <c r="C1341" s="7" t="b">
        <f t="shared" si="40"/>
        <v>0</v>
      </c>
      <c r="D1341" s="7" t="str" cm="1">
        <f t="array" ref="D1341">_xlfn.SWITCH(A1341,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341" s="12">
        <f t="shared" si="41"/>
        <v>40417</v>
      </c>
      <c r="F1341" s="5">
        <v>2010</v>
      </c>
      <c r="G1341" s="8">
        <v>917693.06</v>
      </c>
      <c r="H1341" s="5" t="s">
        <v>99</v>
      </c>
      <c r="I1341" s="9">
        <v>70.31</v>
      </c>
      <c r="J1341" s="10">
        <v>2.7549999999999999</v>
      </c>
      <c r="K1341" s="10">
        <v>136.55701500000001</v>
      </c>
      <c r="L1341" s="10">
        <v>8.8610000000000007</v>
      </c>
      <c r="M1341" s="11" t="str" cm="1">
        <f t="array" ref="M1341">_xlfn.IFS(ROUND(Sales_Data[[#This Row],[Temperature]],0)&lt;50,"Cold",ROUND(Sales_Data[[#This Row],[Temperature]],0)&lt;70,"Mild",ROUND(Sales_Data[[#This Row],[Temperature]],0)&lt;84,"Warm",TRUE,"Hot")</f>
        <v>Warm</v>
      </c>
    </row>
    <row r="1342" spans="1:13" x14ac:dyDescent="0.3">
      <c r="A1342" s="5">
        <v>36</v>
      </c>
      <c r="B1342" s="5" t="s">
        <v>25</v>
      </c>
      <c r="C1342" s="7" t="b">
        <f t="shared" si="40"/>
        <v>0</v>
      </c>
      <c r="D1342" s="7" t="str" cm="1">
        <f t="array" ref="D1342">_xlfn.SWITCH(A1342,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342" s="12">
        <f t="shared" si="41"/>
        <v>40417</v>
      </c>
      <c r="F1342" s="5">
        <v>2010</v>
      </c>
      <c r="G1342" s="8">
        <v>412050.73</v>
      </c>
      <c r="H1342" s="5" t="s">
        <v>99</v>
      </c>
      <c r="I1342" s="9">
        <v>84.62</v>
      </c>
      <c r="J1342" s="10">
        <v>2.5619999999999998</v>
      </c>
      <c r="K1342" s="10">
        <v>210.32921060000001</v>
      </c>
      <c r="L1342" s="10">
        <v>8.36</v>
      </c>
      <c r="M1342" s="11" t="str" cm="1">
        <f t="array" ref="M1342">_xlfn.IFS(ROUND(Sales_Data[[#This Row],[Temperature]],0)&lt;50,"Cold",ROUND(Sales_Data[[#This Row],[Temperature]],0)&lt;70,"Mild",ROUND(Sales_Data[[#This Row],[Temperature]],0)&lt;84,"Warm",TRUE,"Hot")</f>
        <v>Hot</v>
      </c>
    </row>
    <row r="1343" spans="1:13" x14ac:dyDescent="0.3">
      <c r="A1343" s="5">
        <v>37</v>
      </c>
      <c r="B1343" s="5" t="s">
        <v>25</v>
      </c>
      <c r="C1343" s="7" t="b">
        <f t="shared" si="40"/>
        <v>0</v>
      </c>
      <c r="D1343" s="7" t="str" cm="1">
        <f t="array" ref="D1343">_xlfn.SWITCH(A1343,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343" s="12">
        <f t="shared" si="41"/>
        <v>40417</v>
      </c>
      <c r="F1343" s="5">
        <v>2010</v>
      </c>
      <c r="G1343" s="8">
        <v>512157.25</v>
      </c>
      <c r="H1343" s="5" t="s">
        <v>99</v>
      </c>
      <c r="I1343" s="9">
        <v>84.62</v>
      </c>
      <c r="J1343" s="10">
        <v>2.6190000000000002</v>
      </c>
      <c r="K1343" s="10">
        <v>210.32921060000001</v>
      </c>
      <c r="L1343" s="10">
        <v>8.36</v>
      </c>
      <c r="M1343" s="11" t="str" cm="1">
        <f t="array" ref="M1343">_xlfn.IFS(ROUND(Sales_Data[[#This Row],[Temperature]],0)&lt;50,"Cold",ROUND(Sales_Data[[#This Row],[Temperature]],0)&lt;70,"Mild",ROUND(Sales_Data[[#This Row],[Temperature]],0)&lt;84,"Warm",TRUE,"Hot")</f>
        <v>Hot</v>
      </c>
    </row>
    <row r="1344" spans="1:13" x14ac:dyDescent="0.3">
      <c r="A1344" s="5">
        <v>38</v>
      </c>
      <c r="B1344" s="5" t="s">
        <v>25</v>
      </c>
      <c r="C1344" s="7" t="b">
        <f t="shared" si="40"/>
        <v>0</v>
      </c>
      <c r="D1344" s="7" t="str" cm="1">
        <f t="array" ref="D1344">_xlfn.SWITCH(A1344,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344" s="12">
        <f t="shared" si="41"/>
        <v>40417</v>
      </c>
      <c r="F1344" s="5">
        <v>2010</v>
      </c>
      <c r="G1344" s="8">
        <v>322868.56</v>
      </c>
      <c r="H1344" s="5" t="s">
        <v>99</v>
      </c>
      <c r="I1344" s="9">
        <v>93.19</v>
      </c>
      <c r="J1344" s="10">
        <v>3.129</v>
      </c>
      <c r="K1344" s="10">
        <v>126.0892903</v>
      </c>
      <c r="L1344" s="10">
        <v>14.18</v>
      </c>
      <c r="M1344" s="11" t="str" cm="1">
        <f t="array" ref="M1344">_xlfn.IFS(ROUND(Sales_Data[[#This Row],[Temperature]],0)&lt;50,"Cold",ROUND(Sales_Data[[#This Row],[Temperature]],0)&lt;70,"Mild",ROUND(Sales_Data[[#This Row],[Temperature]],0)&lt;84,"Warm",TRUE,"Hot")</f>
        <v>Hot</v>
      </c>
    </row>
    <row r="1345" spans="1:13" x14ac:dyDescent="0.3">
      <c r="A1345" s="5">
        <v>39</v>
      </c>
      <c r="B1345" s="5" t="s">
        <v>25</v>
      </c>
      <c r="C1345" s="7" t="b">
        <f t="shared" si="40"/>
        <v>0</v>
      </c>
      <c r="D1345" s="7" t="str" cm="1">
        <f t="array" ref="D1345">_xlfn.SWITCH(A1345,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45" s="12">
        <f t="shared" si="41"/>
        <v>40417</v>
      </c>
      <c r="F1345" s="5">
        <v>2010</v>
      </c>
      <c r="G1345" s="8">
        <v>1417515.93</v>
      </c>
      <c r="H1345" s="5" t="s">
        <v>99</v>
      </c>
      <c r="I1345" s="9">
        <v>84.31</v>
      </c>
      <c r="J1345" s="10">
        <v>2.6190000000000002</v>
      </c>
      <c r="K1345" s="10">
        <v>210.32921060000001</v>
      </c>
      <c r="L1345" s="10">
        <v>8.36</v>
      </c>
      <c r="M1345" s="11" t="str" cm="1">
        <f t="array" ref="M1345">_xlfn.IFS(ROUND(Sales_Data[[#This Row],[Temperature]],0)&lt;50,"Cold",ROUND(Sales_Data[[#This Row],[Temperature]],0)&lt;70,"Mild",ROUND(Sales_Data[[#This Row],[Temperature]],0)&lt;84,"Warm",TRUE,"Hot")</f>
        <v>Hot</v>
      </c>
    </row>
    <row r="1346" spans="1:13" x14ac:dyDescent="0.3">
      <c r="A1346" s="5">
        <v>40</v>
      </c>
      <c r="B1346" s="5" t="s">
        <v>25</v>
      </c>
      <c r="C1346" s="7" t="b">
        <f t="shared" ref="C1346:C1409" si="42">ISNUMBER(B1346)</f>
        <v>0</v>
      </c>
      <c r="D1346" s="7" t="str" cm="1">
        <f t="array" ref="D1346">_xlfn.SWITCH(A1346,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46" s="12">
        <f t="shared" ref="E1346:E1409" si="43">IF(C1346,B1346,DATE(RIGHT(B1346,4),MID(B1346,4,2),LEFT(B1346,2)))</f>
        <v>40417</v>
      </c>
      <c r="F1346" s="5">
        <v>2010</v>
      </c>
      <c r="G1346" s="8">
        <v>922328.02</v>
      </c>
      <c r="H1346" s="5" t="s">
        <v>99</v>
      </c>
      <c r="I1346" s="9">
        <v>62.57</v>
      </c>
      <c r="J1346" s="10">
        <v>2.77</v>
      </c>
      <c r="K1346" s="10">
        <v>132.69322579999999</v>
      </c>
      <c r="L1346" s="10">
        <v>5.3259999999999996</v>
      </c>
      <c r="M1346" s="11" t="str" cm="1">
        <f t="array" ref="M1346">_xlfn.IFS(ROUND(Sales_Data[[#This Row],[Temperature]],0)&lt;50,"Cold",ROUND(Sales_Data[[#This Row],[Temperature]],0)&lt;70,"Mild",ROUND(Sales_Data[[#This Row],[Temperature]],0)&lt;84,"Warm",TRUE,"Hot")</f>
        <v>Mild</v>
      </c>
    </row>
    <row r="1347" spans="1:13" x14ac:dyDescent="0.3">
      <c r="A1347" s="5">
        <v>41</v>
      </c>
      <c r="B1347" s="5" t="s">
        <v>25</v>
      </c>
      <c r="C1347" s="7" t="b">
        <f t="shared" si="42"/>
        <v>0</v>
      </c>
      <c r="D1347" s="7" t="str" cm="1">
        <f t="array" ref="D1347">_xlfn.SWITCH(A1347,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47" s="12">
        <f t="shared" si="43"/>
        <v>40417</v>
      </c>
      <c r="F1347" s="5">
        <v>2010</v>
      </c>
      <c r="G1347" s="8">
        <v>1173131.6299999999</v>
      </c>
      <c r="H1347" s="5" t="s">
        <v>99</v>
      </c>
      <c r="I1347" s="9">
        <v>70.59</v>
      </c>
      <c r="J1347" s="10">
        <v>2.7309999999999999</v>
      </c>
      <c r="K1347" s="10">
        <v>190.3284922</v>
      </c>
      <c r="L1347" s="10">
        <v>7.335</v>
      </c>
      <c r="M1347" s="11" t="str" cm="1">
        <f t="array" ref="M1347">_xlfn.IFS(ROUND(Sales_Data[[#This Row],[Temperature]],0)&lt;50,"Cold",ROUND(Sales_Data[[#This Row],[Temperature]],0)&lt;70,"Mild",ROUND(Sales_Data[[#This Row],[Temperature]],0)&lt;84,"Warm",TRUE,"Hot")</f>
        <v>Warm</v>
      </c>
    </row>
    <row r="1348" spans="1:13" x14ac:dyDescent="0.3">
      <c r="A1348" s="5">
        <v>42</v>
      </c>
      <c r="B1348" s="5" t="s">
        <v>25</v>
      </c>
      <c r="C1348" s="7" t="b">
        <f t="shared" si="42"/>
        <v>0</v>
      </c>
      <c r="D1348" s="7" t="str" cm="1">
        <f t="array" ref="D1348">_xlfn.SWITCH(A1348,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48" s="12">
        <f t="shared" si="43"/>
        <v>40417</v>
      </c>
      <c r="F1348" s="5">
        <v>2010</v>
      </c>
      <c r="G1348" s="8">
        <v>465993.51</v>
      </c>
      <c r="H1348" s="5" t="s">
        <v>99</v>
      </c>
      <c r="I1348" s="9">
        <v>84.99</v>
      </c>
      <c r="J1348" s="10">
        <v>3.0219999999999998</v>
      </c>
      <c r="K1348" s="10">
        <v>126.0892903</v>
      </c>
      <c r="L1348" s="10">
        <v>9.1989999999999998</v>
      </c>
      <c r="M1348" s="11" t="str" cm="1">
        <f t="array" ref="M1348">_xlfn.IFS(ROUND(Sales_Data[[#This Row],[Temperature]],0)&lt;50,"Cold",ROUND(Sales_Data[[#This Row],[Temperature]],0)&lt;70,"Mild",ROUND(Sales_Data[[#This Row],[Temperature]],0)&lt;84,"Warm",TRUE,"Hot")</f>
        <v>Hot</v>
      </c>
    </row>
    <row r="1349" spans="1:13" x14ac:dyDescent="0.3">
      <c r="A1349" s="5">
        <v>43</v>
      </c>
      <c r="B1349" s="5" t="s">
        <v>25</v>
      </c>
      <c r="C1349" s="7" t="b">
        <f t="shared" si="42"/>
        <v>0</v>
      </c>
      <c r="D1349" s="7" t="str" cm="1">
        <f t="array" ref="D1349">_xlfn.SWITCH(A1349,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49" s="12">
        <f t="shared" si="43"/>
        <v>40417</v>
      </c>
      <c r="F1349" s="5">
        <v>2010</v>
      </c>
      <c r="G1349" s="8">
        <v>655284.68999999994</v>
      </c>
      <c r="H1349" s="5" t="s">
        <v>99</v>
      </c>
      <c r="I1349" s="9">
        <v>80.319999999999993</v>
      </c>
      <c r="J1349" s="10">
        <v>2.6190000000000002</v>
      </c>
      <c r="K1349" s="10">
        <v>203.47998390000001</v>
      </c>
      <c r="L1349" s="10">
        <v>9.8160000000000007</v>
      </c>
      <c r="M1349" s="11" t="str" cm="1">
        <f t="array" ref="M1349">_xlfn.IFS(ROUND(Sales_Data[[#This Row],[Temperature]],0)&lt;50,"Cold",ROUND(Sales_Data[[#This Row],[Temperature]],0)&lt;70,"Mild",ROUND(Sales_Data[[#This Row],[Temperature]],0)&lt;84,"Warm",TRUE,"Hot")</f>
        <v>Warm</v>
      </c>
    </row>
    <row r="1350" spans="1:13" x14ac:dyDescent="0.3">
      <c r="A1350" s="5">
        <v>44</v>
      </c>
      <c r="B1350" s="5" t="s">
        <v>25</v>
      </c>
      <c r="C1350" s="7" t="b">
        <f t="shared" si="42"/>
        <v>0</v>
      </c>
      <c r="D1350" s="7" t="str" cm="1">
        <f t="array" ref="D1350">_xlfn.SWITCH(A1350,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50" s="12">
        <f t="shared" si="43"/>
        <v>40417</v>
      </c>
      <c r="F1350" s="5">
        <v>2010</v>
      </c>
      <c r="G1350" s="8">
        <v>293155.08</v>
      </c>
      <c r="H1350" s="5" t="s">
        <v>99</v>
      </c>
      <c r="I1350" s="9">
        <v>75.31</v>
      </c>
      <c r="J1350" s="10">
        <v>2.8540000000000001</v>
      </c>
      <c r="K1350" s="10">
        <v>126.0892903</v>
      </c>
      <c r="L1350" s="10">
        <v>7.8040000000000003</v>
      </c>
      <c r="M1350" s="11" t="str" cm="1">
        <f t="array" ref="M1350">_xlfn.IFS(ROUND(Sales_Data[[#This Row],[Temperature]],0)&lt;50,"Cold",ROUND(Sales_Data[[#This Row],[Temperature]],0)&lt;70,"Mild",ROUND(Sales_Data[[#This Row],[Temperature]],0)&lt;84,"Warm",TRUE,"Hot")</f>
        <v>Warm</v>
      </c>
    </row>
    <row r="1351" spans="1:13" x14ac:dyDescent="0.3">
      <c r="A1351" s="5">
        <v>45</v>
      </c>
      <c r="B1351" s="5" t="s">
        <v>25</v>
      </c>
      <c r="C1351" s="7" t="b">
        <f t="shared" si="42"/>
        <v>0</v>
      </c>
      <c r="D1351" s="7" t="str" cm="1">
        <f t="array" ref="D1351">_xlfn.SWITCH(A1351,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51" s="12">
        <f t="shared" si="43"/>
        <v>40417</v>
      </c>
      <c r="F1351" s="5">
        <v>2010</v>
      </c>
      <c r="G1351" s="8">
        <v>721744.33</v>
      </c>
      <c r="H1351" s="5" t="s">
        <v>99</v>
      </c>
      <c r="I1351" s="9">
        <v>71.36</v>
      </c>
      <c r="J1351" s="10">
        <v>2.7549999999999999</v>
      </c>
      <c r="K1351" s="10">
        <v>182.61040629999999</v>
      </c>
      <c r="L1351" s="10">
        <v>8.7430000000000003</v>
      </c>
      <c r="M1351" s="11" t="str" cm="1">
        <f t="array" ref="M1351">_xlfn.IFS(ROUND(Sales_Data[[#This Row],[Temperature]],0)&lt;50,"Cold",ROUND(Sales_Data[[#This Row],[Temperature]],0)&lt;70,"Mild",ROUND(Sales_Data[[#This Row],[Temperature]],0)&lt;84,"Warm",TRUE,"Hot")</f>
        <v>Warm</v>
      </c>
    </row>
    <row r="1352" spans="1:13" x14ac:dyDescent="0.3">
      <c r="A1352" s="5">
        <v>1</v>
      </c>
      <c r="B1352" s="6">
        <v>40425</v>
      </c>
      <c r="C1352" s="7" t="b">
        <f t="shared" si="42"/>
        <v>1</v>
      </c>
      <c r="D1352" s="7" t="str" cm="1">
        <f t="array" ref="D1352">_xlfn.SWITCH(A1352,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52" s="7">
        <f t="shared" si="43"/>
        <v>40425</v>
      </c>
      <c r="F1352" s="5">
        <v>2010</v>
      </c>
      <c r="G1352" s="8">
        <v>1545418.53</v>
      </c>
      <c r="H1352" s="5" t="s">
        <v>99</v>
      </c>
      <c r="I1352" s="9">
        <v>65.86</v>
      </c>
      <c r="J1352" s="10">
        <v>2.77</v>
      </c>
      <c r="K1352" s="10">
        <v>210.62285739999999</v>
      </c>
      <c r="L1352" s="10">
        <v>7.8079999999999998</v>
      </c>
      <c r="M1352" s="11" t="str" cm="1">
        <f t="array" ref="M1352">_xlfn.IFS(ROUND(Sales_Data[[#This Row],[Temperature]],0)&lt;50,"Cold",ROUND(Sales_Data[[#This Row],[Temperature]],0)&lt;70,"Mild",ROUND(Sales_Data[[#This Row],[Temperature]],0)&lt;84,"Warm",TRUE,"Hot")</f>
        <v>Mild</v>
      </c>
    </row>
    <row r="1353" spans="1:13" x14ac:dyDescent="0.3">
      <c r="A1353" s="5">
        <v>2</v>
      </c>
      <c r="B1353" s="6">
        <v>40425</v>
      </c>
      <c r="C1353" s="7" t="b">
        <f t="shared" si="42"/>
        <v>1</v>
      </c>
      <c r="D1353" s="7" t="str" cm="1">
        <f t="array" ref="D1353">_xlfn.SWITCH(A1353,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53" s="7">
        <f t="shared" si="43"/>
        <v>40425</v>
      </c>
      <c r="F1353" s="5">
        <v>2010</v>
      </c>
      <c r="G1353" s="8">
        <v>1954689.21</v>
      </c>
      <c r="H1353" s="5" t="s">
        <v>99</v>
      </c>
      <c r="I1353" s="9">
        <v>65.41</v>
      </c>
      <c r="J1353" s="10">
        <v>2.77</v>
      </c>
      <c r="K1353" s="10">
        <v>210.28316530000001</v>
      </c>
      <c r="L1353" s="10">
        <v>8.1999999999999993</v>
      </c>
      <c r="M1353" s="11" t="str" cm="1">
        <f t="array" ref="M1353">_xlfn.IFS(ROUND(Sales_Data[[#This Row],[Temperature]],0)&lt;50,"Cold",ROUND(Sales_Data[[#This Row],[Temperature]],0)&lt;70,"Mild",ROUND(Sales_Data[[#This Row],[Temperature]],0)&lt;84,"Warm",TRUE,"Hot")</f>
        <v>Mild</v>
      </c>
    </row>
    <row r="1354" spans="1:13" x14ac:dyDescent="0.3">
      <c r="A1354" s="5">
        <v>3</v>
      </c>
      <c r="B1354" s="6">
        <v>40425</v>
      </c>
      <c r="C1354" s="7" t="b">
        <f t="shared" si="42"/>
        <v>1</v>
      </c>
      <c r="D1354" s="7" t="str" cm="1">
        <f t="array" ref="D1354">_xlfn.SWITCH(A1354,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54" s="7">
        <f t="shared" si="43"/>
        <v>40425</v>
      </c>
      <c r="F1354" s="5">
        <v>2010</v>
      </c>
      <c r="G1354" s="8">
        <v>415870.28</v>
      </c>
      <c r="H1354" s="5" t="s">
        <v>99</v>
      </c>
      <c r="I1354" s="9">
        <v>68</v>
      </c>
      <c r="J1354" s="10">
        <v>2.77</v>
      </c>
      <c r="K1354" s="10">
        <v>213.9120595</v>
      </c>
      <c r="L1354" s="10">
        <v>7.343</v>
      </c>
      <c r="M1354" s="11" t="str" cm="1">
        <f t="array" ref="M1354">_xlfn.IFS(ROUND(Sales_Data[[#This Row],[Temperature]],0)&lt;50,"Cold",ROUND(Sales_Data[[#This Row],[Temperature]],0)&lt;70,"Mild",ROUND(Sales_Data[[#This Row],[Temperature]],0)&lt;84,"Warm",TRUE,"Hot")</f>
        <v>Mild</v>
      </c>
    </row>
    <row r="1355" spans="1:13" x14ac:dyDescent="0.3">
      <c r="A1355" s="5">
        <v>4</v>
      </c>
      <c r="B1355" s="6">
        <v>40425</v>
      </c>
      <c r="C1355" s="7" t="b">
        <f t="shared" si="42"/>
        <v>1</v>
      </c>
      <c r="D1355" s="7" t="str" cm="1">
        <f t="array" ref="D1355">_xlfn.SWITCH(A1355,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355" s="7">
        <f t="shared" si="43"/>
        <v>40425</v>
      </c>
      <c r="F1355" s="5">
        <v>2010</v>
      </c>
      <c r="G1355" s="8">
        <v>1818452.72</v>
      </c>
      <c r="H1355" s="5" t="s">
        <v>99</v>
      </c>
      <c r="I1355" s="9">
        <v>54.16</v>
      </c>
      <c r="J1355" s="10">
        <v>2.7730000000000001</v>
      </c>
      <c r="K1355" s="10">
        <v>126.6019032</v>
      </c>
      <c r="L1355" s="10">
        <v>7.8959999999999999</v>
      </c>
      <c r="M1355" s="11" t="str" cm="1">
        <f t="array" ref="M1355">_xlfn.IFS(ROUND(Sales_Data[[#This Row],[Temperature]],0)&lt;50,"Cold",ROUND(Sales_Data[[#This Row],[Temperature]],0)&lt;70,"Mild",ROUND(Sales_Data[[#This Row],[Temperature]],0)&lt;84,"Warm",TRUE,"Hot")</f>
        <v>Mild</v>
      </c>
    </row>
    <row r="1356" spans="1:13" x14ac:dyDescent="0.3">
      <c r="A1356" s="5">
        <v>5</v>
      </c>
      <c r="B1356" s="6">
        <v>40425</v>
      </c>
      <c r="C1356" s="7" t="b">
        <f t="shared" si="42"/>
        <v>1</v>
      </c>
      <c r="D1356" s="7" t="str" cm="1">
        <f t="array" ref="D1356">_xlfn.SWITCH(A1356,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356" s="7">
        <f t="shared" si="43"/>
        <v>40425</v>
      </c>
      <c r="F1356" s="5">
        <v>2010</v>
      </c>
      <c r="G1356" s="8">
        <v>328020.49</v>
      </c>
      <c r="H1356" s="5" t="s">
        <v>99</v>
      </c>
      <c r="I1356" s="9">
        <v>65.19</v>
      </c>
      <c r="J1356" s="10">
        <v>2.77</v>
      </c>
      <c r="K1356" s="10">
        <v>211.17388349999999</v>
      </c>
      <c r="L1356" s="10">
        <v>6.4649999999999999</v>
      </c>
      <c r="M1356" s="11" t="str" cm="1">
        <f t="array" ref="M1356">_xlfn.IFS(ROUND(Sales_Data[[#This Row],[Temperature]],0)&lt;50,"Cold",ROUND(Sales_Data[[#This Row],[Temperature]],0)&lt;70,"Mild",ROUND(Sales_Data[[#This Row],[Temperature]],0)&lt;84,"Warm",TRUE,"Hot")</f>
        <v>Mild</v>
      </c>
    </row>
    <row r="1357" spans="1:13" x14ac:dyDescent="0.3">
      <c r="A1357" s="5">
        <v>6</v>
      </c>
      <c r="B1357" s="6">
        <v>40425</v>
      </c>
      <c r="C1357" s="7" t="b">
        <f t="shared" si="42"/>
        <v>1</v>
      </c>
      <c r="D1357" s="7" t="str" cm="1">
        <f t="array" ref="D1357">_xlfn.SWITCH(A1357,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357" s="7">
        <f t="shared" si="43"/>
        <v>40425</v>
      </c>
      <c r="F1357" s="5">
        <v>2010</v>
      </c>
      <c r="G1357" s="8">
        <v>1667181.82</v>
      </c>
      <c r="H1357" s="5" t="s">
        <v>99</v>
      </c>
      <c r="I1357" s="9">
        <v>66.150000000000006</v>
      </c>
      <c r="J1357" s="10">
        <v>2.77</v>
      </c>
      <c r="K1357" s="10">
        <v>212.1308239</v>
      </c>
      <c r="L1357" s="10">
        <v>7.0919999999999996</v>
      </c>
      <c r="M1357" s="11" t="str" cm="1">
        <f t="array" ref="M1357">_xlfn.IFS(ROUND(Sales_Data[[#This Row],[Temperature]],0)&lt;50,"Cold",ROUND(Sales_Data[[#This Row],[Temperature]],0)&lt;70,"Mild",ROUND(Sales_Data[[#This Row],[Temperature]],0)&lt;84,"Warm",TRUE,"Hot")</f>
        <v>Mild</v>
      </c>
    </row>
    <row r="1358" spans="1:13" x14ac:dyDescent="0.3">
      <c r="A1358" s="5">
        <v>7</v>
      </c>
      <c r="B1358" s="6">
        <v>40425</v>
      </c>
      <c r="C1358" s="7" t="b">
        <f t="shared" si="42"/>
        <v>1</v>
      </c>
      <c r="D1358" s="7" t="str" cm="1">
        <f t="array" ref="D1358">_xlfn.SWITCH(A1358,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358" s="7">
        <f t="shared" si="43"/>
        <v>40425</v>
      </c>
      <c r="F1358" s="5">
        <v>2010</v>
      </c>
      <c r="G1358" s="8">
        <v>484263.25</v>
      </c>
      <c r="H1358" s="5" t="s">
        <v>99</v>
      </c>
      <c r="I1358" s="9">
        <v>33.79</v>
      </c>
      <c r="J1358" s="10">
        <v>2.75</v>
      </c>
      <c r="K1358" s="10">
        <v>189.69010119999999</v>
      </c>
      <c r="L1358" s="10">
        <v>8.9629999999999992</v>
      </c>
      <c r="M1358" s="11" t="str" cm="1">
        <f t="array" ref="M1358">_xlfn.IFS(ROUND(Sales_Data[[#This Row],[Temperature]],0)&lt;50,"Cold",ROUND(Sales_Data[[#This Row],[Temperature]],0)&lt;70,"Mild",ROUND(Sales_Data[[#This Row],[Temperature]],0)&lt;84,"Warm",TRUE,"Hot")</f>
        <v>Cold</v>
      </c>
    </row>
    <row r="1359" spans="1:13" x14ac:dyDescent="0.3">
      <c r="A1359" s="5">
        <v>8</v>
      </c>
      <c r="B1359" s="6">
        <v>40425</v>
      </c>
      <c r="C1359" s="7" t="b">
        <f t="shared" si="42"/>
        <v>1</v>
      </c>
      <c r="D1359" s="7" t="str" cm="1">
        <f t="array" ref="D1359">_xlfn.SWITCH(A1359,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359" s="7">
        <f t="shared" si="43"/>
        <v>40425</v>
      </c>
      <c r="F1359" s="5">
        <v>2010</v>
      </c>
      <c r="G1359" s="8">
        <v>916033.92</v>
      </c>
      <c r="H1359" s="5" t="s">
        <v>99</v>
      </c>
      <c r="I1359" s="9">
        <v>59.25</v>
      </c>
      <c r="J1359" s="10">
        <v>2.77</v>
      </c>
      <c r="K1359" s="10">
        <v>213.95807930000001</v>
      </c>
      <c r="L1359" s="10">
        <v>6.29</v>
      </c>
      <c r="M1359" s="11" t="str" cm="1">
        <f t="array" ref="M1359">_xlfn.IFS(ROUND(Sales_Data[[#This Row],[Temperature]],0)&lt;50,"Cold",ROUND(Sales_Data[[#This Row],[Temperature]],0)&lt;70,"Mild",ROUND(Sales_Data[[#This Row],[Temperature]],0)&lt;84,"Warm",TRUE,"Hot")</f>
        <v>Mild</v>
      </c>
    </row>
    <row r="1360" spans="1:13" x14ac:dyDescent="0.3">
      <c r="A1360" s="5">
        <v>9</v>
      </c>
      <c r="B1360" s="6">
        <v>40425</v>
      </c>
      <c r="C1360" s="7" t="b">
        <f t="shared" si="42"/>
        <v>1</v>
      </c>
      <c r="D1360" s="7" t="str" cm="1">
        <f t="array" ref="D1360">_xlfn.SWITCH(A1360,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360" s="7">
        <f t="shared" si="43"/>
        <v>40425</v>
      </c>
      <c r="F1360" s="5">
        <v>2010</v>
      </c>
      <c r="G1360" s="8">
        <v>529384.31000000006</v>
      </c>
      <c r="H1360" s="5" t="s">
        <v>99</v>
      </c>
      <c r="I1360" s="9">
        <v>64.95</v>
      </c>
      <c r="J1360" s="10">
        <v>2.77</v>
      </c>
      <c r="K1360" s="10">
        <v>214.13991350000001</v>
      </c>
      <c r="L1360" s="10">
        <v>6.3840000000000003</v>
      </c>
      <c r="M1360" s="11" t="str" cm="1">
        <f t="array" ref="M1360">_xlfn.IFS(ROUND(Sales_Data[[#This Row],[Temperature]],0)&lt;50,"Cold",ROUND(Sales_Data[[#This Row],[Temperature]],0)&lt;70,"Mild",ROUND(Sales_Data[[#This Row],[Temperature]],0)&lt;84,"Warm",TRUE,"Hot")</f>
        <v>Mild</v>
      </c>
    </row>
    <row r="1361" spans="1:13" x14ac:dyDescent="0.3">
      <c r="A1361" s="5">
        <v>10</v>
      </c>
      <c r="B1361" s="6">
        <v>40425</v>
      </c>
      <c r="C1361" s="7" t="b">
        <f t="shared" si="42"/>
        <v>1</v>
      </c>
      <c r="D1361" s="7" t="str" cm="1">
        <f t="array" ref="D1361">_xlfn.SWITCH(A1361,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361" s="7">
        <f t="shared" si="43"/>
        <v>40425</v>
      </c>
      <c r="F1361" s="5">
        <v>2010</v>
      </c>
      <c r="G1361" s="8">
        <v>2041069.37</v>
      </c>
      <c r="H1361" s="5" t="s">
        <v>99</v>
      </c>
      <c r="I1361" s="9">
        <v>65.290000000000006</v>
      </c>
      <c r="J1361" s="10">
        <v>3.004</v>
      </c>
      <c r="K1361" s="10">
        <v>126.6019032</v>
      </c>
      <c r="L1361" s="10">
        <v>9.5239999999999991</v>
      </c>
      <c r="M1361" s="11" t="str" cm="1">
        <f t="array" ref="M1361">_xlfn.IFS(ROUND(Sales_Data[[#This Row],[Temperature]],0)&lt;50,"Cold",ROUND(Sales_Data[[#This Row],[Temperature]],0)&lt;70,"Mild",ROUND(Sales_Data[[#This Row],[Temperature]],0)&lt;84,"Warm",TRUE,"Hot")</f>
        <v>Mild</v>
      </c>
    </row>
    <row r="1362" spans="1:13" x14ac:dyDescent="0.3">
      <c r="A1362" s="5">
        <v>11</v>
      </c>
      <c r="B1362" s="6">
        <v>40425</v>
      </c>
      <c r="C1362" s="7" t="b">
        <f t="shared" si="42"/>
        <v>1</v>
      </c>
      <c r="D1362" s="7" t="str" cm="1">
        <f t="array" ref="D1362">_xlfn.SWITCH(A1362,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362" s="7">
        <f t="shared" si="43"/>
        <v>40425</v>
      </c>
      <c r="F1362" s="5">
        <v>2010</v>
      </c>
      <c r="G1362" s="8">
        <v>1470308.32</v>
      </c>
      <c r="H1362" s="5" t="s">
        <v>99</v>
      </c>
      <c r="I1362" s="9">
        <v>69.569999999999993</v>
      </c>
      <c r="J1362" s="10">
        <v>2.77</v>
      </c>
      <c r="K1362" s="10">
        <v>213.9120595</v>
      </c>
      <c r="L1362" s="10">
        <v>7.343</v>
      </c>
      <c r="M1362" s="11" t="str" cm="1">
        <f t="array" ref="M1362">_xlfn.IFS(ROUND(Sales_Data[[#This Row],[Temperature]],0)&lt;50,"Cold",ROUND(Sales_Data[[#This Row],[Temperature]],0)&lt;70,"Mild",ROUND(Sales_Data[[#This Row],[Temperature]],0)&lt;84,"Warm",TRUE,"Hot")</f>
        <v>Warm</v>
      </c>
    </row>
    <row r="1363" spans="1:13" x14ac:dyDescent="0.3">
      <c r="A1363" s="5">
        <v>12</v>
      </c>
      <c r="B1363" s="6">
        <v>40425</v>
      </c>
      <c r="C1363" s="7" t="b">
        <f t="shared" si="42"/>
        <v>1</v>
      </c>
      <c r="D1363" s="7" t="str" cm="1">
        <f t="array" ref="D1363">_xlfn.SWITCH(A1363,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363" s="7">
        <f t="shared" si="43"/>
        <v>40425</v>
      </c>
      <c r="F1363" s="5">
        <v>2010</v>
      </c>
      <c r="G1363" s="8">
        <v>1041238.87</v>
      </c>
      <c r="H1363" s="5" t="s">
        <v>99</v>
      </c>
      <c r="I1363" s="9">
        <v>59.25</v>
      </c>
      <c r="J1363" s="10">
        <v>3.09</v>
      </c>
      <c r="K1363" s="10">
        <v>126.6019032</v>
      </c>
      <c r="L1363" s="10">
        <v>14.099</v>
      </c>
      <c r="M1363" s="11" t="str" cm="1">
        <f t="array" ref="M1363">_xlfn.IFS(ROUND(Sales_Data[[#This Row],[Temperature]],0)&lt;50,"Cold",ROUND(Sales_Data[[#This Row],[Temperature]],0)&lt;70,"Mild",ROUND(Sales_Data[[#This Row],[Temperature]],0)&lt;84,"Warm",TRUE,"Hot")</f>
        <v>Mild</v>
      </c>
    </row>
    <row r="1364" spans="1:13" x14ac:dyDescent="0.3">
      <c r="A1364" s="5">
        <v>13</v>
      </c>
      <c r="B1364" s="6">
        <v>40425</v>
      </c>
      <c r="C1364" s="7" t="b">
        <f t="shared" si="42"/>
        <v>1</v>
      </c>
      <c r="D1364" s="7" t="str" cm="1">
        <f t="array" ref="D1364">_xlfn.SWITCH(A1364,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364" s="7">
        <f t="shared" si="43"/>
        <v>40425</v>
      </c>
      <c r="F1364" s="5">
        <v>2010</v>
      </c>
      <c r="G1364" s="8">
        <v>1898321.33</v>
      </c>
      <c r="H1364" s="5" t="s">
        <v>99</v>
      </c>
      <c r="I1364" s="9">
        <v>38.97</v>
      </c>
      <c r="J1364" s="10">
        <v>2.8769999999999998</v>
      </c>
      <c r="K1364" s="10">
        <v>126.6019032</v>
      </c>
      <c r="L1364" s="10">
        <v>8.1069999999999993</v>
      </c>
      <c r="M1364" s="11" t="str" cm="1">
        <f t="array" ref="M1364">_xlfn.IFS(ROUND(Sales_Data[[#This Row],[Temperature]],0)&lt;50,"Cold",ROUND(Sales_Data[[#This Row],[Temperature]],0)&lt;70,"Mild",ROUND(Sales_Data[[#This Row],[Temperature]],0)&lt;84,"Warm",TRUE,"Hot")</f>
        <v>Cold</v>
      </c>
    </row>
    <row r="1365" spans="1:13" x14ac:dyDescent="0.3">
      <c r="A1365" s="5">
        <v>14</v>
      </c>
      <c r="B1365" s="6">
        <v>40425</v>
      </c>
      <c r="C1365" s="7" t="b">
        <f t="shared" si="42"/>
        <v>1</v>
      </c>
      <c r="D1365" s="7" t="str" cm="1">
        <f t="array" ref="D1365">_xlfn.SWITCH(A1365,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365" s="7">
        <f t="shared" si="43"/>
        <v>40425</v>
      </c>
      <c r="F1365" s="5">
        <v>2010</v>
      </c>
      <c r="G1365" s="8">
        <v>2258781.2799999998</v>
      </c>
      <c r="H1365" s="5" t="s">
        <v>99</v>
      </c>
      <c r="I1365" s="9">
        <v>65.45</v>
      </c>
      <c r="J1365" s="10">
        <v>2.8690000000000002</v>
      </c>
      <c r="K1365" s="10">
        <v>181.75963770000001</v>
      </c>
      <c r="L1365" s="10">
        <v>8.8989999999999991</v>
      </c>
      <c r="M1365" s="11" t="str" cm="1">
        <f t="array" ref="M1365">_xlfn.IFS(ROUND(Sales_Data[[#This Row],[Temperature]],0)&lt;50,"Cold",ROUND(Sales_Data[[#This Row],[Temperature]],0)&lt;70,"Mild",ROUND(Sales_Data[[#This Row],[Temperature]],0)&lt;84,"Warm",TRUE,"Hot")</f>
        <v>Mild</v>
      </c>
    </row>
    <row r="1366" spans="1:13" x14ac:dyDescent="0.3">
      <c r="A1366" s="5">
        <v>15</v>
      </c>
      <c r="B1366" s="6">
        <v>40425</v>
      </c>
      <c r="C1366" s="7" t="b">
        <f t="shared" si="42"/>
        <v>1</v>
      </c>
      <c r="D1366" s="7" t="str" cm="1">
        <f t="array" ref="D1366">_xlfn.SWITCH(A1366,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366" s="7">
        <f t="shared" si="43"/>
        <v>40425</v>
      </c>
      <c r="F1366" s="5">
        <v>2010</v>
      </c>
      <c r="G1366" s="8">
        <v>634605.77</v>
      </c>
      <c r="H1366" s="5" t="s">
        <v>99</v>
      </c>
      <c r="I1366" s="9">
        <v>57.77</v>
      </c>
      <c r="J1366" s="10">
        <v>2.992</v>
      </c>
      <c r="K1366" s="10">
        <v>131.94080650000001</v>
      </c>
      <c r="L1366" s="10">
        <v>8.1850000000000005</v>
      </c>
      <c r="M1366" s="11" t="str" cm="1">
        <f t="array" ref="M1366">_xlfn.IFS(ROUND(Sales_Data[[#This Row],[Temperature]],0)&lt;50,"Cold",ROUND(Sales_Data[[#This Row],[Temperature]],0)&lt;70,"Mild",ROUND(Sales_Data[[#This Row],[Temperature]],0)&lt;84,"Warm",TRUE,"Hot")</f>
        <v>Mild</v>
      </c>
    </row>
    <row r="1367" spans="1:13" x14ac:dyDescent="0.3">
      <c r="A1367" s="5">
        <v>16</v>
      </c>
      <c r="B1367" s="6">
        <v>40425</v>
      </c>
      <c r="C1367" s="7" t="b">
        <f t="shared" si="42"/>
        <v>1</v>
      </c>
      <c r="D1367" s="7" t="str" cm="1">
        <f t="array" ref="D1367">_xlfn.SWITCH(A1367,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367" s="7">
        <f t="shared" si="43"/>
        <v>40425</v>
      </c>
      <c r="F1367" s="5">
        <v>2010</v>
      </c>
      <c r="G1367" s="8">
        <v>424083.99</v>
      </c>
      <c r="H1367" s="5" t="s">
        <v>99</v>
      </c>
      <c r="I1367" s="9">
        <v>34.21</v>
      </c>
      <c r="J1367" s="10">
        <v>2.75</v>
      </c>
      <c r="K1367" s="10">
        <v>189.69010119999999</v>
      </c>
      <c r="L1367" s="10">
        <v>6.8419999999999996</v>
      </c>
      <c r="M1367" s="11" t="str" cm="1">
        <f t="array" ref="M1367">_xlfn.IFS(ROUND(Sales_Data[[#This Row],[Temperature]],0)&lt;50,"Cold",ROUND(Sales_Data[[#This Row],[Temperature]],0)&lt;70,"Mild",ROUND(Sales_Data[[#This Row],[Temperature]],0)&lt;84,"Warm",TRUE,"Hot")</f>
        <v>Cold</v>
      </c>
    </row>
    <row r="1368" spans="1:13" x14ac:dyDescent="0.3">
      <c r="A1368" s="5">
        <v>17</v>
      </c>
      <c r="B1368" s="6">
        <v>40425</v>
      </c>
      <c r="C1368" s="7" t="b">
        <f t="shared" si="42"/>
        <v>1</v>
      </c>
      <c r="D1368" s="7" t="str" cm="1">
        <f t="array" ref="D1368">_xlfn.SWITCH(A1368,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368" s="7">
        <f t="shared" si="43"/>
        <v>40425</v>
      </c>
      <c r="F1368" s="5">
        <v>2010</v>
      </c>
      <c r="G1368" s="8">
        <v>770228.02</v>
      </c>
      <c r="H1368" s="5" t="s">
        <v>99</v>
      </c>
      <c r="I1368" s="9">
        <v>34.049999999999997</v>
      </c>
      <c r="J1368" s="10">
        <v>2.8769999999999998</v>
      </c>
      <c r="K1368" s="10">
        <v>126.6019032</v>
      </c>
      <c r="L1368" s="10">
        <v>6.6349999999999998</v>
      </c>
      <c r="M1368" s="11" t="str" cm="1">
        <f t="array" ref="M1368">_xlfn.IFS(ROUND(Sales_Data[[#This Row],[Temperature]],0)&lt;50,"Cold",ROUND(Sales_Data[[#This Row],[Temperature]],0)&lt;70,"Mild",ROUND(Sales_Data[[#This Row],[Temperature]],0)&lt;84,"Warm",TRUE,"Hot")</f>
        <v>Cold</v>
      </c>
    </row>
    <row r="1369" spans="1:13" x14ac:dyDescent="0.3">
      <c r="A1369" s="5">
        <v>18</v>
      </c>
      <c r="B1369" s="6">
        <v>40425</v>
      </c>
      <c r="C1369" s="7" t="b">
        <f t="shared" si="42"/>
        <v>1</v>
      </c>
      <c r="D1369" s="7" t="str" cm="1">
        <f t="array" ref="D1369">_xlfn.SWITCH(A1369,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369" s="7">
        <f t="shared" si="43"/>
        <v>40425</v>
      </c>
      <c r="F1369" s="5">
        <v>2010</v>
      </c>
      <c r="G1369" s="8">
        <v>1174447.55</v>
      </c>
      <c r="H1369" s="5" t="s">
        <v>99</v>
      </c>
      <c r="I1369" s="9">
        <v>59.91</v>
      </c>
      <c r="J1369" s="10">
        <v>2.8490000000000002</v>
      </c>
      <c r="K1369" s="10">
        <v>131.94080650000001</v>
      </c>
      <c r="L1369" s="10">
        <v>9.2690000000000001</v>
      </c>
      <c r="M1369" s="11" t="str" cm="1">
        <f t="array" ref="M1369">_xlfn.IFS(ROUND(Sales_Data[[#This Row],[Temperature]],0)&lt;50,"Cold",ROUND(Sales_Data[[#This Row],[Temperature]],0)&lt;70,"Mild",ROUND(Sales_Data[[#This Row],[Temperature]],0)&lt;84,"Warm",TRUE,"Hot")</f>
        <v>Mild</v>
      </c>
    </row>
    <row r="1370" spans="1:13" x14ac:dyDescent="0.3">
      <c r="A1370" s="5">
        <v>19</v>
      </c>
      <c r="B1370" s="6">
        <v>40425</v>
      </c>
      <c r="C1370" s="7" t="b">
        <f t="shared" si="42"/>
        <v>1</v>
      </c>
      <c r="D1370" s="7" t="str" cm="1">
        <f t="array" ref="D1370">_xlfn.SWITCH(A1370,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370" s="7">
        <f t="shared" si="43"/>
        <v>40425</v>
      </c>
      <c r="F1370" s="5">
        <v>2010</v>
      </c>
      <c r="G1370" s="8">
        <v>1489613.32</v>
      </c>
      <c r="H1370" s="5" t="s">
        <v>99</v>
      </c>
      <c r="I1370" s="9">
        <v>55.66</v>
      </c>
      <c r="J1370" s="10">
        <v>2.992</v>
      </c>
      <c r="K1370" s="10">
        <v>131.94080650000001</v>
      </c>
      <c r="L1370" s="10">
        <v>8.1850000000000005</v>
      </c>
      <c r="M1370" s="11" t="str" cm="1">
        <f t="array" ref="M1370">_xlfn.IFS(ROUND(Sales_Data[[#This Row],[Temperature]],0)&lt;50,"Cold",ROUND(Sales_Data[[#This Row],[Temperature]],0)&lt;70,"Mild",ROUND(Sales_Data[[#This Row],[Temperature]],0)&lt;84,"Warm",TRUE,"Hot")</f>
        <v>Mild</v>
      </c>
    </row>
    <row r="1371" spans="1:13" x14ac:dyDescent="0.3">
      <c r="A1371" s="5">
        <v>20</v>
      </c>
      <c r="B1371" s="6">
        <v>40425</v>
      </c>
      <c r="C1371" s="7" t="b">
        <f t="shared" si="42"/>
        <v>1</v>
      </c>
      <c r="D1371" s="7" t="str" cm="1">
        <f t="array" ref="D1371">_xlfn.SWITCH(A1371,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371" s="7">
        <f t="shared" si="43"/>
        <v>40425</v>
      </c>
      <c r="F1371" s="5">
        <v>2010</v>
      </c>
      <c r="G1371" s="8">
        <v>2007796.26</v>
      </c>
      <c r="H1371" s="5" t="s">
        <v>99</v>
      </c>
      <c r="I1371" s="9">
        <v>65.099999999999994</v>
      </c>
      <c r="J1371" s="10">
        <v>2.8690000000000002</v>
      </c>
      <c r="K1371" s="10">
        <v>203.84881340000001</v>
      </c>
      <c r="L1371" s="10">
        <v>7.8559999999999999</v>
      </c>
      <c r="M1371" s="11" t="str" cm="1">
        <f t="array" ref="M1371">_xlfn.IFS(ROUND(Sales_Data[[#This Row],[Temperature]],0)&lt;50,"Cold",ROUND(Sales_Data[[#This Row],[Temperature]],0)&lt;70,"Mild",ROUND(Sales_Data[[#This Row],[Temperature]],0)&lt;84,"Warm",TRUE,"Hot")</f>
        <v>Mild</v>
      </c>
    </row>
    <row r="1372" spans="1:13" x14ac:dyDescent="0.3">
      <c r="A1372" s="5">
        <v>21</v>
      </c>
      <c r="B1372" s="6">
        <v>40425</v>
      </c>
      <c r="C1372" s="7" t="b">
        <f t="shared" si="42"/>
        <v>1</v>
      </c>
      <c r="D1372" s="7" t="str" cm="1">
        <f t="array" ref="D1372">_xlfn.SWITCH(A1372,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372" s="7">
        <f t="shared" si="43"/>
        <v>40425</v>
      </c>
      <c r="F1372" s="5">
        <v>2010</v>
      </c>
      <c r="G1372" s="8">
        <v>751181.4</v>
      </c>
      <c r="H1372" s="5" t="s">
        <v>99</v>
      </c>
      <c r="I1372" s="9">
        <v>65.739999999999995</v>
      </c>
      <c r="J1372" s="10">
        <v>2.77</v>
      </c>
      <c r="K1372" s="10">
        <v>210.28316530000001</v>
      </c>
      <c r="L1372" s="10">
        <v>8.1999999999999993</v>
      </c>
      <c r="M1372" s="11" t="str" cm="1">
        <f t="array" ref="M1372">_xlfn.IFS(ROUND(Sales_Data[[#This Row],[Temperature]],0)&lt;50,"Cold",ROUND(Sales_Data[[#This Row],[Temperature]],0)&lt;70,"Mild",ROUND(Sales_Data[[#This Row],[Temperature]],0)&lt;84,"Warm",TRUE,"Hot")</f>
        <v>Mild</v>
      </c>
    </row>
    <row r="1373" spans="1:13" x14ac:dyDescent="0.3">
      <c r="A1373" s="5">
        <v>22</v>
      </c>
      <c r="B1373" s="6">
        <v>40425</v>
      </c>
      <c r="C1373" s="7" t="b">
        <f t="shared" si="42"/>
        <v>1</v>
      </c>
      <c r="D1373" s="7" t="str" cm="1">
        <f t="array" ref="D1373">_xlfn.SWITCH(A1373,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373" s="7">
        <f t="shared" si="43"/>
        <v>40425</v>
      </c>
      <c r="F1373" s="5">
        <v>2010</v>
      </c>
      <c r="G1373" s="8">
        <v>1033171.07</v>
      </c>
      <c r="H1373" s="5" t="s">
        <v>99</v>
      </c>
      <c r="I1373" s="9">
        <v>57.06</v>
      </c>
      <c r="J1373" s="10">
        <v>2.8490000000000002</v>
      </c>
      <c r="K1373" s="10">
        <v>135.78563589999999</v>
      </c>
      <c r="L1373" s="10">
        <v>8.3480000000000008</v>
      </c>
      <c r="M1373" s="11" t="str" cm="1">
        <f t="array" ref="M1373">_xlfn.IFS(ROUND(Sales_Data[[#This Row],[Temperature]],0)&lt;50,"Cold",ROUND(Sales_Data[[#This Row],[Temperature]],0)&lt;70,"Mild",ROUND(Sales_Data[[#This Row],[Temperature]],0)&lt;84,"Warm",TRUE,"Hot")</f>
        <v>Mild</v>
      </c>
    </row>
    <row r="1374" spans="1:13" x14ac:dyDescent="0.3">
      <c r="A1374" s="5">
        <v>23</v>
      </c>
      <c r="B1374" s="6">
        <v>40425</v>
      </c>
      <c r="C1374" s="7" t="b">
        <f t="shared" si="42"/>
        <v>1</v>
      </c>
      <c r="D1374" s="7" t="str" cm="1">
        <f t="array" ref="D1374">_xlfn.SWITCH(A1374,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374" s="7">
        <f t="shared" si="43"/>
        <v>40425</v>
      </c>
      <c r="F1374" s="5">
        <v>2010</v>
      </c>
      <c r="G1374" s="8">
        <v>1264434.7</v>
      </c>
      <c r="H1374" s="5" t="s">
        <v>99</v>
      </c>
      <c r="I1374" s="9">
        <v>56.82</v>
      </c>
      <c r="J1374" s="10">
        <v>2.8490000000000002</v>
      </c>
      <c r="K1374" s="10">
        <v>131.94080650000001</v>
      </c>
      <c r="L1374" s="10">
        <v>5.4349999999999996</v>
      </c>
      <c r="M1374" s="11" t="str" cm="1">
        <f t="array" ref="M1374">_xlfn.IFS(ROUND(Sales_Data[[#This Row],[Temperature]],0)&lt;50,"Cold",ROUND(Sales_Data[[#This Row],[Temperature]],0)&lt;70,"Mild",ROUND(Sales_Data[[#This Row],[Temperature]],0)&lt;84,"Warm",TRUE,"Hot")</f>
        <v>Mild</v>
      </c>
    </row>
    <row r="1375" spans="1:13" x14ac:dyDescent="0.3">
      <c r="A1375" s="5">
        <v>24</v>
      </c>
      <c r="B1375" s="6">
        <v>40425</v>
      </c>
      <c r="C1375" s="7" t="b">
        <f t="shared" si="42"/>
        <v>1</v>
      </c>
      <c r="D1375" s="7" t="str" cm="1">
        <f t="array" ref="D1375">_xlfn.SWITCH(A1375,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375" s="7">
        <f t="shared" si="43"/>
        <v>40425</v>
      </c>
      <c r="F1375" s="5">
        <v>2010</v>
      </c>
      <c r="G1375" s="8">
        <v>1379579.63</v>
      </c>
      <c r="H1375" s="5" t="s">
        <v>99</v>
      </c>
      <c r="I1375" s="9">
        <v>62.06</v>
      </c>
      <c r="J1375" s="10">
        <v>2.992</v>
      </c>
      <c r="K1375" s="10">
        <v>131.94080650000001</v>
      </c>
      <c r="L1375" s="10">
        <v>8.2110000000000003</v>
      </c>
      <c r="M1375" s="11" t="str" cm="1">
        <f t="array" ref="M1375">_xlfn.IFS(ROUND(Sales_Data[[#This Row],[Temperature]],0)&lt;50,"Cold",ROUND(Sales_Data[[#This Row],[Temperature]],0)&lt;70,"Mild",ROUND(Sales_Data[[#This Row],[Temperature]],0)&lt;84,"Warm",TRUE,"Hot")</f>
        <v>Mild</v>
      </c>
    </row>
    <row r="1376" spans="1:13" x14ac:dyDescent="0.3">
      <c r="A1376" s="5">
        <v>25</v>
      </c>
      <c r="B1376" s="6">
        <v>40425</v>
      </c>
      <c r="C1376" s="7" t="b">
        <f t="shared" si="42"/>
        <v>1</v>
      </c>
      <c r="D1376" s="7" t="str" cm="1">
        <f t="array" ref="D1376">_xlfn.SWITCH(A1376,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376" s="7">
        <f t="shared" si="43"/>
        <v>40425</v>
      </c>
      <c r="F1376" s="5">
        <v>2010</v>
      </c>
      <c r="G1376" s="8">
        <v>712647.97</v>
      </c>
      <c r="H1376" s="5" t="s">
        <v>99</v>
      </c>
      <c r="I1376" s="9">
        <v>61.36</v>
      </c>
      <c r="J1376" s="10">
        <v>2.8690000000000002</v>
      </c>
      <c r="K1376" s="10">
        <v>203.84881340000001</v>
      </c>
      <c r="L1376" s="10">
        <v>7.8559999999999999</v>
      </c>
      <c r="M1376" s="11" t="str" cm="1">
        <f t="array" ref="M1376">_xlfn.IFS(ROUND(Sales_Data[[#This Row],[Temperature]],0)&lt;50,"Cold",ROUND(Sales_Data[[#This Row],[Temperature]],0)&lt;70,"Mild",ROUND(Sales_Data[[#This Row],[Temperature]],0)&lt;84,"Warm",TRUE,"Hot")</f>
        <v>Mild</v>
      </c>
    </row>
    <row r="1377" spans="1:13" x14ac:dyDescent="0.3">
      <c r="A1377" s="5">
        <v>26</v>
      </c>
      <c r="B1377" s="6">
        <v>40425</v>
      </c>
      <c r="C1377" s="7" t="b">
        <f t="shared" si="42"/>
        <v>1</v>
      </c>
      <c r="D1377" s="7" t="str" cm="1">
        <f t="array" ref="D1377">_xlfn.SWITCH(A1377,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377" s="7">
        <f t="shared" si="43"/>
        <v>40425</v>
      </c>
      <c r="F1377" s="5">
        <v>2010</v>
      </c>
      <c r="G1377" s="8">
        <v>1022293.81</v>
      </c>
      <c r="H1377" s="5" t="s">
        <v>99</v>
      </c>
      <c r="I1377" s="9">
        <v>50.13</v>
      </c>
      <c r="J1377" s="10">
        <v>2.8490000000000002</v>
      </c>
      <c r="K1377" s="10">
        <v>131.94080650000001</v>
      </c>
      <c r="L1377" s="10">
        <v>8.5120000000000005</v>
      </c>
      <c r="M1377" s="11" t="str" cm="1">
        <f t="array" ref="M1377">_xlfn.IFS(ROUND(Sales_Data[[#This Row],[Temperature]],0)&lt;50,"Cold",ROUND(Sales_Data[[#This Row],[Temperature]],0)&lt;70,"Mild",ROUND(Sales_Data[[#This Row],[Temperature]],0)&lt;84,"Warm",TRUE,"Hot")</f>
        <v>Mild</v>
      </c>
    </row>
    <row r="1378" spans="1:13" x14ac:dyDescent="0.3">
      <c r="A1378" s="5">
        <v>27</v>
      </c>
      <c r="B1378" s="6">
        <v>40425</v>
      </c>
      <c r="C1378" s="7" t="b">
        <f t="shared" si="42"/>
        <v>1</v>
      </c>
      <c r="D1378" s="7" t="str" cm="1">
        <f t="array" ref="D1378">_xlfn.SWITCH(A1378,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378" s="7">
        <f t="shared" si="43"/>
        <v>40425</v>
      </c>
      <c r="F1378" s="5">
        <v>2010</v>
      </c>
      <c r="G1378" s="8">
        <v>1955814.13</v>
      </c>
      <c r="H1378" s="5" t="s">
        <v>99</v>
      </c>
      <c r="I1378" s="9">
        <v>62.62</v>
      </c>
      <c r="J1378" s="10">
        <v>2.992</v>
      </c>
      <c r="K1378" s="10">
        <v>135.78563589999999</v>
      </c>
      <c r="L1378" s="10">
        <v>8.0579999999999998</v>
      </c>
      <c r="M1378" s="11" t="str" cm="1">
        <f t="array" ref="M1378">_xlfn.IFS(ROUND(Sales_Data[[#This Row],[Temperature]],0)&lt;50,"Cold",ROUND(Sales_Data[[#This Row],[Temperature]],0)&lt;70,"Mild",ROUND(Sales_Data[[#This Row],[Temperature]],0)&lt;84,"Warm",TRUE,"Hot")</f>
        <v>Mild</v>
      </c>
    </row>
    <row r="1379" spans="1:13" x14ac:dyDescent="0.3">
      <c r="A1379" s="5">
        <v>28</v>
      </c>
      <c r="B1379" s="6">
        <v>40425</v>
      </c>
      <c r="C1379" s="7" t="b">
        <f t="shared" si="42"/>
        <v>1</v>
      </c>
      <c r="D1379" s="7" t="str" cm="1">
        <f t="array" ref="D1379">_xlfn.SWITCH(A1379,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379" s="7">
        <f t="shared" si="43"/>
        <v>40425</v>
      </c>
      <c r="F1379" s="5">
        <v>2010</v>
      </c>
      <c r="G1379" s="8">
        <v>1382359.21</v>
      </c>
      <c r="H1379" s="5" t="s">
        <v>99</v>
      </c>
      <c r="I1379" s="9">
        <v>59.25</v>
      </c>
      <c r="J1379" s="10">
        <v>3.09</v>
      </c>
      <c r="K1379" s="10">
        <v>126.6019032</v>
      </c>
      <c r="L1379" s="10">
        <v>14.099</v>
      </c>
      <c r="M1379" s="11" t="str" cm="1">
        <f t="array" ref="M1379">_xlfn.IFS(ROUND(Sales_Data[[#This Row],[Temperature]],0)&lt;50,"Cold",ROUND(Sales_Data[[#This Row],[Temperature]],0)&lt;70,"Mild",ROUND(Sales_Data[[#This Row],[Temperature]],0)&lt;84,"Warm",TRUE,"Hot")</f>
        <v>Mild</v>
      </c>
    </row>
    <row r="1380" spans="1:13" x14ac:dyDescent="0.3">
      <c r="A1380" s="5">
        <v>29</v>
      </c>
      <c r="B1380" s="6">
        <v>40425</v>
      </c>
      <c r="C1380" s="7" t="b">
        <f t="shared" si="42"/>
        <v>1</v>
      </c>
      <c r="D1380" s="7" t="str" cm="1">
        <f t="array" ref="D1380">_xlfn.SWITCH(A1380,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380" s="7">
        <f t="shared" si="43"/>
        <v>40425</v>
      </c>
      <c r="F1380" s="5">
        <v>2010</v>
      </c>
      <c r="G1380" s="8">
        <v>569937.23</v>
      </c>
      <c r="H1380" s="5" t="s">
        <v>99</v>
      </c>
      <c r="I1380" s="9">
        <v>57.06</v>
      </c>
      <c r="J1380" s="10">
        <v>2.8490000000000002</v>
      </c>
      <c r="K1380" s="10">
        <v>131.94080650000001</v>
      </c>
      <c r="L1380" s="10">
        <v>10.16</v>
      </c>
      <c r="M1380" s="11" t="str" cm="1">
        <f t="array" ref="M1380">_xlfn.IFS(ROUND(Sales_Data[[#This Row],[Temperature]],0)&lt;50,"Cold",ROUND(Sales_Data[[#This Row],[Temperature]],0)&lt;70,"Mild",ROUND(Sales_Data[[#This Row],[Temperature]],0)&lt;84,"Warm",TRUE,"Hot")</f>
        <v>Mild</v>
      </c>
    </row>
    <row r="1381" spans="1:13" x14ac:dyDescent="0.3">
      <c r="A1381" s="5">
        <v>30</v>
      </c>
      <c r="B1381" s="6">
        <v>40425</v>
      </c>
      <c r="C1381" s="7" t="b">
        <f t="shared" si="42"/>
        <v>1</v>
      </c>
      <c r="D1381" s="7" t="str" cm="1">
        <f t="array" ref="D1381">_xlfn.SWITCH(A1381,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381" s="7">
        <f t="shared" si="43"/>
        <v>40425</v>
      </c>
      <c r="F1381" s="5">
        <v>2010</v>
      </c>
      <c r="G1381" s="8">
        <v>454800.96</v>
      </c>
      <c r="H1381" s="5" t="s">
        <v>99</v>
      </c>
      <c r="I1381" s="9">
        <v>65.739999999999995</v>
      </c>
      <c r="J1381" s="10">
        <v>2.77</v>
      </c>
      <c r="K1381" s="10">
        <v>210.28316530000001</v>
      </c>
      <c r="L1381" s="10">
        <v>8.1999999999999993</v>
      </c>
      <c r="M1381" s="11" t="str" cm="1">
        <f t="array" ref="M1381">_xlfn.IFS(ROUND(Sales_Data[[#This Row],[Temperature]],0)&lt;50,"Cold",ROUND(Sales_Data[[#This Row],[Temperature]],0)&lt;70,"Mild",ROUND(Sales_Data[[#This Row],[Temperature]],0)&lt;84,"Warm",TRUE,"Hot")</f>
        <v>Mild</v>
      </c>
    </row>
    <row r="1382" spans="1:13" x14ac:dyDescent="0.3">
      <c r="A1382" s="5">
        <v>31</v>
      </c>
      <c r="B1382" s="6">
        <v>40425</v>
      </c>
      <c r="C1382" s="7" t="b">
        <f t="shared" si="42"/>
        <v>1</v>
      </c>
      <c r="D1382" s="7" t="str" cm="1">
        <f t="array" ref="D1382">_xlfn.SWITCH(A1382,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382" s="7">
        <f t="shared" si="43"/>
        <v>40425</v>
      </c>
      <c r="F1382" s="5">
        <v>2010</v>
      </c>
      <c r="G1382" s="8">
        <v>1395710.09</v>
      </c>
      <c r="H1382" s="5" t="s">
        <v>99</v>
      </c>
      <c r="I1382" s="9">
        <v>65.739999999999995</v>
      </c>
      <c r="J1382" s="10">
        <v>2.77</v>
      </c>
      <c r="K1382" s="10">
        <v>210.28316530000001</v>
      </c>
      <c r="L1382" s="10">
        <v>8.1999999999999993</v>
      </c>
      <c r="M1382" s="11" t="str" cm="1">
        <f t="array" ref="M1382">_xlfn.IFS(ROUND(Sales_Data[[#This Row],[Temperature]],0)&lt;50,"Cold",ROUND(Sales_Data[[#This Row],[Temperature]],0)&lt;70,"Mild",ROUND(Sales_Data[[#This Row],[Temperature]],0)&lt;84,"Warm",TRUE,"Hot")</f>
        <v>Mild</v>
      </c>
    </row>
    <row r="1383" spans="1:13" x14ac:dyDescent="0.3">
      <c r="A1383" s="5">
        <v>32</v>
      </c>
      <c r="B1383" s="6">
        <v>40425</v>
      </c>
      <c r="C1383" s="7" t="b">
        <f t="shared" si="42"/>
        <v>1</v>
      </c>
      <c r="D1383" s="7" t="str" cm="1">
        <f t="array" ref="D1383">_xlfn.SWITCH(A1383,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383" s="7">
        <f t="shared" si="43"/>
        <v>40425</v>
      </c>
      <c r="F1383" s="5">
        <v>2010</v>
      </c>
      <c r="G1383" s="8">
        <v>1095889.22</v>
      </c>
      <c r="H1383" s="5" t="s">
        <v>99</v>
      </c>
      <c r="I1383" s="9">
        <v>44.88</v>
      </c>
      <c r="J1383" s="10">
        <v>2.75</v>
      </c>
      <c r="K1383" s="10">
        <v>189.69010119999999</v>
      </c>
      <c r="L1383" s="10">
        <v>8.9629999999999992</v>
      </c>
      <c r="M1383" s="11" t="str" cm="1">
        <f t="array" ref="M1383">_xlfn.IFS(ROUND(Sales_Data[[#This Row],[Temperature]],0)&lt;50,"Cold",ROUND(Sales_Data[[#This Row],[Temperature]],0)&lt;70,"Mild",ROUND(Sales_Data[[#This Row],[Temperature]],0)&lt;84,"Warm",TRUE,"Hot")</f>
        <v>Cold</v>
      </c>
    </row>
    <row r="1384" spans="1:13" x14ac:dyDescent="0.3">
      <c r="A1384" s="5">
        <v>33</v>
      </c>
      <c r="B1384" s="6">
        <v>40425</v>
      </c>
      <c r="C1384" s="7" t="b">
        <f t="shared" si="42"/>
        <v>1</v>
      </c>
      <c r="D1384" s="7" t="str" cm="1">
        <f t="array" ref="D1384">_xlfn.SWITCH(A1384,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384" s="7">
        <f t="shared" si="43"/>
        <v>40425</v>
      </c>
      <c r="F1384" s="5">
        <v>2010</v>
      </c>
      <c r="G1384" s="8">
        <v>325201.05</v>
      </c>
      <c r="H1384" s="5" t="s">
        <v>99</v>
      </c>
      <c r="I1384" s="9">
        <v>68.430000000000007</v>
      </c>
      <c r="J1384" s="10">
        <v>3.004</v>
      </c>
      <c r="K1384" s="10">
        <v>126.6019032</v>
      </c>
      <c r="L1384" s="10">
        <v>9.8490000000000002</v>
      </c>
      <c r="M1384" s="11" t="str" cm="1">
        <f t="array" ref="M1384">_xlfn.IFS(ROUND(Sales_Data[[#This Row],[Temperature]],0)&lt;50,"Cold",ROUND(Sales_Data[[#This Row],[Temperature]],0)&lt;70,"Mild",ROUND(Sales_Data[[#This Row],[Temperature]],0)&lt;84,"Warm",TRUE,"Hot")</f>
        <v>Mild</v>
      </c>
    </row>
    <row r="1385" spans="1:13" x14ac:dyDescent="0.3">
      <c r="A1385" s="5">
        <v>34</v>
      </c>
      <c r="B1385" s="6">
        <v>40425</v>
      </c>
      <c r="C1385" s="7" t="b">
        <f t="shared" si="42"/>
        <v>1</v>
      </c>
      <c r="D1385" s="7" t="str" cm="1">
        <f t="array" ref="D1385">_xlfn.SWITCH(A1385,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385" s="7">
        <f t="shared" si="43"/>
        <v>40425</v>
      </c>
      <c r="F1385" s="5">
        <v>2010</v>
      </c>
      <c r="G1385" s="8">
        <v>950684.2</v>
      </c>
      <c r="H1385" s="5" t="s">
        <v>99</v>
      </c>
      <c r="I1385" s="9">
        <v>51.26</v>
      </c>
      <c r="J1385" s="10">
        <v>2.7730000000000001</v>
      </c>
      <c r="K1385" s="10">
        <v>126.6019032</v>
      </c>
      <c r="L1385" s="10">
        <v>9.593</v>
      </c>
      <c r="M1385" s="11" t="str" cm="1">
        <f t="array" ref="M1385">_xlfn.IFS(ROUND(Sales_Data[[#This Row],[Temperature]],0)&lt;50,"Cold",ROUND(Sales_Data[[#This Row],[Temperature]],0)&lt;70,"Mild",ROUND(Sales_Data[[#This Row],[Temperature]],0)&lt;84,"Warm",TRUE,"Hot")</f>
        <v>Mild</v>
      </c>
    </row>
    <row r="1386" spans="1:13" x14ac:dyDescent="0.3">
      <c r="A1386" s="5">
        <v>35</v>
      </c>
      <c r="B1386" s="6">
        <v>40425</v>
      </c>
      <c r="C1386" s="7" t="b">
        <f t="shared" si="42"/>
        <v>1</v>
      </c>
      <c r="D1386" s="7" t="str" cm="1">
        <f t="array" ref="D1386">_xlfn.SWITCH(A1386,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386" s="7">
        <f t="shared" si="43"/>
        <v>40425</v>
      </c>
      <c r="F1386" s="5">
        <v>2010</v>
      </c>
      <c r="G1386" s="8">
        <v>1198014.97</v>
      </c>
      <c r="H1386" s="5" t="s">
        <v>99</v>
      </c>
      <c r="I1386" s="9">
        <v>62.62</v>
      </c>
      <c r="J1386" s="10">
        <v>2.8690000000000002</v>
      </c>
      <c r="K1386" s="10">
        <v>135.78563589999999</v>
      </c>
      <c r="L1386" s="10">
        <v>9.0510000000000002</v>
      </c>
      <c r="M1386" s="11" t="str" cm="1">
        <f t="array" ref="M1386">_xlfn.IFS(ROUND(Sales_Data[[#This Row],[Temperature]],0)&lt;50,"Cold",ROUND(Sales_Data[[#This Row],[Temperature]],0)&lt;70,"Mild",ROUND(Sales_Data[[#This Row],[Temperature]],0)&lt;84,"Warm",TRUE,"Hot")</f>
        <v>Mild</v>
      </c>
    </row>
    <row r="1387" spans="1:13" x14ac:dyDescent="0.3">
      <c r="A1387" s="5">
        <v>36</v>
      </c>
      <c r="B1387" s="6">
        <v>40425</v>
      </c>
      <c r="C1387" s="7" t="b">
        <f t="shared" si="42"/>
        <v>1</v>
      </c>
      <c r="D1387" s="7" t="str" cm="1">
        <f t="array" ref="D1387">_xlfn.SWITCH(A1387,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387" s="7">
        <f t="shared" si="43"/>
        <v>40425</v>
      </c>
      <c r="F1387" s="5">
        <v>2010</v>
      </c>
      <c r="G1387" s="8">
        <v>453016.91</v>
      </c>
      <c r="H1387" s="5" t="s">
        <v>99</v>
      </c>
      <c r="I1387" s="9">
        <v>68.540000000000006</v>
      </c>
      <c r="J1387" s="10">
        <v>2.7429999999999999</v>
      </c>
      <c r="K1387" s="10">
        <v>209.40063799999999</v>
      </c>
      <c r="L1387" s="10">
        <v>8.4640000000000004</v>
      </c>
      <c r="M1387" s="11" t="str" cm="1">
        <f t="array" ref="M1387">_xlfn.IFS(ROUND(Sales_Data[[#This Row],[Temperature]],0)&lt;50,"Cold",ROUND(Sales_Data[[#This Row],[Temperature]],0)&lt;70,"Mild",ROUND(Sales_Data[[#This Row],[Temperature]],0)&lt;84,"Warm",TRUE,"Hot")</f>
        <v>Mild</v>
      </c>
    </row>
    <row r="1388" spans="1:13" x14ac:dyDescent="0.3">
      <c r="A1388" s="5">
        <v>37</v>
      </c>
      <c r="B1388" s="6">
        <v>40425</v>
      </c>
      <c r="C1388" s="7" t="b">
        <f t="shared" si="42"/>
        <v>1</v>
      </c>
      <c r="D1388" s="7" t="str" cm="1">
        <f t="array" ref="D1388">_xlfn.SWITCH(A1388,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388" s="7">
        <f t="shared" si="43"/>
        <v>40425</v>
      </c>
      <c r="F1388" s="5">
        <v>2010</v>
      </c>
      <c r="G1388" s="8">
        <v>513327.55</v>
      </c>
      <c r="H1388" s="5" t="s">
        <v>99</v>
      </c>
      <c r="I1388" s="9">
        <v>68.540000000000006</v>
      </c>
      <c r="J1388" s="10">
        <v>2.77</v>
      </c>
      <c r="K1388" s="10">
        <v>209.40063799999999</v>
      </c>
      <c r="L1388" s="10">
        <v>8.4640000000000004</v>
      </c>
      <c r="M1388" s="11" t="str" cm="1">
        <f t="array" ref="M1388">_xlfn.IFS(ROUND(Sales_Data[[#This Row],[Temperature]],0)&lt;50,"Cold",ROUND(Sales_Data[[#This Row],[Temperature]],0)&lt;70,"Mild",ROUND(Sales_Data[[#This Row],[Temperature]],0)&lt;84,"Warm",TRUE,"Hot")</f>
        <v>Mild</v>
      </c>
    </row>
    <row r="1389" spans="1:13" x14ac:dyDescent="0.3">
      <c r="A1389" s="5">
        <v>38</v>
      </c>
      <c r="B1389" s="6">
        <v>40425</v>
      </c>
      <c r="C1389" s="7" t="b">
        <f t="shared" si="42"/>
        <v>1</v>
      </c>
      <c r="D1389" s="7" t="str" cm="1">
        <f t="array" ref="D1389">_xlfn.SWITCH(A1389,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389" s="7">
        <f t="shared" si="43"/>
        <v>40425</v>
      </c>
      <c r="F1389" s="5">
        <v>2010</v>
      </c>
      <c r="G1389" s="8">
        <v>341630.46</v>
      </c>
      <c r="H1389" s="5" t="s">
        <v>99</v>
      </c>
      <c r="I1389" s="9">
        <v>59.25</v>
      </c>
      <c r="J1389" s="10">
        <v>3.09</v>
      </c>
      <c r="K1389" s="10">
        <v>126.6019032</v>
      </c>
      <c r="L1389" s="10">
        <v>14.099</v>
      </c>
      <c r="M1389" s="11" t="str" cm="1">
        <f t="array" ref="M1389">_xlfn.IFS(ROUND(Sales_Data[[#This Row],[Temperature]],0)&lt;50,"Cold",ROUND(Sales_Data[[#This Row],[Temperature]],0)&lt;70,"Mild",ROUND(Sales_Data[[#This Row],[Temperature]],0)&lt;84,"Warm",TRUE,"Hot")</f>
        <v>Mild</v>
      </c>
    </row>
    <row r="1390" spans="1:13" x14ac:dyDescent="0.3">
      <c r="A1390" s="5">
        <v>39</v>
      </c>
      <c r="B1390" s="6">
        <v>40425</v>
      </c>
      <c r="C1390" s="7" t="b">
        <f t="shared" si="42"/>
        <v>1</v>
      </c>
      <c r="D1390" s="7" t="str" cm="1">
        <f t="array" ref="D1390">_xlfn.SWITCH(A1390,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90" s="7">
        <f t="shared" si="43"/>
        <v>40425</v>
      </c>
      <c r="F1390" s="5">
        <v>2010</v>
      </c>
      <c r="G1390" s="8">
        <v>1327035.27</v>
      </c>
      <c r="H1390" s="5" t="s">
        <v>99</v>
      </c>
      <c r="I1390" s="9">
        <v>68.150000000000006</v>
      </c>
      <c r="J1390" s="10">
        <v>2.77</v>
      </c>
      <c r="K1390" s="10">
        <v>209.40063799999999</v>
      </c>
      <c r="L1390" s="10">
        <v>8.4640000000000004</v>
      </c>
      <c r="M1390" s="11" t="str" cm="1">
        <f t="array" ref="M1390">_xlfn.IFS(ROUND(Sales_Data[[#This Row],[Temperature]],0)&lt;50,"Cold",ROUND(Sales_Data[[#This Row],[Temperature]],0)&lt;70,"Mild",ROUND(Sales_Data[[#This Row],[Temperature]],0)&lt;84,"Warm",TRUE,"Hot")</f>
        <v>Mild</v>
      </c>
    </row>
    <row r="1391" spans="1:13" x14ac:dyDescent="0.3">
      <c r="A1391" s="5">
        <v>40</v>
      </c>
      <c r="B1391" s="6">
        <v>40425</v>
      </c>
      <c r="C1391" s="7" t="b">
        <f t="shared" si="42"/>
        <v>1</v>
      </c>
      <c r="D1391" s="7" t="str" cm="1">
        <f t="array" ref="D1391">_xlfn.SWITCH(A1391,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91" s="7">
        <f t="shared" si="43"/>
        <v>40425</v>
      </c>
      <c r="F1391" s="5">
        <v>2010</v>
      </c>
      <c r="G1391" s="8">
        <v>919839.19</v>
      </c>
      <c r="H1391" s="5" t="s">
        <v>99</v>
      </c>
      <c r="I1391" s="9">
        <v>54.31</v>
      </c>
      <c r="J1391" s="10">
        <v>2.8490000000000002</v>
      </c>
      <c r="K1391" s="10">
        <v>131.94080650000001</v>
      </c>
      <c r="L1391" s="10">
        <v>5.4349999999999996</v>
      </c>
      <c r="M1391" s="11" t="str" cm="1">
        <f t="array" ref="M1391">_xlfn.IFS(ROUND(Sales_Data[[#This Row],[Temperature]],0)&lt;50,"Cold",ROUND(Sales_Data[[#This Row],[Temperature]],0)&lt;70,"Mild",ROUND(Sales_Data[[#This Row],[Temperature]],0)&lt;84,"Warm",TRUE,"Hot")</f>
        <v>Mild</v>
      </c>
    </row>
    <row r="1392" spans="1:13" x14ac:dyDescent="0.3">
      <c r="A1392" s="5">
        <v>41</v>
      </c>
      <c r="B1392" s="6">
        <v>40425</v>
      </c>
      <c r="C1392" s="7" t="b">
        <f t="shared" si="42"/>
        <v>1</v>
      </c>
      <c r="D1392" s="7" t="str" cm="1">
        <f t="array" ref="D1392">_xlfn.SWITCH(A1392,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92" s="7">
        <f t="shared" si="43"/>
        <v>40425</v>
      </c>
      <c r="F1392" s="5">
        <v>2010</v>
      </c>
      <c r="G1392" s="8">
        <v>1082158.21</v>
      </c>
      <c r="H1392" s="5" t="s">
        <v>99</v>
      </c>
      <c r="I1392" s="9">
        <v>37.299999999999997</v>
      </c>
      <c r="J1392" s="10">
        <v>2.75</v>
      </c>
      <c r="K1392" s="10">
        <v>189.69010119999999</v>
      </c>
      <c r="L1392" s="10">
        <v>7.3630000000000004</v>
      </c>
      <c r="M1392" s="11" t="str" cm="1">
        <f t="array" ref="M1392">_xlfn.IFS(ROUND(Sales_Data[[#This Row],[Temperature]],0)&lt;50,"Cold",ROUND(Sales_Data[[#This Row],[Temperature]],0)&lt;70,"Mild",ROUND(Sales_Data[[#This Row],[Temperature]],0)&lt;84,"Warm",TRUE,"Hot")</f>
        <v>Cold</v>
      </c>
    </row>
    <row r="1393" spans="1:13" x14ac:dyDescent="0.3">
      <c r="A1393" s="5">
        <v>42</v>
      </c>
      <c r="B1393" s="6">
        <v>40425</v>
      </c>
      <c r="C1393" s="7" t="b">
        <f t="shared" si="42"/>
        <v>1</v>
      </c>
      <c r="D1393" s="7" t="str" cm="1">
        <f t="array" ref="D1393">_xlfn.SWITCH(A1393,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93" s="7">
        <f t="shared" si="43"/>
        <v>40425</v>
      </c>
      <c r="F1393" s="5">
        <v>2010</v>
      </c>
      <c r="G1393" s="8">
        <v>582552.26</v>
      </c>
      <c r="H1393" s="5" t="s">
        <v>99</v>
      </c>
      <c r="I1393" s="9">
        <v>65.290000000000006</v>
      </c>
      <c r="J1393" s="10">
        <v>3.004</v>
      </c>
      <c r="K1393" s="10">
        <v>126.6019032</v>
      </c>
      <c r="L1393" s="10">
        <v>9.5239999999999991</v>
      </c>
      <c r="M1393" s="11" t="str" cm="1">
        <f t="array" ref="M1393">_xlfn.IFS(ROUND(Sales_Data[[#This Row],[Temperature]],0)&lt;50,"Cold",ROUND(Sales_Data[[#This Row],[Temperature]],0)&lt;70,"Mild",ROUND(Sales_Data[[#This Row],[Temperature]],0)&lt;84,"Warm",TRUE,"Hot")</f>
        <v>Mild</v>
      </c>
    </row>
    <row r="1394" spans="1:13" x14ac:dyDescent="0.3">
      <c r="A1394" s="5">
        <v>43</v>
      </c>
      <c r="B1394" s="6">
        <v>40425</v>
      </c>
      <c r="C1394" s="7" t="b">
        <f t="shared" si="42"/>
        <v>1</v>
      </c>
      <c r="D1394" s="7" t="str" cm="1">
        <f t="array" ref="D1394">_xlfn.SWITCH(A1394,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94" s="7">
        <f t="shared" si="43"/>
        <v>40425</v>
      </c>
      <c r="F1394" s="5">
        <v>2010</v>
      </c>
      <c r="G1394" s="8">
        <v>693058.34</v>
      </c>
      <c r="H1394" s="5" t="s">
        <v>99</v>
      </c>
      <c r="I1394" s="9">
        <v>64.37</v>
      </c>
      <c r="J1394" s="10">
        <v>2.77</v>
      </c>
      <c r="K1394" s="10">
        <v>202.65946539999999</v>
      </c>
      <c r="L1394" s="10">
        <v>9.593</v>
      </c>
      <c r="M1394" s="11" t="str" cm="1">
        <f t="array" ref="M1394">_xlfn.IFS(ROUND(Sales_Data[[#This Row],[Temperature]],0)&lt;50,"Cold",ROUND(Sales_Data[[#This Row],[Temperature]],0)&lt;70,"Mild",ROUND(Sales_Data[[#This Row],[Temperature]],0)&lt;84,"Warm",TRUE,"Hot")</f>
        <v>Mild</v>
      </c>
    </row>
    <row r="1395" spans="1:13" x14ac:dyDescent="0.3">
      <c r="A1395" s="5">
        <v>44</v>
      </c>
      <c r="B1395" s="6">
        <v>40425</v>
      </c>
      <c r="C1395" s="7" t="b">
        <f t="shared" si="42"/>
        <v>1</v>
      </c>
      <c r="D1395" s="7" t="str" cm="1">
        <f t="array" ref="D1395">_xlfn.SWITCH(A1395,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95" s="7">
        <f t="shared" si="43"/>
        <v>40425</v>
      </c>
      <c r="F1395" s="5">
        <v>2010</v>
      </c>
      <c r="G1395" s="8">
        <v>257361.3</v>
      </c>
      <c r="H1395" s="5" t="s">
        <v>99</v>
      </c>
      <c r="I1395" s="9">
        <v>38.97</v>
      </c>
      <c r="J1395" s="10">
        <v>2.8769999999999998</v>
      </c>
      <c r="K1395" s="10">
        <v>126.6019032</v>
      </c>
      <c r="L1395" s="10">
        <v>7.9720000000000004</v>
      </c>
      <c r="M1395" s="11" t="str" cm="1">
        <f t="array" ref="M1395">_xlfn.IFS(ROUND(Sales_Data[[#This Row],[Temperature]],0)&lt;50,"Cold",ROUND(Sales_Data[[#This Row],[Temperature]],0)&lt;70,"Mild",ROUND(Sales_Data[[#This Row],[Temperature]],0)&lt;84,"Warm",TRUE,"Hot")</f>
        <v>Cold</v>
      </c>
    </row>
    <row r="1396" spans="1:13" x14ac:dyDescent="0.3">
      <c r="A1396" s="5">
        <v>45</v>
      </c>
      <c r="B1396" s="6">
        <v>40425</v>
      </c>
      <c r="C1396" s="7" t="b">
        <f t="shared" si="42"/>
        <v>1</v>
      </c>
      <c r="D1396" s="7" t="str" cm="1">
        <f t="array" ref="D1396">_xlfn.SWITCH(A1396,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96" s="7">
        <f t="shared" si="43"/>
        <v>40425</v>
      </c>
      <c r="F1396" s="5">
        <v>2010</v>
      </c>
      <c r="G1396" s="8">
        <v>833782.7</v>
      </c>
      <c r="H1396" s="5" t="s">
        <v>99</v>
      </c>
      <c r="I1396" s="9">
        <v>65.45</v>
      </c>
      <c r="J1396" s="10">
        <v>2.8690000000000002</v>
      </c>
      <c r="K1396" s="10">
        <v>181.75963770000001</v>
      </c>
      <c r="L1396" s="10">
        <v>8.8989999999999991</v>
      </c>
      <c r="M1396" s="11" t="str" cm="1">
        <f t="array" ref="M1396">_xlfn.IFS(ROUND(Sales_Data[[#This Row],[Temperature]],0)&lt;50,"Cold",ROUND(Sales_Data[[#This Row],[Temperature]],0)&lt;70,"Mild",ROUND(Sales_Data[[#This Row],[Temperature]],0)&lt;84,"Warm",TRUE,"Hot")</f>
        <v>Mild</v>
      </c>
    </row>
    <row r="1397" spans="1:13" x14ac:dyDescent="0.3">
      <c r="A1397" s="5">
        <v>1</v>
      </c>
      <c r="B1397" s="6">
        <v>40428</v>
      </c>
      <c r="C1397" s="7" t="b">
        <f t="shared" si="42"/>
        <v>1</v>
      </c>
      <c r="D1397" s="7" t="str" cm="1">
        <f t="array" ref="D1397">_xlfn.SWITCH(A1397,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97" s="7">
        <f t="shared" si="43"/>
        <v>40428</v>
      </c>
      <c r="F1397" s="5">
        <v>2010</v>
      </c>
      <c r="G1397" s="8">
        <v>1546074.18</v>
      </c>
      <c r="H1397" s="5" t="s">
        <v>99</v>
      </c>
      <c r="I1397" s="9">
        <v>80.48</v>
      </c>
      <c r="J1397" s="10">
        <v>2.6419999999999999</v>
      </c>
      <c r="K1397" s="10">
        <v>211.10841400000001</v>
      </c>
      <c r="L1397" s="10">
        <v>7.7869999999999999</v>
      </c>
      <c r="M1397" s="11" t="str" cm="1">
        <f t="array" ref="M1397">_xlfn.IFS(ROUND(Sales_Data[[#This Row],[Temperature]],0)&lt;50,"Cold",ROUND(Sales_Data[[#This Row],[Temperature]],0)&lt;70,"Mild",ROUND(Sales_Data[[#This Row],[Temperature]],0)&lt;84,"Warm",TRUE,"Hot")</f>
        <v>Warm</v>
      </c>
    </row>
    <row r="1398" spans="1:13" x14ac:dyDescent="0.3">
      <c r="A1398" s="5">
        <v>2</v>
      </c>
      <c r="B1398" s="6">
        <v>40428</v>
      </c>
      <c r="C1398" s="7" t="b">
        <f t="shared" si="42"/>
        <v>1</v>
      </c>
      <c r="D1398" s="7" t="str" cm="1">
        <f t="array" ref="D1398">_xlfn.SWITCH(A1398,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98" s="7">
        <f t="shared" si="43"/>
        <v>40428</v>
      </c>
      <c r="F1398" s="5">
        <v>2010</v>
      </c>
      <c r="G1398" s="8">
        <v>1880902.62</v>
      </c>
      <c r="H1398" s="5" t="s">
        <v>99</v>
      </c>
      <c r="I1398" s="9">
        <v>82.59</v>
      </c>
      <c r="J1398" s="10">
        <v>2.6419999999999999</v>
      </c>
      <c r="K1398" s="10">
        <v>210.7657317</v>
      </c>
      <c r="L1398" s="10">
        <v>8.0990000000000002</v>
      </c>
      <c r="M1398" s="11" t="str" cm="1">
        <f t="array" ref="M1398">_xlfn.IFS(ROUND(Sales_Data[[#This Row],[Temperature]],0)&lt;50,"Cold",ROUND(Sales_Data[[#This Row],[Temperature]],0)&lt;70,"Mild",ROUND(Sales_Data[[#This Row],[Temperature]],0)&lt;84,"Warm",TRUE,"Hot")</f>
        <v>Warm</v>
      </c>
    </row>
    <row r="1399" spans="1:13" x14ac:dyDescent="0.3">
      <c r="A1399" s="5">
        <v>3</v>
      </c>
      <c r="B1399" s="6">
        <v>40428</v>
      </c>
      <c r="C1399" s="7" t="b">
        <f t="shared" si="42"/>
        <v>1</v>
      </c>
      <c r="D1399" s="7" t="str" cm="1">
        <f t="array" ref="D1399">_xlfn.SWITCH(A1399,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99" s="7">
        <f t="shared" si="43"/>
        <v>40428</v>
      </c>
      <c r="F1399" s="5">
        <v>2010</v>
      </c>
      <c r="G1399" s="8">
        <v>349214.18</v>
      </c>
      <c r="H1399" s="5" t="s">
        <v>99</v>
      </c>
      <c r="I1399" s="9">
        <v>81.75</v>
      </c>
      <c r="J1399" s="10">
        <v>2.6419999999999999</v>
      </c>
      <c r="K1399" s="10">
        <v>214.4265704</v>
      </c>
      <c r="L1399" s="10">
        <v>7.3460000000000001</v>
      </c>
      <c r="M1399" s="11" t="str" cm="1">
        <f t="array" ref="M1399">_xlfn.IFS(ROUND(Sales_Data[[#This Row],[Temperature]],0)&lt;50,"Cold",ROUND(Sales_Data[[#This Row],[Temperature]],0)&lt;70,"Mild",ROUND(Sales_Data[[#This Row],[Temperature]],0)&lt;84,"Warm",TRUE,"Hot")</f>
        <v>Warm</v>
      </c>
    </row>
    <row r="1400" spans="1:13" x14ac:dyDescent="0.3">
      <c r="A1400" s="5">
        <v>4</v>
      </c>
      <c r="B1400" s="6">
        <v>40428</v>
      </c>
      <c r="C1400" s="7" t="b">
        <f t="shared" si="42"/>
        <v>1</v>
      </c>
      <c r="D1400" s="7" t="str" cm="1">
        <f t="array" ref="D1400">_xlfn.SWITCH(A1400,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00" s="7">
        <f t="shared" si="43"/>
        <v>40428</v>
      </c>
      <c r="F1400" s="5">
        <v>2010</v>
      </c>
      <c r="G1400" s="8">
        <v>1812208.22</v>
      </c>
      <c r="H1400" s="5" t="s">
        <v>99</v>
      </c>
      <c r="I1400" s="9">
        <v>80.349999999999994</v>
      </c>
      <c r="J1400" s="10">
        <v>2.637</v>
      </c>
      <c r="K1400" s="10">
        <v>126.15179999999999</v>
      </c>
      <c r="L1400" s="10">
        <v>7.3719999999999999</v>
      </c>
      <c r="M1400" s="11" t="str" cm="1">
        <f t="array" ref="M1400">_xlfn.IFS(ROUND(Sales_Data[[#This Row],[Temperature]],0)&lt;50,"Cold",ROUND(Sales_Data[[#This Row],[Temperature]],0)&lt;70,"Mild",ROUND(Sales_Data[[#This Row],[Temperature]],0)&lt;84,"Warm",TRUE,"Hot")</f>
        <v>Warm</v>
      </c>
    </row>
    <row r="1401" spans="1:13" x14ac:dyDescent="0.3">
      <c r="A1401" s="5">
        <v>5</v>
      </c>
      <c r="B1401" s="6">
        <v>40428</v>
      </c>
      <c r="C1401" s="7" t="b">
        <f t="shared" si="42"/>
        <v>1</v>
      </c>
      <c r="D1401" s="7" t="str" cm="1">
        <f t="array" ref="D1401">_xlfn.SWITCH(A1401,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01" s="7">
        <f t="shared" si="43"/>
        <v>40428</v>
      </c>
      <c r="F1401" s="5">
        <v>2010</v>
      </c>
      <c r="G1401" s="8">
        <v>291808.87</v>
      </c>
      <c r="H1401" s="5" t="s">
        <v>99</v>
      </c>
      <c r="I1401" s="9">
        <v>81.14</v>
      </c>
      <c r="J1401" s="10">
        <v>2.6419999999999999</v>
      </c>
      <c r="K1401" s="10">
        <v>211.66429070000001</v>
      </c>
      <c r="L1401" s="10">
        <v>6.4960000000000004</v>
      </c>
      <c r="M1401" s="11" t="str" cm="1">
        <f t="array" ref="M1401">_xlfn.IFS(ROUND(Sales_Data[[#This Row],[Temperature]],0)&lt;50,"Cold",ROUND(Sales_Data[[#This Row],[Temperature]],0)&lt;70,"Mild",ROUND(Sales_Data[[#This Row],[Temperature]],0)&lt;84,"Warm",TRUE,"Hot")</f>
        <v>Warm</v>
      </c>
    </row>
    <row r="1402" spans="1:13" x14ac:dyDescent="0.3">
      <c r="A1402" s="5">
        <v>6</v>
      </c>
      <c r="B1402" s="6">
        <v>40428</v>
      </c>
      <c r="C1402" s="7" t="b">
        <f t="shared" si="42"/>
        <v>1</v>
      </c>
      <c r="D1402" s="7" t="str" cm="1">
        <f t="array" ref="D1402">_xlfn.SWITCH(A1402,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02" s="7">
        <f t="shared" si="43"/>
        <v>40428</v>
      </c>
      <c r="F1402" s="5">
        <v>2010</v>
      </c>
      <c r="G1402" s="8">
        <v>1690317.99</v>
      </c>
      <c r="H1402" s="5" t="s">
        <v>99</v>
      </c>
      <c r="I1402" s="9">
        <v>80.930000000000007</v>
      </c>
      <c r="J1402" s="10">
        <v>2.6419999999999999</v>
      </c>
      <c r="K1402" s="10">
        <v>212.62965489999999</v>
      </c>
      <c r="L1402" s="10">
        <v>6.9729999999999999</v>
      </c>
      <c r="M1402" s="11" t="str" cm="1">
        <f t="array" ref="M1402">_xlfn.IFS(ROUND(Sales_Data[[#This Row],[Temperature]],0)&lt;50,"Cold",ROUND(Sales_Data[[#This Row],[Temperature]],0)&lt;70,"Mild",ROUND(Sales_Data[[#This Row],[Temperature]],0)&lt;84,"Warm",TRUE,"Hot")</f>
        <v>Warm</v>
      </c>
    </row>
    <row r="1403" spans="1:13" x14ac:dyDescent="0.3">
      <c r="A1403" s="5">
        <v>7</v>
      </c>
      <c r="B1403" s="6">
        <v>40428</v>
      </c>
      <c r="C1403" s="7" t="b">
        <f t="shared" si="42"/>
        <v>1</v>
      </c>
      <c r="D1403" s="7" t="str" cm="1">
        <f t="array" ref="D1403">_xlfn.SWITCH(A1403,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03" s="7">
        <f t="shared" si="43"/>
        <v>40428</v>
      </c>
      <c r="F1403" s="5">
        <v>2010</v>
      </c>
      <c r="G1403" s="8">
        <v>593462.34</v>
      </c>
      <c r="H1403" s="5" t="s">
        <v>99</v>
      </c>
      <c r="I1403" s="9">
        <v>58</v>
      </c>
      <c r="J1403" s="10">
        <v>2.7109999999999999</v>
      </c>
      <c r="K1403" s="10">
        <v>189.52312760000001</v>
      </c>
      <c r="L1403" s="10">
        <v>9.0169999999999995</v>
      </c>
      <c r="M1403" s="11" t="str" cm="1">
        <f t="array" ref="M1403">_xlfn.IFS(ROUND(Sales_Data[[#This Row],[Temperature]],0)&lt;50,"Cold",ROUND(Sales_Data[[#This Row],[Temperature]],0)&lt;70,"Mild",ROUND(Sales_Data[[#This Row],[Temperature]],0)&lt;84,"Warm",TRUE,"Hot")</f>
        <v>Mild</v>
      </c>
    </row>
    <row r="1404" spans="1:13" x14ac:dyDescent="0.3">
      <c r="A1404" s="5">
        <v>8</v>
      </c>
      <c r="B1404" s="6">
        <v>40428</v>
      </c>
      <c r="C1404" s="7" t="b">
        <f t="shared" si="42"/>
        <v>1</v>
      </c>
      <c r="D1404" s="7" t="str" cm="1">
        <f t="array" ref="D1404">_xlfn.SWITCH(A1404,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04" s="7">
        <f t="shared" si="43"/>
        <v>40428</v>
      </c>
      <c r="F1404" s="5">
        <v>2010</v>
      </c>
      <c r="G1404" s="8">
        <v>845289.77</v>
      </c>
      <c r="H1404" s="5" t="s">
        <v>99</v>
      </c>
      <c r="I1404" s="9">
        <v>72.489999999999995</v>
      </c>
      <c r="J1404" s="10">
        <v>2.6419999999999999</v>
      </c>
      <c r="K1404" s="10">
        <v>214.47299520000001</v>
      </c>
      <c r="L1404" s="10">
        <v>6.3150000000000004</v>
      </c>
      <c r="M1404" s="11" t="str" cm="1">
        <f t="array" ref="M1404">_xlfn.IFS(ROUND(Sales_Data[[#This Row],[Temperature]],0)&lt;50,"Cold",ROUND(Sales_Data[[#This Row],[Temperature]],0)&lt;70,"Mild",ROUND(Sales_Data[[#This Row],[Temperature]],0)&lt;84,"Warm",TRUE,"Hot")</f>
        <v>Warm</v>
      </c>
    </row>
    <row r="1405" spans="1:13" x14ac:dyDescent="0.3">
      <c r="A1405" s="5">
        <v>9</v>
      </c>
      <c r="B1405" s="6">
        <v>40428</v>
      </c>
      <c r="C1405" s="7" t="b">
        <f t="shared" si="42"/>
        <v>1</v>
      </c>
      <c r="D1405" s="7" t="str" cm="1">
        <f t="array" ref="D1405">_xlfn.SWITCH(A1405,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05" s="7">
        <f t="shared" si="43"/>
        <v>40428</v>
      </c>
      <c r="F1405" s="5">
        <v>2010</v>
      </c>
      <c r="G1405" s="8">
        <v>485389.15</v>
      </c>
      <c r="H1405" s="5" t="s">
        <v>99</v>
      </c>
      <c r="I1405" s="9">
        <v>78.510000000000005</v>
      </c>
      <c r="J1405" s="10">
        <v>2.6419999999999999</v>
      </c>
      <c r="K1405" s="10">
        <v>214.65643009999999</v>
      </c>
      <c r="L1405" s="10">
        <v>6.4420000000000002</v>
      </c>
      <c r="M1405" s="11" t="str" cm="1">
        <f t="array" ref="M1405">_xlfn.IFS(ROUND(Sales_Data[[#This Row],[Temperature]],0)&lt;50,"Cold",ROUND(Sales_Data[[#This Row],[Temperature]],0)&lt;70,"Mild",ROUND(Sales_Data[[#This Row],[Temperature]],0)&lt;84,"Warm",TRUE,"Hot")</f>
        <v>Warm</v>
      </c>
    </row>
    <row r="1406" spans="1:13" x14ac:dyDescent="0.3">
      <c r="A1406" s="5">
        <v>10</v>
      </c>
      <c r="B1406" s="6">
        <v>40428</v>
      </c>
      <c r="C1406" s="7" t="b">
        <f t="shared" si="42"/>
        <v>1</v>
      </c>
      <c r="D1406" s="7" t="str" cm="1">
        <f t="array" ref="D1406">_xlfn.SWITCH(A1406,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06" s="7">
        <f t="shared" si="43"/>
        <v>40428</v>
      </c>
      <c r="F1406" s="5">
        <v>2010</v>
      </c>
      <c r="G1406" s="8">
        <v>1769793.37</v>
      </c>
      <c r="H1406" s="5" t="s">
        <v>99</v>
      </c>
      <c r="I1406" s="9">
        <v>91.03</v>
      </c>
      <c r="J1406" s="10">
        <v>3.1</v>
      </c>
      <c r="K1406" s="10">
        <v>126.15179999999999</v>
      </c>
      <c r="L1406" s="10">
        <v>9.1989999999999998</v>
      </c>
      <c r="M1406" s="11" t="str" cm="1">
        <f t="array" ref="M1406">_xlfn.IFS(ROUND(Sales_Data[[#This Row],[Temperature]],0)&lt;50,"Cold",ROUND(Sales_Data[[#This Row],[Temperature]],0)&lt;70,"Mild",ROUND(Sales_Data[[#This Row],[Temperature]],0)&lt;84,"Warm",TRUE,"Hot")</f>
        <v>Hot</v>
      </c>
    </row>
    <row r="1407" spans="1:13" x14ac:dyDescent="0.3">
      <c r="A1407" s="5">
        <v>11</v>
      </c>
      <c r="B1407" s="6">
        <v>40428</v>
      </c>
      <c r="C1407" s="7" t="b">
        <f t="shared" si="42"/>
        <v>1</v>
      </c>
      <c r="D1407" s="7" t="str" cm="1">
        <f t="array" ref="D1407">_xlfn.SWITCH(A1407,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07" s="7">
        <f t="shared" si="43"/>
        <v>40428</v>
      </c>
      <c r="F1407" s="5">
        <v>2010</v>
      </c>
      <c r="G1407" s="8">
        <v>1280156.47</v>
      </c>
      <c r="H1407" s="5" t="s">
        <v>99</v>
      </c>
      <c r="I1407" s="9">
        <v>83.01</v>
      </c>
      <c r="J1407" s="10">
        <v>2.6419999999999999</v>
      </c>
      <c r="K1407" s="10">
        <v>214.4265704</v>
      </c>
      <c r="L1407" s="10">
        <v>7.3460000000000001</v>
      </c>
      <c r="M1407" s="11" t="str" cm="1">
        <f t="array" ref="M1407">_xlfn.IFS(ROUND(Sales_Data[[#This Row],[Temperature]],0)&lt;50,"Cold",ROUND(Sales_Data[[#This Row],[Temperature]],0)&lt;70,"Mild",ROUND(Sales_Data[[#This Row],[Temperature]],0)&lt;84,"Warm",TRUE,"Hot")</f>
        <v>Warm</v>
      </c>
    </row>
    <row r="1408" spans="1:13" x14ac:dyDescent="0.3">
      <c r="A1408" s="5">
        <v>12</v>
      </c>
      <c r="B1408" s="6">
        <v>40428</v>
      </c>
      <c r="C1408" s="7" t="b">
        <f t="shared" si="42"/>
        <v>1</v>
      </c>
      <c r="D1408" s="7" t="str" cm="1">
        <f t="array" ref="D1408">_xlfn.SWITCH(A1408,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08" s="7">
        <f t="shared" si="43"/>
        <v>40428</v>
      </c>
      <c r="F1408" s="5">
        <v>2010</v>
      </c>
      <c r="G1408" s="8">
        <v>943506.28</v>
      </c>
      <c r="H1408" s="5" t="s">
        <v>99</v>
      </c>
      <c r="I1408" s="9">
        <v>90.37</v>
      </c>
      <c r="J1408" s="10">
        <v>3.1</v>
      </c>
      <c r="K1408" s="10">
        <v>126.15179999999999</v>
      </c>
      <c r="L1408" s="10">
        <v>14.18</v>
      </c>
      <c r="M1408" s="11" t="str" cm="1">
        <f t="array" ref="M1408">_xlfn.IFS(ROUND(Sales_Data[[#This Row],[Temperature]],0)&lt;50,"Cold",ROUND(Sales_Data[[#This Row],[Temperature]],0)&lt;70,"Mild",ROUND(Sales_Data[[#This Row],[Temperature]],0)&lt;84,"Warm",TRUE,"Hot")</f>
        <v>Hot</v>
      </c>
    </row>
    <row r="1409" spans="1:13" x14ac:dyDescent="0.3">
      <c r="A1409" s="5">
        <v>13</v>
      </c>
      <c r="B1409" s="6">
        <v>40428</v>
      </c>
      <c r="C1409" s="7" t="b">
        <f t="shared" si="42"/>
        <v>1</v>
      </c>
      <c r="D1409" s="7" t="str" cm="1">
        <f t="array" ref="D1409">_xlfn.SWITCH(A1409,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09" s="7">
        <f t="shared" si="43"/>
        <v>40428</v>
      </c>
      <c r="F1409" s="5">
        <v>2010</v>
      </c>
      <c r="G1409" s="8">
        <v>1870843.9</v>
      </c>
      <c r="H1409" s="5" t="s">
        <v>99</v>
      </c>
      <c r="I1409" s="9">
        <v>71.33</v>
      </c>
      <c r="J1409" s="10">
        <v>2.802</v>
      </c>
      <c r="K1409" s="10">
        <v>126.15179999999999</v>
      </c>
      <c r="L1409" s="10">
        <v>7.9509999999999996</v>
      </c>
      <c r="M1409" s="11" t="str" cm="1">
        <f t="array" ref="M1409">_xlfn.IFS(ROUND(Sales_Data[[#This Row],[Temperature]],0)&lt;50,"Cold",ROUND(Sales_Data[[#This Row],[Temperature]],0)&lt;70,"Mild",ROUND(Sales_Data[[#This Row],[Temperature]],0)&lt;84,"Warm",TRUE,"Hot")</f>
        <v>Warm</v>
      </c>
    </row>
    <row r="1410" spans="1:13" x14ac:dyDescent="0.3">
      <c r="A1410" s="5">
        <v>14</v>
      </c>
      <c r="B1410" s="6">
        <v>40428</v>
      </c>
      <c r="C1410" s="7" t="b">
        <f t="shared" ref="C1410:C1473" si="44">ISNUMBER(B1410)</f>
        <v>1</v>
      </c>
      <c r="D1410" s="7" t="str" cm="1">
        <f t="array" ref="D1410">_xlfn.SWITCH(A1410,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410" s="7">
        <f t="shared" ref="E1410:E1473" si="45">IF(C1410,B1410,DATE(RIGHT(B1410,4),MID(B1410,4,2),LEFT(B1410,2)))</f>
        <v>40428</v>
      </c>
      <c r="F1410" s="5">
        <v>2010</v>
      </c>
      <c r="G1410" s="8">
        <v>2236209.13</v>
      </c>
      <c r="H1410" s="5" t="s">
        <v>99</v>
      </c>
      <c r="I1410" s="9">
        <v>82.45</v>
      </c>
      <c r="J1410" s="10">
        <v>2.7930000000000001</v>
      </c>
      <c r="K1410" s="10">
        <v>182.2569603</v>
      </c>
      <c r="L1410" s="10">
        <v>8.7430000000000003</v>
      </c>
      <c r="M1410" s="11" t="str" cm="1">
        <f t="array" ref="M1410">_xlfn.IFS(ROUND(Sales_Data[[#This Row],[Temperature]],0)&lt;50,"Cold",ROUND(Sales_Data[[#This Row],[Temperature]],0)&lt;70,"Mild",ROUND(Sales_Data[[#This Row],[Temperature]],0)&lt;84,"Warm",TRUE,"Hot")</f>
        <v>Warm</v>
      </c>
    </row>
    <row r="1411" spans="1:13" x14ac:dyDescent="0.3">
      <c r="A1411" s="5">
        <v>15</v>
      </c>
      <c r="B1411" s="6">
        <v>40428</v>
      </c>
      <c r="C1411" s="7" t="b">
        <f t="shared" si="44"/>
        <v>1</v>
      </c>
      <c r="D1411" s="7" t="str" cm="1">
        <f t="array" ref="D1411">_xlfn.SWITCH(A1411,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411" s="7">
        <f t="shared" si="45"/>
        <v>40428</v>
      </c>
      <c r="F1411" s="5">
        <v>2010</v>
      </c>
      <c r="G1411" s="8">
        <v>691497.62</v>
      </c>
      <c r="H1411" s="5" t="s">
        <v>99</v>
      </c>
      <c r="I1411" s="9">
        <v>77.33</v>
      </c>
      <c r="J1411" s="10">
        <v>2.94</v>
      </c>
      <c r="K1411" s="10">
        <v>132.54613330000001</v>
      </c>
      <c r="L1411" s="10">
        <v>8.0990000000000002</v>
      </c>
      <c r="M1411" s="11" t="str" cm="1">
        <f t="array" ref="M1411">_xlfn.IFS(ROUND(Sales_Data[[#This Row],[Temperature]],0)&lt;50,"Cold",ROUND(Sales_Data[[#This Row],[Temperature]],0)&lt;70,"Mild",ROUND(Sales_Data[[#This Row],[Temperature]],0)&lt;84,"Warm",TRUE,"Hot")</f>
        <v>Warm</v>
      </c>
    </row>
    <row r="1412" spans="1:13" x14ac:dyDescent="0.3">
      <c r="A1412" s="5">
        <v>16</v>
      </c>
      <c r="B1412" s="6">
        <v>40428</v>
      </c>
      <c r="C1412" s="7" t="b">
        <f t="shared" si="44"/>
        <v>1</v>
      </c>
      <c r="D1412" s="7" t="str" cm="1">
        <f t="array" ref="D1412">_xlfn.SWITCH(A1412,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412" s="7">
        <f t="shared" si="45"/>
        <v>40428</v>
      </c>
      <c r="F1412" s="5">
        <v>2010</v>
      </c>
      <c r="G1412" s="8">
        <v>614253.32999999996</v>
      </c>
      <c r="H1412" s="5" t="s">
        <v>99</v>
      </c>
      <c r="I1412" s="9">
        <v>61.79</v>
      </c>
      <c r="J1412" s="10">
        <v>2.7109999999999999</v>
      </c>
      <c r="K1412" s="10">
        <v>189.52312760000001</v>
      </c>
      <c r="L1412" s="10">
        <v>6.8680000000000003</v>
      </c>
      <c r="M1412" s="11" t="str" cm="1">
        <f t="array" ref="M1412">_xlfn.IFS(ROUND(Sales_Data[[#This Row],[Temperature]],0)&lt;50,"Cold",ROUND(Sales_Data[[#This Row],[Temperature]],0)&lt;70,"Mild",ROUND(Sales_Data[[#This Row],[Temperature]],0)&lt;84,"Warm",TRUE,"Hot")</f>
        <v>Mild</v>
      </c>
    </row>
    <row r="1413" spans="1:13" x14ac:dyDescent="0.3">
      <c r="A1413" s="5">
        <v>17</v>
      </c>
      <c r="B1413" s="6">
        <v>40428</v>
      </c>
      <c r="C1413" s="7" t="b">
        <f t="shared" si="44"/>
        <v>1</v>
      </c>
      <c r="D1413" s="7" t="str" cm="1">
        <f t="array" ref="D1413">_xlfn.SWITCH(A1413,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413" s="7">
        <f t="shared" si="45"/>
        <v>40428</v>
      </c>
      <c r="F1413" s="5">
        <v>2010</v>
      </c>
      <c r="G1413" s="8">
        <v>836915.92</v>
      </c>
      <c r="H1413" s="5" t="s">
        <v>99</v>
      </c>
      <c r="I1413" s="9">
        <v>62.41</v>
      </c>
      <c r="J1413" s="10">
        <v>2.802</v>
      </c>
      <c r="K1413" s="10">
        <v>126.15179999999999</v>
      </c>
      <c r="L1413" s="10">
        <v>6.6970000000000001</v>
      </c>
      <c r="M1413" s="11" t="str" cm="1">
        <f t="array" ref="M1413">_xlfn.IFS(ROUND(Sales_Data[[#This Row],[Temperature]],0)&lt;50,"Cold",ROUND(Sales_Data[[#This Row],[Temperature]],0)&lt;70,"Mild",ROUND(Sales_Data[[#This Row],[Temperature]],0)&lt;84,"Warm",TRUE,"Hot")</f>
        <v>Mild</v>
      </c>
    </row>
    <row r="1414" spans="1:13" x14ac:dyDescent="0.3">
      <c r="A1414" s="5">
        <v>18</v>
      </c>
      <c r="B1414" s="6">
        <v>40428</v>
      </c>
      <c r="C1414" s="7" t="b">
        <f t="shared" si="44"/>
        <v>1</v>
      </c>
      <c r="D1414" s="7" t="str" cm="1">
        <f t="array" ref="D1414">_xlfn.SWITCH(A1414,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414" s="7">
        <f t="shared" si="45"/>
        <v>40428</v>
      </c>
      <c r="F1414" s="5">
        <v>2010</v>
      </c>
      <c r="G1414" s="8">
        <v>1171391.4099999999</v>
      </c>
      <c r="H1414" s="5" t="s">
        <v>99</v>
      </c>
      <c r="I1414" s="9">
        <v>79.75</v>
      </c>
      <c r="J1414" s="10">
        <v>2.806</v>
      </c>
      <c r="K1414" s="10">
        <v>132.54613330000001</v>
      </c>
      <c r="L1414" s="10">
        <v>9.3420000000000005</v>
      </c>
      <c r="M1414" s="11" t="str" cm="1">
        <f t="array" ref="M1414">_xlfn.IFS(ROUND(Sales_Data[[#This Row],[Temperature]],0)&lt;50,"Cold",ROUND(Sales_Data[[#This Row],[Temperature]],0)&lt;70,"Mild",ROUND(Sales_Data[[#This Row],[Temperature]],0)&lt;84,"Warm",TRUE,"Hot")</f>
        <v>Warm</v>
      </c>
    </row>
    <row r="1415" spans="1:13" x14ac:dyDescent="0.3">
      <c r="A1415" s="5">
        <v>19</v>
      </c>
      <c r="B1415" s="6">
        <v>40428</v>
      </c>
      <c r="C1415" s="7" t="b">
        <f t="shared" si="44"/>
        <v>1</v>
      </c>
      <c r="D1415" s="7" t="str" cm="1">
        <f t="array" ref="D1415">_xlfn.SWITCH(A1415,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415" s="7">
        <f t="shared" si="45"/>
        <v>40428</v>
      </c>
      <c r="F1415" s="5">
        <v>2010</v>
      </c>
      <c r="G1415" s="8">
        <v>1577541.24</v>
      </c>
      <c r="H1415" s="5" t="s">
        <v>99</v>
      </c>
      <c r="I1415" s="9">
        <v>78.22</v>
      </c>
      <c r="J1415" s="10">
        <v>2.94</v>
      </c>
      <c r="K1415" s="10">
        <v>132.54613330000001</v>
      </c>
      <c r="L1415" s="10">
        <v>8.0990000000000002</v>
      </c>
      <c r="M1415" s="11" t="str" cm="1">
        <f t="array" ref="M1415">_xlfn.IFS(ROUND(Sales_Data[[#This Row],[Temperature]],0)&lt;50,"Cold",ROUND(Sales_Data[[#This Row],[Temperature]],0)&lt;70,"Mild",ROUND(Sales_Data[[#This Row],[Temperature]],0)&lt;84,"Warm",TRUE,"Hot")</f>
        <v>Warm</v>
      </c>
    </row>
    <row r="1416" spans="1:13" x14ac:dyDescent="0.3">
      <c r="A1416" s="5">
        <v>20</v>
      </c>
      <c r="B1416" s="6">
        <v>40428</v>
      </c>
      <c r="C1416" s="7" t="b">
        <f t="shared" si="44"/>
        <v>1</v>
      </c>
      <c r="D1416" s="7" t="str" cm="1">
        <f t="array" ref="D1416">_xlfn.SWITCH(A1416,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416" s="7">
        <f t="shared" si="45"/>
        <v>40428</v>
      </c>
      <c r="F1416" s="5">
        <v>2010</v>
      </c>
      <c r="G1416" s="8">
        <v>2107285.85</v>
      </c>
      <c r="H1416" s="5" t="s">
        <v>99</v>
      </c>
      <c r="I1416" s="9">
        <v>78.09</v>
      </c>
      <c r="J1416" s="10">
        <v>2.7930000000000001</v>
      </c>
      <c r="K1416" s="10">
        <v>204.3625658</v>
      </c>
      <c r="L1416" s="10">
        <v>7.5270000000000001</v>
      </c>
      <c r="M1416" s="11" t="str" cm="1">
        <f t="array" ref="M1416">_xlfn.IFS(ROUND(Sales_Data[[#This Row],[Temperature]],0)&lt;50,"Cold",ROUND(Sales_Data[[#This Row],[Temperature]],0)&lt;70,"Mild",ROUND(Sales_Data[[#This Row],[Temperature]],0)&lt;84,"Warm",TRUE,"Hot")</f>
        <v>Warm</v>
      </c>
    </row>
    <row r="1417" spans="1:13" x14ac:dyDescent="0.3">
      <c r="A1417" s="5">
        <v>21</v>
      </c>
      <c r="B1417" s="6">
        <v>40428</v>
      </c>
      <c r="C1417" s="7" t="b">
        <f t="shared" si="44"/>
        <v>1</v>
      </c>
      <c r="D1417" s="7" t="str" cm="1">
        <f t="array" ref="D1417">_xlfn.SWITCH(A1417,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417" s="7">
        <f t="shared" si="45"/>
        <v>40428</v>
      </c>
      <c r="F1417" s="5">
        <v>2010</v>
      </c>
      <c r="G1417" s="8">
        <v>714677.47</v>
      </c>
      <c r="H1417" s="5" t="s">
        <v>99</v>
      </c>
      <c r="I1417" s="9">
        <v>81.67</v>
      </c>
      <c r="J1417" s="10">
        <v>2.6419999999999999</v>
      </c>
      <c r="K1417" s="10">
        <v>210.7657317</v>
      </c>
      <c r="L1417" s="10">
        <v>8.0990000000000002</v>
      </c>
      <c r="M1417" s="11" t="str" cm="1">
        <f t="array" ref="M1417">_xlfn.IFS(ROUND(Sales_Data[[#This Row],[Temperature]],0)&lt;50,"Cold",ROUND(Sales_Data[[#This Row],[Temperature]],0)&lt;70,"Mild",ROUND(Sales_Data[[#This Row],[Temperature]],0)&lt;84,"Warm",TRUE,"Hot")</f>
        <v>Warm</v>
      </c>
    </row>
    <row r="1418" spans="1:13" x14ac:dyDescent="0.3">
      <c r="A1418" s="5">
        <v>22</v>
      </c>
      <c r="B1418" s="6">
        <v>40428</v>
      </c>
      <c r="C1418" s="7" t="b">
        <f t="shared" si="44"/>
        <v>1</v>
      </c>
      <c r="D1418" s="7" t="str" cm="1">
        <f t="array" ref="D1418">_xlfn.SWITCH(A1418,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418" s="7">
        <f t="shared" si="45"/>
        <v>40428</v>
      </c>
      <c r="F1418" s="5">
        <v>2010</v>
      </c>
      <c r="G1418" s="8">
        <v>1092654.26</v>
      </c>
      <c r="H1418" s="5" t="s">
        <v>99</v>
      </c>
      <c r="I1418" s="9">
        <v>79.22</v>
      </c>
      <c r="J1418" s="10">
        <v>2.806</v>
      </c>
      <c r="K1418" s="10">
        <v>136.39626430000001</v>
      </c>
      <c r="L1418" s="10">
        <v>8.4329999999999998</v>
      </c>
      <c r="M1418" s="11" t="str" cm="1">
        <f t="array" ref="M1418">_xlfn.IFS(ROUND(Sales_Data[[#This Row],[Temperature]],0)&lt;50,"Cold",ROUND(Sales_Data[[#This Row],[Temperature]],0)&lt;70,"Mild",ROUND(Sales_Data[[#This Row],[Temperature]],0)&lt;84,"Warm",TRUE,"Hot")</f>
        <v>Warm</v>
      </c>
    </row>
    <row r="1419" spans="1:13" x14ac:dyDescent="0.3">
      <c r="A1419" s="5">
        <v>23</v>
      </c>
      <c r="B1419" s="6">
        <v>40428</v>
      </c>
      <c r="C1419" s="7" t="b">
        <f t="shared" si="44"/>
        <v>1</v>
      </c>
      <c r="D1419" s="7" t="str" cm="1">
        <f t="array" ref="D1419">_xlfn.SWITCH(A1419,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419" s="7">
        <f t="shared" si="45"/>
        <v>40428</v>
      </c>
      <c r="F1419" s="5">
        <v>2010</v>
      </c>
      <c r="G1419" s="8">
        <v>1417535.78</v>
      </c>
      <c r="H1419" s="5" t="s">
        <v>99</v>
      </c>
      <c r="I1419" s="9">
        <v>77.16</v>
      </c>
      <c r="J1419" s="10">
        <v>2.806</v>
      </c>
      <c r="K1419" s="10">
        <v>132.54613330000001</v>
      </c>
      <c r="L1419" s="10">
        <v>5.3259999999999996</v>
      </c>
      <c r="M1419" s="11" t="str" cm="1">
        <f t="array" ref="M1419">_xlfn.IFS(ROUND(Sales_Data[[#This Row],[Temperature]],0)&lt;50,"Cold",ROUND(Sales_Data[[#This Row],[Temperature]],0)&lt;70,"Mild",ROUND(Sales_Data[[#This Row],[Temperature]],0)&lt;84,"Warm",TRUE,"Hot")</f>
        <v>Warm</v>
      </c>
    </row>
    <row r="1420" spans="1:13" x14ac:dyDescent="0.3">
      <c r="A1420" s="5">
        <v>24</v>
      </c>
      <c r="B1420" s="6">
        <v>40428</v>
      </c>
      <c r="C1420" s="7" t="b">
        <f t="shared" si="44"/>
        <v>1</v>
      </c>
      <c r="D1420" s="7" t="str" cm="1">
        <f t="array" ref="D1420">_xlfn.SWITCH(A1420,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420" s="7">
        <f t="shared" si="45"/>
        <v>40428</v>
      </c>
      <c r="F1420" s="5">
        <v>2010</v>
      </c>
      <c r="G1420" s="8">
        <v>1665502.55</v>
      </c>
      <c r="H1420" s="5" t="s">
        <v>99</v>
      </c>
      <c r="I1420" s="9">
        <v>79.05</v>
      </c>
      <c r="J1420" s="10">
        <v>2.94</v>
      </c>
      <c r="K1420" s="10">
        <v>132.54613330000001</v>
      </c>
      <c r="L1420" s="10">
        <v>8.1170000000000009</v>
      </c>
      <c r="M1420" s="11" t="str" cm="1">
        <f t="array" ref="M1420">_xlfn.IFS(ROUND(Sales_Data[[#This Row],[Temperature]],0)&lt;50,"Cold",ROUND(Sales_Data[[#This Row],[Temperature]],0)&lt;70,"Mild",ROUND(Sales_Data[[#This Row],[Temperature]],0)&lt;84,"Warm",TRUE,"Hot")</f>
        <v>Warm</v>
      </c>
    </row>
    <row r="1421" spans="1:13" x14ac:dyDescent="0.3">
      <c r="A1421" s="5">
        <v>25</v>
      </c>
      <c r="B1421" s="6">
        <v>40428</v>
      </c>
      <c r="C1421" s="7" t="b">
        <f t="shared" si="44"/>
        <v>1</v>
      </c>
      <c r="D1421" s="7" t="str" cm="1">
        <f t="array" ref="D1421">_xlfn.SWITCH(A1421,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421" s="7">
        <f t="shared" si="45"/>
        <v>40428</v>
      </c>
      <c r="F1421" s="5">
        <v>2010</v>
      </c>
      <c r="G1421" s="8">
        <v>719591.13</v>
      </c>
      <c r="H1421" s="5" t="s">
        <v>99</v>
      </c>
      <c r="I1421" s="9">
        <v>75.239999999999995</v>
      </c>
      <c r="J1421" s="10">
        <v>2.7930000000000001</v>
      </c>
      <c r="K1421" s="10">
        <v>204.3625658</v>
      </c>
      <c r="L1421" s="10">
        <v>7.5270000000000001</v>
      </c>
      <c r="M1421" s="11" t="str" cm="1">
        <f t="array" ref="M1421">_xlfn.IFS(ROUND(Sales_Data[[#This Row],[Temperature]],0)&lt;50,"Cold",ROUND(Sales_Data[[#This Row],[Temperature]],0)&lt;70,"Mild",ROUND(Sales_Data[[#This Row],[Temperature]],0)&lt;84,"Warm",TRUE,"Hot")</f>
        <v>Warm</v>
      </c>
    </row>
    <row r="1422" spans="1:13" x14ac:dyDescent="0.3">
      <c r="A1422" s="5">
        <v>26</v>
      </c>
      <c r="B1422" s="6">
        <v>40428</v>
      </c>
      <c r="C1422" s="7" t="b">
        <f t="shared" si="44"/>
        <v>1</v>
      </c>
      <c r="D1422" s="7" t="str" cm="1">
        <f t="array" ref="D1422">_xlfn.SWITCH(A1422,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422" s="7">
        <f t="shared" si="45"/>
        <v>40428</v>
      </c>
      <c r="F1422" s="5">
        <v>2010</v>
      </c>
      <c r="G1422" s="8">
        <v>1122356.53</v>
      </c>
      <c r="H1422" s="5" t="s">
        <v>99</v>
      </c>
      <c r="I1422" s="9">
        <v>71.08</v>
      </c>
      <c r="J1422" s="10">
        <v>2.806</v>
      </c>
      <c r="K1422" s="10">
        <v>132.54613330000001</v>
      </c>
      <c r="L1422" s="10">
        <v>8.4450000000000003</v>
      </c>
      <c r="M1422" s="11" t="str" cm="1">
        <f t="array" ref="M1422">_xlfn.IFS(ROUND(Sales_Data[[#This Row],[Temperature]],0)&lt;50,"Cold",ROUND(Sales_Data[[#This Row],[Temperature]],0)&lt;70,"Mild",ROUND(Sales_Data[[#This Row],[Temperature]],0)&lt;84,"Warm",TRUE,"Hot")</f>
        <v>Warm</v>
      </c>
    </row>
    <row r="1423" spans="1:13" x14ac:dyDescent="0.3">
      <c r="A1423" s="5">
        <v>27</v>
      </c>
      <c r="B1423" s="6">
        <v>40428</v>
      </c>
      <c r="C1423" s="7" t="b">
        <f t="shared" si="44"/>
        <v>1</v>
      </c>
      <c r="D1423" s="7" t="str" cm="1">
        <f t="array" ref="D1423">_xlfn.SWITCH(A1423,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423" s="7">
        <f t="shared" si="45"/>
        <v>40428</v>
      </c>
      <c r="F1423" s="5">
        <v>2010</v>
      </c>
      <c r="G1423" s="8">
        <v>2119163.0099999998</v>
      </c>
      <c r="H1423" s="5" t="s">
        <v>99</v>
      </c>
      <c r="I1423" s="9">
        <v>82.69</v>
      </c>
      <c r="J1423" s="10">
        <v>2.94</v>
      </c>
      <c r="K1423" s="10">
        <v>136.39626430000001</v>
      </c>
      <c r="L1423" s="10">
        <v>7.9820000000000002</v>
      </c>
      <c r="M1423" s="11" t="str" cm="1">
        <f t="array" ref="M1423">_xlfn.IFS(ROUND(Sales_Data[[#This Row],[Temperature]],0)&lt;50,"Cold",ROUND(Sales_Data[[#This Row],[Temperature]],0)&lt;70,"Mild",ROUND(Sales_Data[[#This Row],[Temperature]],0)&lt;84,"Warm",TRUE,"Hot")</f>
        <v>Warm</v>
      </c>
    </row>
    <row r="1424" spans="1:13" x14ac:dyDescent="0.3">
      <c r="A1424" s="5">
        <v>28</v>
      </c>
      <c r="B1424" s="6">
        <v>40428</v>
      </c>
      <c r="C1424" s="7" t="b">
        <f t="shared" si="44"/>
        <v>1</v>
      </c>
      <c r="D1424" s="7" t="str" cm="1">
        <f t="array" ref="D1424">_xlfn.SWITCH(A1424,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424" s="7">
        <f t="shared" si="45"/>
        <v>40428</v>
      </c>
      <c r="F1424" s="5">
        <v>2010</v>
      </c>
      <c r="G1424" s="8">
        <v>1340293.8700000001</v>
      </c>
      <c r="H1424" s="5" t="s">
        <v>99</v>
      </c>
      <c r="I1424" s="9">
        <v>90.37</v>
      </c>
      <c r="J1424" s="10">
        <v>3.1</v>
      </c>
      <c r="K1424" s="10">
        <v>126.15179999999999</v>
      </c>
      <c r="L1424" s="10">
        <v>14.18</v>
      </c>
      <c r="M1424" s="11" t="str" cm="1">
        <f t="array" ref="M1424">_xlfn.IFS(ROUND(Sales_Data[[#This Row],[Temperature]],0)&lt;50,"Cold",ROUND(Sales_Data[[#This Row],[Temperature]],0)&lt;70,"Mild",ROUND(Sales_Data[[#This Row],[Temperature]],0)&lt;84,"Warm",TRUE,"Hot")</f>
        <v>Hot</v>
      </c>
    </row>
    <row r="1425" spans="1:13" x14ac:dyDescent="0.3">
      <c r="A1425" s="5">
        <v>29</v>
      </c>
      <c r="B1425" s="6">
        <v>40428</v>
      </c>
      <c r="C1425" s="7" t="b">
        <f t="shared" si="44"/>
        <v>1</v>
      </c>
      <c r="D1425" s="7" t="str" cm="1">
        <f t="array" ref="D1425">_xlfn.SWITCH(A1425,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425" s="7">
        <f t="shared" si="45"/>
        <v>40428</v>
      </c>
      <c r="F1425" s="5">
        <v>2010</v>
      </c>
      <c r="G1425" s="8">
        <v>563449.43000000005</v>
      </c>
      <c r="H1425" s="5" t="s">
        <v>99</v>
      </c>
      <c r="I1425" s="9">
        <v>79.22</v>
      </c>
      <c r="J1425" s="10">
        <v>2.806</v>
      </c>
      <c r="K1425" s="10">
        <v>132.54613330000001</v>
      </c>
      <c r="L1425" s="10">
        <v>10.409000000000001</v>
      </c>
      <c r="M1425" s="11" t="str" cm="1">
        <f t="array" ref="M1425">_xlfn.IFS(ROUND(Sales_Data[[#This Row],[Temperature]],0)&lt;50,"Cold",ROUND(Sales_Data[[#This Row],[Temperature]],0)&lt;70,"Mild",ROUND(Sales_Data[[#This Row],[Temperature]],0)&lt;84,"Warm",TRUE,"Hot")</f>
        <v>Warm</v>
      </c>
    </row>
    <row r="1426" spans="1:13" x14ac:dyDescent="0.3">
      <c r="A1426" s="5">
        <v>30</v>
      </c>
      <c r="B1426" s="6">
        <v>40428</v>
      </c>
      <c r="C1426" s="7" t="b">
        <f t="shared" si="44"/>
        <v>1</v>
      </c>
      <c r="D1426" s="7" t="str" cm="1">
        <f t="array" ref="D1426">_xlfn.SWITCH(A1426,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426" s="7">
        <f t="shared" si="45"/>
        <v>40428</v>
      </c>
      <c r="F1426" s="5">
        <v>2010</v>
      </c>
      <c r="G1426" s="8">
        <v>436293.4</v>
      </c>
      <c r="H1426" s="5" t="s">
        <v>99</v>
      </c>
      <c r="I1426" s="9">
        <v>81.67</v>
      </c>
      <c r="J1426" s="10">
        <v>2.6419999999999999</v>
      </c>
      <c r="K1426" s="10">
        <v>210.7657317</v>
      </c>
      <c r="L1426" s="10">
        <v>8.0990000000000002</v>
      </c>
      <c r="M1426" s="11" t="str" cm="1">
        <f t="array" ref="M1426">_xlfn.IFS(ROUND(Sales_Data[[#This Row],[Temperature]],0)&lt;50,"Cold",ROUND(Sales_Data[[#This Row],[Temperature]],0)&lt;70,"Mild",ROUND(Sales_Data[[#This Row],[Temperature]],0)&lt;84,"Warm",TRUE,"Hot")</f>
        <v>Warm</v>
      </c>
    </row>
    <row r="1427" spans="1:13" x14ac:dyDescent="0.3">
      <c r="A1427" s="5">
        <v>31</v>
      </c>
      <c r="B1427" s="6">
        <v>40428</v>
      </c>
      <c r="C1427" s="7" t="b">
        <f t="shared" si="44"/>
        <v>1</v>
      </c>
      <c r="D1427" s="7" t="str" cm="1">
        <f t="array" ref="D1427">_xlfn.SWITCH(A1427,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427" s="7">
        <f t="shared" si="45"/>
        <v>40428</v>
      </c>
      <c r="F1427" s="5">
        <v>2010</v>
      </c>
      <c r="G1427" s="8">
        <v>1315118.3999999999</v>
      </c>
      <c r="H1427" s="5" t="s">
        <v>99</v>
      </c>
      <c r="I1427" s="9">
        <v>81.67</v>
      </c>
      <c r="J1427" s="10">
        <v>2.6419999999999999</v>
      </c>
      <c r="K1427" s="10">
        <v>210.7657317</v>
      </c>
      <c r="L1427" s="10">
        <v>8.0990000000000002</v>
      </c>
      <c r="M1427" s="11" t="str" cm="1">
        <f t="array" ref="M1427">_xlfn.IFS(ROUND(Sales_Data[[#This Row],[Temperature]],0)&lt;50,"Cold",ROUND(Sales_Data[[#This Row],[Temperature]],0)&lt;70,"Mild",ROUND(Sales_Data[[#This Row],[Temperature]],0)&lt;84,"Warm",TRUE,"Hot")</f>
        <v>Warm</v>
      </c>
    </row>
    <row r="1428" spans="1:13" x14ac:dyDescent="0.3">
      <c r="A1428" s="5">
        <v>32</v>
      </c>
      <c r="B1428" s="6">
        <v>40428</v>
      </c>
      <c r="C1428" s="7" t="b">
        <f t="shared" si="44"/>
        <v>1</v>
      </c>
      <c r="D1428" s="7" t="str" cm="1">
        <f t="array" ref="D1428">_xlfn.SWITCH(A1428,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428" s="7">
        <f t="shared" si="45"/>
        <v>40428</v>
      </c>
      <c r="F1428" s="5">
        <v>2010</v>
      </c>
      <c r="G1428" s="8">
        <v>1077253.67</v>
      </c>
      <c r="H1428" s="5" t="s">
        <v>99</v>
      </c>
      <c r="I1428" s="9">
        <v>67.55</v>
      </c>
      <c r="J1428" s="10">
        <v>2.7109999999999999</v>
      </c>
      <c r="K1428" s="10">
        <v>189.52312760000001</v>
      </c>
      <c r="L1428" s="10">
        <v>9.0169999999999995</v>
      </c>
      <c r="M1428" s="11" t="str" cm="1">
        <f t="array" ref="M1428">_xlfn.IFS(ROUND(Sales_Data[[#This Row],[Temperature]],0)&lt;50,"Cold",ROUND(Sales_Data[[#This Row],[Temperature]],0)&lt;70,"Mild",ROUND(Sales_Data[[#This Row],[Temperature]],0)&lt;84,"Warm",TRUE,"Hot")</f>
        <v>Mild</v>
      </c>
    </row>
    <row r="1429" spans="1:13" x14ac:dyDescent="0.3">
      <c r="A1429" s="5">
        <v>33</v>
      </c>
      <c r="B1429" s="6">
        <v>40428</v>
      </c>
      <c r="C1429" s="7" t="b">
        <f t="shared" si="44"/>
        <v>1</v>
      </c>
      <c r="D1429" s="7" t="str" cm="1">
        <f t="array" ref="D1429">_xlfn.SWITCH(A1429,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429" s="7">
        <f t="shared" si="45"/>
        <v>40428</v>
      </c>
      <c r="F1429" s="5">
        <v>2010</v>
      </c>
      <c r="G1429" s="8">
        <v>302423.93</v>
      </c>
      <c r="H1429" s="5" t="s">
        <v>99</v>
      </c>
      <c r="I1429" s="9">
        <v>95.88</v>
      </c>
      <c r="J1429" s="10">
        <v>3.1</v>
      </c>
      <c r="K1429" s="10">
        <v>126.15179999999999</v>
      </c>
      <c r="L1429" s="10">
        <v>9.4949999999999992</v>
      </c>
      <c r="M1429" s="11" t="str" cm="1">
        <f t="array" ref="M1429">_xlfn.IFS(ROUND(Sales_Data[[#This Row],[Temperature]],0)&lt;50,"Cold",ROUND(Sales_Data[[#This Row],[Temperature]],0)&lt;70,"Mild",ROUND(Sales_Data[[#This Row],[Temperature]],0)&lt;84,"Warm",TRUE,"Hot")</f>
        <v>Hot</v>
      </c>
    </row>
    <row r="1430" spans="1:13" x14ac:dyDescent="0.3">
      <c r="A1430" s="5">
        <v>34</v>
      </c>
      <c r="B1430" s="6">
        <v>40428</v>
      </c>
      <c r="C1430" s="7" t="b">
        <f t="shared" si="44"/>
        <v>1</v>
      </c>
      <c r="D1430" s="7" t="str" cm="1">
        <f t="array" ref="D1430">_xlfn.SWITCH(A1430,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430" s="7">
        <f t="shared" si="45"/>
        <v>40428</v>
      </c>
      <c r="F1430" s="5">
        <v>2010</v>
      </c>
      <c r="G1430" s="8">
        <v>911210.81</v>
      </c>
      <c r="H1430" s="5" t="s">
        <v>99</v>
      </c>
      <c r="I1430" s="9">
        <v>75</v>
      </c>
      <c r="J1430" s="10">
        <v>2.637</v>
      </c>
      <c r="K1430" s="10">
        <v>126.15179999999999</v>
      </c>
      <c r="L1430" s="10">
        <v>9.8160000000000007</v>
      </c>
      <c r="M1430" s="11" t="str" cm="1">
        <f t="array" ref="M1430">_xlfn.IFS(ROUND(Sales_Data[[#This Row],[Temperature]],0)&lt;50,"Cold",ROUND(Sales_Data[[#This Row],[Temperature]],0)&lt;70,"Mild",ROUND(Sales_Data[[#This Row],[Temperature]],0)&lt;84,"Warm",TRUE,"Hot")</f>
        <v>Warm</v>
      </c>
    </row>
    <row r="1431" spans="1:13" x14ac:dyDescent="0.3">
      <c r="A1431" s="5">
        <v>35</v>
      </c>
      <c r="B1431" s="6">
        <v>40428</v>
      </c>
      <c r="C1431" s="7" t="b">
        <f t="shared" si="44"/>
        <v>1</v>
      </c>
      <c r="D1431" s="7" t="str" cm="1">
        <f t="array" ref="D1431">_xlfn.SWITCH(A1431,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431" s="7">
        <f t="shared" si="45"/>
        <v>40428</v>
      </c>
      <c r="F1431" s="5">
        <v>2010</v>
      </c>
      <c r="G1431" s="8">
        <v>1268766.76</v>
      </c>
      <c r="H1431" s="5" t="s">
        <v>99</v>
      </c>
      <c r="I1431" s="9">
        <v>82.69</v>
      </c>
      <c r="J1431" s="10">
        <v>2.7930000000000001</v>
      </c>
      <c r="K1431" s="10">
        <v>136.39626430000001</v>
      </c>
      <c r="L1431" s="10">
        <v>8.8610000000000007</v>
      </c>
      <c r="M1431" s="11" t="str" cm="1">
        <f t="array" ref="M1431">_xlfn.IFS(ROUND(Sales_Data[[#This Row],[Temperature]],0)&lt;50,"Cold",ROUND(Sales_Data[[#This Row],[Temperature]],0)&lt;70,"Mild",ROUND(Sales_Data[[#This Row],[Temperature]],0)&lt;84,"Warm",TRUE,"Hot")</f>
        <v>Warm</v>
      </c>
    </row>
    <row r="1432" spans="1:13" x14ac:dyDescent="0.3">
      <c r="A1432" s="5">
        <v>36</v>
      </c>
      <c r="B1432" s="6">
        <v>40428</v>
      </c>
      <c r="C1432" s="7" t="b">
        <f t="shared" si="44"/>
        <v>1</v>
      </c>
      <c r="D1432" s="7" t="str" cm="1">
        <f t="array" ref="D1432">_xlfn.SWITCH(A1432,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432" s="7">
        <f t="shared" si="45"/>
        <v>40428</v>
      </c>
      <c r="F1432" s="5">
        <v>2010</v>
      </c>
      <c r="G1432" s="8">
        <v>471713.59</v>
      </c>
      <c r="H1432" s="5" t="s">
        <v>99</v>
      </c>
      <c r="I1432" s="9">
        <v>81.739999999999995</v>
      </c>
      <c r="J1432" s="10">
        <v>2.5960000000000001</v>
      </c>
      <c r="K1432" s="10">
        <v>209.8708867</v>
      </c>
      <c r="L1432" s="10">
        <v>8.36</v>
      </c>
      <c r="M1432" s="11" t="str" cm="1">
        <f t="array" ref="M1432">_xlfn.IFS(ROUND(Sales_Data[[#This Row],[Temperature]],0)&lt;50,"Cold",ROUND(Sales_Data[[#This Row],[Temperature]],0)&lt;70,"Mild",ROUND(Sales_Data[[#This Row],[Temperature]],0)&lt;84,"Warm",TRUE,"Hot")</f>
        <v>Warm</v>
      </c>
    </row>
    <row r="1433" spans="1:13" x14ac:dyDescent="0.3">
      <c r="A1433" s="5">
        <v>37</v>
      </c>
      <c r="B1433" s="6">
        <v>40428</v>
      </c>
      <c r="C1433" s="7" t="b">
        <f t="shared" si="44"/>
        <v>1</v>
      </c>
      <c r="D1433" s="7" t="str" cm="1">
        <f t="array" ref="D1433">_xlfn.SWITCH(A1433,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433" s="7">
        <f t="shared" si="45"/>
        <v>40428</v>
      </c>
      <c r="F1433" s="5">
        <v>2010</v>
      </c>
      <c r="G1433" s="8">
        <v>502456.04</v>
      </c>
      <c r="H1433" s="5" t="s">
        <v>99</v>
      </c>
      <c r="I1433" s="9">
        <v>81.739999999999995</v>
      </c>
      <c r="J1433" s="10">
        <v>2.6419999999999999</v>
      </c>
      <c r="K1433" s="10">
        <v>209.8708867</v>
      </c>
      <c r="L1433" s="10">
        <v>8.36</v>
      </c>
      <c r="M1433" s="11" t="str" cm="1">
        <f t="array" ref="M1433">_xlfn.IFS(ROUND(Sales_Data[[#This Row],[Temperature]],0)&lt;50,"Cold",ROUND(Sales_Data[[#This Row],[Temperature]],0)&lt;70,"Mild",ROUND(Sales_Data[[#This Row],[Temperature]],0)&lt;84,"Warm",TRUE,"Hot")</f>
        <v>Warm</v>
      </c>
    </row>
    <row r="1434" spans="1:13" x14ac:dyDescent="0.3">
      <c r="A1434" s="5">
        <v>38</v>
      </c>
      <c r="B1434" s="6">
        <v>40428</v>
      </c>
      <c r="C1434" s="7" t="b">
        <f t="shared" si="44"/>
        <v>1</v>
      </c>
      <c r="D1434" s="7" t="str" cm="1">
        <f t="array" ref="D1434">_xlfn.SWITCH(A1434,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434" s="7">
        <f t="shared" si="45"/>
        <v>40428</v>
      </c>
      <c r="F1434" s="5">
        <v>2010</v>
      </c>
      <c r="G1434" s="8">
        <v>343850.34</v>
      </c>
      <c r="H1434" s="5" t="s">
        <v>99</v>
      </c>
      <c r="I1434" s="9">
        <v>90.37</v>
      </c>
      <c r="J1434" s="10">
        <v>3.1</v>
      </c>
      <c r="K1434" s="10">
        <v>126.15179999999999</v>
      </c>
      <c r="L1434" s="10">
        <v>14.18</v>
      </c>
      <c r="M1434" s="11" t="str" cm="1">
        <f t="array" ref="M1434">_xlfn.IFS(ROUND(Sales_Data[[#This Row],[Temperature]],0)&lt;50,"Cold",ROUND(Sales_Data[[#This Row],[Temperature]],0)&lt;70,"Mild",ROUND(Sales_Data[[#This Row],[Temperature]],0)&lt;84,"Warm",TRUE,"Hot")</f>
        <v>Hot</v>
      </c>
    </row>
    <row r="1435" spans="1:13" x14ac:dyDescent="0.3">
      <c r="A1435" s="5">
        <v>39</v>
      </c>
      <c r="B1435" s="6">
        <v>40428</v>
      </c>
      <c r="C1435" s="7" t="b">
        <f t="shared" si="44"/>
        <v>1</v>
      </c>
      <c r="D1435" s="7" t="str" cm="1">
        <f t="array" ref="D1435">_xlfn.SWITCH(A1435,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435" s="7">
        <f t="shared" si="45"/>
        <v>40428</v>
      </c>
      <c r="F1435" s="5">
        <v>2010</v>
      </c>
      <c r="G1435" s="8">
        <v>1330473.47</v>
      </c>
      <c r="H1435" s="5" t="s">
        <v>99</v>
      </c>
      <c r="I1435" s="9">
        <v>81.099999999999994</v>
      </c>
      <c r="J1435" s="10">
        <v>2.6419999999999999</v>
      </c>
      <c r="K1435" s="10">
        <v>209.8708867</v>
      </c>
      <c r="L1435" s="10">
        <v>8.36</v>
      </c>
      <c r="M1435" s="11" t="str" cm="1">
        <f t="array" ref="M1435">_xlfn.IFS(ROUND(Sales_Data[[#This Row],[Temperature]],0)&lt;50,"Cold",ROUND(Sales_Data[[#This Row],[Temperature]],0)&lt;70,"Mild",ROUND(Sales_Data[[#This Row],[Temperature]],0)&lt;84,"Warm",TRUE,"Hot")</f>
        <v>Warm</v>
      </c>
    </row>
    <row r="1436" spans="1:13" x14ac:dyDescent="0.3">
      <c r="A1436" s="5">
        <v>40</v>
      </c>
      <c r="B1436" s="6">
        <v>40428</v>
      </c>
      <c r="C1436" s="7" t="b">
        <f t="shared" si="44"/>
        <v>1</v>
      </c>
      <c r="D1436" s="7" t="str" cm="1">
        <f t="array" ref="D1436">_xlfn.SWITCH(A1436,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436" s="7">
        <f t="shared" si="45"/>
        <v>40428</v>
      </c>
      <c r="F1436" s="5">
        <v>2010</v>
      </c>
      <c r="G1436" s="8">
        <v>1058250.9099999999</v>
      </c>
      <c r="H1436" s="5" t="s">
        <v>99</v>
      </c>
      <c r="I1436" s="9">
        <v>76.67</v>
      </c>
      <c r="J1436" s="10">
        <v>2.806</v>
      </c>
      <c r="K1436" s="10">
        <v>132.54613330000001</v>
      </c>
      <c r="L1436" s="10">
        <v>5.3259999999999996</v>
      </c>
      <c r="M1436" s="11" t="str" cm="1">
        <f t="array" ref="M1436">_xlfn.IFS(ROUND(Sales_Data[[#This Row],[Temperature]],0)&lt;50,"Cold",ROUND(Sales_Data[[#This Row],[Temperature]],0)&lt;70,"Mild",ROUND(Sales_Data[[#This Row],[Temperature]],0)&lt;84,"Warm",TRUE,"Hot")</f>
        <v>Warm</v>
      </c>
    </row>
    <row r="1437" spans="1:13" x14ac:dyDescent="0.3">
      <c r="A1437" s="5">
        <v>41</v>
      </c>
      <c r="B1437" s="6">
        <v>40428</v>
      </c>
      <c r="C1437" s="7" t="b">
        <f t="shared" si="44"/>
        <v>1</v>
      </c>
      <c r="D1437" s="7" t="str" cm="1">
        <f t="array" ref="D1437">_xlfn.SWITCH(A1437,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437" s="7">
        <f t="shared" si="45"/>
        <v>40428</v>
      </c>
      <c r="F1437" s="5">
        <v>2010</v>
      </c>
      <c r="G1437" s="8">
        <v>1176079.5900000001</v>
      </c>
      <c r="H1437" s="5" t="s">
        <v>99</v>
      </c>
      <c r="I1437" s="9">
        <v>60.93</v>
      </c>
      <c r="J1437" s="10">
        <v>2.7109999999999999</v>
      </c>
      <c r="K1437" s="10">
        <v>189.52312760000001</v>
      </c>
      <c r="L1437" s="10">
        <v>7.335</v>
      </c>
      <c r="M1437" s="11" t="str" cm="1">
        <f t="array" ref="M1437">_xlfn.IFS(ROUND(Sales_Data[[#This Row],[Temperature]],0)&lt;50,"Cold",ROUND(Sales_Data[[#This Row],[Temperature]],0)&lt;70,"Mild",ROUND(Sales_Data[[#This Row],[Temperature]],0)&lt;84,"Warm",TRUE,"Hot")</f>
        <v>Mild</v>
      </c>
    </row>
    <row r="1438" spans="1:13" x14ac:dyDescent="0.3">
      <c r="A1438" s="5">
        <v>42</v>
      </c>
      <c r="B1438" s="6">
        <v>40428</v>
      </c>
      <c r="C1438" s="7" t="b">
        <f t="shared" si="44"/>
        <v>1</v>
      </c>
      <c r="D1438" s="7" t="str" cm="1">
        <f t="array" ref="D1438">_xlfn.SWITCH(A1438,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438" s="7">
        <f t="shared" si="45"/>
        <v>40428</v>
      </c>
      <c r="F1438" s="5">
        <v>2010</v>
      </c>
      <c r="G1438" s="8">
        <v>570069.48</v>
      </c>
      <c r="H1438" s="5" t="s">
        <v>99</v>
      </c>
      <c r="I1438" s="9">
        <v>91.03</v>
      </c>
      <c r="J1438" s="10">
        <v>3.1</v>
      </c>
      <c r="K1438" s="10">
        <v>126.15179999999999</v>
      </c>
      <c r="L1438" s="10">
        <v>9.1989999999999998</v>
      </c>
      <c r="M1438" s="11" t="str" cm="1">
        <f t="array" ref="M1438">_xlfn.IFS(ROUND(Sales_Data[[#This Row],[Temperature]],0)&lt;50,"Cold",ROUND(Sales_Data[[#This Row],[Temperature]],0)&lt;70,"Mild",ROUND(Sales_Data[[#This Row],[Temperature]],0)&lt;84,"Warm",TRUE,"Hot")</f>
        <v>Hot</v>
      </c>
    </row>
    <row r="1439" spans="1:13" x14ac:dyDescent="0.3">
      <c r="A1439" s="5">
        <v>43</v>
      </c>
      <c r="B1439" s="6">
        <v>40428</v>
      </c>
      <c r="C1439" s="7" t="b">
        <f t="shared" si="44"/>
        <v>1</v>
      </c>
      <c r="D1439" s="7" t="str" cm="1">
        <f t="array" ref="D1439">_xlfn.SWITCH(A1439,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439" s="7">
        <f t="shared" si="45"/>
        <v>40428</v>
      </c>
      <c r="F1439" s="5">
        <v>2010</v>
      </c>
      <c r="G1439" s="8">
        <v>718748.33</v>
      </c>
      <c r="H1439" s="5" t="s">
        <v>99</v>
      </c>
      <c r="I1439" s="9">
        <v>81.52</v>
      </c>
      <c r="J1439" s="10">
        <v>2.6419999999999999</v>
      </c>
      <c r="K1439" s="10">
        <v>203.06091900000001</v>
      </c>
      <c r="L1439" s="10">
        <v>9.8160000000000007</v>
      </c>
      <c r="M1439" s="11" t="str" cm="1">
        <f t="array" ref="M1439">_xlfn.IFS(ROUND(Sales_Data[[#This Row],[Temperature]],0)&lt;50,"Cold",ROUND(Sales_Data[[#This Row],[Temperature]],0)&lt;70,"Mild",ROUND(Sales_Data[[#This Row],[Temperature]],0)&lt;84,"Warm",TRUE,"Hot")</f>
        <v>Warm</v>
      </c>
    </row>
    <row r="1440" spans="1:13" x14ac:dyDescent="0.3">
      <c r="A1440" s="5">
        <v>44</v>
      </c>
      <c r="B1440" s="6">
        <v>40428</v>
      </c>
      <c r="C1440" s="7" t="b">
        <f t="shared" si="44"/>
        <v>1</v>
      </c>
      <c r="D1440" s="7" t="str" cm="1">
        <f t="array" ref="D1440">_xlfn.SWITCH(A1440,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440" s="7">
        <f t="shared" si="45"/>
        <v>40428</v>
      </c>
      <c r="F1440" s="5">
        <v>2010</v>
      </c>
      <c r="G1440" s="8">
        <v>280472.78000000003</v>
      </c>
      <c r="H1440" s="5" t="s">
        <v>99</v>
      </c>
      <c r="I1440" s="9">
        <v>71.33</v>
      </c>
      <c r="J1440" s="10">
        <v>2.802</v>
      </c>
      <c r="K1440" s="10">
        <v>126.15179999999999</v>
      </c>
      <c r="L1440" s="10">
        <v>7.8040000000000003</v>
      </c>
      <c r="M1440" s="11" t="str" cm="1">
        <f t="array" ref="M1440">_xlfn.IFS(ROUND(Sales_Data[[#This Row],[Temperature]],0)&lt;50,"Cold",ROUND(Sales_Data[[#This Row],[Temperature]],0)&lt;70,"Mild",ROUND(Sales_Data[[#This Row],[Temperature]],0)&lt;84,"Warm",TRUE,"Hot")</f>
        <v>Warm</v>
      </c>
    </row>
    <row r="1441" spans="1:13" x14ac:dyDescent="0.3">
      <c r="A1441" s="5">
        <v>45</v>
      </c>
      <c r="B1441" s="6">
        <v>40428</v>
      </c>
      <c r="C1441" s="7" t="b">
        <f t="shared" si="44"/>
        <v>1</v>
      </c>
      <c r="D1441" s="7" t="str" cm="1">
        <f t="array" ref="D1441">_xlfn.SWITCH(A1441,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441" s="7">
        <f t="shared" si="45"/>
        <v>40428</v>
      </c>
      <c r="F1441" s="5">
        <v>2010</v>
      </c>
      <c r="G1441" s="8">
        <v>787062</v>
      </c>
      <c r="H1441" s="5" t="s">
        <v>99</v>
      </c>
      <c r="I1441" s="9">
        <v>82.45</v>
      </c>
      <c r="J1441" s="10">
        <v>2.7930000000000001</v>
      </c>
      <c r="K1441" s="10">
        <v>182.2569603</v>
      </c>
      <c r="L1441" s="10">
        <v>8.7430000000000003</v>
      </c>
      <c r="M1441" s="11" t="str" cm="1">
        <f t="array" ref="M1441">_xlfn.IFS(ROUND(Sales_Data[[#This Row],[Temperature]],0)&lt;50,"Cold",ROUND(Sales_Data[[#This Row],[Temperature]],0)&lt;70,"Mild",ROUND(Sales_Data[[#This Row],[Temperature]],0)&lt;84,"Warm",TRUE,"Hot")</f>
        <v>Warm</v>
      </c>
    </row>
    <row r="1442" spans="1:13" x14ac:dyDescent="0.3">
      <c r="A1442" s="5">
        <v>1</v>
      </c>
      <c r="B1442" s="5" t="s">
        <v>26</v>
      </c>
      <c r="C1442" s="7" t="b">
        <f t="shared" si="44"/>
        <v>0</v>
      </c>
      <c r="D1442" s="7" t="str" cm="1">
        <f t="array" ref="D1442">_xlfn.SWITCH(A1442,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442" s="12">
        <f t="shared" si="45"/>
        <v>40438</v>
      </c>
      <c r="F1442" s="5">
        <v>2010</v>
      </c>
      <c r="G1442" s="8">
        <v>1430378.67</v>
      </c>
      <c r="H1442" s="5" t="s">
        <v>99</v>
      </c>
      <c r="I1442" s="9">
        <v>82.11</v>
      </c>
      <c r="J1442" s="10">
        <v>2.5819999999999999</v>
      </c>
      <c r="K1442" s="10">
        <v>211.52245959999999</v>
      </c>
      <c r="L1442" s="10">
        <v>7.7869999999999999</v>
      </c>
      <c r="M1442" s="11" t="str" cm="1">
        <f t="array" ref="M1442">_xlfn.IFS(ROUND(Sales_Data[[#This Row],[Temperature]],0)&lt;50,"Cold",ROUND(Sales_Data[[#This Row],[Temperature]],0)&lt;70,"Mild",ROUND(Sales_Data[[#This Row],[Temperature]],0)&lt;84,"Warm",TRUE,"Hot")</f>
        <v>Warm</v>
      </c>
    </row>
    <row r="1443" spans="1:13" x14ac:dyDescent="0.3">
      <c r="A1443" s="5">
        <v>2</v>
      </c>
      <c r="B1443" s="5" t="s">
        <v>26</v>
      </c>
      <c r="C1443" s="7" t="b">
        <f t="shared" si="44"/>
        <v>0</v>
      </c>
      <c r="D1443" s="7" t="str" cm="1">
        <f t="array" ref="D1443">_xlfn.SWITCH(A1443,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443" s="12">
        <f t="shared" si="45"/>
        <v>40438</v>
      </c>
      <c r="F1443" s="5">
        <v>2010</v>
      </c>
      <c r="G1443" s="8">
        <v>1793903.6</v>
      </c>
      <c r="H1443" s="5" t="s">
        <v>99</v>
      </c>
      <c r="I1443" s="9">
        <v>82.05</v>
      </c>
      <c r="J1443" s="10">
        <v>2.5819999999999999</v>
      </c>
      <c r="K1443" s="10">
        <v>211.18064150000001</v>
      </c>
      <c r="L1443" s="10">
        <v>8.0990000000000002</v>
      </c>
      <c r="M1443" s="11" t="str" cm="1">
        <f t="array" ref="M1443">_xlfn.IFS(ROUND(Sales_Data[[#This Row],[Temperature]],0)&lt;50,"Cold",ROUND(Sales_Data[[#This Row],[Temperature]],0)&lt;70,"Mild",ROUND(Sales_Data[[#This Row],[Temperature]],0)&lt;84,"Warm",TRUE,"Hot")</f>
        <v>Warm</v>
      </c>
    </row>
    <row r="1444" spans="1:13" x14ac:dyDescent="0.3">
      <c r="A1444" s="5">
        <v>3</v>
      </c>
      <c r="B1444" s="5" t="s">
        <v>26</v>
      </c>
      <c r="C1444" s="7" t="b">
        <f t="shared" si="44"/>
        <v>0</v>
      </c>
      <c r="D1444" s="7" t="str" cm="1">
        <f t="array" ref="D1444">_xlfn.SWITCH(A1444,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444" s="12">
        <f t="shared" si="45"/>
        <v>40438</v>
      </c>
      <c r="F1444" s="5">
        <v>2010</v>
      </c>
      <c r="G1444" s="8">
        <v>363064.64</v>
      </c>
      <c r="H1444" s="5" t="s">
        <v>99</v>
      </c>
      <c r="I1444" s="9">
        <v>82.36</v>
      </c>
      <c r="J1444" s="10">
        <v>2.5819999999999999</v>
      </c>
      <c r="K1444" s="10">
        <v>214.8322484</v>
      </c>
      <c r="L1444" s="10">
        <v>7.3460000000000001</v>
      </c>
      <c r="M1444" s="11" t="str" cm="1">
        <f t="array" ref="M1444">_xlfn.IFS(ROUND(Sales_Data[[#This Row],[Temperature]],0)&lt;50,"Cold",ROUND(Sales_Data[[#This Row],[Temperature]],0)&lt;70,"Mild",ROUND(Sales_Data[[#This Row],[Temperature]],0)&lt;84,"Warm",TRUE,"Hot")</f>
        <v>Warm</v>
      </c>
    </row>
    <row r="1445" spans="1:13" x14ac:dyDescent="0.3">
      <c r="A1445" s="5">
        <v>4</v>
      </c>
      <c r="B1445" s="5" t="s">
        <v>26</v>
      </c>
      <c r="C1445" s="7" t="b">
        <f t="shared" si="44"/>
        <v>0</v>
      </c>
      <c r="D1445" s="7" t="str" cm="1">
        <f t="array" ref="D1445">_xlfn.SWITCH(A1445,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45" s="12">
        <f t="shared" si="45"/>
        <v>40438</v>
      </c>
      <c r="F1445" s="5">
        <v>2010</v>
      </c>
      <c r="G1445" s="8">
        <v>1899959.61</v>
      </c>
      <c r="H1445" s="5" t="s">
        <v>99</v>
      </c>
      <c r="I1445" s="9">
        <v>64.91</v>
      </c>
      <c r="J1445" s="10">
        <v>2.5939999999999999</v>
      </c>
      <c r="K1445" s="10">
        <v>126.1454667</v>
      </c>
      <c r="L1445" s="10">
        <v>7.3719999999999999</v>
      </c>
      <c r="M1445" s="11" t="str" cm="1">
        <f t="array" ref="M1445">_xlfn.IFS(ROUND(Sales_Data[[#This Row],[Temperature]],0)&lt;50,"Cold",ROUND(Sales_Data[[#This Row],[Temperature]],0)&lt;70,"Mild",ROUND(Sales_Data[[#This Row],[Temperature]],0)&lt;84,"Warm",TRUE,"Hot")</f>
        <v>Mild</v>
      </c>
    </row>
    <row r="1446" spans="1:13" x14ac:dyDescent="0.3">
      <c r="A1446" s="5">
        <v>5</v>
      </c>
      <c r="B1446" s="5" t="s">
        <v>26</v>
      </c>
      <c r="C1446" s="7" t="b">
        <f t="shared" si="44"/>
        <v>0</v>
      </c>
      <c r="D1446" s="7" t="str" cm="1">
        <f t="array" ref="D1446">_xlfn.SWITCH(A1446,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46" s="12">
        <f t="shared" si="45"/>
        <v>40438</v>
      </c>
      <c r="F1446" s="5">
        <v>2010</v>
      </c>
      <c r="G1446" s="8">
        <v>282558.65000000002</v>
      </c>
      <c r="H1446" s="5" t="s">
        <v>99</v>
      </c>
      <c r="I1446" s="9">
        <v>82.28</v>
      </c>
      <c r="J1446" s="10">
        <v>2.5819999999999999</v>
      </c>
      <c r="K1446" s="10">
        <v>212.07693459999999</v>
      </c>
      <c r="L1446" s="10">
        <v>6.4960000000000004</v>
      </c>
      <c r="M1446" s="11" t="str" cm="1">
        <f t="array" ref="M1446">_xlfn.IFS(ROUND(Sales_Data[[#This Row],[Temperature]],0)&lt;50,"Cold",ROUND(Sales_Data[[#This Row],[Temperature]],0)&lt;70,"Mild",ROUND(Sales_Data[[#This Row],[Temperature]],0)&lt;84,"Warm",TRUE,"Hot")</f>
        <v>Warm</v>
      </c>
    </row>
    <row r="1447" spans="1:13" x14ac:dyDescent="0.3">
      <c r="A1447" s="5">
        <v>6</v>
      </c>
      <c r="B1447" s="5" t="s">
        <v>26</v>
      </c>
      <c r="C1447" s="7" t="b">
        <f t="shared" si="44"/>
        <v>0</v>
      </c>
      <c r="D1447" s="7" t="str" cm="1">
        <f t="array" ref="D1447">_xlfn.SWITCH(A1447,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47" s="12">
        <f t="shared" si="45"/>
        <v>40438</v>
      </c>
      <c r="F1447" s="5">
        <v>2010</v>
      </c>
      <c r="G1447" s="8">
        <v>1308537.75</v>
      </c>
      <c r="H1447" s="5" t="s">
        <v>99</v>
      </c>
      <c r="I1447" s="9">
        <v>81.78</v>
      </c>
      <c r="J1447" s="10">
        <v>2.5819999999999999</v>
      </c>
      <c r="K1447" s="10">
        <v>213.0398643</v>
      </c>
      <c r="L1447" s="10">
        <v>6.9729999999999999</v>
      </c>
      <c r="M1447" s="11" t="str" cm="1">
        <f t="array" ref="M1447">_xlfn.IFS(ROUND(Sales_Data[[#This Row],[Temperature]],0)&lt;50,"Cold",ROUND(Sales_Data[[#This Row],[Temperature]],0)&lt;70,"Mild",ROUND(Sales_Data[[#This Row],[Temperature]],0)&lt;84,"Warm",TRUE,"Hot")</f>
        <v>Warm</v>
      </c>
    </row>
    <row r="1448" spans="1:13" x14ac:dyDescent="0.3">
      <c r="A1448" s="5">
        <v>7</v>
      </c>
      <c r="B1448" s="5" t="s">
        <v>26</v>
      </c>
      <c r="C1448" s="7" t="b">
        <f t="shared" si="44"/>
        <v>0</v>
      </c>
      <c r="D1448" s="7" t="str" cm="1">
        <f t="array" ref="D1448">_xlfn.SWITCH(A1448,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48" s="12">
        <f t="shared" si="45"/>
        <v>40438</v>
      </c>
      <c r="F1448" s="5">
        <v>2010</v>
      </c>
      <c r="G1448" s="8">
        <v>489408.53</v>
      </c>
      <c r="H1448" s="5" t="s">
        <v>99</v>
      </c>
      <c r="I1448" s="9">
        <v>48.56</v>
      </c>
      <c r="J1448" s="10">
        <v>2.8</v>
      </c>
      <c r="K1448" s="10">
        <v>190.46882869999999</v>
      </c>
      <c r="L1448" s="10">
        <v>9.0169999999999995</v>
      </c>
      <c r="M1448" s="11" t="str" cm="1">
        <f t="array" ref="M1448">_xlfn.IFS(ROUND(Sales_Data[[#This Row],[Temperature]],0)&lt;50,"Cold",ROUND(Sales_Data[[#This Row],[Temperature]],0)&lt;70,"Mild",ROUND(Sales_Data[[#This Row],[Temperature]],0)&lt;84,"Warm",TRUE,"Hot")</f>
        <v>Cold</v>
      </c>
    </row>
    <row r="1449" spans="1:13" x14ac:dyDescent="0.3">
      <c r="A1449" s="5">
        <v>8</v>
      </c>
      <c r="B1449" s="5" t="s">
        <v>26</v>
      </c>
      <c r="C1449" s="7" t="b">
        <f t="shared" si="44"/>
        <v>0</v>
      </c>
      <c r="D1449" s="7" t="str" cm="1">
        <f t="array" ref="D1449">_xlfn.SWITCH(A1449,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49" s="12">
        <f t="shared" si="45"/>
        <v>40438</v>
      </c>
      <c r="F1449" s="5">
        <v>2010</v>
      </c>
      <c r="G1449" s="8">
        <v>836707.85</v>
      </c>
      <c r="H1449" s="5" t="s">
        <v>99</v>
      </c>
      <c r="I1449" s="9">
        <v>75.319999999999993</v>
      </c>
      <c r="J1449" s="10">
        <v>2.5819999999999999</v>
      </c>
      <c r="K1449" s="10">
        <v>214.87855619999999</v>
      </c>
      <c r="L1449" s="10">
        <v>6.3150000000000004</v>
      </c>
      <c r="M1449" s="11" t="str" cm="1">
        <f t="array" ref="M1449">_xlfn.IFS(ROUND(Sales_Data[[#This Row],[Temperature]],0)&lt;50,"Cold",ROUND(Sales_Data[[#This Row],[Temperature]],0)&lt;70,"Mild",ROUND(Sales_Data[[#This Row],[Temperature]],0)&lt;84,"Warm",TRUE,"Hot")</f>
        <v>Warm</v>
      </c>
    </row>
    <row r="1450" spans="1:13" x14ac:dyDescent="0.3">
      <c r="A1450" s="5">
        <v>9</v>
      </c>
      <c r="B1450" s="5" t="s">
        <v>26</v>
      </c>
      <c r="C1450" s="7" t="b">
        <f t="shared" si="44"/>
        <v>0</v>
      </c>
      <c r="D1450" s="7" t="str" cm="1">
        <f t="array" ref="D1450">_xlfn.SWITCH(A1450,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50" s="12">
        <f t="shared" si="45"/>
        <v>40438</v>
      </c>
      <c r="F1450" s="5">
        <v>2010</v>
      </c>
      <c r="G1450" s="8">
        <v>463448.59</v>
      </c>
      <c r="H1450" s="5" t="s">
        <v>99</v>
      </c>
      <c r="I1450" s="9">
        <v>81.19</v>
      </c>
      <c r="J1450" s="10">
        <v>2.5819999999999999</v>
      </c>
      <c r="K1450" s="10">
        <v>215.06152850000001</v>
      </c>
      <c r="L1450" s="10">
        <v>6.4420000000000002</v>
      </c>
      <c r="M1450" s="11" t="str" cm="1">
        <f t="array" ref="M1450">_xlfn.IFS(ROUND(Sales_Data[[#This Row],[Temperature]],0)&lt;50,"Cold",ROUND(Sales_Data[[#This Row],[Temperature]],0)&lt;70,"Mild",ROUND(Sales_Data[[#This Row],[Temperature]],0)&lt;84,"Warm",TRUE,"Hot")</f>
        <v>Warm</v>
      </c>
    </row>
    <row r="1451" spans="1:13" x14ac:dyDescent="0.3">
      <c r="A1451" s="5">
        <v>10</v>
      </c>
      <c r="B1451" s="5" t="s">
        <v>26</v>
      </c>
      <c r="C1451" s="7" t="b">
        <f t="shared" si="44"/>
        <v>0</v>
      </c>
      <c r="D1451" s="7" t="str" cm="1">
        <f t="array" ref="D1451">_xlfn.SWITCH(A1451,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51" s="12">
        <f t="shared" si="45"/>
        <v>40438</v>
      </c>
      <c r="F1451" s="5">
        <v>2010</v>
      </c>
      <c r="G1451" s="8">
        <v>1716755.78</v>
      </c>
      <c r="H1451" s="5" t="s">
        <v>99</v>
      </c>
      <c r="I1451" s="9">
        <v>85.52</v>
      </c>
      <c r="J1451" s="10">
        <v>3.028</v>
      </c>
      <c r="K1451" s="10">
        <v>126.1454667</v>
      </c>
      <c r="L1451" s="10">
        <v>9.1989999999999998</v>
      </c>
      <c r="M1451" s="11" t="str" cm="1">
        <f t="array" ref="M1451">_xlfn.IFS(ROUND(Sales_Data[[#This Row],[Temperature]],0)&lt;50,"Cold",ROUND(Sales_Data[[#This Row],[Temperature]],0)&lt;70,"Mild",ROUND(Sales_Data[[#This Row],[Temperature]],0)&lt;84,"Warm",TRUE,"Hot")</f>
        <v>Hot</v>
      </c>
    </row>
    <row r="1452" spans="1:13" x14ac:dyDescent="0.3">
      <c r="A1452" s="5">
        <v>11</v>
      </c>
      <c r="B1452" s="5" t="s">
        <v>26</v>
      </c>
      <c r="C1452" s="7" t="b">
        <f t="shared" si="44"/>
        <v>0</v>
      </c>
      <c r="D1452" s="7" t="str" cm="1">
        <f t="array" ref="D1452">_xlfn.SWITCH(A1452,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52" s="12">
        <f t="shared" si="45"/>
        <v>40438</v>
      </c>
      <c r="F1452" s="5">
        <v>2010</v>
      </c>
      <c r="G1452" s="8">
        <v>1215676.31</v>
      </c>
      <c r="H1452" s="5" t="s">
        <v>99</v>
      </c>
      <c r="I1452" s="9">
        <v>83.04</v>
      </c>
      <c r="J1452" s="10">
        <v>2.5819999999999999</v>
      </c>
      <c r="K1452" s="10">
        <v>214.8322484</v>
      </c>
      <c r="L1452" s="10">
        <v>7.3460000000000001</v>
      </c>
      <c r="M1452" s="11" t="str" cm="1">
        <f t="array" ref="M1452">_xlfn.IFS(ROUND(Sales_Data[[#This Row],[Temperature]],0)&lt;50,"Cold",ROUND(Sales_Data[[#This Row],[Temperature]],0)&lt;70,"Mild",ROUND(Sales_Data[[#This Row],[Temperature]],0)&lt;84,"Warm",TRUE,"Hot")</f>
        <v>Warm</v>
      </c>
    </row>
    <row r="1453" spans="1:13" x14ac:dyDescent="0.3">
      <c r="A1453" s="5">
        <v>12</v>
      </c>
      <c r="B1453" s="5" t="s">
        <v>26</v>
      </c>
      <c r="C1453" s="7" t="b">
        <f t="shared" si="44"/>
        <v>0</v>
      </c>
      <c r="D1453" s="7" t="str" cm="1">
        <f t="array" ref="D1453">_xlfn.SWITCH(A1453,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53" s="12">
        <f t="shared" si="45"/>
        <v>40438</v>
      </c>
      <c r="F1453" s="5">
        <v>2010</v>
      </c>
      <c r="G1453" s="8">
        <v>852882.61</v>
      </c>
      <c r="H1453" s="5" t="s">
        <v>99</v>
      </c>
      <c r="I1453" s="9">
        <v>82.45</v>
      </c>
      <c r="J1453" s="10">
        <v>3.028</v>
      </c>
      <c r="K1453" s="10">
        <v>126.1454667</v>
      </c>
      <c r="L1453" s="10">
        <v>14.18</v>
      </c>
      <c r="M1453" s="11" t="str" cm="1">
        <f t="array" ref="M1453">_xlfn.IFS(ROUND(Sales_Data[[#This Row],[Temperature]],0)&lt;50,"Cold",ROUND(Sales_Data[[#This Row],[Temperature]],0)&lt;70,"Mild",ROUND(Sales_Data[[#This Row],[Temperature]],0)&lt;84,"Warm",TRUE,"Hot")</f>
        <v>Warm</v>
      </c>
    </row>
    <row r="1454" spans="1:13" x14ac:dyDescent="0.3">
      <c r="A1454" s="5">
        <v>13</v>
      </c>
      <c r="B1454" s="5" t="s">
        <v>26</v>
      </c>
      <c r="C1454" s="7" t="b">
        <f t="shared" si="44"/>
        <v>0</v>
      </c>
      <c r="D1454" s="7" t="str" cm="1">
        <f t="array" ref="D1454">_xlfn.SWITCH(A1454,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54" s="12">
        <f t="shared" si="45"/>
        <v>40438</v>
      </c>
      <c r="F1454" s="5">
        <v>2010</v>
      </c>
      <c r="G1454" s="8">
        <v>1790279.74</v>
      </c>
      <c r="H1454" s="5" t="s">
        <v>99</v>
      </c>
      <c r="I1454" s="9">
        <v>66.84</v>
      </c>
      <c r="J1454" s="10">
        <v>2.875</v>
      </c>
      <c r="K1454" s="10">
        <v>126.1454667</v>
      </c>
      <c r="L1454" s="10">
        <v>7.9509999999999996</v>
      </c>
      <c r="M1454" s="11" t="str" cm="1">
        <f t="array" ref="M1454">_xlfn.IFS(ROUND(Sales_Data[[#This Row],[Temperature]],0)&lt;50,"Cold",ROUND(Sales_Data[[#This Row],[Temperature]],0)&lt;70,"Mild",ROUND(Sales_Data[[#This Row],[Temperature]],0)&lt;84,"Warm",TRUE,"Hot")</f>
        <v>Mild</v>
      </c>
    </row>
    <row r="1455" spans="1:13" x14ac:dyDescent="0.3">
      <c r="A1455" s="5">
        <v>14</v>
      </c>
      <c r="B1455" s="5" t="s">
        <v>26</v>
      </c>
      <c r="C1455" s="7" t="b">
        <f t="shared" si="44"/>
        <v>0</v>
      </c>
      <c r="D1455" s="7" t="str" cm="1">
        <f t="array" ref="D1455">_xlfn.SWITCH(A1455,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455" s="12">
        <f t="shared" si="45"/>
        <v>40438</v>
      </c>
      <c r="F1455" s="5">
        <v>2010</v>
      </c>
      <c r="G1455" s="8">
        <v>1953539.85</v>
      </c>
      <c r="H1455" s="5" t="s">
        <v>99</v>
      </c>
      <c r="I1455" s="9">
        <v>66.55</v>
      </c>
      <c r="J1455" s="10">
        <v>2.706</v>
      </c>
      <c r="K1455" s="10">
        <v>182.62250900000001</v>
      </c>
      <c r="L1455" s="10">
        <v>8.7430000000000003</v>
      </c>
      <c r="M1455" s="11" t="str" cm="1">
        <f t="array" ref="M1455">_xlfn.IFS(ROUND(Sales_Data[[#This Row],[Temperature]],0)&lt;50,"Cold",ROUND(Sales_Data[[#This Row],[Temperature]],0)&lt;70,"Mild",ROUND(Sales_Data[[#This Row],[Temperature]],0)&lt;84,"Warm",TRUE,"Hot")</f>
        <v>Mild</v>
      </c>
    </row>
    <row r="1456" spans="1:13" x14ac:dyDescent="0.3">
      <c r="A1456" s="5">
        <v>15</v>
      </c>
      <c r="B1456" s="5" t="s">
        <v>26</v>
      </c>
      <c r="C1456" s="7" t="b">
        <f t="shared" si="44"/>
        <v>0</v>
      </c>
      <c r="D1456" s="7" t="str" cm="1">
        <f t="array" ref="D1456">_xlfn.SWITCH(A1456,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456" s="12">
        <f t="shared" si="45"/>
        <v>40438</v>
      </c>
      <c r="F1456" s="5">
        <v>2010</v>
      </c>
      <c r="G1456" s="8">
        <v>583210.87</v>
      </c>
      <c r="H1456" s="5" t="s">
        <v>99</v>
      </c>
      <c r="I1456" s="9">
        <v>57.94</v>
      </c>
      <c r="J1456" s="10">
        <v>2.8460000000000001</v>
      </c>
      <c r="K1456" s="10">
        <v>132.76706669999999</v>
      </c>
      <c r="L1456" s="10">
        <v>8.0990000000000002</v>
      </c>
      <c r="M1456" s="11" t="str" cm="1">
        <f t="array" ref="M1456">_xlfn.IFS(ROUND(Sales_Data[[#This Row],[Temperature]],0)&lt;50,"Cold",ROUND(Sales_Data[[#This Row],[Temperature]],0)&lt;70,"Mild",ROUND(Sales_Data[[#This Row],[Temperature]],0)&lt;84,"Warm",TRUE,"Hot")</f>
        <v>Mild</v>
      </c>
    </row>
    <row r="1457" spans="1:13" x14ac:dyDescent="0.3">
      <c r="A1457" s="5">
        <v>16</v>
      </c>
      <c r="B1457" s="5" t="s">
        <v>26</v>
      </c>
      <c r="C1457" s="7" t="b">
        <f t="shared" si="44"/>
        <v>0</v>
      </c>
      <c r="D1457" s="7" t="str" cm="1">
        <f t="array" ref="D1457">_xlfn.SWITCH(A1457,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457" s="12">
        <f t="shared" si="45"/>
        <v>40438</v>
      </c>
      <c r="F1457" s="5">
        <v>2010</v>
      </c>
      <c r="G1457" s="8">
        <v>522049.52</v>
      </c>
      <c r="H1457" s="5" t="s">
        <v>99</v>
      </c>
      <c r="I1457" s="9">
        <v>56.55</v>
      </c>
      <c r="J1457" s="10">
        <v>2.8</v>
      </c>
      <c r="K1457" s="10">
        <v>190.46882869999999</v>
      </c>
      <c r="L1457" s="10">
        <v>6.8680000000000003</v>
      </c>
      <c r="M1457" s="11" t="str" cm="1">
        <f t="array" ref="M1457">_xlfn.IFS(ROUND(Sales_Data[[#This Row],[Temperature]],0)&lt;50,"Cold",ROUND(Sales_Data[[#This Row],[Temperature]],0)&lt;70,"Mild",ROUND(Sales_Data[[#This Row],[Temperature]],0)&lt;84,"Warm",TRUE,"Hot")</f>
        <v>Mild</v>
      </c>
    </row>
    <row r="1458" spans="1:13" x14ac:dyDescent="0.3">
      <c r="A1458" s="5">
        <v>17</v>
      </c>
      <c r="B1458" s="5" t="s">
        <v>26</v>
      </c>
      <c r="C1458" s="7" t="b">
        <f t="shared" si="44"/>
        <v>0</v>
      </c>
      <c r="D1458" s="7" t="str" cm="1">
        <f t="array" ref="D1458">_xlfn.SWITCH(A1458,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458" s="12">
        <f t="shared" si="45"/>
        <v>40438</v>
      </c>
      <c r="F1458" s="5">
        <v>2010</v>
      </c>
      <c r="G1458" s="8">
        <v>871264.25</v>
      </c>
      <c r="H1458" s="5" t="s">
        <v>99</v>
      </c>
      <c r="I1458" s="9">
        <v>58.53</v>
      </c>
      <c r="J1458" s="10">
        <v>2.875</v>
      </c>
      <c r="K1458" s="10">
        <v>126.1454667</v>
      </c>
      <c r="L1458" s="10">
        <v>6.6970000000000001</v>
      </c>
      <c r="M1458" s="11" t="str" cm="1">
        <f t="array" ref="M1458">_xlfn.IFS(ROUND(Sales_Data[[#This Row],[Temperature]],0)&lt;50,"Cold",ROUND(Sales_Data[[#This Row],[Temperature]],0)&lt;70,"Mild",ROUND(Sales_Data[[#This Row],[Temperature]],0)&lt;84,"Warm",TRUE,"Hot")</f>
        <v>Mild</v>
      </c>
    </row>
    <row r="1459" spans="1:13" x14ac:dyDescent="0.3">
      <c r="A1459" s="5">
        <v>18</v>
      </c>
      <c r="B1459" s="5" t="s">
        <v>26</v>
      </c>
      <c r="C1459" s="7" t="b">
        <f t="shared" si="44"/>
        <v>0</v>
      </c>
      <c r="D1459" s="7" t="str" cm="1">
        <f t="array" ref="D1459">_xlfn.SWITCH(A1459,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459" s="12">
        <f t="shared" si="45"/>
        <v>40438</v>
      </c>
      <c r="F1459" s="5">
        <v>2010</v>
      </c>
      <c r="G1459" s="8">
        <v>997998.21</v>
      </c>
      <c r="H1459" s="5" t="s">
        <v>99</v>
      </c>
      <c r="I1459" s="9">
        <v>60.94</v>
      </c>
      <c r="J1459" s="10">
        <v>2.7160000000000002</v>
      </c>
      <c r="K1459" s="10">
        <v>132.76706669999999</v>
      </c>
      <c r="L1459" s="10">
        <v>9.3420000000000005</v>
      </c>
      <c r="M1459" s="11" t="str" cm="1">
        <f t="array" ref="M1459">_xlfn.IFS(ROUND(Sales_Data[[#This Row],[Temperature]],0)&lt;50,"Cold",ROUND(Sales_Data[[#This Row],[Temperature]],0)&lt;70,"Mild",ROUND(Sales_Data[[#This Row],[Temperature]],0)&lt;84,"Warm",TRUE,"Hot")</f>
        <v>Mild</v>
      </c>
    </row>
    <row r="1460" spans="1:13" x14ac:dyDescent="0.3">
      <c r="A1460" s="5">
        <v>19</v>
      </c>
      <c r="B1460" s="5" t="s">
        <v>26</v>
      </c>
      <c r="C1460" s="7" t="b">
        <f t="shared" si="44"/>
        <v>0</v>
      </c>
      <c r="D1460" s="7" t="str" cm="1">
        <f t="array" ref="D1460">_xlfn.SWITCH(A1460,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460" s="12">
        <f t="shared" si="45"/>
        <v>40438</v>
      </c>
      <c r="F1460" s="5">
        <v>2010</v>
      </c>
      <c r="G1460" s="8">
        <v>1386789.31</v>
      </c>
      <c r="H1460" s="5" t="s">
        <v>99</v>
      </c>
      <c r="I1460" s="9">
        <v>58.68</v>
      </c>
      <c r="J1460" s="10">
        <v>2.8460000000000001</v>
      </c>
      <c r="K1460" s="10">
        <v>132.76706669999999</v>
      </c>
      <c r="L1460" s="10">
        <v>8.0990000000000002</v>
      </c>
      <c r="M1460" s="11" t="str" cm="1">
        <f t="array" ref="M1460">_xlfn.IFS(ROUND(Sales_Data[[#This Row],[Temperature]],0)&lt;50,"Cold",ROUND(Sales_Data[[#This Row],[Temperature]],0)&lt;70,"Mild",ROUND(Sales_Data[[#This Row],[Temperature]],0)&lt;84,"Warm",TRUE,"Hot")</f>
        <v>Mild</v>
      </c>
    </row>
    <row r="1461" spans="1:13" x14ac:dyDescent="0.3">
      <c r="A1461" s="5">
        <v>20</v>
      </c>
      <c r="B1461" s="5" t="s">
        <v>26</v>
      </c>
      <c r="C1461" s="7" t="b">
        <f t="shared" si="44"/>
        <v>0</v>
      </c>
      <c r="D1461" s="7" t="str" cm="1">
        <f t="array" ref="D1461">_xlfn.SWITCH(A1461,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461" s="12">
        <f t="shared" si="45"/>
        <v>40438</v>
      </c>
      <c r="F1461" s="5">
        <v>2010</v>
      </c>
      <c r="G1461" s="8">
        <v>1948359.78</v>
      </c>
      <c r="H1461" s="5" t="s">
        <v>99</v>
      </c>
      <c r="I1461" s="9">
        <v>65.28</v>
      </c>
      <c r="J1461" s="10">
        <v>2.706</v>
      </c>
      <c r="K1461" s="10">
        <v>204.75132790000001</v>
      </c>
      <c r="L1461" s="10">
        <v>7.5270000000000001</v>
      </c>
      <c r="M1461" s="11" t="str" cm="1">
        <f t="array" ref="M1461">_xlfn.IFS(ROUND(Sales_Data[[#This Row],[Temperature]],0)&lt;50,"Cold",ROUND(Sales_Data[[#This Row],[Temperature]],0)&lt;70,"Mild",ROUND(Sales_Data[[#This Row],[Temperature]],0)&lt;84,"Warm",TRUE,"Hot")</f>
        <v>Mild</v>
      </c>
    </row>
    <row r="1462" spans="1:13" x14ac:dyDescent="0.3">
      <c r="A1462" s="5">
        <v>21</v>
      </c>
      <c r="B1462" s="5" t="s">
        <v>26</v>
      </c>
      <c r="C1462" s="7" t="b">
        <f t="shared" si="44"/>
        <v>0</v>
      </c>
      <c r="D1462" s="7" t="str" cm="1">
        <f t="array" ref="D1462">_xlfn.SWITCH(A1462,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462" s="12">
        <f t="shared" si="45"/>
        <v>40438</v>
      </c>
      <c r="F1462" s="5">
        <v>2010</v>
      </c>
      <c r="G1462" s="8">
        <v>684340.86</v>
      </c>
      <c r="H1462" s="5" t="s">
        <v>99</v>
      </c>
      <c r="I1462" s="9">
        <v>83.03</v>
      </c>
      <c r="J1462" s="10">
        <v>2.5819999999999999</v>
      </c>
      <c r="K1462" s="10">
        <v>211.18064150000001</v>
      </c>
      <c r="L1462" s="10">
        <v>8.0990000000000002</v>
      </c>
      <c r="M1462" s="11" t="str" cm="1">
        <f t="array" ref="M1462">_xlfn.IFS(ROUND(Sales_Data[[#This Row],[Temperature]],0)&lt;50,"Cold",ROUND(Sales_Data[[#This Row],[Temperature]],0)&lt;70,"Mild",ROUND(Sales_Data[[#This Row],[Temperature]],0)&lt;84,"Warm",TRUE,"Hot")</f>
        <v>Warm</v>
      </c>
    </row>
    <row r="1463" spans="1:13" x14ac:dyDescent="0.3">
      <c r="A1463" s="5">
        <v>22</v>
      </c>
      <c r="B1463" s="5" t="s">
        <v>26</v>
      </c>
      <c r="C1463" s="7" t="b">
        <f t="shared" si="44"/>
        <v>0</v>
      </c>
      <c r="D1463" s="7" t="str" cm="1">
        <f t="array" ref="D1463">_xlfn.SWITCH(A1463,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463" s="12">
        <f t="shared" si="45"/>
        <v>40438</v>
      </c>
      <c r="F1463" s="5">
        <v>2010</v>
      </c>
      <c r="G1463" s="8">
        <v>918285.97</v>
      </c>
      <c r="H1463" s="5" t="s">
        <v>99</v>
      </c>
      <c r="I1463" s="9">
        <v>62.49</v>
      </c>
      <c r="J1463" s="10">
        <v>2.7160000000000002</v>
      </c>
      <c r="K1463" s="10">
        <v>136.63380710000001</v>
      </c>
      <c r="L1463" s="10">
        <v>8.4329999999999998</v>
      </c>
      <c r="M1463" s="11" t="str" cm="1">
        <f t="array" ref="M1463">_xlfn.IFS(ROUND(Sales_Data[[#This Row],[Temperature]],0)&lt;50,"Cold",ROUND(Sales_Data[[#This Row],[Temperature]],0)&lt;70,"Mild",ROUND(Sales_Data[[#This Row],[Temperature]],0)&lt;84,"Warm",TRUE,"Hot")</f>
        <v>Mild</v>
      </c>
    </row>
    <row r="1464" spans="1:13" x14ac:dyDescent="0.3">
      <c r="A1464" s="5">
        <v>23</v>
      </c>
      <c r="B1464" s="5" t="s">
        <v>26</v>
      </c>
      <c r="C1464" s="7" t="b">
        <f t="shared" si="44"/>
        <v>0</v>
      </c>
      <c r="D1464" s="7" t="str" cm="1">
        <f t="array" ref="D1464">_xlfn.SWITCH(A1464,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464" s="12">
        <f t="shared" si="45"/>
        <v>40438</v>
      </c>
      <c r="F1464" s="5">
        <v>2010</v>
      </c>
      <c r="G1464" s="8">
        <v>1159132.58</v>
      </c>
      <c r="H1464" s="5" t="s">
        <v>99</v>
      </c>
      <c r="I1464" s="9">
        <v>55.3</v>
      </c>
      <c r="J1464" s="10">
        <v>2.7160000000000002</v>
      </c>
      <c r="K1464" s="10">
        <v>132.76706669999999</v>
      </c>
      <c r="L1464" s="10">
        <v>5.3259999999999996</v>
      </c>
      <c r="M1464" s="11" t="str" cm="1">
        <f t="array" ref="M1464">_xlfn.IFS(ROUND(Sales_Data[[#This Row],[Temperature]],0)&lt;50,"Cold",ROUND(Sales_Data[[#This Row],[Temperature]],0)&lt;70,"Mild",ROUND(Sales_Data[[#This Row],[Temperature]],0)&lt;84,"Warm",TRUE,"Hot")</f>
        <v>Mild</v>
      </c>
    </row>
    <row r="1465" spans="1:13" x14ac:dyDescent="0.3">
      <c r="A1465" s="5">
        <v>24</v>
      </c>
      <c r="B1465" s="5" t="s">
        <v>26</v>
      </c>
      <c r="C1465" s="7" t="b">
        <f t="shared" si="44"/>
        <v>0</v>
      </c>
      <c r="D1465" s="7" t="str" cm="1">
        <f t="array" ref="D1465">_xlfn.SWITCH(A1465,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465" s="12">
        <f t="shared" si="45"/>
        <v>40438</v>
      </c>
      <c r="F1465" s="5">
        <v>2010</v>
      </c>
      <c r="G1465" s="8">
        <v>1273295.46</v>
      </c>
      <c r="H1465" s="5" t="s">
        <v>99</v>
      </c>
      <c r="I1465" s="9">
        <v>60.31</v>
      </c>
      <c r="J1465" s="10">
        <v>2.8460000000000001</v>
      </c>
      <c r="K1465" s="10">
        <v>132.76706669999999</v>
      </c>
      <c r="L1465" s="10">
        <v>8.1170000000000009</v>
      </c>
      <c r="M1465" s="11" t="str" cm="1">
        <f t="array" ref="M1465">_xlfn.IFS(ROUND(Sales_Data[[#This Row],[Temperature]],0)&lt;50,"Cold",ROUND(Sales_Data[[#This Row],[Temperature]],0)&lt;70,"Mild",ROUND(Sales_Data[[#This Row],[Temperature]],0)&lt;84,"Warm",TRUE,"Hot")</f>
        <v>Mild</v>
      </c>
    </row>
    <row r="1466" spans="1:13" x14ac:dyDescent="0.3">
      <c r="A1466" s="5">
        <v>25</v>
      </c>
      <c r="B1466" s="5" t="s">
        <v>26</v>
      </c>
      <c r="C1466" s="7" t="b">
        <f t="shared" si="44"/>
        <v>0</v>
      </c>
      <c r="D1466" s="7" t="str" cm="1">
        <f t="array" ref="D1466">_xlfn.SWITCH(A1466,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466" s="12">
        <f t="shared" si="45"/>
        <v>40438</v>
      </c>
      <c r="F1466" s="5">
        <v>2010</v>
      </c>
      <c r="G1466" s="8">
        <v>628989.88</v>
      </c>
      <c r="H1466" s="5" t="s">
        <v>99</v>
      </c>
      <c r="I1466" s="9">
        <v>60.13</v>
      </c>
      <c r="J1466" s="10">
        <v>2.706</v>
      </c>
      <c r="K1466" s="10">
        <v>204.75132790000001</v>
      </c>
      <c r="L1466" s="10">
        <v>7.5270000000000001</v>
      </c>
      <c r="M1466" s="11" t="str" cm="1">
        <f t="array" ref="M1466">_xlfn.IFS(ROUND(Sales_Data[[#This Row],[Temperature]],0)&lt;50,"Cold",ROUND(Sales_Data[[#This Row],[Temperature]],0)&lt;70,"Mild",ROUND(Sales_Data[[#This Row],[Temperature]],0)&lt;84,"Warm",TRUE,"Hot")</f>
        <v>Mild</v>
      </c>
    </row>
    <row r="1467" spans="1:13" x14ac:dyDescent="0.3">
      <c r="A1467" s="5">
        <v>26</v>
      </c>
      <c r="B1467" s="5" t="s">
        <v>26</v>
      </c>
      <c r="C1467" s="7" t="b">
        <f t="shared" si="44"/>
        <v>0</v>
      </c>
      <c r="D1467" s="7" t="str" cm="1">
        <f t="array" ref="D1467">_xlfn.SWITCH(A1467,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467" s="12">
        <f t="shared" si="45"/>
        <v>40438</v>
      </c>
      <c r="F1467" s="5">
        <v>2010</v>
      </c>
      <c r="G1467" s="8">
        <v>923473.7</v>
      </c>
      <c r="H1467" s="5" t="s">
        <v>99</v>
      </c>
      <c r="I1467" s="9">
        <v>50.08</v>
      </c>
      <c r="J1467" s="10">
        <v>2.7160000000000002</v>
      </c>
      <c r="K1467" s="10">
        <v>132.76706669999999</v>
      </c>
      <c r="L1467" s="10">
        <v>8.4450000000000003</v>
      </c>
      <c r="M1467" s="11" t="str" cm="1">
        <f t="array" ref="M1467">_xlfn.IFS(ROUND(Sales_Data[[#This Row],[Temperature]],0)&lt;50,"Cold",ROUND(Sales_Data[[#This Row],[Temperature]],0)&lt;70,"Mild",ROUND(Sales_Data[[#This Row],[Temperature]],0)&lt;84,"Warm",TRUE,"Hot")</f>
        <v>Mild</v>
      </c>
    </row>
    <row r="1468" spans="1:13" x14ac:dyDescent="0.3">
      <c r="A1468" s="5">
        <v>27</v>
      </c>
      <c r="B1468" s="5" t="s">
        <v>26</v>
      </c>
      <c r="C1468" s="7" t="b">
        <f t="shared" si="44"/>
        <v>0</v>
      </c>
      <c r="D1468" s="7" t="str" cm="1">
        <f t="array" ref="D1468">_xlfn.SWITCH(A1468,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468" s="12">
        <f t="shared" si="45"/>
        <v>40438</v>
      </c>
      <c r="F1468" s="5">
        <v>2010</v>
      </c>
      <c r="G1468" s="8">
        <v>1629978.46</v>
      </c>
      <c r="H1468" s="5" t="s">
        <v>99</v>
      </c>
      <c r="I1468" s="9">
        <v>64.5</v>
      </c>
      <c r="J1468" s="10">
        <v>2.8460000000000001</v>
      </c>
      <c r="K1468" s="10">
        <v>136.63380710000001</v>
      </c>
      <c r="L1468" s="10">
        <v>7.9820000000000002</v>
      </c>
      <c r="M1468" s="11" t="str" cm="1">
        <f t="array" ref="M1468">_xlfn.IFS(ROUND(Sales_Data[[#This Row],[Temperature]],0)&lt;50,"Cold",ROUND(Sales_Data[[#This Row],[Temperature]],0)&lt;70,"Mild",ROUND(Sales_Data[[#This Row],[Temperature]],0)&lt;84,"Warm",TRUE,"Hot")</f>
        <v>Mild</v>
      </c>
    </row>
    <row r="1469" spans="1:13" x14ac:dyDescent="0.3">
      <c r="A1469" s="5">
        <v>28</v>
      </c>
      <c r="B1469" s="5" t="s">
        <v>26</v>
      </c>
      <c r="C1469" s="7" t="b">
        <f t="shared" si="44"/>
        <v>0</v>
      </c>
      <c r="D1469" s="7" t="str" cm="1">
        <f t="array" ref="D1469">_xlfn.SWITCH(A1469,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469" s="12">
        <f t="shared" si="45"/>
        <v>40438</v>
      </c>
      <c r="F1469" s="5">
        <v>2010</v>
      </c>
      <c r="G1469" s="8">
        <v>1159812.3500000001</v>
      </c>
      <c r="H1469" s="5" t="s">
        <v>99</v>
      </c>
      <c r="I1469" s="9">
        <v>82.45</v>
      </c>
      <c r="J1469" s="10">
        <v>3.028</v>
      </c>
      <c r="K1469" s="10">
        <v>126.1454667</v>
      </c>
      <c r="L1469" s="10">
        <v>14.18</v>
      </c>
      <c r="M1469" s="11" t="str" cm="1">
        <f t="array" ref="M1469">_xlfn.IFS(ROUND(Sales_Data[[#This Row],[Temperature]],0)&lt;50,"Cold",ROUND(Sales_Data[[#This Row],[Temperature]],0)&lt;70,"Mild",ROUND(Sales_Data[[#This Row],[Temperature]],0)&lt;84,"Warm",TRUE,"Hot")</f>
        <v>Warm</v>
      </c>
    </row>
    <row r="1470" spans="1:13" x14ac:dyDescent="0.3">
      <c r="A1470" s="5">
        <v>29</v>
      </c>
      <c r="B1470" s="5" t="s">
        <v>26</v>
      </c>
      <c r="C1470" s="7" t="b">
        <f t="shared" si="44"/>
        <v>0</v>
      </c>
      <c r="D1470" s="7" t="str" cm="1">
        <f t="array" ref="D1470">_xlfn.SWITCH(A1470,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470" s="12">
        <f t="shared" si="45"/>
        <v>40438</v>
      </c>
      <c r="F1470" s="5">
        <v>2010</v>
      </c>
      <c r="G1470" s="8">
        <v>463752.89</v>
      </c>
      <c r="H1470" s="5" t="s">
        <v>99</v>
      </c>
      <c r="I1470" s="9">
        <v>62.49</v>
      </c>
      <c r="J1470" s="10">
        <v>2.7160000000000002</v>
      </c>
      <c r="K1470" s="10">
        <v>132.76706669999999</v>
      </c>
      <c r="L1470" s="10">
        <v>10.409000000000001</v>
      </c>
      <c r="M1470" s="11" t="str" cm="1">
        <f t="array" ref="M1470">_xlfn.IFS(ROUND(Sales_Data[[#This Row],[Temperature]],0)&lt;50,"Cold",ROUND(Sales_Data[[#This Row],[Temperature]],0)&lt;70,"Mild",ROUND(Sales_Data[[#This Row],[Temperature]],0)&lt;84,"Warm",TRUE,"Hot")</f>
        <v>Mild</v>
      </c>
    </row>
    <row r="1471" spans="1:13" x14ac:dyDescent="0.3">
      <c r="A1471" s="5">
        <v>30</v>
      </c>
      <c r="B1471" s="5" t="s">
        <v>26</v>
      </c>
      <c r="C1471" s="7" t="b">
        <f t="shared" si="44"/>
        <v>0</v>
      </c>
      <c r="D1471" s="7" t="str" cm="1">
        <f t="array" ref="D1471">_xlfn.SWITCH(A1471,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471" s="12">
        <f t="shared" si="45"/>
        <v>40438</v>
      </c>
      <c r="F1471" s="5">
        <v>2010</v>
      </c>
      <c r="G1471" s="8">
        <v>462058.19</v>
      </c>
      <c r="H1471" s="5" t="s">
        <v>99</v>
      </c>
      <c r="I1471" s="9">
        <v>83.03</v>
      </c>
      <c r="J1471" s="10">
        <v>2.5819999999999999</v>
      </c>
      <c r="K1471" s="10">
        <v>211.18064150000001</v>
      </c>
      <c r="L1471" s="10">
        <v>8.0990000000000002</v>
      </c>
      <c r="M1471" s="11" t="str" cm="1">
        <f t="array" ref="M1471">_xlfn.IFS(ROUND(Sales_Data[[#This Row],[Temperature]],0)&lt;50,"Cold",ROUND(Sales_Data[[#This Row],[Temperature]],0)&lt;70,"Mild",ROUND(Sales_Data[[#This Row],[Temperature]],0)&lt;84,"Warm",TRUE,"Hot")</f>
        <v>Warm</v>
      </c>
    </row>
    <row r="1472" spans="1:13" x14ac:dyDescent="0.3">
      <c r="A1472" s="5">
        <v>31</v>
      </c>
      <c r="B1472" s="5" t="s">
        <v>26</v>
      </c>
      <c r="C1472" s="7" t="b">
        <f t="shared" si="44"/>
        <v>0</v>
      </c>
      <c r="D1472" s="7" t="str" cm="1">
        <f t="array" ref="D1472">_xlfn.SWITCH(A1472,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472" s="12">
        <f t="shared" si="45"/>
        <v>40438</v>
      </c>
      <c r="F1472" s="5">
        <v>2010</v>
      </c>
      <c r="G1472" s="8">
        <v>1294105.01</v>
      </c>
      <c r="H1472" s="5" t="s">
        <v>99</v>
      </c>
      <c r="I1472" s="9">
        <v>83.03</v>
      </c>
      <c r="J1472" s="10">
        <v>2.5819999999999999</v>
      </c>
      <c r="K1472" s="10">
        <v>211.18064150000001</v>
      </c>
      <c r="L1472" s="10">
        <v>8.0990000000000002</v>
      </c>
      <c r="M1472" s="11" t="str" cm="1">
        <f t="array" ref="M1472">_xlfn.IFS(ROUND(Sales_Data[[#This Row],[Temperature]],0)&lt;50,"Cold",ROUND(Sales_Data[[#This Row],[Temperature]],0)&lt;70,"Mild",ROUND(Sales_Data[[#This Row],[Temperature]],0)&lt;84,"Warm",TRUE,"Hot")</f>
        <v>Warm</v>
      </c>
    </row>
    <row r="1473" spans="1:13" x14ac:dyDescent="0.3">
      <c r="A1473" s="5">
        <v>32</v>
      </c>
      <c r="B1473" s="5" t="s">
        <v>26</v>
      </c>
      <c r="C1473" s="7" t="b">
        <f t="shared" si="44"/>
        <v>0</v>
      </c>
      <c r="D1473" s="7" t="str" cm="1">
        <f t="array" ref="D1473">_xlfn.SWITCH(A1473,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473" s="12">
        <f t="shared" si="45"/>
        <v>40438</v>
      </c>
      <c r="F1473" s="5">
        <v>2010</v>
      </c>
      <c r="G1473" s="8">
        <v>1043962.36</v>
      </c>
      <c r="H1473" s="5" t="s">
        <v>99</v>
      </c>
      <c r="I1473" s="9">
        <v>67.17</v>
      </c>
      <c r="J1473" s="10">
        <v>2.8</v>
      </c>
      <c r="K1473" s="10">
        <v>190.46882869999999</v>
      </c>
      <c r="L1473" s="10">
        <v>9.0169999999999995</v>
      </c>
      <c r="M1473" s="11" t="str" cm="1">
        <f t="array" ref="M1473">_xlfn.IFS(ROUND(Sales_Data[[#This Row],[Temperature]],0)&lt;50,"Cold",ROUND(Sales_Data[[#This Row],[Temperature]],0)&lt;70,"Mild",ROUND(Sales_Data[[#This Row],[Temperature]],0)&lt;84,"Warm",TRUE,"Hot")</f>
        <v>Mild</v>
      </c>
    </row>
    <row r="1474" spans="1:13" x14ac:dyDescent="0.3">
      <c r="A1474" s="5">
        <v>33</v>
      </c>
      <c r="B1474" s="5" t="s">
        <v>26</v>
      </c>
      <c r="C1474" s="7" t="b">
        <f t="shared" ref="C1474:C1537" si="46">ISNUMBER(B1474)</f>
        <v>0</v>
      </c>
      <c r="D1474" s="7" t="str" cm="1">
        <f t="array" ref="D1474">_xlfn.SWITCH(A1474,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474" s="12">
        <f t="shared" ref="E1474:E1537" si="47">IF(C1474,B1474,DATE(RIGHT(B1474,4),MID(B1474,4,2),LEFT(B1474,2)))</f>
        <v>40438</v>
      </c>
      <c r="F1474" s="5">
        <v>2010</v>
      </c>
      <c r="G1474" s="8">
        <v>246277.18</v>
      </c>
      <c r="H1474" s="5" t="s">
        <v>99</v>
      </c>
      <c r="I1474" s="9">
        <v>89.43</v>
      </c>
      <c r="J1474" s="10">
        <v>3.028</v>
      </c>
      <c r="K1474" s="10">
        <v>126.1454667</v>
      </c>
      <c r="L1474" s="10">
        <v>9.4949999999999992</v>
      </c>
      <c r="M1474" s="11" t="str" cm="1">
        <f t="array" ref="M1474">_xlfn.IFS(ROUND(Sales_Data[[#This Row],[Temperature]],0)&lt;50,"Cold",ROUND(Sales_Data[[#This Row],[Temperature]],0)&lt;70,"Mild",ROUND(Sales_Data[[#This Row],[Temperature]],0)&lt;84,"Warm",TRUE,"Hot")</f>
        <v>Hot</v>
      </c>
    </row>
    <row r="1475" spans="1:13" x14ac:dyDescent="0.3">
      <c r="A1475" s="5">
        <v>34</v>
      </c>
      <c r="B1475" s="5" t="s">
        <v>26</v>
      </c>
      <c r="C1475" s="7" t="b">
        <f t="shared" si="46"/>
        <v>0</v>
      </c>
      <c r="D1475" s="7" t="str" cm="1">
        <f t="array" ref="D1475">_xlfn.SWITCH(A1475,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475" s="12">
        <f t="shared" si="47"/>
        <v>40438</v>
      </c>
      <c r="F1475" s="5">
        <v>2010</v>
      </c>
      <c r="G1475" s="8">
        <v>885445.47</v>
      </c>
      <c r="H1475" s="5" t="s">
        <v>99</v>
      </c>
      <c r="I1475" s="9">
        <v>70.709999999999994</v>
      </c>
      <c r="J1475" s="10">
        <v>2.5939999999999999</v>
      </c>
      <c r="K1475" s="10">
        <v>126.1454667</v>
      </c>
      <c r="L1475" s="10">
        <v>9.8160000000000007</v>
      </c>
      <c r="M1475" s="11" t="str" cm="1">
        <f t="array" ref="M1475">_xlfn.IFS(ROUND(Sales_Data[[#This Row],[Temperature]],0)&lt;50,"Cold",ROUND(Sales_Data[[#This Row],[Temperature]],0)&lt;70,"Mild",ROUND(Sales_Data[[#This Row],[Temperature]],0)&lt;84,"Warm",TRUE,"Hot")</f>
        <v>Warm</v>
      </c>
    </row>
    <row r="1476" spans="1:13" x14ac:dyDescent="0.3">
      <c r="A1476" s="5">
        <v>35</v>
      </c>
      <c r="B1476" s="5" t="s">
        <v>26</v>
      </c>
      <c r="C1476" s="7" t="b">
        <f t="shared" si="46"/>
        <v>0</v>
      </c>
      <c r="D1476" s="7" t="str" cm="1">
        <f t="array" ref="D1476">_xlfn.SWITCH(A1476,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476" s="12">
        <f t="shared" si="47"/>
        <v>40438</v>
      </c>
      <c r="F1476" s="5">
        <v>2010</v>
      </c>
      <c r="G1476" s="8">
        <v>831443.61</v>
      </c>
      <c r="H1476" s="5" t="s">
        <v>99</v>
      </c>
      <c r="I1476" s="9">
        <v>64.5</v>
      </c>
      <c r="J1476" s="10">
        <v>2.706</v>
      </c>
      <c r="K1476" s="10">
        <v>136.63380710000001</v>
      </c>
      <c r="L1476" s="10">
        <v>8.8610000000000007</v>
      </c>
      <c r="M1476" s="11" t="str" cm="1">
        <f t="array" ref="M1476">_xlfn.IFS(ROUND(Sales_Data[[#This Row],[Temperature]],0)&lt;50,"Cold",ROUND(Sales_Data[[#This Row],[Temperature]],0)&lt;70,"Mild",ROUND(Sales_Data[[#This Row],[Temperature]],0)&lt;84,"Warm",TRUE,"Hot")</f>
        <v>Mild</v>
      </c>
    </row>
    <row r="1477" spans="1:13" x14ac:dyDescent="0.3">
      <c r="A1477" s="5">
        <v>36</v>
      </c>
      <c r="B1477" s="5" t="s">
        <v>26</v>
      </c>
      <c r="C1477" s="7" t="b">
        <f t="shared" si="46"/>
        <v>0</v>
      </c>
      <c r="D1477" s="7" t="str" cm="1">
        <f t="array" ref="D1477">_xlfn.SWITCH(A1477,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477" s="12">
        <f t="shared" si="47"/>
        <v>40438</v>
      </c>
      <c r="F1477" s="5">
        <v>2010</v>
      </c>
      <c r="G1477" s="8">
        <v>454694.21</v>
      </c>
      <c r="H1477" s="5" t="s">
        <v>99</v>
      </c>
      <c r="I1477" s="9">
        <v>82.1</v>
      </c>
      <c r="J1477" s="10">
        <v>2.5499999999999998</v>
      </c>
      <c r="K1477" s="10">
        <v>210.29245040000001</v>
      </c>
      <c r="L1477" s="10">
        <v>8.36</v>
      </c>
      <c r="M1477" s="11" t="str" cm="1">
        <f t="array" ref="M1477">_xlfn.IFS(ROUND(Sales_Data[[#This Row],[Temperature]],0)&lt;50,"Cold",ROUND(Sales_Data[[#This Row],[Temperature]],0)&lt;70,"Mild",ROUND(Sales_Data[[#This Row],[Temperature]],0)&lt;84,"Warm",TRUE,"Hot")</f>
        <v>Warm</v>
      </c>
    </row>
    <row r="1478" spans="1:13" x14ac:dyDescent="0.3">
      <c r="A1478" s="5">
        <v>37</v>
      </c>
      <c r="B1478" s="5" t="s">
        <v>26</v>
      </c>
      <c r="C1478" s="7" t="b">
        <f t="shared" si="46"/>
        <v>0</v>
      </c>
      <c r="D1478" s="7" t="str" cm="1">
        <f t="array" ref="D1478">_xlfn.SWITCH(A1478,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478" s="12">
        <f t="shared" si="47"/>
        <v>40438</v>
      </c>
      <c r="F1478" s="5">
        <v>2010</v>
      </c>
      <c r="G1478" s="8">
        <v>501251.4</v>
      </c>
      <c r="H1478" s="5" t="s">
        <v>99</v>
      </c>
      <c r="I1478" s="9">
        <v>82.1</v>
      </c>
      <c r="J1478" s="10">
        <v>2.5819999999999999</v>
      </c>
      <c r="K1478" s="10">
        <v>210.29245040000001</v>
      </c>
      <c r="L1478" s="10">
        <v>8.36</v>
      </c>
      <c r="M1478" s="11" t="str" cm="1">
        <f t="array" ref="M1478">_xlfn.IFS(ROUND(Sales_Data[[#This Row],[Temperature]],0)&lt;50,"Cold",ROUND(Sales_Data[[#This Row],[Temperature]],0)&lt;70,"Mild",ROUND(Sales_Data[[#This Row],[Temperature]],0)&lt;84,"Warm",TRUE,"Hot")</f>
        <v>Warm</v>
      </c>
    </row>
    <row r="1479" spans="1:13" x14ac:dyDescent="0.3">
      <c r="A1479" s="5">
        <v>38</v>
      </c>
      <c r="B1479" s="5" t="s">
        <v>26</v>
      </c>
      <c r="C1479" s="7" t="b">
        <f t="shared" si="46"/>
        <v>0</v>
      </c>
      <c r="D1479" s="7" t="str" cm="1">
        <f t="array" ref="D1479">_xlfn.SWITCH(A1479,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479" s="12">
        <f t="shared" si="47"/>
        <v>40438</v>
      </c>
      <c r="F1479" s="5">
        <v>2010</v>
      </c>
      <c r="G1479" s="8">
        <v>336253.19</v>
      </c>
      <c r="H1479" s="5" t="s">
        <v>99</v>
      </c>
      <c r="I1479" s="9">
        <v>82.45</v>
      </c>
      <c r="J1479" s="10">
        <v>3.028</v>
      </c>
      <c r="K1479" s="10">
        <v>126.1454667</v>
      </c>
      <c r="L1479" s="10">
        <v>14.18</v>
      </c>
      <c r="M1479" s="11" t="str" cm="1">
        <f t="array" ref="M1479">_xlfn.IFS(ROUND(Sales_Data[[#This Row],[Temperature]],0)&lt;50,"Cold",ROUND(Sales_Data[[#This Row],[Temperature]],0)&lt;70,"Mild",ROUND(Sales_Data[[#This Row],[Temperature]],0)&lt;84,"Warm",TRUE,"Hot")</f>
        <v>Warm</v>
      </c>
    </row>
    <row r="1480" spans="1:13" x14ac:dyDescent="0.3">
      <c r="A1480" s="5">
        <v>39</v>
      </c>
      <c r="B1480" s="5" t="s">
        <v>26</v>
      </c>
      <c r="C1480" s="7" t="b">
        <f t="shared" si="46"/>
        <v>0</v>
      </c>
      <c r="D1480" s="7" t="str" cm="1">
        <f t="array" ref="D1480">_xlfn.SWITCH(A1480,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480" s="12">
        <f t="shared" si="47"/>
        <v>40438</v>
      </c>
      <c r="F1480" s="5">
        <v>2010</v>
      </c>
      <c r="G1480" s="8">
        <v>1252915.43</v>
      </c>
      <c r="H1480" s="5" t="s">
        <v>99</v>
      </c>
      <c r="I1480" s="9">
        <v>81.83</v>
      </c>
      <c r="J1480" s="10">
        <v>2.5819999999999999</v>
      </c>
      <c r="K1480" s="10">
        <v>210.29245040000001</v>
      </c>
      <c r="L1480" s="10">
        <v>8.36</v>
      </c>
      <c r="M1480" s="11" t="str" cm="1">
        <f t="array" ref="M1480">_xlfn.IFS(ROUND(Sales_Data[[#This Row],[Temperature]],0)&lt;50,"Cold",ROUND(Sales_Data[[#This Row],[Temperature]],0)&lt;70,"Mild",ROUND(Sales_Data[[#This Row],[Temperature]],0)&lt;84,"Warm",TRUE,"Hot")</f>
        <v>Warm</v>
      </c>
    </row>
    <row r="1481" spans="1:13" x14ac:dyDescent="0.3">
      <c r="A1481" s="5">
        <v>40</v>
      </c>
      <c r="B1481" s="5" t="s">
        <v>26</v>
      </c>
      <c r="C1481" s="7" t="b">
        <f t="shared" si="46"/>
        <v>0</v>
      </c>
      <c r="D1481" s="7" t="str" cm="1">
        <f t="array" ref="D1481">_xlfn.SWITCH(A1481,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481" s="12">
        <f t="shared" si="47"/>
        <v>40438</v>
      </c>
      <c r="F1481" s="5">
        <v>2010</v>
      </c>
      <c r="G1481" s="8">
        <v>855046.95</v>
      </c>
      <c r="H1481" s="5" t="s">
        <v>99</v>
      </c>
      <c r="I1481" s="9">
        <v>55.34</v>
      </c>
      <c r="J1481" s="10">
        <v>2.7160000000000002</v>
      </c>
      <c r="K1481" s="10">
        <v>132.76706669999999</v>
      </c>
      <c r="L1481" s="10">
        <v>5.3259999999999996</v>
      </c>
      <c r="M1481" s="11" t="str" cm="1">
        <f t="array" ref="M1481">_xlfn.IFS(ROUND(Sales_Data[[#This Row],[Temperature]],0)&lt;50,"Cold",ROUND(Sales_Data[[#This Row],[Temperature]],0)&lt;70,"Mild",ROUND(Sales_Data[[#This Row],[Temperature]],0)&lt;84,"Warm",TRUE,"Hot")</f>
        <v>Mild</v>
      </c>
    </row>
    <row r="1482" spans="1:13" x14ac:dyDescent="0.3">
      <c r="A1482" s="5">
        <v>41</v>
      </c>
      <c r="B1482" s="5" t="s">
        <v>26</v>
      </c>
      <c r="C1482" s="7" t="b">
        <f t="shared" si="46"/>
        <v>0</v>
      </c>
      <c r="D1482" s="7" t="str" cm="1">
        <f t="array" ref="D1482">_xlfn.SWITCH(A1482,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482" s="12">
        <f t="shared" si="47"/>
        <v>40438</v>
      </c>
      <c r="F1482" s="5">
        <v>2010</v>
      </c>
      <c r="G1482" s="8">
        <v>1111170.9099999999</v>
      </c>
      <c r="H1482" s="5" t="s">
        <v>99</v>
      </c>
      <c r="I1482" s="9">
        <v>62.4</v>
      </c>
      <c r="J1482" s="10">
        <v>2.8</v>
      </c>
      <c r="K1482" s="10">
        <v>190.46882869999999</v>
      </c>
      <c r="L1482" s="10">
        <v>7.335</v>
      </c>
      <c r="M1482" s="11" t="str" cm="1">
        <f t="array" ref="M1482">_xlfn.IFS(ROUND(Sales_Data[[#This Row],[Temperature]],0)&lt;50,"Cold",ROUND(Sales_Data[[#This Row],[Temperature]],0)&lt;70,"Mild",ROUND(Sales_Data[[#This Row],[Temperature]],0)&lt;84,"Warm",TRUE,"Hot")</f>
        <v>Mild</v>
      </c>
    </row>
    <row r="1483" spans="1:13" x14ac:dyDescent="0.3">
      <c r="A1483" s="5">
        <v>42</v>
      </c>
      <c r="B1483" s="5" t="s">
        <v>26</v>
      </c>
      <c r="C1483" s="7" t="b">
        <f t="shared" si="46"/>
        <v>0</v>
      </c>
      <c r="D1483" s="7" t="str" cm="1">
        <f t="array" ref="D1483">_xlfn.SWITCH(A1483,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483" s="12">
        <f t="shared" si="47"/>
        <v>40438</v>
      </c>
      <c r="F1483" s="5">
        <v>2010</v>
      </c>
      <c r="G1483" s="8">
        <v>536871.57999999996</v>
      </c>
      <c r="H1483" s="5" t="s">
        <v>99</v>
      </c>
      <c r="I1483" s="9">
        <v>85.52</v>
      </c>
      <c r="J1483" s="10">
        <v>3.028</v>
      </c>
      <c r="K1483" s="10">
        <v>126.1454667</v>
      </c>
      <c r="L1483" s="10">
        <v>9.1989999999999998</v>
      </c>
      <c r="M1483" s="11" t="str" cm="1">
        <f t="array" ref="M1483">_xlfn.IFS(ROUND(Sales_Data[[#This Row],[Temperature]],0)&lt;50,"Cold",ROUND(Sales_Data[[#This Row],[Temperature]],0)&lt;70,"Mild",ROUND(Sales_Data[[#This Row],[Temperature]],0)&lt;84,"Warm",TRUE,"Hot")</f>
        <v>Hot</v>
      </c>
    </row>
    <row r="1484" spans="1:13" x14ac:dyDescent="0.3">
      <c r="A1484" s="5">
        <v>43</v>
      </c>
      <c r="B1484" s="5" t="s">
        <v>26</v>
      </c>
      <c r="C1484" s="7" t="b">
        <f t="shared" si="46"/>
        <v>0</v>
      </c>
      <c r="D1484" s="7" t="str" cm="1">
        <f t="array" ref="D1484">_xlfn.SWITCH(A1484,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484" s="12">
        <f t="shared" si="47"/>
        <v>40438</v>
      </c>
      <c r="F1484" s="5">
        <v>2010</v>
      </c>
      <c r="G1484" s="8">
        <v>725043.04</v>
      </c>
      <c r="H1484" s="5" t="s">
        <v>99</v>
      </c>
      <c r="I1484" s="9">
        <v>78.86</v>
      </c>
      <c r="J1484" s="10">
        <v>2.5819999999999999</v>
      </c>
      <c r="K1484" s="10">
        <v>203.44992859999999</v>
      </c>
      <c r="L1484" s="10">
        <v>9.8160000000000007</v>
      </c>
      <c r="M1484" s="11" t="str" cm="1">
        <f t="array" ref="M1484">_xlfn.IFS(ROUND(Sales_Data[[#This Row],[Temperature]],0)&lt;50,"Cold",ROUND(Sales_Data[[#This Row],[Temperature]],0)&lt;70,"Mild",ROUND(Sales_Data[[#This Row],[Temperature]],0)&lt;84,"Warm",TRUE,"Hot")</f>
        <v>Warm</v>
      </c>
    </row>
    <row r="1485" spans="1:13" x14ac:dyDescent="0.3">
      <c r="A1485" s="5">
        <v>44</v>
      </c>
      <c r="B1485" s="5" t="s">
        <v>26</v>
      </c>
      <c r="C1485" s="7" t="b">
        <f t="shared" si="46"/>
        <v>0</v>
      </c>
      <c r="D1485" s="7" t="str" cm="1">
        <f t="array" ref="D1485">_xlfn.SWITCH(A1485,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485" s="12">
        <f t="shared" si="47"/>
        <v>40438</v>
      </c>
      <c r="F1485" s="5">
        <v>2010</v>
      </c>
      <c r="G1485" s="8">
        <v>279364.13</v>
      </c>
      <c r="H1485" s="5" t="s">
        <v>99</v>
      </c>
      <c r="I1485" s="9">
        <v>66.84</v>
      </c>
      <c r="J1485" s="10">
        <v>2.875</v>
      </c>
      <c r="K1485" s="10">
        <v>126.1454667</v>
      </c>
      <c r="L1485" s="10">
        <v>7.8040000000000003</v>
      </c>
      <c r="M1485" s="11" t="str" cm="1">
        <f t="array" ref="M1485">_xlfn.IFS(ROUND(Sales_Data[[#This Row],[Temperature]],0)&lt;50,"Cold",ROUND(Sales_Data[[#This Row],[Temperature]],0)&lt;70,"Mild",ROUND(Sales_Data[[#This Row],[Temperature]],0)&lt;84,"Warm",TRUE,"Hot")</f>
        <v>Mild</v>
      </c>
    </row>
    <row r="1486" spans="1:13" x14ac:dyDescent="0.3">
      <c r="A1486" s="5">
        <v>45</v>
      </c>
      <c r="B1486" s="5" t="s">
        <v>26</v>
      </c>
      <c r="C1486" s="7" t="b">
        <f t="shared" si="46"/>
        <v>0</v>
      </c>
      <c r="D1486" s="7" t="str" cm="1">
        <f t="array" ref="D1486">_xlfn.SWITCH(A1486,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486" s="12">
        <f t="shared" si="47"/>
        <v>40438</v>
      </c>
      <c r="F1486" s="5">
        <v>2010</v>
      </c>
      <c r="G1486" s="8">
        <v>716987.58</v>
      </c>
      <c r="H1486" s="5" t="s">
        <v>99</v>
      </c>
      <c r="I1486" s="9">
        <v>66.55</v>
      </c>
      <c r="J1486" s="10">
        <v>2.706</v>
      </c>
      <c r="K1486" s="10">
        <v>182.62250900000001</v>
      </c>
      <c r="L1486" s="10">
        <v>8.7430000000000003</v>
      </c>
      <c r="M1486" s="11" t="str" cm="1">
        <f t="array" ref="M1486">_xlfn.IFS(ROUND(Sales_Data[[#This Row],[Temperature]],0)&lt;50,"Cold",ROUND(Sales_Data[[#This Row],[Temperature]],0)&lt;70,"Mild",ROUND(Sales_Data[[#This Row],[Temperature]],0)&lt;84,"Warm",TRUE,"Hot")</f>
        <v>Mild</v>
      </c>
    </row>
    <row r="1487" spans="1:13" x14ac:dyDescent="0.3">
      <c r="A1487" s="5">
        <v>1</v>
      </c>
      <c r="B1487" s="5" t="s">
        <v>27</v>
      </c>
      <c r="C1487" s="7" t="b">
        <f t="shared" si="46"/>
        <v>0</v>
      </c>
      <c r="D1487" s="7" t="str" cm="1">
        <f t="array" ref="D1487">_xlfn.SWITCH(A1487,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487" s="12">
        <f t="shared" si="47"/>
        <v>40445</v>
      </c>
      <c r="F1487" s="5">
        <v>2010</v>
      </c>
      <c r="G1487" s="8">
        <v>1351791.03</v>
      </c>
      <c r="H1487" s="5" t="s">
        <v>99</v>
      </c>
      <c r="I1487" s="9">
        <v>80.94</v>
      </c>
      <c r="J1487" s="10">
        <v>2.6240000000000001</v>
      </c>
      <c r="K1487" s="10">
        <v>211.5972246</v>
      </c>
      <c r="L1487" s="10">
        <v>7.7869999999999999</v>
      </c>
      <c r="M1487" s="11" t="str" cm="1">
        <f t="array" ref="M1487">_xlfn.IFS(ROUND(Sales_Data[[#This Row],[Temperature]],0)&lt;50,"Cold",ROUND(Sales_Data[[#This Row],[Temperature]],0)&lt;70,"Mild",ROUND(Sales_Data[[#This Row],[Temperature]],0)&lt;84,"Warm",TRUE,"Hot")</f>
        <v>Warm</v>
      </c>
    </row>
    <row r="1488" spans="1:13" x14ac:dyDescent="0.3">
      <c r="A1488" s="5">
        <v>2</v>
      </c>
      <c r="B1488" s="5" t="s">
        <v>27</v>
      </c>
      <c r="C1488" s="7" t="b">
        <f t="shared" si="46"/>
        <v>0</v>
      </c>
      <c r="D1488" s="7" t="str" cm="1">
        <f t="array" ref="D1488">_xlfn.SWITCH(A1488,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488" s="12">
        <f t="shared" si="47"/>
        <v>40445</v>
      </c>
      <c r="F1488" s="5">
        <v>2010</v>
      </c>
      <c r="G1488" s="8">
        <v>1724557.22</v>
      </c>
      <c r="H1488" s="5" t="s">
        <v>99</v>
      </c>
      <c r="I1488" s="9">
        <v>81.790000000000006</v>
      </c>
      <c r="J1488" s="10">
        <v>2.6240000000000001</v>
      </c>
      <c r="K1488" s="10">
        <v>211.25525780000001</v>
      </c>
      <c r="L1488" s="10">
        <v>8.0990000000000002</v>
      </c>
      <c r="M1488" s="11" t="str" cm="1">
        <f t="array" ref="M1488">_xlfn.IFS(ROUND(Sales_Data[[#This Row],[Temperature]],0)&lt;50,"Cold",ROUND(Sales_Data[[#This Row],[Temperature]],0)&lt;70,"Mild",ROUND(Sales_Data[[#This Row],[Temperature]],0)&lt;84,"Warm",TRUE,"Hot")</f>
        <v>Warm</v>
      </c>
    </row>
    <row r="1489" spans="1:13" x14ac:dyDescent="0.3">
      <c r="A1489" s="5">
        <v>3</v>
      </c>
      <c r="B1489" s="5" t="s">
        <v>27</v>
      </c>
      <c r="C1489" s="7" t="b">
        <f t="shared" si="46"/>
        <v>0</v>
      </c>
      <c r="D1489" s="7" t="str" cm="1">
        <f t="array" ref="D1489">_xlfn.SWITCH(A1489,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489" s="12">
        <f t="shared" si="47"/>
        <v>40445</v>
      </c>
      <c r="F1489" s="5">
        <v>2010</v>
      </c>
      <c r="G1489" s="8">
        <v>355626.87</v>
      </c>
      <c r="H1489" s="5" t="s">
        <v>99</v>
      </c>
      <c r="I1489" s="9">
        <v>76.900000000000006</v>
      </c>
      <c r="J1489" s="10">
        <v>2.6240000000000001</v>
      </c>
      <c r="K1489" s="10">
        <v>214.90845160000001</v>
      </c>
      <c r="L1489" s="10">
        <v>7.3460000000000001</v>
      </c>
      <c r="M1489" s="11" t="str" cm="1">
        <f t="array" ref="M1489">_xlfn.IFS(ROUND(Sales_Data[[#This Row],[Temperature]],0)&lt;50,"Cold",ROUND(Sales_Data[[#This Row],[Temperature]],0)&lt;70,"Mild",ROUND(Sales_Data[[#This Row],[Temperature]],0)&lt;84,"Warm",TRUE,"Hot")</f>
        <v>Warm</v>
      </c>
    </row>
    <row r="1490" spans="1:13" x14ac:dyDescent="0.3">
      <c r="A1490" s="5">
        <v>4</v>
      </c>
      <c r="B1490" s="5" t="s">
        <v>27</v>
      </c>
      <c r="C1490" s="7" t="b">
        <f t="shared" si="46"/>
        <v>0</v>
      </c>
      <c r="D1490" s="7" t="str" cm="1">
        <f t="array" ref="D1490">_xlfn.SWITCH(A1490,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90" s="12">
        <f t="shared" si="47"/>
        <v>40445</v>
      </c>
      <c r="F1490" s="5">
        <v>2010</v>
      </c>
      <c r="G1490" s="8">
        <v>1810684.68</v>
      </c>
      <c r="H1490" s="5" t="s">
        <v>99</v>
      </c>
      <c r="I1490" s="9">
        <v>60.96</v>
      </c>
      <c r="J1490" s="10">
        <v>2.6419999999999999</v>
      </c>
      <c r="K1490" s="10">
        <v>126.1900333</v>
      </c>
      <c r="L1490" s="10">
        <v>7.3719999999999999</v>
      </c>
      <c r="M1490" s="11" t="str" cm="1">
        <f t="array" ref="M1490">_xlfn.IFS(ROUND(Sales_Data[[#This Row],[Temperature]],0)&lt;50,"Cold",ROUND(Sales_Data[[#This Row],[Temperature]],0)&lt;70,"Mild",ROUND(Sales_Data[[#This Row],[Temperature]],0)&lt;84,"Warm",TRUE,"Hot")</f>
        <v>Mild</v>
      </c>
    </row>
    <row r="1491" spans="1:13" x14ac:dyDescent="0.3">
      <c r="A1491" s="5">
        <v>5</v>
      </c>
      <c r="B1491" s="5" t="s">
        <v>27</v>
      </c>
      <c r="C1491" s="7" t="b">
        <f t="shared" si="46"/>
        <v>0</v>
      </c>
      <c r="D1491" s="7" t="str" cm="1">
        <f t="array" ref="D1491">_xlfn.SWITCH(A1491,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91" s="12">
        <f t="shared" si="47"/>
        <v>40445</v>
      </c>
      <c r="F1491" s="5">
        <v>2010</v>
      </c>
      <c r="G1491" s="8">
        <v>293131.58</v>
      </c>
      <c r="H1491" s="5" t="s">
        <v>99</v>
      </c>
      <c r="I1491" s="9">
        <v>78.53</v>
      </c>
      <c r="J1491" s="10">
        <v>2.6240000000000001</v>
      </c>
      <c r="K1491" s="10">
        <v>212.1519404</v>
      </c>
      <c r="L1491" s="10">
        <v>6.4960000000000004</v>
      </c>
      <c r="M1491" s="11" t="str" cm="1">
        <f t="array" ref="M1491">_xlfn.IFS(ROUND(Sales_Data[[#This Row],[Temperature]],0)&lt;50,"Cold",ROUND(Sales_Data[[#This Row],[Temperature]],0)&lt;70,"Mild",ROUND(Sales_Data[[#This Row],[Temperature]],0)&lt;84,"Warm",TRUE,"Hot")</f>
        <v>Warm</v>
      </c>
    </row>
    <row r="1492" spans="1:13" x14ac:dyDescent="0.3">
      <c r="A1492" s="5">
        <v>6</v>
      </c>
      <c r="B1492" s="5" t="s">
        <v>27</v>
      </c>
      <c r="C1492" s="7" t="b">
        <f t="shared" si="46"/>
        <v>0</v>
      </c>
      <c r="D1492" s="7" t="str" cm="1">
        <f t="array" ref="D1492">_xlfn.SWITCH(A1492,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92" s="12">
        <f t="shared" si="47"/>
        <v>40445</v>
      </c>
      <c r="F1492" s="5">
        <v>2010</v>
      </c>
      <c r="G1492" s="8">
        <v>1275591.8400000001</v>
      </c>
      <c r="H1492" s="5" t="s">
        <v>99</v>
      </c>
      <c r="I1492" s="9">
        <v>76.489999999999995</v>
      </c>
      <c r="J1492" s="10">
        <v>2.6240000000000001</v>
      </c>
      <c r="K1492" s="10">
        <v>213.11528860000001</v>
      </c>
      <c r="L1492" s="10">
        <v>6.9729999999999999</v>
      </c>
      <c r="M1492" s="11" t="str" cm="1">
        <f t="array" ref="M1492">_xlfn.IFS(ROUND(Sales_Data[[#This Row],[Temperature]],0)&lt;50,"Cold",ROUND(Sales_Data[[#This Row],[Temperature]],0)&lt;70,"Mild",ROUND(Sales_Data[[#This Row],[Temperature]],0)&lt;84,"Warm",TRUE,"Hot")</f>
        <v>Warm</v>
      </c>
    </row>
    <row r="1493" spans="1:13" x14ac:dyDescent="0.3">
      <c r="A1493" s="5">
        <v>7</v>
      </c>
      <c r="B1493" s="5" t="s">
        <v>27</v>
      </c>
      <c r="C1493" s="7" t="b">
        <f t="shared" si="46"/>
        <v>0</v>
      </c>
      <c r="D1493" s="7" t="str" cm="1">
        <f t="array" ref="D1493">_xlfn.SWITCH(A1493,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93" s="12">
        <f t="shared" si="47"/>
        <v>40445</v>
      </c>
      <c r="F1493" s="5">
        <v>2010</v>
      </c>
      <c r="G1493" s="8">
        <v>488008.83</v>
      </c>
      <c r="H1493" s="5" t="s">
        <v>99</v>
      </c>
      <c r="I1493" s="9">
        <v>47.55</v>
      </c>
      <c r="J1493" s="10">
        <v>2.7930000000000001</v>
      </c>
      <c r="K1493" s="10">
        <v>190.5713264</v>
      </c>
      <c r="L1493" s="10">
        <v>9.0169999999999995</v>
      </c>
      <c r="M1493" s="11" t="str" cm="1">
        <f t="array" ref="M1493">_xlfn.IFS(ROUND(Sales_Data[[#This Row],[Temperature]],0)&lt;50,"Cold",ROUND(Sales_Data[[#This Row],[Temperature]],0)&lt;70,"Mild",ROUND(Sales_Data[[#This Row],[Temperature]],0)&lt;84,"Warm",TRUE,"Hot")</f>
        <v>Cold</v>
      </c>
    </row>
    <row r="1494" spans="1:13" x14ac:dyDescent="0.3">
      <c r="A1494" s="5">
        <v>8</v>
      </c>
      <c r="B1494" s="5" t="s">
        <v>27</v>
      </c>
      <c r="C1494" s="7" t="b">
        <f t="shared" si="46"/>
        <v>0</v>
      </c>
      <c r="D1494" s="7" t="str" cm="1">
        <f t="array" ref="D1494">_xlfn.SWITCH(A1494,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94" s="12">
        <f t="shared" si="47"/>
        <v>40445</v>
      </c>
      <c r="F1494" s="5">
        <v>2010</v>
      </c>
      <c r="G1494" s="8">
        <v>773725.08</v>
      </c>
      <c r="H1494" s="5" t="s">
        <v>99</v>
      </c>
      <c r="I1494" s="9">
        <v>72.209999999999994</v>
      </c>
      <c r="J1494" s="10">
        <v>2.6240000000000001</v>
      </c>
      <c r="K1494" s="10">
        <v>214.9547795</v>
      </c>
      <c r="L1494" s="10">
        <v>6.3150000000000004</v>
      </c>
      <c r="M1494" s="11" t="str" cm="1">
        <f t="array" ref="M1494">_xlfn.IFS(ROUND(Sales_Data[[#This Row],[Temperature]],0)&lt;50,"Cold",ROUND(Sales_Data[[#This Row],[Temperature]],0)&lt;70,"Mild",ROUND(Sales_Data[[#This Row],[Temperature]],0)&lt;84,"Warm",TRUE,"Hot")</f>
        <v>Warm</v>
      </c>
    </row>
    <row r="1495" spans="1:13" x14ac:dyDescent="0.3">
      <c r="A1495" s="5">
        <v>9</v>
      </c>
      <c r="B1495" s="5" t="s">
        <v>27</v>
      </c>
      <c r="C1495" s="7" t="b">
        <f t="shared" si="46"/>
        <v>0</v>
      </c>
      <c r="D1495" s="7" t="str" cm="1">
        <f t="array" ref="D1495">_xlfn.SWITCH(A1495,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95" s="12">
        <f t="shared" si="47"/>
        <v>40445</v>
      </c>
      <c r="F1495" s="5">
        <v>2010</v>
      </c>
      <c r="G1495" s="8">
        <v>452905.22</v>
      </c>
      <c r="H1495" s="5" t="s">
        <v>99</v>
      </c>
      <c r="I1495" s="9">
        <v>77.150000000000006</v>
      </c>
      <c r="J1495" s="10">
        <v>2.6240000000000001</v>
      </c>
      <c r="K1495" s="10">
        <v>215.13783129999999</v>
      </c>
      <c r="L1495" s="10">
        <v>6.4420000000000002</v>
      </c>
      <c r="M1495" s="11" t="str" cm="1">
        <f t="array" ref="M1495">_xlfn.IFS(ROUND(Sales_Data[[#This Row],[Temperature]],0)&lt;50,"Cold",ROUND(Sales_Data[[#This Row],[Temperature]],0)&lt;70,"Mild",ROUND(Sales_Data[[#This Row],[Temperature]],0)&lt;84,"Warm",TRUE,"Hot")</f>
        <v>Warm</v>
      </c>
    </row>
    <row r="1496" spans="1:13" x14ac:dyDescent="0.3">
      <c r="A1496" s="5">
        <v>10</v>
      </c>
      <c r="B1496" s="5" t="s">
        <v>27</v>
      </c>
      <c r="C1496" s="7" t="b">
        <f t="shared" si="46"/>
        <v>0</v>
      </c>
      <c r="D1496" s="7" t="str" cm="1">
        <f t="array" ref="D1496">_xlfn.SWITCH(A1496,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96" s="12">
        <f t="shared" si="47"/>
        <v>40445</v>
      </c>
      <c r="F1496" s="5">
        <v>2010</v>
      </c>
      <c r="G1496" s="8">
        <v>1655036.75</v>
      </c>
      <c r="H1496" s="5" t="s">
        <v>99</v>
      </c>
      <c r="I1496" s="9">
        <v>85.75</v>
      </c>
      <c r="J1496" s="10">
        <v>2.9390000000000001</v>
      </c>
      <c r="K1496" s="10">
        <v>126.1900333</v>
      </c>
      <c r="L1496" s="10">
        <v>9.1989999999999998</v>
      </c>
      <c r="M1496" s="11" t="str" cm="1">
        <f t="array" ref="M1496">_xlfn.IFS(ROUND(Sales_Data[[#This Row],[Temperature]],0)&lt;50,"Cold",ROUND(Sales_Data[[#This Row],[Temperature]],0)&lt;70,"Mild",ROUND(Sales_Data[[#This Row],[Temperature]],0)&lt;84,"Warm",TRUE,"Hot")</f>
        <v>Hot</v>
      </c>
    </row>
    <row r="1497" spans="1:13" x14ac:dyDescent="0.3">
      <c r="A1497" s="5">
        <v>11</v>
      </c>
      <c r="B1497" s="5" t="s">
        <v>27</v>
      </c>
      <c r="C1497" s="7" t="b">
        <f t="shared" si="46"/>
        <v>0</v>
      </c>
      <c r="D1497" s="7" t="str" cm="1">
        <f t="array" ref="D1497">_xlfn.SWITCH(A1497,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97" s="12">
        <f t="shared" si="47"/>
        <v>40445</v>
      </c>
      <c r="F1497" s="5">
        <v>2010</v>
      </c>
      <c r="G1497" s="8">
        <v>1170103.25</v>
      </c>
      <c r="H1497" s="5" t="s">
        <v>99</v>
      </c>
      <c r="I1497" s="9">
        <v>77.36</v>
      </c>
      <c r="J1497" s="10">
        <v>2.6240000000000001</v>
      </c>
      <c r="K1497" s="10">
        <v>214.90845160000001</v>
      </c>
      <c r="L1497" s="10">
        <v>7.3460000000000001</v>
      </c>
      <c r="M1497" s="11" t="str" cm="1">
        <f t="array" ref="M1497">_xlfn.IFS(ROUND(Sales_Data[[#This Row],[Temperature]],0)&lt;50,"Cold",ROUND(Sales_Data[[#This Row],[Temperature]],0)&lt;70,"Mild",ROUND(Sales_Data[[#This Row],[Temperature]],0)&lt;84,"Warm",TRUE,"Hot")</f>
        <v>Warm</v>
      </c>
    </row>
    <row r="1498" spans="1:13" x14ac:dyDescent="0.3">
      <c r="A1498" s="5">
        <v>12</v>
      </c>
      <c r="B1498" s="5" t="s">
        <v>27</v>
      </c>
      <c r="C1498" s="7" t="b">
        <f t="shared" si="46"/>
        <v>0</v>
      </c>
      <c r="D1498" s="7" t="str" cm="1">
        <f t="array" ref="D1498">_xlfn.SWITCH(A1498,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98" s="12">
        <f t="shared" si="47"/>
        <v>40445</v>
      </c>
      <c r="F1498" s="5">
        <v>2010</v>
      </c>
      <c r="G1498" s="8">
        <v>851919.34</v>
      </c>
      <c r="H1498" s="5" t="s">
        <v>99</v>
      </c>
      <c r="I1498" s="9">
        <v>81.77</v>
      </c>
      <c r="J1498" s="10">
        <v>2.9390000000000001</v>
      </c>
      <c r="K1498" s="10">
        <v>126.1900333</v>
      </c>
      <c r="L1498" s="10">
        <v>14.18</v>
      </c>
      <c r="M1498" s="11" t="str" cm="1">
        <f t="array" ref="M1498">_xlfn.IFS(ROUND(Sales_Data[[#This Row],[Temperature]],0)&lt;50,"Cold",ROUND(Sales_Data[[#This Row],[Temperature]],0)&lt;70,"Mild",ROUND(Sales_Data[[#This Row],[Temperature]],0)&lt;84,"Warm",TRUE,"Hot")</f>
        <v>Warm</v>
      </c>
    </row>
    <row r="1499" spans="1:13" x14ac:dyDescent="0.3">
      <c r="A1499" s="5">
        <v>13</v>
      </c>
      <c r="B1499" s="5" t="s">
        <v>27</v>
      </c>
      <c r="C1499" s="7" t="b">
        <f t="shared" si="46"/>
        <v>0</v>
      </c>
      <c r="D1499" s="7" t="str" cm="1">
        <f t="array" ref="D1499">_xlfn.SWITCH(A1499,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99" s="12">
        <f t="shared" si="47"/>
        <v>40445</v>
      </c>
      <c r="F1499" s="5">
        <v>2010</v>
      </c>
      <c r="G1499" s="8">
        <v>1705655.09</v>
      </c>
      <c r="H1499" s="5" t="s">
        <v>99</v>
      </c>
      <c r="I1499" s="9">
        <v>68.22</v>
      </c>
      <c r="J1499" s="10">
        <v>2.8719999999999999</v>
      </c>
      <c r="K1499" s="10">
        <v>126.1900333</v>
      </c>
      <c r="L1499" s="10">
        <v>7.9509999999999996</v>
      </c>
      <c r="M1499" s="11" t="str" cm="1">
        <f t="array" ref="M1499">_xlfn.IFS(ROUND(Sales_Data[[#This Row],[Temperature]],0)&lt;50,"Cold",ROUND(Sales_Data[[#This Row],[Temperature]],0)&lt;70,"Mild",ROUND(Sales_Data[[#This Row],[Temperature]],0)&lt;84,"Warm",TRUE,"Hot")</f>
        <v>Mild</v>
      </c>
    </row>
    <row r="1500" spans="1:13" x14ac:dyDescent="0.3">
      <c r="A1500" s="5">
        <v>14</v>
      </c>
      <c r="B1500" s="5" t="s">
        <v>27</v>
      </c>
      <c r="C1500" s="7" t="b">
        <f t="shared" si="46"/>
        <v>0</v>
      </c>
      <c r="D1500" s="7" t="str" cm="1">
        <f t="array" ref="D1500">_xlfn.SWITCH(A1500,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00" s="12">
        <f t="shared" si="47"/>
        <v>40445</v>
      </c>
      <c r="F1500" s="5">
        <v>2010</v>
      </c>
      <c r="G1500" s="8">
        <v>1879891.13</v>
      </c>
      <c r="H1500" s="5" t="s">
        <v>99</v>
      </c>
      <c r="I1500" s="9">
        <v>68.59</v>
      </c>
      <c r="J1500" s="10">
        <v>2.7130000000000001</v>
      </c>
      <c r="K1500" s="10">
        <v>182.6696737</v>
      </c>
      <c r="L1500" s="10">
        <v>8.7430000000000003</v>
      </c>
      <c r="M1500" s="11" t="str" cm="1">
        <f t="array" ref="M1500">_xlfn.IFS(ROUND(Sales_Data[[#This Row],[Temperature]],0)&lt;50,"Cold",ROUND(Sales_Data[[#This Row],[Temperature]],0)&lt;70,"Mild",ROUND(Sales_Data[[#This Row],[Temperature]],0)&lt;84,"Warm",TRUE,"Hot")</f>
        <v>Mild</v>
      </c>
    </row>
    <row r="1501" spans="1:13" x14ac:dyDescent="0.3">
      <c r="A1501" s="5">
        <v>15</v>
      </c>
      <c r="B1501" s="5" t="s">
        <v>27</v>
      </c>
      <c r="C1501" s="7" t="b">
        <f t="shared" si="46"/>
        <v>0</v>
      </c>
      <c r="D1501" s="7" t="str" cm="1">
        <f t="array" ref="D1501">_xlfn.SWITCH(A1501,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01" s="12">
        <f t="shared" si="47"/>
        <v>40445</v>
      </c>
      <c r="F1501" s="5">
        <v>2010</v>
      </c>
      <c r="G1501" s="8">
        <v>548542.47</v>
      </c>
      <c r="H1501" s="5" t="s">
        <v>99</v>
      </c>
      <c r="I1501" s="9">
        <v>62.53</v>
      </c>
      <c r="J1501" s="10">
        <v>2.8370000000000002</v>
      </c>
      <c r="K1501" s="10">
        <v>132.76193330000001</v>
      </c>
      <c r="L1501" s="10">
        <v>8.0990000000000002</v>
      </c>
      <c r="M1501" s="11" t="str" cm="1">
        <f t="array" ref="M1501">_xlfn.IFS(ROUND(Sales_Data[[#This Row],[Temperature]],0)&lt;50,"Cold",ROUND(Sales_Data[[#This Row],[Temperature]],0)&lt;70,"Mild",ROUND(Sales_Data[[#This Row],[Temperature]],0)&lt;84,"Warm",TRUE,"Hot")</f>
        <v>Mild</v>
      </c>
    </row>
    <row r="1502" spans="1:13" x14ac:dyDescent="0.3">
      <c r="A1502" s="5">
        <v>16</v>
      </c>
      <c r="B1502" s="5" t="s">
        <v>27</v>
      </c>
      <c r="C1502" s="7" t="b">
        <f t="shared" si="46"/>
        <v>0</v>
      </c>
      <c r="D1502" s="7" t="str" cm="1">
        <f t="array" ref="D1502">_xlfn.SWITCH(A1502,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02" s="12">
        <f t="shared" si="47"/>
        <v>40445</v>
      </c>
      <c r="F1502" s="5">
        <v>2010</v>
      </c>
      <c r="G1502" s="8">
        <v>511330.32</v>
      </c>
      <c r="H1502" s="5" t="s">
        <v>99</v>
      </c>
      <c r="I1502" s="9">
        <v>58.19</v>
      </c>
      <c r="J1502" s="10">
        <v>2.7930000000000001</v>
      </c>
      <c r="K1502" s="10">
        <v>190.5713264</v>
      </c>
      <c r="L1502" s="10">
        <v>6.8680000000000003</v>
      </c>
      <c r="M1502" s="11" t="str" cm="1">
        <f t="array" ref="M1502">_xlfn.IFS(ROUND(Sales_Data[[#This Row],[Temperature]],0)&lt;50,"Cold",ROUND(Sales_Data[[#This Row],[Temperature]],0)&lt;70,"Mild",ROUND(Sales_Data[[#This Row],[Temperature]],0)&lt;84,"Warm",TRUE,"Hot")</f>
        <v>Mild</v>
      </c>
    </row>
    <row r="1503" spans="1:13" x14ac:dyDescent="0.3">
      <c r="A1503" s="5">
        <v>17</v>
      </c>
      <c r="B1503" s="5" t="s">
        <v>27</v>
      </c>
      <c r="C1503" s="7" t="b">
        <f t="shared" si="46"/>
        <v>0</v>
      </c>
      <c r="D1503" s="7" t="str" cm="1">
        <f t="array" ref="D1503">_xlfn.SWITCH(A1503,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03" s="12">
        <f t="shared" si="47"/>
        <v>40445</v>
      </c>
      <c r="F1503" s="5">
        <v>2010</v>
      </c>
      <c r="G1503" s="8">
        <v>852876.29</v>
      </c>
      <c r="H1503" s="5" t="s">
        <v>99</v>
      </c>
      <c r="I1503" s="9">
        <v>58.39</v>
      </c>
      <c r="J1503" s="10">
        <v>2.8719999999999999</v>
      </c>
      <c r="K1503" s="10">
        <v>126.1900333</v>
      </c>
      <c r="L1503" s="10">
        <v>6.6970000000000001</v>
      </c>
      <c r="M1503" s="11" t="str" cm="1">
        <f t="array" ref="M1503">_xlfn.IFS(ROUND(Sales_Data[[#This Row],[Temperature]],0)&lt;50,"Cold",ROUND(Sales_Data[[#This Row],[Temperature]],0)&lt;70,"Mild",ROUND(Sales_Data[[#This Row],[Temperature]],0)&lt;84,"Warm",TRUE,"Hot")</f>
        <v>Mild</v>
      </c>
    </row>
    <row r="1504" spans="1:13" x14ac:dyDescent="0.3">
      <c r="A1504" s="5">
        <v>18</v>
      </c>
      <c r="B1504" s="5" t="s">
        <v>27</v>
      </c>
      <c r="C1504" s="7" t="b">
        <f t="shared" si="46"/>
        <v>0</v>
      </c>
      <c r="D1504" s="7" t="str" cm="1">
        <f t="array" ref="D1504">_xlfn.SWITCH(A1504,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04" s="12">
        <f t="shared" si="47"/>
        <v>40445</v>
      </c>
      <c r="F1504" s="5">
        <v>2010</v>
      </c>
      <c r="G1504" s="8">
        <v>950862.92</v>
      </c>
      <c r="H1504" s="5" t="s">
        <v>99</v>
      </c>
      <c r="I1504" s="9">
        <v>64.819999999999993</v>
      </c>
      <c r="J1504" s="10">
        <v>2.718</v>
      </c>
      <c r="K1504" s="10">
        <v>132.76193330000001</v>
      </c>
      <c r="L1504" s="10">
        <v>9.3420000000000005</v>
      </c>
      <c r="M1504" s="11" t="str" cm="1">
        <f t="array" ref="M1504">_xlfn.IFS(ROUND(Sales_Data[[#This Row],[Temperature]],0)&lt;50,"Cold",ROUND(Sales_Data[[#This Row],[Temperature]],0)&lt;70,"Mild",ROUND(Sales_Data[[#This Row],[Temperature]],0)&lt;84,"Warm",TRUE,"Hot")</f>
        <v>Mild</v>
      </c>
    </row>
    <row r="1505" spans="1:13" x14ac:dyDescent="0.3">
      <c r="A1505" s="5">
        <v>19</v>
      </c>
      <c r="B1505" s="5" t="s">
        <v>27</v>
      </c>
      <c r="C1505" s="7" t="b">
        <f t="shared" si="46"/>
        <v>0</v>
      </c>
      <c r="D1505" s="7" t="str" cm="1">
        <f t="array" ref="D1505">_xlfn.SWITCH(A1505,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05" s="12">
        <f t="shared" si="47"/>
        <v>40445</v>
      </c>
      <c r="F1505" s="5">
        <v>2010</v>
      </c>
      <c r="G1505" s="8">
        <v>1318343.58</v>
      </c>
      <c r="H1505" s="5" t="s">
        <v>99</v>
      </c>
      <c r="I1505" s="9">
        <v>63.43</v>
      </c>
      <c r="J1505" s="10">
        <v>2.8370000000000002</v>
      </c>
      <c r="K1505" s="10">
        <v>132.76193330000001</v>
      </c>
      <c r="L1505" s="10">
        <v>8.0990000000000002</v>
      </c>
      <c r="M1505" s="11" t="str" cm="1">
        <f t="array" ref="M1505">_xlfn.IFS(ROUND(Sales_Data[[#This Row],[Temperature]],0)&lt;50,"Cold",ROUND(Sales_Data[[#This Row],[Temperature]],0)&lt;70,"Mild",ROUND(Sales_Data[[#This Row],[Temperature]],0)&lt;84,"Warm",TRUE,"Hot")</f>
        <v>Mild</v>
      </c>
    </row>
    <row r="1506" spans="1:13" x14ac:dyDescent="0.3">
      <c r="A1506" s="5">
        <v>20</v>
      </c>
      <c r="B1506" s="5" t="s">
        <v>27</v>
      </c>
      <c r="C1506" s="7" t="b">
        <f t="shared" si="46"/>
        <v>0</v>
      </c>
      <c r="D1506" s="7" t="str" cm="1">
        <f t="array" ref="D1506">_xlfn.SWITCH(A1506,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06" s="12">
        <f t="shared" si="47"/>
        <v>40445</v>
      </c>
      <c r="F1506" s="5">
        <v>2010</v>
      </c>
      <c r="G1506" s="8">
        <v>1789687.65</v>
      </c>
      <c r="H1506" s="5" t="s">
        <v>99</v>
      </c>
      <c r="I1506" s="9">
        <v>69.37</v>
      </c>
      <c r="J1506" s="10">
        <v>2.7130000000000001</v>
      </c>
      <c r="K1506" s="10">
        <v>204.81821260000001</v>
      </c>
      <c r="L1506" s="10">
        <v>7.5270000000000001</v>
      </c>
      <c r="M1506" s="11" t="str" cm="1">
        <f t="array" ref="M1506">_xlfn.IFS(ROUND(Sales_Data[[#This Row],[Temperature]],0)&lt;50,"Cold",ROUND(Sales_Data[[#This Row],[Temperature]],0)&lt;70,"Mild",ROUND(Sales_Data[[#This Row],[Temperature]],0)&lt;84,"Warm",TRUE,"Hot")</f>
        <v>Mild</v>
      </c>
    </row>
    <row r="1507" spans="1:13" x14ac:dyDescent="0.3">
      <c r="A1507" s="5">
        <v>21</v>
      </c>
      <c r="B1507" s="5" t="s">
        <v>27</v>
      </c>
      <c r="C1507" s="7" t="b">
        <f t="shared" si="46"/>
        <v>0</v>
      </c>
      <c r="D1507" s="7" t="str" cm="1">
        <f t="array" ref="D1507">_xlfn.SWITCH(A1507,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07" s="12">
        <f t="shared" si="47"/>
        <v>40445</v>
      </c>
      <c r="F1507" s="5">
        <v>2010</v>
      </c>
      <c r="G1507" s="8">
        <v>671688.06</v>
      </c>
      <c r="H1507" s="5" t="s">
        <v>99</v>
      </c>
      <c r="I1507" s="9">
        <v>80.790000000000006</v>
      </c>
      <c r="J1507" s="10">
        <v>2.6240000000000001</v>
      </c>
      <c r="K1507" s="10">
        <v>211.25525780000001</v>
      </c>
      <c r="L1507" s="10">
        <v>8.0990000000000002</v>
      </c>
      <c r="M1507" s="11" t="str" cm="1">
        <f t="array" ref="M1507">_xlfn.IFS(ROUND(Sales_Data[[#This Row],[Temperature]],0)&lt;50,"Cold",ROUND(Sales_Data[[#This Row],[Temperature]],0)&lt;70,"Mild",ROUND(Sales_Data[[#This Row],[Temperature]],0)&lt;84,"Warm",TRUE,"Hot")</f>
        <v>Warm</v>
      </c>
    </row>
    <row r="1508" spans="1:13" x14ac:dyDescent="0.3">
      <c r="A1508" s="5">
        <v>22</v>
      </c>
      <c r="B1508" s="5" t="s">
        <v>27</v>
      </c>
      <c r="C1508" s="7" t="b">
        <f t="shared" si="46"/>
        <v>0</v>
      </c>
      <c r="D1508" s="7" t="str" cm="1">
        <f t="array" ref="D1508">_xlfn.SWITCH(A1508,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08" s="12">
        <f t="shared" si="47"/>
        <v>40445</v>
      </c>
      <c r="F1508" s="5">
        <v>2010</v>
      </c>
      <c r="G1508" s="8">
        <v>902779.25</v>
      </c>
      <c r="H1508" s="5" t="s">
        <v>99</v>
      </c>
      <c r="I1508" s="9">
        <v>65.14</v>
      </c>
      <c r="J1508" s="10">
        <v>2.718</v>
      </c>
      <c r="K1508" s="10">
        <v>136.63178210000001</v>
      </c>
      <c r="L1508" s="10">
        <v>8.4329999999999998</v>
      </c>
      <c r="M1508" s="11" t="str" cm="1">
        <f t="array" ref="M1508">_xlfn.IFS(ROUND(Sales_Data[[#This Row],[Temperature]],0)&lt;50,"Cold",ROUND(Sales_Data[[#This Row],[Temperature]],0)&lt;70,"Mild",ROUND(Sales_Data[[#This Row],[Temperature]],0)&lt;84,"Warm",TRUE,"Hot")</f>
        <v>Mild</v>
      </c>
    </row>
    <row r="1509" spans="1:13" x14ac:dyDescent="0.3">
      <c r="A1509" s="5">
        <v>23</v>
      </c>
      <c r="B1509" s="5" t="s">
        <v>27</v>
      </c>
      <c r="C1509" s="7" t="b">
        <f t="shared" si="46"/>
        <v>0</v>
      </c>
      <c r="D1509" s="7" t="str" cm="1">
        <f t="array" ref="D1509">_xlfn.SWITCH(A1509,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09" s="12">
        <f t="shared" si="47"/>
        <v>40445</v>
      </c>
      <c r="F1509" s="5">
        <v>2010</v>
      </c>
      <c r="G1509" s="8">
        <v>1099055.6499999999</v>
      </c>
      <c r="H1509" s="5" t="s">
        <v>99</v>
      </c>
      <c r="I1509" s="9">
        <v>57.75</v>
      </c>
      <c r="J1509" s="10">
        <v>2.718</v>
      </c>
      <c r="K1509" s="10">
        <v>132.76193330000001</v>
      </c>
      <c r="L1509" s="10">
        <v>5.3259999999999996</v>
      </c>
      <c r="M1509" s="11" t="str" cm="1">
        <f t="array" ref="M1509">_xlfn.IFS(ROUND(Sales_Data[[#This Row],[Temperature]],0)&lt;50,"Cold",ROUND(Sales_Data[[#This Row],[Temperature]],0)&lt;70,"Mild",ROUND(Sales_Data[[#This Row],[Temperature]],0)&lt;84,"Warm",TRUE,"Hot")</f>
        <v>Mild</v>
      </c>
    </row>
    <row r="1510" spans="1:13" x14ac:dyDescent="0.3">
      <c r="A1510" s="5">
        <v>24</v>
      </c>
      <c r="B1510" s="5" t="s">
        <v>27</v>
      </c>
      <c r="C1510" s="7" t="b">
        <f t="shared" si="46"/>
        <v>0</v>
      </c>
      <c r="D1510" s="7" t="str" cm="1">
        <f t="array" ref="D1510">_xlfn.SWITCH(A1510,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510" s="12">
        <f t="shared" si="47"/>
        <v>40445</v>
      </c>
      <c r="F1510" s="5">
        <v>2010</v>
      </c>
      <c r="G1510" s="8">
        <v>1169413.27</v>
      </c>
      <c r="H1510" s="5" t="s">
        <v>99</v>
      </c>
      <c r="I1510" s="9">
        <v>64.3</v>
      </c>
      <c r="J1510" s="10">
        <v>2.8370000000000002</v>
      </c>
      <c r="K1510" s="10">
        <v>132.76193330000001</v>
      </c>
      <c r="L1510" s="10">
        <v>8.1170000000000009</v>
      </c>
      <c r="M1510" s="11" t="str" cm="1">
        <f t="array" ref="M1510">_xlfn.IFS(ROUND(Sales_Data[[#This Row],[Temperature]],0)&lt;50,"Cold",ROUND(Sales_Data[[#This Row],[Temperature]],0)&lt;70,"Mild",ROUND(Sales_Data[[#This Row],[Temperature]],0)&lt;84,"Warm",TRUE,"Hot")</f>
        <v>Mild</v>
      </c>
    </row>
    <row r="1511" spans="1:13" x14ac:dyDescent="0.3">
      <c r="A1511" s="5">
        <v>25</v>
      </c>
      <c r="B1511" s="5" t="s">
        <v>27</v>
      </c>
      <c r="C1511" s="7" t="b">
        <f t="shared" si="46"/>
        <v>0</v>
      </c>
      <c r="D1511" s="7" t="str" cm="1">
        <f t="array" ref="D1511">_xlfn.SWITCH(A1511,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511" s="12">
        <f t="shared" si="47"/>
        <v>40445</v>
      </c>
      <c r="F1511" s="5">
        <v>2010</v>
      </c>
      <c r="G1511" s="8">
        <v>607819.32999999996</v>
      </c>
      <c r="H1511" s="5" t="s">
        <v>99</v>
      </c>
      <c r="I1511" s="9">
        <v>65.06</v>
      </c>
      <c r="J1511" s="10">
        <v>2.7130000000000001</v>
      </c>
      <c r="K1511" s="10">
        <v>204.81821260000001</v>
      </c>
      <c r="L1511" s="10">
        <v>7.5270000000000001</v>
      </c>
      <c r="M1511" s="11" t="str" cm="1">
        <f t="array" ref="M1511">_xlfn.IFS(ROUND(Sales_Data[[#This Row],[Temperature]],0)&lt;50,"Cold",ROUND(Sales_Data[[#This Row],[Temperature]],0)&lt;70,"Mild",ROUND(Sales_Data[[#This Row],[Temperature]],0)&lt;84,"Warm",TRUE,"Hot")</f>
        <v>Mild</v>
      </c>
    </row>
    <row r="1512" spans="1:13" x14ac:dyDescent="0.3">
      <c r="A1512" s="5">
        <v>26</v>
      </c>
      <c r="B1512" s="5" t="s">
        <v>27</v>
      </c>
      <c r="C1512" s="7" t="b">
        <f t="shared" si="46"/>
        <v>0</v>
      </c>
      <c r="D1512" s="7" t="str" cm="1">
        <f t="array" ref="D1512">_xlfn.SWITCH(A1512,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512" s="12">
        <f t="shared" si="47"/>
        <v>40445</v>
      </c>
      <c r="F1512" s="5">
        <v>2010</v>
      </c>
      <c r="G1512" s="8">
        <v>868636.3</v>
      </c>
      <c r="H1512" s="5" t="s">
        <v>99</v>
      </c>
      <c r="I1512" s="9">
        <v>52.47</v>
      </c>
      <c r="J1512" s="10">
        <v>2.718</v>
      </c>
      <c r="K1512" s="10">
        <v>132.76193330000001</v>
      </c>
      <c r="L1512" s="10">
        <v>8.4450000000000003</v>
      </c>
      <c r="M1512" s="11" t="str" cm="1">
        <f t="array" ref="M1512">_xlfn.IFS(ROUND(Sales_Data[[#This Row],[Temperature]],0)&lt;50,"Cold",ROUND(Sales_Data[[#This Row],[Temperature]],0)&lt;70,"Mild",ROUND(Sales_Data[[#This Row],[Temperature]],0)&lt;84,"Warm",TRUE,"Hot")</f>
        <v>Mild</v>
      </c>
    </row>
    <row r="1513" spans="1:13" x14ac:dyDescent="0.3">
      <c r="A1513" s="5">
        <v>27</v>
      </c>
      <c r="B1513" s="5" t="s">
        <v>27</v>
      </c>
      <c r="C1513" s="7" t="b">
        <f t="shared" si="46"/>
        <v>0</v>
      </c>
      <c r="D1513" s="7" t="str" cm="1">
        <f t="array" ref="D1513">_xlfn.SWITCH(A1513,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513" s="12">
        <f t="shared" si="47"/>
        <v>40445</v>
      </c>
      <c r="F1513" s="5">
        <v>2010</v>
      </c>
      <c r="G1513" s="8">
        <v>1597002.71</v>
      </c>
      <c r="H1513" s="5" t="s">
        <v>99</v>
      </c>
      <c r="I1513" s="9">
        <v>67.08</v>
      </c>
      <c r="J1513" s="10">
        <v>2.8370000000000002</v>
      </c>
      <c r="K1513" s="10">
        <v>136.63178210000001</v>
      </c>
      <c r="L1513" s="10">
        <v>7.9820000000000002</v>
      </c>
      <c r="M1513" s="11" t="str" cm="1">
        <f t="array" ref="M1513">_xlfn.IFS(ROUND(Sales_Data[[#This Row],[Temperature]],0)&lt;50,"Cold",ROUND(Sales_Data[[#This Row],[Temperature]],0)&lt;70,"Mild",ROUND(Sales_Data[[#This Row],[Temperature]],0)&lt;84,"Warm",TRUE,"Hot")</f>
        <v>Mild</v>
      </c>
    </row>
    <row r="1514" spans="1:13" x14ac:dyDescent="0.3">
      <c r="A1514" s="5">
        <v>28</v>
      </c>
      <c r="B1514" s="5" t="s">
        <v>27</v>
      </c>
      <c r="C1514" s="7" t="b">
        <f t="shared" si="46"/>
        <v>0</v>
      </c>
      <c r="D1514" s="7" t="str" cm="1">
        <f t="array" ref="D1514">_xlfn.SWITCH(A1514,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514" s="12">
        <f t="shared" si="47"/>
        <v>40445</v>
      </c>
      <c r="F1514" s="5">
        <v>2010</v>
      </c>
      <c r="G1514" s="8">
        <v>1111797.21</v>
      </c>
      <c r="H1514" s="5" t="s">
        <v>99</v>
      </c>
      <c r="I1514" s="9">
        <v>81.77</v>
      </c>
      <c r="J1514" s="10">
        <v>2.9390000000000001</v>
      </c>
      <c r="K1514" s="10">
        <v>126.1900333</v>
      </c>
      <c r="L1514" s="10">
        <v>14.18</v>
      </c>
      <c r="M1514" s="11" t="str" cm="1">
        <f t="array" ref="M1514">_xlfn.IFS(ROUND(Sales_Data[[#This Row],[Temperature]],0)&lt;50,"Cold",ROUND(Sales_Data[[#This Row],[Temperature]],0)&lt;70,"Mild",ROUND(Sales_Data[[#This Row],[Temperature]],0)&lt;84,"Warm",TRUE,"Hot")</f>
        <v>Warm</v>
      </c>
    </row>
    <row r="1515" spans="1:13" x14ac:dyDescent="0.3">
      <c r="A1515" s="5">
        <v>29</v>
      </c>
      <c r="B1515" s="5" t="s">
        <v>27</v>
      </c>
      <c r="C1515" s="7" t="b">
        <f t="shared" si="46"/>
        <v>0</v>
      </c>
      <c r="D1515" s="7" t="str" cm="1">
        <f t="array" ref="D1515">_xlfn.SWITCH(A1515,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515" s="12">
        <f t="shared" si="47"/>
        <v>40445</v>
      </c>
      <c r="F1515" s="5">
        <v>2010</v>
      </c>
      <c r="G1515" s="8">
        <v>465338.41</v>
      </c>
      <c r="H1515" s="5" t="s">
        <v>99</v>
      </c>
      <c r="I1515" s="9">
        <v>65.14</v>
      </c>
      <c r="J1515" s="10">
        <v>2.718</v>
      </c>
      <c r="K1515" s="10">
        <v>132.76193330000001</v>
      </c>
      <c r="L1515" s="10">
        <v>10.409000000000001</v>
      </c>
      <c r="M1515" s="11" t="str" cm="1">
        <f t="array" ref="M1515">_xlfn.IFS(ROUND(Sales_Data[[#This Row],[Temperature]],0)&lt;50,"Cold",ROUND(Sales_Data[[#This Row],[Temperature]],0)&lt;70,"Mild",ROUND(Sales_Data[[#This Row],[Temperature]],0)&lt;84,"Warm",TRUE,"Hot")</f>
        <v>Mild</v>
      </c>
    </row>
    <row r="1516" spans="1:13" x14ac:dyDescent="0.3">
      <c r="A1516" s="5">
        <v>30</v>
      </c>
      <c r="B1516" s="5" t="s">
        <v>27</v>
      </c>
      <c r="C1516" s="7" t="b">
        <f t="shared" si="46"/>
        <v>0</v>
      </c>
      <c r="D1516" s="7" t="str" cm="1">
        <f t="array" ref="D1516">_xlfn.SWITCH(A1516,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516" s="12">
        <f t="shared" si="47"/>
        <v>40445</v>
      </c>
      <c r="F1516" s="5">
        <v>2010</v>
      </c>
      <c r="G1516" s="8">
        <v>448392.17</v>
      </c>
      <c r="H1516" s="5" t="s">
        <v>99</v>
      </c>
      <c r="I1516" s="9">
        <v>80.790000000000006</v>
      </c>
      <c r="J1516" s="10">
        <v>2.6240000000000001</v>
      </c>
      <c r="K1516" s="10">
        <v>211.25525780000001</v>
      </c>
      <c r="L1516" s="10">
        <v>8.0990000000000002</v>
      </c>
      <c r="M1516" s="11" t="str" cm="1">
        <f t="array" ref="M1516">_xlfn.IFS(ROUND(Sales_Data[[#This Row],[Temperature]],0)&lt;50,"Cold",ROUND(Sales_Data[[#This Row],[Temperature]],0)&lt;70,"Mild",ROUND(Sales_Data[[#This Row],[Temperature]],0)&lt;84,"Warm",TRUE,"Hot")</f>
        <v>Warm</v>
      </c>
    </row>
    <row r="1517" spans="1:13" x14ac:dyDescent="0.3">
      <c r="A1517" s="5">
        <v>31</v>
      </c>
      <c r="B1517" s="5" t="s">
        <v>27</v>
      </c>
      <c r="C1517" s="7" t="b">
        <f t="shared" si="46"/>
        <v>0</v>
      </c>
      <c r="D1517" s="7" t="str" cm="1">
        <f t="array" ref="D1517">_xlfn.SWITCH(A1517,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517" s="12">
        <f t="shared" si="47"/>
        <v>40445</v>
      </c>
      <c r="F1517" s="5">
        <v>2010</v>
      </c>
      <c r="G1517" s="8">
        <v>1230250.25</v>
      </c>
      <c r="H1517" s="5" t="s">
        <v>99</v>
      </c>
      <c r="I1517" s="9">
        <v>80.790000000000006</v>
      </c>
      <c r="J1517" s="10">
        <v>2.6240000000000001</v>
      </c>
      <c r="K1517" s="10">
        <v>211.25525780000001</v>
      </c>
      <c r="L1517" s="10">
        <v>8.0990000000000002</v>
      </c>
      <c r="M1517" s="11" t="str" cm="1">
        <f t="array" ref="M1517">_xlfn.IFS(ROUND(Sales_Data[[#This Row],[Temperature]],0)&lt;50,"Cold",ROUND(Sales_Data[[#This Row],[Temperature]],0)&lt;70,"Mild",ROUND(Sales_Data[[#This Row],[Temperature]],0)&lt;84,"Warm",TRUE,"Hot")</f>
        <v>Warm</v>
      </c>
    </row>
    <row r="1518" spans="1:13" x14ac:dyDescent="0.3">
      <c r="A1518" s="5">
        <v>32</v>
      </c>
      <c r="B1518" s="5" t="s">
        <v>27</v>
      </c>
      <c r="C1518" s="7" t="b">
        <f t="shared" si="46"/>
        <v>0</v>
      </c>
      <c r="D1518" s="7" t="str" cm="1">
        <f t="array" ref="D1518">_xlfn.SWITCH(A1518,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518" s="12">
        <f t="shared" si="47"/>
        <v>40445</v>
      </c>
      <c r="F1518" s="5">
        <v>2010</v>
      </c>
      <c r="G1518" s="8">
        <v>1067432.1000000001</v>
      </c>
      <c r="H1518" s="5" t="s">
        <v>99</v>
      </c>
      <c r="I1518" s="9">
        <v>64.19</v>
      </c>
      <c r="J1518" s="10">
        <v>2.7930000000000001</v>
      </c>
      <c r="K1518" s="10">
        <v>190.5713264</v>
      </c>
      <c r="L1518" s="10">
        <v>9.0169999999999995</v>
      </c>
      <c r="M1518" s="11" t="str" cm="1">
        <f t="array" ref="M1518">_xlfn.IFS(ROUND(Sales_Data[[#This Row],[Temperature]],0)&lt;50,"Cold",ROUND(Sales_Data[[#This Row],[Temperature]],0)&lt;70,"Mild",ROUND(Sales_Data[[#This Row],[Temperature]],0)&lt;84,"Warm",TRUE,"Hot")</f>
        <v>Mild</v>
      </c>
    </row>
    <row r="1519" spans="1:13" x14ac:dyDescent="0.3">
      <c r="A1519" s="5">
        <v>33</v>
      </c>
      <c r="B1519" s="5" t="s">
        <v>27</v>
      </c>
      <c r="C1519" s="7" t="b">
        <f t="shared" si="46"/>
        <v>0</v>
      </c>
      <c r="D1519" s="7" t="str" cm="1">
        <f t="array" ref="D1519">_xlfn.SWITCH(A1519,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519" s="12">
        <f t="shared" si="47"/>
        <v>40445</v>
      </c>
      <c r="F1519" s="5">
        <v>2010</v>
      </c>
      <c r="G1519" s="8">
        <v>231976.84</v>
      </c>
      <c r="H1519" s="5" t="s">
        <v>99</v>
      </c>
      <c r="I1519" s="9">
        <v>91.18</v>
      </c>
      <c r="J1519" s="10">
        <v>2.9390000000000001</v>
      </c>
      <c r="K1519" s="10">
        <v>126.1900333</v>
      </c>
      <c r="L1519" s="10">
        <v>9.4949999999999992</v>
      </c>
      <c r="M1519" s="11" t="str" cm="1">
        <f t="array" ref="M1519">_xlfn.IFS(ROUND(Sales_Data[[#This Row],[Temperature]],0)&lt;50,"Cold",ROUND(Sales_Data[[#This Row],[Temperature]],0)&lt;70,"Mild",ROUND(Sales_Data[[#This Row],[Temperature]],0)&lt;84,"Warm",TRUE,"Hot")</f>
        <v>Hot</v>
      </c>
    </row>
    <row r="1520" spans="1:13" x14ac:dyDescent="0.3">
      <c r="A1520" s="5">
        <v>34</v>
      </c>
      <c r="B1520" s="5" t="s">
        <v>27</v>
      </c>
      <c r="C1520" s="7" t="b">
        <f t="shared" si="46"/>
        <v>0</v>
      </c>
      <c r="D1520" s="7" t="str" cm="1">
        <f t="array" ref="D1520">_xlfn.SWITCH(A1520,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520" s="12">
        <f t="shared" si="47"/>
        <v>40445</v>
      </c>
      <c r="F1520" s="5">
        <v>2010</v>
      </c>
      <c r="G1520" s="8">
        <v>867539.07</v>
      </c>
      <c r="H1520" s="5" t="s">
        <v>99</v>
      </c>
      <c r="I1520" s="9">
        <v>69.78</v>
      </c>
      <c r="J1520" s="10">
        <v>2.6419999999999999</v>
      </c>
      <c r="K1520" s="10">
        <v>126.1900333</v>
      </c>
      <c r="L1520" s="10">
        <v>9.8160000000000007</v>
      </c>
      <c r="M1520" s="11" t="str" cm="1">
        <f t="array" ref="M1520">_xlfn.IFS(ROUND(Sales_Data[[#This Row],[Temperature]],0)&lt;50,"Cold",ROUND(Sales_Data[[#This Row],[Temperature]],0)&lt;70,"Mild",ROUND(Sales_Data[[#This Row],[Temperature]],0)&lt;84,"Warm",TRUE,"Hot")</f>
        <v>Warm</v>
      </c>
    </row>
    <row r="1521" spans="1:13" x14ac:dyDescent="0.3">
      <c r="A1521" s="5">
        <v>35</v>
      </c>
      <c r="B1521" s="5" t="s">
        <v>27</v>
      </c>
      <c r="C1521" s="7" t="b">
        <f t="shared" si="46"/>
        <v>0</v>
      </c>
      <c r="D1521" s="7" t="str" cm="1">
        <f t="array" ref="D1521">_xlfn.SWITCH(A1521,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521" s="12">
        <f t="shared" si="47"/>
        <v>40445</v>
      </c>
      <c r="F1521" s="5">
        <v>2010</v>
      </c>
      <c r="G1521" s="8">
        <v>758069.78</v>
      </c>
      <c r="H1521" s="5" t="s">
        <v>99</v>
      </c>
      <c r="I1521" s="9">
        <v>67.08</v>
      </c>
      <c r="J1521" s="10">
        <v>2.7130000000000001</v>
      </c>
      <c r="K1521" s="10">
        <v>136.63178210000001</v>
      </c>
      <c r="L1521" s="10">
        <v>8.8610000000000007</v>
      </c>
      <c r="M1521" s="11" t="str" cm="1">
        <f t="array" ref="M1521">_xlfn.IFS(ROUND(Sales_Data[[#This Row],[Temperature]],0)&lt;50,"Cold",ROUND(Sales_Data[[#This Row],[Temperature]],0)&lt;70,"Mild",ROUND(Sales_Data[[#This Row],[Temperature]],0)&lt;84,"Warm",TRUE,"Hot")</f>
        <v>Mild</v>
      </c>
    </row>
    <row r="1522" spans="1:13" x14ac:dyDescent="0.3">
      <c r="A1522" s="5">
        <v>36</v>
      </c>
      <c r="B1522" s="5" t="s">
        <v>27</v>
      </c>
      <c r="C1522" s="7" t="b">
        <f t="shared" si="46"/>
        <v>0</v>
      </c>
      <c r="D1522" s="7" t="str" cm="1">
        <f t="array" ref="D1522">_xlfn.SWITCH(A1522,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522" s="12">
        <f t="shared" si="47"/>
        <v>40445</v>
      </c>
      <c r="F1522" s="5">
        <v>2010</v>
      </c>
      <c r="G1522" s="8">
        <v>419348.59</v>
      </c>
      <c r="H1522" s="5" t="s">
        <v>99</v>
      </c>
      <c r="I1522" s="9">
        <v>79.17</v>
      </c>
      <c r="J1522" s="10">
        <v>2.5779999999999998</v>
      </c>
      <c r="K1522" s="10">
        <v>210.3664469</v>
      </c>
      <c r="L1522" s="10">
        <v>8.36</v>
      </c>
      <c r="M1522" s="11" t="str" cm="1">
        <f t="array" ref="M1522">_xlfn.IFS(ROUND(Sales_Data[[#This Row],[Temperature]],0)&lt;50,"Cold",ROUND(Sales_Data[[#This Row],[Temperature]],0)&lt;70,"Mild",ROUND(Sales_Data[[#This Row],[Temperature]],0)&lt;84,"Warm",TRUE,"Hot")</f>
        <v>Warm</v>
      </c>
    </row>
    <row r="1523" spans="1:13" x14ac:dyDescent="0.3">
      <c r="A1523" s="5">
        <v>37</v>
      </c>
      <c r="B1523" s="5" t="s">
        <v>27</v>
      </c>
      <c r="C1523" s="7" t="b">
        <f t="shared" si="46"/>
        <v>0</v>
      </c>
      <c r="D1523" s="7" t="str" cm="1">
        <f t="array" ref="D1523">_xlfn.SWITCH(A1523,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523" s="12">
        <f t="shared" si="47"/>
        <v>40445</v>
      </c>
      <c r="F1523" s="5">
        <v>2010</v>
      </c>
      <c r="G1523" s="8">
        <v>494265.48</v>
      </c>
      <c r="H1523" s="5" t="s">
        <v>99</v>
      </c>
      <c r="I1523" s="9">
        <v>79.17</v>
      </c>
      <c r="J1523" s="10">
        <v>2.6240000000000001</v>
      </c>
      <c r="K1523" s="10">
        <v>210.3664469</v>
      </c>
      <c r="L1523" s="10">
        <v>8.36</v>
      </c>
      <c r="M1523" s="11" t="str" cm="1">
        <f t="array" ref="M1523">_xlfn.IFS(ROUND(Sales_Data[[#This Row],[Temperature]],0)&lt;50,"Cold",ROUND(Sales_Data[[#This Row],[Temperature]],0)&lt;70,"Mild",ROUND(Sales_Data[[#This Row],[Temperature]],0)&lt;84,"Warm",TRUE,"Hot")</f>
        <v>Warm</v>
      </c>
    </row>
    <row r="1524" spans="1:13" x14ac:dyDescent="0.3">
      <c r="A1524" s="5">
        <v>38</v>
      </c>
      <c r="B1524" s="5" t="s">
        <v>27</v>
      </c>
      <c r="C1524" s="7" t="b">
        <f t="shared" si="46"/>
        <v>0</v>
      </c>
      <c r="D1524" s="7" t="str" cm="1">
        <f t="array" ref="D1524">_xlfn.SWITCH(A1524,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524" s="12">
        <f t="shared" si="47"/>
        <v>40445</v>
      </c>
      <c r="F1524" s="5">
        <v>2010</v>
      </c>
      <c r="G1524" s="8">
        <v>330604.90000000002</v>
      </c>
      <c r="H1524" s="5" t="s">
        <v>99</v>
      </c>
      <c r="I1524" s="9">
        <v>81.77</v>
      </c>
      <c r="J1524" s="10">
        <v>2.9390000000000001</v>
      </c>
      <c r="K1524" s="10">
        <v>126.1900333</v>
      </c>
      <c r="L1524" s="10">
        <v>14.18</v>
      </c>
      <c r="M1524" s="11" t="str" cm="1">
        <f t="array" ref="M1524">_xlfn.IFS(ROUND(Sales_Data[[#This Row],[Temperature]],0)&lt;50,"Cold",ROUND(Sales_Data[[#This Row],[Temperature]],0)&lt;70,"Mild",ROUND(Sales_Data[[#This Row],[Temperature]],0)&lt;84,"Warm",TRUE,"Hot")</f>
        <v>Warm</v>
      </c>
    </row>
    <row r="1525" spans="1:13" x14ac:dyDescent="0.3">
      <c r="A1525" s="5">
        <v>39</v>
      </c>
      <c r="B1525" s="5" t="s">
        <v>27</v>
      </c>
      <c r="C1525" s="7" t="b">
        <f t="shared" si="46"/>
        <v>0</v>
      </c>
      <c r="D1525" s="7" t="str" cm="1">
        <f t="array" ref="D1525">_xlfn.SWITCH(A1525,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525" s="12">
        <f t="shared" si="47"/>
        <v>40445</v>
      </c>
      <c r="F1525" s="5">
        <v>2010</v>
      </c>
      <c r="G1525" s="8">
        <v>1199449.54</v>
      </c>
      <c r="H1525" s="5" t="s">
        <v>99</v>
      </c>
      <c r="I1525" s="9">
        <v>78.5</v>
      </c>
      <c r="J1525" s="10">
        <v>2.6240000000000001</v>
      </c>
      <c r="K1525" s="10">
        <v>210.3664469</v>
      </c>
      <c r="L1525" s="10">
        <v>8.36</v>
      </c>
      <c r="M1525" s="11" t="str" cm="1">
        <f t="array" ref="M1525">_xlfn.IFS(ROUND(Sales_Data[[#This Row],[Temperature]],0)&lt;50,"Cold",ROUND(Sales_Data[[#This Row],[Temperature]],0)&lt;70,"Mild",ROUND(Sales_Data[[#This Row],[Temperature]],0)&lt;84,"Warm",TRUE,"Hot")</f>
        <v>Warm</v>
      </c>
    </row>
    <row r="1526" spans="1:13" x14ac:dyDescent="0.3">
      <c r="A1526" s="5">
        <v>40</v>
      </c>
      <c r="B1526" s="5" t="s">
        <v>27</v>
      </c>
      <c r="C1526" s="7" t="b">
        <f t="shared" si="46"/>
        <v>0</v>
      </c>
      <c r="D1526" s="7" t="str" cm="1">
        <f t="array" ref="D1526">_xlfn.SWITCH(A1526,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526" s="12">
        <f t="shared" si="47"/>
        <v>40445</v>
      </c>
      <c r="F1526" s="5">
        <v>2010</v>
      </c>
      <c r="G1526" s="8">
        <v>844373.31</v>
      </c>
      <c r="H1526" s="5" t="s">
        <v>99</v>
      </c>
      <c r="I1526" s="9">
        <v>55.63</v>
      </c>
      <c r="J1526" s="10">
        <v>2.718</v>
      </c>
      <c r="K1526" s="10">
        <v>132.76193330000001</v>
      </c>
      <c r="L1526" s="10">
        <v>5.3259999999999996</v>
      </c>
      <c r="M1526" s="11" t="str" cm="1">
        <f t="array" ref="M1526">_xlfn.IFS(ROUND(Sales_Data[[#This Row],[Temperature]],0)&lt;50,"Cold",ROUND(Sales_Data[[#This Row],[Temperature]],0)&lt;70,"Mild",ROUND(Sales_Data[[#This Row],[Temperature]],0)&lt;84,"Warm",TRUE,"Hot")</f>
        <v>Mild</v>
      </c>
    </row>
    <row r="1527" spans="1:13" x14ac:dyDescent="0.3">
      <c r="A1527" s="5">
        <v>41</v>
      </c>
      <c r="B1527" s="5" t="s">
        <v>27</v>
      </c>
      <c r="C1527" s="7" t="b">
        <f t="shared" si="46"/>
        <v>0</v>
      </c>
      <c r="D1527" s="7" t="str" cm="1">
        <f t="array" ref="D1527">_xlfn.SWITCH(A1527,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527" s="12">
        <f t="shared" si="47"/>
        <v>40445</v>
      </c>
      <c r="F1527" s="5">
        <v>2010</v>
      </c>
      <c r="G1527" s="8">
        <v>1110941.78</v>
      </c>
      <c r="H1527" s="5" t="s">
        <v>99</v>
      </c>
      <c r="I1527" s="9">
        <v>60.11</v>
      </c>
      <c r="J1527" s="10">
        <v>2.7930000000000001</v>
      </c>
      <c r="K1527" s="10">
        <v>190.5713264</v>
      </c>
      <c r="L1527" s="10">
        <v>7.335</v>
      </c>
      <c r="M1527" s="11" t="str" cm="1">
        <f t="array" ref="M1527">_xlfn.IFS(ROUND(Sales_Data[[#This Row],[Temperature]],0)&lt;50,"Cold",ROUND(Sales_Data[[#This Row],[Temperature]],0)&lt;70,"Mild",ROUND(Sales_Data[[#This Row],[Temperature]],0)&lt;84,"Warm",TRUE,"Hot")</f>
        <v>Mild</v>
      </c>
    </row>
    <row r="1528" spans="1:13" x14ac:dyDescent="0.3">
      <c r="A1528" s="5">
        <v>42</v>
      </c>
      <c r="B1528" s="5" t="s">
        <v>27</v>
      </c>
      <c r="C1528" s="7" t="b">
        <f t="shared" si="46"/>
        <v>0</v>
      </c>
      <c r="D1528" s="7" t="str" cm="1">
        <f t="array" ref="D1528">_xlfn.SWITCH(A1528,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528" s="12">
        <f t="shared" si="47"/>
        <v>40445</v>
      </c>
      <c r="F1528" s="5">
        <v>2010</v>
      </c>
      <c r="G1528" s="8">
        <v>492262.96</v>
      </c>
      <c r="H1528" s="5" t="s">
        <v>99</v>
      </c>
      <c r="I1528" s="9">
        <v>85.75</v>
      </c>
      <c r="J1528" s="10">
        <v>2.9390000000000001</v>
      </c>
      <c r="K1528" s="10">
        <v>126.1900333</v>
      </c>
      <c r="L1528" s="10">
        <v>9.1989999999999998</v>
      </c>
      <c r="M1528" s="11" t="str" cm="1">
        <f t="array" ref="M1528">_xlfn.IFS(ROUND(Sales_Data[[#This Row],[Temperature]],0)&lt;50,"Cold",ROUND(Sales_Data[[#This Row],[Temperature]],0)&lt;70,"Mild",ROUND(Sales_Data[[#This Row],[Temperature]],0)&lt;84,"Warm",TRUE,"Hot")</f>
        <v>Hot</v>
      </c>
    </row>
    <row r="1529" spans="1:13" x14ac:dyDescent="0.3">
      <c r="A1529" s="5">
        <v>43</v>
      </c>
      <c r="B1529" s="5" t="s">
        <v>27</v>
      </c>
      <c r="C1529" s="7" t="b">
        <f t="shared" si="46"/>
        <v>0</v>
      </c>
      <c r="D1529" s="7" t="str" cm="1">
        <f t="array" ref="D1529">_xlfn.SWITCH(A1529,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529" s="12">
        <f t="shared" si="47"/>
        <v>40445</v>
      </c>
      <c r="F1529" s="5">
        <v>2010</v>
      </c>
      <c r="G1529" s="8">
        <v>650263.94999999995</v>
      </c>
      <c r="H1529" s="5" t="s">
        <v>99</v>
      </c>
      <c r="I1529" s="9">
        <v>77.42</v>
      </c>
      <c r="J1529" s="10">
        <v>2.6240000000000001</v>
      </c>
      <c r="K1529" s="10">
        <v>203.5216786</v>
      </c>
      <c r="L1529" s="10">
        <v>9.8160000000000007</v>
      </c>
      <c r="M1529" s="11" t="str" cm="1">
        <f t="array" ref="M1529">_xlfn.IFS(ROUND(Sales_Data[[#This Row],[Temperature]],0)&lt;50,"Cold",ROUND(Sales_Data[[#This Row],[Temperature]],0)&lt;70,"Mild",ROUND(Sales_Data[[#This Row],[Temperature]],0)&lt;84,"Warm",TRUE,"Hot")</f>
        <v>Warm</v>
      </c>
    </row>
    <row r="1530" spans="1:13" x14ac:dyDescent="0.3">
      <c r="A1530" s="5">
        <v>44</v>
      </c>
      <c r="B1530" s="5" t="s">
        <v>27</v>
      </c>
      <c r="C1530" s="7" t="b">
        <f t="shared" si="46"/>
        <v>0</v>
      </c>
      <c r="D1530" s="7" t="str" cm="1">
        <f t="array" ref="D1530">_xlfn.SWITCH(A1530,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530" s="12">
        <f t="shared" si="47"/>
        <v>40445</v>
      </c>
      <c r="F1530" s="5">
        <v>2010</v>
      </c>
      <c r="G1530" s="8">
        <v>281313.78000000003</v>
      </c>
      <c r="H1530" s="5" t="s">
        <v>99</v>
      </c>
      <c r="I1530" s="9">
        <v>68.22</v>
      </c>
      <c r="J1530" s="10">
        <v>2.8719999999999999</v>
      </c>
      <c r="K1530" s="10">
        <v>126.1900333</v>
      </c>
      <c r="L1530" s="10">
        <v>7.8040000000000003</v>
      </c>
      <c r="M1530" s="11" t="str" cm="1">
        <f t="array" ref="M1530">_xlfn.IFS(ROUND(Sales_Data[[#This Row],[Temperature]],0)&lt;50,"Cold",ROUND(Sales_Data[[#This Row],[Temperature]],0)&lt;70,"Mild",ROUND(Sales_Data[[#This Row],[Temperature]],0)&lt;84,"Warm",TRUE,"Hot")</f>
        <v>Mild</v>
      </c>
    </row>
    <row r="1531" spans="1:13" x14ac:dyDescent="0.3">
      <c r="A1531" s="5">
        <v>45</v>
      </c>
      <c r="B1531" s="5" t="s">
        <v>27</v>
      </c>
      <c r="C1531" s="7" t="b">
        <f t="shared" si="46"/>
        <v>0</v>
      </c>
      <c r="D1531" s="7" t="str" cm="1">
        <f t="array" ref="D1531">_xlfn.SWITCH(A1531,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531" s="12">
        <f t="shared" si="47"/>
        <v>40445</v>
      </c>
      <c r="F1531" s="5">
        <v>2010</v>
      </c>
      <c r="G1531" s="8">
        <v>678228.58</v>
      </c>
      <c r="H1531" s="5" t="s">
        <v>99</v>
      </c>
      <c r="I1531" s="9">
        <v>68.59</v>
      </c>
      <c r="J1531" s="10">
        <v>2.7130000000000001</v>
      </c>
      <c r="K1531" s="10">
        <v>182.6696737</v>
      </c>
      <c r="L1531" s="10">
        <v>8.7430000000000003</v>
      </c>
      <c r="M1531" s="11" t="str" cm="1">
        <f t="array" ref="M1531">_xlfn.IFS(ROUND(Sales_Data[[#This Row],[Temperature]],0)&lt;50,"Cold",ROUND(Sales_Data[[#This Row],[Temperature]],0)&lt;70,"Mild",ROUND(Sales_Data[[#This Row],[Temperature]],0)&lt;84,"Warm",TRUE,"Hot")</f>
        <v>Mild</v>
      </c>
    </row>
    <row r="1532" spans="1:13" x14ac:dyDescent="0.3">
      <c r="A1532" s="5">
        <v>1</v>
      </c>
      <c r="B1532" s="6">
        <v>40460</v>
      </c>
      <c r="C1532" s="7" t="b">
        <f t="shared" si="46"/>
        <v>1</v>
      </c>
      <c r="D1532" s="7" t="str" cm="1">
        <f t="array" ref="D1532">_xlfn.SWITCH(A1532,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532" s="7">
        <f t="shared" si="47"/>
        <v>40460</v>
      </c>
      <c r="F1532" s="5">
        <v>2010</v>
      </c>
      <c r="G1532" s="8">
        <v>1507460.69</v>
      </c>
      <c r="H1532" s="5" t="s">
        <v>97</v>
      </c>
      <c r="I1532" s="9">
        <v>78.69</v>
      </c>
      <c r="J1532" s="10">
        <v>2.5649999999999999</v>
      </c>
      <c r="K1532" s="10">
        <v>211.4951902</v>
      </c>
      <c r="L1532" s="10">
        <v>7.7869999999999999</v>
      </c>
      <c r="M1532" s="11" t="str" cm="1">
        <f t="array" ref="M1532">_xlfn.IFS(ROUND(Sales_Data[[#This Row],[Temperature]],0)&lt;50,"Cold",ROUND(Sales_Data[[#This Row],[Temperature]],0)&lt;70,"Mild",ROUND(Sales_Data[[#This Row],[Temperature]],0)&lt;84,"Warm",TRUE,"Hot")</f>
        <v>Warm</v>
      </c>
    </row>
    <row r="1533" spans="1:13" x14ac:dyDescent="0.3">
      <c r="A1533" s="5">
        <v>2</v>
      </c>
      <c r="B1533" s="6">
        <v>40460</v>
      </c>
      <c r="C1533" s="7" t="b">
        <f t="shared" si="46"/>
        <v>1</v>
      </c>
      <c r="D1533" s="7" t="str" cm="1">
        <f t="array" ref="D1533">_xlfn.SWITCH(A1533,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533" s="7">
        <f t="shared" si="47"/>
        <v>40460</v>
      </c>
      <c r="F1533" s="5">
        <v>2010</v>
      </c>
      <c r="G1533" s="8">
        <v>1839128.83</v>
      </c>
      <c r="H1533" s="5" t="s">
        <v>97</v>
      </c>
      <c r="I1533" s="9">
        <v>79.09</v>
      </c>
      <c r="J1533" s="10">
        <v>2.5649999999999999</v>
      </c>
      <c r="K1533" s="10">
        <v>211.15321040000001</v>
      </c>
      <c r="L1533" s="10">
        <v>8.0990000000000002</v>
      </c>
      <c r="M1533" s="11" t="str" cm="1">
        <f t="array" ref="M1533">_xlfn.IFS(ROUND(Sales_Data[[#This Row],[Temperature]],0)&lt;50,"Cold",ROUND(Sales_Data[[#This Row],[Temperature]],0)&lt;70,"Mild",ROUND(Sales_Data[[#This Row],[Temperature]],0)&lt;84,"Warm",TRUE,"Hot")</f>
        <v>Warm</v>
      </c>
    </row>
    <row r="1534" spans="1:13" x14ac:dyDescent="0.3">
      <c r="A1534" s="5">
        <v>3</v>
      </c>
      <c r="B1534" s="6">
        <v>40460</v>
      </c>
      <c r="C1534" s="7" t="b">
        <f t="shared" si="46"/>
        <v>1</v>
      </c>
      <c r="D1534" s="7" t="str" cm="1">
        <f t="array" ref="D1534">_xlfn.SWITCH(A1534,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534" s="7">
        <f t="shared" si="47"/>
        <v>40460</v>
      </c>
      <c r="F1534" s="5">
        <v>2010</v>
      </c>
      <c r="G1534" s="8">
        <v>352260.97</v>
      </c>
      <c r="H1534" s="5" t="s">
        <v>97</v>
      </c>
      <c r="I1534" s="9">
        <v>80.84</v>
      </c>
      <c r="J1534" s="10">
        <v>2.5649999999999999</v>
      </c>
      <c r="K1534" s="10">
        <v>214.8065431</v>
      </c>
      <c r="L1534" s="10">
        <v>7.3460000000000001</v>
      </c>
      <c r="M1534" s="11" t="str" cm="1">
        <f t="array" ref="M1534">_xlfn.IFS(ROUND(Sales_Data[[#This Row],[Temperature]],0)&lt;50,"Cold",ROUND(Sales_Data[[#This Row],[Temperature]],0)&lt;70,"Mild",ROUND(Sales_Data[[#This Row],[Temperature]],0)&lt;84,"Warm",TRUE,"Hot")</f>
        <v>Warm</v>
      </c>
    </row>
    <row r="1535" spans="1:13" x14ac:dyDescent="0.3">
      <c r="A1535" s="5">
        <v>4</v>
      </c>
      <c r="B1535" s="6">
        <v>40460</v>
      </c>
      <c r="C1535" s="7" t="b">
        <f t="shared" si="46"/>
        <v>1</v>
      </c>
      <c r="D1535" s="7" t="str" cm="1">
        <f t="array" ref="D1535">_xlfn.SWITCH(A1535,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535" s="7">
        <f t="shared" si="47"/>
        <v>40460</v>
      </c>
      <c r="F1535" s="5">
        <v>2010</v>
      </c>
      <c r="G1535" s="8">
        <v>1865820.81</v>
      </c>
      <c r="H1535" s="5" t="s">
        <v>97</v>
      </c>
      <c r="I1535" s="9">
        <v>73.540000000000006</v>
      </c>
      <c r="J1535" s="10">
        <v>2.5739999999999998</v>
      </c>
      <c r="K1535" s="10">
        <v>126.1145806</v>
      </c>
      <c r="L1535" s="10">
        <v>7.3719999999999999</v>
      </c>
      <c r="M1535" s="11" t="str" cm="1">
        <f t="array" ref="M1535">_xlfn.IFS(ROUND(Sales_Data[[#This Row],[Temperature]],0)&lt;50,"Cold",ROUND(Sales_Data[[#This Row],[Temperature]],0)&lt;70,"Mild",ROUND(Sales_Data[[#This Row],[Temperature]],0)&lt;84,"Warm",TRUE,"Hot")</f>
        <v>Warm</v>
      </c>
    </row>
    <row r="1536" spans="1:13" x14ac:dyDescent="0.3">
      <c r="A1536" s="5">
        <v>5</v>
      </c>
      <c r="B1536" s="6">
        <v>40460</v>
      </c>
      <c r="C1536" s="7" t="b">
        <f t="shared" si="46"/>
        <v>1</v>
      </c>
      <c r="D1536" s="7" t="str" cm="1">
        <f t="array" ref="D1536">_xlfn.SWITCH(A1536,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536" s="7">
        <f t="shared" si="47"/>
        <v>40460</v>
      </c>
      <c r="F1536" s="5">
        <v>2010</v>
      </c>
      <c r="G1536" s="8">
        <v>306533.08</v>
      </c>
      <c r="H1536" s="5" t="s">
        <v>97</v>
      </c>
      <c r="I1536" s="9">
        <v>79.86</v>
      </c>
      <c r="J1536" s="10">
        <v>2.5649999999999999</v>
      </c>
      <c r="K1536" s="10">
        <v>212.04992709999999</v>
      </c>
      <c r="L1536" s="10">
        <v>6.4960000000000004</v>
      </c>
      <c r="M1536" s="11" t="str" cm="1">
        <f t="array" ref="M1536">_xlfn.IFS(ROUND(Sales_Data[[#This Row],[Temperature]],0)&lt;50,"Cold",ROUND(Sales_Data[[#This Row],[Temperature]],0)&lt;70,"Mild",ROUND(Sales_Data[[#This Row],[Temperature]],0)&lt;84,"Warm",TRUE,"Hot")</f>
        <v>Warm</v>
      </c>
    </row>
    <row r="1537" spans="1:13" x14ac:dyDescent="0.3">
      <c r="A1537" s="5">
        <v>6</v>
      </c>
      <c r="B1537" s="6">
        <v>40460</v>
      </c>
      <c r="C1537" s="7" t="b">
        <f t="shared" si="46"/>
        <v>1</v>
      </c>
      <c r="D1537" s="7" t="str" cm="1">
        <f t="array" ref="D1537">_xlfn.SWITCH(A1537,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537" s="7">
        <f t="shared" si="47"/>
        <v>40460</v>
      </c>
      <c r="F1537" s="5">
        <v>2010</v>
      </c>
      <c r="G1537" s="8">
        <v>1424225.44</v>
      </c>
      <c r="H1537" s="5" t="s">
        <v>97</v>
      </c>
      <c r="I1537" s="9">
        <v>78.78</v>
      </c>
      <c r="J1537" s="10">
        <v>2.5649999999999999</v>
      </c>
      <c r="K1537" s="10">
        <v>213.01331200000001</v>
      </c>
      <c r="L1537" s="10">
        <v>6.9729999999999999</v>
      </c>
      <c r="M1537" s="11" t="str" cm="1">
        <f t="array" ref="M1537">_xlfn.IFS(ROUND(Sales_Data[[#This Row],[Temperature]],0)&lt;50,"Cold",ROUND(Sales_Data[[#This Row],[Temperature]],0)&lt;70,"Mild",ROUND(Sales_Data[[#This Row],[Temperature]],0)&lt;84,"Warm",TRUE,"Hot")</f>
        <v>Warm</v>
      </c>
    </row>
    <row r="1538" spans="1:13" x14ac:dyDescent="0.3">
      <c r="A1538" s="5">
        <v>7</v>
      </c>
      <c r="B1538" s="6">
        <v>40460</v>
      </c>
      <c r="C1538" s="7" t="b">
        <f t="shared" ref="C1538:C1601" si="48">ISNUMBER(B1538)</f>
        <v>1</v>
      </c>
      <c r="D1538" s="7" t="str" cm="1">
        <f t="array" ref="D1538">_xlfn.SWITCH(A1538,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538" s="7">
        <f t="shared" ref="E1538:E1601" si="49">IF(C1538,B1538,DATE(RIGHT(B1538,4),MID(B1538,4,2),LEFT(B1538,2)))</f>
        <v>40460</v>
      </c>
      <c r="F1538" s="5">
        <v>2010</v>
      </c>
      <c r="G1538" s="8">
        <v>535769.31999999995</v>
      </c>
      <c r="H1538" s="5" t="s">
        <v>97</v>
      </c>
      <c r="I1538" s="9">
        <v>48.5</v>
      </c>
      <c r="J1538" s="10">
        <v>2.78</v>
      </c>
      <c r="K1538" s="10">
        <v>190.3958293</v>
      </c>
      <c r="L1538" s="10">
        <v>9.0169999999999995</v>
      </c>
      <c r="M1538" s="11" t="str" cm="1">
        <f t="array" ref="M1538">_xlfn.IFS(ROUND(Sales_Data[[#This Row],[Temperature]],0)&lt;50,"Cold",ROUND(Sales_Data[[#This Row],[Temperature]],0)&lt;70,"Mild",ROUND(Sales_Data[[#This Row],[Temperature]],0)&lt;84,"Warm",TRUE,"Hot")</f>
        <v>Cold</v>
      </c>
    </row>
    <row r="1539" spans="1:13" x14ac:dyDescent="0.3">
      <c r="A1539" s="5">
        <v>8</v>
      </c>
      <c r="B1539" s="6">
        <v>40460</v>
      </c>
      <c r="C1539" s="7" t="b">
        <f t="shared" si="48"/>
        <v>1</v>
      </c>
      <c r="D1539" s="7" t="str" cm="1">
        <f t="array" ref="D1539">_xlfn.SWITCH(A1539,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539" s="7">
        <f t="shared" si="49"/>
        <v>40460</v>
      </c>
      <c r="F1539" s="5">
        <v>2010</v>
      </c>
      <c r="G1539" s="8">
        <v>831425.2</v>
      </c>
      <c r="H1539" s="5" t="s">
        <v>97</v>
      </c>
      <c r="I1539" s="9">
        <v>74.34</v>
      </c>
      <c r="J1539" s="10">
        <v>2.5649999999999999</v>
      </c>
      <c r="K1539" s="10">
        <v>214.8528728</v>
      </c>
      <c r="L1539" s="10">
        <v>6.3150000000000004</v>
      </c>
      <c r="M1539" s="11" t="str" cm="1">
        <f t="array" ref="M1539">_xlfn.IFS(ROUND(Sales_Data[[#This Row],[Temperature]],0)&lt;50,"Cold",ROUND(Sales_Data[[#This Row],[Temperature]],0)&lt;70,"Mild",ROUND(Sales_Data[[#This Row],[Temperature]],0)&lt;84,"Warm",TRUE,"Hot")</f>
        <v>Warm</v>
      </c>
    </row>
    <row r="1540" spans="1:13" x14ac:dyDescent="0.3">
      <c r="A1540" s="5">
        <v>9</v>
      </c>
      <c r="B1540" s="6">
        <v>40460</v>
      </c>
      <c r="C1540" s="7" t="b">
        <f t="shared" si="48"/>
        <v>1</v>
      </c>
      <c r="D1540" s="7" t="str" cm="1">
        <f t="array" ref="D1540">_xlfn.SWITCH(A1540,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540" s="7">
        <f t="shared" si="49"/>
        <v>40460</v>
      </c>
      <c r="F1540" s="5">
        <v>2010</v>
      </c>
      <c r="G1540" s="8">
        <v>484835.2</v>
      </c>
      <c r="H1540" s="5" t="s">
        <v>97</v>
      </c>
      <c r="I1540" s="9">
        <v>77.7</v>
      </c>
      <c r="J1540" s="10">
        <v>2.5649999999999999</v>
      </c>
      <c r="K1540" s="10">
        <v>215.0359315</v>
      </c>
      <c r="L1540" s="10">
        <v>6.4420000000000002</v>
      </c>
      <c r="M1540" s="11" t="str" cm="1">
        <f t="array" ref="M1540">_xlfn.IFS(ROUND(Sales_Data[[#This Row],[Temperature]],0)&lt;50,"Cold",ROUND(Sales_Data[[#This Row],[Temperature]],0)&lt;70,"Mild",ROUND(Sales_Data[[#This Row],[Temperature]],0)&lt;84,"Warm",TRUE,"Hot")</f>
        <v>Warm</v>
      </c>
    </row>
    <row r="1541" spans="1:13" x14ac:dyDescent="0.3">
      <c r="A1541" s="5">
        <v>10</v>
      </c>
      <c r="B1541" s="6">
        <v>40460</v>
      </c>
      <c r="C1541" s="7" t="b">
        <f t="shared" si="48"/>
        <v>1</v>
      </c>
      <c r="D1541" s="7" t="str" cm="1">
        <f t="array" ref="D1541">_xlfn.SWITCH(A1541,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541" s="7">
        <f t="shared" si="49"/>
        <v>40460</v>
      </c>
      <c r="F1541" s="5">
        <v>2010</v>
      </c>
      <c r="G1541" s="8">
        <v>1720530.23</v>
      </c>
      <c r="H1541" s="5" t="s">
        <v>97</v>
      </c>
      <c r="I1541" s="9">
        <v>84.04</v>
      </c>
      <c r="J1541" s="10">
        <v>2.9609999999999999</v>
      </c>
      <c r="K1541" s="10">
        <v>126.1145806</v>
      </c>
      <c r="L1541" s="10">
        <v>9.1989999999999998</v>
      </c>
      <c r="M1541" s="11" t="str" cm="1">
        <f t="array" ref="M1541">_xlfn.IFS(ROUND(Sales_Data[[#This Row],[Temperature]],0)&lt;50,"Cold",ROUND(Sales_Data[[#This Row],[Temperature]],0)&lt;70,"Mild",ROUND(Sales_Data[[#This Row],[Temperature]],0)&lt;84,"Warm",TRUE,"Hot")</f>
        <v>Hot</v>
      </c>
    </row>
    <row r="1542" spans="1:13" x14ac:dyDescent="0.3">
      <c r="A1542" s="5">
        <v>11</v>
      </c>
      <c r="B1542" s="6">
        <v>40460</v>
      </c>
      <c r="C1542" s="7" t="b">
        <f t="shared" si="48"/>
        <v>1</v>
      </c>
      <c r="D1542" s="7" t="str" cm="1">
        <f t="array" ref="D1542">_xlfn.SWITCH(A1542,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542" s="7">
        <f t="shared" si="49"/>
        <v>40460</v>
      </c>
      <c r="F1542" s="5">
        <v>2010</v>
      </c>
      <c r="G1542" s="8">
        <v>1231428.46</v>
      </c>
      <c r="H1542" s="5" t="s">
        <v>97</v>
      </c>
      <c r="I1542" s="9">
        <v>81.93</v>
      </c>
      <c r="J1542" s="10">
        <v>2.5649999999999999</v>
      </c>
      <c r="K1542" s="10">
        <v>214.8065431</v>
      </c>
      <c r="L1542" s="10">
        <v>7.3460000000000001</v>
      </c>
      <c r="M1542" s="11" t="str" cm="1">
        <f t="array" ref="M1542">_xlfn.IFS(ROUND(Sales_Data[[#This Row],[Temperature]],0)&lt;50,"Cold",ROUND(Sales_Data[[#This Row],[Temperature]],0)&lt;70,"Mild",ROUND(Sales_Data[[#This Row],[Temperature]],0)&lt;84,"Warm",TRUE,"Hot")</f>
        <v>Warm</v>
      </c>
    </row>
    <row r="1543" spans="1:13" x14ac:dyDescent="0.3">
      <c r="A1543" s="5">
        <v>12</v>
      </c>
      <c r="B1543" s="6">
        <v>40460</v>
      </c>
      <c r="C1543" s="7" t="b">
        <f t="shared" si="48"/>
        <v>1</v>
      </c>
      <c r="D1543" s="7" t="str" cm="1">
        <f t="array" ref="D1543">_xlfn.SWITCH(A1543,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543" s="7">
        <f t="shared" si="49"/>
        <v>40460</v>
      </c>
      <c r="F1543" s="5">
        <v>2010</v>
      </c>
      <c r="G1543" s="8">
        <v>903119.03</v>
      </c>
      <c r="H1543" s="5" t="s">
        <v>97</v>
      </c>
      <c r="I1543" s="9">
        <v>83.63</v>
      </c>
      <c r="J1543" s="10">
        <v>3.044</v>
      </c>
      <c r="K1543" s="10">
        <v>126.1145806</v>
      </c>
      <c r="L1543" s="10">
        <v>14.18</v>
      </c>
      <c r="M1543" s="11" t="str" cm="1">
        <f t="array" ref="M1543">_xlfn.IFS(ROUND(Sales_Data[[#This Row],[Temperature]],0)&lt;50,"Cold",ROUND(Sales_Data[[#This Row],[Temperature]],0)&lt;70,"Mild",ROUND(Sales_Data[[#This Row],[Temperature]],0)&lt;84,"Warm",TRUE,"Hot")</f>
        <v>Hot</v>
      </c>
    </row>
    <row r="1544" spans="1:13" x14ac:dyDescent="0.3">
      <c r="A1544" s="5">
        <v>13</v>
      </c>
      <c r="B1544" s="6">
        <v>40460</v>
      </c>
      <c r="C1544" s="7" t="b">
        <f t="shared" si="48"/>
        <v>1</v>
      </c>
      <c r="D1544" s="7" t="str" cm="1">
        <f t="array" ref="D1544">_xlfn.SWITCH(A1544,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544" s="7">
        <f t="shared" si="49"/>
        <v>40460</v>
      </c>
      <c r="F1544" s="5">
        <v>2010</v>
      </c>
      <c r="G1544" s="8">
        <v>1772143.94</v>
      </c>
      <c r="H1544" s="5" t="s">
        <v>97</v>
      </c>
      <c r="I1544" s="9">
        <v>65.739999999999995</v>
      </c>
      <c r="J1544" s="10">
        <v>2.87</v>
      </c>
      <c r="K1544" s="10">
        <v>126.1145806</v>
      </c>
      <c r="L1544" s="10">
        <v>7.9509999999999996</v>
      </c>
      <c r="M1544" s="11" t="str" cm="1">
        <f t="array" ref="M1544">_xlfn.IFS(ROUND(Sales_Data[[#This Row],[Temperature]],0)&lt;50,"Cold",ROUND(Sales_Data[[#This Row],[Temperature]],0)&lt;70,"Mild",ROUND(Sales_Data[[#This Row],[Temperature]],0)&lt;84,"Warm",TRUE,"Hot")</f>
        <v>Mild</v>
      </c>
    </row>
    <row r="1545" spans="1:13" x14ac:dyDescent="0.3">
      <c r="A1545" s="5">
        <v>14</v>
      </c>
      <c r="B1545" s="6">
        <v>40460</v>
      </c>
      <c r="C1545" s="7" t="b">
        <f t="shared" si="48"/>
        <v>1</v>
      </c>
      <c r="D1545" s="7" t="str" cm="1">
        <f t="array" ref="D1545">_xlfn.SWITCH(A1545,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45" s="7">
        <f t="shared" si="49"/>
        <v>40460</v>
      </c>
      <c r="F1545" s="5">
        <v>2010</v>
      </c>
      <c r="G1545" s="8">
        <v>2191767.7599999998</v>
      </c>
      <c r="H1545" s="5" t="s">
        <v>97</v>
      </c>
      <c r="I1545" s="9">
        <v>70.87</v>
      </c>
      <c r="J1545" s="10">
        <v>2.6989999999999998</v>
      </c>
      <c r="K1545" s="10">
        <v>182.59817799999999</v>
      </c>
      <c r="L1545" s="10">
        <v>8.7430000000000003</v>
      </c>
      <c r="M1545" s="11" t="str" cm="1">
        <f t="array" ref="M1545">_xlfn.IFS(ROUND(Sales_Data[[#This Row],[Temperature]],0)&lt;50,"Cold",ROUND(Sales_Data[[#This Row],[Temperature]],0)&lt;70,"Mild",ROUND(Sales_Data[[#This Row],[Temperature]],0)&lt;84,"Warm",TRUE,"Hot")</f>
        <v>Warm</v>
      </c>
    </row>
    <row r="1546" spans="1:13" x14ac:dyDescent="0.3">
      <c r="A1546" s="5">
        <v>15</v>
      </c>
      <c r="B1546" s="6">
        <v>40460</v>
      </c>
      <c r="C1546" s="7" t="b">
        <f t="shared" si="48"/>
        <v>1</v>
      </c>
      <c r="D1546" s="7" t="str" cm="1">
        <f t="array" ref="D1546">_xlfn.SWITCH(A1546,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46" s="7">
        <f t="shared" si="49"/>
        <v>40460</v>
      </c>
      <c r="F1546" s="5">
        <v>2010</v>
      </c>
      <c r="G1546" s="8">
        <v>641965.19999999995</v>
      </c>
      <c r="H1546" s="5" t="s">
        <v>97</v>
      </c>
      <c r="I1546" s="9">
        <v>62.36</v>
      </c>
      <c r="J1546" s="10">
        <v>2.8370000000000002</v>
      </c>
      <c r="K1546" s="10">
        <v>132.75645159999999</v>
      </c>
      <c r="L1546" s="10">
        <v>8.0990000000000002</v>
      </c>
      <c r="M1546" s="11" t="str" cm="1">
        <f t="array" ref="M1546">_xlfn.IFS(ROUND(Sales_Data[[#This Row],[Temperature]],0)&lt;50,"Cold",ROUND(Sales_Data[[#This Row],[Temperature]],0)&lt;70,"Mild",ROUND(Sales_Data[[#This Row],[Temperature]],0)&lt;84,"Warm",TRUE,"Hot")</f>
        <v>Mild</v>
      </c>
    </row>
    <row r="1547" spans="1:13" x14ac:dyDescent="0.3">
      <c r="A1547" s="5">
        <v>16</v>
      </c>
      <c r="B1547" s="6">
        <v>40460</v>
      </c>
      <c r="C1547" s="7" t="b">
        <f t="shared" si="48"/>
        <v>1</v>
      </c>
      <c r="D1547" s="7" t="str" cm="1">
        <f t="array" ref="D1547">_xlfn.SWITCH(A1547,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47" s="7">
        <f t="shared" si="49"/>
        <v>40460</v>
      </c>
      <c r="F1547" s="5">
        <v>2010</v>
      </c>
      <c r="G1547" s="8">
        <v>537518.56999999995</v>
      </c>
      <c r="H1547" s="5" t="s">
        <v>97</v>
      </c>
      <c r="I1547" s="9">
        <v>57.24</v>
      </c>
      <c r="J1547" s="10">
        <v>2.78</v>
      </c>
      <c r="K1547" s="10">
        <v>190.3958293</v>
      </c>
      <c r="L1547" s="10">
        <v>6.8680000000000003</v>
      </c>
      <c r="M1547" s="11" t="str" cm="1">
        <f t="array" ref="M1547">_xlfn.IFS(ROUND(Sales_Data[[#This Row],[Temperature]],0)&lt;50,"Cold",ROUND(Sales_Data[[#This Row],[Temperature]],0)&lt;70,"Mild",ROUND(Sales_Data[[#This Row],[Temperature]],0)&lt;84,"Warm",TRUE,"Hot")</f>
        <v>Mild</v>
      </c>
    </row>
    <row r="1548" spans="1:13" x14ac:dyDescent="0.3">
      <c r="A1548" s="5">
        <v>17</v>
      </c>
      <c r="B1548" s="6">
        <v>40460</v>
      </c>
      <c r="C1548" s="7" t="b">
        <f t="shared" si="48"/>
        <v>1</v>
      </c>
      <c r="D1548" s="7" t="str" cm="1">
        <f t="array" ref="D1548">_xlfn.SWITCH(A1548,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48" s="7">
        <f t="shared" si="49"/>
        <v>40460</v>
      </c>
      <c r="F1548" s="5">
        <v>2010</v>
      </c>
      <c r="G1548" s="8">
        <v>1200888.28</v>
      </c>
      <c r="H1548" s="5" t="s">
        <v>97</v>
      </c>
      <c r="I1548" s="9">
        <v>56.28</v>
      </c>
      <c r="J1548" s="10">
        <v>2.87</v>
      </c>
      <c r="K1548" s="10">
        <v>126.1145806</v>
      </c>
      <c r="L1548" s="10">
        <v>6.6970000000000001</v>
      </c>
      <c r="M1548" s="11" t="str" cm="1">
        <f t="array" ref="M1548">_xlfn.IFS(ROUND(Sales_Data[[#This Row],[Temperature]],0)&lt;50,"Cold",ROUND(Sales_Data[[#This Row],[Temperature]],0)&lt;70,"Mild",ROUND(Sales_Data[[#This Row],[Temperature]],0)&lt;84,"Warm",TRUE,"Hot")</f>
        <v>Mild</v>
      </c>
    </row>
    <row r="1549" spans="1:13" x14ac:dyDescent="0.3">
      <c r="A1549" s="5">
        <v>18</v>
      </c>
      <c r="B1549" s="6">
        <v>40460</v>
      </c>
      <c r="C1549" s="7" t="b">
        <f t="shared" si="48"/>
        <v>1</v>
      </c>
      <c r="D1549" s="7" t="str" cm="1">
        <f t="array" ref="D1549">_xlfn.SWITCH(A1549,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49" s="7">
        <f t="shared" si="49"/>
        <v>40460</v>
      </c>
      <c r="F1549" s="5">
        <v>2010</v>
      </c>
      <c r="G1549" s="8">
        <v>1011201.12</v>
      </c>
      <c r="H1549" s="5" t="s">
        <v>97</v>
      </c>
      <c r="I1549" s="9">
        <v>67.09</v>
      </c>
      <c r="J1549" s="10">
        <v>2.7170000000000001</v>
      </c>
      <c r="K1549" s="10">
        <v>132.75645159999999</v>
      </c>
      <c r="L1549" s="10">
        <v>9.3420000000000005</v>
      </c>
      <c r="M1549" s="11" t="str" cm="1">
        <f t="array" ref="M1549">_xlfn.IFS(ROUND(Sales_Data[[#This Row],[Temperature]],0)&lt;50,"Cold",ROUND(Sales_Data[[#This Row],[Temperature]],0)&lt;70,"Mild",ROUND(Sales_Data[[#This Row],[Temperature]],0)&lt;84,"Warm",TRUE,"Hot")</f>
        <v>Mild</v>
      </c>
    </row>
    <row r="1550" spans="1:13" x14ac:dyDescent="0.3">
      <c r="A1550" s="5">
        <v>19</v>
      </c>
      <c r="B1550" s="6">
        <v>40460</v>
      </c>
      <c r="C1550" s="7" t="b">
        <f t="shared" si="48"/>
        <v>1</v>
      </c>
      <c r="D1550" s="7" t="str" cm="1">
        <f t="array" ref="D1550">_xlfn.SWITCH(A1550,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50" s="7">
        <f t="shared" si="49"/>
        <v>40460</v>
      </c>
      <c r="F1550" s="5">
        <v>2010</v>
      </c>
      <c r="G1550" s="8">
        <v>1591453.39</v>
      </c>
      <c r="H1550" s="5" t="s">
        <v>97</v>
      </c>
      <c r="I1550" s="9">
        <v>63.36</v>
      </c>
      <c r="J1550" s="10">
        <v>2.8370000000000002</v>
      </c>
      <c r="K1550" s="10">
        <v>132.75645159999999</v>
      </c>
      <c r="L1550" s="10">
        <v>8.0990000000000002</v>
      </c>
      <c r="M1550" s="11" t="str" cm="1">
        <f t="array" ref="M1550">_xlfn.IFS(ROUND(Sales_Data[[#This Row],[Temperature]],0)&lt;50,"Cold",ROUND(Sales_Data[[#This Row],[Temperature]],0)&lt;70,"Mild",ROUND(Sales_Data[[#This Row],[Temperature]],0)&lt;84,"Warm",TRUE,"Hot")</f>
        <v>Mild</v>
      </c>
    </row>
    <row r="1551" spans="1:13" x14ac:dyDescent="0.3">
      <c r="A1551" s="5">
        <v>20</v>
      </c>
      <c r="B1551" s="6">
        <v>40460</v>
      </c>
      <c r="C1551" s="7" t="b">
        <f t="shared" si="48"/>
        <v>1</v>
      </c>
      <c r="D1551" s="7" t="str" cm="1">
        <f t="array" ref="D1551">_xlfn.SWITCH(A1551,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51" s="7">
        <f t="shared" si="49"/>
        <v>40460</v>
      </c>
      <c r="F1551" s="5">
        <v>2010</v>
      </c>
      <c r="G1551" s="8">
        <v>2014954.79</v>
      </c>
      <c r="H1551" s="5" t="s">
        <v>97</v>
      </c>
      <c r="I1551" s="9">
        <v>65.02</v>
      </c>
      <c r="J1551" s="10">
        <v>2.6989999999999998</v>
      </c>
      <c r="K1551" s="10">
        <v>204.7266827</v>
      </c>
      <c r="L1551" s="10">
        <v>7.5270000000000001</v>
      </c>
      <c r="M1551" s="11" t="str" cm="1">
        <f t="array" ref="M1551">_xlfn.IFS(ROUND(Sales_Data[[#This Row],[Temperature]],0)&lt;50,"Cold",ROUND(Sales_Data[[#This Row],[Temperature]],0)&lt;70,"Mild",ROUND(Sales_Data[[#This Row],[Temperature]],0)&lt;84,"Warm",TRUE,"Hot")</f>
        <v>Mild</v>
      </c>
    </row>
    <row r="1552" spans="1:13" x14ac:dyDescent="0.3">
      <c r="A1552" s="5">
        <v>21</v>
      </c>
      <c r="B1552" s="6">
        <v>40460</v>
      </c>
      <c r="C1552" s="7" t="b">
        <f t="shared" si="48"/>
        <v>1</v>
      </c>
      <c r="D1552" s="7" t="str" cm="1">
        <f t="array" ref="D1552">_xlfn.SWITCH(A1552,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52" s="7">
        <f t="shared" si="49"/>
        <v>40460</v>
      </c>
      <c r="F1552" s="5">
        <v>2010</v>
      </c>
      <c r="G1552" s="8">
        <v>674055.81</v>
      </c>
      <c r="H1552" s="5" t="s">
        <v>97</v>
      </c>
      <c r="I1552" s="9">
        <v>79.3</v>
      </c>
      <c r="J1552" s="10">
        <v>2.5649999999999999</v>
      </c>
      <c r="K1552" s="10">
        <v>211.15321040000001</v>
      </c>
      <c r="L1552" s="10">
        <v>8.0990000000000002</v>
      </c>
      <c r="M1552" s="11" t="str" cm="1">
        <f t="array" ref="M1552">_xlfn.IFS(ROUND(Sales_Data[[#This Row],[Temperature]],0)&lt;50,"Cold",ROUND(Sales_Data[[#This Row],[Temperature]],0)&lt;70,"Mild",ROUND(Sales_Data[[#This Row],[Temperature]],0)&lt;84,"Warm",TRUE,"Hot")</f>
        <v>Warm</v>
      </c>
    </row>
    <row r="1553" spans="1:13" x14ac:dyDescent="0.3">
      <c r="A1553" s="5">
        <v>22</v>
      </c>
      <c r="B1553" s="6">
        <v>40460</v>
      </c>
      <c r="C1553" s="7" t="b">
        <f t="shared" si="48"/>
        <v>1</v>
      </c>
      <c r="D1553" s="7" t="str" cm="1">
        <f t="array" ref="D1553">_xlfn.SWITCH(A1553,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53" s="7">
        <f t="shared" si="49"/>
        <v>40460</v>
      </c>
      <c r="F1553" s="5">
        <v>2010</v>
      </c>
      <c r="G1553" s="8">
        <v>924174.4</v>
      </c>
      <c r="H1553" s="5" t="s">
        <v>97</v>
      </c>
      <c r="I1553" s="9">
        <v>68.599999999999994</v>
      </c>
      <c r="J1553" s="10">
        <v>2.7170000000000001</v>
      </c>
      <c r="K1553" s="10">
        <v>136.62120849999999</v>
      </c>
      <c r="L1553" s="10">
        <v>8.4329999999999998</v>
      </c>
      <c r="M1553" s="11" t="str" cm="1">
        <f t="array" ref="M1553">_xlfn.IFS(ROUND(Sales_Data[[#This Row],[Temperature]],0)&lt;50,"Cold",ROUND(Sales_Data[[#This Row],[Temperature]],0)&lt;70,"Mild",ROUND(Sales_Data[[#This Row],[Temperature]],0)&lt;84,"Warm",TRUE,"Hot")</f>
        <v>Mild</v>
      </c>
    </row>
    <row r="1554" spans="1:13" x14ac:dyDescent="0.3">
      <c r="A1554" s="5">
        <v>23</v>
      </c>
      <c r="B1554" s="6">
        <v>40460</v>
      </c>
      <c r="C1554" s="7" t="b">
        <f t="shared" si="48"/>
        <v>1</v>
      </c>
      <c r="D1554" s="7" t="str" cm="1">
        <f t="array" ref="D1554">_xlfn.SWITCH(A1554,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54" s="7">
        <f t="shared" si="49"/>
        <v>40460</v>
      </c>
      <c r="F1554" s="5">
        <v>2010</v>
      </c>
      <c r="G1554" s="8">
        <v>1272842.8500000001</v>
      </c>
      <c r="H1554" s="5" t="s">
        <v>97</v>
      </c>
      <c r="I1554" s="9">
        <v>63.21</v>
      </c>
      <c r="J1554" s="10">
        <v>2.7170000000000001</v>
      </c>
      <c r="K1554" s="10">
        <v>132.75645159999999</v>
      </c>
      <c r="L1554" s="10">
        <v>5.3259999999999996</v>
      </c>
      <c r="M1554" s="11" t="str" cm="1">
        <f t="array" ref="M1554">_xlfn.IFS(ROUND(Sales_Data[[#This Row],[Temperature]],0)&lt;50,"Cold",ROUND(Sales_Data[[#This Row],[Temperature]],0)&lt;70,"Mild",ROUND(Sales_Data[[#This Row],[Temperature]],0)&lt;84,"Warm",TRUE,"Hot")</f>
        <v>Mild</v>
      </c>
    </row>
    <row r="1555" spans="1:13" x14ac:dyDescent="0.3">
      <c r="A1555" s="5">
        <v>24</v>
      </c>
      <c r="B1555" s="6">
        <v>40460</v>
      </c>
      <c r="C1555" s="7" t="b">
        <f t="shared" si="48"/>
        <v>1</v>
      </c>
      <c r="D1555" s="7" t="str" cm="1">
        <f t="array" ref="D1555">_xlfn.SWITCH(A1555,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555" s="7">
        <f t="shared" si="49"/>
        <v>40460</v>
      </c>
      <c r="F1555" s="5">
        <v>2010</v>
      </c>
      <c r="G1555" s="8">
        <v>1474498.59</v>
      </c>
      <c r="H1555" s="5" t="s">
        <v>97</v>
      </c>
      <c r="I1555" s="9">
        <v>67.11</v>
      </c>
      <c r="J1555" s="10">
        <v>2.8370000000000002</v>
      </c>
      <c r="K1555" s="10">
        <v>132.75645159999999</v>
      </c>
      <c r="L1555" s="10">
        <v>8.1170000000000009</v>
      </c>
      <c r="M1555" s="11" t="str" cm="1">
        <f t="array" ref="M1555">_xlfn.IFS(ROUND(Sales_Data[[#This Row],[Temperature]],0)&lt;50,"Cold",ROUND(Sales_Data[[#This Row],[Temperature]],0)&lt;70,"Mild",ROUND(Sales_Data[[#This Row],[Temperature]],0)&lt;84,"Warm",TRUE,"Hot")</f>
        <v>Mild</v>
      </c>
    </row>
    <row r="1556" spans="1:13" x14ac:dyDescent="0.3">
      <c r="A1556" s="5">
        <v>25</v>
      </c>
      <c r="B1556" s="6">
        <v>40460</v>
      </c>
      <c r="C1556" s="7" t="b">
        <f t="shared" si="48"/>
        <v>1</v>
      </c>
      <c r="D1556" s="7" t="str" cm="1">
        <f t="array" ref="D1556">_xlfn.SWITCH(A1556,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556" s="7">
        <f t="shared" si="49"/>
        <v>40460</v>
      </c>
      <c r="F1556" s="5">
        <v>2010</v>
      </c>
      <c r="G1556" s="8">
        <v>655811.94999999995</v>
      </c>
      <c r="H1556" s="5" t="s">
        <v>97</v>
      </c>
      <c r="I1556" s="9">
        <v>61.14</v>
      </c>
      <c r="J1556" s="10">
        <v>2.6989999999999998</v>
      </c>
      <c r="K1556" s="10">
        <v>204.7266827</v>
      </c>
      <c r="L1556" s="10">
        <v>7.5270000000000001</v>
      </c>
      <c r="M1556" s="11" t="str" cm="1">
        <f t="array" ref="M1556">_xlfn.IFS(ROUND(Sales_Data[[#This Row],[Temperature]],0)&lt;50,"Cold",ROUND(Sales_Data[[#This Row],[Temperature]],0)&lt;70,"Mild",ROUND(Sales_Data[[#This Row],[Temperature]],0)&lt;84,"Warm",TRUE,"Hot")</f>
        <v>Mild</v>
      </c>
    </row>
    <row r="1557" spans="1:13" x14ac:dyDescent="0.3">
      <c r="A1557" s="5">
        <v>26</v>
      </c>
      <c r="B1557" s="6">
        <v>40460</v>
      </c>
      <c r="C1557" s="7" t="b">
        <f t="shared" si="48"/>
        <v>1</v>
      </c>
      <c r="D1557" s="7" t="str" cm="1">
        <f t="array" ref="D1557">_xlfn.SWITCH(A1557,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557" s="7">
        <f t="shared" si="49"/>
        <v>40460</v>
      </c>
      <c r="F1557" s="5">
        <v>2010</v>
      </c>
      <c r="G1557" s="8">
        <v>1042226.3</v>
      </c>
      <c r="H1557" s="5" t="s">
        <v>97</v>
      </c>
      <c r="I1557" s="9">
        <v>54.82</v>
      </c>
      <c r="J1557" s="10">
        <v>2.7170000000000001</v>
      </c>
      <c r="K1557" s="10">
        <v>132.75645159999999</v>
      </c>
      <c r="L1557" s="10">
        <v>8.4450000000000003</v>
      </c>
      <c r="M1557" s="11" t="str" cm="1">
        <f t="array" ref="M1557">_xlfn.IFS(ROUND(Sales_Data[[#This Row],[Temperature]],0)&lt;50,"Cold",ROUND(Sales_Data[[#This Row],[Temperature]],0)&lt;70,"Mild",ROUND(Sales_Data[[#This Row],[Temperature]],0)&lt;84,"Warm",TRUE,"Hot")</f>
        <v>Mild</v>
      </c>
    </row>
    <row r="1558" spans="1:13" x14ac:dyDescent="0.3">
      <c r="A1558" s="5">
        <v>27</v>
      </c>
      <c r="B1558" s="6">
        <v>40460</v>
      </c>
      <c r="C1558" s="7" t="b">
        <f t="shared" si="48"/>
        <v>1</v>
      </c>
      <c r="D1558" s="7" t="str" cm="1">
        <f t="array" ref="D1558">_xlfn.SWITCH(A1558,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558" s="7">
        <f t="shared" si="49"/>
        <v>40460</v>
      </c>
      <c r="F1558" s="5">
        <v>2010</v>
      </c>
      <c r="G1558" s="8">
        <v>1913494.81</v>
      </c>
      <c r="H1558" s="5" t="s">
        <v>97</v>
      </c>
      <c r="I1558" s="9">
        <v>70.38</v>
      </c>
      <c r="J1558" s="10">
        <v>2.8370000000000002</v>
      </c>
      <c r="K1558" s="10">
        <v>136.62120849999999</v>
      </c>
      <c r="L1558" s="10">
        <v>7.9820000000000002</v>
      </c>
      <c r="M1558" s="11" t="str" cm="1">
        <f t="array" ref="M1558">_xlfn.IFS(ROUND(Sales_Data[[#This Row],[Temperature]],0)&lt;50,"Cold",ROUND(Sales_Data[[#This Row],[Temperature]],0)&lt;70,"Mild",ROUND(Sales_Data[[#This Row],[Temperature]],0)&lt;84,"Warm",TRUE,"Hot")</f>
        <v>Warm</v>
      </c>
    </row>
    <row r="1559" spans="1:13" x14ac:dyDescent="0.3">
      <c r="A1559" s="5">
        <v>28</v>
      </c>
      <c r="B1559" s="6">
        <v>40460</v>
      </c>
      <c r="C1559" s="7" t="b">
        <f t="shared" si="48"/>
        <v>1</v>
      </c>
      <c r="D1559" s="7" t="str" cm="1">
        <f t="array" ref="D1559">_xlfn.SWITCH(A1559,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559" s="7">
        <f t="shared" si="49"/>
        <v>40460</v>
      </c>
      <c r="F1559" s="5">
        <v>2010</v>
      </c>
      <c r="G1559" s="8">
        <v>1246062.17</v>
      </c>
      <c r="H1559" s="5" t="s">
        <v>97</v>
      </c>
      <c r="I1559" s="9">
        <v>83.63</v>
      </c>
      <c r="J1559" s="10">
        <v>3.044</v>
      </c>
      <c r="K1559" s="10">
        <v>126.1145806</v>
      </c>
      <c r="L1559" s="10">
        <v>14.18</v>
      </c>
      <c r="M1559" s="11" t="str" cm="1">
        <f t="array" ref="M1559">_xlfn.IFS(ROUND(Sales_Data[[#This Row],[Temperature]],0)&lt;50,"Cold",ROUND(Sales_Data[[#This Row],[Temperature]],0)&lt;70,"Mild",ROUND(Sales_Data[[#This Row],[Temperature]],0)&lt;84,"Warm",TRUE,"Hot")</f>
        <v>Hot</v>
      </c>
    </row>
    <row r="1560" spans="1:13" x14ac:dyDescent="0.3">
      <c r="A1560" s="5">
        <v>29</v>
      </c>
      <c r="B1560" s="6">
        <v>40460</v>
      </c>
      <c r="C1560" s="7" t="b">
        <f t="shared" si="48"/>
        <v>1</v>
      </c>
      <c r="D1560" s="7" t="str" cm="1">
        <f t="array" ref="D1560">_xlfn.SWITCH(A1560,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560" s="7">
        <f t="shared" si="49"/>
        <v>40460</v>
      </c>
      <c r="F1560" s="5">
        <v>2010</v>
      </c>
      <c r="G1560" s="8">
        <v>491290.37</v>
      </c>
      <c r="H1560" s="5" t="s">
        <v>97</v>
      </c>
      <c r="I1560" s="9">
        <v>68.599999999999994</v>
      </c>
      <c r="J1560" s="10">
        <v>2.7170000000000001</v>
      </c>
      <c r="K1560" s="10">
        <v>132.75645159999999</v>
      </c>
      <c r="L1560" s="10">
        <v>10.409000000000001</v>
      </c>
      <c r="M1560" s="11" t="str" cm="1">
        <f t="array" ref="M1560">_xlfn.IFS(ROUND(Sales_Data[[#This Row],[Temperature]],0)&lt;50,"Cold",ROUND(Sales_Data[[#This Row],[Temperature]],0)&lt;70,"Mild",ROUND(Sales_Data[[#This Row],[Temperature]],0)&lt;84,"Warm",TRUE,"Hot")</f>
        <v>Mild</v>
      </c>
    </row>
    <row r="1561" spans="1:13" x14ac:dyDescent="0.3">
      <c r="A1561" s="5">
        <v>30</v>
      </c>
      <c r="B1561" s="6">
        <v>40460</v>
      </c>
      <c r="C1561" s="7" t="b">
        <f t="shared" si="48"/>
        <v>1</v>
      </c>
      <c r="D1561" s="7" t="str" cm="1">
        <f t="array" ref="D1561">_xlfn.SWITCH(A1561,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561" s="7">
        <f t="shared" si="49"/>
        <v>40460</v>
      </c>
      <c r="F1561" s="5">
        <v>2010</v>
      </c>
      <c r="G1561" s="8">
        <v>455162.92</v>
      </c>
      <c r="H1561" s="5" t="s">
        <v>97</v>
      </c>
      <c r="I1561" s="9">
        <v>79.3</v>
      </c>
      <c r="J1561" s="10">
        <v>2.5649999999999999</v>
      </c>
      <c r="K1561" s="10">
        <v>211.15321040000001</v>
      </c>
      <c r="L1561" s="10">
        <v>8.0990000000000002</v>
      </c>
      <c r="M1561" s="11" t="str" cm="1">
        <f t="array" ref="M1561">_xlfn.IFS(ROUND(Sales_Data[[#This Row],[Temperature]],0)&lt;50,"Cold",ROUND(Sales_Data[[#This Row],[Temperature]],0)&lt;70,"Mild",ROUND(Sales_Data[[#This Row],[Temperature]],0)&lt;84,"Warm",TRUE,"Hot")</f>
        <v>Warm</v>
      </c>
    </row>
    <row r="1562" spans="1:13" x14ac:dyDescent="0.3">
      <c r="A1562" s="5">
        <v>31</v>
      </c>
      <c r="B1562" s="6">
        <v>40460</v>
      </c>
      <c r="C1562" s="7" t="b">
        <f t="shared" si="48"/>
        <v>1</v>
      </c>
      <c r="D1562" s="7" t="str" cm="1">
        <f t="array" ref="D1562">_xlfn.SWITCH(A1562,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562" s="7">
        <f t="shared" si="49"/>
        <v>40460</v>
      </c>
      <c r="F1562" s="5">
        <v>2010</v>
      </c>
      <c r="G1562" s="8">
        <v>1308179.02</v>
      </c>
      <c r="H1562" s="5" t="s">
        <v>97</v>
      </c>
      <c r="I1562" s="9">
        <v>79.3</v>
      </c>
      <c r="J1562" s="10">
        <v>2.5649999999999999</v>
      </c>
      <c r="K1562" s="10">
        <v>211.15321040000001</v>
      </c>
      <c r="L1562" s="10">
        <v>8.0990000000000002</v>
      </c>
      <c r="M1562" s="11" t="str" cm="1">
        <f t="array" ref="M1562">_xlfn.IFS(ROUND(Sales_Data[[#This Row],[Temperature]],0)&lt;50,"Cold",ROUND(Sales_Data[[#This Row],[Temperature]],0)&lt;70,"Mild",ROUND(Sales_Data[[#This Row],[Temperature]],0)&lt;84,"Warm",TRUE,"Hot")</f>
        <v>Warm</v>
      </c>
    </row>
    <row r="1563" spans="1:13" x14ac:dyDescent="0.3">
      <c r="A1563" s="5">
        <v>32</v>
      </c>
      <c r="B1563" s="6">
        <v>40460</v>
      </c>
      <c r="C1563" s="7" t="b">
        <f t="shared" si="48"/>
        <v>1</v>
      </c>
      <c r="D1563" s="7" t="str" cm="1">
        <f t="array" ref="D1563">_xlfn.SWITCH(A1563,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563" s="7">
        <f t="shared" si="49"/>
        <v>40460</v>
      </c>
      <c r="F1563" s="5">
        <v>2010</v>
      </c>
      <c r="G1563" s="8">
        <v>1028635.39</v>
      </c>
      <c r="H1563" s="5" t="s">
        <v>97</v>
      </c>
      <c r="I1563" s="9">
        <v>68.44</v>
      </c>
      <c r="J1563" s="10">
        <v>2.78</v>
      </c>
      <c r="K1563" s="10">
        <v>190.3958293</v>
      </c>
      <c r="L1563" s="10">
        <v>9.0169999999999995</v>
      </c>
      <c r="M1563" s="11" t="str" cm="1">
        <f t="array" ref="M1563">_xlfn.IFS(ROUND(Sales_Data[[#This Row],[Temperature]],0)&lt;50,"Cold",ROUND(Sales_Data[[#This Row],[Temperature]],0)&lt;70,"Mild",ROUND(Sales_Data[[#This Row],[Temperature]],0)&lt;84,"Warm",TRUE,"Hot")</f>
        <v>Mild</v>
      </c>
    </row>
    <row r="1564" spans="1:13" x14ac:dyDescent="0.3">
      <c r="A1564" s="5">
        <v>33</v>
      </c>
      <c r="B1564" s="6">
        <v>40460</v>
      </c>
      <c r="C1564" s="7" t="b">
        <f t="shared" si="48"/>
        <v>1</v>
      </c>
      <c r="D1564" s="7" t="str" cm="1">
        <f t="array" ref="D1564">_xlfn.SWITCH(A1564,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564" s="7">
        <f t="shared" si="49"/>
        <v>40460</v>
      </c>
      <c r="F1564" s="5">
        <v>2010</v>
      </c>
      <c r="G1564" s="8">
        <v>272834.88</v>
      </c>
      <c r="H1564" s="5" t="s">
        <v>97</v>
      </c>
      <c r="I1564" s="9">
        <v>91.77</v>
      </c>
      <c r="J1564" s="10">
        <v>2.9609999999999999</v>
      </c>
      <c r="K1564" s="10">
        <v>126.1145806</v>
      </c>
      <c r="L1564" s="10">
        <v>9.4949999999999992</v>
      </c>
      <c r="M1564" s="11" t="str" cm="1">
        <f t="array" ref="M1564">_xlfn.IFS(ROUND(Sales_Data[[#This Row],[Temperature]],0)&lt;50,"Cold",ROUND(Sales_Data[[#This Row],[Temperature]],0)&lt;70,"Mild",ROUND(Sales_Data[[#This Row],[Temperature]],0)&lt;84,"Warm",TRUE,"Hot")</f>
        <v>Hot</v>
      </c>
    </row>
    <row r="1565" spans="1:13" x14ac:dyDescent="0.3">
      <c r="A1565" s="5">
        <v>34</v>
      </c>
      <c r="B1565" s="6">
        <v>40460</v>
      </c>
      <c r="C1565" s="7" t="b">
        <f t="shared" si="48"/>
        <v>1</v>
      </c>
      <c r="D1565" s="7" t="str" cm="1">
        <f t="array" ref="D1565">_xlfn.SWITCH(A1565,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565" s="7">
        <f t="shared" si="49"/>
        <v>40460</v>
      </c>
      <c r="F1565" s="5">
        <v>2010</v>
      </c>
      <c r="G1565" s="8">
        <v>932240.96</v>
      </c>
      <c r="H1565" s="5" t="s">
        <v>97</v>
      </c>
      <c r="I1565" s="9">
        <v>72.61</v>
      </c>
      <c r="J1565" s="10">
        <v>2.5739999999999998</v>
      </c>
      <c r="K1565" s="10">
        <v>126.1145806</v>
      </c>
      <c r="L1565" s="10">
        <v>9.8160000000000007</v>
      </c>
      <c r="M1565" s="11" t="str" cm="1">
        <f t="array" ref="M1565">_xlfn.IFS(ROUND(Sales_Data[[#This Row],[Temperature]],0)&lt;50,"Cold",ROUND(Sales_Data[[#This Row],[Temperature]],0)&lt;70,"Mild",ROUND(Sales_Data[[#This Row],[Temperature]],0)&lt;84,"Warm",TRUE,"Hot")</f>
        <v>Warm</v>
      </c>
    </row>
    <row r="1566" spans="1:13" x14ac:dyDescent="0.3">
      <c r="A1566" s="5">
        <v>35</v>
      </c>
      <c r="B1566" s="6">
        <v>40460</v>
      </c>
      <c r="C1566" s="7" t="b">
        <f t="shared" si="48"/>
        <v>1</v>
      </c>
      <c r="D1566" s="7" t="str" cm="1">
        <f t="array" ref="D1566">_xlfn.SWITCH(A1566,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566" s="7">
        <f t="shared" si="49"/>
        <v>40460</v>
      </c>
      <c r="F1566" s="5">
        <v>2010</v>
      </c>
      <c r="G1566" s="8">
        <v>961685.98</v>
      </c>
      <c r="H1566" s="5" t="s">
        <v>97</v>
      </c>
      <c r="I1566" s="9">
        <v>70.38</v>
      </c>
      <c r="J1566" s="10">
        <v>2.6989999999999998</v>
      </c>
      <c r="K1566" s="10">
        <v>136.62120849999999</v>
      </c>
      <c r="L1566" s="10">
        <v>8.8610000000000007</v>
      </c>
      <c r="M1566" s="11" t="str" cm="1">
        <f t="array" ref="M1566">_xlfn.IFS(ROUND(Sales_Data[[#This Row],[Temperature]],0)&lt;50,"Cold",ROUND(Sales_Data[[#This Row],[Temperature]],0)&lt;70,"Mild",ROUND(Sales_Data[[#This Row],[Temperature]],0)&lt;84,"Warm",TRUE,"Hot")</f>
        <v>Warm</v>
      </c>
    </row>
    <row r="1567" spans="1:13" x14ac:dyDescent="0.3">
      <c r="A1567" s="5">
        <v>36</v>
      </c>
      <c r="B1567" s="6">
        <v>40460</v>
      </c>
      <c r="C1567" s="7" t="b">
        <f t="shared" si="48"/>
        <v>1</v>
      </c>
      <c r="D1567" s="7" t="str" cm="1">
        <f t="array" ref="D1567">_xlfn.SWITCH(A1567,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567" s="7">
        <f t="shared" si="49"/>
        <v>40460</v>
      </c>
      <c r="F1567" s="5">
        <v>2010</v>
      </c>
      <c r="G1567" s="8">
        <v>434471.38</v>
      </c>
      <c r="H1567" s="5" t="s">
        <v>97</v>
      </c>
      <c r="I1567" s="9">
        <v>80.58</v>
      </c>
      <c r="J1567" s="10">
        <v>2.5129999999999999</v>
      </c>
      <c r="K1567" s="10">
        <v>210.2641156</v>
      </c>
      <c r="L1567" s="10">
        <v>8.36</v>
      </c>
      <c r="M1567" s="11" t="str" cm="1">
        <f t="array" ref="M1567">_xlfn.IFS(ROUND(Sales_Data[[#This Row],[Temperature]],0)&lt;50,"Cold",ROUND(Sales_Data[[#This Row],[Temperature]],0)&lt;70,"Mild",ROUND(Sales_Data[[#This Row],[Temperature]],0)&lt;84,"Warm",TRUE,"Hot")</f>
        <v>Warm</v>
      </c>
    </row>
    <row r="1568" spans="1:13" x14ac:dyDescent="0.3">
      <c r="A1568" s="5">
        <v>37</v>
      </c>
      <c r="B1568" s="6">
        <v>40460</v>
      </c>
      <c r="C1568" s="7" t="b">
        <f t="shared" si="48"/>
        <v>1</v>
      </c>
      <c r="D1568" s="7" t="str" cm="1">
        <f t="array" ref="D1568">_xlfn.SWITCH(A1568,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568" s="7">
        <f t="shared" si="49"/>
        <v>40460</v>
      </c>
      <c r="F1568" s="5">
        <v>2010</v>
      </c>
      <c r="G1568" s="8">
        <v>510296.07</v>
      </c>
      <c r="H1568" s="5" t="s">
        <v>97</v>
      </c>
      <c r="I1568" s="9">
        <v>80.58</v>
      </c>
      <c r="J1568" s="10">
        <v>2.5649999999999999</v>
      </c>
      <c r="K1568" s="10">
        <v>210.2641156</v>
      </c>
      <c r="L1568" s="10">
        <v>8.36</v>
      </c>
      <c r="M1568" s="11" t="str" cm="1">
        <f t="array" ref="M1568">_xlfn.IFS(ROUND(Sales_Data[[#This Row],[Temperature]],0)&lt;50,"Cold",ROUND(Sales_Data[[#This Row],[Temperature]],0)&lt;70,"Mild",ROUND(Sales_Data[[#This Row],[Temperature]],0)&lt;84,"Warm",TRUE,"Hot")</f>
        <v>Warm</v>
      </c>
    </row>
    <row r="1569" spans="1:13" x14ac:dyDescent="0.3">
      <c r="A1569" s="5">
        <v>38</v>
      </c>
      <c r="B1569" s="6">
        <v>40460</v>
      </c>
      <c r="C1569" s="7" t="b">
        <f t="shared" si="48"/>
        <v>1</v>
      </c>
      <c r="D1569" s="7" t="str" cm="1">
        <f t="array" ref="D1569">_xlfn.SWITCH(A1569,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569" s="7">
        <f t="shared" si="49"/>
        <v>40460</v>
      </c>
      <c r="F1569" s="5">
        <v>2010</v>
      </c>
      <c r="G1569" s="8">
        <v>336227.69</v>
      </c>
      <c r="H1569" s="5" t="s">
        <v>97</v>
      </c>
      <c r="I1569" s="9">
        <v>83.63</v>
      </c>
      <c r="J1569" s="10">
        <v>3.044</v>
      </c>
      <c r="K1569" s="10">
        <v>126.1145806</v>
      </c>
      <c r="L1569" s="10">
        <v>14.18</v>
      </c>
      <c r="M1569" s="11" t="str" cm="1">
        <f t="array" ref="M1569">_xlfn.IFS(ROUND(Sales_Data[[#This Row],[Temperature]],0)&lt;50,"Cold",ROUND(Sales_Data[[#This Row],[Temperature]],0)&lt;70,"Mild",ROUND(Sales_Data[[#This Row],[Temperature]],0)&lt;84,"Warm",TRUE,"Hot")</f>
        <v>Hot</v>
      </c>
    </row>
    <row r="1570" spans="1:13" x14ac:dyDescent="0.3">
      <c r="A1570" s="5">
        <v>39</v>
      </c>
      <c r="B1570" s="6">
        <v>40460</v>
      </c>
      <c r="C1570" s="7" t="b">
        <f t="shared" si="48"/>
        <v>1</v>
      </c>
      <c r="D1570" s="7" t="str" cm="1">
        <f t="array" ref="D1570">_xlfn.SWITCH(A1570,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570" s="7">
        <f t="shared" si="49"/>
        <v>40460</v>
      </c>
      <c r="F1570" s="5">
        <v>2010</v>
      </c>
      <c r="G1570" s="8">
        <v>1279666.47</v>
      </c>
      <c r="H1570" s="5" t="s">
        <v>97</v>
      </c>
      <c r="I1570" s="9">
        <v>79.94</v>
      </c>
      <c r="J1570" s="10">
        <v>2.5649999999999999</v>
      </c>
      <c r="K1570" s="10">
        <v>210.2641156</v>
      </c>
      <c r="L1570" s="10">
        <v>8.36</v>
      </c>
      <c r="M1570" s="11" t="str" cm="1">
        <f t="array" ref="M1570">_xlfn.IFS(ROUND(Sales_Data[[#This Row],[Temperature]],0)&lt;50,"Cold",ROUND(Sales_Data[[#This Row],[Temperature]],0)&lt;70,"Mild",ROUND(Sales_Data[[#This Row],[Temperature]],0)&lt;84,"Warm",TRUE,"Hot")</f>
        <v>Warm</v>
      </c>
    </row>
    <row r="1571" spans="1:13" x14ac:dyDescent="0.3">
      <c r="A1571" s="5">
        <v>40</v>
      </c>
      <c r="B1571" s="6">
        <v>40460</v>
      </c>
      <c r="C1571" s="7" t="b">
        <f t="shared" si="48"/>
        <v>1</v>
      </c>
      <c r="D1571" s="7" t="str" cm="1">
        <f t="array" ref="D1571">_xlfn.SWITCH(A1571,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571" s="7">
        <f t="shared" si="49"/>
        <v>40460</v>
      </c>
      <c r="F1571" s="5">
        <v>2010</v>
      </c>
      <c r="G1571" s="8">
        <v>967310.82</v>
      </c>
      <c r="H1571" s="5" t="s">
        <v>97</v>
      </c>
      <c r="I1571" s="9">
        <v>62.75</v>
      </c>
      <c r="J1571" s="10">
        <v>2.7170000000000001</v>
      </c>
      <c r="K1571" s="10">
        <v>132.75645159999999</v>
      </c>
      <c r="L1571" s="10">
        <v>5.3259999999999996</v>
      </c>
      <c r="M1571" s="11" t="str" cm="1">
        <f t="array" ref="M1571">_xlfn.IFS(ROUND(Sales_Data[[#This Row],[Temperature]],0)&lt;50,"Cold",ROUND(Sales_Data[[#This Row],[Temperature]],0)&lt;70,"Mild",ROUND(Sales_Data[[#This Row],[Temperature]],0)&lt;84,"Warm",TRUE,"Hot")</f>
        <v>Mild</v>
      </c>
    </row>
    <row r="1572" spans="1:13" x14ac:dyDescent="0.3">
      <c r="A1572" s="5">
        <v>41</v>
      </c>
      <c r="B1572" s="6">
        <v>40460</v>
      </c>
      <c r="C1572" s="7" t="b">
        <f t="shared" si="48"/>
        <v>1</v>
      </c>
      <c r="D1572" s="7" t="str" cm="1">
        <f t="array" ref="D1572">_xlfn.SWITCH(A1572,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572" s="7">
        <f t="shared" si="49"/>
        <v>40460</v>
      </c>
      <c r="F1572" s="5">
        <v>2010</v>
      </c>
      <c r="G1572" s="8">
        <v>1172672.27</v>
      </c>
      <c r="H1572" s="5" t="s">
        <v>97</v>
      </c>
      <c r="I1572" s="9">
        <v>63.3</v>
      </c>
      <c r="J1572" s="10">
        <v>2.78</v>
      </c>
      <c r="K1572" s="10">
        <v>190.3958293</v>
      </c>
      <c r="L1572" s="10">
        <v>7.335</v>
      </c>
      <c r="M1572" s="11" t="str" cm="1">
        <f t="array" ref="M1572">_xlfn.IFS(ROUND(Sales_Data[[#This Row],[Temperature]],0)&lt;50,"Cold",ROUND(Sales_Data[[#This Row],[Temperature]],0)&lt;70,"Mild",ROUND(Sales_Data[[#This Row],[Temperature]],0)&lt;84,"Warm",TRUE,"Hot")</f>
        <v>Mild</v>
      </c>
    </row>
    <row r="1573" spans="1:13" x14ac:dyDescent="0.3">
      <c r="A1573" s="5">
        <v>42</v>
      </c>
      <c r="B1573" s="6">
        <v>40460</v>
      </c>
      <c r="C1573" s="7" t="b">
        <f t="shared" si="48"/>
        <v>1</v>
      </c>
      <c r="D1573" s="7" t="str" cm="1">
        <f t="array" ref="D1573">_xlfn.SWITCH(A1573,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573" s="7">
        <f t="shared" si="49"/>
        <v>40460</v>
      </c>
      <c r="F1573" s="5">
        <v>2010</v>
      </c>
      <c r="G1573" s="8">
        <v>589091.04</v>
      </c>
      <c r="H1573" s="5" t="s">
        <v>97</v>
      </c>
      <c r="I1573" s="9">
        <v>84.04</v>
      </c>
      <c r="J1573" s="10">
        <v>2.9609999999999999</v>
      </c>
      <c r="K1573" s="10">
        <v>126.1145806</v>
      </c>
      <c r="L1573" s="10">
        <v>9.1989999999999998</v>
      </c>
      <c r="M1573" s="11" t="str" cm="1">
        <f t="array" ref="M1573">_xlfn.IFS(ROUND(Sales_Data[[#This Row],[Temperature]],0)&lt;50,"Cold",ROUND(Sales_Data[[#This Row],[Temperature]],0)&lt;70,"Mild",ROUND(Sales_Data[[#This Row],[Temperature]],0)&lt;84,"Warm",TRUE,"Hot")</f>
        <v>Hot</v>
      </c>
    </row>
    <row r="1574" spans="1:13" x14ac:dyDescent="0.3">
      <c r="A1574" s="5">
        <v>43</v>
      </c>
      <c r="B1574" s="6">
        <v>40460</v>
      </c>
      <c r="C1574" s="7" t="b">
        <f t="shared" si="48"/>
        <v>1</v>
      </c>
      <c r="D1574" s="7" t="str" cm="1">
        <f t="array" ref="D1574">_xlfn.SWITCH(A1574,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574" s="7">
        <f t="shared" si="49"/>
        <v>40460</v>
      </c>
      <c r="F1574" s="5">
        <v>2010</v>
      </c>
      <c r="G1574" s="8">
        <v>722120.04</v>
      </c>
      <c r="H1574" s="5" t="s">
        <v>97</v>
      </c>
      <c r="I1574" s="9">
        <v>81.319999999999993</v>
      </c>
      <c r="J1574" s="10">
        <v>2.5649999999999999</v>
      </c>
      <c r="K1574" s="10">
        <v>203.42146769999999</v>
      </c>
      <c r="L1574" s="10">
        <v>9.8160000000000007</v>
      </c>
      <c r="M1574" s="11" t="str" cm="1">
        <f t="array" ref="M1574">_xlfn.IFS(ROUND(Sales_Data[[#This Row],[Temperature]],0)&lt;50,"Cold",ROUND(Sales_Data[[#This Row],[Temperature]],0)&lt;70,"Mild",ROUND(Sales_Data[[#This Row],[Temperature]],0)&lt;84,"Warm",TRUE,"Hot")</f>
        <v>Warm</v>
      </c>
    </row>
    <row r="1575" spans="1:13" x14ac:dyDescent="0.3">
      <c r="A1575" s="5">
        <v>44</v>
      </c>
      <c r="B1575" s="6">
        <v>40460</v>
      </c>
      <c r="C1575" s="7" t="b">
        <f t="shared" si="48"/>
        <v>1</v>
      </c>
      <c r="D1575" s="7" t="str" cm="1">
        <f t="array" ref="D1575">_xlfn.SWITCH(A1575,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575" s="7">
        <f t="shared" si="49"/>
        <v>40460</v>
      </c>
      <c r="F1575" s="5">
        <v>2010</v>
      </c>
      <c r="G1575" s="8">
        <v>283455.13</v>
      </c>
      <c r="H1575" s="5" t="s">
        <v>97</v>
      </c>
      <c r="I1575" s="9">
        <v>65.739999999999995</v>
      </c>
      <c r="J1575" s="10">
        <v>2.87</v>
      </c>
      <c r="K1575" s="10">
        <v>126.1145806</v>
      </c>
      <c r="L1575" s="10">
        <v>7.8040000000000003</v>
      </c>
      <c r="M1575" s="11" t="str" cm="1">
        <f t="array" ref="M1575">_xlfn.IFS(ROUND(Sales_Data[[#This Row],[Temperature]],0)&lt;50,"Cold",ROUND(Sales_Data[[#This Row],[Temperature]],0)&lt;70,"Mild",ROUND(Sales_Data[[#This Row],[Temperature]],0)&lt;84,"Warm",TRUE,"Hot")</f>
        <v>Mild</v>
      </c>
    </row>
    <row r="1576" spans="1:13" x14ac:dyDescent="0.3">
      <c r="A1576" s="5">
        <v>45</v>
      </c>
      <c r="B1576" s="6">
        <v>40460</v>
      </c>
      <c r="C1576" s="7" t="b">
        <f t="shared" si="48"/>
        <v>1</v>
      </c>
      <c r="D1576" s="7" t="str" cm="1">
        <f t="array" ref="D1576">_xlfn.SWITCH(A1576,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576" s="7">
        <f t="shared" si="49"/>
        <v>40460</v>
      </c>
      <c r="F1576" s="5">
        <v>2010</v>
      </c>
      <c r="G1576" s="8">
        <v>721460.22</v>
      </c>
      <c r="H1576" s="5" t="s">
        <v>97</v>
      </c>
      <c r="I1576" s="9">
        <v>70.87</v>
      </c>
      <c r="J1576" s="10">
        <v>2.6989999999999998</v>
      </c>
      <c r="K1576" s="10">
        <v>182.59817799999999</v>
      </c>
      <c r="L1576" s="10">
        <v>8.7430000000000003</v>
      </c>
      <c r="M1576" s="11" t="str" cm="1">
        <f t="array" ref="M1576">_xlfn.IFS(ROUND(Sales_Data[[#This Row],[Temperature]],0)&lt;50,"Cold",ROUND(Sales_Data[[#This Row],[Temperature]],0)&lt;70,"Mild",ROUND(Sales_Data[[#This Row],[Temperature]],0)&lt;84,"Warm",TRUE,"Hot")</f>
        <v>Warm</v>
      </c>
    </row>
    <row r="1577" spans="1:13" x14ac:dyDescent="0.3">
      <c r="A1577" s="5">
        <v>1</v>
      </c>
      <c r="B1577" s="6">
        <v>40463</v>
      </c>
      <c r="C1577" s="7" t="b">
        <f t="shared" si="48"/>
        <v>1</v>
      </c>
      <c r="D1577" s="7" t="str" cm="1">
        <f t="array" ref="D1577">_xlfn.SWITCH(A1577,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577" s="7">
        <f t="shared" si="49"/>
        <v>40463</v>
      </c>
      <c r="F1577" s="5">
        <v>2010</v>
      </c>
      <c r="G1577" s="8">
        <v>1682614.26</v>
      </c>
      <c r="H1577" s="5" t="s">
        <v>99</v>
      </c>
      <c r="I1577" s="9">
        <v>46.33</v>
      </c>
      <c r="J1577" s="10">
        <v>2.843</v>
      </c>
      <c r="K1577" s="10">
        <v>211.46595260000001</v>
      </c>
      <c r="L1577" s="10">
        <v>7.8380000000000001</v>
      </c>
      <c r="M1577" s="11" t="str" cm="1">
        <f t="array" ref="M1577">_xlfn.IFS(ROUND(Sales_Data[[#This Row],[Temperature]],0)&lt;50,"Cold",ROUND(Sales_Data[[#This Row],[Temperature]],0)&lt;70,"Mild",ROUND(Sales_Data[[#This Row],[Temperature]],0)&lt;84,"Warm",TRUE,"Hot")</f>
        <v>Cold</v>
      </c>
    </row>
    <row r="1578" spans="1:13" x14ac:dyDescent="0.3">
      <c r="A1578" s="5">
        <v>2</v>
      </c>
      <c r="B1578" s="6">
        <v>40463</v>
      </c>
      <c r="C1578" s="7" t="b">
        <f t="shared" si="48"/>
        <v>1</v>
      </c>
      <c r="D1578" s="7" t="str" cm="1">
        <f t="array" ref="D1578">_xlfn.SWITCH(A1578,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578" s="7">
        <f t="shared" si="49"/>
        <v>40463</v>
      </c>
      <c r="F1578" s="5">
        <v>2010</v>
      </c>
      <c r="G1578" s="8">
        <v>2378726.5499999998</v>
      </c>
      <c r="H1578" s="5" t="s">
        <v>99</v>
      </c>
      <c r="I1578" s="9">
        <v>45.5</v>
      </c>
      <c r="J1578" s="10">
        <v>2.843</v>
      </c>
      <c r="K1578" s="10">
        <v>211.12479930000001</v>
      </c>
      <c r="L1578" s="10">
        <v>8.1630000000000003</v>
      </c>
      <c r="M1578" s="11" t="str" cm="1">
        <f t="array" ref="M1578">_xlfn.IFS(ROUND(Sales_Data[[#This Row],[Temperature]],0)&lt;50,"Cold",ROUND(Sales_Data[[#This Row],[Temperature]],0)&lt;70,"Mild",ROUND(Sales_Data[[#This Row],[Temperature]],0)&lt;84,"Warm",TRUE,"Hot")</f>
        <v>Cold</v>
      </c>
    </row>
    <row r="1579" spans="1:13" x14ac:dyDescent="0.3">
      <c r="A1579" s="5">
        <v>3</v>
      </c>
      <c r="B1579" s="6">
        <v>40463</v>
      </c>
      <c r="C1579" s="7" t="b">
        <f t="shared" si="48"/>
        <v>1</v>
      </c>
      <c r="D1579" s="7" t="str" cm="1">
        <f t="array" ref="D1579">_xlfn.SWITCH(A1579,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579" s="7">
        <f t="shared" si="49"/>
        <v>40463</v>
      </c>
      <c r="F1579" s="5">
        <v>2010</v>
      </c>
      <c r="G1579" s="8">
        <v>467642.03</v>
      </c>
      <c r="H1579" s="5" t="s">
        <v>99</v>
      </c>
      <c r="I1579" s="9">
        <v>51.13</v>
      </c>
      <c r="J1579" s="10">
        <v>2.843</v>
      </c>
      <c r="K1579" s="10">
        <v>214.76930369999999</v>
      </c>
      <c r="L1579" s="10">
        <v>7.5640000000000001</v>
      </c>
      <c r="M1579" s="11" t="str" cm="1">
        <f t="array" ref="M1579">_xlfn.IFS(ROUND(Sales_Data[[#This Row],[Temperature]],0)&lt;50,"Cold",ROUND(Sales_Data[[#This Row],[Temperature]],0)&lt;70,"Mild",ROUND(Sales_Data[[#This Row],[Temperature]],0)&lt;84,"Warm",TRUE,"Hot")</f>
        <v>Mild</v>
      </c>
    </row>
    <row r="1580" spans="1:13" x14ac:dyDescent="0.3">
      <c r="A1580" s="5">
        <v>4</v>
      </c>
      <c r="B1580" s="6">
        <v>40463</v>
      </c>
      <c r="C1580" s="7" t="b">
        <f t="shared" si="48"/>
        <v>1</v>
      </c>
      <c r="D1580" s="7" t="str" cm="1">
        <f t="array" ref="D1580">_xlfn.SWITCH(A1580,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580" s="7">
        <f t="shared" si="49"/>
        <v>40463</v>
      </c>
      <c r="F1580" s="5">
        <v>2010</v>
      </c>
      <c r="G1580" s="8">
        <v>2302504.86</v>
      </c>
      <c r="H1580" s="5" t="s">
        <v>99</v>
      </c>
      <c r="I1580" s="9">
        <v>42.4</v>
      </c>
      <c r="J1580" s="10">
        <v>2.86</v>
      </c>
      <c r="K1580" s="10">
        <v>126.79340000000001</v>
      </c>
      <c r="L1580" s="10">
        <v>7.1269999999999998</v>
      </c>
      <c r="M1580" s="11" t="str" cm="1">
        <f t="array" ref="M1580">_xlfn.IFS(ROUND(Sales_Data[[#This Row],[Temperature]],0)&lt;50,"Cold",ROUND(Sales_Data[[#This Row],[Temperature]],0)&lt;70,"Mild",ROUND(Sales_Data[[#This Row],[Temperature]],0)&lt;84,"Warm",TRUE,"Hot")</f>
        <v>Cold</v>
      </c>
    </row>
    <row r="1581" spans="1:13" x14ac:dyDescent="0.3">
      <c r="A1581" s="5">
        <v>5</v>
      </c>
      <c r="B1581" s="6">
        <v>40463</v>
      </c>
      <c r="C1581" s="7" t="b">
        <f t="shared" si="48"/>
        <v>1</v>
      </c>
      <c r="D1581" s="7" t="str" cm="1">
        <f t="array" ref="D1581">_xlfn.SWITCH(A1581,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581" s="7">
        <f t="shared" si="49"/>
        <v>40463</v>
      </c>
      <c r="F1581" s="5">
        <v>2010</v>
      </c>
      <c r="G1581" s="8">
        <v>352811.53</v>
      </c>
      <c r="H1581" s="5" t="s">
        <v>99</v>
      </c>
      <c r="I1581" s="9">
        <v>48.27</v>
      </c>
      <c r="J1581" s="10">
        <v>2.843</v>
      </c>
      <c r="K1581" s="10">
        <v>212.0193491</v>
      </c>
      <c r="L1581" s="10">
        <v>6.7679999999999998</v>
      </c>
      <c r="M1581" s="11" t="str" cm="1">
        <f t="array" ref="M1581">_xlfn.IFS(ROUND(Sales_Data[[#This Row],[Temperature]],0)&lt;50,"Cold",ROUND(Sales_Data[[#This Row],[Temperature]],0)&lt;70,"Mild",ROUND(Sales_Data[[#This Row],[Temperature]],0)&lt;84,"Warm",TRUE,"Hot")</f>
        <v>Cold</v>
      </c>
    </row>
    <row r="1582" spans="1:13" x14ac:dyDescent="0.3">
      <c r="A1582" s="5">
        <v>6</v>
      </c>
      <c r="B1582" s="6">
        <v>40463</v>
      </c>
      <c r="C1582" s="7" t="b">
        <f t="shared" si="48"/>
        <v>1</v>
      </c>
      <c r="D1582" s="7" t="str" cm="1">
        <f t="array" ref="D1582">_xlfn.SWITCH(A1582,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582" s="7">
        <f t="shared" si="49"/>
        <v>40463</v>
      </c>
      <c r="F1582" s="5">
        <v>2010</v>
      </c>
      <c r="G1582" s="8">
        <v>1834737.58</v>
      </c>
      <c r="H1582" s="5" t="s">
        <v>99</v>
      </c>
      <c r="I1582" s="9">
        <v>48.46</v>
      </c>
      <c r="J1582" s="10">
        <v>2.843</v>
      </c>
      <c r="K1582" s="10">
        <v>212.98040589999999</v>
      </c>
      <c r="L1582" s="10">
        <v>7.0069999999999997</v>
      </c>
      <c r="M1582" s="11" t="str" cm="1">
        <f t="array" ref="M1582">_xlfn.IFS(ROUND(Sales_Data[[#This Row],[Temperature]],0)&lt;50,"Cold",ROUND(Sales_Data[[#This Row],[Temperature]],0)&lt;70,"Mild",ROUND(Sales_Data[[#This Row],[Temperature]],0)&lt;84,"Warm",TRUE,"Hot")</f>
        <v>Cold</v>
      </c>
    </row>
    <row r="1583" spans="1:13" x14ac:dyDescent="0.3">
      <c r="A1583" s="5">
        <v>7</v>
      </c>
      <c r="B1583" s="6">
        <v>40463</v>
      </c>
      <c r="C1583" s="7" t="b">
        <f t="shared" si="48"/>
        <v>1</v>
      </c>
      <c r="D1583" s="7" t="str" cm="1">
        <f t="array" ref="D1583">_xlfn.SWITCH(A1583,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583" s="7">
        <f t="shared" si="49"/>
        <v>40463</v>
      </c>
      <c r="F1583" s="5">
        <v>2010</v>
      </c>
      <c r="G1583" s="8">
        <v>599730.06999999995</v>
      </c>
      <c r="H1583" s="5" t="s">
        <v>99</v>
      </c>
      <c r="I1583" s="9">
        <v>24.24</v>
      </c>
      <c r="J1583" s="10">
        <v>2.7280000000000002</v>
      </c>
      <c r="K1583" s="10">
        <v>190.97410690000001</v>
      </c>
      <c r="L1583" s="10">
        <v>9.1370000000000005</v>
      </c>
      <c r="M1583" s="11" t="str" cm="1">
        <f t="array" ref="M1583">_xlfn.IFS(ROUND(Sales_Data[[#This Row],[Temperature]],0)&lt;50,"Cold",ROUND(Sales_Data[[#This Row],[Temperature]],0)&lt;70,"Mild",ROUND(Sales_Data[[#This Row],[Temperature]],0)&lt;84,"Warm",TRUE,"Hot")</f>
        <v>Cold</v>
      </c>
    </row>
    <row r="1584" spans="1:13" x14ac:dyDescent="0.3">
      <c r="A1584" s="5">
        <v>8</v>
      </c>
      <c r="B1584" s="6">
        <v>40463</v>
      </c>
      <c r="C1584" s="7" t="b">
        <f t="shared" si="48"/>
        <v>1</v>
      </c>
      <c r="D1584" s="7" t="str" cm="1">
        <f t="array" ref="D1584">_xlfn.SWITCH(A1584,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584" s="7">
        <f t="shared" si="49"/>
        <v>40463</v>
      </c>
      <c r="F1584" s="5">
        <v>2010</v>
      </c>
      <c r="G1584" s="8">
        <v>1069061.6299999999</v>
      </c>
      <c r="H1584" s="5" t="s">
        <v>99</v>
      </c>
      <c r="I1584" s="9">
        <v>42.47</v>
      </c>
      <c r="J1584" s="10">
        <v>2.843</v>
      </c>
      <c r="K1584" s="10">
        <v>214.81552139999999</v>
      </c>
      <c r="L1584" s="10">
        <v>6.4329999999999998</v>
      </c>
      <c r="M1584" s="11" t="str" cm="1">
        <f t="array" ref="M1584">_xlfn.IFS(ROUND(Sales_Data[[#This Row],[Temperature]],0)&lt;50,"Cold",ROUND(Sales_Data[[#This Row],[Temperature]],0)&lt;70,"Mild",ROUND(Sales_Data[[#This Row],[Temperature]],0)&lt;84,"Warm",TRUE,"Hot")</f>
        <v>Cold</v>
      </c>
    </row>
    <row r="1585" spans="1:13" x14ac:dyDescent="0.3">
      <c r="A1585" s="5">
        <v>9</v>
      </c>
      <c r="B1585" s="6">
        <v>40463</v>
      </c>
      <c r="C1585" s="7" t="b">
        <f t="shared" si="48"/>
        <v>1</v>
      </c>
      <c r="D1585" s="7" t="str" cm="1">
        <f t="array" ref="D1585">_xlfn.SWITCH(A1585,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585" s="7">
        <f t="shared" si="49"/>
        <v>40463</v>
      </c>
      <c r="F1585" s="5">
        <v>2010</v>
      </c>
      <c r="G1585" s="8">
        <v>618121.81999999995</v>
      </c>
      <c r="H1585" s="5" t="s">
        <v>99</v>
      </c>
      <c r="I1585" s="9">
        <v>46.1</v>
      </c>
      <c r="J1585" s="10">
        <v>2.843</v>
      </c>
      <c r="K1585" s="10">
        <v>214.99813779999999</v>
      </c>
      <c r="L1585" s="10">
        <v>6.56</v>
      </c>
      <c r="M1585" s="11" t="str" cm="1">
        <f t="array" ref="M1585">_xlfn.IFS(ROUND(Sales_Data[[#This Row],[Temperature]],0)&lt;50,"Cold",ROUND(Sales_Data[[#This Row],[Temperature]],0)&lt;70,"Mild",ROUND(Sales_Data[[#This Row],[Temperature]],0)&lt;84,"Warm",TRUE,"Hot")</f>
        <v>Cold</v>
      </c>
    </row>
    <row r="1586" spans="1:13" x14ac:dyDescent="0.3">
      <c r="A1586" s="5">
        <v>10</v>
      </c>
      <c r="B1586" s="6">
        <v>40463</v>
      </c>
      <c r="C1586" s="7" t="b">
        <f t="shared" si="48"/>
        <v>1</v>
      </c>
      <c r="D1586" s="7" t="str" cm="1">
        <f t="array" ref="D1586">_xlfn.SWITCH(A1586,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586" s="7">
        <f t="shared" si="49"/>
        <v>40463</v>
      </c>
      <c r="F1586" s="5">
        <v>2010</v>
      </c>
      <c r="G1586" s="8">
        <v>2411790.21</v>
      </c>
      <c r="H1586" s="5" t="s">
        <v>99</v>
      </c>
      <c r="I1586" s="9">
        <v>60.51</v>
      </c>
      <c r="J1586" s="10">
        <v>3.0910000000000002</v>
      </c>
      <c r="K1586" s="10">
        <v>126.79340000000001</v>
      </c>
      <c r="L1586" s="10">
        <v>9.0030000000000001</v>
      </c>
      <c r="M1586" s="11" t="str" cm="1">
        <f t="array" ref="M1586">_xlfn.IFS(ROUND(Sales_Data[[#This Row],[Temperature]],0)&lt;50,"Cold",ROUND(Sales_Data[[#This Row],[Temperature]],0)&lt;70,"Mild",ROUND(Sales_Data[[#This Row],[Temperature]],0)&lt;84,"Warm",TRUE,"Hot")</f>
        <v>Mild</v>
      </c>
    </row>
    <row r="1587" spans="1:13" x14ac:dyDescent="0.3">
      <c r="A1587" s="5">
        <v>11</v>
      </c>
      <c r="B1587" s="6">
        <v>40463</v>
      </c>
      <c r="C1587" s="7" t="b">
        <f t="shared" si="48"/>
        <v>1</v>
      </c>
      <c r="D1587" s="7" t="str" cm="1">
        <f t="array" ref="D1587">_xlfn.SWITCH(A1587,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587" s="7">
        <f t="shared" si="49"/>
        <v>40463</v>
      </c>
      <c r="F1587" s="5">
        <v>2010</v>
      </c>
      <c r="G1587" s="8">
        <v>1564516.43</v>
      </c>
      <c r="H1587" s="5" t="s">
        <v>99</v>
      </c>
      <c r="I1587" s="9">
        <v>53.33</v>
      </c>
      <c r="J1587" s="10">
        <v>2.843</v>
      </c>
      <c r="K1587" s="10">
        <v>214.76930369999999</v>
      </c>
      <c r="L1587" s="10">
        <v>7.5640000000000001</v>
      </c>
      <c r="M1587" s="11" t="str" cm="1">
        <f t="array" ref="M1587">_xlfn.IFS(ROUND(Sales_Data[[#This Row],[Temperature]],0)&lt;50,"Cold",ROUND(Sales_Data[[#This Row],[Temperature]],0)&lt;70,"Mild",ROUND(Sales_Data[[#This Row],[Temperature]],0)&lt;84,"Warm",TRUE,"Hot")</f>
        <v>Mild</v>
      </c>
    </row>
    <row r="1588" spans="1:13" x14ac:dyDescent="0.3">
      <c r="A1588" s="5">
        <v>12</v>
      </c>
      <c r="B1588" s="6">
        <v>40463</v>
      </c>
      <c r="C1588" s="7" t="b">
        <f t="shared" si="48"/>
        <v>1</v>
      </c>
      <c r="D1588" s="7" t="str" cm="1">
        <f t="array" ref="D1588">_xlfn.SWITCH(A1588,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588" s="7">
        <f t="shared" si="49"/>
        <v>40463</v>
      </c>
      <c r="F1588" s="5">
        <v>2010</v>
      </c>
      <c r="G1588" s="8">
        <v>1121934.1499999999</v>
      </c>
      <c r="H1588" s="5" t="s">
        <v>99</v>
      </c>
      <c r="I1588" s="9">
        <v>50.01</v>
      </c>
      <c r="J1588" s="10">
        <v>3.2029999999999998</v>
      </c>
      <c r="K1588" s="10">
        <v>126.79340000000001</v>
      </c>
      <c r="L1588" s="10">
        <v>14.313000000000001</v>
      </c>
      <c r="M1588" s="11" t="str" cm="1">
        <f t="array" ref="M1588">_xlfn.IFS(ROUND(Sales_Data[[#This Row],[Temperature]],0)&lt;50,"Cold",ROUND(Sales_Data[[#This Row],[Temperature]],0)&lt;70,"Mild",ROUND(Sales_Data[[#This Row],[Temperature]],0)&lt;84,"Warm",TRUE,"Hot")</f>
        <v>Mild</v>
      </c>
    </row>
    <row r="1589" spans="1:13" x14ac:dyDescent="0.3">
      <c r="A1589" s="5">
        <v>13</v>
      </c>
      <c r="B1589" s="6">
        <v>40463</v>
      </c>
      <c r="C1589" s="7" t="b">
        <f t="shared" si="48"/>
        <v>1</v>
      </c>
      <c r="D1589" s="7" t="str" cm="1">
        <f t="array" ref="D1589">_xlfn.SWITCH(A1589,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589" s="7">
        <f t="shared" si="49"/>
        <v>40463</v>
      </c>
      <c r="F1589" s="5">
        <v>2010</v>
      </c>
      <c r="G1589" s="8">
        <v>2461468.35</v>
      </c>
      <c r="H1589" s="5" t="s">
        <v>99</v>
      </c>
      <c r="I1589" s="9">
        <v>36.78</v>
      </c>
      <c r="J1589" s="10">
        <v>2.8170000000000002</v>
      </c>
      <c r="K1589" s="10">
        <v>126.79340000000001</v>
      </c>
      <c r="L1589" s="10">
        <v>7.7949999999999999</v>
      </c>
      <c r="M1589" s="11" t="str" cm="1">
        <f t="array" ref="M1589">_xlfn.IFS(ROUND(Sales_Data[[#This Row],[Temperature]],0)&lt;50,"Cold",ROUND(Sales_Data[[#This Row],[Temperature]],0)&lt;70,"Mild",ROUND(Sales_Data[[#This Row],[Temperature]],0)&lt;84,"Warm",TRUE,"Hot")</f>
        <v>Cold</v>
      </c>
    </row>
    <row r="1590" spans="1:13" x14ac:dyDescent="0.3">
      <c r="A1590" s="5">
        <v>14</v>
      </c>
      <c r="B1590" s="6">
        <v>40463</v>
      </c>
      <c r="C1590" s="7" t="b">
        <f t="shared" si="48"/>
        <v>1</v>
      </c>
      <c r="D1590" s="7" t="str" cm="1">
        <f t="array" ref="D1590">_xlfn.SWITCH(A1590,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90" s="7">
        <f t="shared" si="49"/>
        <v>40463</v>
      </c>
      <c r="F1590" s="5">
        <v>2010</v>
      </c>
      <c r="G1590" s="8">
        <v>2600519.2599999998</v>
      </c>
      <c r="H1590" s="5" t="s">
        <v>99</v>
      </c>
      <c r="I1590" s="9">
        <v>30.54</v>
      </c>
      <c r="J1590" s="10">
        <v>3.109</v>
      </c>
      <c r="K1590" s="10">
        <v>182.55195380000001</v>
      </c>
      <c r="L1590" s="10">
        <v>8.7240000000000002</v>
      </c>
      <c r="M1590" s="11" t="str" cm="1">
        <f t="array" ref="M1590">_xlfn.IFS(ROUND(Sales_Data[[#This Row],[Temperature]],0)&lt;50,"Cold",ROUND(Sales_Data[[#This Row],[Temperature]],0)&lt;70,"Mild",ROUND(Sales_Data[[#This Row],[Temperature]],0)&lt;84,"Warm",TRUE,"Hot")</f>
        <v>Cold</v>
      </c>
    </row>
    <row r="1591" spans="1:13" x14ac:dyDescent="0.3">
      <c r="A1591" s="5">
        <v>15</v>
      </c>
      <c r="B1591" s="6">
        <v>40463</v>
      </c>
      <c r="C1591" s="7" t="b">
        <f t="shared" si="48"/>
        <v>1</v>
      </c>
      <c r="D1591" s="7" t="str" cm="1">
        <f t="array" ref="D1591">_xlfn.SWITCH(A1591,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91" s="7">
        <f t="shared" si="49"/>
        <v>40463</v>
      </c>
      <c r="F1591" s="5">
        <v>2010</v>
      </c>
      <c r="G1591" s="8">
        <v>847294.04</v>
      </c>
      <c r="H1591" s="5" t="s">
        <v>99</v>
      </c>
      <c r="I1591" s="9">
        <v>23.97</v>
      </c>
      <c r="J1591" s="10">
        <v>3.2549999999999999</v>
      </c>
      <c r="K1591" s="10">
        <v>132.6764</v>
      </c>
      <c r="L1591" s="10">
        <v>8.0670000000000002</v>
      </c>
      <c r="M1591" s="11" t="str" cm="1">
        <f t="array" ref="M1591">_xlfn.IFS(ROUND(Sales_Data[[#This Row],[Temperature]],0)&lt;50,"Cold",ROUND(Sales_Data[[#This Row],[Temperature]],0)&lt;70,"Mild",ROUND(Sales_Data[[#This Row],[Temperature]],0)&lt;84,"Warm",TRUE,"Hot")</f>
        <v>Cold</v>
      </c>
    </row>
    <row r="1592" spans="1:13" x14ac:dyDescent="0.3">
      <c r="A1592" s="5">
        <v>16</v>
      </c>
      <c r="B1592" s="6">
        <v>40463</v>
      </c>
      <c r="C1592" s="7" t="b">
        <f t="shared" si="48"/>
        <v>1</v>
      </c>
      <c r="D1592" s="7" t="str" cm="1">
        <f t="array" ref="D1592">_xlfn.SWITCH(A1592,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92" s="7">
        <f t="shared" si="49"/>
        <v>40463</v>
      </c>
      <c r="F1592" s="5">
        <v>2010</v>
      </c>
      <c r="G1592" s="8">
        <v>570103.64</v>
      </c>
      <c r="H1592" s="5" t="s">
        <v>99</v>
      </c>
      <c r="I1592" s="9">
        <v>32.020000000000003</v>
      </c>
      <c r="J1592" s="10">
        <v>2.7280000000000002</v>
      </c>
      <c r="K1592" s="10">
        <v>190.97410690000001</v>
      </c>
      <c r="L1592" s="10">
        <v>6.9859999999999998</v>
      </c>
      <c r="M1592" s="11" t="str" cm="1">
        <f t="array" ref="M1592">_xlfn.IFS(ROUND(Sales_Data[[#This Row],[Temperature]],0)&lt;50,"Cold",ROUND(Sales_Data[[#This Row],[Temperature]],0)&lt;70,"Mild",ROUND(Sales_Data[[#This Row],[Temperature]],0)&lt;84,"Warm",TRUE,"Hot")</f>
        <v>Cold</v>
      </c>
    </row>
    <row r="1593" spans="1:13" x14ac:dyDescent="0.3">
      <c r="A1593" s="5">
        <v>17</v>
      </c>
      <c r="B1593" s="6">
        <v>40463</v>
      </c>
      <c r="C1593" s="7" t="b">
        <f t="shared" si="48"/>
        <v>1</v>
      </c>
      <c r="D1593" s="7" t="str" cm="1">
        <f t="array" ref="D1593">_xlfn.SWITCH(A1593,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93" s="7">
        <f t="shared" si="49"/>
        <v>40463</v>
      </c>
      <c r="F1593" s="5">
        <v>2010</v>
      </c>
      <c r="G1593" s="8">
        <v>962475.55</v>
      </c>
      <c r="H1593" s="5" t="s">
        <v>99</v>
      </c>
      <c r="I1593" s="9">
        <v>31.64</v>
      </c>
      <c r="J1593" s="10">
        <v>2.8170000000000002</v>
      </c>
      <c r="K1593" s="10">
        <v>126.79340000000001</v>
      </c>
      <c r="L1593" s="10">
        <v>6.8849999999999998</v>
      </c>
      <c r="M1593" s="11" t="str" cm="1">
        <f t="array" ref="M1593">_xlfn.IFS(ROUND(Sales_Data[[#This Row],[Temperature]],0)&lt;50,"Cold",ROUND(Sales_Data[[#This Row],[Temperature]],0)&lt;70,"Mild",ROUND(Sales_Data[[#This Row],[Temperature]],0)&lt;84,"Warm",TRUE,"Hot")</f>
        <v>Cold</v>
      </c>
    </row>
    <row r="1594" spans="1:13" x14ac:dyDescent="0.3">
      <c r="A1594" s="5">
        <v>18</v>
      </c>
      <c r="B1594" s="6">
        <v>40463</v>
      </c>
      <c r="C1594" s="7" t="b">
        <f t="shared" si="48"/>
        <v>1</v>
      </c>
      <c r="D1594" s="7" t="str" cm="1">
        <f t="array" ref="D1594">_xlfn.SWITCH(A1594,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94" s="7">
        <f t="shared" si="49"/>
        <v>40463</v>
      </c>
      <c r="F1594" s="5">
        <v>2010</v>
      </c>
      <c r="G1594" s="8">
        <v>1416168.98</v>
      </c>
      <c r="H1594" s="5" t="s">
        <v>99</v>
      </c>
      <c r="I1594" s="9">
        <v>25.64</v>
      </c>
      <c r="J1594" s="10">
        <v>3.1320000000000001</v>
      </c>
      <c r="K1594" s="10">
        <v>132.6764</v>
      </c>
      <c r="L1594" s="10">
        <v>9.3309999999999995</v>
      </c>
      <c r="M1594" s="11" t="str" cm="1">
        <f t="array" ref="M1594">_xlfn.IFS(ROUND(Sales_Data[[#This Row],[Temperature]],0)&lt;50,"Cold",ROUND(Sales_Data[[#This Row],[Temperature]],0)&lt;70,"Mild",ROUND(Sales_Data[[#This Row],[Temperature]],0)&lt;84,"Warm",TRUE,"Hot")</f>
        <v>Cold</v>
      </c>
    </row>
    <row r="1595" spans="1:13" x14ac:dyDescent="0.3">
      <c r="A1595" s="5">
        <v>19</v>
      </c>
      <c r="B1595" s="6">
        <v>40463</v>
      </c>
      <c r="C1595" s="7" t="b">
        <f t="shared" si="48"/>
        <v>1</v>
      </c>
      <c r="D1595" s="7" t="str" cm="1">
        <f t="array" ref="D1595">_xlfn.SWITCH(A1595,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95" s="7">
        <f t="shared" si="49"/>
        <v>40463</v>
      </c>
      <c r="F1595" s="5">
        <v>2010</v>
      </c>
      <c r="G1595" s="8">
        <v>1799070.98</v>
      </c>
      <c r="H1595" s="5" t="s">
        <v>99</v>
      </c>
      <c r="I1595" s="9">
        <v>25.12</v>
      </c>
      <c r="J1595" s="10">
        <v>3.2549999999999999</v>
      </c>
      <c r="K1595" s="10">
        <v>132.6764</v>
      </c>
      <c r="L1595" s="10">
        <v>8.0670000000000002</v>
      </c>
      <c r="M1595" s="11" t="str" cm="1">
        <f t="array" ref="M1595">_xlfn.IFS(ROUND(Sales_Data[[#This Row],[Temperature]],0)&lt;50,"Cold",ROUND(Sales_Data[[#This Row],[Temperature]],0)&lt;70,"Mild",ROUND(Sales_Data[[#This Row],[Temperature]],0)&lt;84,"Warm",TRUE,"Hot")</f>
        <v>Cold</v>
      </c>
    </row>
    <row r="1596" spans="1:13" x14ac:dyDescent="0.3">
      <c r="A1596" s="5">
        <v>20</v>
      </c>
      <c r="B1596" s="6">
        <v>40463</v>
      </c>
      <c r="C1596" s="7" t="b">
        <f t="shared" si="48"/>
        <v>1</v>
      </c>
      <c r="D1596" s="7" t="str" cm="1">
        <f t="array" ref="D1596">_xlfn.SWITCH(A1596,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96" s="7">
        <f t="shared" si="49"/>
        <v>40463</v>
      </c>
      <c r="F1596" s="5">
        <v>2010</v>
      </c>
      <c r="G1596" s="8">
        <v>2752122.08</v>
      </c>
      <c r="H1596" s="5" t="s">
        <v>99</v>
      </c>
      <c r="I1596" s="9">
        <v>24.27</v>
      </c>
      <c r="J1596" s="10">
        <v>3.109</v>
      </c>
      <c r="K1596" s="10">
        <v>204.68773780000001</v>
      </c>
      <c r="L1596" s="10">
        <v>7.484</v>
      </c>
      <c r="M1596" s="11" t="str" cm="1">
        <f t="array" ref="M1596">_xlfn.IFS(ROUND(Sales_Data[[#This Row],[Temperature]],0)&lt;50,"Cold",ROUND(Sales_Data[[#This Row],[Temperature]],0)&lt;70,"Mild",ROUND(Sales_Data[[#This Row],[Temperature]],0)&lt;84,"Warm",TRUE,"Hot")</f>
        <v>Cold</v>
      </c>
    </row>
    <row r="1597" spans="1:13" x14ac:dyDescent="0.3">
      <c r="A1597" s="5">
        <v>21</v>
      </c>
      <c r="B1597" s="6">
        <v>40463</v>
      </c>
      <c r="C1597" s="7" t="b">
        <f t="shared" si="48"/>
        <v>1</v>
      </c>
      <c r="D1597" s="7" t="str" cm="1">
        <f t="array" ref="D1597">_xlfn.SWITCH(A1597,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97" s="7">
        <f t="shared" si="49"/>
        <v>40463</v>
      </c>
      <c r="F1597" s="5">
        <v>2010</v>
      </c>
      <c r="G1597" s="8">
        <v>943891.64</v>
      </c>
      <c r="H1597" s="5" t="s">
        <v>99</v>
      </c>
      <c r="I1597" s="9">
        <v>46.35</v>
      </c>
      <c r="J1597" s="10">
        <v>2.843</v>
      </c>
      <c r="K1597" s="10">
        <v>211.12479930000001</v>
      </c>
      <c r="L1597" s="10">
        <v>8.1630000000000003</v>
      </c>
      <c r="M1597" s="11" t="str" cm="1">
        <f t="array" ref="M1597">_xlfn.IFS(ROUND(Sales_Data[[#This Row],[Temperature]],0)&lt;50,"Cold",ROUND(Sales_Data[[#This Row],[Temperature]],0)&lt;70,"Mild",ROUND(Sales_Data[[#This Row],[Temperature]],0)&lt;84,"Warm",TRUE,"Hot")</f>
        <v>Cold</v>
      </c>
    </row>
    <row r="1598" spans="1:13" x14ac:dyDescent="0.3">
      <c r="A1598" s="5">
        <v>22</v>
      </c>
      <c r="B1598" s="6">
        <v>40463</v>
      </c>
      <c r="C1598" s="7" t="b">
        <f t="shared" si="48"/>
        <v>1</v>
      </c>
      <c r="D1598" s="7" t="str" cm="1">
        <f t="array" ref="D1598">_xlfn.SWITCH(A1598,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98" s="7">
        <f t="shared" si="49"/>
        <v>40463</v>
      </c>
      <c r="F1598" s="5">
        <v>2010</v>
      </c>
      <c r="G1598" s="8">
        <v>1367202.84</v>
      </c>
      <c r="H1598" s="5" t="s">
        <v>99</v>
      </c>
      <c r="I1598" s="9">
        <v>28.43</v>
      </c>
      <c r="J1598" s="10">
        <v>3.1320000000000001</v>
      </c>
      <c r="K1598" s="10">
        <v>136.52557139999999</v>
      </c>
      <c r="L1598" s="10">
        <v>8.5719999999999992</v>
      </c>
      <c r="M1598" s="11" t="str" cm="1">
        <f t="array" ref="M1598">_xlfn.IFS(ROUND(Sales_Data[[#This Row],[Temperature]],0)&lt;50,"Cold",ROUND(Sales_Data[[#This Row],[Temperature]],0)&lt;70,"Mild",ROUND(Sales_Data[[#This Row],[Temperature]],0)&lt;84,"Warm",TRUE,"Hot")</f>
        <v>Cold</v>
      </c>
    </row>
    <row r="1599" spans="1:13" x14ac:dyDescent="0.3">
      <c r="A1599" s="5">
        <v>23</v>
      </c>
      <c r="B1599" s="6">
        <v>40463</v>
      </c>
      <c r="C1599" s="7" t="b">
        <f t="shared" si="48"/>
        <v>1</v>
      </c>
      <c r="D1599" s="7" t="str" cm="1">
        <f t="array" ref="D1599">_xlfn.SWITCH(A1599,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99" s="7">
        <f t="shared" si="49"/>
        <v>40463</v>
      </c>
      <c r="F1599" s="5">
        <v>2010</v>
      </c>
      <c r="G1599" s="8">
        <v>1872365.99</v>
      </c>
      <c r="H1599" s="5" t="s">
        <v>99</v>
      </c>
      <c r="I1599" s="9">
        <v>20.12</v>
      </c>
      <c r="J1599" s="10">
        <v>3.1320000000000001</v>
      </c>
      <c r="K1599" s="10">
        <v>132.6764</v>
      </c>
      <c r="L1599" s="10">
        <v>5.2869999999999999</v>
      </c>
      <c r="M1599" s="11" t="str" cm="1">
        <f t="array" ref="M1599">_xlfn.IFS(ROUND(Sales_Data[[#This Row],[Temperature]],0)&lt;50,"Cold",ROUND(Sales_Data[[#This Row],[Temperature]],0)&lt;70,"Mild",ROUND(Sales_Data[[#This Row],[Temperature]],0)&lt;84,"Warm",TRUE,"Hot")</f>
        <v>Cold</v>
      </c>
    </row>
    <row r="1600" spans="1:13" x14ac:dyDescent="0.3">
      <c r="A1600" s="5">
        <v>24</v>
      </c>
      <c r="B1600" s="6">
        <v>40463</v>
      </c>
      <c r="C1600" s="7" t="b">
        <f t="shared" si="48"/>
        <v>1</v>
      </c>
      <c r="D1600" s="7" t="str" cm="1">
        <f t="array" ref="D1600">_xlfn.SWITCH(A1600,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00" s="7">
        <f t="shared" si="49"/>
        <v>40463</v>
      </c>
      <c r="F1600" s="5">
        <v>2010</v>
      </c>
      <c r="G1600" s="8">
        <v>1593012.75</v>
      </c>
      <c r="H1600" s="5" t="s">
        <v>99</v>
      </c>
      <c r="I1600" s="9">
        <v>27.11</v>
      </c>
      <c r="J1600" s="10">
        <v>3.2549999999999999</v>
      </c>
      <c r="K1600" s="10">
        <v>132.6764</v>
      </c>
      <c r="L1600" s="10">
        <v>8.2750000000000004</v>
      </c>
      <c r="M1600" s="11" t="str" cm="1">
        <f t="array" ref="M1600">_xlfn.IFS(ROUND(Sales_Data[[#This Row],[Temperature]],0)&lt;50,"Cold",ROUND(Sales_Data[[#This Row],[Temperature]],0)&lt;70,"Mild",ROUND(Sales_Data[[#This Row],[Temperature]],0)&lt;84,"Warm",TRUE,"Hot")</f>
        <v>Cold</v>
      </c>
    </row>
    <row r="1601" spans="1:13" x14ac:dyDescent="0.3">
      <c r="A1601" s="5">
        <v>25</v>
      </c>
      <c r="B1601" s="6">
        <v>40463</v>
      </c>
      <c r="C1601" s="7" t="b">
        <f t="shared" si="48"/>
        <v>1</v>
      </c>
      <c r="D1601" s="7" t="str" cm="1">
        <f t="array" ref="D1601">_xlfn.SWITCH(A1601,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01" s="7">
        <f t="shared" si="49"/>
        <v>40463</v>
      </c>
      <c r="F1601" s="5">
        <v>2010</v>
      </c>
      <c r="G1601" s="8">
        <v>964729.18</v>
      </c>
      <c r="H1601" s="5" t="s">
        <v>99</v>
      </c>
      <c r="I1601" s="9">
        <v>22.65</v>
      </c>
      <c r="J1601" s="10">
        <v>3.109</v>
      </c>
      <c r="K1601" s="10">
        <v>204.68773780000001</v>
      </c>
      <c r="L1601" s="10">
        <v>7.484</v>
      </c>
      <c r="M1601" s="11" t="str" cm="1">
        <f t="array" ref="M1601">_xlfn.IFS(ROUND(Sales_Data[[#This Row],[Temperature]],0)&lt;50,"Cold",ROUND(Sales_Data[[#This Row],[Temperature]],0)&lt;70,"Mild",ROUND(Sales_Data[[#This Row],[Temperature]],0)&lt;84,"Warm",TRUE,"Hot")</f>
        <v>Cold</v>
      </c>
    </row>
    <row r="1602" spans="1:13" x14ac:dyDescent="0.3">
      <c r="A1602" s="5">
        <v>26</v>
      </c>
      <c r="B1602" s="6">
        <v>40463</v>
      </c>
      <c r="C1602" s="7" t="b">
        <f t="shared" ref="C1602:C1665" si="50">ISNUMBER(B1602)</f>
        <v>1</v>
      </c>
      <c r="D1602" s="7" t="str" cm="1">
        <f t="array" ref="D1602">_xlfn.SWITCH(A1602,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02" s="7">
        <f t="shared" ref="E1602:E1665" si="51">IF(C1602,B1602,DATE(RIGHT(B1602,4),MID(B1602,4,2),LEFT(B1602,2)))</f>
        <v>40463</v>
      </c>
      <c r="F1602" s="5">
        <v>2010</v>
      </c>
      <c r="G1602" s="8">
        <v>1149612.04</v>
      </c>
      <c r="H1602" s="5" t="s">
        <v>99</v>
      </c>
      <c r="I1602" s="9">
        <v>16.600000000000001</v>
      </c>
      <c r="J1602" s="10">
        <v>3.1320000000000001</v>
      </c>
      <c r="K1602" s="10">
        <v>132.6764</v>
      </c>
      <c r="L1602" s="10">
        <v>8.1489999999999991</v>
      </c>
      <c r="M1602" s="11" t="str" cm="1">
        <f t="array" ref="M1602">_xlfn.IFS(ROUND(Sales_Data[[#This Row],[Temperature]],0)&lt;50,"Cold",ROUND(Sales_Data[[#This Row],[Temperature]],0)&lt;70,"Mild",ROUND(Sales_Data[[#This Row],[Temperature]],0)&lt;84,"Warm",TRUE,"Hot")</f>
        <v>Cold</v>
      </c>
    </row>
    <row r="1603" spans="1:13" x14ac:dyDescent="0.3">
      <c r="A1603" s="5">
        <v>27</v>
      </c>
      <c r="B1603" s="6">
        <v>40463</v>
      </c>
      <c r="C1603" s="7" t="b">
        <f t="shared" si="50"/>
        <v>1</v>
      </c>
      <c r="D1603" s="7" t="str" cm="1">
        <f t="array" ref="D1603">_xlfn.SWITCH(A1603,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03" s="7">
        <f t="shared" si="51"/>
        <v>40463</v>
      </c>
      <c r="F1603" s="5">
        <v>2010</v>
      </c>
      <c r="G1603" s="8">
        <v>2139733.6800000002</v>
      </c>
      <c r="H1603" s="5" t="s">
        <v>99</v>
      </c>
      <c r="I1603" s="9">
        <v>30.83</v>
      </c>
      <c r="J1603" s="10">
        <v>3.2549999999999999</v>
      </c>
      <c r="K1603" s="10">
        <v>136.52557139999999</v>
      </c>
      <c r="L1603" s="10">
        <v>8.0210000000000008</v>
      </c>
      <c r="M1603" s="11" t="str" cm="1">
        <f t="array" ref="M1603">_xlfn.IFS(ROUND(Sales_Data[[#This Row],[Temperature]],0)&lt;50,"Cold",ROUND(Sales_Data[[#This Row],[Temperature]],0)&lt;70,"Mild",ROUND(Sales_Data[[#This Row],[Temperature]],0)&lt;84,"Warm",TRUE,"Hot")</f>
        <v>Cold</v>
      </c>
    </row>
    <row r="1604" spans="1:13" x14ac:dyDescent="0.3">
      <c r="A1604" s="5">
        <v>28</v>
      </c>
      <c r="B1604" s="6">
        <v>40463</v>
      </c>
      <c r="C1604" s="7" t="b">
        <f t="shared" si="50"/>
        <v>1</v>
      </c>
      <c r="D1604" s="7" t="str" cm="1">
        <f t="array" ref="D1604">_xlfn.SWITCH(A1604,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04" s="7">
        <f t="shared" si="51"/>
        <v>40463</v>
      </c>
      <c r="F1604" s="5">
        <v>2010</v>
      </c>
      <c r="G1604" s="8">
        <v>1466164.49</v>
      </c>
      <c r="H1604" s="5" t="s">
        <v>99</v>
      </c>
      <c r="I1604" s="9">
        <v>50.01</v>
      </c>
      <c r="J1604" s="10">
        <v>3.2029999999999998</v>
      </c>
      <c r="K1604" s="10">
        <v>126.79340000000001</v>
      </c>
      <c r="L1604" s="10">
        <v>14.313000000000001</v>
      </c>
      <c r="M1604" s="11" t="str" cm="1">
        <f t="array" ref="M1604">_xlfn.IFS(ROUND(Sales_Data[[#This Row],[Temperature]],0)&lt;50,"Cold",ROUND(Sales_Data[[#This Row],[Temperature]],0)&lt;70,"Mild",ROUND(Sales_Data[[#This Row],[Temperature]],0)&lt;84,"Warm",TRUE,"Hot")</f>
        <v>Mild</v>
      </c>
    </row>
    <row r="1605" spans="1:13" x14ac:dyDescent="0.3">
      <c r="A1605" s="5">
        <v>29</v>
      </c>
      <c r="B1605" s="6">
        <v>40463</v>
      </c>
      <c r="C1605" s="7" t="b">
        <f t="shared" si="50"/>
        <v>1</v>
      </c>
      <c r="D1605" s="7" t="str" cm="1">
        <f t="array" ref="D1605">_xlfn.SWITCH(A1605,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05" s="7">
        <f t="shared" si="51"/>
        <v>40463</v>
      </c>
      <c r="F1605" s="5">
        <v>2010</v>
      </c>
      <c r="G1605" s="8">
        <v>713834.74</v>
      </c>
      <c r="H1605" s="5" t="s">
        <v>99</v>
      </c>
      <c r="I1605" s="9">
        <v>28.43</v>
      </c>
      <c r="J1605" s="10">
        <v>3.1320000000000001</v>
      </c>
      <c r="K1605" s="10">
        <v>132.6764</v>
      </c>
      <c r="L1605" s="10">
        <v>10.523999999999999</v>
      </c>
      <c r="M1605" s="11" t="str" cm="1">
        <f t="array" ref="M1605">_xlfn.IFS(ROUND(Sales_Data[[#This Row],[Temperature]],0)&lt;50,"Cold",ROUND(Sales_Data[[#This Row],[Temperature]],0)&lt;70,"Mild",ROUND(Sales_Data[[#This Row],[Temperature]],0)&lt;84,"Warm",TRUE,"Hot")</f>
        <v>Cold</v>
      </c>
    </row>
    <row r="1606" spans="1:13" x14ac:dyDescent="0.3">
      <c r="A1606" s="5">
        <v>30</v>
      </c>
      <c r="B1606" s="6">
        <v>40463</v>
      </c>
      <c r="C1606" s="7" t="b">
        <f t="shared" si="50"/>
        <v>1</v>
      </c>
      <c r="D1606" s="7" t="str" cm="1">
        <f t="array" ref="D1606">_xlfn.SWITCH(A1606,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06" s="7">
        <f t="shared" si="51"/>
        <v>40463</v>
      </c>
      <c r="F1606" s="5">
        <v>2010</v>
      </c>
      <c r="G1606" s="8">
        <v>428631.91</v>
      </c>
      <c r="H1606" s="5" t="s">
        <v>99</v>
      </c>
      <c r="I1606" s="9">
        <v>46.35</v>
      </c>
      <c r="J1606" s="10">
        <v>2.843</v>
      </c>
      <c r="K1606" s="10">
        <v>211.12479930000001</v>
      </c>
      <c r="L1606" s="10">
        <v>8.1630000000000003</v>
      </c>
      <c r="M1606" s="11" t="str" cm="1">
        <f t="array" ref="M1606">_xlfn.IFS(ROUND(Sales_Data[[#This Row],[Temperature]],0)&lt;50,"Cold",ROUND(Sales_Data[[#This Row],[Temperature]],0)&lt;70,"Mild",ROUND(Sales_Data[[#This Row],[Temperature]],0)&lt;84,"Warm",TRUE,"Hot")</f>
        <v>Cold</v>
      </c>
    </row>
    <row r="1607" spans="1:13" x14ac:dyDescent="0.3">
      <c r="A1607" s="5">
        <v>31</v>
      </c>
      <c r="B1607" s="6">
        <v>40463</v>
      </c>
      <c r="C1607" s="7" t="b">
        <f t="shared" si="50"/>
        <v>1</v>
      </c>
      <c r="D1607" s="7" t="str" cm="1">
        <f t="array" ref="D1607">_xlfn.SWITCH(A1607,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07" s="7">
        <f t="shared" si="51"/>
        <v>40463</v>
      </c>
      <c r="F1607" s="5">
        <v>2010</v>
      </c>
      <c r="G1607" s="8">
        <v>1475685.1</v>
      </c>
      <c r="H1607" s="5" t="s">
        <v>99</v>
      </c>
      <c r="I1607" s="9">
        <v>46.35</v>
      </c>
      <c r="J1607" s="10">
        <v>2.843</v>
      </c>
      <c r="K1607" s="10">
        <v>211.12479930000001</v>
      </c>
      <c r="L1607" s="10">
        <v>8.1630000000000003</v>
      </c>
      <c r="M1607" s="11" t="str" cm="1">
        <f t="array" ref="M1607">_xlfn.IFS(ROUND(Sales_Data[[#This Row],[Temperature]],0)&lt;50,"Cold",ROUND(Sales_Data[[#This Row],[Temperature]],0)&lt;70,"Mild",ROUND(Sales_Data[[#This Row],[Temperature]],0)&lt;84,"Warm",TRUE,"Hot")</f>
        <v>Cold</v>
      </c>
    </row>
    <row r="1608" spans="1:13" x14ac:dyDescent="0.3">
      <c r="A1608" s="5">
        <v>32</v>
      </c>
      <c r="B1608" s="6">
        <v>40463</v>
      </c>
      <c r="C1608" s="7" t="b">
        <f t="shared" si="50"/>
        <v>1</v>
      </c>
      <c r="D1608" s="7" t="str" cm="1">
        <f t="array" ref="D1608">_xlfn.SWITCH(A1608,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08" s="7">
        <f t="shared" si="51"/>
        <v>40463</v>
      </c>
      <c r="F1608" s="5">
        <v>2010</v>
      </c>
      <c r="G1608" s="8">
        <v>1377322.73</v>
      </c>
      <c r="H1608" s="5" t="s">
        <v>99</v>
      </c>
      <c r="I1608" s="9">
        <v>36.619999999999997</v>
      </c>
      <c r="J1608" s="10">
        <v>2.7280000000000002</v>
      </c>
      <c r="K1608" s="10">
        <v>190.97410690000001</v>
      </c>
      <c r="L1608" s="10">
        <v>9.1370000000000005</v>
      </c>
      <c r="M1608" s="11" t="str" cm="1">
        <f t="array" ref="M1608">_xlfn.IFS(ROUND(Sales_Data[[#This Row],[Temperature]],0)&lt;50,"Cold",ROUND(Sales_Data[[#This Row],[Temperature]],0)&lt;70,"Mild",ROUND(Sales_Data[[#This Row],[Temperature]],0)&lt;84,"Warm",TRUE,"Hot")</f>
        <v>Cold</v>
      </c>
    </row>
    <row r="1609" spans="1:13" x14ac:dyDescent="0.3">
      <c r="A1609" s="5">
        <v>33</v>
      </c>
      <c r="B1609" s="6">
        <v>40463</v>
      </c>
      <c r="C1609" s="7" t="b">
        <f t="shared" si="50"/>
        <v>1</v>
      </c>
      <c r="D1609" s="7" t="str" cm="1">
        <f t="array" ref="D1609">_xlfn.SWITCH(A1609,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09" s="7">
        <f t="shared" si="51"/>
        <v>40463</v>
      </c>
      <c r="F1609" s="5">
        <v>2010</v>
      </c>
      <c r="G1609" s="8">
        <v>253050.1</v>
      </c>
      <c r="H1609" s="5" t="s">
        <v>99</v>
      </c>
      <c r="I1609" s="9">
        <v>60.72</v>
      </c>
      <c r="J1609" s="10">
        <v>3.0910000000000002</v>
      </c>
      <c r="K1609" s="10">
        <v>126.79340000000001</v>
      </c>
      <c r="L1609" s="10">
        <v>9.2650000000000006</v>
      </c>
      <c r="M1609" s="11" t="str" cm="1">
        <f t="array" ref="M1609">_xlfn.IFS(ROUND(Sales_Data[[#This Row],[Temperature]],0)&lt;50,"Cold",ROUND(Sales_Data[[#This Row],[Temperature]],0)&lt;70,"Mild",ROUND(Sales_Data[[#This Row],[Temperature]],0)&lt;84,"Warm",TRUE,"Hot")</f>
        <v>Mild</v>
      </c>
    </row>
    <row r="1610" spans="1:13" x14ac:dyDescent="0.3">
      <c r="A1610" s="5">
        <v>34</v>
      </c>
      <c r="B1610" s="6">
        <v>40463</v>
      </c>
      <c r="C1610" s="7" t="b">
        <f t="shared" si="50"/>
        <v>1</v>
      </c>
      <c r="D1610" s="7" t="str" cm="1">
        <f t="array" ref="D1610">_xlfn.SWITCH(A1610,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610" s="7">
        <f t="shared" si="51"/>
        <v>40463</v>
      </c>
      <c r="F1610" s="5">
        <v>2010</v>
      </c>
      <c r="G1610" s="8">
        <v>1086661.02</v>
      </c>
      <c r="H1610" s="5" t="s">
        <v>99</v>
      </c>
      <c r="I1610" s="9">
        <v>41.93</v>
      </c>
      <c r="J1610" s="10">
        <v>2.86</v>
      </c>
      <c r="K1610" s="10">
        <v>126.79340000000001</v>
      </c>
      <c r="L1610" s="10">
        <v>10.210000000000001</v>
      </c>
      <c r="M1610" s="11" t="str" cm="1">
        <f t="array" ref="M1610">_xlfn.IFS(ROUND(Sales_Data[[#This Row],[Temperature]],0)&lt;50,"Cold",ROUND(Sales_Data[[#This Row],[Temperature]],0)&lt;70,"Mild",ROUND(Sales_Data[[#This Row],[Temperature]],0)&lt;84,"Warm",TRUE,"Hot")</f>
        <v>Cold</v>
      </c>
    </row>
    <row r="1611" spans="1:13" x14ac:dyDescent="0.3">
      <c r="A1611" s="5">
        <v>35</v>
      </c>
      <c r="B1611" s="6">
        <v>40463</v>
      </c>
      <c r="C1611" s="7" t="b">
        <f t="shared" si="50"/>
        <v>1</v>
      </c>
      <c r="D1611" s="7" t="str" cm="1">
        <f t="array" ref="D1611">_xlfn.SWITCH(A1611,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611" s="7">
        <f t="shared" si="51"/>
        <v>40463</v>
      </c>
      <c r="F1611" s="5">
        <v>2010</v>
      </c>
      <c r="G1611" s="8">
        <v>1108580.19</v>
      </c>
      <c r="H1611" s="5" t="s">
        <v>99</v>
      </c>
      <c r="I1611" s="9">
        <v>30.83</v>
      </c>
      <c r="J1611" s="10">
        <v>3.109</v>
      </c>
      <c r="K1611" s="10">
        <v>136.52557139999999</v>
      </c>
      <c r="L1611" s="10">
        <v>8.7629999999999999</v>
      </c>
      <c r="M1611" s="11" t="str" cm="1">
        <f t="array" ref="M1611">_xlfn.IFS(ROUND(Sales_Data[[#This Row],[Temperature]],0)&lt;50,"Cold",ROUND(Sales_Data[[#This Row],[Temperature]],0)&lt;70,"Mild",ROUND(Sales_Data[[#This Row],[Temperature]],0)&lt;84,"Warm",TRUE,"Hot")</f>
        <v>Cold</v>
      </c>
    </row>
    <row r="1612" spans="1:13" x14ac:dyDescent="0.3">
      <c r="A1612" s="5">
        <v>36</v>
      </c>
      <c r="B1612" s="6">
        <v>40463</v>
      </c>
      <c r="C1612" s="7" t="b">
        <f t="shared" si="50"/>
        <v>1</v>
      </c>
      <c r="D1612" s="7" t="str" cm="1">
        <f t="array" ref="D1612">_xlfn.SWITCH(A1612,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612" s="7">
        <f t="shared" si="51"/>
        <v>40463</v>
      </c>
      <c r="F1612" s="5">
        <v>2010</v>
      </c>
      <c r="G1612" s="8">
        <v>404545.03</v>
      </c>
      <c r="H1612" s="5" t="s">
        <v>99</v>
      </c>
      <c r="I1612" s="9">
        <v>51.83</v>
      </c>
      <c r="J1612" s="10">
        <v>2.8130000000000002</v>
      </c>
      <c r="K1612" s="10">
        <v>210.2372494</v>
      </c>
      <c r="L1612" s="10">
        <v>8.4760000000000009</v>
      </c>
      <c r="M1612" s="11" t="str" cm="1">
        <f t="array" ref="M1612">_xlfn.IFS(ROUND(Sales_Data[[#This Row],[Temperature]],0)&lt;50,"Cold",ROUND(Sales_Data[[#This Row],[Temperature]],0)&lt;70,"Mild",ROUND(Sales_Data[[#This Row],[Temperature]],0)&lt;84,"Warm",TRUE,"Hot")</f>
        <v>Mild</v>
      </c>
    </row>
    <row r="1613" spans="1:13" x14ac:dyDescent="0.3">
      <c r="A1613" s="5">
        <v>37</v>
      </c>
      <c r="B1613" s="6">
        <v>40463</v>
      </c>
      <c r="C1613" s="7" t="b">
        <f t="shared" si="50"/>
        <v>1</v>
      </c>
      <c r="D1613" s="7" t="str" cm="1">
        <f t="array" ref="D1613">_xlfn.SWITCH(A1613,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613" s="7">
        <f t="shared" si="51"/>
        <v>40463</v>
      </c>
      <c r="F1613" s="5">
        <v>2010</v>
      </c>
      <c r="G1613" s="8">
        <v>511207.52</v>
      </c>
      <c r="H1613" s="5" t="s">
        <v>99</v>
      </c>
      <c r="I1613" s="9">
        <v>51.83</v>
      </c>
      <c r="J1613" s="10">
        <v>2.843</v>
      </c>
      <c r="K1613" s="10">
        <v>210.2372494</v>
      </c>
      <c r="L1613" s="10">
        <v>8.4760000000000009</v>
      </c>
      <c r="M1613" s="11" t="str" cm="1">
        <f t="array" ref="M1613">_xlfn.IFS(ROUND(Sales_Data[[#This Row],[Temperature]],0)&lt;50,"Cold",ROUND(Sales_Data[[#This Row],[Temperature]],0)&lt;70,"Mild",ROUND(Sales_Data[[#This Row],[Temperature]],0)&lt;84,"Warm",TRUE,"Hot")</f>
        <v>Mild</v>
      </c>
    </row>
    <row r="1614" spans="1:13" x14ac:dyDescent="0.3">
      <c r="A1614" s="5">
        <v>38</v>
      </c>
      <c r="B1614" s="6">
        <v>40463</v>
      </c>
      <c r="C1614" s="7" t="b">
        <f t="shared" si="50"/>
        <v>1</v>
      </c>
      <c r="D1614" s="7" t="str" cm="1">
        <f t="array" ref="D1614">_xlfn.SWITCH(A1614,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614" s="7">
        <f t="shared" si="51"/>
        <v>40463</v>
      </c>
      <c r="F1614" s="5">
        <v>2010</v>
      </c>
      <c r="G1614" s="8">
        <v>355965.23</v>
      </c>
      <c r="H1614" s="5" t="s">
        <v>99</v>
      </c>
      <c r="I1614" s="9">
        <v>50.01</v>
      </c>
      <c r="J1614" s="10">
        <v>3.2029999999999998</v>
      </c>
      <c r="K1614" s="10">
        <v>126.79340000000001</v>
      </c>
      <c r="L1614" s="10">
        <v>14.313000000000001</v>
      </c>
      <c r="M1614" s="11" t="str" cm="1">
        <f t="array" ref="M1614">_xlfn.IFS(ROUND(Sales_Data[[#This Row],[Temperature]],0)&lt;50,"Cold",ROUND(Sales_Data[[#This Row],[Temperature]],0)&lt;70,"Mild",ROUND(Sales_Data[[#This Row],[Temperature]],0)&lt;84,"Warm",TRUE,"Hot")</f>
        <v>Mild</v>
      </c>
    </row>
    <row r="1615" spans="1:13" x14ac:dyDescent="0.3">
      <c r="A1615" s="5">
        <v>39</v>
      </c>
      <c r="B1615" s="6">
        <v>40463</v>
      </c>
      <c r="C1615" s="7" t="b">
        <f t="shared" si="50"/>
        <v>1</v>
      </c>
      <c r="D1615" s="7" t="str" cm="1">
        <f t="array" ref="D1615">_xlfn.SWITCH(A1615,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615" s="7">
        <f t="shared" si="51"/>
        <v>40463</v>
      </c>
      <c r="F1615" s="5">
        <v>2010</v>
      </c>
      <c r="G1615" s="8">
        <v>1630564.48</v>
      </c>
      <c r="H1615" s="5" t="s">
        <v>99</v>
      </c>
      <c r="I1615" s="9">
        <v>50.81</v>
      </c>
      <c r="J1615" s="10">
        <v>2.843</v>
      </c>
      <c r="K1615" s="10">
        <v>210.2372494</v>
      </c>
      <c r="L1615" s="10">
        <v>8.4760000000000009</v>
      </c>
      <c r="M1615" s="11" t="str" cm="1">
        <f t="array" ref="M1615">_xlfn.IFS(ROUND(Sales_Data[[#This Row],[Temperature]],0)&lt;50,"Cold",ROUND(Sales_Data[[#This Row],[Temperature]],0)&lt;70,"Mild",ROUND(Sales_Data[[#This Row],[Temperature]],0)&lt;84,"Warm",TRUE,"Hot")</f>
        <v>Mild</v>
      </c>
    </row>
    <row r="1616" spans="1:13" x14ac:dyDescent="0.3">
      <c r="A1616" s="5">
        <v>40</v>
      </c>
      <c r="B1616" s="6">
        <v>40463</v>
      </c>
      <c r="C1616" s="7" t="b">
        <f t="shared" si="50"/>
        <v>1</v>
      </c>
      <c r="D1616" s="7" t="str" cm="1">
        <f t="array" ref="D1616">_xlfn.SWITCH(A1616,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616" s="7">
        <f t="shared" si="51"/>
        <v>40463</v>
      </c>
      <c r="F1616" s="5">
        <v>2010</v>
      </c>
      <c r="G1616" s="8">
        <v>1111215.72</v>
      </c>
      <c r="H1616" s="5" t="s">
        <v>99</v>
      </c>
      <c r="I1616" s="9">
        <v>21.64</v>
      </c>
      <c r="J1616" s="10">
        <v>3.1320000000000001</v>
      </c>
      <c r="K1616" s="10">
        <v>132.6764</v>
      </c>
      <c r="L1616" s="10">
        <v>5.2869999999999999</v>
      </c>
      <c r="M1616" s="11" t="str" cm="1">
        <f t="array" ref="M1616">_xlfn.IFS(ROUND(Sales_Data[[#This Row],[Temperature]],0)&lt;50,"Cold",ROUND(Sales_Data[[#This Row],[Temperature]],0)&lt;70,"Mild",ROUND(Sales_Data[[#This Row],[Temperature]],0)&lt;84,"Warm",TRUE,"Hot")</f>
        <v>Cold</v>
      </c>
    </row>
    <row r="1617" spans="1:13" x14ac:dyDescent="0.3">
      <c r="A1617" s="5">
        <v>41</v>
      </c>
      <c r="B1617" s="6">
        <v>40463</v>
      </c>
      <c r="C1617" s="7" t="b">
        <f t="shared" si="50"/>
        <v>1</v>
      </c>
      <c r="D1617" s="7" t="str" cm="1">
        <f t="array" ref="D1617">_xlfn.SWITCH(A1617,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617" s="7">
        <f t="shared" si="51"/>
        <v>40463</v>
      </c>
      <c r="F1617" s="5">
        <v>2010</v>
      </c>
      <c r="G1617" s="8">
        <v>1434908.13</v>
      </c>
      <c r="H1617" s="5" t="s">
        <v>99</v>
      </c>
      <c r="I1617" s="9">
        <v>33.9</v>
      </c>
      <c r="J1617" s="10">
        <v>2.7280000000000002</v>
      </c>
      <c r="K1617" s="10">
        <v>190.97410690000001</v>
      </c>
      <c r="L1617" s="10">
        <v>7.508</v>
      </c>
      <c r="M1617" s="11" t="str" cm="1">
        <f t="array" ref="M1617">_xlfn.IFS(ROUND(Sales_Data[[#This Row],[Temperature]],0)&lt;50,"Cold",ROUND(Sales_Data[[#This Row],[Temperature]],0)&lt;70,"Mild",ROUND(Sales_Data[[#This Row],[Temperature]],0)&lt;84,"Warm",TRUE,"Hot")</f>
        <v>Cold</v>
      </c>
    </row>
    <row r="1618" spans="1:13" x14ac:dyDescent="0.3">
      <c r="A1618" s="5">
        <v>42</v>
      </c>
      <c r="B1618" s="6">
        <v>40463</v>
      </c>
      <c r="C1618" s="7" t="b">
        <f t="shared" si="50"/>
        <v>1</v>
      </c>
      <c r="D1618" s="7" t="str" cm="1">
        <f t="array" ref="D1618">_xlfn.SWITCH(A1618,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618" s="7">
        <f t="shared" si="51"/>
        <v>40463</v>
      </c>
      <c r="F1618" s="5">
        <v>2010</v>
      </c>
      <c r="G1618" s="8">
        <v>585175.24</v>
      </c>
      <c r="H1618" s="5" t="s">
        <v>99</v>
      </c>
      <c r="I1618" s="9">
        <v>60.51</v>
      </c>
      <c r="J1618" s="10">
        <v>3.0910000000000002</v>
      </c>
      <c r="K1618" s="10">
        <v>126.79340000000001</v>
      </c>
      <c r="L1618" s="10">
        <v>9.0030000000000001</v>
      </c>
      <c r="M1618" s="11" t="str" cm="1">
        <f t="array" ref="M1618">_xlfn.IFS(ROUND(Sales_Data[[#This Row],[Temperature]],0)&lt;50,"Cold",ROUND(Sales_Data[[#This Row],[Temperature]],0)&lt;70,"Mild",ROUND(Sales_Data[[#This Row],[Temperature]],0)&lt;84,"Warm",TRUE,"Hot")</f>
        <v>Mild</v>
      </c>
    </row>
    <row r="1619" spans="1:13" x14ac:dyDescent="0.3">
      <c r="A1619" s="5">
        <v>43</v>
      </c>
      <c r="B1619" s="6">
        <v>40463</v>
      </c>
      <c r="C1619" s="7" t="b">
        <f t="shared" si="50"/>
        <v>1</v>
      </c>
      <c r="D1619" s="7" t="str" cm="1">
        <f t="array" ref="D1619">_xlfn.SWITCH(A1619,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619" s="7">
        <f t="shared" si="51"/>
        <v>40463</v>
      </c>
      <c r="F1619" s="5">
        <v>2010</v>
      </c>
      <c r="G1619" s="8">
        <v>598679.02</v>
      </c>
      <c r="H1619" s="5" t="s">
        <v>99</v>
      </c>
      <c r="I1619" s="9">
        <v>52.52</v>
      </c>
      <c r="J1619" s="10">
        <v>2.843</v>
      </c>
      <c r="K1619" s="10">
        <v>203.44757860000001</v>
      </c>
      <c r="L1619" s="10">
        <v>10.210000000000001</v>
      </c>
      <c r="M1619" s="11" t="str" cm="1">
        <f t="array" ref="M1619">_xlfn.IFS(ROUND(Sales_Data[[#This Row],[Temperature]],0)&lt;50,"Cold",ROUND(Sales_Data[[#This Row],[Temperature]],0)&lt;70,"Mild",ROUND(Sales_Data[[#This Row],[Temperature]],0)&lt;84,"Warm",TRUE,"Hot")</f>
        <v>Mild</v>
      </c>
    </row>
    <row r="1620" spans="1:13" x14ac:dyDescent="0.3">
      <c r="A1620" s="5">
        <v>44</v>
      </c>
      <c r="B1620" s="6">
        <v>40463</v>
      </c>
      <c r="C1620" s="7" t="b">
        <f t="shared" si="50"/>
        <v>1</v>
      </c>
      <c r="D1620" s="7" t="str" cm="1">
        <f t="array" ref="D1620">_xlfn.SWITCH(A1620,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620" s="7">
        <f t="shared" si="51"/>
        <v>40463</v>
      </c>
      <c r="F1620" s="5">
        <v>2010</v>
      </c>
      <c r="G1620" s="8">
        <v>278253.28000000003</v>
      </c>
      <c r="H1620" s="5" t="s">
        <v>99</v>
      </c>
      <c r="I1620" s="9">
        <v>36.78</v>
      </c>
      <c r="J1620" s="10">
        <v>2.8170000000000002</v>
      </c>
      <c r="K1620" s="10">
        <v>126.79340000000001</v>
      </c>
      <c r="L1620" s="10">
        <v>7.61</v>
      </c>
      <c r="M1620" s="11" t="str" cm="1">
        <f t="array" ref="M1620">_xlfn.IFS(ROUND(Sales_Data[[#This Row],[Temperature]],0)&lt;50,"Cold",ROUND(Sales_Data[[#This Row],[Temperature]],0)&lt;70,"Mild",ROUND(Sales_Data[[#This Row],[Temperature]],0)&lt;84,"Warm",TRUE,"Hot")</f>
        <v>Cold</v>
      </c>
    </row>
    <row r="1621" spans="1:13" x14ac:dyDescent="0.3">
      <c r="A1621" s="5">
        <v>45</v>
      </c>
      <c r="B1621" s="6">
        <v>40463</v>
      </c>
      <c r="C1621" s="7" t="b">
        <f t="shared" si="50"/>
        <v>1</v>
      </c>
      <c r="D1621" s="7" t="str" cm="1">
        <f t="array" ref="D1621">_xlfn.SWITCH(A1621,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621" s="7">
        <f t="shared" si="51"/>
        <v>40463</v>
      </c>
      <c r="F1621" s="5">
        <v>2010</v>
      </c>
      <c r="G1621" s="8">
        <v>1002364.34</v>
      </c>
      <c r="H1621" s="5" t="s">
        <v>99</v>
      </c>
      <c r="I1621" s="9">
        <v>30.54</v>
      </c>
      <c r="J1621" s="10">
        <v>3.109</v>
      </c>
      <c r="K1621" s="10">
        <v>182.55195380000001</v>
      </c>
      <c r="L1621" s="10">
        <v>8.7240000000000002</v>
      </c>
      <c r="M1621" s="11" t="str" cm="1">
        <f t="array" ref="M1621">_xlfn.IFS(ROUND(Sales_Data[[#This Row],[Temperature]],0)&lt;50,"Cold",ROUND(Sales_Data[[#This Row],[Temperature]],0)&lt;70,"Mild",ROUND(Sales_Data[[#This Row],[Temperature]],0)&lt;84,"Warm",TRUE,"Hot")</f>
        <v>Cold</v>
      </c>
    </row>
    <row r="1622" spans="1:13" x14ac:dyDescent="0.3">
      <c r="A1622" s="5">
        <v>1</v>
      </c>
      <c r="B1622" s="5" t="s">
        <v>28</v>
      </c>
      <c r="C1622" s="7" t="b">
        <f t="shared" si="50"/>
        <v>0</v>
      </c>
      <c r="D1622" s="7" t="str" cm="1">
        <f t="array" ref="D1622">_xlfn.SWITCH(A1622,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622" s="12">
        <f t="shared" si="51"/>
        <v>40466</v>
      </c>
      <c r="F1622" s="5">
        <v>2010</v>
      </c>
      <c r="G1622" s="8">
        <v>1459409.1</v>
      </c>
      <c r="H1622" s="5" t="s">
        <v>99</v>
      </c>
      <c r="I1622" s="9">
        <v>67.180000000000007</v>
      </c>
      <c r="J1622" s="10">
        <v>2.72</v>
      </c>
      <c r="K1622" s="10">
        <v>211.81374360000001</v>
      </c>
      <c r="L1622" s="10">
        <v>7.8380000000000001</v>
      </c>
      <c r="M1622" s="11" t="str" cm="1">
        <f t="array" ref="M1622">_xlfn.IFS(ROUND(Sales_Data[[#This Row],[Temperature]],0)&lt;50,"Cold",ROUND(Sales_Data[[#This Row],[Temperature]],0)&lt;70,"Mild",ROUND(Sales_Data[[#This Row],[Temperature]],0)&lt;84,"Warm",TRUE,"Hot")</f>
        <v>Mild</v>
      </c>
    </row>
    <row r="1623" spans="1:13" x14ac:dyDescent="0.3">
      <c r="A1623" s="5">
        <v>2</v>
      </c>
      <c r="B1623" s="5" t="s">
        <v>28</v>
      </c>
      <c r="C1623" s="7" t="b">
        <f t="shared" si="50"/>
        <v>0</v>
      </c>
      <c r="D1623" s="7" t="str" cm="1">
        <f t="array" ref="D1623">_xlfn.SWITCH(A1623,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623" s="12">
        <f t="shared" si="51"/>
        <v>40466</v>
      </c>
      <c r="F1623" s="5">
        <v>2010</v>
      </c>
      <c r="G1623" s="8">
        <v>1794355.49</v>
      </c>
      <c r="H1623" s="5" t="s">
        <v>99</v>
      </c>
      <c r="I1623" s="9">
        <v>65.8</v>
      </c>
      <c r="J1623" s="10">
        <v>2.72</v>
      </c>
      <c r="K1623" s="10">
        <v>211.47132859999999</v>
      </c>
      <c r="L1623" s="10">
        <v>8.1630000000000003</v>
      </c>
      <c r="M1623" s="11" t="str" cm="1">
        <f t="array" ref="M1623">_xlfn.IFS(ROUND(Sales_Data[[#This Row],[Temperature]],0)&lt;50,"Cold",ROUND(Sales_Data[[#This Row],[Temperature]],0)&lt;70,"Mild",ROUND(Sales_Data[[#This Row],[Temperature]],0)&lt;84,"Warm",TRUE,"Hot")</f>
        <v>Mild</v>
      </c>
    </row>
    <row r="1624" spans="1:13" x14ac:dyDescent="0.3">
      <c r="A1624" s="5">
        <v>3</v>
      </c>
      <c r="B1624" s="5" t="s">
        <v>28</v>
      </c>
      <c r="C1624" s="7" t="b">
        <f t="shared" si="50"/>
        <v>0</v>
      </c>
      <c r="D1624" s="7" t="str" cm="1">
        <f t="array" ref="D1624">_xlfn.SWITCH(A1624,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624" s="12">
        <f t="shared" si="51"/>
        <v>40466</v>
      </c>
      <c r="F1624" s="5">
        <v>2010</v>
      </c>
      <c r="G1624" s="8">
        <v>345584.39</v>
      </c>
      <c r="H1624" s="5" t="s">
        <v>99</v>
      </c>
      <c r="I1624" s="9">
        <v>69.709999999999994</v>
      </c>
      <c r="J1624" s="10">
        <v>2.72</v>
      </c>
      <c r="K1624" s="10">
        <v>215.12931140000001</v>
      </c>
      <c r="L1624" s="10">
        <v>7.5640000000000001</v>
      </c>
      <c r="M1624" s="11" t="str" cm="1">
        <f t="array" ref="M1624">_xlfn.IFS(ROUND(Sales_Data[[#This Row],[Temperature]],0)&lt;50,"Cold",ROUND(Sales_Data[[#This Row],[Temperature]],0)&lt;70,"Mild",ROUND(Sales_Data[[#This Row],[Temperature]],0)&lt;84,"Warm",TRUE,"Hot")</f>
        <v>Warm</v>
      </c>
    </row>
    <row r="1625" spans="1:13" x14ac:dyDescent="0.3">
      <c r="A1625" s="5">
        <v>4</v>
      </c>
      <c r="B1625" s="5" t="s">
        <v>28</v>
      </c>
      <c r="C1625" s="7" t="b">
        <f t="shared" si="50"/>
        <v>0</v>
      </c>
      <c r="D1625" s="7" t="str" cm="1">
        <f t="array" ref="D1625">_xlfn.SWITCH(A1625,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625" s="12">
        <f t="shared" si="51"/>
        <v>40466</v>
      </c>
      <c r="F1625" s="5">
        <v>2010</v>
      </c>
      <c r="G1625" s="8">
        <v>1867345.09</v>
      </c>
      <c r="H1625" s="5" t="s">
        <v>99</v>
      </c>
      <c r="I1625" s="9">
        <v>62.03</v>
      </c>
      <c r="J1625" s="10">
        <v>2.7320000000000002</v>
      </c>
      <c r="K1625" s="10">
        <v>126.32667739999999</v>
      </c>
      <c r="L1625" s="10">
        <v>7.1269999999999998</v>
      </c>
      <c r="M1625" s="11" t="str" cm="1">
        <f t="array" ref="M1625">_xlfn.IFS(ROUND(Sales_Data[[#This Row],[Temperature]],0)&lt;50,"Cold",ROUND(Sales_Data[[#This Row],[Temperature]],0)&lt;70,"Mild",ROUND(Sales_Data[[#This Row],[Temperature]],0)&lt;84,"Warm",TRUE,"Hot")</f>
        <v>Mild</v>
      </c>
    </row>
    <row r="1626" spans="1:13" x14ac:dyDescent="0.3">
      <c r="A1626" s="5">
        <v>5</v>
      </c>
      <c r="B1626" s="5" t="s">
        <v>28</v>
      </c>
      <c r="C1626" s="7" t="b">
        <f t="shared" si="50"/>
        <v>0</v>
      </c>
      <c r="D1626" s="7" t="str" cm="1">
        <f t="array" ref="D1626">_xlfn.SWITCH(A1626,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626" s="12">
        <f t="shared" si="51"/>
        <v>40466</v>
      </c>
      <c r="F1626" s="5">
        <v>2010</v>
      </c>
      <c r="G1626" s="8">
        <v>280681.2</v>
      </c>
      <c r="H1626" s="5" t="s">
        <v>99</v>
      </c>
      <c r="I1626" s="9">
        <v>68.11</v>
      </c>
      <c r="J1626" s="10">
        <v>2.72</v>
      </c>
      <c r="K1626" s="10">
        <v>212.3691867</v>
      </c>
      <c r="L1626" s="10">
        <v>6.7679999999999998</v>
      </c>
      <c r="M1626" s="11" t="str" cm="1">
        <f t="array" ref="M1626">_xlfn.IFS(ROUND(Sales_Data[[#This Row],[Temperature]],0)&lt;50,"Cold",ROUND(Sales_Data[[#This Row],[Temperature]],0)&lt;70,"Mild",ROUND(Sales_Data[[#This Row],[Temperature]],0)&lt;84,"Warm",TRUE,"Hot")</f>
        <v>Mild</v>
      </c>
    </row>
    <row r="1627" spans="1:13" x14ac:dyDescent="0.3">
      <c r="A1627" s="5">
        <v>6</v>
      </c>
      <c r="B1627" s="5" t="s">
        <v>28</v>
      </c>
      <c r="C1627" s="7" t="b">
        <f t="shared" si="50"/>
        <v>0</v>
      </c>
      <c r="D1627" s="7" t="str" cm="1">
        <f t="array" ref="D1627">_xlfn.SWITCH(A1627,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627" s="12">
        <f t="shared" si="51"/>
        <v>40466</v>
      </c>
      <c r="F1627" s="5">
        <v>2010</v>
      </c>
      <c r="G1627" s="8">
        <v>1344580.92</v>
      </c>
      <c r="H1627" s="5" t="s">
        <v>99</v>
      </c>
      <c r="I1627" s="9">
        <v>68.930000000000007</v>
      </c>
      <c r="J1627" s="10">
        <v>2.72</v>
      </c>
      <c r="K1627" s="10">
        <v>213.33379769999999</v>
      </c>
      <c r="L1627" s="10">
        <v>7.0069999999999997</v>
      </c>
      <c r="M1627" s="11" t="str" cm="1">
        <f t="array" ref="M1627">_xlfn.IFS(ROUND(Sales_Data[[#This Row],[Temperature]],0)&lt;50,"Cold",ROUND(Sales_Data[[#This Row],[Temperature]],0)&lt;70,"Mild",ROUND(Sales_Data[[#This Row],[Temperature]],0)&lt;84,"Warm",TRUE,"Hot")</f>
        <v>Mild</v>
      </c>
    </row>
    <row r="1628" spans="1:13" x14ac:dyDescent="0.3">
      <c r="A1628" s="5">
        <v>7</v>
      </c>
      <c r="B1628" s="5" t="s">
        <v>28</v>
      </c>
      <c r="C1628" s="7" t="b">
        <f t="shared" si="50"/>
        <v>0</v>
      </c>
      <c r="D1628" s="7" t="str" cm="1">
        <f t="array" ref="D1628">_xlfn.SWITCH(A1628,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628" s="12">
        <f t="shared" si="51"/>
        <v>40466</v>
      </c>
      <c r="F1628" s="5">
        <v>2010</v>
      </c>
      <c r="G1628" s="8">
        <v>463370.48</v>
      </c>
      <c r="H1628" s="5" t="s">
        <v>99</v>
      </c>
      <c r="I1628" s="9">
        <v>35.86</v>
      </c>
      <c r="J1628" s="10">
        <v>2.762</v>
      </c>
      <c r="K1628" s="10">
        <v>190.8623087</v>
      </c>
      <c r="L1628" s="10">
        <v>9.1370000000000005</v>
      </c>
      <c r="M1628" s="11" t="str" cm="1">
        <f t="array" ref="M1628">_xlfn.IFS(ROUND(Sales_Data[[#This Row],[Temperature]],0)&lt;50,"Cold",ROUND(Sales_Data[[#This Row],[Temperature]],0)&lt;70,"Mild",ROUND(Sales_Data[[#This Row],[Temperature]],0)&lt;84,"Warm",TRUE,"Hot")</f>
        <v>Cold</v>
      </c>
    </row>
    <row r="1629" spans="1:13" x14ac:dyDescent="0.3">
      <c r="A1629" s="5">
        <v>8</v>
      </c>
      <c r="B1629" s="5" t="s">
        <v>28</v>
      </c>
      <c r="C1629" s="7" t="b">
        <f t="shared" si="50"/>
        <v>0</v>
      </c>
      <c r="D1629" s="7" t="str" cm="1">
        <f t="array" ref="D1629">_xlfn.SWITCH(A1629,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629" s="12">
        <f t="shared" si="51"/>
        <v>40466</v>
      </c>
      <c r="F1629" s="5">
        <v>2010</v>
      </c>
      <c r="G1629" s="8">
        <v>826546.96</v>
      </c>
      <c r="H1629" s="5" t="s">
        <v>99</v>
      </c>
      <c r="I1629" s="9">
        <v>62.59</v>
      </c>
      <c r="J1629" s="10">
        <v>2.72</v>
      </c>
      <c r="K1629" s="10">
        <v>215.17570000000001</v>
      </c>
      <c r="L1629" s="10">
        <v>6.4329999999999998</v>
      </c>
      <c r="M1629" s="11" t="str" cm="1">
        <f t="array" ref="M1629">_xlfn.IFS(ROUND(Sales_Data[[#This Row],[Temperature]],0)&lt;50,"Cold",ROUND(Sales_Data[[#This Row],[Temperature]],0)&lt;70,"Mild",ROUND(Sales_Data[[#This Row],[Temperature]],0)&lt;84,"Warm",TRUE,"Hot")</f>
        <v>Mild</v>
      </c>
    </row>
    <row r="1630" spans="1:13" x14ac:dyDescent="0.3">
      <c r="A1630" s="5">
        <v>9</v>
      </c>
      <c r="B1630" s="5" t="s">
        <v>28</v>
      </c>
      <c r="C1630" s="7" t="b">
        <f t="shared" si="50"/>
        <v>0</v>
      </c>
      <c r="D1630" s="7" t="str" cm="1">
        <f t="array" ref="D1630">_xlfn.SWITCH(A1630,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630" s="12">
        <f t="shared" si="51"/>
        <v>40466</v>
      </c>
      <c r="F1630" s="5">
        <v>2010</v>
      </c>
      <c r="G1630" s="8">
        <v>454769.68</v>
      </c>
      <c r="H1630" s="5" t="s">
        <v>99</v>
      </c>
      <c r="I1630" s="9">
        <v>67.36</v>
      </c>
      <c r="J1630" s="10">
        <v>2.72</v>
      </c>
      <c r="K1630" s="10">
        <v>215.35899169999999</v>
      </c>
      <c r="L1630" s="10">
        <v>6.56</v>
      </c>
      <c r="M1630" s="11" t="str" cm="1">
        <f t="array" ref="M1630">_xlfn.IFS(ROUND(Sales_Data[[#This Row],[Temperature]],0)&lt;50,"Cold",ROUND(Sales_Data[[#This Row],[Temperature]],0)&lt;70,"Mild",ROUND(Sales_Data[[#This Row],[Temperature]],0)&lt;84,"Warm",TRUE,"Hot")</f>
        <v>Mild</v>
      </c>
    </row>
    <row r="1631" spans="1:13" x14ac:dyDescent="0.3">
      <c r="A1631" s="5">
        <v>10</v>
      </c>
      <c r="B1631" s="5" t="s">
        <v>28</v>
      </c>
      <c r="C1631" s="7" t="b">
        <f t="shared" si="50"/>
        <v>0</v>
      </c>
      <c r="D1631" s="7" t="str" cm="1">
        <f t="array" ref="D1631">_xlfn.SWITCH(A1631,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631" s="12">
        <f t="shared" si="51"/>
        <v>40466</v>
      </c>
      <c r="F1631" s="5">
        <v>2010</v>
      </c>
      <c r="G1631" s="8">
        <v>1703850.25</v>
      </c>
      <c r="H1631" s="5" t="s">
        <v>99</v>
      </c>
      <c r="I1631" s="9">
        <v>75.48</v>
      </c>
      <c r="J1631" s="10">
        <v>3.08</v>
      </c>
      <c r="K1631" s="10">
        <v>126.32667739999999</v>
      </c>
      <c r="L1631" s="10">
        <v>9.0030000000000001</v>
      </c>
      <c r="M1631" s="11" t="str" cm="1">
        <f t="array" ref="M1631">_xlfn.IFS(ROUND(Sales_Data[[#This Row],[Temperature]],0)&lt;50,"Cold",ROUND(Sales_Data[[#This Row],[Temperature]],0)&lt;70,"Mild",ROUND(Sales_Data[[#This Row],[Temperature]],0)&lt;84,"Warm",TRUE,"Hot")</f>
        <v>Warm</v>
      </c>
    </row>
    <row r="1632" spans="1:13" x14ac:dyDescent="0.3">
      <c r="A1632" s="5">
        <v>11</v>
      </c>
      <c r="B1632" s="5" t="s">
        <v>28</v>
      </c>
      <c r="C1632" s="7" t="b">
        <f t="shared" si="50"/>
        <v>0</v>
      </c>
      <c r="D1632" s="7" t="str" cm="1">
        <f t="array" ref="D1632">_xlfn.SWITCH(A1632,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632" s="12">
        <f t="shared" si="51"/>
        <v>40466</v>
      </c>
      <c r="F1632" s="5">
        <v>2010</v>
      </c>
      <c r="G1632" s="8">
        <v>1175003.67</v>
      </c>
      <c r="H1632" s="5" t="s">
        <v>99</v>
      </c>
      <c r="I1632" s="9">
        <v>71.459999999999994</v>
      </c>
      <c r="J1632" s="10">
        <v>2.72</v>
      </c>
      <c r="K1632" s="10">
        <v>215.12931140000001</v>
      </c>
      <c r="L1632" s="10">
        <v>7.5640000000000001</v>
      </c>
      <c r="M1632" s="11" t="str" cm="1">
        <f t="array" ref="M1632">_xlfn.IFS(ROUND(Sales_Data[[#This Row],[Temperature]],0)&lt;50,"Cold",ROUND(Sales_Data[[#This Row],[Temperature]],0)&lt;70,"Mild",ROUND(Sales_Data[[#This Row],[Temperature]],0)&lt;84,"Warm",TRUE,"Hot")</f>
        <v>Warm</v>
      </c>
    </row>
    <row r="1633" spans="1:13" x14ac:dyDescent="0.3">
      <c r="A1633" s="5">
        <v>12</v>
      </c>
      <c r="B1633" s="5" t="s">
        <v>28</v>
      </c>
      <c r="C1633" s="7" t="b">
        <f t="shared" si="50"/>
        <v>0</v>
      </c>
      <c r="D1633" s="7" t="str" cm="1">
        <f t="array" ref="D1633">_xlfn.SWITCH(A1633,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633" s="12">
        <f t="shared" si="51"/>
        <v>40466</v>
      </c>
      <c r="F1633" s="5">
        <v>2010</v>
      </c>
      <c r="G1633" s="8">
        <v>862419.84</v>
      </c>
      <c r="H1633" s="5" t="s">
        <v>99</v>
      </c>
      <c r="I1633" s="9">
        <v>75</v>
      </c>
      <c r="J1633" s="10">
        <v>2.976</v>
      </c>
      <c r="K1633" s="10">
        <v>126.32667739999999</v>
      </c>
      <c r="L1633" s="10">
        <v>14.313000000000001</v>
      </c>
      <c r="M1633" s="11" t="str" cm="1">
        <f t="array" ref="M1633">_xlfn.IFS(ROUND(Sales_Data[[#This Row],[Temperature]],0)&lt;50,"Cold",ROUND(Sales_Data[[#This Row],[Temperature]],0)&lt;70,"Mild",ROUND(Sales_Data[[#This Row],[Temperature]],0)&lt;84,"Warm",TRUE,"Hot")</f>
        <v>Warm</v>
      </c>
    </row>
    <row r="1634" spans="1:13" x14ac:dyDescent="0.3">
      <c r="A1634" s="5">
        <v>13</v>
      </c>
      <c r="B1634" s="5" t="s">
        <v>28</v>
      </c>
      <c r="C1634" s="7" t="b">
        <f t="shared" si="50"/>
        <v>0</v>
      </c>
      <c r="D1634" s="7" t="str" cm="1">
        <f t="array" ref="D1634">_xlfn.SWITCH(A1634,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634" s="12">
        <f t="shared" si="51"/>
        <v>40466</v>
      </c>
      <c r="F1634" s="5">
        <v>2010</v>
      </c>
      <c r="G1634" s="8">
        <v>1851431.06</v>
      </c>
      <c r="H1634" s="5" t="s">
        <v>99</v>
      </c>
      <c r="I1634" s="9">
        <v>54.12</v>
      </c>
      <c r="J1634" s="10">
        <v>2.8450000000000002</v>
      </c>
      <c r="K1634" s="10">
        <v>126.32667739999999</v>
      </c>
      <c r="L1634" s="10">
        <v>7.7949999999999999</v>
      </c>
      <c r="M1634" s="11" t="str" cm="1">
        <f t="array" ref="M1634">_xlfn.IFS(ROUND(Sales_Data[[#This Row],[Temperature]],0)&lt;50,"Cold",ROUND(Sales_Data[[#This Row],[Temperature]],0)&lt;70,"Mild",ROUND(Sales_Data[[#This Row],[Temperature]],0)&lt;84,"Warm",TRUE,"Hot")</f>
        <v>Mild</v>
      </c>
    </row>
    <row r="1635" spans="1:13" x14ac:dyDescent="0.3">
      <c r="A1635" s="5">
        <v>14</v>
      </c>
      <c r="B1635" s="5" t="s">
        <v>28</v>
      </c>
      <c r="C1635" s="7" t="b">
        <f t="shared" si="50"/>
        <v>0</v>
      </c>
      <c r="D1635" s="7" t="str" cm="1">
        <f t="array" ref="D1635">_xlfn.SWITCH(A1635,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635" s="12">
        <f t="shared" si="51"/>
        <v>40466</v>
      </c>
      <c r="F1635" s="5">
        <v>2010</v>
      </c>
      <c r="G1635" s="8">
        <v>1932162.63</v>
      </c>
      <c r="H1635" s="5" t="s">
        <v>99</v>
      </c>
      <c r="I1635" s="9">
        <v>58.61</v>
      </c>
      <c r="J1635" s="10">
        <v>2.8679999999999999</v>
      </c>
      <c r="K1635" s="10">
        <v>182.81062030000001</v>
      </c>
      <c r="L1635" s="10">
        <v>8.7240000000000002</v>
      </c>
      <c r="M1635" s="11" t="str" cm="1">
        <f t="array" ref="M1635">_xlfn.IFS(ROUND(Sales_Data[[#This Row],[Temperature]],0)&lt;50,"Cold",ROUND(Sales_Data[[#This Row],[Temperature]],0)&lt;70,"Mild",ROUND(Sales_Data[[#This Row],[Temperature]],0)&lt;84,"Warm",TRUE,"Hot")</f>
        <v>Mild</v>
      </c>
    </row>
    <row r="1636" spans="1:13" x14ac:dyDescent="0.3">
      <c r="A1636" s="5">
        <v>15</v>
      </c>
      <c r="B1636" s="5" t="s">
        <v>28</v>
      </c>
      <c r="C1636" s="7" t="b">
        <f t="shared" si="50"/>
        <v>0</v>
      </c>
      <c r="D1636" s="7" t="str" cm="1">
        <f t="array" ref="D1636">_xlfn.SWITCH(A1636,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636" s="12">
        <f t="shared" si="51"/>
        <v>40466</v>
      </c>
      <c r="F1636" s="5">
        <v>2010</v>
      </c>
      <c r="G1636" s="8">
        <v>577011.26</v>
      </c>
      <c r="H1636" s="5" t="s">
        <v>99</v>
      </c>
      <c r="I1636" s="9">
        <v>49.96</v>
      </c>
      <c r="J1636" s="10">
        <v>2.9990000000000001</v>
      </c>
      <c r="K1636" s="10">
        <v>132.7633548</v>
      </c>
      <c r="L1636" s="10">
        <v>8.0670000000000002</v>
      </c>
      <c r="M1636" s="11" t="str" cm="1">
        <f t="array" ref="M1636">_xlfn.IFS(ROUND(Sales_Data[[#This Row],[Temperature]],0)&lt;50,"Cold",ROUND(Sales_Data[[#This Row],[Temperature]],0)&lt;70,"Mild",ROUND(Sales_Data[[#This Row],[Temperature]],0)&lt;84,"Warm",TRUE,"Hot")</f>
        <v>Mild</v>
      </c>
    </row>
    <row r="1637" spans="1:13" x14ac:dyDescent="0.3">
      <c r="A1637" s="5">
        <v>16</v>
      </c>
      <c r="B1637" s="5" t="s">
        <v>28</v>
      </c>
      <c r="C1637" s="7" t="b">
        <f t="shared" si="50"/>
        <v>0</v>
      </c>
      <c r="D1637" s="7" t="str" cm="1">
        <f t="array" ref="D1637">_xlfn.SWITCH(A1637,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637" s="12">
        <f t="shared" si="51"/>
        <v>40466</v>
      </c>
      <c r="F1637" s="5">
        <v>2010</v>
      </c>
      <c r="G1637" s="8">
        <v>452169.28</v>
      </c>
      <c r="H1637" s="5" t="s">
        <v>99</v>
      </c>
      <c r="I1637" s="9">
        <v>45</v>
      </c>
      <c r="J1637" s="10">
        <v>2.762</v>
      </c>
      <c r="K1637" s="10">
        <v>190.8623087</v>
      </c>
      <c r="L1637" s="10">
        <v>6.9859999999999998</v>
      </c>
      <c r="M1637" s="11" t="str" cm="1">
        <f t="array" ref="M1637">_xlfn.IFS(ROUND(Sales_Data[[#This Row],[Temperature]],0)&lt;50,"Cold",ROUND(Sales_Data[[#This Row],[Temperature]],0)&lt;70,"Mild",ROUND(Sales_Data[[#This Row],[Temperature]],0)&lt;84,"Warm",TRUE,"Hot")</f>
        <v>Cold</v>
      </c>
    </row>
    <row r="1638" spans="1:13" x14ac:dyDescent="0.3">
      <c r="A1638" s="5">
        <v>17</v>
      </c>
      <c r="B1638" s="5" t="s">
        <v>28</v>
      </c>
      <c r="C1638" s="7" t="b">
        <f t="shared" si="50"/>
        <v>0</v>
      </c>
      <c r="D1638" s="7" t="str" cm="1">
        <f t="array" ref="D1638">_xlfn.SWITCH(A1638,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638" s="12">
        <f t="shared" si="51"/>
        <v>40466</v>
      </c>
      <c r="F1638" s="5">
        <v>2010</v>
      </c>
      <c r="G1638" s="8">
        <v>838297.32</v>
      </c>
      <c r="H1638" s="5" t="s">
        <v>99</v>
      </c>
      <c r="I1638" s="9">
        <v>47.35</v>
      </c>
      <c r="J1638" s="10">
        <v>2.8450000000000002</v>
      </c>
      <c r="K1638" s="10">
        <v>126.32667739999999</v>
      </c>
      <c r="L1638" s="10">
        <v>6.8849999999999998</v>
      </c>
      <c r="M1638" s="11" t="str" cm="1">
        <f t="array" ref="M1638">_xlfn.IFS(ROUND(Sales_Data[[#This Row],[Temperature]],0)&lt;50,"Cold",ROUND(Sales_Data[[#This Row],[Temperature]],0)&lt;70,"Mild",ROUND(Sales_Data[[#This Row],[Temperature]],0)&lt;84,"Warm",TRUE,"Hot")</f>
        <v>Cold</v>
      </c>
    </row>
    <row r="1639" spans="1:13" x14ac:dyDescent="0.3">
      <c r="A1639" s="5">
        <v>18</v>
      </c>
      <c r="B1639" s="5" t="s">
        <v>28</v>
      </c>
      <c r="C1639" s="7" t="b">
        <f t="shared" si="50"/>
        <v>0</v>
      </c>
      <c r="D1639" s="7" t="str" cm="1">
        <f t="array" ref="D1639">_xlfn.SWITCH(A1639,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639" s="12">
        <f t="shared" si="51"/>
        <v>40466</v>
      </c>
      <c r="F1639" s="5">
        <v>2010</v>
      </c>
      <c r="G1639" s="8">
        <v>1029618.1</v>
      </c>
      <c r="H1639" s="5" t="s">
        <v>99</v>
      </c>
      <c r="I1639" s="9">
        <v>52.02</v>
      </c>
      <c r="J1639" s="10">
        <v>2.8780000000000001</v>
      </c>
      <c r="K1639" s="10">
        <v>132.7633548</v>
      </c>
      <c r="L1639" s="10">
        <v>9.3309999999999995</v>
      </c>
      <c r="M1639" s="11" t="str" cm="1">
        <f t="array" ref="M1639">_xlfn.IFS(ROUND(Sales_Data[[#This Row],[Temperature]],0)&lt;50,"Cold",ROUND(Sales_Data[[#This Row],[Temperature]],0)&lt;70,"Mild",ROUND(Sales_Data[[#This Row],[Temperature]],0)&lt;84,"Warm",TRUE,"Hot")</f>
        <v>Mild</v>
      </c>
    </row>
    <row r="1640" spans="1:13" x14ac:dyDescent="0.3">
      <c r="A1640" s="5">
        <v>19</v>
      </c>
      <c r="B1640" s="5" t="s">
        <v>28</v>
      </c>
      <c r="C1640" s="7" t="b">
        <f t="shared" si="50"/>
        <v>0</v>
      </c>
      <c r="D1640" s="7" t="str" cm="1">
        <f t="array" ref="D1640">_xlfn.SWITCH(A1640,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640" s="12">
        <f t="shared" si="51"/>
        <v>40466</v>
      </c>
      <c r="F1640" s="5">
        <v>2010</v>
      </c>
      <c r="G1640" s="8">
        <v>1369317.63</v>
      </c>
      <c r="H1640" s="5" t="s">
        <v>99</v>
      </c>
      <c r="I1640" s="9">
        <v>51.32</v>
      </c>
      <c r="J1640" s="10">
        <v>2.9990000000000001</v>
      </c>
      <c r="K1640" s="10">
        <v>132.7633548</v>
      </c>
      <c r="L1640" s="10">
        <v>8.0670000000000002</v>
      </c>
      <c r="M1640" s="11" t="str" cm="1">
        <f t="array" ref="M1640">_xlfn.IFS(ROUND(Sales_Data[[#This Row],[Temperature]],0)&lt;50,"Cold",ROUND(Sales_Data[[#This Row],[Temperature]],0)&lt;70,"Mild",ROUND(Sales_Data[[#This Row],[Temperature]],0)&lt;84,"Warm",TRUE,"Hot")</f>
        <v>Mild</v>
      </c>
    </row>
    <row r="1641" spans="1:13" x14ac:dyDescent="0.3">
      <c r="A1641" s="5">
        <v>20</v>
      </c>
      <c r="B1641" s="5" t="s">
        <v>28</v>
      </c>
      <c r="C1641" s="7" t="b">
        <f t="shared" si="50"/>
        <v>0</v>
      </c>
      <c r="D1641" s="7" t="str" cm="1">
        <f t="array" ref="D1641">_xlfn.SWITCH(A1641,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641" s="12">
        <f t="shared" si="51"/>
        <v>40466</v>
      </c>
      <c r="F1641" s="5">
        <v>2010</v>
      </c>
      <c r="G1641" s="8">
        <v>1950676.39</v>
      </c>
      <c r="H1641" s="5" t="s">
        <v>99</v>
      </c>
      <c r="I1641" s="9">
        <v>59.17</v>
      </c>
      <c r="J1641" s="10">
        <v>2.8679999999999999</v>
      </c>
      <c r="K1641" s="10">
        <v>205.0137637</v>
      </c>
      <c r="L1641" s="10">
        <v>7.484</v>
      </c>
      <c r="M1641" s="11" t="str" cm="1">
        <f t="array" ref="M1641">_xlfn.IFS(ROUND(Sales_Data[[#This Row],[Temperature]],0)&lt;50,"Cold",ROUND(Sales_Data[[#This Row],[Temperature]],0)&lt;70,"Mild",ROUND(Sales_Data[[#This Row],[Temperature]],0)&lt;84,"Warm",TRUE,"Hot")</f>
        <v>Mild</v>
      </c>
    </row>
    <row r="1642" spans="1:13" x14ac:dyDescent="0.3">
      <c r="A1642" s="5">
        <v>21</v>
      </c>
      <c r="B1642" s="5" t="s">
        <v>28</v>
      </c>
      <c r="C1642" s="7" t="b">
        <f t="shared" si="50"/>
        <v>0</v>
      </c>
      <c r="D1642" s="7" t="str" cm="1">
        <f t="array" ref="D1642">_xlfn.SWITCH(A1642,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642" s="12">
        <f t="shared" si="51"/>
        <v>40466</v>
      </c>
      <c r="F1642" s="5">
        <v>2010</v>
      </c>
      <c r="G1642" s="8">
        <v>693412.05</v>
      </c>
      <c r="H1642" s="5" t="s">
        <v>99</v>
      </c>
      <c r="I1642" s="9">
        <v>68.61</v>
      </c>
      <c r="J1642" s="10">
        <v>2.72</v>
      </c>
      <c r="K1642" s="10">
        <v>211.47132859999999</v>
      </c>
      <c r="L1642" s="10">
        <v>8.1630000000000003</v>
      </c>
      <c r="M1642" s="11" t="str" cm="1">
        <f t="array" ref="M1642">_xlfn.IFS(ROUND(Sales_Data[[#This Row],[Temperature]],0)&lt;50,"Cold",ROUND(Sales_Data[[#This Row],[Temperature]],0)&lt;70,"Mild",ROUND(Sales_Data[[#This Row],[Temperature]],0)&lt;84,"Warm",TRUE,"Hot")</f>
        <v>Mild</v>
      </c>
    </row>
    <row r="1643" spans="1:13" x14ac:dyDescent="0.3">
      <c r="A1643" s="5">
        <v>22</v>
      </c>
      <c r="B1643" s="5" t="s">
        <v>28</v>
      </c>
      <c r="C1643" s="7" t="b">
        <f t="shared" si="50"/>
        <v>0</v>
      </c>
      <c r="D1643" s="7" t="str" cm="1">
        <f t="array" ref="D1643">_xlfn.SWITCH(A1643,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643" s="12">
        <f t="shared" si="51"/>
        <v>40466</v>
      </c>
      <c r="F1643" s="5">
        <v>2010</v>
      </c>
      <c r="G1643" s="8">
        <v>954401.46</v>
      </c>
      <c r="H1643" s="5" t="s">
        <v>99</v>
      </c>
      <c r="I1643" s="9">
        <v>55.23</v>
      </c>
      <c r="J1643" s="10">
        <v>2.8780000000000001</v>
      </c>
      <c r="K1643" s="10">
        <v>136.64019350000001</v>
      </c>
      <c r="L1643" s="10">
        <v>8.5719999999999992</v>
      </c>
      <c r="M1643" s="11" t="str" cm="1">
        <f t="array" ref="M1643">_xlfn.IFS(ROUND(Sales_Data[[#This Row],[Temperature]],0)&lt;50,"Cold",ROUND(Sales_Data[[#This Row],[Temperature]],0)&lt;70,"Mild",ROUND(Sales_Data[[#This Row],[Temperature]],0)&lt;84,"Warm",TRUE,"Hot")</f>
        <v>Mild</v>
      </c>
    </row>
    <row r="1644" spans="1:13" x14ac:dyDescent="0.3">
      <c r="A1644" s="5">
        <v>23</v>
      </c>
      <c r="B1644" s="5" t="s">
        <v>28</v>
      </c>
      <c r="C1644" s="7" t="b">
        <f t="shared" si="50"/>
        <v>0</v>
      </c>
      <c r="D1644" s="7" t="str" cm="1">
        <f t="array" ref="D1644">_xlfn.SWITCH(A1644,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644" s="12">
        <f t="shared" si="51"/>
        <v>40466</v>
      </c>
      <c r="F1644" s="5">
        <v>2010</v>
      </c>
      <c r="G1644" s="8">
        <v>1119809.71</v>
      </c>
      <c r="H1644" s="5" t="s">
        <v>99</v>
      </c>
      <c r="I1644" s="9">
        <v>45.55</v>
      </c>
      <c r="J1644" s="10">
        <v>2.8780000000000001</v>
      </c>
      <c r="K1644" s="10">
        <v>132.7633548</v>
      </c>
      <c r="L1644" s="10">
        <v>5.2869999999999999</v>
      </c>
      <c r="M1644" s="11" t="str" cm="1">
        <f t="array" ref="M1644">_xlfn.IFS(ROUND(Sales_Data[[#This Row],[Temperature]],0)&lt;50,"Cold",ROUND(Sales_Data[[#This Row],[Temperature]],0)&lt;70,"Mild",ROUND(Sales_Data[[#This Row],[Temperature]],0)&lt;84,"Warm",TRUE,"Hot")</f>
        <v>Cold</v>
      </c>
    </row>
    <row r="1645" spans="1:13" x14ac:dyDescent="0.3">
      <c r="A1645" s="5">
        <v>24</v>
      </c>
      <c r="B1645" s="5" t="s">
        <v>28</v>
      </c>
      <c r="C1645" s="7" t="b">
        <f t="shared" si="50"/>
        <v>0</v>
      </c>
      <c r="D1645" s="7" t="str" cm="1">
        <f t="array" ref="D1645">_xlfn.SWITCH(A1645,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45" s="12">
        <f t="shared" si="51"/>
        <v>40466</v>
      </c>
      <c r="F1645" s="5">
        <v>2010</v>
      </c>
      <c r="G1645" s="8">
        <v>1300806.74</v>
      </c>
      <c r="H1645" s="5" t="s">
        <v>99</v>
      </c>
      <c r="I1645" s="9">
        <v>52.83</v>
      </c>
      <c r="J1645" s="10">
        <v>2.9990000000000001</v>
      </c>
      <c r="K1645" s="10">
        <v>132.7633548</v>
      </c>
      <c r="L1645" s="10">
        <v>8.2750000000000004</v>
      </c>
      <c r="M1645" s="11" t="str" cm="1">
        <f t="array" ref="M1645">_xlfn.IFS(ROUND(Sales_Data[[#This Row],[Temperature]],0)&lt;50,"Cold",ROUND(Sales_Data[[#This Row],[Temperature]],0)&lt;70,"Mild",ROUND(Sales_Data[[#This Row],[Temperature]],0)&lt;84,"Warm",TRUE,"Hot")</f>
        <v>Mild</v>
      </c>
    </row>
    <row r="1646" spans="1:13" x14ac:dyDescent="0.3">
      <c r="A1646" s="5">
        <v>25</v>
      </c>
      <c r="B1646" s="5" t="s">
        <v>28</v>
      </c>
      <c r="C1646" s="7" t="b">
        <f t="shared" si="50"/>
        <v>0</v>
      </c>
      <c r="D1646" s="7" t="str" cm="1">
        <f t="array" ref="D1646">_xlfn.SWITCH(A1646,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46" s="12">
        <f t="shared" si="51"/>
        <v>40466</v>
      </c>
      <c r="F1646" s="5">
        <v>2010</v>
      </c>
      <c r="G1646" s="8">
        <v>616094.71999999997</v>
      </c>
      <c r="H1646" s="5" t="s">
        <v>99</v>
      </c>
      <c r="I1646" s="9">
        <v>54.09</v>
      </c>
      <c r="J1646" s="10">
        <v>2.8679999999999999</v>
      </c>
      <c r="K1646" s="10">
        <v>205.0137637</v>
      </c>
      <c r="L1646" s="10">
        <v>7.484</v>
      </c>
      <c r="M1646" s="11" t="str" cm="1">
        <f t="array" ref="M1646">_xlfn.IFS(ROUND(Sales_Data[[#This Row],[Temperature]],0)&lt;50,"Cold",ROUND(Sales_Data[[#This Row],[Temperature]],0)&lt;70,"Mild",ROUND(Sales_Data[[#This Row],[Temperature]],0)&lt;84,"Warm",TRUE,"Hot")</f>
        <v>Mild</v>
      </c>
    </row>
    <row r="1647" spans="1:13" x14ac:dyDescent="0.3">
      <c r="A1647" s="5">
        <v>26</v>
      </c>
      <c r="B1647" s="5" t="s">
        <v>28</v>
      </c>
      <c r="C1647" s="7" t="b">
        <f t="shared" si="50"/>
        <v>0</v>
      </c>
      <c r="D1647" s="7" t="str" cm="1">
        <f t="array" ref="D1647">_xlfn.SWITCH(A1647,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47" s="12">
        <f t="shared" si="51"/>
        <v>40466</v>
      </c>
      <c r="F1647" s="5">
        <v>2010</v>
      </c>
      <c r="G1647" s="8">
        <v>937956.89</v>
      </c>
      <c r="H1647" s="5" t="s">
        <v>99</v>
      </c>
      <c r="I1647" s="9">
        <v>39.93</v>
      </c>
      <c r="J1647" s="10">
        <v>2.8780000000000001</v>
      </c>
      <c r="K1647" s="10">
        <v>132.7633548</v>
      </c>
      <c r="L1647" s="10">
        <v>8.1489999999999991</v>
      </c>
      <c r="M1647" s="11" t="str" cm="1">
        <f t="array" ref="M1647">_xlfn.IFS(ROUND(Sales_Data[[#This Row],[Temperature]],0)&lt;50,"Cold",ROUND(Sales_Data[[#This Row],[Temperature]],0)&lt;70,"Mild",ROUND(Sales_Data[[#This Row],[Temperature]],0)&lt;84,"Warm",TRUE,"Hot")</f>
        <v>Cold</v>
      </c>
    </row>
    <row r="1648" spans="1:13" x14ac:dyDescent="0.3">
      <c r="A1648" s="5">
        <v>27</v>
      </c>
      <c r="B1648" s="5" t="s">
        <v>28</v>
      </c>
      <c r="C1648" s="7" t="b">
        <f t="shared" si="50"/>
        <v>0</v>
      </c>
      <c r="D1648" s="7" t="str" cm="1">
        <f t="array" ref="D1648">_xlfn.SWITCH(A1648,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48" s="12">
        <f t="shared" si="51"/>
        <v>40466</v>
      </c>
      <c r="F1648" s="5">
        <v>2010</v>
      </c>
      <c r="G1648" s="8">
        <v>1728388.2</v>
      </c>
      <c r="H1648" s="5" t="s">
        <v>99</v>
      </c>
      <c r="I1648" s="9">
        <v>58.38</v>
      </c>
      <c r="J1648" s="10">
        <v>2.9990000000000001</v>
      </c>
      <c r="K1648" s="10">
        <v>136.64019350000001</v>
      </c>
      <c r="L1648" s="10">
        <v>8.0210000000000008</v>
      </c>
      <c r="M1648" s="11" t="str" cm="1">
        <f t="array" ref="M1648">_xlfn.IFS(ROUND(Sales_Data[[#This Row],[Temperature]],0)&lt;50,"Cold",ROUND(Sales_Data[[#This Row],[Temperature]],0)&lt;70,"Mild",ROUND(Sales_Data[[#This Row],[Temperature]],0)&lt;84,"Warm",TRUE,"Hot")</f>
        <v>Mild</v>
      </c>
    </row>
    <row r="1649" spans="1:13" x14ac:dyDescent="0.3">
      <c r="A1649" s="5">
        <v>28</v>
      </c>
      <c r="B1649" s="5" t="s">
        <v>28</v>
      </c>
      <c r="C1649" s="7" t="b">
        <f t="shared" si="50"/>
        <v>0</v>
      </c>
      <c r="D1649" s="7" t="str" cm="1">
        <f t="array" ref="D1649">_xlfn.SWITCH(A1649,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49" s="12">
        <f t="shared" si="51"/>
        <v>40466</v>
      </c>
      <c r="F1649" s="5">
        <v>2010</v>
      </c>
      <c r="G1649" s="8">
        <v>1158062.99</v>
      </c>
      <c r="H1649" s="5" t="s">
        <v>99</v>
      </c>
      <c r="I1649" s="9">
        <v>75</v>
      </c>
      <c r="J1649" s="10">
        <v>2.976</v>
      </c>
      <c r="K1649" s="10">
        <v>126.32667739999999</v>
      </c>
      <c r="L1649" s="10">
        <v>14.313000000000001</v>
      </c>
      <c r="M1649" s="11" t="str" cm="1">
        <f t="array" ref="M1649">_xlfn.IFS(ROUND(Sales_Data[[#This Row],[Temperature]],0)&lt;50,"Cold",ROUND(Sales_Data[[#This Row],[Temperature]],0)&lt;70,"Mild",ROUND(Sales_Data[[#This Row],[Temperature]],0)&lt;84,"Warm",TRUE,"Hot")</f>
        <v>Warm</v>
      </c>
    </row>
    <row r="1650" spans="1:13" x14ac:dyDescent="0.3">
      <c r="A1650" s="5">
        <v>29</v>
      </c>
      <c r="B1650" s="5" t="s">
        <v>28</v>
      </c>
      <c r="C1650" s="7" t="b">
        <f t="shared" si="50"/>
        <v>0</v>
      </c>
      <c r="D1650" s="7" t="str" cm="1">
        <f t="array" ref="D1650">_xlfn.SWITCH(A1650,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50" s="12">
        <f t="shared" si="51"/>
        <v>40466</v>
      </c>
      <c r="F1650" s="5">
        <v>2010</v>
      </c>
      <c r="G1650" s="8">
        <v>483011.69</v>
      </c>
      <c r="H1650" s="5" t="s">
        <v>99</v>
      </c>
      <c r="I1650" s="9">
        <v>55.23</v>
      </c>
      <c r="J1650" s="10">
        <v>2.8780000000000001</v>
      </c>
      <c r="K1650" s="10">
        <v>132.7633548</v>
      </c>
      <c r="L1650" s="10">
        <v>10.523999999999999</v>
      </c>
      <c r="M1650" s="11" t="str" cm="1">
        <f t="array" ref="M1650">_xlfn.IFS(ROUND(Sales_Data[[#This Row],[Temperature]],0)&lt;50,"Cold",ROUND(Sales_Data[[#This Row],[Temperature]],0)&lt;70,"Mild",ROUND(Sales_Data[[#This Row],[Temperature]],0)&lt;84,"Warm",TRUE,"Hot")</f>
        <v>Mild</v>
      </c>
    </row>
    <row r="1651" spans="1:13" x14ac:dyDescent="0.3">
      <c r="A1651" s="5">
        <v>30</v>
      </c>
      <c r="B1651" s="5" t="s">
        <v>28</v>
      </c>
      <c r="C1651" s="7" t="b">
        <f t="shared" si="50"/>
        <v>0</v>
      </c>
      <c r="D1651" s="7" t="str" cm="1">
        <f t="array" ref="D1651">_xlfn.SWITCH(A1651,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51" s="12">
        <f t="shared" si="51"/>
        <v>40466</v>
      </c>
      <c r="F1651" s="5">
        <v>2010</v>
      </c>
      <c r="G1651" s="8">
        <v>453943.89</v>
      </c>
      <c r="H1651" s="5" t="s">
        <v>99</v>
      </c>
      <c r="I1651" s="9">
        <v>68.61</v>
      </c>
      <c r="J1651" s="10">
        <v>2.72</v>
      </c>
      <c r="K1651" s="10">
        <v>211.47132859999999</v>
      </c>
      <c r="L1651" s="10">
        <v>8.1630000000000003</v>
      </c>
      <c r="M1651" s="11" t="str" cm="1">
        <f t="array" ref="M1651">_xlfn.IFS(ROUND(Sales_Data[[#This Row],[Temperature]],0)&lt;50,"Cold",ROUND(Sales_Data[[#This Row],[Temperature]],0)&lt;70,"Mild",ROUND(Sales_Data[[#This Row],[Temperature]],0)&lt;84,"Warm",TRUE,"Hot")</f>
        <v>Mild</v>
      </c>
    </row>
    <row r="1652" spans="1:13" x14ac:dyDescent="0.3">
      <c r="A1652" s="5">
        <v>31</v>
      </c>
      <c r="B1652" s="5" t="s">
        <v>28</v>
      </c>
      <c r="C1652" s="7" t="b">
        <f t="shared" si="50"/>
        <v>0</v>
      </c>
      <c r="D1652" s="7" t="str" cm="1">
        <f t="array" ref="D1652">_xlfn.SWITCH(A1652,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52" s="12">
        <f t="shared" si="51"/>
        <v>40466</v>
      </c>
      <c r="F1652" s="5">
        <v>2010</v>
      </c>
      <c r="G1652" s="8">
        <v>1265852.43</v>
      </c>
      <c r="H1652" s="5" t="s">
        <v>99</v>
      </c>
      <c r="I1652" s="9">
        <v>68.61</v>
      </c>
      <c r="J1652" s="10">
        <v>2.72</v>
      </c>
      <c r="K1652" s="10">
        <v>211.47132859999999</v>
      </c>
      <c r="L1652" s="10">
        <v>8.1630000000000003</v>
      </c>
      <c r="M1652" s="11" t="str" cm="1">
        <f t="array" ref="M1652">_xlfn.IFS(ROUND(Sales_Data[[#This Row],[Temperature]],0)&lt;50,"Cold",ROUND(Sales_Data[[#This Row],[Temperature]],0)&lt;70,"Mild",ROUND(Sales_Data[[#This Row],[Temperature]],0)&lt;84,"Warm",TRUE,"Hot")</f>
        <v>Mild</v>
      </c>
    </row>
    <row r="1653" spans="1:13" x14ac:dyDescent="0.3">
      <c r="A1653" s="5">
        <v>32</v>
      </c>
      <c r="B1653" s="5" t="s">
        <v>28</v>
      </c>
      <c r="C1653" s="7" t="b">
        <f t="shared" si="50"/>
        <v>0</v>
      </c>
      <c r="D1653" s="7" t="str" cm="1">
        <f t="array" ref="D1653">_xlfn.SWITCH(A1653,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53" s="12">
        <f t="shared" si="51"/>
        <v>40466</v>
      </c>
      <c r="F1653" s="5">
        <v>2010</v>
      </c>
      <c r="G1653" s="8">
        <v>1096692.8799999999</v>
      </c>
      <c r="H1653" s="5" t="s">
        <v>99</v>
      </c>
      <c r="I1653" s="9">
        <v>52.96</v>
      </c>
      <c r="J1653" s="10">
        <v>2.762</v>
      </c>
      <c r="K1653" s="10">
        <v>190.8623087</v>
      </c>
      <c r="L1653" s="10">
        <v>9.1370000000000005</v>
      </c>
      <c r="M1653" s="11" t="str" cm="1">
        <f t="array" ref="M1653">_xlfn.IFS(ROUND(Sales_Data[[#This Row],[Temperature]],0)&lt;50,"Cold",ROUND(Sales_Data[[#This Row],[Temperature]],0)&lt;70,"Mild",ROUND(Sales_Data[[#This Row],[Temperature]],0)&lt;84,"Warm",TRUE,"Hot")</f>
        <v>Mild</v>
      </c>
    </row>
    <row r="1654" spans="1:13" x14ac:dyDescent="0.3">
      <c r="A1654" s="5">
        <v>33</v>
      </c>
      <c r="B1654" s="5" t="s">
        <v>28</v>
      </c>
      <c r="C1654" s="7" t="b">
        <f t="shared" si="50"/>
        <v>0</v>
      </c>
      <c r="D1654" s="7" t="str" cm="1">
        <f t="array" ref="D1654">_xlfn.SWITCH(A1654,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54" s="12">
        <f t="shared" si="51"/>
        <v>40466</v>
      </c>
      <c r="F1654" s="5">
        <v>2010</v>
      </c>
      <c r="G1654" s="8">
        <v>251732.92</v>
      </c>
      <c r="H1654" s="5" t="s">
        <v>99</v>
      </c>
      <c r="I1654" s="9">
        <v>80.489999999999995</v>
      </c>
      <c r="J1654" s="10">
        <v>3.08</v>
      </c>
      <c r="K1654" s="10">
        <v>126.32667739999999</v>
      </c>
      <c r="L1654" s="10">
        <v>9.2650000000000006</v>
      </c>
      <c r="M1654" s="11" t="str" cm="1">
        <f t="array" ref="M1654">_xlfn.IFS(ROUND(Sales_Data[[#This Row],[Temperature]],0)&lt;50,"Cold",ROUND(Sales_Data[[#This Row],[Temperature]],0)&lt;70,"Mild",ROUND(Sales_Data[[#This Row],[Temperature]],0)&lt;84,"Warm",TRUE,"Hot")</f>
        <v>Warm</v>
      </c>
    </row>
    <row r="1655" spans="1:13" x14ac:dyDescent="0.3">
      <c r="A1655" s="5">
        <v>34</v>
      </c>
      <c r="B1655" s="5" t="s">
        <v>28</v>
      </c>
      <c r="C1655" s="7" t="b">
        <f t="shared" si="50"/>
        <v>0</v>
      </c>
      <c r="D1655" s="7" t="str" cm="1">
        <f t="array" ref="D1655">_xlfn.SWITCH(A1655,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655" s="12">
        <f t="shared" si="51"/>
        <v>40466</v>
      </c>
      <c r="F1655" s="5">
        <v>2010</v>
      </c>
      <c r="G1655" s="8">
        <v>888703.62</v>
      </c>
      <c r="H1655" s="5" t="s">
        <v>99</v>
      </c>
      <c r="I1655" s="9">
        <v>59.57</v>
      </c>
      <c r="J1655" s="10">
        <v>2.7320000000000002</v>
      </c>
      <c r="K1655" s="10">
        <v>126.32667739999999</v>
      </c>
      <c r="L1655" s="10">
        <v>10.210000000000001</v>
      </c>
      <c r="M1655" s="11" t="str" cm="1">
        <f t="array" ref="M1655">_xlfn.IFS(ROUND(Sales_Data[[#This Row],[Temperature]],0)&lt;50,"Cold",ROUND(Sales_Data[[#This Row],[Temperature]],0)&lt;70,"Mild",ROUND(Sales_Data[[#This Row],[Temperature]],0)&lt;84,"Warm",TRUE,"Hot")</f>
        <v>Mild</v>
      </c>
    </row>
    <row r="1656" spans="1:13" x14ac:dyDescent="0.3">
      <c r="A1656" s="5">
        <v>35</v>
      </c>
      <c r="B1656" s="5" t="s">
        <v>28</v>
      </c>
      <c r="C1656" s="7" t="b">
        <f t="shared" si="50"/>
        <v>0</v>
      </c>
      <c r="D1656" s="7" t="str" cm="1">
        <f t="array" ref="D1656">_xlfn.SWITCH(A1656,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656" s="12">
        <f t="shared" si="51"/>
        <v>40466</v>
      </c>
      <c r="F1656" s="5">
        <v>2010</v>
      </c>
      <c r="G1656" s="8">
        <v>798376.99</v>
      </c>
      <c r="H1656" s="5" t="s">
        <v>99</v>
      </c>
      <c r="I1656" s="9">
        <v>58.38</v>
      </c>
      <c r="J1656" s="10">
        <v>2.8679999999999999</v>
      </c>
      <c r="K1656" s="10">
        <v>136.64019350000001</v>
      </c>
      <c r="L1656" s="10">
        <v>8.7629999999999999</v>
      </c>
      <c r="M1656" s="11" t="str" cm="1">
        <f t="array" ref="M1656">_xlfn.IFS(ROUND(Sales_Data[[#This Row],[Temperature]],0)&lt;50,"Cold",ROUND(Sales_Data[[#This Row],[Temperature]],0)&lt;70,"Mild",ROUND(Sales_Data[[#This Row],[Temperature]],0)&lt;84,"Warm",TRUE,"Hot")</f>
        <v>Mild</v>
      </c>
    </row>
    <row r="1657" spans="1:13" x14ac:dyDescent="0.3">
      <c r="A1657" s="5">
        <v>36</v>
      </c>
      <c r="B1657" s="5" t="s">
        <v>28</v>
      </c>
      <c r="C1657" s="7" t="b">
        <f t="shared" si="50"/>
        <v>0</v>
      </c>
      <c r="D1657" s="7" t="str" cm="1">
        <f t="array" ref="D1657">_xlfn.SWITCH(A1657,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657" s="12">
        <f t="shared" si="51"/>
        <v>40466</v>
      </c>
      <c r="F1657" s="5">
        <v>2010</v>
      </c>
      <c r="G1657" s="8">
        <v>453308.15</v>
      </c>
      <c r="H1657" s="5" t="s">
        <v>99</v>
      </c>
      <c r="I1657" s="9">
        <v>71.569999999999993</v>
      </c>
      <c r="J1657" s="10">
        <v>2.7050000000000001</v>
      </c>
      <c r="K1657" s="10">
        <v>210.5805944</v>
      </c>
      <c r="L1657" s="10">
        <v>8.4760000000000009</v>
      </c>
      <c r="M1657" s="11" t="str" cm="1">
        <f t="array" ref="M1657">_xlfn.IFS(ROUND(Sales_Data[[#This Row],[Temperature]],0)&lt;50,"Cold",ROUND(Sales_Data[[#This Row],[Temperature]],0)&lt;70,"Mild",ROUND(Sales_Data[[#This Row],[Temperature]],0)&lt;84,"Warm",TRUE,"Hot")</f>
        <v>Warm</v>
      </c>
    </row>
    <row r="1658" spans="1:13" x14ac:dyDescent="0.3">
      <c r="A1658" s="5">
        <v>37</v>
      </c>
      <c r="B1658" s="5" t="s">
        <v>28</v>
      </c>
      <c r="C1658" s="7" t="b">
        <f t="shared" si="50"/>
        <v>0</v>
      </c>
      <c r="D1658" s="7" t="str" cm="1">
        <f t="array" ref="D1658">_xlfn.SWITCH(A1658,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658" s="12">
        <f t="shared" si="51"/>
        <v>40466</v>
      </c>
      <c r="F1658" s="5">
        <v>2010</v>
      </c>
      <c r="G1658" s="8">
        <v>498925.86</v>
      </c>
      <c r="H1658" s="5" t="s">
        <v>99</v>
      </c>
      <c r="I1658" s="9">
        <v>71.569999999999993</v>
      </c>
      <c r="J1658" s="10">
        <v>2.72</v>
      </c>
      <c r="K1658" s="10">
        <v>210.5805944</v>
      </c>
      <c r="L1658" s="10">
        <v>8.4760000000000009</v>
      </c>
      <c r="M1658" s="11" t="str" cm="1">
        <f t="array" ref="M1658">_xlfn.IFS(ROUND(Sales_Data[[#This Row],[Temperature]],0)&lt;50,"Cold",ROUND(Sales_Data[[#This Row],[Temperature]],0)&lt;70,"Mild",ROUND(Sales_Data[[#This Row],[Temperature]],0)&lt;84,"Warm",TRUE,"Hot")</f>
        <v>Warm</v>
      </c>
    </row>
    <row r="1659" spans="1:13" x14ac:dyDescent="0.3">
      <c r="A1659" s="5">
        <v>38</v>
      </c>
      <c r="B1659" s="5" t="s">
        <v>28</v>
      </c>
      <c r="C1659" s="7" t="b">
        <f t="shared" si="50"/>
        <v>0</v>
      </c>
      <c r="D1659" s="7" t="str" cm="1">
        <f t="array" ref="D1659">_xlfn.SWITCH(A1659,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659" s="12">
        <f t="shared" si="51"/>
        <v>40466</v>
      </c>
      <c r="F1659" s="5">
        <v>2010</v>
      </c>
      <c r="G1659" s="8">
        <v>337743.26</v>
      </c>
      <c r="H1659" s="5" t="s">
        <v>99</v>
      </c>
      <c r="I1659" s="9">
        <v>75</v>
      </c>
      <c r="J1659" s="10">
        <v>2.976</v>
      </c>
      <c r="K1659" s="10">
        <v>126.32667739999999</v>
      </c>
      <c r="L1659" s="10">
        <v>14.313000000000001</v>
      </c>
      <c r="M1659" s="11" t="str" cm="1">
        <f t="array" ref="M1659">_xlfn.IFS(ROUND(Sales_Data[[#This Row],[Temperature]],0)&lt;50,"Cold",ROUND(Sales_Data[[#This Row],[Temperature]],0)&lt;70,"Mild",ROUND(Sales_Data[[#This Row],[Temperature]],0)&lt;84,"Warm",TRUE,"Hot")</f>
        <v>Warm</v>
      </c>
    </row>
    <row r="1660" spans="1:13" x14ac:dyDescent="0.3">
      <c r="A1660" s="5">
        <v>39</v>
      </c>
      <c r="B1660" s="5" t="s">
        <v>28</v>
      </c>
      <c r="C1660" s="7" t="b">
        <f t="shared" si="50"/>
        <v>0</v>
      </c>
      <c r="D1660" s="7" t="str" cm="1">
        <f t="array" ref="D1660">_xlfn.SWITCH(A1660,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660" s="12">
        <f t="shared" si="51"/>
        <v>40466</v>
      </c>
      <c r="F1660" s="5">
        <v>2010</v>
      </c>
      <c r="G1660" s="8">
        <v>1238742</v>
      </c>
      <c r="H1660" s="5" t="s">
        <v>99</v>
      </c>
      <c r="I1660" s="9">
        <v>69.959999999999994</v>
      </c>
      <c r="J1660" s="10">
        <v>2.72</v>
      </c>
      <c r="K1660" s="10">
        <v>210.5805944</v>
      </c>
      <c r="L1660" s="10">
        <v>8.4760000000000009</v>
      </c>
      <c r="M1660" s="11" t="str" cm="1">
        <f t="array" ref="M1660">_xlfn.IFS(ROUND(Sales_Data[[#This Row],[Temperature]],0)&lt;50,"Cold",ROUND(Sales_Data[[#This Row],[Temperature]],0)&lt;70,"Mild",ROUND(Sales_Data[[#This Row],[Temperature]],0)&lt;84,"Warm",TRUE,"Hot")</f>
        <v>Warm</v>
      </c>
    </row>
    <row r="1661" spans="1:13" x14ac:dyDescent="0.3">
      <c r="A1661" s="5">
        <v>40</v>
      </c>
      <c r="B1661" s="5" t="s">
        <v>28</v>
      </c>
      <c r="C1661" s="7" t="b">
        <f t="shared" si="50"/>
        <v>0</v>
      </c>
      <c r="D1661" s="7" t="str" cm="1">
        <f t="array" ref="D1661">_xlfn.SWITCH(A1661,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661" s="12">
        <f t="shared" si="51"/>
        <v>40466</v>
      </c>
      <c r="F1661" s="5">
        <v>2010</v>
      </c>
      <c r="G1661" s="8">
        <v>917883.17</v>
      </c>
      <c r="H1661" s="5" t="s">
        <v>99</v>
      </c>
      <c r="I1661" s="9">
        <v>44.56</v>
      </c>
      <c r="J1661" s="10">
        <v>2.8780000000000001</v>
      </c>
      <c r="K1661" s="10">
        <v>132.7633548</v>
      </c>
      <c r="L1661" s="10">
        <v>5.2869999999999999</v>
      </c>
      <c r="M1661" s="11" t="str" cm="1">
        <f t="array" ref="M1661">_xlfn.IFS(ROUND(Sales_Data[[#This Row],[Temperature]],0)&lt;50,"Cold",ROUND(Sales_Data[[#This Row],[Temperature]],0)&lt;70,"Mild",ROUND(Sales_Data[[#This Row],[Temperature]],0)&lt;84,"Warm",TRUE,"Hot")</f>
        <v>Cold</v>
      </c>
    </row>
    <row r="1662" spans="1:13" x14ac:dyDescent="0.3">
      <c r="A1662" s="5">
        <v>41</v>
      </c>
      <c r="B1662" s="5" t="s">
        <v>28</v>
      </c>
      <c r="C1662" s="7" t="b">
        <f t="shared" si="50"/>
        <v>0</v>
      </c>
      <c r="D1662" s="7" t="str" cm="1">
        <f t="array" ref="D1662">_xlfn.SWITCH(A1662,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662" s="12">
        <f t="shared" si="51"/>
        <v>40466</v>
      </c>
      <c r="F1662" s="5">
        <v>2010</v>
      </c>
      <c r="G1662" s="8">
        <v>1133913.33</v>
      </c>
      <c r="H1662" s="5" t="s">
        <v>99</v>
      </c>
      <c r="I1662" s="9">
        <v>49.91</v>
      </c>
      <c r="J1662" s="10">
        <v>2.762</v>
      </c>
      <c r="K1662" s="10">
        <v>190.8623087</v>
      </c>
      <c r="L1662" s="10">
        <v>7.508</v>
      </c>
      <c r="M1662" s="11" t="str" cm="1">
        <f t="array" ref="M1662">_xlfn.IFS(ROUND(Sales_Data[[#This Row],[Temperature]],0)&lt;50,"Cold",ROUND(Sales_Data[[#This Row],[Temperature]],0)&lt;70,"Mild",ROUND(Sales_Data[[#This Row],[Temperature]],0)&lt;84,"Warm",TRUE,"Hot")</f>
        <v>Mild</v>
      </c>
    </row>
    <row r="1663" spans="1:13" x14ac:dyDescent="0.3">
      <c r="A1663" s="5">
        <v>42</v>
      </c>
      <c r="B1663" s="5" t="s">
        <v>28</v>
      </c>
      <c r="C1663" s="7" t="b">
        <f t="shared" si="50"/>
        <v>0</v>
      </c>
      <c r="D1663" s="7" t="str" cm="1">
        <f t="array" ref="D1663">_xlfn.SWITCH(A1663,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663" s="12">
        <f t="shared" si="51"/>
        <v>40466</v>
      </c>
      <c r="F1663" s="5">
        <v>2010</v>
      </c>
      <c r="G1663" s="8">
        <v>559285.35</v>
      </c>
      <c r="H1663" s="5" t="s">
        <v>99</v>
      </c>
      <c r="I1663" s="9">
        <v>75.48</v>
      </c>
      <c r="J1663" s="10">
        <v>3.08</v>
      </c>
      <c r="K1663" s="10">
        <v>126.32667739999999</v>
      </c>
      <c r="L1663" s="10">
        <v>9.0030000000000001</v>
      </c>
      <c r="M1663" s="11" t="str" cm="1">
        <f t="array" ref="M1663">_xlfn.IFS(ROUND(Sales_Data[[#This Row],[Temperature]],0)&lt;50,"Cold",ROUND(Sales_Data[[#This Row],[Temperature]],0)&lt;70,"Mild",ROUND(Sales_Data[[#This Row],[Temperature]],0)&lt;84,"Warm",TRUE,"Hot")</f>
        <v>Warm</v>
      </c>
    </row>
    <row r="1664" spans="1:13" x14ac:dyDescent="0.3">
      <c r="A1664" s="5">
        <v>43</v>
      </c>
      <c r="B1664" s="5" t="s">
        <v>28</v>
      </c>
      <c r="C1664" s="7" t="b">
        <f t="shared" si="50"/>
        <v>0</v>
      </c>
      <c r="D1664" s="7" t="str" cm="1">
        <f t="array" ref="D1664">_xlfn.SWITCH(A1664,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664" s="12">
        <f t="shared" si="51"/>
        <v>40466</v>
      </c>
      <c r="F1664" s="5">
        <v>2010</v>
      </c>
      <c r="G1664" s="8">
        <v>699852.68</v>
      </c>
      <c r="H1664" s="5" t="s">
        <v>99</v>
      </c>
      <c r="I1664" s="9">
        <v>68.78</v>
      </c>
      <c r="J1664" s="10">
        <v>2.72</v>
      </c>
      <c r="K1664" s="10">
        <v>203.7299032</v>
      </c>
      <c r="L1664" s="10">
        <v>10.210000000000001</v>
      </c>
      <c r="M1664" s="11" t="str" cm="1">
        <f t="array" ref="M1664">_xlfn.IFS(ROUND(Sales_Data[[#This Row],[Temperature]],0)&lt;50,"Cold",ROUND(Sales_Data[[#This Row],[Temperature]],0)&lt;70,"Mild",ROUND(Sales_Data[[#This Row],[Temperature]],0)&lt;84,"Warm",TRUE,"Hot")</f>
        <v>Mild</v>
      </c>
    </row>
    <row r="1665" spans="1:13" x14ac:dyDescent="0.3">
      <c r="A1665" s="5">
        <v>44</v>
      </c>
      <c r="B1665" s="5" t="s">
        <v>28</v>
      </c>
      <c r="C1665" s="7" t="b">
        <f t="shared" si="50"/>
        <v>0</v>
      </c>
      <c r="D1665" s="7" t="str" cm="1">
        <f t="array" ref="D1665">_xlfn.SWITCH(A1665,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665" s="12">
        <f t="shared" si="51"/>
        <v>40466</v>
      </c>
      <c r="F1665" s="5">
        <v>2010</v>
      </c>
      <c r="G1665" s="8">
        <v>268708.43</v>
      </c>
      <c r="H1665" s="5" t="s">
        <v>99</v>
      </c>
      <c r="I1665" s="9">
        <v>54.12</v>
      </c>
      <c r="J1665" s="10">
        <v>2.8450000000000002</v>
      </c>
      <c r="K1665" s="10">
        <v>126.32667739999999</v>
      </c>
      <c r="L1665" s="10">
        <v>7.61</v>
      </c>
      <c r="M1665" s="11" t="str" cm="1">
        <f t="array" ref="M1665">_xlfn.IFS(ROUND(Sales_Data[[#This Row],[Temperature]],0)&lt;50,"Cold",ROUND(Sales_Data[[#This Row],[Temperature]],0)&lt;70,"Mild",ROUND(Sales_Data[[#This Row],[Temperature]],0)&lt;84,"Warm",TRUE,"Hot")</f>
        <v>Mild</v>
      </c>
    </row>
    <row r="1666" spans="1:13" x14ac:dyDescent="0.3">
      <c r="A1666" s="5">
        <v>45</v>
      </c>
      <c r="B1666" s="5" t="s">
        <v>28</v>
      </c>
      <c r="C1666" s="7" t="b">
        <f t="shared" ref="C1666:C1729" si="52">ISNUMBER(B1666)</f>
        <v>0</v>
      </c>
      <c r="D1666" s="7" t="str" cm="1">
        <f t="array" ref="D1666">_xlfn.SWITCH(A1666,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666" s="12">
        <f t="shared" ref="E1666:E1729" si="53">IF(C1666,B1666,DATE(RIGHT(B1666,4),MID(B1666,4,2),LEFT(B1666,2)))</f>
        <v>40466</v>
      </c>
      <c r="F1666" s="5">
        <v>2010</v>
      </c>
      <c r="G1666" s="8">
        <v>715263.3</v>
      </c>
      <c r="H1666" s="5" t="s">
        <v>99</v>
      </c>
      <c r="I1666" s="9">
        <v>58.61</v>
      </c>
      <c r="J1666" s="10">
        <v>2.8679999999999999</v>
      </c>
      <c r="K1666" s="10">
        <v>182.81062030000001</v>
      </c>
      <c r="L1666" s="10">
        <v>8.7240000000000002</v>
      </c>
      <c r="M1666" s="11" t="str" cm="1">
        <f t="array" ref="M1666">_xlfn.IFS(ROUND(Sales_Data[[#This Row],[Temperature]],0)&lt;50,"Cold",ROUND(Sales_Data[[#This Row],[Temperature]],0)&lt;70,"Mild",ROUND(Sales_Data[[#This Row],[Temperature]],0)&lt;84,"Warm",TRUE,"Hot")</f>
        <v>Mild</v>
      </c>
    </row>
    <row r="1667" spans="1:13" x14ac:dyDescent="0.3">
      <c r="A1667" s="5">
        <v>1</v>
      </c>
      <c r="B1667" s="5" t="s">
        <v>29</v>
      </c>
      <c r="C1667" s="7" t="b">
        <f t="shared" si="52"/>
        <v>0</v>
      </c>
      <c r="D1667" s="7" t="str" cm="1">
        <f t="array" ref="D1667">_xlfn.SWITCH(A1667,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667" s="12">
        <f t="shared" si="53"/>
        <v>40473</v>
      </c>
      <c r="F1667" s="5">
        <v>2010</v>
      </c>
      <c r="G1667" s="8">
        <v>1345454</v>
      </c>
      <c r="H1667" s="5" t="s">
        <v>99</v>
      </c>
      <c r="I1667" s="9">
        <v>69.86</v>
      </c>
      <c r="J1667" s="10">
        <v>2.7250000000000001</v>
      </c>
      <c r="K1667" s="10">
        <v>211.8612937</v>
      </c>
      <c r="L1667" s="10">
        <v>7.8380000000000001</v>
      </c>
      <c r="M1667" s="11" t="str" cm="1">
        <f t="array" ref="M1667">_xlfn.IFS(ROUND(Sales_Data[[#This Row],[Temperature]],0)&lt;50,"Cold",ROUND(Sales_Data[[#This Row],[Temperature]],0)&lt;70,"Mild",ROUND(Sales_Data[[#This Row],[Temperature]],0)&lt;84,"Warm",TRUE,"Hot")</f>
        <v>Warm</v>
      </c>
    </row>
    <row r="1668" spans="1:13" x14ac:dyDescent="0.3">
      <c r="A1668" s="5">
        <v>2</v>
      </c>
      <c r="B1668" s="5" t="s">
        <v>29</v>
      </c>
      <c r="C1668" s="7" t="b">
        <f t="shared" si="52"/>
        <v>0</v>
      </c>
      <c r="D1668" s="7" t="str" cm="1">
        <f t="array" ref="D1668">_xlfn.SWITCH(A1668,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668" s="12">
        <f t="shared" si="53"/>
        <v>40473</v>
      </c>
      <c r="F1668" s="5">
        <v>2010</v>
      </c>
      <c r="G1668" s="8">
        <v>1737947.64</v>
      </c>
      <c r="H1668" s="5" t="s">
        <v>99</v>
      </c>
      <c r="I1668" s="9">
        <v>68.5</v>
      </c>
      <c r="J1668" s="10">
        <v>2.7250000000000001</v>
      </c>
      <c r="K1668" s="10">
        <v>211.51872080000001</v>
      </c>
      <c r="L1668" s="10">
        <v>8.1630000000000003</v>
      </c>
      <c r="M1668" s="11" t="str" cm="1">
        <f t="array" ref="M1668">_xlfn.IFS(ROUND(Sales_Data[[#This Row],[Temperature]],0)&lt;50,"Cold",ROUND(Sales_Data[[#This Row],[Temperature]],0)&lt;70,"Mild",ROUND(Sales_Data[[#This Row],[Temperature]],0)&lt;84,"Warm",TRUE,"Hot")</f>
        <v>Mild</v>
      </c>
    </row>
    <row r="1669" spans="1:13" x14ac:dyDescent="0.3">
      <c r="A1669" s="5">
        <v>3</v>
      </c>
      <c r="B1669" s="5" t="s">
        <v>29</v>
      </c>
      <c r="C1669" s="7" t="b">
        <f t="shared" si="52"/>
        <v>0</v>
      </c>
      <c r="D1669" s="7" t="str" cm="1">
        <f t="array" ref="D1669">_xlfn.SWITCH(A1669,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669" s="12">
        <f t="shared" si="53"/>
        <v>40473</v>
      </c>
      <c r="F1669" s="5">
        <v>2010</v>
      </c>
      <c r="G1669" s="8">
        <v>348895.98</v>
      </c>
      <c r="H1669" s="5" t="s">
        <v>99</v>
      </c>
      <c r="I1669" s="9">
        <v>71.64</v>
      </c>
      <c r="J1669" s="10">
        <v>2.7250000000000001</v>
      </c>
      <c r="K1669" s="10">
        <v>215.17839000000001</v>
      </c>
      <c r="L1669" s="10">
        <v>7.5640000000000001</v>
      </c>
      <c r="M1669" s="11" t="str" cm="1">
        <f t="array" ref="M1669">_xlfn.IFS(ROUND(Sales_Data[[#This Row],[Temperature]],0)&lt;50,"Cold",ROUND(Sales_Data[[#This Row],[Temperature]],0)&lt;70,"Mild",ROUND(Sales_Data[[#This Row],[Temperature]],0)&lt;84,"Warm",TRUE,"Hot")</f>
        <v>Warm</v>
      </c>
    </row>
    <row r="1670" spans="1:13" x14ac:dyDescent="0.3">
      <c r="A1670" s="5">
        <v>4</v>
      </c>
      <c r="B1670" s="5" t="s">
        <v>29</v>
      </c>
      <c r="C1670" s="7" t="b">
        <f t="shared" si="52"/>
        <v>0</v>
      </c>
      <c r="D1670" s="7" t="str" cm="1">
        <f t="array" ref="D1670">_xlfn.SWITCH(A1670,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670" s="12">
        <f t="shared" si="53"/>
        <v>40473</v>
      </c>
      <c r="F1670" s="5">
        <v>2010</v>
      </c>
      <c r="G1670" s="8">
        <v>1927610.06</v>
      </c>
      <c r="H1670" s="5" t="s">
        <v>99</v>
      </c>
      <c r="I1670" s="9">
        <v>64.17</v>
      </c>
      <c r="J1670" s="10">
        <v>2.7360000000000002</v>
      </c>
      <c r="K1670" s="10">
        <v>126.3815484</v>
      </c>
      <c r="L1670" s="10">
        <v>7.1269999999999998</v>
      </c>
      <c r="M1670" s="11" t="str" cm="1">
        <f t="array" ref="M1670">_xlfn.IFS(ROUND(Sales_Data[[#This Row],[Temperature]],0)&lt;50,"Cold",ROUND(Sales_Data[[#This Row],[Temperature]],0)&lt;70,"Mild",ROUND(Sales_Data[[#This Row],[Temperature]],0)&lt;84,"Warm",TRUE,"Hot")</f>
        <v>Mild</v>
      </c>
    </row>
    <row r="1671" spans="1:13" x14ac:dyDescent="0.3">
      <c r="A1671" s="5">
        <v>5</v>
      </c>
      <c r="B1671" s="5" t="s">
        <v>29</v>
      </c>
      <c r="C1671" s="7" t="b">
        <f t="shared" si="52"/>
        <v>0</v>
      </c>
      <c r="D1671" s="7" t="str" cm="1">
        <f t="array" ref="D1671">_xlfn.SWITCH(A1671,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671" s="12">
        <f t="shared" si="53"/>
        <v>40473</v>
      </c>
      <c r="F1671" s="5">
        <v>2010</v>
      </c>
      <c r="G1671" s="8">
        <v>284988.27</v>
      </c>
      <c r="H1671" s="5" t="s">
        <v>99</v>
      </c>
      <c r="I1671" s="9">
        <v>70.959999999999994</v>
      </c>
      <c r="J1671" s="10">
        <v>2.7250000000000001</v>
      </c>
      <c r="K1671" s="10">
        <v>212.4169928</v>
      </c>
      <c r="L1671" s="10">
        <v>6.7679999999999998</v>
      </c>
      <c r="M1671" s="11" t="str" cm="1">
        <f t="array" ref="M1671">_xlfn.IFS(ROUND(Sales_Data[[#This Row],[Temperature]],0)&lt;50,"Cold",ROUND(Sales_Data[[#This Row],[Temperature]],0)&lt;70,"Mild",ROUND(Sales_Data[[#This Row],[Temperature]],0)&lt;84,"Warm",TRUE,"Hot")</f>
        <v>Warm</v>
      </c>
    </row>
    <row r="1672" spans="1:13" x14ac:dyDescent="0.3">
      <c r="A1672" s="5">
        <v>6</v>
      </c>
      <c r="B1672" s="5" t="s">
        <v>29</v>
      </c>
      <c r="C1672" s="7" t="b">
        <f t="shared" si="52"/>
        <v>0</v>
      </c>
      <c r="D1672" s="7" t="str" cm="1">
        <f t="array" ref="D1672">_xlfn.SWITCH(A1672,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672" s="12">
        <f t="shared" si="53"/>
        <v>40473</v>
      </c>
      <c r="F1672" s="5">
        <v>2010</v>
      </c>
      <c r="G1672" s="8">
        <v>1332716.53</v>
      </c>
      <c r="H1672" s="5" t="s">
        <v>99</v>
      </c>
      <c r="I1672" s="9">
        <v>70.97</v>
      </c>
      <c r="J1672" s="10">
        <v>2.7250000000000001</v>
      </c>
      <c r="K1672" s="10">
        <v>213.38204859999999</v>
      </c>
      <c r="L1672" s="10">
        <v>7.0069999999999997</v>
      </c>
      <c r="M1672" s="11" t="str" cm="1">
        <f t="array" ref="M1672">_xlfn.IFS(ROUND(Sales_Data[[#This Row],[Temperature]],0)&lt;50,"Cold",ROUND(Sales_Data[[#This Row],[Temperature]],0)&lt;70,"Mild",ROUND(Sales_Data[[#This Row],[Temperature]],0)&lt;84,"Warm",TRUE,"Hot")</f>
        <v>Warm</v>
      </c>
    </row>
    <row r="1673" spans="1:13" x14ac:dyDescent="0.3">
      <c r="A1673" s="5">
        <v>7</v>
      </c>
      <c r="B1673" s="5" t="s">
        <v>29</v>
      </c>
      <c r="C1673" s="7" t="b">
        <f t="shared" si="52"/>
        <v>0</v>
      </c>
      <c r="D1673" s="7" t="str" cm="1">
        <f t="array" ref="D1673">_xlfn.SWITCH(A1673,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673" s="12">
        <f t="shared" si="53"/>
        <v>40473</v>
      </c>
      <c r="F1673" s="5">
        <v>2010</v>
      </c>
      <c r="G1673" s="8">
        <v>472450.81</v>
      </c>
      <c r="H1673" s="5" t="s">
        <v>99</v>
      </c>
      <c r="I1673" s="9">
        <v>36.840000000000003</v>
      </c>
      <c r="J1673" s="10">
        <v>2.762</v>
      </c>
      <c r="K1673" s="10">
        <v>190.9070184</v>
      </c>
      <c r="L1673" s="10">
        <v>9.1370000000000005</v>
      </c>
      <c r="M1673" s="11" t="str" cm="1">
        <f t="array" ref="M1673">_xlfn.IFS(ROUND(Sales_Data[[#This Row],[Temperature]],0)&lt;50,"Cold",ROUND(Sales_Data[[#This Row],[Temperature]],0)&lt;70,"Mild",ROUND(Sales_Data[[#This Row],[Temperature]],0)&lt;84,"Warm",TRUE,"Hot")</f>
        <v>Cold</v>
      </c>
    </row>
    <row r="1674" spans="1:13" x14ac:dyDescent="0.3">
      <c r="A1674" s="5">
        <v>8</v>
      </c>
      <c r="B1674" s="5" t="s">
        <v>29</v>
      </c>
      <c r="C1674" s="7" t="b">
        <f t="shared" si="52"/>
        <v>0</v>
      </c>
      <c r="D1674" s="7" t="str" cm="1">
        <f t="array" ref="D1674">_xlfn.SWITCH(A1674,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674" s="12">
        <f t="shared" si="53"/>
        <v>40473</v>
      </c>
      <c r="F1674" s="5">
        <v>2010</v>
      </c>
      <c r="G1674" s="8">
        <v>836419.14</v>
      </c>
      <c r="H1674" s="5" t="s">
        <v>99</v>
      </c>
      <c r="I1674" s="9">
        <v>62.86</v>
      </c>
      <c r="J1674" s="10">
        <v>2.7250000000000001</v>
      </c>
      <c r="K1674" s="10">
        <v>215.22479999999999</v>
      </c>
      <c r="L1674" s="10">
        <v>6.4329999999999998</v>
      </c>
      <c r="M1674" s="11" t="str" cm="1">
        <f t="array" ref="M1674">_xlfn.IFS(ROUND(Sales_Data[[#This Row],[Temperature]],0)&lt;50,"Cold",ROUND(Sales_Data[[#This Row],[Temperature]],0)&lt;70,"Mild",ROUND(Sales_Data[[#This Row],[Temperature]],0)&lt;84,"Warm",TRUE,"Hot")</f>
        <v>Mild</v>
      </c>
    </row>
    <row r="1675" spans="1:13" x14ac:dyDescent="0.3">
      <c r="A1675" s="5">
        <v>9</v>
      </c>
      <c r="B1675" s="5" t="s">
        <v>29</v>
      </c>
      <c r="C1675" s="7" t="b">
        <f t="shared" si="52"/>
        <v>0</v>
      </c>
      <c r="D1675" s="7" t="str" cm="1">
        <f t="array" ref="D1675">_xlfn.SWITCH(A1675,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675" s="12">
        <f t="shared" si="53"/>
        <v>40473</v>
      </c>
      <c r="F1675" s="5">
        <v>2010</v>
      </c>
      <c r="G1675" s="8">
        <v>466322.76</v>
      </c>
      <c r="H1675" s="5" t="s">
        <v>99</v>
      </c>
      <c r="I1675" s="9">
        <v>69.989999999999995</v>
      </c>
      <c r="J1675" s="10">
        <v>2.7250000000000001</v>
      </c>
      <c r="K1675" s="10">
        <v>215.40817620000001</v>
      </c>
      <c r="L1675" s="10">
        <v>6.56</v>
      </c>
      <c r="M1675" s="11" t="str" cm="1">
        <f t="array" ref="M1675">_xlfn.IFS(ROUND(Sales_Data[[#This Row],[Temperature]],0)&lt;50,"Cold",ROUND(Sales_Data[[#This Row],[Temperature]],0)&lt;70,"Mild",ROUND(Sales_Data[[#This Row],[Temperature]],0)&lt;84,"Warm",TRUE,"Hot")</f>
        <v>Warm</v>
      </c>
    </row>
    <row r="1676" spans="1:13" x14ac:dyDescent="0.3">
      <c r="A1676" s="5">
        <v>10</v>
      </c>
      <c r="B1676" s="5" t="s">
        <v>29</v>
      </c>
      <c r="C1676" s="7" t="b">
        <f t="shared" si="52"/>
        <v>0</v>
      </c>
      <c r="D1676" s="7" t="str" cm="1">
        <f t="array" ref="D1676">_xlfn.SWITCH(A1676,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676" s="12">
        <f t="shared" si="53"/>
        <v>40473</v>
      </c>
      <c r="F1676" s="5">
        <v>2010</v>
      </c>
      <c r="G1676" s="8">
        <v>1740234.06</v>
      </c>
      <c r="H1676" s="5" t="s">
        <v>99</v>
      </c>
      <c r="I1676" s="9">
        <v>68.12</v>
      </c>
      <c r="J1676" s="10">
        <v>3.0139999999999998</v>
      </c>
      <c r="K1676" s="10">
        <v>126.3815484</v>
      </c>
      <c r="L1676" s="10">
        <v>9.0030000000000001</v>
      </c>
      <c r="M1676" s="11" t="str" cm="1">
        <f t="array" ref="M1676">_xlfn.IFS(ROUND(Sales_Data[[#This Row],[Temperature]],0)&lt;50,"Cold",ROUND(Sales_Data[[#This Row],[Temperature]],0)&lt;70,"Mild",ROUND(Sales_Data[[#This Row],[Temperature]],0)&lt;84,"Warm",TRUE,"Hot")</f>
        <v>Mild</v>
      </c>
    </row>
    <row r="1677" spans="1:13" x14ac:dyDescent="0.3">
      <c r="A1677" s="5">
        <v>11</v>
      </c>
      <c r="B1677" s="5" t="s">
        <v>29</v>
      </c>
      <c r="C1677" s="7" t="b">
        <f t="shared" si="52"/>
        <v>0</v>
      </c>
      <c r="D1677" s="7" t="str" cm="1">
        <f t="array" ref="D1677">_xlfn.SWITCH(A1677,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677" s="12">
        <f t="shared" si="53"/>
        <v>40473</v>
      </c>
      <c r="F1677" s="5">
        <v>2010</v>
      </c>
      <c r="G1677" s="8">
        <v>1169831.3799999999</v>
      </c>
      <c r="H1677" s="5" t="s">
        <v>99</v>
      </c>
      <c r="I1677" s="9">
        <v>72.599999999999994</v>
      </c>
      <c r="J1677" s="10">
        <v>2.7250000000000001</v>
      </c>
      <c r="K1677" s="10">
        <v>215.17839000000001</v>
      </c>
      <c r="L1677" s="10">
        <v>7.5640000000000001</v>
      </c>
      <c r="M1677" s="11" t="str" cm="1">
        <f t="array" ref="M1677">_xlfn.IFS(ROUND(Sales_Data[[#This Row],[Temperature]],0)&lt;50,"Cold",ROUND(Sales_Data[[#This Row],[Temperature]],0)&lt;70,"Mild",ROUND(Sales_Data[[#This Row],[Temperature]],0)&lt;84,"Warm",TRUE,"Hot")</f>
        <v>Warm</v>
      </c>
    </row>
    <row r="1678" spans="1:13" x14ac:dyDescent="0.3">
      <c r="A1678" s="5">
        <v>12</v>
      </c>
      <c r="B1678" s="5" t="s">
        <v>29</v>
      </c>
      <c r="C1678" s="7" t="b">
        <f t="shared" si="52"/>
        <v>0</v>
      </c>
      <c r="D1678" s="7" t="str" cm="1">
        <f t="array" ref="D1678">_xlfn.SWITCH(A1678,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678" s="12">
        <f t="shared" si="53"/>
        <v>40473</v>
      </c>
      <c r="F1678" s="5">
        <v>2010</v>
      </c>
      <c r="G1678" s="8">
        <v>857883.46</v>
      </c>
      <c r="H1678" s="5" t="s">
        <v>99</v>
      </c>
      <c r="I1678" s="9">
        <v>68.849999999999994</v>
      </c>
      <c r="J1678" s="10">
        <v>3.0139999999999998</v>
      </c>
      <c r="K1678" s="10">
        <v>126.3815484</v>
      </c>
      <c r="L1678" s="10">
        <v>14.313000000000001</v>
      </c>
      <c r="M1678" s="11" t="str" cm="1">
        <f t="array" ref="M1678">_xlfn.IFS(ROUND(Sales_Data[[#This Row],[Temperature]],0)&lt;50,"Cold",ROUND(Sales_Data[[#This Row],[Temperature]],0)&lt;70,"Mild",ROUND(Sales_Data[[#This Row],[Temperature]],0)&lt;84,"Warm",TRUE,"Hot")</f>
        <v>Mild</v>
      </c>
    </row>
    <row r="1679" spans="1:13" x14ac:dyDescent="0.3">
      <c r="A1679" s="5">
        <v>13</v>
      </c>
      <c r="B1679" s="5" t="s">
        <v>29</v>
      </c>
      <c r="C1679" s="7" t="b">
        <f t="shared" si="52"/>
        <v>0</v>
      </c>
      <c r="D1679" s="7" t="str" cm="1">
        <f t="array" ref="D1679">_xlfn.SWITCH(A1679,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679" s="12">
        <f t="shared" si="53"/>
        <v>40473</v>
      </c>
      <c r="F1679" s="5">
        <v>2010</v>
      </c>
      <c r="G1679" s="8">
        <v>1796949.59</v>
      </c>
      <c r="H1679" s="5" t="s">
        <v>99</v>
      </c>
      <c r="I1679" s="9">
        <v>56.89</v>
      </c>
      <c r="J1679" s="10">
        <v>2.8490000000000002</v>
      </c>
      <c r="K1679" s="10">
        <v>126.3815484</v>
      </c>
      <c r="L1679" s="10">
        <v>7.7949999999999999</v>
      </c>
      <c r="M1679" s="11" t="str" cm="1">
        <f t="array" ref="M1679">_xlfn.IFS(ROUND(Sales_Data[[#This Row],[Temperature]],0)&lt;50,"Cold",ROUND(Sales_Data[[#This Row],[Temperature]],0)&lt;70,"Mild",ROUND(Sales_Data[[#This Row],[Temperature]],0)&lt;84,"Warm",TRUE,"Hot")</f>
        <v>Mild</v>
      </c>
    </row>
    <row r="1680" spans="1:13" x14ac:dyDescent="0.3">
      <c r="A1680" s="5">
        <v>14</v>
      </c>
      <c r="B1680" s="5" t="s">
        <v>29</v>
      </c>
      <c r="C1680" s="7" t="b">
        <f t="shared" si="52"/>
        <v>0</v>
      </c>
      <c r="D1680" s="7" t="str" cm="1">
        <f t="array" ref="D1680">_xlfn.SWITCH(A1680,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680" s="12">
        <f t="shared" si="53"/>
        <v>40473</v>
      </c>
      <c r="F1680" s="5">
        <v>2010</v>
      </c>
      <c r="G1680" s="8">
        <v>1936621.09</v>
      </c>
      <c r="H1680" s="5" t="s">
        <v>99</v>
      </c>
      <c r="I1680" s="9">
        <v>53.15</v>
      </c>
      <c r="J1680" s="10">
        <v>2.9169999999999998</v>
      </c>
      <c r="K1680" s="10">
        <v>182.85586850000001</v>
      </c>
      <c r="L1680" s="10">
        <v>8.7240000000000002</v>
      </c>
      <c r="M1680" s="11" t="str" cm="1">
        <f t="array" ref="M1680">_xlfn.IFS(ROUND(Sales_Data[[#This Row],[Temperature]],0)&lt;50,"Cold",ROUND(Sales_Data[[#This Row],[Temperature]],0)&lt;70,"Mild",ROUND(Sales_Data[[#This Row],[Temperature]],0)&lt;84,"Warm",TRUE,"Hot")</f>
        <v>Mild</v>
      </c>
    </row>
    <row r="1681" spans="1:13" x14ac:dyDescent="0.3">
      <c r="A1681" s="5">
        <v>15</v>
      </c>
      <c r="B1681" s="5" t="s">
        <v>29</v>
      </c>
      <c r="C1681" s="7" t="b">
        <f t="shared" si="52"/>
        <v>0</v>
      </c>
      <c r="D1681" s="7" t="str" cm="1">
        <f t="array" ref="D1681">_xlfn.SWITCH(A1681,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681" s="12">
        <f t="shared" si="53"/>
        <v>40473</v>
      </c>
      <c r="F1681" s="5">
        <v>2010</v>
      </c>
      <c r="G1681" s="8">
        <v>600395.73</v>
      </c>
      <c r="H1681" s="5" t="s">
        <v>99</v>
      </c>
      <c r="I1681" s="9">
        <v>47.1</v>
      </c>
      <c r="J1681" s="10">
        <v>3.0489999999999999</v>
      </c>
      <c r="K1681" s="10">
        <v>132.8170968</v>
      </c>
      <c r="L1681" s="10">
        <v>8.0670000000000002</v>
      </c>
      <c r="M1681" s="11" t="str" cm="1">
        <f t="array" ref="M1681">_xlfn.IFS(ROUND(Sales_Data[[#This Row],[Temperature]],0)&lt;50,"Cold",ROUND(Sales_Data[[#This Row],[Temperature]],0)&lt;70,"Mild",ROUND(Sales_Data[[#This Row],[Temperature]],0)&lt;84,"Warm",TRUE,"Hot")</f>
        <v>Cold</v>
      </c>
    </row>
    <row r="1682" spans="1:13" x14ac:dyDescent="0.3">
      <c r="A1682" s="5">
        <v>16</v>
      </c>
      <c r="B1682" s="5" t="s">
        <v>29</v>
      </c>
      <c r="C1682" s="7" t="b">
        <f t="shared" si="52"/>
        <v>0</v>
      </c>
      <c r="D1682" s="7" t="str" cm="1">
        <f t="array" ref="D1682">_xlfn.SWITCH(A1682,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682" s="12">
        <f t="shared" si="53"/>
        <v>40473</v>
      </c>
      <c r="F1682" s="5">
        <v>2010</v>
      </c>
      <c r="G1682" s="8">
        <v>541216.92000000004</v>
      </c>
      <c r="H1682" s="5" t="s">
        <v>99</v>
      </c>
      <c r="I1682" s="9">
        <v>45.85</v>
      </c>
      <c r="J1682" s="10">
        <v>2.762</v>
      </c>
      <c r="K1682" s="10">
        <v>190.9070184</v>
      </c>
      <c r="L1682" s="10">
        <v>6.9859999999999998</v>
      </c>
      <c r="M1682" s="11" t="str" cm="1">
        <f t="array" ref="M1682">_xlfn.IFS(ROUND(Sales_Data[[#This Row],[Temperature]],0)&lt;50,"Cold",ROUND(Sales_Data[[#This Row],[Temperature]],0)&lt;70,"Mild",ROUND(Sales_Data[[#This Row],[Temperature]],0)&lt;84,"Warm",TRUE,"Hot")</f>
        <v>Cold</v>
      </c>
    </row>
    <row r="1683" spans="1:13" x14ac:dyDescent="0.3">
      <c r="A1683" s="5">
        <v>17</v>
      </c>
      <c r="B1683" s="5" t="s">
        <v>29</v>
      </c>
      <c r="C1683" s="7" t="b">
        <f t="shared" si="52"/>
        <v>0</v>
      </c>
      <c r="D1683" s="7" t="str" cm="1">
        <f t="array" ref="D1683">_xlfn.SWITCH(A1683,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683" s="12">
        <f t="shared" si="53"/>
        <v>40473</v>
      </c>
      <c r="F1683" s="5">
        <v>2010</v>
      </c>
      <c r="G1683" s="8">
        <v>815093.76000000001</v>
      </c>
      <c r="H1683" s="5" t="s">
        <v>99</v>
      </c>
      <c r="I1683" s="9">
        <v>47.95</v>
      </c>
      <c r="J1683" s="10">
        <v>2.8490000000000002</v>
      </c>
      <c r="K1683" s="10">
        <v>126.3815484</v>
      </c>
      <c r="L1683" s="10">
        <v>6.8849999999999998</v>
      </c>
      <c r="M1683" s="11" t="str" cm="1">
        <f t="array" ref="M1683">_xlfn.IFS(ROUND(Sales_Data[[#This Row],[Temperature]],0)&lt;50,"Cold",ROUND(Sales_Data[[#This Row],[Temperature]],0)&lt;70,"Mild",ROUND(Sales_Data[[#This Row],[Temperature]],0)&lt;84,"Warm",TRUE,"Hot")</f>
        <v>Cold</v>
      </c>
    </row>
    <row r="1684" spans="1:13" x14ac:dyDescent="0.3">
      <c r="A1684" s="5">
        <v>18</v>
      </c>
      <c r="B1684" s="5" t="s">
        <v>29</v>
      </c>
      <c r="C1684" s="7" t="b">
        <f t="shared" si="52"/>
        <v>0</v>
      </c>
      <c r="D1684" s="7" t="str" cm="1">
        <f t="array" ref="D1684">_xlfn.SWITCH(A1684,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684" s="12">
        <f t="shared" si="53"/>
        <v>40473</v>
      </c>
      <c r="F1684" s="5">
        <v>2010</v>
      </c>
      <c r="G1684" s="8">
        <v>1052120.43</v>
      </c>
      <c r="H1684" s="5" t="s">
        <v>99</v>
      </c>
      <c r="I1684" s="9">
        <v>47.12</v>
      </c>
      <c r="J1684" s="10">
        <v>2.919</v>
      </c>
      <c r="K1684" s="10">
        <v>132.8170968</v>
      </c>
      <c r="L1684" s="10">
        <v>9.3309999999999995</v>
      </c>
      <c r="M1684" s="11" t="str" cm="1">
        <f t="array" ref="M1684">_xlfn.IFS(ROUND(Sales_Data[[#This Row],[Temperature]],0)&lt;50,"Cold",ROUND(Sales_Data[[#This Row],[Temperature]],0)&lt;70,"Mild",ROUND(Sales_Data[[#This Row],[Temperature]],0)&lt;84,"Warm",TRUE,"Hot")</f>
        <v>Cold</v>
      </c>
    </row>
    <row r="1685" spans="1:13" x14ac:dyDescent="0.3">
      <c r="A1685" s="5">
        <v>19</v>
      </c>
      <c r="B1685" s="5" t="s">
        <v>29</v>
      </c>
      <c r="C1685" s="7" t="b">
        <f t="shared" si="52"/>
        <v>0</v>
      </c>
      <c r="D1685" s="7" t="str" cm="1">
        <f t="array" ref="D1685">_xlfn.SWITCH(A1685,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685" s="12">
        <f t="shared" si="53"/>
        <v>40473</v>
      </c>
      <c r="F1685" s="5">
        <v>2010</v>
      </c>
      <c r="G1685" s="8">
        <v>1357154.71</v>
      </c>
      <c r="H1685" s="5" t="s">
        <v>99</v>
      </c>
      <c r="I1685" s="9">
        <v>48.45</v>
      </c>
      <c r="J1685" s="10">
        <v>3.0489999999999999</v>
      </c>
      <c r="K1685" s="10">
        <v>132.8170968</v>
      </c>
      <c r="L1685" s="10">
        <v>8.0670000000000002</v>
      </c>
      <c r="M1685" s="11" t="str" cm="1">
        <f t="array" ref="M1685">_xlfn.IFS(ROUND(Sales_Data[[#This Row],[Temperature]],0)&lt;50,"Cold",ROUND(Sales_Data[[#This Row],[Temperature]],0)&lt;70,"Mild",ROUND(Sales_Data[[#This Row],[Temperature]],0)&lt;84,"Warm",TRUE,"Hot")</f>
        <v>Cold</v>
      </c>
    </row>
    <row r="1686" spans="1:13" x14ac:dyDescent="0.3">
      <c r="A1686" s="5">
        <v>20</v>
      </c>
      <c r="B1686" s="5" t="s">
        <v>29</v>
      </c>
      <c r="C1686" s="7" t="b">
        <f t="shared" si="52"/>
        <v>0</v>
      </c>
      <c r="D1686" s="7" t="str" cm="1">
        <f t="array" ref="D1686">_xlfn.SWITCH(A1686,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686" s="12">
        <f t="shared" si="53"/>
        <v>40473</v>
      </c>
      <c r="F1686" s="5">
        <v>2010</v>
      </c>
      <c r="G1686" s="8">
        <v>1893955.27</v>
      </c>
      <c r="H1686" s="5" t="s">
        <v>99</v>
      </c>
      <c r="I1686" s="9">
        <v>50.52</v>
      </c>
      <c r="J1686" s="10">
        <v>2.9169999999999998</v>
      </c>
      <c r="K1686" s="10">
        <v>205.06278810000001</v>
      </c>
      <c r="L1686" s="10">
        <v>7.484</v>
      </c>
      <c r="M1686" s="11" t="str" cm="1">
        <f t="array" ref="M1686">_xlfn.IFS(ROUND(Sales_Data[[#This Row],[Temperature]],0)&lt;50,"Cold",ROUND(Sales_Data[[#This Row],[Temperature]],0)&lt;70,"Mild",ROUND(Sales_Data[[#This Row],[Temperature]],0)&lt;84,"Warm",TRUE,"Hot")</f>
        <v>Mild</v>
      </c>
    </row>
    <row r="1687" spans="1:13" x14ac:dyDescent="0.3">
      <c r="A1687" s="5">
        <v>21</v>
      </c>
      <c r="B1687" s="5" t="s">
        <v>29</v>
      </c>
      <c r="C1687" s="7" t="b">
        <f t="shared" si="52"/>
        <v>0</v>
      </c>
      <c r="D1687" s="7" t="str" cm="1">
        <f t="array" ref="D1687">_xlfn.SWITCH(A1687,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687" s="12">
        <f t="shared" si="53"/>
        <v>40473</v>
      </c>
      <c r="F1687" s="5">
        <v>2010</v>
      </c>
      <c r="G1687" s="8">
        <v>710668.45</v>
      </c>
      <c r="H1687" s="5" t="s">
        <v>99</v>
      </c>
      <c r="I1687" s="9">
        <v>70.72</v>
      </c>
      <c r="J1687" s="10">
        <v>2.7250000000000001</v>
      </c>
      <c r="K1687" s="10">
        <v>211.51872080000001</v>
      </c>
      <c r="L1687" s="10">
        <v>8.1630000000000003</v>
      </c>
      <c r="M1687" s="11" t="str" cm="1">
        <f t="array" ref="M1687">_xlfn.IFS(ROUND(Sales_Data[[#This Row],[Temperature]],0)&lt;50,"Cold",ROUND(Sales_Data[[#This Row],[Temperature]],0)&lt;70,"Mild",ROUND(Sales_Data[[#This Row],[Temperature]],0)&lt;84,"Warm",TRUE,"Hot")</f>
        <v>Warm</v>
      </c>
    </row>
    <row r="1688" spans="1:13" x14ac:dyDescent="0.3">
      <c r="A1688" s="5">
        <v>22</v>
      </c>
      <c r="B1688" s="5" t="s">
        <v>29</v>
      </c>
      <c r="C1688" s="7" t="b">
        <f t="shared" si="52"/>
        <v>0</v>
      </c>
      <c r="D1688" s="7" t="str" cm="1">
        <f t="array" ref="D1688">_xlfn.SWITCH(A1688,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688" s="12">
        <f t="shared" si="53"/>
        <v>40473</v>
      </c>
      <c r="F1688" s="5">
        <v>2010</v>
      </c>
      <c r="G1688" s="8">
        <v>960998.52</v>
      </c>
      <c r="H1688" s="5" t="s">
        <v>99</v>
      </c>
      <c r="I1688" s="9">
        <v>50.24</v>
      </c>
      <c r="J1688" s="10">
        <v>2.919</v>
      </c>
      <c r="K1688" s="10">
        <v>136.68887100000001</v>
      </c>
      <c r="L1688" s="10">
        <v>8.5719999999999992</v>
      </c>
      <c r="M1688" s="11" t="str" cm="1">
        <f t="array" ref="M1688">_xlfn.IFS(ROUND(Sales_Data[[#This Row],[Temperature]],0)&lt;50,"Cold",ROUND(Sales_Data[[#This Row],[Temperature]],0)&lt;70,"Mild",ROUND(Sales_Data[[#This Row],[Temperature]],0)&lt;84,"Warm",TRUE,"Hot")</f>
        <v>Mild</v>
      </c>
    </row>
    <row r="1689" spans="1:13" x14ac:dyDescent="0.3">
      <c r="A1689" s="5">
        <v>23</v>
      </c>
      <c r="B1689" s="5" t="s">
        <v>29</v>
      </c>
      <c r="C1689" s="7" t="b">
        <f t="shared" si="52"/>
        <v>0</v>
      </c>
      <c r="D1689" s="7" t="str" cm="1">
        <f t="array" ref="D1689">_xlfn.SWITCH(A1689,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689" s="12">
        <f t="shared" si="53"/>
        <v>40473</v>
      </c>
      <c r="F1689" s="5">
        <v>2010</v>
      </c>
      <c r="G1689" s="8">
        <v>1147503.92</v>
      </c>
      <c r="H1689" s="5" t="s">
        <v>99</v>
      </c>
      <c r="I1689" s="9">
        <v>43.19</v>
      </c>
      <c r="J1689" s="10">
        <v>2.919</v>
      </c>
      <c r="K1689" s="10">
        <v>132.8170968</v>
      </c>
      <c r="L1689" s="10">
        <v>5.2869999999999999</v>
      </c>
      <c r="M1689" s="11" t="str" cm="1">
        <f t="array" ref="M1689">_xlfn.IFS(ROUND(Sales_Data[[#This Row],[Temperature]],0)&lt;50,"Cold",ROUND(Sales_Data[[#This Row],[Temperature]],0)&lt;70,"Mild",ROUND(Sales_Data[[#This Row],[Temperature]],0)&lt;84,"Warm",TRUE,"Hot")</f>
        <v>Cold</v>
      </c>
    </row>
    <row r="1690" spans="1:13" x14ac:dyDescent="0.3">
      <c r="A1690" s="5">
        <v>24</v>
      </c>
      <c r="B1690" s="5" t="s">
        <v>29</v>
      </c>
      <c r="C1690" s="7" t="b">
        <f t="shared" si="52"/>
        <v>0</v>
      </c>
      <c r="D1690" s="7" t="str" cm="1">
        <f t="array" ref="D1690">_xlfn.SWITCH(A1690,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90" s="12">
        <f t="shared" si="53"/>
        <v>40473</v>
      </c>
      <c r="F1690" s="5">
        <v>2010</v>
      </c>
      <c r="G1690" s="8">
        <v>1234875.33</v>
      </c>
      <c r="H1690" s="5" t="s">
        <v>99</v>
      </c>
      <c r="I1690" s="9">
        <v>48.69</v>
      </c>
      <c r="J1690" s="10">
        <v>3.0489999999999999</v>
      </c>
      <c r="K1690" s="10">
        <v>132.8170968</v>
      </c>
      <c r="L1690" s="10">
        <v>8.2750000000000004</v>
      </c>
      <c r="M1690" s="11" t="str" cm="1">
        <f t="array" ref="M1690">_xlfn.IFS(ROUND(Sales_Data[[#This Row],[Temperature]],0)&lt;50,"Cold",ROUND(Sales_Data[[#This Row],[Temperature]],0)&lt;70,"Mild",ROUND(Sales_Data[[#This Row],[Temperature]],0)&lt;84,"Warm",TRUE,"Hot")</f>
        <v>Cold</v>
      </c>
    </row>
    <row r="1691" spans="1:13" x14ac:dyDescent="0.3">
      <c r="A1691" s="5">
        <v>25</v>
      </c>
      <c r="B1691" s="5" t="s">
        <v>29</v>
      </c>
      <c r="C1691" s="7" t="b">
        <f t="shared" si="52"/>
        <v>0</v>
      </c>
      <c r="D1691" s="7" t="str" cm="1">
        <f t="array" ref="D1691">_xlfn.SWITCH(A1691,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91" s="12">
        <f t="shared" si="53"/>
        <v>40473</v>
      </c>
      <c r="F1691" s="5">
        <v>2010</v>
      </c>
      <c r="G1691" s="8">
        <v>661644.18999999994</v>
      </c>
      <c r="H1691" s="5" t="s">
        <v>99</v>
      </c>
      <c r="I1691" s="9">
        <v>46.73</v>
      </c>
      <c r="J1691" s="10">
        <v>2.9169999999999998</v>
      </c>
      <c r="K1691" s="10">
        <v>205.06278810000001</v>
      </c>
      <c r="L1691" s="10">
        <v>7.484</v>
      </c>
      <c r="M1691" s="11" t="str" cm="1">
        <f t="array" ref="M1691">_xlfn.IFS(ROUND(Sales_Data[[#This Row],[Temperature]],0)&lt;50,"Cold",ROUND(Sales_Data[[#This Row],[Temperature]],0)&lt;70,"Mild",ROUND(Sales_Data[[#This Row],[Temperature]],0)&lt;84,"Warm",TRUE,"Hot")</f>
        <v>Cold</v>
      </c>
    </row>
    <row r="1692" spans="1:13" x14ac:dyDescent="0.3">
      <c r="A1692" s="5">
        <v>26</v>
      </c>
      <c r="B1692" s="5" t="s">
        <v>29</v>
      </c>
      <c r="C1692" s="7" t="b">
        <f t="shared" si="52"/>
        <v>0</v>
      </c>
      <c r="D1692" s="7" t="str" cm="1">
        <f t="array" ref="D1692">_xlfn.SWITCH(A1692,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92" s="12">
        <f t="shared" si="53"/>
        <v>40473</v>
      </c>
      <c r="F1692" s="5">
        <v>2010</v>
      </c>
      <c r="G1692" s="8">
        <v>916522.66</v>
      </c>
      <c r="H1692" s="5" t="s">
        <v>99</v>
      </c>
      <c r="I1692" s="9">
        <v>36.130000000000003</v>
      </c>
      <c r="J1692" s="10">
        <v>2.919</v>
      </c>
      <c r="K1692" s="10">
        <v>132.8170968</v>
      </c>
      <c r="L1692" s="10">
        <v>8.1489999999999991</v>
      </c>
      <c r="M1692" s="11" t="str" cm="1">
        <f t="array" ref="M1692">_xlfn.IFS(ROUND(Sales_Data[[#This Row],[Temperature]],0)&lt;50,"Cold",ROUND(Sales_Data[[#This Row],[Temperature]],0)&lt;70,"Mild",ROUND(Sales_Data[[#This Row],[Temperature]],0)&lt;84,"Warm",TRUE,"Hot")</f>
        <v>Cold</v>
      </c>
    </row>
    <row r="1693" spans="1:13" x14ac:dyDescent="0.3">
      <c r="A1693" s="5">
        <v>27</v>
      </c>
      <c r="B1693" s="5" t="s">
        <v>29</v>
      </c>
      <c r="C1693" s="7" t="b">
        <f t="shared" si="52"/>
        <v>0</v>
      </c>
      <c r="D1693" s="7" t="str" cm="1">
        <f t="array" ref="D1693">_xlfn.SWITCH(A1693,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93" s="12">
        <f t="shared" si="53"/>
        <v>40473</v>
      </c>
      <c r="F1693" s="5">
        <v>2010</v>
      </c>
      <c r="G1693" s="8">
        <v>1693935.29</v>
      </c>
      <c r="H1693" s="5" t="s">
        <v>99</v>
      </c>
      <c r="I1693" s="9">
        <v>52.82</v>
      </c>
      <c r="J1693" s="10">
        <v>3.0489999999999999</v>
      </c>
      <c r="K1693" s="10">
        <v>136.68887100000001</v>
      </c>
      <c r="L1693" s="10">
        <v>8.0210000000000008</v>
      </c>
      <c r="M1693" s="11" t="str" cm="1">
        <f t="array" ref="M1693">_xlfn.IFS(ROUND(Sales_Data[[#This Row],[Temperature]],0)&lt;50,"Cold",ROUND(Sales_Data[[#This Row],[Temperature]],0)&lt;70,"Mild",ROUND(Sales_Data[[#This Row],[Temperature]],0)&lt;84,"Warm",TRUE,"Hot")</f>
        <v>Mild</v>
      </c>
    </row>
    <row r="1694" spans="1:13" x14ac:dyDescent="0.3">
      <c r="A1694" s="5">
        <v>28</v>
      </c>
      <c r="B1694" s="5" t="s">
        <v>29</v>
      </c>
      <c r="C1694" s="7" t="b">
        <f t="shared" si="52"/>
        <v>0</v>
      </c>
      <c r="D1694" s="7" t="str" cm="1">
        <f t="array" ref="D1694">_xlfn.SWITCH(A1694,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94" s="12">
        <f t="shared" si="53"/>
        <v>40473</v>
      </c>
      <c r="F1694" s="5">
        <v>2010</v>
      </c>
      <c r="G1694" s="8">
        <v>1120619.32</v>
      </c>
      <c r="H1694" s="5" t="s">
        <v>99</v>
      </c>
      <c r="I1694" s="9">
        <v>68.849999999999994</v>
      </c>
      <c r="J1694" s="10">
        <v>3.0139999999999998</v>
      </c>
      <c r="K1694" s="10">
        <v>126.3815484</v>
      </c>
      <c r="L1694" s="10">
        <v>14.313000000000001</v>
      </c>
      <c r="M1694" s="11" t="str" cm="1">
        <f t="array" ref="M1694">_xlfn.IFS(ROUND(Sales_Data[[#This Row],[Temperature]],0)&lt;50,"Cold",ROUND(Sales_Data[[#This Row],[Temperature]],0)&lt;70,"Mild",ROUND(Sales_Data[[#This Row],[Temperature]],0)&lt;84,"Warm",TRUE,"Hot")</f>
        <v>Mild</v>
      </c>
    </row>
    <row r="1695" spans="1:13" x14ac:dyDescent="0.3">
      <c r="A1695" s="5">
        <v>29</v>
      </c>
      <c r="B1695" s="5" t="s">
        <v>29</v>
      </c>
      <c r="C1695" s="7" t="b">
        <f t="shared" si="52"/>
        <v>0</v>
      </c>
      <c r="D1695" s="7" t="str" cm="1">
        <f t="array" ref="D1695">_xlfn.SWITCH(A1695,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95" s="12">
        <f t="shared" si="53"/>
        <v>40473</v>
      </c>
      <c r="F1695" s="5">
        <v>2010</v>
      </c>
      <c r="G1695" s="8">
        <v>505221.17</v>
      </c>
      <c r="H1695" s="5" t="s">
        <v>99</v>
      </c>
      <c r="I1695" s="9">
        <v>50.24</v>
      </c>
      <c r="J1695" s="10">
        <v>2.919</v>
      </c>
      <c r="K1695" s="10">
        <v>132.8170968</v>
      </c>
      <c r="L1695" s="10">
        <v>10.523999999999999</v>
      </c>
      <c r="M1695" s="11" t="str" cm="1">
        <f t="array" ref="M1695">_xlfn.IFS(ROUND(Sales_Data[[#This Row],[Temperature]],0)&lt;50,"Cold",ROUND(Sales_Data[[#This Row],[Temperature]],0)&lt;70,"Mild",ROUND(Sales_Data[[#This Row],[Temperature]],0)&lt;84,"Warm",TRUE,"Hot")</f>
        <v>Mild</v>
      </c>
    </row>
    <row r="1696" spans="1:13" x14ac:dyDescent="0.3">
      <c r="A1696" s="5">
        <v>30</v>
      </c>
      <c r="B1696" s="5" t="s">
        <v>29</v>
      </c>
      <c r="C1696" s="7" t="b">
        <f t="shared" si="52"/>
        <v>0</v>
      </c>
      <c r="D1696" s="7" t="str" cm="1">
        <f t="array" ref="D1696">_xlfn.SWITCH(A1696,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96" s="12">
        <f t="shared" si="53"/>
        <v>40473</v>
      </c>
      <c r="F1696" s="5">
        <v>2010</v>
      </c>
      <c r="G1696" s="8">
        <v>459631.74</v>
      </c>
      <c r="H1696" s="5" t="s">
        <v>99</v>
      </c>
      <c r="I1696" s="9">
        <v>70.72</v>
      </c>
      <c r="J1696" s="10">
        <v>2.7250000000000001</v>
      </c>
      <c r="K1696" s="10">
        <v>211.51872080000001</v>
      </c>
      <c r="L1696" s="10">
        <v>8.1630000000000003</v>
      </c>
      <c r="M1696" s="11" t="str" cm="1">
        <f t="array" ref="M1696">_xlfn.IFS(ROUND(Sales_Data[[#This Row],[Temperature]],0)&lt;50,"Cold",ROUND(Sales_Data[[#This Row],[Temperature]],0)&lt;70,"Mild",ROUND(Sales_Data[[#This Row],[Temperature]],0)&lt;84,"Warm",TRUE,"Hot")</f>
        <v>Warm</v>
      </c>
    </row>
    <row r="1697" spans="1:13" x14ac:dyDescent="0.3">
      <c r="A1697" s="5">
        <v>31</v>
      </c>
      <c r="B1697" s="5" t="s">
        <v>29</v>
      </c>
      <c r="C1697" s="7" t="b">
        <f t="shared" si="52"/>
        <v>0</v>
      </c>
      <c r="D1697" s="7" t="str" cm="1">
        <f t="array" ref="D1697">_xlfn.SWITCH(A1697,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97" s="12">
        <f t="shared" si="53"/>
        <v>40473</v>
      </c>
      <c r="F1697" s="5">
        <v>2010</v>
      </c>
      <c r="G1697" s="8">
        <v>1262289.29</v>
      </c>
      <c r="H1697" s="5" t="s">
        <v>99</v>
      </c>
      <c r="I1697" s="9">
        <v>70.72</v>
      </c>
      <c r="J1697" s="10">
        <v>2.7250000000000001</v>
      </c>
      <c r="K1697" s="10">
        <v>211.51872080000001</v>
      </c>
      <c r="L1697" s="10">
        <v>8.1630000000000003</v>
      </c>
      <c r="M1697" s="11" t="str" cm="1">
        <f t="array" ref="M1697">_xlfn.IFS(ROUND(Sales_Data[[#This Row],[Temperature]],0)&lt;50,"Cold",ROUND(Sales_Data[[#This Row],[Temperature]],0)&lt;70,"Mild",ROUND(Sales_Data[[#This Row],[Temperature]],0)&lt;84,"Warm",TRUE,"Hot")</f>
        <v>Warm</v>
      </c>
    </row>
    <row r="1698" spans="1:13" x14ac:dyDescent="0.3">
      <c r="A1698" s="5">
        <v>32</v>
      </c>
      <c r="B1698" s="5" t="s">
        <v>29</v>
      </c>
      <c r="C1698" s="7" t="b">
        <f t="shared" si="52"/>
        <v>0</v>
      </c>
      <c r="D1698" s="7" t="str" cm="1">
        <f t="array" ref="D1698">_xlfn.SWITCH(A1698,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98" s="12">
        <f t="shared" si="53"/>
        <v>40473</v>
      </c>
      <c r="F1698" s="5">
        <v>2010</v>
      </c>
      <c r="G1698" s="8">
        <v>1102185</v>
      </c>
      <c r="H1698" s="5" t="s">
        <v>99</v>
      </c>
      <c r="I1698" s="9">
        <v>52.3</v>
      </c>
      <c r="J1698" s="10">
        <v>2.762</v>
      </c>
      <c r="K1698" s="10">
        <v>190.9070184</v>
      </c>
      <c r="L1698" s="10">
        <v>9.1370000000000005</v>
      </c>
      <c r="M1698" s="11" t="str" cm="1">
        <f t="array" ref="M1698">_xlfn.IFS(ROUND(Sales_Data[[#This Row],[Temperature]],0)&lt;50,"Cold",ROUND(Sales_Data[[#This Row],[Temperature]],0)&lt;70,"Mild",ROUND(Sales_Data[[#This Row],[Temperature]],0)&lt;84,"Warm",TRUE,"Hot")</f>
        <v>Mild</v>
      </c>
    </row>
    <row r="1699" spans="1:13" x14ac:dyDescent="0.3">
      <c r="A1699" s="5">
        <v>33</v>
      </c>
      <c r="B1699" s="5" t="s">
        <v>29</v>
      </c>
      <c r="C1699" s="7" t="b">
        <f t="shared" si="52"/>
        <v>0</v>
      </c>
      <c r="D1699" s="7" t="str" cm="1">
        <f t="array" ref="D1699">_xlfn.SWITCH(A1699,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99" s="12">
        <f t="shared" si="53"/>
        <v>40473</v>
      </c>
      <c r="F1699" s="5">
        <v>2010</v>
      </c>
      <c r="G1699" s="8">
        <v>234175.92</v>
      </c>
      <c r="H1699" s="5" t="s">
        <v>99</v>
      </c>
      <c r="I1699" s="9">
        <v>74.2</v>
      </c>
      <c r="J1699" s="10">
        <v>3.0139999999999998</v>
      </c>
      <c r="K1699" s="10">
        <v>126.3815484</v>
      </c>
      <c r="L1699" s="10">
        <v>9.2650000000000006</v>
      </c>
      <c r="M1699" s="11" t="str" cm="1">
        <f t="array" ref="M1699">_xlfn.IFS(ROUND(Sales_Data[[#This Row],[Temperature]],0)&lt;50,"Cold",ROUND(Sales_Data[[#This Row],[Temperature]],0)&lt;70,"Mild",ROUND(Sales_Data[[#This Row],[Temperature]],0)&lt;84,"Warm",TRUE,"Hot")</f>
        <v>Warm</v>
      </c>
    </row>
    <row r="1700" spans="1:13" x14ac:dyDescent="0.3">
      <c r="A1700" s="5">
        <v>34</v>
      </c>
      <c r="B1700" s="5" t="s">
        <v>29</v>
      </c>
      <c r="C1700" s="7" t="b">
        <f t="shared" si="52"/>
        <v>0</v>
      </c>
      <c r="D1700" s="7" t="str" cm="1">
        <f t="array" ref="D1700">_xlfn.SWITCH(A1700,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00" s="12">
        <f t="shared" si="53"/>
        <v>40473</v>
      </c>
      <c r="F1700" s="5">
        <v>2010</v>
      </c>
      <c r="G1700" s="8">
        <v>936293.6</v>
      </c>
      <c r="H1700" s="5" t="s">
        <v>99</v>
      </c>
      <c r="I1700" s="9">
        <v>58.11</v>
      </c>
      <c r="J1700" s="10">
        <v>2.7360000000000002</v>
      </c>
      <c r="K1700" s="10">
        <v>126.3815484</v>
      </c>
      <c r="L1700" s="10">
        <v>10.210000000000001</v>
      </c>
      <c r="M1700" s="11" t="str" cm="1">
        <f t="array" ref="M1700">_xlfn.IFS(ROUND(Sales_Data[[#This Row],[Temperature]],0)&lt;50,"Cold",ROUND(Sales_Data[[#This Row],[Temperature]],0)&lt;70,"Mild",ROUND(Sales_Data[[#This Row],[Temperature]],0)&lt;84,"Warm",TRUE,"Hot")</f>
        <v>Mild</v>
      </c>
    </row>
    <row r="1701" spans="1:13" x14ac:dyDescent="0.3">
      <c r="A1701" s="5">
        <v>35</v>
      </c>
      <c r="B1701" s="5" t="s">
        <v>29</v>
      </c>
      <c r="C1701" s="7" t="b">
        <f t="shared" si="52"/>
        <v>0</v>
      </c>
      <c r="D1701" s="7" t="str" cm="1">
        <f t="array" ref="D1701">_xlfn.SWITCH(A1701,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01" s="12">
        <f t="shared" si="53"/>
        <v>40473</v>
      </c>
      <c r="F1701" s="5">
        <v>2010</v>
      </c>
      <c r="G1701" s="8">
        <v>827705.82</v>
      </c>
      <c r="H1701" s="5" t="s">
        <v>99</v>
      </c>
      <c r="I1701" s="9">
        <v>52.82</v>
      </c>
      <c r="J1701" s="10">
        <v>2.9169999999999998</v>
      </c>
      <c r="K1701" s="10">
        <v>136.68887100000001</v>
      </c>
      <c r="L1701" s="10">
        <v>8.7629999999999999</v>
      </c>
      <c r="M1701" s="11" t="str" cm="1">
        <f t="array" ref="M1701">_xlfn.IFS(ROUND(Sales_Data[[#This Row],[Temperature]],0)&lt;50,"Cold",ROUND(Sales_Data[[#This Row],[Temperature]],0)&lt;70,"Mild",ROUND(Sales_Data[[#This Row],[Temperature]],0)&lt;84,"Warm",TRUE,"Hot")</f>
        <v>Mild</v>
      </c>
    </row>
    <row r="1702" spans="1:13" x14ac:dyDescent="0.3">
      <c r="A1702" s="5">
        <v>36</v>
      </c>
      <c r="B1702" s="5" t="s">
        <v>29</v>
      </c>
      <c r="C1702" s="7" t="b">
        <f t="shared" si="52"/>
        <v>0</v>
      </c>
      <c r="D1702" s="7" t="str" cm="1">
        <f t="array" ref="D1702">_xlfn.SWITCH(A1702,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02" s="12">
        <f t="shared" si="53"/>
        <v>40473</v>
      </c>
      <c r="F1702" s="5">
        <v>2010</v>
      </c>
      <c r="G1702" s="8">
        <v>424956.3</v>
      </c>
      <c r="H1702" s="5" t="s">
        <v>99</v>
      </c>
      <c r="I1702" s="9">
        <v>72.239999999999995</v>
      </c>
      <c r="J1702" s="10">
        <v>2.698</v>
      </c>
      <c r="K1702" s="10">
        <v>210.62714439999999</v>
      </c>
      <c r="L1702" s="10">
        <v>8.4760000000000009</v>
      </c>
      <c r="M1702" s="11" t="str" cm="1">
        <f t="array" ref="M1702">_xlfn.IFS(ROUND(Sales_Data[[#This Row],[Temperature]],0)&lt;50,"Cold",ROUND(Sales_Data[[#This Row],[Temperature]],0)&lt;70,"Mild",ROUND(Sales_Data[[#This Row],[Temperature]],0)&lt;84,"Warm",TRUE,"Hot")</f>
        <v>Warm</v>
      </c>
    </row>
    <row r="1703" spans="1:13" x14ac:dyDescent="0.3">
      <c r="A1703" s="5">
        <v>37</v>
      </c>
      <c r="B1703" s="5" t="s">
        <v>29</v>
      </c>
      <c r="C1703" s="7" t="b">
        <f t="shared" si="52"/>
        <v>0</v>
      </c>
      <c r="D1703" s="7" t="str" cm="1">
        <f t="array" ref="D1703">_xlfn.SWITCH(A1703,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03" s="12">
        <f t="shared" si="53"/>
        <v>40473</v>
      </c>
      <c r="F1703" s="5">
        <v>2010</v>
      </c>
      <c r="G1703" s="8">
        <v>510425.4</v>
      </c>
      <c r="H1703" s="5" t="s">
        <v>99</v>
      </c>
      <c r="I1703" s="9">
        <v>72.239999999999995</v>
      </c>
      <c r="J1703" s="10">
        <v>2.7250000000000001</v>
      </c>
      <c r="K1703" s="10">
        <v>210.62714439999999</v>
      </c>
      <c r="L1703" s="10">
        <v>8.4760000000000009</v>
      </c>
      <c r="M1703" s="11" t="str" cm="1">
        <f t="array" ref="M1703">_xlfn.IFS(ROUND(Sales_Data[[#This Row],[Temperature]],0)&lt;50,"Cold",ROUND(Sales_Data[[#This Row],[Temperature]],0)&lt;70,"Mild",ROUND(Sales_Data[[#This Row],[Temperature]],0)&lt;84,"Warm",TRUE,"Hot")</f>
        <v>Warm</v>
      </c>
    </row>
    <row r="1704" spans="1:13" x14ac:dyDescent="0.3">
      <c r="A1704" s="5">
        <v>38</v>
      </c>
      <c r="B1704" s="5" t="s">
        <v>29</v>
      </c>
      <c r="C1704" s="7" t="b">
        <f t="shared" si="52"/>
        <v>0</v>
      </c>
      <c r="D1704" s="7" t="str" cm="1">
        <f t="array" ref="D1704">_xlfn.SWITCH(A1704,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04" s="12">
        <f t="shared" si="53"/>
        <v>40473</v>
      </c>
      <c r="F1704" s="5">
        <v>2010</v>
      </c>
      <c r="G1704" s="8">
        <v>339042.18</v>
      </c>
      <c r="H1704" s="5" t="s">
        <v>99</v>
      </c>
      <c r="I1704" s="9">
        <v>68.849999999999994</v>
      </c>
      <c r="J1704" s="10">
        <v>3.0139999999999998</v>
      </c>
      <c r="K1704" s="10">
        <v>126.3815484</v>
      </c>
      <c r="L1704" s="10">
        <v>14.313000000000001</v>
      </c>
      <c r="M1704" s="11" t="str" cm="1">
        <f t="array" ref="M1704">_xlfn.IFS(ROUND(Sales_Data[[#This Row],[Temperature]],0)&lt;50,"Cold",ROUND(Sales_Data[[#This Row],[Temperature]],0)&lt;70,"Mild",ROUND(Sales_Data[[#This Row],[Temperature]],0)&lt;84,"Warm",TRUE,"Hot")</f>
        <v>Mild</v>
      </c>
    </row>
    <row r="1705" spans="1:13" x14ac:dyDescent="0.3">
      <c r="A1705" s="5">
        <v>39</v>
      </c>
      <c r="B1705" s="5" t="s">
        <v>29</v>
      </c>
      <c r="C1705" s="7" t="b">
        <f t="shared" si="52"/>
        <v>0</v>
      </c>
      <c r="D1705" s="7" t="str" cm="1">
        <f t="array" ref="D1705">_xlfn.SWITCH(A1705,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05" s="12">
        <f t="shared" si="53"/>
        <v>40473</v>
      </c>
      <c r="F1705" s="5">
        <v>2010</v>
      </c>
      <c r="G1705" s="8">
        <v>1261109.01</v>
      </c>
      <c r="H1705" s="5" t="s">
        <v>99</v>
      </c>
      <c r="I1705" s="9">
        <v>71.73</v>
      </c>
      <c r="J1705" s="10">
        <v>2.7250000000000001</v>
      </c>
      <c r="K1705" s="10">
        <v>210.62714439999999</v>
      </c>
      <c r="L1705" s="10">
        <v>8.4760000000000009</v>
      </c>
      <c r="M1705" s="11" t="str" cm="1">
        <f t="array" ref="M1705">_xlfn.IFS(ROUND(Sales_Data[[#This Row],[Temperature]],0)&lt;50,"Cold",ROUND(Sales_Data[[#This Row],[Temperature]],0)&lt;70,"Mild",ROUND(Sales_Data[[#This Row],[Temperature]],0)&lt;84,"Warm",TRUE,"Hot")</f>
        <v>Warm</v>
      </c>
    </row>
    <row r="1706" spans="1:13" x14ac:dyDescent="0.3">
      <c r="A1706" s="5">
        <v>40</v>
      </c>
      <c r="B1706" s="5" t="s">
        <v>29</v>
      </c>
      <c r="C1706" s="7" t="b">
        <f t="shared" si="52"/>
        <v>0</v>
      </c>
      <c r="D1706" s="7" t="str" cm="1">
        <f t="array" ref="D1706">_xlfn.SWITCH(A1706,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06" s="12">
        <f t="shared" si="53"/>
        <v>40473</v>
      </c>
      <c r="F1706" s="5">
        <v>2010</v>
      </c>
      <c r="G1706" s="8">
        <v>882180.91</v>
      </c>
      <c r="H1706" s="5" t="s">
        <v>99</v>
      </c>
      <c r="I1706" s="9">
        <v>41.25</v>
      </c>
      <c r="J1706" s="10">
        <v>2.919</v>
      </c>
      <c r="K1706" s="10">
        <v>132.8170968</v>
      </c>
      <c r="L1706" s="10">
        <v>5.2869999999999999</v>
      </c>
      <c r="M1706" s="11" t="str" cm="1">
        <f t="array" ref="M1706">_xlfn.IFS(ROUND(Sales_Data[[#This Row],[Temperature]],0)&lt;50,"Cold",ROUND(Sales_Data[[#This Row],[Temperature]],0)&lt;70,"Mild",ROUND(Sales_Data[[#This Row],[Temperature]],0)&lt;84,"Warm",TRUE,"Hot")</f>
        <v>Cold</v>
      </c>
    </row>
    <row r="1707" spans="1:13" x14ac:dyDescent="0.3">
      <c r="A1707" s="5">
        <v>41</v>
      </c>
      <c r="B1707" s="5" t="s">
        <v>29</v>
      </c>
      <c r="C1707" s="7" t="b">
        <f t="shared" si="52"/>
        <v>0</v>
      </c>
      <c r="D1707" s="7" t="str" cm="1">
        <f t="array" ref="D1707">_xlfn.SWITCH(A1707,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07" s="12">
        <f t="shared" si="53"/>
        <v>40473</v>
      </c>
      <c r="F1707" s="5">
        <v>2010</v>
      </c>
      <c r="G1707" s="8">
        <v>1156003.7</v>
      </c>
      <c r="H1707" s="5" t="s">
        <v>99</v>
      </c>
      <c r="I1707" s="9">
        <v>48.09</v>
      </c>
      <c r="J1707" s="10">
        <v>2.762</v>
      </c>
      <c r="K1707" s="10">
        <v>190.9070184</v>
      </c>
      <c r="L1707" s="10">
        <v>7.508</v>
      </c>
      <c r="M1707" s="11" t="str" cm="1">
        <f t="array" ref="M1707">_xlfn.IFS(ROUND(Sales_Data[[#This Row],[Temperature]],0)&lt;50,"Cold",ROUND(Sales_Data[[#This Row],[Temperature]],0)&lt;70,"Mild",ROUND(Sales_Data[[#This Row],[Temperature]],0)&lt;84,"Warm",TRUE,"Hot")</f>
        <v>Cold</v>
      </c>
    </row>
    <row r="1708" spans="1:13" x14ac:dyDescent="0.3">
      <c r="A1708" s="5">
        <v>42</v>
      </c>
      <c r="B1708" s="5" t="s">
        <v>29</v>
      </c>
      <c r="C1708" s="7" t="b">
        <f t="shared" si="52"/>
        <v>0</v>
      </c>
      <c r="D1708" s="7" t="str" cm="1">
        <f t="array" ref="D1708">_xlfn.SWITCH(A1708,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08" s="12">
        <f t="shared" si="53"/>
        <v>40473</v>
      </c>
      <c r="F1708" s="5">
        <v>2010</v>
      </c>
      <c r="G1708" s="8">
        <v>522467.51</v>
      </c>
      <c r="H1708" s="5" t="s">
        <v>99</v>
      </c>
      <c r="I1708" s="9">
        <v>68.12</v>
      </c>
      <c r="J1708" s="10">
        <v>3.0139999999999998</v>
      </c>
      <c r="K1708" s="10">
        <v>126.3815484</v>
      </c>
      <c r="L1708" s="10">
        <v>9.0030000000000001</v>
      </c>
      <c r="M1708" s="11" t="str" cm="1">
        <f t="array" ref="M1708">_xlfn.IFS(ROUND(Sales_Data[[#This Row],[Temperature]],0)&lt;50,"Cold",ROUND(Sales_Data[[#This Row],[Temperature]],0)&lt;70,"Mild",ROUND(Sales_Data[[#This Row],[Temperature]],0)&lt;84,"Warm",TRUE,"Hot")</f>
        <v>Mild</v>
      </c>
    </row>
    <row r="1709" spans="1:13" x14ac:dyDescent="0.3">
      <c r="A1709" s="5">
        <v>43</v>
      </c>
      <c r="B1709" s="5" t="s">
        <v>29</v>
      </c>
      <c r="C1709" s="7" t="b">
        <f t="shared" si="52"/>
        <v>0</v>
      </c>
      <c r="D1709" s="7" t="str" cm="1">
        <f t="array" ref="D1709">_xlfn.SWITCH(A1709,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09" s="12">
        <f t="shared" si="53"/>
        <v>40473</v>
      </c>
      <c r="F1709" s="5">
        <v>2010</v>
      </c>
      <c r="G1709" s="8">
        <v>680943.03</v>
      </c>
      <c r="H1709" s="5" t="s">
        <v>99</v>
      </c>
      <c r="I1709" s="9">
        <v>69.459999999999994</v>
      </c>
      <c r="J1709" s="10">
        <v>2.7250000000000001</v>
      </c>
      <c r="K1709" s="10">
        <v>203.77706449999999</v>
      </c>
      <c r="L1709" s="10">
        <v>10.210000000000001</v>
      </c>
      <c r="M1709" s="11" t="str" cm="1">
        <f t="array" ref="M1709">_xlfn.IFS(ROUND(Sales_Data[[#This Row],[Temperature]],0)&lt;50,"Cold",ROUND(Sales_Data[[#This Row],[Temperature]],0)&lt;70,"Mild",ROUND(Sales_Data[[#This Row],[Temperature]],0)&lt;84,"Warm",TRUE,"Hot")</f>
        <v>Mild</v>
      </c>
    </row>
    <row r="1710" spans="1:13" x14ac:dyDescent="0.3">
      <c r="A1710" s="5">
        <v>44</v>
      </c>
      <c r="B1710" s="5" t="s">
        <v>29</v>
      </c>
      <c r="C1710" s="7" t="b">
        <f t="shared" si="52"/>
        <v>0</v>
      </c>
      <c r="D1710" s="7" t="str" cm="1">
        <f t="array" ref="D1710">_xlfn.SWITCH(A1710,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710" s="12">
        <f t="shared" si="53"/>
        <v>40473</v>
      </c>
      <c r="F1710" s="5">
        <v>2010</v>
      </c>
      <c r="G1710" s="8">
        <v>270110.3</v>
      </c>
      <c r="H1710" s="5" t="s">
        <v>99</v>
      </c>
      <c r="I1710" s="9">
        <v>56.89</v>
      </c>
      <c r="J1710" s="10">
        <v>2.8490000000000002</v>
      </c>
      <c r="K1710" s="10">
        <v>126.3815484</v>
      </c>
      <c r="L1710" s="10">
        <v>7.61</v>
      </c>
      <c r="M1710" s="11" t="str" cm="1">
        <f t="array" ref="M1710">_xlfn.IFS(ROUND(Sales_Data[[#This Row],[Temperature]],0)&lt;50,"Cold",ROUND(Sales_Data[[#This Row],[Temperature]],0)&lt;70,"Mild",ROUND(Sales_Data[[#This Row],[Temperature]],0)&lt;84,"Warm",TRUE,"Hot")</f>
        <v>Mild</v>
      </c>
    </row>
    <row r="1711" spans="1:13" x14ac:dyDescent="0.3">
      <c r="A1711" s="5">
        <v>45</v>
      </c>
      <c r="B1711" s="5" t="s">
        <v>29</v>
      </c>
      <c r="C1711" s="7" t="b">
        <f t="shared" si="52"/>
        <v>0</v>
      </c>
      <c r="D1711" s="7" t="str" cm="1">
        <f t="array" ref="D1711">_xlfn.SWITCH(A1711,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711" s="12">
        <f t="shared" si="53"/>
        <v>40473</v>
      </c>
      <c r="F1711" s="5">
        <v>2010</v>
      </c>
      <c r="G1711" s="8">
        <v>730899.37</v>
      </c>
      <c r="H1711" s="5" t="s">
        <v>99</v>
      </c>
      <c r="I1711" s="9">
        <v>53.15</v>
      </c>
      <c r="J1711" s="10">
        <v>2.9169999999999998</v>
      </c>
      <c r="K1711" s="10">
        <v>182.85586850000001</v>
      </c>
      <c r="L1711" s="10">
        <v>8.7240000000000002</v>
      </c>
      <c r="M1711" s="11" t="str" cm="1">
        <f t="array" ref="M1711">_xlfn.IFS(ROUND(Sales_Data[[#This Row],[Temperature]],0)&lt;50,"Cold",ROUND(Sales_Data[[#This Row],[Temperature]],0)&lt;70,"Mild",ROUND(Sales_Data[[#This Row],[Temperature]],0)&lt;84,"Warm",TRUE,"Hot")</f>
        <v>Mild</v>
      </c>
    </row>
    <row r="1712" spans="1:13" x14ac:dyDescent="0.3">
      <c r="A1712" s="5">
        <v>1</v>
      </c>
      <c r="B1712" s="5" t="s">
        <v>30</v>
      </c>
      <c r="C1712" s="7" t="b">
        <f t="shared" si="52"/>
        <v>0</v>
      </c>
      <c r="D1712" s="7" t="str" cm="1">
        <f t="array" ref="D1712">_xlfn.SWITCH(A1712,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712" s="12">
        <f t="shared" si="53"/>
        <v>40480</v>
      </c>
      <c r="F1712" s="5">
        <v>2010</v>
      </c>
      <c r="G1712" s="8">
        <v>1384209.22</v>
      </c>
      <c r="H1712" s="5" t="s">
        <v>99</v>
      </c>
      <c r="I1712" s="9">
        <v>69.64</v>
      </c>
      <c r="J1712" s="10">
        <v>2.7160000000000002</v>
      </c>
      <c r="K1712" s="10">
        <v>211.9088438</v>
      </c>
      <c r="L1712" s="10">
        <v>7.8380000000000001</v>
      </c>
      <c r="M1712" s="11" t="str" cm="1">
        <f t="array" ref="M1712">_xlfn.IFS(ROUND(Sales_Data[[#This Row],[Temperature]],0)&lt;50,"Cold",ROUND(Sales_Data[[#This Row],[Temperature]],0)&lt;70,"Mild",ROUND(Sales_Data[[#This Row],[Temperature]],0)&lt;84,"Warm",TRUE,"Hot")</f>
        <v>Warm</v>
      </c>
    </row>
    <row r="1713" spans="1:13" x14ac:dyDescent="0.3">
      <c r="A1713" s="5">
        <v>2</v>
      </c>
      <c r="B1713" s="5" t="s">
        <v>30</v>
      </c>
      <c r="C1713" s="7" t="b">
        <f t="shared" si="52"/>
        <v>0</v>
      </c>
      <c r="D1713" s="7" t="str" cm="1">
        <f t="array" ref="D1713">_xlfn.SWITCH(A1713,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713" s="12">
        <f t="shared" si="53"/>
        <v>40480</v>
      </c>
      <c r="F1713" s="5">
        <v>2010</v>
      </c>
      <c r="G1713" s="8">
        <v>1802755.11</v>
      </c>
      <c r="H1713" s="5" t="s">
        <v>99</v>
      </c>
      <c r="I1713" s="9">
        <v>66.239999999999995</v>
      </c>
      <c r="J1713" s="10">
        <v>2.7160000000000002</v>
      </c>
      <c r="K1713" s="10">
        <v>211.5661131</v>
      </c>
      <c r="L1713" s="10">
        <v>8.1630000000000003</v>
      </c>
      <c r="M1713" s="11" t="str" cm="1">
        <f t="array" ref="M1713">_xlfn.IFS(ROUND(Sales_Data[[#This Row],[Temperature]],0)&lt;50,"Cold",ROUND(Sales_Data[[#This Row],[Temperature]],0)&lt;70,"Mild",ROUND(Sales_Data[[#This Row],[Temperature]],0)&lt;84,"Warm",TRUE,"Hot")</f>
        <v>Mild</v>
      </c>
    </row>
    <row r="1714" spans="1:13" x14ac:dyDescent="0.3">
      <c r="A1714" s="5">
        <v>3</v>
      </c>
      <c r="B1714" s="5" t="s">
        <v>30</v>
      </c>
      <c r="C1714" s="7" t="b">
        <f t="shared" si="52"/>
        <v>0</v>
      </c>
      <c r="D1714" s="7" t="str" cm="1">
        <f t="array" ref="D1714">_xlfn.SWITCH(A1714,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714" s="12">
        <f t="shared" si="53"/>
        <v>40480</v>
      </c>
      <c r="F1714" s="5">
        <v>2010</v>
      </c>
      <c r="G1714" s="8">
        <v>348591.74</v>
      </c>
      <c r="H1714" s="5" t="s">
        <v>99</v>
      </c>
      <c r="I1714" s="9">
        <v>72.040000000000006</v>
      </c>
      <c r="J1714" s="10">
        <v>2.7160000000000002</v>
      </c>
      <c r="K1714" s="10">
        <v>215.22746860000001</v>
      </c>
      <c r="L1714" s="10">
        <v>7.5640000000000001</v>
      </c>
      <c r="M1714" s="11" t="str" cm="1">
        <f t="array" ref="M1714">_xlfn.IFS(ROUND(Sales_Data[[#This Row],[Temperature]],0)&lt;50,"Cold",ROUND(Sales_Data[[#This Row],[Temperature]],0)&lt;70,"Mild",ROUND(Sales_Data[[#This Row],[Temperature]],0)&lt;84,"Warm",TRUE,"Hot")</f>
        <v>Warm</v>
      </c>
    </row>
    <row r="1715" spans="1:13" x14ac:dyDescent="0.3">
      <c r="A1715" s="5">
        <v>4</v>
      </c>
      <c r="B1715" s="5" t="s">
        <v>30</v>
      </c>
      <c r="C1715" s="7" t="b">
        <f t="shared" si="52"/>
        <v>0</v>
      </c>
      <c r="D1715" s="7" t="str" cm="1">
        <f t="array" ref="D1715">_xlfn.SWITCH(A1715,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715" s="12">
        <f t="shared" si="53"/>
        <v>40480</v>
      </c>
      <c r="F1715" s="5">
        <v>2010</v>
      </c>
      <c r="G1715" s="8">
        <v>1933333</v>
      </c>
      <c r="H1715" s="5" t="s">
        <v>99</v>
      </c>
      <c r="I1715" s="9">
        <v>56.94</v>
      </c>
      <c r="J1715" s="10">
        <v>2.718</v>
      </c>
      <c r="K1715" s="10">
        <v>126.43641940000001</v>
      </c>
      <c r="L1715" s="10">
        <v>7.1269999999999998</v>
      </c>
      <c r="M1715" s="11" t="str" cm="1">
        <f t="array" ref="M1715">_xlfn.IFS(ROUND(Sales_Data[[#This Row],[Temperature]],0)&lt;50,"Cold",ROUND(Sales_Data[[#This Row],[Temperature]],0)&lt;70,"Mild",ROUND(Sales_Data[[#This Row],[Temperature]],0)&lt;84,"Warm",TRUE,"Hot")</f>
        <v>Mild</v>
      </c>
    </row>
    <row r="1716" spans="1:13" x14ac:dyDescent="0.3">
      <c r="A1716" s="5">
        <v>5</v>
      </c>
      <c r="B1716" s="5" t="s">
        <v>30</v>
      </c>
      <c r="C1716" s="7" t="b">
        <f t="shared" si="52"/>
        <v>0</v>
      </c>
      <c r="D1716" s="7" t="str" cm="1">
        <f t="array" ref="D1716">_xlfn.SWITCH(A1716,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716" s="12">
        <f t="shared" si="53"/>
        <v>40480</v>
      </c>
      <c r="F1716" s="5">
        <v>2010</v>
      </c>
      <c r="G1716" s="8">
        <v>278031.81</v>
      </c>
      <c r="H1716" s="5" t="s">
        <v>99</v>
      </c>
      <c r="I1716" s="9">
        <v>70.58</v>
      </c>
      <c r="J1716" s="10">
        <v>2.7160000000000002</v>
      </c>
      <c r="K1716" s="10">
        <v>212.464799</v>
      </c>
      <c r="L1716" s="10">
        <v>6.7679999999999998</v>
      </c>
      <c r="M1716" s="11" t="str" cm="1">
        <f t="array" ref="M1716">_xlfn.IFS(ROUND(Sales_Data[[#This Row],[Temperature]],0)&lt;50,"Cold",ROUND(Sales_Data[[#This Row],[Temperature]],0)&lt;70,"Mild",ROUND(Sales_Data[[#This Row],[Temperature]],0)&lt;84,"Warm",TRUE,"Hot")</f>
        <v>Warm</v>
      </c>
    </row>
    <row r="1717" spans="1:13" x14ac:dyDescent="0.3">
      <c r="A1717" s="5">
        <v>6</v>
      </c>
      <c r="B1717" s="5" t="s">
        <v>30</v>
      </c>
      <c r="C1717" s="7" t="b">
        <f t="shared" si="52"/>
        <v>0</v>
      </c>
      <c r="D1717" s="7" t="str" cm="1">
        <f t="array" ref="D1717">_xlfn.SWITCH(A1717,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717" s="12">
        <f t="shared" si="53"/>
        <v>40480</v>
      </c>
      <c r="F1717" s="5">
        <v>2010</v>
      </c>
      <c r="G1717" s="8">
        <v>1385323.7</v>
      </c>
      <c r="H1717" s="5" t="s">
        <v>99</v>
      </c>
      <c r="I1717" s="9">
        <v>70.39</v>
      </c>
      <c r="J1717" s="10">
        <v>2.7160000000000002</v>
      </c>
      <c r="K1717" s="10">
        <v>213.4302994</v>
      </c>
      <c r="L1717" s="10">
        <v>7.0069999999999997</v>
      </c>
      <c r="M1717" s="11" t="str" cm="1">
        <f t="array" ref="M1717">_xlfn.IFS(ROUND(Sales_Data[[#This Row],[Temperature]],0)&lt;50,"Cold",ROUND(Sales_Data[[#This Row],[Temperature]],0)&lt;70,"Mild",ROUND(Sales_Data[[#This Row],[Temperature]],0)&lt;84,"Warm",TRUE,"Hot")</f>
        <v>Warm</v>
      </c>
    </row>
    <row r="1718" spans="1:13" x14ac:dyDescent="0.3">
      <c r="A1718" s="5">
        <v>7</v>
      </c>
      <c r="B1718" s="5" t="s">
        <v>30</v>
      </c>
      <c r="C1718" s="7" t="b">
        <f t="shared" si="52"/>
        <v>0</v>
      </c>
      <c r="D1718" s="7" t="str" cm="1">
        <f t="array" ref="D1718">_xlfn.SWITCH(A1718,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718" s="12">
        <f t="shared" si="53"/>
        <v>40480</v>
      </c>
      <c r="F1718" s="5">
        <v>2010</v>
      </c>
      <c r="G1718" s="8">
        <v>465493.15</v>
      </c>
      <c r="H1718" s="5" t="s">
        <v>99</v>
      </c>
      <c r="I1718" s="9">
        <v>34.78</v>
      </c>
      <c r="J1718" s="10">
        <v>2.7480000000000002</v>
      </c>
      <c r="K1718" s="10">
        <v>190.951728</v>
      </c>
      <c r="L1718" s="10">
        <v>9.1370000000000005</v>
      </c>
      <c r="M1718" s="11" t="str" cm="1">
        <f t="array" ref="M1718">_xlfn.IFS(ROUND(Sales_Data[[#This Row],[Temperature]],0)&lt;50,"Cold",ROUND(Sales_Data[[#This Row],[Temperature]],0)&lt;70,"Mild",ROUND(Sales_Data[[#This Row],[Temperature]],0)&lt;84,"Warm",TRUE,"Hot")</f>
        <v>Cold</v>
      </c>
    </row>
    <row r="1719" spans="1:13" x14ac:dyDescent="0.3">
      <c r="A1719" s="5">
        <v>8</v>
      </c>
      <c r="B1719" s="5" t="s">
        <v>30</v>
      </c>
      <c r="C1719" s="7" t="b">
        <f t="shared" si="52"/>
        <v>0</v>
      </c>
      <c r="D1719" s="7" t="str" cm="1">
        <f t="array" ref="D1719">_xlfn.SWITCH(A1719,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719" s="12">
        <f t="shared" si="53"/>
        <v>40480</v>
      </c>
      <c r="F1719" s="5">
        <v>2010</v>
      </c>
      <c r="G1719" s="8">
        <v>830756.76</v>
      </c>
      <c r="H1719" s="5" t="s">
        <v>99</v>
      </c>
      <c r="I1719" s="9">
        <v>57.93</v>
      </c>
      <c r="J1719" s="10">
        <v>2.7160000000000002</v>
      </c>
      <c r="K1719" s="10">
        <v>215.2739</v>
      </c>
      <c r="L1719" s="10">
        <v>6.4329999999999998</v>
      </c>
      <c r="M1719" s="11" t="str" cm="1">
        <f t="array" ref="M1719">_xlfn.IFS(ROUND(Sales_Data[[#This Row],[Temperature]],0)&lt;50,"Cold",ROUND(Sales_Data[[#This Row],[Temperature]],0)&lt;70,"Mild",ROUND(Sales_Data[[#This Row],[Temperature]],0)&lt;84,"Warm",TRUE,"Hot")</f>
        <v>Mild</v>
      </c>
    </row>
    <row r="1720" spans="1:13" x14ac:dyDescent="0.3">
      <c r="A1720" s="5">
        <v>9</v>
      </c>
      <c r="B1720" s="5" t="s">
        <v>30</v>
      </c>
      <c r="C1720" s="7" t="b">
        <f t="shared" si="52"/>
        <v>0</v>
      </c>
      <c r="D1720" s="7" t="str" cm="1">
        <f t="array" ref="D1720">_xlfn.SWITCH(A1720,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720" s="12">
        <f t="shared" si="53"/>
        <v>40480</v>
      </c>
      <c r="F1720" s="5">
        <v>2010</v>
      </c>
      <c r="G1720" s="8">
        <v>508801.61</v>
      </c>
      <c r="H1720" s="5" t="s">
        <v>99</v>
      </c>
      <c r="I1720" s="9">
        <v>64.430000000000007</v>
      </c>
      <c r="J1720" s="10">
        <v>2.7160000000000002</v>
      </c>
      <c r="K1720" s="10">
        <v>215.45736070000001</v>
      </c>
      <c r="L1720" s="10">
        <v>6.56</v>
      </c>
      <c r="M1720" s="11" t="str" cm="1">
        <f t="array" ref="M1720">_xlfn.IFS(ROUND(Sales_Data[[#This Row],[Temperature]],0)&lt;50,"Cold",ROUND(Sales_Data[[#This Row],[Temperature]],0)&lt;70,"Mild",ROUND(Sales_Data[[#This Row],[Temperature]],0)&lt;84,"Warm",TRUE,"Hot")</f>
        <v>Mild</v>
      </c>
    </row>
    <row r="1721" spans="1:13" x14ac:dyDescent="0.3">
      <c r="A1721" s="5">
        <v>10</v>
      </c>
      <c r="B1721" s="5" t="s">
        <v>30</v>
      </c>
      <c r="C1721" s="7" t="b">
        <f t="shared" si="52"/>
        <v>0</v>
      </c>
      <c r="D1721" s="7" t="str" cm="1">
        <f t="array" ref="D1721">_xlfn.SWITCH(A1721,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721" s="12">
        <f t="shared" si="53"/>
        <v>40480</v>
      </c>
      <c r="F1721" s="5">
        <v>2010</v>
      </c>
      <c r="G1721" s="8">
        <v>1741308.56</v>
      </c>
      <c r="H1721" s="5" t="s">
        <v>99</v>
      </c>
      <c r="I1721" s="9">
        <v>68.760000000000005</v>
      </c>
      <c r="J1721" s="10">
        <v>3.13</v>
      </c>
      <c r="K1721" s="10">
        <v>126.43641940000001</v>
      </c>
      <c r="L1721" s="10">
        <v>9.0030000000000001</v>
      </c>
      <c r="M1721" s="11" t="str" cm="1">
        <f t="array" ref="M1721">_xlfn.IFS(ROUND(Sales_Data[[#This Row],[Temperature]],0)&lt;50,"Cold",ROUND(Sales_Data[[#This Row],[Temperature]],0)&lt;70,"Mild",ROUND(Sales_Data[[#This Row],[Temperature]],0)&lt;84,"Warm",TRUE,"Hot")</f>
        <v>Mild</v>
      </c>
    </row>
    <row r="1722" spans="1:13" x14ac:dyDescent="0.3">
      <c r="A1722" s="5">
        <v>11</v>
      </c>
      <c r="B1722" s="5" t="s">
        <v>30</v>
      </c>
      <c r="C1722" s="7" t="b">
        <f t="shared" si="52"/>
        <v>0</v>
      </c>
      <c r="D1722" s="7" t="str" cm="1">
        <f t="array" ref="D1722">_xlfn.SWITCH(A1722,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722" s="12">
        <f t="shared" si="53"/>
        <v>40480</v>
      </c>
      <c r="F1722" s="5">
        <v>2010</v>
      </c>
      <c r="G1722" s="8">
        <v>1195036</v>
      </c>
      <c r="H1722" s="5" t="s">
        <v>99</v>
      </c>
      <c r="I1722" s="9">
        <v>74.209999999999994</v>
      </c>
      <c r="J1722" s="10">
        <v>2.7160000000000002</v>
      </c>
      <c r="K1722" s="10">
        <v>215.22746860000001</v>
      </c>
      <c r="L1722" s="10">
        <v>7.5640000000000001</v>
      </c>
      <c r="M1722" s="11" t="str" cm="1">
        <f t="array" ref="M1722">_xlfn.IFS(ROUND(Sales_Data[[#This Row],[Temperature]],0)&lt;50,"Cold",ROUND(Sales_Data[[#This Row],[Temperature]],0)&lt;70,"Mild",ROUND(Sales_Data[[#This Row],[Temperature]],0)&lt;84,"Warm",TRUE,"Hot")</f>
        <v>Warm</v>
      </c>
    </row>
    <row r="1723" spans="1:13" x14ac:dyDescent="0.3">
      <c r="A1723" s="5">
        <v>12</v>
      </c>
      <c r="B1723" s="5" t="s">
        <v>30</v>
      </c>
      <c r="C1723" s="7" t="b">
        <f t="shared" si="52"/>
        <v>0</v>
      </c>
      <c r="D1723" s="7" t="str" cm="1">
        <f t="array" ref="D1723">_xlfn.SWITCH(A1723,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723" s="12">
        <f t="shared" si="53"/>
        <v>40480</v>
      </c>
      <c r="F1723" s="5">
        <v>2010</v>
      </c>
      <c r="G1723" s="8">
        <v>955294.7</v>
      </c>
      <c r="H1723" s="5" t="s">
        <v>99</v>
      </c>
      <c r="I1723" s="9">
        <v>61.09</v>
      </c>
      <c r="J1723" s="10">
        <v>3.016</v>
      </c>
      <c r="K1723" s="10">
        <v>126.43641940000001</v>
      </c>
      <c r="L1723" s="10">
        <v>14.313000000000001</v>
      </c>
      <c r="M1723" s="11" t="str" cm="1">
        <f t="array" ref="M1723">_xlfn.IFS(ROUND(Sales_Data[[#This Row],[Temperature]],0)&lt;50,"Cold",ROUND(Sales_Data[[#This Row],[Temperature]],0)&lt;70,"Mild",ROUND(Sales_Data[[#This Row],[Temperature]],0)&lt;84,"Warm",TRUE,"Hot")</f>
        <v>Mild</v>
      </c>
    </row>
    <row r="1724" spans="1:13" x14ac:dyDescent="0.3">
      <c r="A1724" s="5">
        <v>13</v>
      </c>
      <c r="B1724" s="5" t="s">
        <v>30</v>
      </c>
      <c r="C1724" s="7" t="b">
        <f t="shared" si="52"/>
        <v>0</v>
      </c>
      <c r="D1724" s="7" t="str" cm="1">
        <f t="array" ref="D1724">_xlfn.SWITCH(A1724,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724" s="12">
        <f t="shared" si="53"/>
        <v>40480</v>
      </c>
      <c r="F1724" s="5">
        <v>2010</v>
      </c>
      <c r="G1724" s="8">
        <v>1887895.07</v>
      </c>
      <c r="H1724" s="5" t="s">
        <v>99</v>
      </c>
      <c r="I1724" s="9">
        <v>45.12</v>
      </c>
      <c r="J1724" s="10">
        <v>2.8410000000000002</v>
      </c>
      <c r="K1724" s="10">
        <v>126.43641940000001</v>
      </c>
      <c r="L1724" s="10">
        <v>7.7949999999999999</v>
      </c>
      <c r="M1724" s="11" t="str" cm="1">
        <f t="array" ref="M1724">_xlfn.IFS(ROUND(Sales_Data[[#This Row],[Temperature]],0)&lt;50,"Cold",ROUND(Sales_Data[[#This Row],[Temperature]],0)&lt;70,"Mild",ROUND(Sales_Data[[#This Row],[Temperature]],0)&lt;84,"Warm",TRUE,"Hot")</f>
        <v>Cold</v>
      </c>
    </row>
    <row r="1725" spans="1:13" x14ac:dyDescent="0.3">
      <c r="A1725" s="5">
        <v>14</v>
      </c>
      <c r="B1725" s="5" t="s">
        <v>30</v>
      </c>
      <c r="C1725" s="7" t="b">
        <f t="shared" si="52"/>
        <v>0</v>
      </c>
      <c r="D1725" s="7" t="str" cm="1">
        <f t="array" ref="D1725">_xlfn.SWITCH(A1725,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725" s="12">
        <f t="shared" si="53"/>
        <v>40480</v>
      </c>
      <c r="F1725" s="5">
        <v>2010</v>
      </c>
      <c r="G1725" s="8">
        <v>1984768.34</v>
      </c>
      <c r="H1725" s="5" t="s">
        <v>99</v>
      </c>
      <c r="I1725" s="9">
        <v>61.3</v>
      </c>
      <c r="J1725" s="10">
        <v>2.9209999999999998</v>
      </c>
      <c r="K1725" s="10">
        <v>182.90111659999999</v>
      </c>
      <c r="L1725" s="10">
        <v>8.7240000000000002</v>
      </c>
      <c r="M1725" s="11" t="str" cm="1">
        <f t="array" ref="M1725">_xlfn.IFS(ROUND(Sales_Data[[#This Row],[Temperature]],0)&lt;50,"Cold",ROUND(Sales_Data[[#This Row],[Temperature]],0)&lt;70,"Mild",ROUND(Sales_Data[[#This Row],[Temperature]],0)&lt;84,"Warm",TRUE,"Hot")</f>
        <v>Mild</v>
      </c>
    </row>
    <row r="1726" spans="1:13" x14ac:dyDescent="0.3">
      <c r="A1726" s="5">
        <v>15</v>
      </c>
      <c r="B1726" s="5" t="s">
        <v>30</v>
      </c>
      <c r="C1726" s="7" t="b">
        <f t="shared" si="52"/>
        <v>0</v>
      </c>
      <c r="D1726" s="7" t="str" cm="1">
        <f t="array" ref="D1726">_xlfn.SWITCH(A1726,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726" s="12">
        <f t="shared" si="53"/>
        <v>40480</v>
      </c>
      <c r="F1726" s="5">
        <v>2010</v>
      </c>
      <c r="G1726" s="8">
        <v>598301.5</v>
      </c>
      <c r="H1726" s="5" t="s">
        <v>99</v>
      </c>
      <c r="I1726" s="9">
        <v>55.09</v>
      </c>
      <c r="J1726" s="10">
        <v>3.0550000000000002</v>
      </c>
      <c r="K1726" s="10">
        <v>132.87083870000001</v>
      </c>
      <c r="L1726" s="10">
        <v>8.0670000000000002</v>
      </c>
      <c r="M1726" s="11" t="str" cm="1">
        <f t="array" ref="M1726">_xlfn.IFS(ROUND(Sales_Data[[#This Row],[Temperature]],0)&lt;50,"Cold",ROUND(Sales_Data[[#This Row],[Temperature]],0)&lt;70,"Mild",ROUND(Sales_Data[[#This Row],[Temperature]],0)&lt;84,"Warm",TRUE,"Hot")</f>
        <v>Mild</v>
      </c>
    </row>
    <row r="1727" spans="1:13" x14ac:dyDescent="0.3">
      <c r="A1727" s="5">
        <v>16</v>
      </c>
      <c r="B1727" s="5" t="s">
        <v>30</v>
      </c>
      <c r="C1727" s="7" t="b">
        <f t="shared" si="52"/>
        <v>0</v>
      </c>
      <c r="D1727" s="7" t="str" cm="1">
        <f t="array" ref="D1727">_xlfn.SWITCH(A1727,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727" s="12">
        <f t="shared" si="53"/>
        <v>40480</v>
      </c>
      <c r="F1727" s="5">
        <v>2010</v>
      </c>
      <c r="G1727" s="8">
        <v>495022.51</v>
      </c>
      <c r="H1727" s="5" t="s">
        <v>99</v>
      </c>
      <c r="I1727" s="9">
        <v>35.76</v>
      </c>
      <c r="J1727" s="10">
        <v>2.7480000000000002</v>
      </c>
      <c r="K1727" s="10">
        <v>190.951728</v>
      </c>
      <c r="L1727" s="10">
        <v>6.9859999999999998</v>
      </c>
      <c r="M1727" s="11" t="str" cm="1">
        <f t="array" ref="M1727">_xlfn.IFS(ROUND(Sales_Data[[#This Row],[Temperature]],0)&lt;50,"Cold",ROUND(Sales_Data[[#This Row],[Temperature]],0)&lt;70,"Mild",ROUND(Sales_Data[[#This Row],[Temperature]],0)&lt;84,"Warm",TRUE,"Hot")</f>
        <v>Cold</v>
      </c>
    </row>
    <row r="1728" spans="1:13" x14ac:dyDescent="0.3">
      <c r="A1728" s="5">
        <v>17</v>
      </c>
      <c r="B1728" s="5" t="s">
        <v>30</v>
      </c>
      <c r="C1728" s="7" t="b">
        <f t="shared" si="52"/>
        <v>0</v>
      </c>
      <c r="D1728" s="7" t="str" cm="1">
        <f t="array" ref="D1728">_xlfn.SWITCH(A1728,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728" s="12">
        <f t="shared" si="53"/>
        <v>40480</v>
      </c>
      <c r="F1728" s="5">
        <v>2010</v>
      </c>
      <c r="G1728" s="8">
        <v>861941.25</v>
      </c>
      <c r="H1728" s="5" t="s">
        <v>99</v>
      </c>
      <c r="I1728" s="9">
        <v>39.869999999999997</v>
      </c>
      <c r="J1728" s="10">
        <v>2.8410000000000002</v>
      </c>
      <c r="K1728" s="10">
        <v>126.43641940000001</v>
      </c>
      <c r="L1728" s="10">
        <v>6.8849999999999998</v>
      </c>
      <c r="M1728" s="11" t="str" cm="1">
        <f t="array" ref="M1728">_xlfn.IFS(ROUND(Sales_Data[[#This Row],[Temperature]],0)&lt;50,"Cold",ROUND(Sales_Data[[#This Row],[Temperature]],0)&lt;70,"Mild",ROUND(Sales_Data[[#This Row],[Temperature]],0)&lt;84,"Warm",TRUE,"Hot")</f>
        <v>Cold</v>
      </c>
    </row>
    <row r="1729" spans="1:13" x14ac:dyDescent="0.3">
      <c r="A1729" s="5">
        <v>18</v>
      </c>
      <c r="B1729" s="5" t="s">
        <v>30</v>
      </c>
      <c r="C1729" s="7" t="b">
        <f t="shared" si="52"/>
        <v>0</v>
      </c>
      <c r="D1729" s="7" t="str" cm="1">
        <f t="array" ref="D1729">_xlfn.SWITCH(A1729,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729" s="12">
        <f t="shared" si="53"/>
        <v>40480</v>
      </c>
      <c r="F1729" s="5">
        <v>2010</v>
      </c>
      <c r="G1729" s="8">
        <v>1038576.54</v>
      </c>
      <c r="H1729" s="5" t="s">
        <v>99</v>
      </c>
      <c r="I1729" s="9">
        <v>55.85</v>
      </c>
      <c r="J1729" s="10">
        <v>2.9380000000000002</v>
      </c>
      <c r="K1729" s="10">
        <v>132.87083870000001</v>
      </c>
      <c r="L1729" s="10">
        <v>9.3309999999999995</v>
      </c>
      <c r="M1729" s="11" t="str" cm="1">
        <f t="array" ref="M1729">_xlfn.IFS(ROUND(Sales_Data[[#This Row],[Temperature]],0)&lt;50,"Cold",ROUND(Sales_Data[[#This Row],[Temperature]],0)&lt;70,"Mild",ROUND(Sales_Data[[#This Row],[Temperature]],0)&lt;84,"Warm",TRUE,"Hot")</f>
        <v>Mild</v>
      </c>
    </row>
    <row r="1730" spans="1:13" x14ac:dyDescent="0.3">
      <c r="A1730" s="5">
        <v>19</v>
      </c>
      <c r="B1730" s="5" t="s">
        <v>30</v>
      </c>
      <c r="C1730" s="7" t="b">
        <f t="shared" ref="C1730:C1793" si="54">ISNUMBER(B1730)</f>
        <v>0</v>
      </c>
      <c r="D1730" s="7" t="str" cm="1">
        <f t="array" ref="D1730">_xlfn.SWITCH(A1730,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730" s="12">
        <f t="shared" ref="E1730:E1793" si="55">IF(C1730,B1730,DATE(RIGHT(B1730,4),MID(B1730,4,2),LEFT(B1730,2)))</f>
        <v>40480</v>
      </c>
      <c r="F1730" s="5">
        <v>2010</v>
      </c>
      <c r="G1730" s="8">
        <v>1404576.48</v>
      </c>
      <c r="H1730" s="5" t="s">
        <v>99</v>
      </c>
      <c r="I1730" s="9">
        <v>56.11</v>
      </c>
      <c r="J1730" s="10">
        <v>3.0550000000000002</v>
      </c>
      <c r="K1730" s="10">
        <v>132.87083870000001</v>
      </c>
      <c r="L1730" s="10">
        <v>8.0670000000000002</v>
      </c>
      <c r="M1730" s="11" t="str" cm="1">
        <f t="array" ref="M1730">_xlfn.IFS(ROUND(Sales_Data[[#This Row],[Temperature]],0)&lt;50,"Cold",ROUND(Sales_Data[[#This Row],[Temperature]],0)&lt;70,"Mild",ROUND(Sales_Data[[#This Row],[Temperature]],0)&lt;84,"Warm",TRUE,"Hot")</f>
        <v>Mild</v>
      </c>
    </row>
    <row r="1731" spans="1:13" x14ac:dyDescent="0.3">
      <c r="A1731" s="5">
        <v>20</v>
      </c>
      <c r="B1731" s="5" t="s">
        <v>30</v>
      </c>
      <c r="C1731" s="7" t="b">
        <f t="shared" si="54"/>
        <v>0</v>
      </c>
      <c r="D1731" s="7" t="str" cm="1">
        <f t="array" ref="D1731">_xlfn.SWITCH(A1731,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731" s="12">
        <f t="shared" si="55"/>
        <v>40480</v>
      </c>
      <c r="F1731" s="5">
        <v>2010</v>
      </c>
      <c r="G1731" s="8">
        <v>1891816</v>
      </c>
      <c r="H1731" s="5" t="s">
        <v>99</v>
      </c>
      <c r="I1731" s="9">
        <v>57.56</v>
      </c>
      <c r="J1731" s="10">
        <v>2.9209999999999998</v>
      </c>
      <c r="K1731" s="10">
        <v>205.11181260000001</v>
      </c>
      <c r="L1731" s="10">
        <v>7.484</v>
      </c>
      <c r="M1731" s="11" t="str" cm="1">
        <f t="array" ref="M1731">_xlfn.IFS(ROUND(Sales_Data[[#This Row],[Temperature]],0)&lt;50,"Cold",ROUND(Sales_Data[[#This Row],[Temperature]],0)&lt;70,"Mild",ROUND(Sales_Data[[#This Row],[Temperature]],0)&lt;84,"Warm",TRUE,"Hot")</f>
        <v>Mild</v>
      </c>
    </row>
    <row r="1732" spans="1:13" x14ac:dyDescent="0.3">
      <c r="A1732" s="5">
        <v>21</v>
      </c>
      <c r="B1732" s="5" t="s">
        <v>30</v>
      </c>
      <c r="C1732" s="7" t="b">
        <f t="shared" si="54"/>
        <v>0</v>
      </c>
      <c r="D1732" s="7" t="str" cm="1">
        <f t="array" ref="D1732">_xlfn.SWITCH(A1732,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732" s="12">
        <f t="shared" si="55"/>
        <v>40480</v>
      </c>
      <c r="F1732" s="5">
        <v>2010</v>
      </c>
      <c r="G1732" s="8">
        <v>731756.65</v>
      </c>
      <c r="H1732" s="5" t="s">
        <v>99</v>
      </c>
      <c r="I1732" s="9">
        <v>67.510000000000005</v>
      </c>
      <c r="J1732" s="10">
        <v>2.7160000000000002</v>
      </c>
      <c r="K1732" s="10">
        <v>211.5661131</v>
      </c>
      <c r="L1732" s="10">
        <v>8.1630000000000003</v>
      </c>
      <c r="M1732" s="11" t="str" cm="1">
        <f t="array" ref="M1732">_xlfn.IFS(ROUND(Sales_Data[[#This Row],[Temperature]],0)&lt;50,"Cold",ROUND(Sales_Data[[#This Row],[Temperature]],0)&lt;70,"Mild",ROUND(Sales_Data[[#This Row],[Temperature]],0)&lt;84,"Warm",TRUE,"Hot")</f>
        <v>Mild</v>
      </c>
    </row>
    <row r="1733" spans="1:13" x14ac:dyDescent="0.3">
      <c r="A1733" s="5">
        <v>22</v>
      </c>
      <c r="B1733" s="5" t="s">
        <v>30</v>
      </c>
      <c r="C1733" s="7" t="b">
        <f t="shared" si="54"/>
        <v>0</v>
      </c>
      <c r="D1733" s="7" t="str" cm="1">
        <f t="array" ref="D1733">_xlfn.SWITCH(A1733,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733" s="12">
        <f t="shared" si="55"/>
        <v>40480</v>
      </c>
      <c r="F1733" s="5">
        <v>2010</v>
      </c>
      <c r="G1733" s="8">
        <v>1025766.27</v>
      </c>
      <c r="H1733" s="5" t="s">
        <v>99</v>
      </c>
      <c r="I1733" s="9">
        <v>57.73</v>
      </c>
      <c r="J1733" s="10">
        <v>2.9380000000000002</v>
      </c>
      <c r="K1733" s="10">
        <v>136.73754840000001</v>
      </c>
      <c r="L1733" s="10">
        <v>8.5719999999999992</v>
      </c>
      <c r="M1733" s="11" t="str" cm="1">
        <f t="array" ref="M1733">_xlfn.IFS(ROUND(Sales_Data[[#This Row],[Temperature]],0)&lt;50,"Cold",ROUND(Sales_Data[[#This Row],[Temperature]],0)&lt;70,"Mild",ROUND(Sales_Data[[#This Row],[Temperature]],0)&lt;84,"Warm",TRUE,"Hot")</f>
        <v>Mild</v>
      </c>
    </row>
    <row r="1734" spans="1:13" x14ac:dyDescent="0.3">
      <c r="A1734" s="5">
        <v>23</v>
      </c>
      <c r="B1734" s="5" t="s">
        <v>30</v>
      </c>
      <c r="C1734" s="7" t="b">
        <f t="shared" si="54"/>
        <v>0</v>
      </c>
      <c r="D1734" s="7" t="str" cm="1">
        <f t="array" ref="D1734">_xlfn.SWITCH(A1734,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734" s="12">
        <f t="shared" si="55"/>
        <v>40480</v>
      </c>
      <c r="F1734" s="5">
        <v>2010</v>
      </c>
      <c r="G1734" s="8">
        <v>1112871.23</v>
      </c>
      <c r="H1734" s="5" t="s">
        <v>99</v>
      </c>
      <c r="I1734" s="9">
        <v>48.68</v>
      </c>
      <c r="J1734" s="10">
        <v>2.9380000000000002</v>
      </c>
      <c r="K1734" s="10">
        <v>132.87083870000001</v>
      </c>
      <c r="L1734" s="10">
        <v>5.2869999999999999</v>
      </c>
      <c r="M1734" s="11" t="str" cm="1">
        <f t="array" ref="M1734">_xlfn.IFS(ROUND(Sales_Data[[#This Row],[Temperature]],0)&lt;50,"Cold",ROUND(Sales_Data[[#This Row],[Temperature]],0)&lt;70,"Mild",ROUND(Sales_Data[[#This Row],[Temperature]],0)&lt;84,"Warm",TRUE,"Hot")</f>
        <v>Cold</v>
      </c>
    </row>
    <row r="1735" spans="1:13" x14ac:dyDescent="0.3">
      <c r="A1735" s="5">
        <v>24</v>
      </c>
      <c r="B1735" s="5" t="s">
        <v>30</v>
      </c>
      <c r="C1735" s="7" t="b">
        <f t="shared" si="54"/>
        <v>0</v>
      </c>
      <c r="D1735" s="7" t="str" cm="1">
        <f t="array" ref="D1735">_xlfn.SWITCH(A1735,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735" s="12">
        <f t="shared" si="55"/>
        <v>40480</v>
      </c>
      <c r="F1735" s="5">
        <v>2010</v>
      </c>
      <c r="G1735" s="8">
        <v>1244925.94</v>
      </c>
      <c r="H1735" s="5" t="s">
        <v>99</v>
      </c>
      <c r="I1735" s="9">
        <v>57.29</v>
      </c>
      <c r="J1735" s="10">
        <v>3.0550000000000002</v>
      </c>
      <c r="K1735" s="10">
        <v>132.87083870000001</v>
      </c>
      <c r="L1735" s="10">
        <v>8.2750000000000004</v>
      </c>
      <c r="M1735" s="11" t="str" cm="1">
        <f t="array" ref="M1735">_xlfn.IFS(ROUND(Sales_Data[[#This Row],[Temperature]],0)&lt;50,"Cold",ROUND(Sales_Data[[#This Row],[Temperature]],0)&lt;70,"Mild",ROUND(Sales_Data[[#This Row],[Temperature]],0)&lt;84,"Warm",TRUE,"Hot")</f>
        <v>Mild</v>
      </c>
    </row>
    <row r="1736" spans="1:13" x14ac:dyDescent="0.3">
      <c r="A1736" s="5">
        <v>25</v>
      </c>
      <c r="B1736" s="5" t="s">
        <v>30</v>
      </c>
      <c r="C1736" s="7" t="b">
        <f t="shared" si="54"/>
        <v>0</v>
      </c>
      <c r="D1736" s="7" t="str" cm="1">
        <f t="array" ref="D1736">_xlfn.SWITCH(A1736,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736" s="12">
        <f t="shared" si="55"/>
        <v>40480</v>
      </c>
      <c r="F1736" s="5">
        <v>2010</v>
      </c>
      <c r="G1736" s="8">
        <v>674458.03</v>
      </c>
      <c r="H1736" s="5" t="s">
        <v>99</v>
      </c>
      <c r="I1736" s="9">
        <v>55.72</v>
      </c>
      <c r="J1736" s="10">
        <v>2.9209999999999998</v>
      </c>
      <c r="K1736" s="10">
        <v>205.11181260000001</v>
      </c>
      <c r="L1736" s="10">
        <v>7.484</v>
      </c>
      <c r="M1736" s="11" t="str" cm="1">
        <f t="array" ref="M1736">_xlfn.IFS(ROUND(Sales_Data[[#This Row],[Temperature]],0)&lt;50,"Cold",ROUND(Sales_Data[[#This Row],[Temperature]],0)&lt;70,"Mild",ROUND(Sales_Data[[#This Row],[Temperature]],0)&lt;84,"Warm",TRUE,"Hot")</f>
        <v>Mild</v>
      </c>
    </row>
    <row r="1737" spans="1:13" x14ac:dyDescent="0.3">
      <c r="A1737" s="5">
        <v>26</v>
      </c>
      <c r="B1737" s="5" t="s">
        <v>30</v>
      </c>
      <c r="C1737" s="7" t="b">
        <f t="shared" si="54"/>
        <v>0</v>
      </c>
      <c r="D1737" s="7" t="str" cm="1">
        <f t="array" ref="D1737">_xlfn.SWITCH(A1737,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737" s="12">
        <f t="shared" si="55"/>
        <v>40480</v>
      </c>
      <c r="F1737" s="5">
        <v>2010</v>
      </c>
      <c r="G1737" s="8">
        <v>895069.88</v>
      </c>
      <c r="H1737" s="5" t="s">
        <v>99</v>
      </c>
      <c r="I1737" s="9">
        <v>40.299999999999997</v>
      </c>
      <c r="J1737" s="10">
        <v>2.9380000000000002</v>
      </c>
      <c r="K1737" s="10">
        <v>132.87083870000001</v>
      </c>
      <c r="L1737" s="10">
        <v>8.1489999999999991</v>
      </c>
      <c r="M1737" s="11" t="str" cm="1">
        <f t="array" ref="M1737">_xlfn.IFS(ROUND(Sales_Data[[#This Row],[Temperature]],0)&lt;50,"Cold",ROUND(Sales_Data[[#This Row],[Temperature]],0)&lt;70,"Mild",ROUND(Sales_Data[[#This Row],[Temperature]],0)&lt;84,"Warm",TRUE,"Hot")</f>
        <v>Cold</v>
      </c>
    </row>
    <row r="1738" spans="1:13" x14ac:dyDescent="0.3">
      <c r="A1738" s="5">
        <v>27</v>
      </c>
      <c r="B1738" s="5" t="s">
        <v>30</v>
      </c>
      <c r="C1738" s="7" t="b">
        <f t="shared" si="54"/>
        <v>0</v>
      </c>
      <c r="D1738" s="7" t="str" cm="1">
        <f t="array" ref="D1738">_xlfn.SWITCH(A1738,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738" s="12">
        <f t="shared" si="55"/>
        <v>40480</v>
      </c>
      <c r="F1738" s="5">
        <v>2010</v>
      </c>
      <c r="G1738" s="8">
        <v>1688955.49</v>
      </c>
      <c r="H1738" s="5" t="s">
        <v>99</v>
      </c>
      <c r="I1738" s="9">
        <v>61.02</v>
      </c>
      <c r="J1738" s="10">
        <v>3.0550000000000002</v>
      </c>
      <c r="K1738" s="10">
        <v>136.73754840000001</v>
      </c>
      <c r="L1738" s="10">
        <v>8.0210000000000008</v>
      </c>
      <c r="M1738" s="11" t="str" cm="1">
        <f t="array" ref="M1738">_xlfn.IFS(ROUND(Sales_Data[[#This Row],[Temperature]],0)&lt;50,"Cold",ROUND(Sales_Data[[#This Row],[Temperature]],0)&lt;70,"Mild",ROUND(Sales_Data[[#This Row],[Temperature]],0)&lt;84,"Warm",TRUE,"Hot")</f>
        <v>Mild</v>
      </c>
    </row>
    <row r="1739" spans="1:13" x14ac:dyDescent="0.3">
      <c r="A1739" s="5">
        <v>28</v>
      </c>
      <c r="B1739" s="5" t="s">
        <v>30</v>
      </c>
      <c r="C1739" s="7" t="b">
        <f t="shared" si="54"/>
        <v>0</v>
      </c>
      <c r="D1739" s="7" t="str" cm="1">
        <f t="array" ref="D1739">_xlfn.SWITCH(A1739,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739" s="12">
        <f t="shared" si="55"/>
        <v>40480</v>
      </c>
      <c r="F1739" s="5">
        <v>2010</v>
      </c>
      <c r="G1739" s="8">
        <v>1231688.48</v>
      </c>
      <c r="H1739" s="5" t="s">
        <v>99</v>
      </c>
      <c r="I1739" s="9">
        <v>61.09</v>
      </c>
      <c r="J1739" s="10">
        <v>3.016</v>
      </c>
      <c r="K1739" s="10">
        <v>126.43641940000001</v>
      </c>
      <c r="L1739" s="10">
        <v>14.313000000000001</v>
      </c>
      <c r="M1739" s="11" t="str" cm="1">
        <f t="array" ref="M1739">_xlfn.IFS(ROUND(Sales_Data[[#This Row],[Temperature]],0)&lt;50,"Cold",ROUND(Sales_Data[[#This Row],[Temperature]],0)&lt;70,"Mild",ROUND(Sales_Data[[#This Row],[Temperature]],0)&lt;84,"Warm",TRUE,"Hot")</f>
        <v>Mild</v>
      </c>
    </row>
    <row r="1740" spans="1:13" x14ac:dyDescent="0.3">
      <c r="A1740" s="5">
        <v>29</v>
      </c>
      <c r="B1740" s="5" t="s">
        <v>30</v>
      </c>
      <c r="C1740" s="7" t="b">
        <f t="shared" si="54"/>
        <v>0</v>
      </c>
      <c r="D1740" s="7" t="str" cm="1">
        <f t="array" ref="D1740">_xlfn.SWITCH(A1740,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740" s="12">
        <f t="shared" si="55"/>
        <v>40480</v>
      </c>
      <c r="F1740" s="5">
        <v>2010</v>
      </c>
      <c r="G1740" s="8">
        <v>527058.59</v>
      </c>
      <c r="H1740" s="5" t="s">
        <v>99</v>
      </c>
      <c r="I1740" s="9">
        <v>57.73</v>
      </c>
      <c r="J1740" s="10">
        <v>2.9380000000000002</v>
      </c>
      <c r="K1740" s="10">
        <v>132.87083870000001</v>
      </c>
      <c r="L1740" s="10">
        <v>10.523999999999999</v>
      </c>
      <c r="M1740" s="11" t="str" cm="1">
        <f t="array" ref="M1740">_xlfn.IFS(ROUND(Sales_Data[[#This Row],[Temperature]],0)&lt;50,"Cold",ROUND(Sales_Data[[#This Row],[Temperature]],0)&lt;70,"Mild",ROUND(Sales_Data[[#This Row],[Temperature]],0)&lt;84,"Warm",TRUE,"Hot")</f>
        <v>Mild</v>
      </c>
    </row>
    <row r="1741" spans="1:13" x14ac:dyDescent="0.3">
      <c r="A1741" s="5">
        <v>30</v>
      </c>
      <c r="B1741" s="5" t="s">
        <v>30</v>
      </c>
      <c r="C1741" s="7" t="b">
        <f t="shared" si="54"/>
        <v>0</v>
      </c>
      <c r="D1741" s="7" t="str" cm="1">
        <f t="array" ref="D1741">_xlfn.SWITCH(A1741,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741" s="12">
        <f t="shared" si="55"/>
        <v>40480</v>
      </c>
      <c r="F1741" s="5">
        <v>2010</v>
      </c>
      <c r="G1741" s="8">
        <v>438334.39</v>
      </c>
      <c r="H1741" s="5" t="s">
        <v>99</v>
      </c>
      <c r="I1741" s="9">
        <v>67.510000000000005</v>
      </c>
      <c r="J1741" s="10">
        <v>2.7160000000000002</v>
      </c>
      <c r="K1741" s="10">
        <v>211.5661131</v>
      </c>
      <c r="L1741" s="10">
        <v>8.1630000000000003</v>
      </c>
      <c r="M1741" s="11" t="str" cm="1">
        <f t="array" ref="M1741">_xlfn.IFS(ROUND(Sales_Data[[#This Row],[Temperature]],0)&lt;50,"Cold",ROUND(Sales_Data[[#This Row],[Temperature]],0)&lt;70,"Mild",ROUND(Sales_Data[[#This Row],[Temperature]],0)&lt;84,"Warm",TRUE,"Hot")</f>
        <v>Mild</v>
      </c>
    </row>
    <row r="1742" spans="1:13" x14ac:dyDescent="0.3">
      <c r="A1742" s="5">
        <v>31</v>
      </c>
      <c r="B1742" s="5" t="s">
        <v>30</v>
      </c>
      <c r="C1742" s="7" t="b">
        <f t="shared" si="54"/>
        <v>0</v>
      </c>
      <c r="D1742" s="7" t="str" cm="1">
        <f t="array" ref="D1742">_xlfn.SWITCH(A1742,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742" s="12">
        <f t="shared" si="55"/>
        <v>40480</v>
      </c>
      <c r="F1742" s="5">
        <v>2010</v>
      </c>
      <c r="G1742" s="8">
        <v>1257921.28</v>
      </c>
      <c r="H1742" s="5" t="s">
        <v>99</v>
      </c>
      <c r="I1742" s="9">
        <v>67.510000000000005</v>
      </c>
      <c r="J1742" s="10">
        <v>2.7160000000000002</v>
      </c>
      <c r="K1742" s="10">
        <v>211.5661131</v>
      </c>
      <c r="L1742" s="10">
        <v>8.1630000000000003</v>
      </c>
      <c r="M1742" s="11" t="str" cm="1">
        <f t="array" ref="M1742">_xlfn.IFS(ROUND(Sales_Data[[#This Row],[Temperature]],0)&lt;50,"Cold",ROUND(Sales_Data[[#This Row],[Temperature]],0)&lt;70,"Mild",ROUND(Sales_Data[[#This Row],[Temperature]],0)&lt;84,"Warm",TRUE,"Hot")</f>
        <v>Mild</v>
      </c>
    </row>
    <row r="1743" spans="1:13" x14ac:dyDescent="0.3">
      <c r="A1743" s="5">
        <v>32</v>
      </c>
      <c r="B1743" s="5" t="s">
        <v>30</v>
      </c>
      <c r="C1743" s="7" t="b">
        <f t="shared" si="54"/>
        <v>0</v>
      </c>
      <c r="D1743" s="7" t="str" cm="1">
        <f t="array" ref="D1743">_xlfn.SWITCH(A1743,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743" s="12">
        <f t="shared" si="55"/>
        <v>40480</v>
      </c>
      <c r="F1743" s="5">
        <v>2010</v>
      </c>
      <c r="G1743" s="8">
        <v>1115138.51</v>
      </c>
      <c r="H1743" s="5" t="s">
        <v>99</v>
      </c>
      <c r="I1743" s="9">
        <v>45.45</v>
      </c>
      <c r="J1743" s="10">
        <v>2.7480000000000002</v>
      </c>
      <c r="K1743" s="10">
        <v>190.951728</v>
      </c>
      <c r="L1743" s="10">
        <v>9.1370000000000005</v>
      </c>
      <c r="M1743" s="11" t="str" cm="1">
        <f t="array" ref="M1743">_xlfn.IFS(ROUND(Sales_Data[[#This Row],[Temperature]],0)&lt;50,"Cold",ROUND(Sales_Data[[#This Row],[Temperature]],0)&lt;70,"Mild",ROUND(Sales_Data[[#This Row],[Temperature]],0)&lt;84,"Warm",TRUE,"Hot")</f>
        <v>Cold</v>
      </c>
    </row>
    <row r="1744" spans="1:13" x14ac:dyDescent="0.3">
      <c r="A1744" s="5">
        <v>33</v>
      </c>
      <c r="B1744" s="5" t="s">
        <v>30</v>
      </c>
      <c r="C1744" s="7" t="b">
        <f t="shared" si="54"/>
        <v>0</v>
      </c>
      <c r="D1744" s="7" t="str" cm="1">
        <f t="array" ref="D1744">_xlfn.SWITCH(A1744,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744" s="12">
        <f t="shared" si="55"/>
        <v>40480</v>
      </c>
      <c r="F1744" s="5">
        <v>2010</v>
      </c>
      <c r="G1744" s="8">
        <v>213538.32</v>
      </c>
      <c r="H1744" s="5" t="s">
        <v>99</v>
      </c>
      <c r="I1744" s="9">
        <v>71.34</v>
      </c>
      <c r="J1744" s="10">
        <v>3.13</v>
      </c>
      <c r="K1744" s="10">
        <v>126.43641940000001</v>
      </c>
      <c r="L1744" s="10">
        <v>9.2650000000000006</v>
      </c>
      <c r="M1744" s="11" t="str" cm="1">
        <f t="array" ref="M1744">_xlfn.IFS(ROUND(Sales_Data[[#This Row],[Temperature]],0)&lt;50,"Cold",ROUND(Sales_Data[[#This Row],[Temperature]],0)&lt;70,"Mild",ROUND(Sales_Data[[#This Row],[Temperature]],0)&lt;84,"Warm",TRUE,"Hot")</f>
        <v>Warm</v>
      </c>
    </row>
    <row r="1745" spans="1:13" x14ac:dyDescent="0.3">
      <c r="A1745" s="5">
        <v>34</v>
      </c>
      <c r="B1745" s="5" t="s">
        <v>30</v>
      </c>
      <c r="C1745" s="7" t="b">
        <f t="shared" si="54"/>
        <v>0</v>
      </c>
      <c r="D1745" s="7" t="str" cm="1">
        <f t="array" ref="D1745">_xlfn.SWITCH(A1745,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45" s="12">
        <f t="shared" si="55"/>
        <v>40480</v>
      </c>
      <c r="F1745" s="5">
        <v>2010</v>
      </c>
      <c r="G1745" s="8">
        <v>926294.02</v>
      </c>
      <c r="H1745" s="5" t="s">
        <v>99</v>
      </c>
      <c r="I1745" s="9">
        <v>50.78</v>
      </c>
      <c r="J1745" s="10">
        <v>2.718</v>
      </c>
      <c r="K1745" s="10">
        <v>126.43641940000001</v>
      </c>
      <c r="L1745" s="10">
        <v>10.210000000000001</v>
      </c>
      <c r="M1745" s="11" t="str" cm="1">
        <f t="array" ref="M1745">_xlfn.IFS(ROUND(Sales_Data[[#This Row],[Temperature]],0)&lt;50,"Cold",ROUND(Sales_Data[[#This Row],[Temperature]],0)&lt;70,"Mild",ROUND(Sales_Data[[#This Row],[Temperature]],0)&lt;84,"Warm",TRUE,"Hot")</f>
        <v>Mild</v>
      </c>
    </row>
    <row r="1746" spans="1:13" x14ac:dyDescent="0.3">
      <c r="A1746" s="5">
        <v>35</v>
      </c>
      <c r="B1746" s="5" t="s">
        <v>30</v>
      </c>
      <c r="C1746" s="7" t="b">
        <f t="shared" si="54"/>
        <v>0</v>
      </c>
      <c r="D1746" s="7" t="str" cm="1">
        <f t="array" ref="D1746">_xlfn.SWITCH(A1746,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46" s="12">
        <f t="shared" si="55"/>
        <v>40480</v>
      </c>
      <c r="F1746" s="5">
        <v>2010</v>
      </c>
      <c r="G1746" s="8">
        <v>857797.33</v>
      </c>
      <c r="H1746" s="5" t="s">
        <v>99</v>
      </c>
      <c r="I1746" s="9">
        <v>61.02</v>
      </c>
      <c r="J1746" s="10">
        <v>2.9209999999999998</v>
      </c>
      <c r="K1746" s="10">
        <v>136.73754840000001</v>
      </c>
      <c r="L1746" s="10">
        <v>8.7629999999999999</v>
      </c>
      <c r="M1746" s="11" t="str" cm="1">
        <f t="array" ref="M1746">_xlfn.IFS(ROUND(Sales_Data[[#This Row],[Temperature]],0)&lt;50,"Cold",ROUND(Sales_Data[[#This Row],[Temperature]],0)&lt;70,"Mild",ROUND(Sales_Data[[#This Row],[Temperature]],0)&lt;84,"Warm",TRUE,"Hot")</f>
        <v>Mild</v>
      </c>
    </row>
    <row r="1747" spans="1:13" x14ac:dyDescent="0.3">
      <c r="A1747" s="5">
        <v>36</v>
      </c>
      <c r="B1747" s="5" t="s">
        <v>30</v>
      </c>
      <c r="C1747" s="7" t="b">
        <f t="shared" si="54"/>
        <v>0</v>
      </c>
      <c r="D1747" s="7" t="str" cm="1">
        <f t="array" ref="D1747">_xlfn.SWITCH(A1747,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47" s="12">
        <f t="shared" si="55"/>
        <v>40480</v>
      </c>
      <c r="F1747" s="5">
        <v>2010</v>
      </c>
      <c r="G1747" s="8">
        <v>392654.26</v>
      </c>
      <c r="H1747" s="5" t="s">
        <v>99</v>
      </c>
      <c r="I1747" s="9">
        <v>76.22</v>
      </c>
      <c r="J1747" s="10">
        <v>2.68</v>
      </c>
      <c r="K1747" s="10">
        <v>210.67369439999999</v>
      </c>
      <c r="L1747" s="10">
        <v>8.4760000000000009</v>
      </c>
      <c r="M1747" s="11" t="str" cm="1">
        <f t="array" ref="M1747">_xlfn.IFS(ROUND(Sales_Data[[#This Row],[Temperature]],0)&lt;50,"Cold",ROUND(Sales_Data[[#This Row],[Temperature]],0)&lt;70,"Mild",ROUND(Sales_Data[[#This Row],[Temperature]],0)&lt;84,"Warm",TRUE,"Hot")</f>
        <v>Warm</v>
      </c>
    </row>
    <row r="1748" spans="1:13" x14ac:dyDescent="0.3">
      <c r="A1748" s="5">
        <v>37</v>
      </c>
      <c r="B1748" s="5" t="s">
        <v>30</v>
      </c>
      <c r="C1748" s="7" t="b">
        <f t="shared" si="54"/>
        <v>0</v>
      </c>
      <c r="D1748" s="7" t="str" cm="1">
        <f t="array" ref="D1748">_xlfn.SWITCH(A1748,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48" s="12">
        <f t="shared" si="55"/>
        <v>40480</v>
      </c>
      <c r="F1748" s="5">
        <v>2010</v>
      </c>
      <c r="G1748" s="8">
        <v>514485.9</v>
      </c>
      <c r="H1748" s="5" t="s">
        <v>99</v>
      </c>
      <c r="I1748" s="9">
        <v>76.22</v>
      </c>
      <c r="J1748" s="10">
        <v>2.7160000000000002</v>
      </c>
      <c r="K1748" s="10">
        <v>210.67369439999999</v>
      </c>
      <c r="L1748" s="10">
        <v>8.4760000000000009</v>
      </c>
      <c r="M1748" s="11" t="str" cm="1">
        <f t="array" ref="M1748">_xlfn.IFS(ROUND(Sales_Data[[#This Row],[Temperature]],0)&lt;50,"Cold",ROUND(Sales_Data[[#This Row],[Temperature]],0)&lt;70,"Mild",ROUND(Sales_Data[[#This Row],[Temperature]],0)&lt;84,"Warm",TRUE,"Hot")</f>
        <v>Warm</v>
      </c>
    </row>
    <row r="1749" spans="1:13" x14ac:dyDescent="0.3">
      <c r="A1749" s="5">
        <v>38</v>
      </c>
      <c r="B1749" s="5" t="s">
        <v>30</v>
      </c>
      <c r="C1749" s="7" t="b">
        <f t="shared" si="54"/>
        <v>0</v>
      </c>
      <c r="D1749" s="7" t="str" cm="1">
        <f t="array" ref="D1749">_xlfn.SWITCH(A1749,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49" s="12">
        <f t="shared" si="55"/>
        <v>40480</v>
      </c>
      <c r="F1749" s="5">
        <v>2010</v>
      </c>
      <c r="G1749" s="8">
        <v>341219.63</v>
      </c>
      <c r="H1749" s="5" t="s">
        <v>99</v>
      </c>
      <c r="I1749" s="9">
        <v>61.09</v>
      </c>
      <c r="J1749" s="10">
        <v>3.016</v>
      </c>
      <c r="K1749" s="10">
        <v>126.43641940000001</v>
      </c>
      <c r="L1749" s="10">
        <v>14.313000000000001</v>
      </c>
      <c r="M1749" s="11" t="str" cm="1">
        <f t="array" ref="M1749">_xlfn.IFS(ROUND(Sales_Data[[#This Row],[Temperature]],0)&lt;50,"Cold",ROUND(Sales_Data[[#This Row],[Temperature]],0)&lt;70,"Mild",ROUND(Sales_Data[[#This Row],[Temperature]],0)&lt;84,"Warm",TRUE,"Hot")</f>
        <v>Mild</v>
      </c>
    </row>
    <row r="1750" spans="1:13" x14ac:dyDescent="0.3">
      <c r="A1750" s="5">
        <v>39</v>
      </c>
      <c r="B1750" s="5" t="s">
        <v>30</v>
      </c>
      <c r="C1750" s="7" t="b">
        <f t="shared" si="54"/>
        <v>0</v>
      </c>
      <c r="D1750" s="7" t="str" cm="1">
        <f t="array" ref="D1750">_xlfn.SWITCH(A1750,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50" s="12">
        <f t="shared" si="55"/>
        <v>40480</v>
      </c>
      <c r="F1750" s="5">
        <v>2010</v>
      </c>
      <c r="G1750" s="8">
        <v>1294769.08</v>
      </c>
      <c r="H1750" s="5" t="s">
        <v>99</v>
      </c>
      <c r="I1750" s="9">
        <v>75.14</v>
      </c>
      <c r="J1750" s="10">
        <v>2.7160000000000002</v>
      </c>
      <c r="K1750" s="10">
        <v>210.67369439999999</v>
      </c>
      <c r="L1750" s="10">
        <v>8.4760000000000009</v>
      </c>
      <c r="M1750" s="11" t="str" cm="1">
        <f t="array" ref="M1750">_xlfn.IFS(ROUND(Sales_Data[[#This Row],[Temperature]],0)&lt;50,"Cold",ROUND(Sales_Data[[#This Row],[Temperature]],0)&lt;70,"Mild",ROUND(Sales_Data[[#This Row],[Temperature]],0)&lt;84,"Warm",TRUE,"Hot")</f>
        <v>Warm</v>
      </c>
    </row>
    <row r="1751" spans="1:13" x14ac:dyDescent="0.3">
      <c r="A1751" s="5">
        <v>40</v>
      </c>
      <c r="B1751" s="5" t="s">
        <v>30</v>
      </c>
      <c r="C1751" s="7" t="b">
        <f t="shared" si="54"/>
        <v>0</v>
      </c>
      <c r="D1751" s="7" t="str" cm="1">
        <f t="array" ref="D1751">_xlfn.SWITCH(A1751,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51" s="12">
        <f t="shared" si="55"/>
        <v>40480</v>
      </c>
      <c r="F1751" s="5">
        <v>2010</v>
      </c>
      <c r="G1751" s="8">
        <v>875038.84</v>
      </c>
      <c r="H1751" s="5" t="s">
        <v>99</v>
      </c>
      <c r="I1751" s="9">
        <v>47.1</v>
      </c>
      <c r="J1751" s="10">
        <v>2.9380000000000002</v>
      </c>
      <c r="K1751" s="10">
        <v>132.87083870000001</v>
      </c>
      <c r="L1751" s="10">
        <v>5.2869999999999999</v>
      </c>
      <c r="M1751" s="11" t="str" cm="1">
        <f t="array" ref="M1751">_xlfn.IFS(ROUND(Sales_Data[[#This Row],[Temperature]],0)&lt;50,"Cold",ROUND(Sales_Data[[#This Row],[Temperature]],0)&lt;70,"Mild",ROUND(Sales_Data[[#This Row],[Temperature]],0)&lt;84,"Warm",TRUE,"Hot")</f>
        <v>Cold</v>
      </c>
    </row>
    <row r="1752" spans="1:13" x14ac:dyDescent="0.3">
      <c r="A1752" s="5">
        <v>41</v>
      </c>
      <c r="B1752" s="5" t="s">
        <v>30</v>
      </c>
      <c r="C1752" s="7" t="b">
        <f t="shared" si="54"/>
        <v>0</v>
      </c>
      <c r="D1752" s="7" t="str" cm="1">
        <f t="array" ref="D1752">_xlfn.SWITCH(A1752,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52" s="12">
        <f t="shared" si="55"/>
        <v>40480</v>
      </c>
      <c r="F1752" s="5">
        <v>2010</v>
      </c>
      <c r="G1752" s="8">
        <v>1144854.56</v>
      </c>
      <c r="H1752" s="5" t="s">
        <v>99</v>
      </c>
      <c r="I1752" s="9">
        <v>42.16</v>
      </c>
      <c r="J1752" s="10">
        <v>2.7480000000000002</v>
      </c>
      <c r="K1752" s="10">
        <v>190.951728</v>
      </c>
      <c r="L1752" s="10">
        <v>7.508</v>
      </c>
      <c r="M1752" s="11" t="str" cm="1">
        <f t="array" ref="M1752">_xlfn.IFS(ROUND(Sales_Data[[#This Row],[Temperature]],0)&lt;50,"Cold",ROUND(Sales_Data[[#This Row],[Temperature]],0)&lt;70,"Mild",ROUND(Sales_Data[[#This Row],[Temperature]],0)&lt;84,"Warm",TRUE,"Hot")</f>
        <v>Cold</v>
      </c>
    </row>
    <row r="1753" spans="1:13" x14ac:dyDescent="0.3">
      <c r="A1753" s="5">
        <v>42</v>
      </c>
      <c r="B1753" s="5" t="s">
        <v>30</v>
      </c>
      <c r="C1753" s="7" t="b">
        <f t="shared" si="54"/>
        <v>0</v>
      </c>
      <c r="D1753" s="7" t="str" cm="1">
        <f t="array" ref="D1753">_xlfn.SWITCH(A1753,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53" s="12">
        <f t="shared" si="55"/>
        <v>40480</v>
      </c>
      <c r="F1753" s="5">
        <v>2010</v>
      </c>
      <c r="G1753" s="8">
        <v>476967.65</v>
      </c>
      <c r="H1753" s="5" t="s">
        <v>99</v>
      </c>
      <c r="I1753" s="9">
        <v>68.760000000000005</v>
      </c>
      <c r="J1753" s="10">
        <v>3.13</v>
      </c>
      <c r="K1753" s="10">
        <v>126.43641940000001</v>
      </c>
      <c r="L1753" s="10">
        <v>9.0030000000000001</v>
      </c>
      <c r="M1753" s="11" t="str" cm="1">
        <f t="array" ref="M1753">_xlfn.IFS(ROUND(Sales_Data[[#This Row],[Temperature]],0)&lt;50,"Cold",ROUND(Sales_Data[[#This Row],[Temperature]],0)&lt;70,"Mild",ROUND(Sales_Data[[#This Row],[Temperature]],0)&lt;84,"Warm",TRUE,"Hot")</f>
        <v>Mild</v>
      </c>
    </row>
    <row r="1754" spans="1:13" x14ac:dyDescent="0.3">
      <c r="A1754" s="5">
        <v>43</v>
      </c>
      <c r="B1754" s="5" t="s">
        <v>30</v>
      </c>
      <c r="C1754" s="7" t="b">
        <f t="shared" si="54"/>
        <v>0</v>
      </c>
      <c r="D1754" s="7" t="str" cm="1">
        <f t="array" ref="D1754">_xlfn.SWITCH(A1754,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54" s="12">
        <f t="shared" si="55"/>
        <v>40480</v>
      </c>
      <c r="F1754" s="5">
        <v>2010</v>
      </c>
      <c r="G1754" s="8">
        <v>610076.31999999995</v>
      </c>
      <c r="H1754" s="5" t="s">
        <v>99</v>
      </c>
      <c r="I1754" s="9">
        <v>65.88</v>
      </c>
      <c r="J1754" s="10">
        <v>2.7160000000000002</v>
      </c>
      <c r="K1754" s="10">
        <v>203.82422579999999</v>
      </c>
      <c r="L1754" s="10">
        <v>10.210000000000001</v>
      </c>
      <c r="M1754" s="11" t="str" cm="1">
        <f t="array" ref="M1754">_xlfn.IFS(ROUND(Sales_Data[[#This Row],[Temperature]],0)&lt;50,"Cold",ROUND(Sales_Data[[#This Row],[Temperature]],0)&lt;70,"Mild",ROUND(Sales_Data[[#This Row],[Temperature]],0)&lt;84,"Warm",TRUE,"Hot")</f>
        <v>Mild</v>
      </c>
    </row>
    <row r="1755" spans="1:13" x14ac:dyDescent="0.3">
      <c r="A1755" s="5">
        <v>44</v>
      </c>
      <c r="B1755" s="5" t="s">
        <v>30</v>
      </c>
      <c r="C1755" s="7" t="b">
        <f t="shared" si="54"/>
        <v>0</v>
      </c>
      <c r="D1755" s="7" t="str" cm="1">
        <f t="array" ref="D1755">_xlfn.SWITCH(A1755,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755" s="12">
        <f t="shared" si="55"/>
        <v>40480</v>
      </c>
      <c r="F1755" s="5">
        <v>2010</v>
      </c>
      <c r="G1755" s="8">
        <v>286497.49</v>
      </c>
      <c r="H1755" s="5" t="s">
        <v>99</v>
      </c>
      <c r="I1755" s="9">
        <v>45.12</v>
      </c>
      <c r="J1755" s="10">
        <v>2.8410000000000002</v>
      </c>
      <c r="K1755" s="10">
        <v>126.43641940000001</v>
      </c>
      <c r="L1755" s="10">
        <v>7.61</v>
      </c>
      <c r="M1755" s="11" t="str" cm="1">
        <f t="array" ref="M1755">_xlfn.IFS(ROUND(Sales_Data[[#This Row],[Temperature]],0)&lt;50,"Cold",ROUND(Sales_Data[[#This Row],[Temperature]],0)&lt;70,"Mild",ROUND(Sales_Data[[#This Row],[Temperature]],0)&lt;84,"Warm",TRUE,"Hot")</f>
        <v>Cold</v>
      </c>
    </row>
    <row r="1756" spans="1:13" x14ac:dyDescent="0.3">
      <c r="A1756" s="5">
        <v>45</v>
      </c>
      <c r="B1756" s="5" t="s">
        <v>30</v>
      </c>
      <c r="C1756" s="7" t="b">
        <f t="shared" si="54"/>
        <v>0</v>
      </c>
      <c r="D1756" s="7" t="str" cm="1">
        <f t="array" ref="D1756">_xlfn.SWITCH(A1756,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756" s="12">
        <f t="shared" si="55"/>
        <v>40480</v>
      </c>
      <c r="F1756" s="5">
        <v>2010</v>
      </c>
      <c r="G1756" s="8">
        <v>732859.76</v>
      </c>
      <c r="H1756" s="5" t="s">
        <v>99</v>
      </c>
      <c r="I1756" s="9">
        <v>61.3</v>
      </c>
      <c r="J1756" s="10">
        <v>2.9209999999999998</v>
      </c>
      <c r="K1756" s="10">
        <v>182.90111659999999</v>
      </c>
      <c r="L1756" s="10">
        <v>8.7240000000000002</v>
      </c>
      <c r="M1756" s="11" t="str" cm="1">
        <f t="array" ref="M1756">_xlfn.IFS(ROUND(Sales_Data[[#This Row],[Temperature]],0)&lt;50,"Cold",ROUND(Sales_Data[[#This Row],[Temperature]],0)&lt;70,"Mild",ROUND(Sales_Data[[#This Row],[Temperature]],0)&lt;84,"Warm",TRUE,"Hot")</f>
        <v>Mild</v>
      </c>
    </row>
    <row r="1757" spans="1:13" x14ac:dyDescent="0.3">
      <c r="A1757" s="5">
        <v>1</v>
      </c>
      <c r="B1757" s="6">
        <v>40488</v>
      </c>
      <c r="C1757" s="7" t="b">
        <f t="shared" si="54"/>
        <v>1</v>
      </c>
      <c r="D1757" s="7" t="str" cm="1">
        <f t="array" ref="D1757">_xlfn.SWITCH(A1757,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757" s="7">
        <f t="shared" si="55"/>
        <v>40488</v>
      </c>
      <c r="F1757" s="5">
        <v>2010</v>
      </c>
      <c r="G1757" s="8">
        <v>1542561.09</v>
      </c>
      <c r="H1757" s="5" t="s">
        <v>99</v>
      </c>
      <c r="I1757" s="9">
        <v>80.430000000000007</v>
      </c>
      <c r="J1757" s="10">
        <v>2.6680000000000001</v>
      </c>
      <c r="K1757" s="10">
        <v>211.4560951</v>
      </c>
      <c r="L1757" s="10">
        <v>7.8079999999999998</v>
      </c>
      <c r="M1757" s="11" t="str" cm="1">
        <f t="array" ref="M1757">_xlfn.IFS(ROUND(Sales_Data[[#This Row],[Temperature]],0)&lt;50,"Cold",ROUND(Sales_Data[[#This Row],[Temperature]],0)&lt;70,"Mild",ROUND(Sales_Data[[#This Row],[Temperature]],0)&lt;84,"Warm",TRUE,"Hot")</f>
        <v>Warm</v>
      </c>
    </row>
    <row r="1758" spans="1:13" x14ac:dyDescent="0.3">
      <c r="A1758" s="5">
        <v>2</v>
      </c>
      <c r="B1758" s="6">
        <v>40488</v>
      </c>
      <c r="C1758" s="7" t="b">
        <f t="shared" si="54"/>
        <v>1</v>
      </c>
      <c r="D1758" s="7" t="str" cm="1">
        <f t="array" ref="D1758">_xlfn.SWITCH(A1758,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758" s="7">
        <f t="shared" si="55"/>
        <v>40488</v>
      </c>
      <c r="F1758" s="5">
        <v>2010</v>
      </c>
      <c r="G1758" s="8">
        <v>2025538.76</v>
      </c>
      <c r="H1758" s="5" t="s">
        <v>99</v>
      </c>
      <c r="I1758" s="9">
        <v>83.4</v>
      </c>
      <c r="J1758" s="10">
        <v>2.6680000000000001</v>
      </c>
      <c r="K1758" s="10">
        <v>211.1120018</v>
      </c>
      <c r="L1758" s="10">
        <v>8.1999999999999993</v>
      </c>
      <c r="M1758" s="11" t="str" cm="1">
        <f t="array" ref="M1758">_xlfn.IFS(ROUND(Sales_Data[[#This Row],[Temperature]],0)&lt;50,"Cold",ROUND(Sales_Data[[#This Row],[Temperature]],0)&lt;70,"Mild",ROUND(Sales_Data[[#This Row],[Temperature]],0)&lt;84,"Warm",TRUE,"Hot")</f>
        <v>Warm</v>
      </c>
    </row>
    <row r="1759" spans="1:13" x14ac:dyDescent="0.3">
      <c r="A1759" s="5">
        <v>3</v>
      </c>
      <c r="B1759" s="6">
        <v>40488</v>
      </c>
      <c r="C1759" s="7" t="b">
        <f t="shared" si="54"/>
        <v>1</v>
      </c>
      <c r="D1759" s="7" t="str" cm="1">
        <f t="array" ref="D1759">_xlfn.SWITCH(A1759,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759" s="7">
        <f t="shared" si="55"/>
        <v>40488</v>
      </c>
      <c r="F1759" s="5">
        <v>2010</v>
      </c>
      <c r="G1759" s="8">
        <v>355017.09</v>
      </c>
      <c r="H1759" s="5" t="s">
        <v>99</v>
      </c>
      <c r="I1759" s="9">
        <v>82.1</v>
      </c>
      <c r="J1759" s="10">
        <v>2.6680000000000001</v>
      </c>
      <c r="K1759" s="10">
        <v>214.787913</v>
      </c>
      <c r="L1759" s="10">
        <v>7.343</v>
      </c>
      <c r="M1759" s="11" t="str" cm="1">
        <f t="array" ref="M1759">_xlfn.IFS(ROUND(Sales_Data[[#This Row],[Temperature]],0)&lt;50,"Cold",ROUND(Sales_Data[[#This Row],[Temperature]],0)&lt;70,"Mild",ROUND(Sales_Data[[#This Row],[Temperature]],0)&lt;84,"Warm",TRUE,"Hot")</f>
        <v>Warm</v>
      </c>
    </row>
    <row r="1760" spans="1:13" x14ac:dyDescent="0.3">
      <c r="A1760" s="5">
        <v>4</v>
      </c>
      <c r="B1760" s="6">
        <v>40488</v>
      </c>
      <c r="C1760" s="7" t="b">
        <f t="shared" si="54"/>
        <v>1</v>
      </c>
      <c r="D1760" s="7" t="str" cm="1">
        <f t="array" ref="D1760">_xlfn.SWITCH(A1760,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760" s="7">
        <f t="shared" si="55"/>
        <v>40488</v>
      </c>
      <c r="F1760" s="5">
        <v>2010</v>
      </c>
      <c r="G1760" s="8">
        <v>1870619.23</v>
      </c>
      <c r="H1760" s="5" t="s">
        <v>99</v>
      </c>
      <c r="I1760" s="9">
        <v>78.45</v>
      </c>
      <c r="J1760" s="10">
        <v>2.6680000000000001</v>
      </c>
      <c r="K1760" s="10">
        <v>126.1119032</v>
      </c>
      <c r="L1760" s="10">
        <v>7.8959999999999999</v>
      </c>
      <c r="M1760" s="11" t="str" cm="1">
        <f t="array" ref="M1760">_xlfn.IFS(ROUND(Sales_Data[[#This Row],[Temperature]],0)&lt;50,"Cold",ROUND(Sales_Data[[#This Row],[Temperature]],0)&lt;70,"Mild",ROUND(Sales_Data[[#This Row],[Temperature]],0)&lt;84,"Warm",TRUE,"Hot")</f>
        <v>Warm</v>
      </c>
    </row>
    <row r="1761" spans="1:13" x14ac:dyDescent="0.3">
      <c r="A1761" s="5">
        <v>5</v>
      </c>
      <c r="B1761" s="6">
        <v>40488</v>
      </c>
      <c r="C1761" s="7" t="b">
        <f t="shared" si="54"/>
        <v>1</v>
      </c>
      <c r="D1761" s="7" t="str" cm="1">
        <f t="array" ref="D1761">_xlfn.SWITCH(A1761,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761" s="7">
        <f t="shared" si="55"/>
        <v>40488</v>
      </c>
      <c r="F1761" s="5">
        <v>2010</v>
      </c>
      <c r="G1761" s="8">
        <v>296641.90999999997</v>
      </c>
      <c r="H1761" s="5" t="s">
        <v>99</v>
      </c>
      <c r="I1761" s="9">
        <v>80.7</v>
      </c>
      <c r="J1761" s="10">
        <v>2.6680000000000001</v>
      </c>
      <c r="K1761" s="10">
        <v>212.01426050000001</v>
      </c>
      <c r="L1761" s="10">
        <v>6.4649999999999999</v>
      </c>
      <c r="M1761" s="11" t="str" cm="1">
        <f t="array" ref="M1761">_xlfn.IFS(ROUND(Sales_Data[[#This Row],[Temperature]],0)&lt;50,"Cold",ROUND(Sales_Data[[#This Row],[Temperature]],0)&lt;70,"Mild",ROUND(Sales_Data[[#This Row],[Temperature]],0)&lt;84,"Warm",TRUE,"Hot")</f>
        <v>Warm</v>
      </c>
    </row>
    <row r="1762" spans="1:13" x14ac:dyDescent="0.3">
      <c r="A1762" s="5">
        <v>6</v>
      </c>
      <c r="B1762" s="6">
        <v>40488</v>
      </c>
      <c r="C1762" s="7" t="b">
        <f t="shared" si="54"/>
        <v>1</v>
      </c>
      <c r="D1762" s="7" t="str" cm="1">
        <f t="array" ref="D1762">_xlfn.SWITCH(A1762,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762" s="7">
        <f t="shared" si="55"/>
        <v>40488</v>
      </c>
      <c r="F1762" s="5">
        <v>2010</v>
      </c>
      <c r="G1762" s="8">
        <v>1685652.35</v>
      </c>
      <c r="H1762" s="5" t="s">
        <v>99</v>
      </c>
      <c r="I1762" s="9">
        <v>81.81</v>
      </c>
      <c r="J1762" s="10">
        <v>2.6680000000000001</v>
      </c>
      <c r="K1762" s="10">
        <v>212.98359919999999</v>
      </c>
      <c r="L1762" s="10">
        <v>7.0919999999999996</v>
      </c>
      <c r="M1762" s="11" t="str" cm="1">
        <f t="array" ref="M1762">_xlfn.IFS(ROUND(Sales_Data[[#This Row],[Temperature]],0)&lt;50,"Cold",ROUND(Sales_Data[[#This Row],[Temperature]],0)&lt;70,"Mild",ROUND(Sales_Data[[#This Row],[Temperature]],0)&lt;84,"Warm",TRUE,"Hot")</f>
        <v>Warm</v>
      </c>
    </row>
    <row r="1763" spans="1:13" x14ac:dyDescent="0.3">
      <c r="A1763" s="5">
        <v>7</v>
      </c>
      <c r="B1763" s="6">
        <v>40488</v>
      </c>
      <c r="C1763" s="7" t="b">
        <f t="shared" si="54"/>
        <v>1</v>
      </c>
      <c r="D1763" s="7" t="str" cm="1">
        <f t="array" ref="D1763">_xlfn.SWITCH(A1763,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763" s="7">
        <f t="shared" si="55"/>
        <v>40488</v>
      </c>
      <c r="F1763" s="5">
        <v>2010</v>
      </c>
      <c r="G1763" s="8">
        <v>498580.87</v>
      </c>
      <c r="H1763" s="5" t="s">
        <v>99</v>
      </c>
      <c r="I1763" s="9">
        <v>63.59</v>
      </c>
      <c r="J1763" s="10">
        <v>2.6840000000000002</v>
      </c>
      <c r="K1763" s="10">
        <v>189.4000734</v>
      </c>
      <c r="L1763" s="10">
        <v>8.9629999999999992</v>
      </c>
      <c r="M1763" s="11" t="str" cm="1">
        <f t="array" ref="M1763">_xlfn.IFS(ROUND(Sales_Data[[#This Row],[Temperature]],0)&lt;50,"Cold",ROUND(Sales_Data[[#This Row],[Temperature]],0)&lt;70,"Mild",ROUND(Sales_Data[[#This Row],[Temperature]],0)&lt;84,"Warm",TRUE,"Hot")</f>
        <v>Mild</v>
      </c>
    </row>
    <row r="1764" spans="1:13" x14ac:dyDescent="0.3">
      <c r="A1764" s="5">
        <v>8</v>
      </c>
      <c r="B1764" s="6">
        <v>40488</v>
      </c>
      <c r="C1764" s="7" t="b">
        <f t="shared" si="54"/>
        <v>1</v>
      </c>
      <c r="D1764" s="7" t="str" cm="1">
        <f t="array" ref="D1764">_xlfn.SWITCH(A1764,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764" s="7">
        <f t="shared" si="55"/>
        <v>40488</v>
      </c>
      <c r="F1764" s="5">
        <v>2010</v>
      </c>
      <c r="G1764" s="8">
        <v>914835.86</v>
      </c>
      <c r="H1764" s="5" t="s">
        <v>99</v>
      </c>
      <c r="I1764" s="9">
        <v>82.21</v>
      </c>
      <c r="J1764" s="10">
        <v>2.6680000000000001</v>
      </c>
      <c r="K1764" s="10">
        <v>214.834529</v>
      </c>
      <c r="L1764" s="10">
        <v>6.29</v>
      </c>
      <c r="M1764" s="11" t="str" cm="1">
        <f t="array" ref="M1764">_xlfn.IFS(ROUND(Sales_Data[[#This Row],[Temperature]],0)&lt;50,"Cold",ROUND(Sales_Data[[#This Row],[Temperature]],0)&lt;70,"Mild",ROUND(Sales_Data[[#This Row],[Temperature]],0)&lt;84,"Warm",TRUE,"Hot")</f>
        <v>Warm</v>
      </c>
    </row>
    <row r="1765" spans="1:13" x14ac:dyDescent="0.3">
      <c r="A1765" s="5">
        <v>9</v>
      </c>
      <c r="B1765" s="6">
        <v>40488</v>
      </c>
      <c r="C1765" s="7" t="b">
        <f t="shared" si="54"/>
        <v>1</v>
      </c>
      <c r="D1765" s="7" t="str" cm="1">
        <f t="array" ref="D1765">_xlfn.SWITCH(A1765,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765" s="7">
        <f t="shared" si="55"/>
        <v>40488</v>
      </c>
      <c r="F1765" s="5">
        <v>2010</v>
      </c>
      <c r="G1765" s="8">
        <v>522715.68</v>
      </c>
      <c r="H1765" s="5" t="s">
        <v>99</v>
      </c>
      <c r="I1765" s="9">
        <v>83.75</v>
      </c>
      <c r="J1765" s="10">
        <v>2.6680000000000001</v>
      </c>
      <c r="K1765" s="10">
        <v>215.0187191</v>
      </c>
      <c r="L1765" s="10">
        <v>6.3840000000000003</v>
      </c>
      <c r="M1765" s="11" t="str" cm="1">
        <f t="array" ref="M1765">_xlfn.IFS(ROUND(Sales_Data[[#This Row],[Temperature]],0)&lt;50,"Cold",ROUND(Sales_Data[[#This Row],[Temperature]],0)&lt;70,"Mild",ROUND(Sales_Data[[#This Row],[Temperature]],0)&lt;84,"Warm",TRUE,"Hot")</f>
        <v>Hot</v>
      </c>
    </row>
    <row r="1766" spans="1:13" x14ac:dyDescent="0.3">
      <c r="A1766" s="5">
        <v>10</v>
      </c>
      <c r="B1766" s="6">
        <v>40488</v>
      </c>
      <c r="C1766" s="7" t="b">
        <f t="shared" si="54"/>
        <v>1</v>
      </c>
      <c r="D1766" s="7" t="str" cm="1">
        <f t="array" ref="D1766">_xlfn.SWITCH(A1766,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766" s="7">
        <f t="shared" si="55"/>
        <v>40488</v>
      </c>
      <c r="F1766" s="5">
        <v>2010</v>
      </c>
      <c r="G1766" s="8">
        <v>1827521.71</v>
      </c>
      <c r="H1766" s="5" t="s">
        <v>99</v>
      </c>
      <c r="I1766" s="9">
        <v>89.67</v>
      </c>
      <c r="J1766" s="10">
        <v>3.0569999999999999</v>
      </c>
      <c r="K1766" s="10">
        <v>126.1119032</v>
      </c>
      <c r="L1766" s="10">
        <v>9.5239999999999991</v>
      </c>
      <c r="M1766" s="11" t="str" cm="1">
        <f t="array" ref="M1766">_xlfn.IFS(ROUND(Sales_Data[[#This Row],[Temperature]],0)&lt;50,"Cold",ROUND(Sales_Data[[#This Row],[Temperature]],0)&lt;70,"Mild",ROUND(Sales_Data[[#This Row],[Temperature]],0)&lt;84,"Warm",TRUE,"Hot")</f>
        <v>Hot</v>
      </c>
    </row>
    <row r="1767" spans="1:13" x14ac:dyDescent="0.3">
      <c r="A1767" s="5">
        <v>11</v>
      </c>
      <c r="B1767" s="6">
        <v>40488</v>
      </c>
      <c r="C1767" s="7" t="b">
        <f t="shared" si="54"/>
        <v>1</v>
      </c>
      <c r="D1767" s="7" t="str" cm="1">
        <f t="array" ref="D1767">_xlfn.SWITCH(A1767,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767" s="7">
        <f t="shared" si="55"/>
        <v>40488</v>
      </c>
      <c r="F1767" s="5">
        <v>2010</v>
      </c>
      <c r="G1767" s="8">
        <v>1339570.8500000001</v>
      </c>
      <c r="H1767" s="5" t="s">
        <v>99</v>
      </c>
      <c r="I1767" s="9">
        <v>82.81</v>
      </c>
      <c r="J1767" s="10">
        <v>2.6680000000000001</v>
      </c>
      <c r="K1767" s="10">
        <v>214.787913</v>
      </c>
      <c r="L1767" s="10">
        <v>7.343</v>
      </c>
      <c r="M1767" s="11" t="str" cm="1">
        <f t="array" ref="M1767">_xlfn.IFS(ROUND(Sales_Data[[#This Row],[Temperature]],0)&lt;50,"Cold",ROUND(Sales_Data[[#This Row],[Temperature]],0)&lt;70,"Mild",ROUND(Sales_Data[[#This Row],[Temperature]],0)&lt;84,"Warm",TRUE,"Hot")</f>
        <v>Warm</v>
      </c>
    </row>
    <row r="1768" spans="1:13" x14ac:dyDescent="0.3">
      <c r="A1768" s="5">
        <v>12</v>
      </c>
      <c r="B1768" s="6">
        <v>40488</v>
      </c>
      <c r="C1768" s="7" t="b">
        <f t="shared" si="54"/>
        <v>1</v>
      </c>
      <c r="D1768" s="7" t="str" cm="1">
        <f t="array" ref="D1768">_xlfn.SWITCH(A1768,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768" s="7">
        <f t="shared" si="55"/>
        <v>40488</v>
      </c>
      <c r="F1768" s="5">
        <v>2010</v>
      </c>
      <c r="G1768" s="8">
        <v>1016039.71</v>
      </c>
      <c r="H1768" s="5" t="s">
        <v>99</v>
      </c>
      <c r="I1768" s="9">
        <v>90.84</v>
      </c>
      <c r="J1768" s="10">
        <v>2.9489999999999998</v>
      </c>
      <c r="K1768" s="10">
        <v>126.1119032</v>
      </c>
      <c r="L1768" s="10">
        <v>14.099</v>
      </c>
      <c r="M1768" s="11" t="str" cm="1">
        <f t="array" ref="M1768">_xlfn.IFS(ROUND(Sales_Data[[#This Row],[Temperature]],0)&lt;50,"Cold",ROUND(Sales_Data[[#This Row],[Temperature]],0)&lt;70,"Mild",ROUND(Sales_Data[[#This Row],[Temperature]],0)&lt;84,"Warm",TRUE,"Hot")</f>
        <v>Hot</v>
      </c>
    </row>
    <row r="1769" spans="1:13" x14ac:dyDescent="0.3">
      <c r="A1769" s="5">
        <v>13</v>
      </c>
      <c r="B1769" s="6">
        <v>40488</v>
      </c>
      <c r="C1769" s="7" t="b">
        <f t="shared" si="54"/>
        <v>1</v>
      </c>
      <c r="D1769" s="7" t="str" cm="1">
        <f t="array" ref="D1769">_xlfn.SWITCH(A1769,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769" s="7">
        <f t="shared" si="55"/>
        <v>40488</v>
      </c>
      <c r="F1769" s="5">
        <v>2010</v>
      </c>
      <c r="G1769" s="8">
        <v>2037880.96</v>
      </c>
      <c r="H1769" s="5" t="s">
        <v>99</v>
      </c>
      <c r="I1769" s="9">
        <v>65.239999999999995</v>
      </c>
      <c r="J1769" s="10">
        <v>2.8410000000000002</v>
      </c>
      <c r="K1769" s="10">
        <v>126.1119032</v>
      </c>
      <c r="L1769" s="10">
        <v>8.1069999999999993</v>
      </c>
      <c r="M1769" s="11" t="str" cm="1">
        <f t="array" ref="M1769">_xlfn.IFS(ROUND(Sales_Data[[#This Row],[Temperature]],0)&lt;50,"Cold",ROUND(Sales_Data[[#This Row],[Temperature]],0)&lt;70,"Mild",ROUND(Sales_Data[[#This Row],[Temperature]],0)&lt;84,"Warm",TRUE,"Hot")</f>
        <v>Mild</v>
      </c>
    </row>
    <row r="1770" spans="1:13" x14ac:dyDescent="0.3">
      <c r="A1770" s="5">
        <v>14</v>
      </c>
      <c r="B1770" s="6">
        <v>40488</v>
      </c>
      <c r="C1770" s="7" t="b">
        <f t="shared" si="54"/>
        <v>1</v>
      </c>
      <c r="D1770" s="7" t="str" cm="1">
        <f t="array" ref="D1770">_xlfn.SWITCH(A1770,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770" s="7">
        <f t="shared" si="55"/>
        <v>40488</v>
      </c>
      <c r="F1770" s="5">
        <v>2010</v>
      </c>
      <c r="G1770" s="8">
        <v>2249570.04</v>
      </c>
      <c r="H1770" s="5" t="s">
        <v>99</v>
      </c>
      <c r="I1770" s="9">
        <v>69.709999999999994</v>
      </c>
      <c r="J1770" s="10">
        <v>2.8090000000000002</v>
      </c>
      <c r="K1770" s="10">
        <v>182.43155709999999</v>
      </c>
      <c r="L1770" s="10">
        <v>8.8989999999999991</v>
      </c>
      <c r="M1770" s="11" t="str" cm="1">
        <f t="array" ref="M1770">_xlfn.IFS(ROUND(Sales_Data[[#This Row],[Temperature]],0)&lt;50,"Cold",ROUND(Sales_Data[[#This Row],[Temperature]],0)&lt;70,"Mild",ROUND(Sales_Data[[#This Row],[Temperature]],0)&lt;84,"Warm",TRUE,"Hot")</f>
        <v>Warm</v>
      </c>
    </row>
    <row r="1771" spans="1:13" x14ac:dyDescent="0.3">
      <c r="A1771" s="5">
        <v>15</v>
      </c>
      <c r="B1771" s="6">
        <v>40488</v>
      </c>
      <c r="C1771" s="7" t="b">
        <f t="shared" si="54"/>
        <v>1</v>
      </c>
      <c r="D1771" s="7" t="str" cm="1">
        <f t="array" ref="D1771">_xlfn.SWITCH(A1771,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771" s="7">
        <f t="shared" si="55"/>
        <v>40488</v>
      </c>
      <c r="F1771" s="5">
        <v>2010</v>
      </c>
      <c r="G1771" s="8">
        <v>619337.29</v>
      </c>
      <c r="H1771" s="5" t="s">
        <v>99</v>
      </c>
      <c r="I1771" s="9">
        <v>61.04</v>
      </c>
      <c r="J1771" s="10">
        <v>2.972</v>
      </c>
      <c r="K1771" s="10">
        <v>132.43574190000001</v>
      </c>
      <c r="L1771" s="10">
        <v>8.1850000000000005</v>
      </c>
      <c r="M1771" s="11" t="str" cm="1">
        <f t="array" ref="M1771">_xlfn.IFS(ROUND(Sales_Data[[#This Row],[Temperature]],0)&lt;50,"Cold",ROUND(Sales_Data[[#This Row],[Temperature]],0)&lt;70,"Mild",ROUND(Sales_Data[[#This Row],[Temperature]],0)&lt;84,"Warm",TRUE,"Hot")</f>
        <v>Mild</v>
      </c>
    </row>
    <row r="1772" spans="1:13" x14ac:dyDescent="0.3">
      <c r="A1772" s="5">
        <v>16</v>
      </c>
      <c r="B1772" s="6">
        <v>40488</v>
      </c>
      <c r="C1772" s="7" t="b">
        <f t="shared" si="54"/>
        <v>1</v>
      </c>
      <c r="D1772" s="7" t="str" cm="1">
        <f t="array" ref="D1772">_xlfn.SWITCH(A1772,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772" s="7">
        <f t="shared" si="55"/>
        <v>40488</v>
      </c>
      <c r="F1772" s="5">
        <v>2010</v>
      </c>
      <c r="G1772" s="8">
        <v>535587.31000000006</v>
      </c>
      <c r="H1772" s="5" t="s">
        <v>99</v>
      </c>
      <c r="I1772" s="9">
        <v>62.63</v>
      </c>
      <c r="J1772" s="10">
        <v>2.6840000000000002</v>
      </c>
      <c r="K1772" s="10">
        <v>189.4000734</v>
      </c>
      <c r="L1772" s="10">
        <v>6.8419999999999996</v>
      </c>
      <c r="M1772" s="11" t="str" cm="1">
        <f t="array" ref="M1772">_xlfn.IFS(ROUND(Sales_Data[[#This Row],[Temperature]],0)&lt;50,"Cold",ROUND(Sales_Data[[#This Row],[Temperature]],0)&lt;70,"Mild",ROUND(Sales_Data[[#This Row],[Temperature]],0)&lt;84,"Warm",TRUE,"Hot")</f>
        <v>Mild</v>
      </c>
    </row>
    <row r="1773" spans="1:13" x14ac:dyDescent="0.3">
      <c r="A1773" s="5">
        <v>17</v>
      </c>
      <c r="B1773" s="6">
        <v>40488</v>
      </c>
      <c r="C1773" s="7" t="b">
        <f t="shared" si="54"/>
        <v>1</v>
      </c>
      <c r="D1773" s="7" t="str" cm="1">
        <f t="array" ref="D1773">_xlfn.SWITCH(A1773,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773" s="7">
        <f t="shared" si="55"/>
        <v>40488</v>
      </c>
      <c r="F1773" s="5">
        <v>2010</v>
      </c>
      <c r="G1773" s="8">
        <v>845252.21</v>
      </c>
      <c r="H1773" s="5" t="s">
        <v>99</v>
      </c>
      <c r="I1773" s="9">
        <v>57.14</v>
      </c>
      <c r="J1773" s="10">
        <v>2.8410000000000002</v>
      </c>
      <c r="K1773" s="10">
        <v>126.1119032</v>
      </c>
      <c r="L1773" s="10">
        <v>6.6349999999999998</v>
      </c>
      <c r="M1773" s="11" t="str" cm="1">
        <f t="array" ref="M1773">_xlfn.IFS(ROUND(Sales_Data[[#This Row],[Temperature]],0)&lt;50,"Cold",ROUND(Sales_Data[[#This Row],[Temperature]],0)&lt;70,"Mild",ROUND(Sales_Data[[#This Row],[Temperature]],0)&lt;84,"Warm",TRUE,"Hot")</f>
        <v>Mild</v>
      </c>
    </row>
    <row r="1774" spans="1:13" x14ac:dyDescent="0.3">
      <c r="A1774" s="5">
        <v>18</v>
      </c>
      <c r="B1774" s="6">
        <v>40488</v>
      </c>
      <c r="C1774" s="7" t="b">
        <f t="shared" si="54"/>
        <v>1</v>
      </c>
      <c r="D1774" s="7" t="str" cm="1">
        <f t="array" ref="D1774">_xlfn.SWITCH(A1774,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774" s="7">
        <f t="shared" si="55"/>
        <v>40488</v>
      </c>
      <c r="F1774" s="5">
        <v>2010</v>
      </c>
      <c r="G1774" s="8">
        <v>1173521.82</v>
      </c>
      <c r="H1774" s="5" t="s">
        <v>99</v>
      </c>
      <c r="I1774" s="9">
        <v>64.08</v>
      </c>
      <c r="J1774" s="10">
        <v>2.83</v>
      </c>
      <c r="K1774" s="10">
        <v>132.43574190000001</v>
      </c>
      <c r="L1774" s="10">
        <v>9.2690000000000001</v>
      </c>
      <c r="M1774" s="11" t="str" cm="1">
        <f t="array" ref="M1774">_xlfn.IFS(ROUND(Sales_Data[[#This Row],[Temperature]],0)&lt;50,"Cold",ROUND(Sales_Data[[#This Row],[Temperature]],0)&lt;70,"Mild",ROUND(Sales_Data[[#This Row],[Temperature]],0)&lt;84,"Warm",TRUE,"Hot")</f>
        <v>Mild</v>
      </c>
    </row>
    <row r="1775" spans="1:13" x14ac:dyDescent="0.3">
      <c r="A1775" s="5">
        <v>19</v>
      </c>
      <c r="B1775" s="6">
        <v>40488</v>
      </c>
      <c r="C1775" s="7" t="b">
        <f t="shared" si="54"/>
        <v>1</v>
      </c>
      <c r="D1775" s="7" t="str" cm="1">
        <f t="array" ref="D1775">_xlfn.SWITCH(A1775,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775" s="7">
        <f t="shared" si="55"/>
        <v>40488</v>
      </c>
      <c r="F1775" s="5">
        <v>2010</v>
      </c>
      <c r="G1775" s="8">
        <v>1410683.94</v>
      </c>
      <c r="H1775" s="5" t="s">
        <v>99</v>
      </c>
      <c r="I1775" s="9">
        <v>61.64</v>
      </c>
      <c r="J1775" s="10">
        <v>2.972</v>
      </c>
      <c r="K1775" s="10">
        <v>132.43574190000001</v>
      </c>
      <c r="L1775" s="10">
        <v>8.1850000000000005</v>
      </c>
      <c r="M1775" s="11" t="str" cm="1">
        <f t="array" ref="M1775">_xlfn.IFS(ROUND(Sales_Data[[#This Row],[Temperature]],0)&lt;50,"Cold",ROUND(Sales_Data[[#This Row],[Temperature]],0)&lt;70,"Mild",ROUND(Sales_Data[[#This Row],[Temperature]],0)&lt;84,"Warm",TRUE,"Hot")</f>
        <v>Mild</v>
      </c>
    </row>
    <row r="1776" spans="1:13" x14ac:dyDescent="0.3">
      <c r="A1776" s="5">
        <v>20</v>
      </c>
      <c r="B1776" s="6">
        <v>40488</v>
      </c>
      <c r="C1776" s="7" t="b">
        <f t="shared" si="54"/>
        <v>1</v>
      </c>
      <c r="D1776" s="7" t="str" cm="1">
        <f t="array" ref="D1776">_xlfn.SWITCH(A1776,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776" s="7">
        <f t="shared" si="55"/>
        <v>40488</v>
      </c>
      <c r="F1776" s="5">
        <v>2010</v>
      </c>
      <c r="G1776" s="8">
        <v>2100489.79</v>
      </c>
      <c r="H1776" s="5" t="s">
        <v>99</v>
      </c>
      <c r="I1776" s="9">
        <v>67.319999999999993</v>
      </c>
      <c r="J1776" s="10">
        <v>2.8090000000000002</v>
      </c>
      <c r="K1776" s="10">
        <v>204.66791979999999</v>
      </c>
      <c r="L1776" s="10">
        <v>7.8559999999999999</v>
      </c>
      <c r="M1776" s="11" t="str" cm="1">
        <f t="array" ref="M1776">_xlfn.IFS(ROUND(Sales_Data[[#This Row],[Temperature]],0)&lt;50,"Cold",ROUND(Sales_Data[[#This Row],[Temperature]],0)&lt;70,"Mild",ROUND(Sales_Data[[#This Row],[Temperature]],0)&lt;84,"Warm",TRUE,"Hot")</f>
        <v>Mild</v>
      </c>
    </row>
    <row r="1777" spans="1:13" x14ac:dyDescent="0.3">
      <c r="A1777" s="5">
        <v>21</v>
      </c>
      <c r="B1777" s="6">
        <v>40488</v>
      </c>
      <c r="C1777" s="7" t="b">
        <f t="shared" si="54"/>
        <v>1</v>
      </c>
      <c r="D1777" s="7" t="str" cm="1">
        <f t="array" ref="D1777">_xlfn.SWITCH(A1777,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777" s="7">
        <f t="shared" si="55"/>
        <v>40488</v>
      </c>
      <c r="F1777" s="5">
        <v>2010</v>
      </c>
      <c r="G1777" s="8">
        <v>784305.55</v>
      </c>
      <c r="H1777" s="5" t="s">
        <v>99</v>
      </c>
      <c r="I1777" s="9">
        <v>83.51</v>
      </c>
      <c r="J1777" s="10">
        <v>2.6680000000000001</v>
      </c>
      <c r="K1777" s="10">
        <v>211.1120018</v>
      </c>
      <c r="L1777" s="10">
        <v>8.1999999999999993</v>
      </c>
      <c r="M1777" s="11" t="str" cm="1">
        <f t="array" ref="M1777">_xlfn.IFS(ROUND(Sales_Data[[#This Row],[Temperature]],0)&lt;50,"Cold",ROUND(Sales_Data[[#This Row],[Temperature]],0)&lt;70,"Mild",ROUND(Sales_Data[[#This Row],[Temperature]],0)&lt;84,"Warm",TRUE,"Hot")</f>
        <v>Hot</v>
      </c>
    </row>
    <row r="1778" spans="1:13" x14ac:dyDescent="0.3">
      <c r="A1778" s="5">
        <v>22</v>
      </c>
      <c r="B1778" s="6">
        <v>40488</v>
      </c>
      <c r="C1778" s="7" t="b">
        <f t="shared" si="54"/>
        <v>1</v>
      </c>
      <c r="D1778" s="7" t="str" cm="1">
        <f t="array" ref="D1778">_xlfn.SWITCH(A1778,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778" s="7">
        <f t="shared" si="55"/>
        <v>40488</v>
      </c>
      <c r="F1778" s="5">
        <v>2010</v>
      </c>
      <c r="G1778" s="8">
        <v>1061196.47</v>
      </c>
      <c r="H1778" s="5" t="s">
        <v>99</v>
      </c>
      <c r="I1778" s="9">
        <v>65.010000000000005</v>
      </c>
      <c r="J1778" s="10">
        <v>2.83</v>
      </c>
      <c r="K1778" s="10">
        <v>136.28742629999999</v>
      </c>
      <c r="L1778" s="10">
        <v>8.3480000000000008</v>
      </c>
      <c r="M1778" s="11" t="str" cm="1">
        <f t="array" ref="M1778">_xlfn.IFS(ROUND(Sales_Data[[#This Row],[Temperature]],0)&lt;50,"Cold",ROUND(Sales_Data[[#This Row],[Temperature]],0)&lt;70,"Mild",ROUND(Sales_Data[[#This Row],[Temperature]],0)&lt;84,"Warm",TRUE,"Hot")</f>
        <v>Mild</v>
      </c>
    </row>
    <row r="1779" spans="1:13" x14ac:dyDescent="0.3">
      <c r="A1779" s="5">
        <v>23</v>
      </c>
      <c r="B1779" s="6">
        <v>40488</v>
      </c>
      <c r="C1779" s="7" t="b">
        <f t="shared" si="54"/>
        <v>1</v>
      </c>
      <c r="D1779" s="7" t="str" cm="1">
        <f t="array" ref="D1779">_xlfn.SWITCH(A1779,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779" s="7">
        <f t="shared" si="55"/>
        <v>40488</v>
      </c>
      <c r="F1779" s="5">
        <v>2010</v>
      </c>
      <c r="G1779" s="8">
        <v>1439432.06</v>
      </c>
      <c r="H1779" s="5" t="s">
        <v>99</v>
      </c>
      <c r="I1779" s="9">
        <v>58.35</v>
      </c>
      <c r="J1779" s="10">
        <v>2.83</v>
      </c>
      <c r="K1779" s="10">
        <v>132.43574190000001</v>
      </c>
      <c r="L1779" s="10">
        <v>5.4349999999999996</v>
      </c>
      <c r="M1779" s="11" t="str" cm="1">
        <f t="array" ref="M1779">_xlfn.IFS(ROUND(Sales_Data[[#This Row],[Temperature]],0)&lt;50,"Cold",ROUND(Sales_Data[[#This Row],[Temperature]],0)&lt;70,"Mild",ROUND(Sales_Data[[#This Row],[Temperature]],0)&lt;84,"Warm",TRUE,"Hot")</f>
        <v>Mild</v>
      </c>
    </row>
    <row r="1780" spans="1:13" x14ac:dyDescent="0.3">
      <c r="A1780" s="5">
        <v>24</v>
      </c>
      <c r="B1780" s="6">
        <v>40488</v>
      </c>
      <c r="C1780" s="7" t="b">
        <f t="shared" si="54"/>
        <v>1</v>
      </c>
      <c r="D1780" s="7" t="str" cm="1">
        <f t="array" ref="D1780">_xlfn.SWITCH(A1780,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780" s="7">
        <f t="shared" si="55"/>
        <v>40488</v>
      </c>
      <c r="F1780" s="5">
        <v>2010</v>
      </c>
      <c r="G1780" s="8">
        <v>1375458.21</v>
      </c>
      <c r="H1780" s="5" t="s">
        <v>99</v>
      </c>
      <c r="I1780" s="9">
        <v>64.84</v>
      </c>
      <c r="J1780" s="10">
        <v>2.972</v>
      </c>
      <c r="K1780" s="10">
        <v>132.43574190000001</v>
      </c>
      <c r="L1780" s="10">
        <v>8.2110000000000003</v>
      </c>
      <c r="M1780" s="11" t="str" cm="1">
        <f t="array" ref="M1780">_xlfn.IFS(ROUND(Sales_Data[[#This Row],[Temperature]],0)&lt;50,"Cold",ROUND(Sales_Data[[#This Row],[Temperature]],0)&lt;70,"Mild",ROUND(Sales_Data[[#This Row],[Temperature]],0)&lt;84,"Warm",TRUE,"Hot")</f>
        <v>Mild</v>
      </c>
    </row>
    <row r="1781" spans="1:13" x14ac:dyDescent="0.3">
      <c r="A1781" s="5">
        <v>25</v>
      </c>
      <c r="B1781" s="6">
        <v>40488</v>
      </c>
      <c r="C1781" s="7" t="b">
        <f t="shared" si="54"/>
        <v>1</v>
      </c>
      <c r="D1781" s="7" t="str" cm="1">
        <f t="array" ref="D1781">_xlfn.SWITCH(A1781,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781" s="7">
        <f t="shared" si="55"/>
        <v>40488</v>
      </c>
      <c r="F1781" s="5">
        <v>2010</v>
      </c>
      <c r="G1781" s="8">
        <v>737163.2</v>
      </c>
      <c r="H1781" s="5" t="s">
        <v>99</v>
      </c>
      <c r="I1781" s="9">
        <v>63.68</v>
      </c>
      <c r="J1781" s="10">
        <v>2.8090000000000002</v>
      </c>
      <c r="K1781" s="10">
        <v>204.66791979999999</v>
      </c>
      <c r="L1781" s="10">
        <v>7.8559999999999999</v>
      </c>
      <c r="M1781" s="11" t="str" cm="1">
        <f t="array" ref="M1781">_xlfn.IFS(ROUND(Sales_Data[[#This Row],[Temperature]],0)&lt;50,"Cold",ROUND(Sales_Data[[#This Row],[Temperature]],0)&lt;70,"Mild",ROUND(Sales_Data[[#This Row],[Temperature]],0)&lt;84,"Warm",TRUE,"Hot")</f>
        <v>Mild</v>
      </c>
    </row>
    <row r="1782" spans="1:13" x14ac:dyDescent="0.3">
      <c r="A1782" s="5">
        <v>26</v>
      </c>
      <c r="B1782" s="6">
        <v>40488</v>
      </c>
      <c r="C1782" s="7" t="b">
        <f t="shared" si="54"/>
        <v>1</v>
      </c>
      <c r="D1782" s="7" t="str" cm="1">
        <f t="array" ref="D1782">_xlfn.SWITCH(A1782,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782" s="7">
        <f t="shared" si="55"/>
        <v>40488</v>
      </c>
      <c r="F1782" s="5">
        <v>2010</v>
      </c>
      <c r="G1782" s="8">
        <v>1073862.5900000001</v>
      </c>
      <c r="H1782" s="5" t="s">
        <v>99</v>
      </c>
      <c r="I1782" s="9">
        <v>51.62</v>
      </c>
      <c r="J1782" s="10">
        <v>2.83</v>
      </c>
      <c r="K1782" s="10">
        <v>132.43574190000001</v>
      </c>
      <c r="L1782" s="10">
        <v>8.5120000000000005</v>
      </c>
      <c r="M1782" s="11" t="str" cm="1">
        <f t="array" ref="M1782">_xlfn.IFS(ROUND(Sales_Data[[#This Row],[Temperature]],0)&lt;50,"Cold",ROUND(Sales_Data[[#This Row],[Temperature]],0)&lt;70,"Mild",ROUND(Sales_Data[[#This Row],[Temperature]],0)&lt;84,"Warm",TRUE,"Hot")</f>
        <v>Mild</v>
      </c>
    </row>
    <row r="1783" spans="1:13" x14ac:dyDescent="0.3">
      <c r="A1783" s="5">
        <v>27</v>
      </c>
      <c r="B1783" s="6">
        <v>40488</v>
      </c>
      <c r="C1783" s="7" t="b">
        <f t="shared" si="54"/>
        <v>1</v>
      </c>
      <c r="D1783" s="7" t="str" cm="1">
        <f t="array" ref="D1783">_xlfn.SWITCH(A1783,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783" s="7">
        <f t="shared" si="55"/>
        <v>40488</v>
      </c>
      <c r="F1783" s="5">
        <v>2010</v>
      </c>
      <c r="G1783" s="8">
        <v>1873812.93</v>
      </c>
      <c r="H1783" s="5" t="s">
        <v>99</v>
      </c>
      <c r="I1783" s="9">
        <v>68.900000000000006</v>
      </c>
      <c r="J1783" s="10">
        <v>2.972</v>
      </c>
      <c r="K1783" s="10">
        <v>136.28742629999999</v>
      </c>
      <c r="L1783" s="10">
        <v>8.0579999999999998</v>
      </c>
      <c r="M1783" s="11" t="str" cm="1">
        <f t="array" ref="M1783">_xlfn.IFS(ROUND(Sales_Data[[#This Row],[Temperature]],0)&lt;50,"Cold",ROUND(Sales_Data[[#This Row],[Temperature]],0)&lt;70,"Mild",ROUND(Sales_Data[[#This Row],[Temperature]],0)&lt;84,"Warm",TRUE,"Hot")</f>
        <v>Mild</v>
      </c>
    </row>
    <row r="1784" spans="1:13" x14ac:dyDescent="0.3">
      <c r="A1784" s="5">
        <v>28</v>
      </c>
      <c r="B1784" s="6">
        <v>40488</v>
      </c>
      <c r="C1784" s="7" t="b">
        <f t="shared" si="54"/>
        <v>1</v>
      </c>
      <c r="D1784" s="7" t="str" cm="1">
        <f t="array" ref="D1784">_xlfn.SWITCH(A1784,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784" s="7">
        <f t="shared" si="55"/>
        <v>40488</v>
      </c>
      <c r="F1784" s="5">
        <v>2010</v>
      </c>
      <c r="G1784" s="8">
        <v>1348995.17</v>
      </c>
      <c r="H1784" s="5" t="s">
        <v>99</v>
      </c>
      <c r="I1784" s="9">
        <v>90.84</v>
      </c>
      <c r="J1784" s="10">
        <v>2.9489999999999998</v>
      </c>
      <c r="K1784" s="10">
        <v>126.1119032</v>
      </c>
      <c r="L1784" s="10">
        <v>14.099</v>
      </c>
      <c r="M1784" s="11" t="str" cm="1">
        <f t="array" ref="M1784">_xlfn.IFS(ROUND(Sales_Data[[#This Row],[Temperature]],0)&lt;50,"Cold",ROUND(Sales_Data[[#This Row],[Temperature]],0)&lt;70,"Mild",ROUND(Sales_Data[[#This Row],[Temperature]],0)&lt;84,"Warm",TRUE,"Hot")</f>
        <v>Hot</v>
      </c>
    </row>
    <row r="1785" spans="1:13" x14ac:dyDescent="0.3">
      <c r="A1785" s="5">
        <v>29</v>
      </c>
      <c r="B1785" s="6">
        <v>40488</v>
      </c>
      <c r="C1785" s="7" t="b">
        <f t="shared" si="54"/>
        <v>1</v>
      </c>
      <c r="D1785" s="7" t="str" cm="1">
        <f t="array" ref="D1785">_xlfn.SWITCH(A1785,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785" s="7">
        <f t="shared" si="55"/>
        <v>40488</v>
      </c>
      <c r="F1785" s="5">
        <v>2010</v>
      </c>
      <c r="G1785" s="8">
        <v>540716.57999999996</v>
      </c>
      <c r="H1785" s="5" t="s">
        <v>99</v>
      </c>
      <c r="I1785" s="9">
        <v>65.010000000000005</v>
      </c>
      <c r="J1785" s="10">
        <v>2.83</v>
      </c>
      <c r="K1785" s="10">
        <v>132.43574190000001</v>
      </c>
      <c r="L1785" s="10">
        <v>10.16</v>
      </c>
      <c r="M1785" s="11" t="str" cm="1">
        <f t="array" ref="M1785">_xlfn.IFS(ROUND(Sales_Data[[#This Row],[Temperature]],0)&lt;50,"Cold",ROUND(Sales_Data[[#This Row],[Temperature]],0)&lt;70,"Mild",ROUND(Sales_Data[[#This Row],[Temperature]],0)&lt;84,"Warm",TRUE,"Hot")</f>
        <v>Mild</v>
      </c>
    </row>
    <row r="1786" spans="1:13" x14ac:dyDescent="0.3">
      <c r="A1786" s="5">
        <v>30</v>
      </c>
      <c r="B1786" s="6">
        <v>40488</v>
      </c>
      <c r="C1786" s="7" t="b">
        <f t="shared" si="54"/>
        <v>1</v>
      </c>
      <c r="D1786" s="7" t="str" cm="1">
        <f t="array" ref="D1786">_xlfn.SWITCH(A1786,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786" s="7">
        <f t="shared" si="55"/>
        <v>40488</v>
      </c>
      <c r="F1786" s="5">
        <v>2010</v>
      </c>
      <c r="G1786" s="8">
        <v>445530.16</v>
      </c>
      <c r="H1786" s="5" t="s">
        <v>99</v>
      </c>
      <c r="I1786" s="9">
        <v>83.51</v>
      </c>
      <c r="J1786" s="10">
        <v>2.6680000000000001</v>
      </c>
      <c r="K1786" s="10">
        <v>211.1120018</v>
      </c>
      <c r="L1786" s="10">
        <v>8.1999999999999993</v>
      </c>
      <c r="M1786" s="11" t="str" cm="1">
        <f t="array" ref="M1786">_xlfn.IFS(ROUND(Sales_Data[[#This Row],[Temperature]],0)&lt;50,"Cold",ROUND(Sales_Data[[#This Row],[Temperature]],0)&lt;70,"Mild",ROUND(Sales_Data[[#This Row],[Temperature]],0)&lt;84,"Warm",TRUE,"Hot")</f>
        <v>Hot</v>
      </c>
    </row>
    <row r="1787" spans="1:13" x14ac:dyDescent="0.3">
      <c r="A1787" s="5">
        <v>31</v>
      </c>
      <c r="B1787" s="6">
        <v>40488</v>
      </c>
      <c r="C1787" s="7" t="b">
        <f t="shared" si="54"/>
        <v>1</v>
      </c>
      <c r="D1787" s="7" t="str" cm="1">
        <f t="array" ref="D1787">_xlfn.SWITCH(A1787,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787" s="7">
        <f t="shared" si="55"/>
        <v>40488</v>
      </c>
      <c r="F1787" s="5">
        <v>2010</v>
      </c>
      <c r="G1787" s="8">
        <v>1377092.33</v>
      </c>
      <c r="H1787" s="5" t="s">
        <v>99</v>
      </c>
      <c r="I1787" s="9">
        <v>83.51</v>
      </c>
      <c r="J1787" s="10">
        <v>2.6680000000000001</v>
      </c>
      <c r="K1787" s="10">
        <v>211.1120018</v>
      </c>
      <c r="L1787" s="10">
        <v>8.1999999999999993</v>
      </c>
      <c r="M1787" s="11" t="str" cm="1">
        <f t="array" ref="M1787">_xlfn.IFS(ROUND(Sales_Data[[#This Row],[Temperature]],0)&lt;50,"Cold",ROUND(Sales_Data[[#This Row],[Temperature]],0)&lt;70,"Mild",ROUND(Sales_Data[[#This Row],[Temperature]],0)&lt;84,"Warm",TRUE,"Hot")</f>
        <v>Hot</v>
      </c>
    </row>
    <row r="1788" spans="1:13" x14ac:dyDescent="0.3">
      <c r="A1788" s="5">
        <v>32</v>
      </c>
      <c r="B1788" s="6">
        <v>40488</v>
      </c>
      <c r="C1788" s="7" t="b">
        <f t="shared" si="54"/>
        <v>1</v>
      </c>
      <c r="D1788" s="7" t="str" cm="1">
        <f t="array" ref="D1788">_xlfn.SWITCH(A1788,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788" s="7">
        <f t="shared" si="55"/>
        <v>40488</v>
      </c>
      <c r="F1788" s="5">
        <v>2010</v>
      </c>
      <c r="G1788" s="8">
        <v>1192074.0900000001</v>
      </c>
      <c r="H1788" s="5" t="s">
        <v>99</v>
      </c>
      <c r="I1788" s="9">
        <v>70.86</v>
      </c>
      <c r="J1788" s="10">
        <v>2.6840000000000002</v>
      </c>
      <c r="K1788" s="10">
        <v>189.4000734</v>
      </c>
      <c r="L1788" s="10">
        <v>8.9629999999999992</v>
      </c>
      <c r="M1788" s="11" t="str" cm="1">
        <f t="array" ref="M1788">_xlfn.IFS(ROUND(Sales_Data[[#This Row],[Temperature]],0)&lt;50,"Cold",ROUND(Sales_Data[[#This Row],[Temperature]],0)&lt;70,"Mild",ROUND(Sales_Data[[#This Row],[Temperature]],0)&lt;84,"Warm",TRUE,"Hot")</f>
        <v>Warm</v>
      </c>
    </row>
    <row r="1789" spans="1:13" x14ac:dyDescent="0.3">
      <c r="A1789" s="5">
        <v>33</v>
      </c>
      <c r="B1789" s="6">
        <v>40488</v>
      </c>
      <c r="C1789" s="7" t="b">
        <f t="shared" si="54"/>
        <v>1</v>
      </c>
      <c r="D1789" s="7" t="str" cm="1">
        <f t="array" ref="D1789">_xlfn.SWITCH(A1789,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789" s="7">
        <f t="shared" si="55"/>
        <v>40488</v>
      </c>
      <c r="F1789" s="5">
        <v>2010</v>
      </c>
      <c r="G1789" s="8">
        <v>310800.78999999998</v>
      </c>
      <c r="H1789" s="5" t="s">
        <v>99</v>
      </c>
      <c r="I1789" s="9">
        <v>93.52</v>
      </c>
      <c r="J1789" s="10">
        <v>3.0569999999999999</v>
      </c>
      <c r="K1789" s="10">
        <v>126.1119032</v>
      </c>
      <c r="L1789" s="10">
        <v>9.8490000000000002</v>
      </c>
      <c r="M1789" s="11" t="str" cm="1">
        <f t="array" ref="M1789">_xlfn.IFS(ROUND(Sales_Data[[#This Row],[Temperature]],0)&lt;50,"Cold",ROUND(Sales_Data[[#This Row],[Temperature]],0)&lt;70,"Mild",ROUND(Sales_Data[[#This Row],[Temperature]],0)&lt;84,"Warm",TRUE,"Hot")</f>
        <v>Hot</v>
      </c>
    </row>
    <row r="1790" spans="1:13" x14ac:dyDescent="0.3">
      <c r="A1790" s="5">
        <v>34</v>
      </c>
      <c r="B1790" s="6">
        <v>40488</v>
      </c>
      <c r="C1790" s="7" t="b">
        <f t="shared" si="54"/>
        <v>1</v>
      </c>
      <c r="D1790" s="7" t="str" cm="1">
        <f t="array" ref="D1790">_xlfn.SWITCH(A1790,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90" s="7">
        <f t="shared" si="55"/>
        <v>40488</v>
      </c>
      <c r="F1790" s="5">
        <v>2010</v>
      </c>
      <c r="G1790" s="8">
        <v>954681.56</v>
      </c>
      <c r="H1790" s="5" t="s">
        <v>99</v>
      </c>
      <c r="I1790" s="9">
        <v>80.84</v>
      </c>
      <c r="J1790" s="10">
        <v>2.6680000000000001</v>
      </c>
      <c r="K1790" s="10">
        <v>126.1119032</v>
      </c>
      <c r="L1790" s="10">
        <v>9.593</v>
      </c>
      <c r="M1790" s="11" t="str" cm="1">
        <f t="array" ref="M1790">_xlfn.IFS(ROUND(Sales_Data[[#This Row],[Temperature]],0)&lt;50,"Cold",ROUND(Sales_Data[[#This Row],[Temperature]],0)&lt;70,"Mild",ROUND(Sales_Data[[#This Row],[Temperature]],0)&lt;84,"Warm",TRUE,"Hot")</f>
        <v>Warm</v>
      </c>
    </row>
    <row r="1791" spans="1:13" x14ac:dyDescent="0.3">
      <c r="A1791" s="5">
        <v>35</v>
      </c>
      <c r="B1791" s="6">
        <v>40488</v>
      </c>
      <c r="C1791" s="7" t="b">
        <f t="shared" si="54"/>
        <v>1</v>
      </c>
      <c r="D1791" s="7" t="str" cm="1">
        <f t="array" ref="D1791">_xlfn.SWITCH(A1791,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91" s="7">
        <f t="shared" si="55"/>
        <v>40488</v>
      </c>
      <c r="F1791" s="5">
        <v>2010</v>
      </c>
      <c r="G1791" s="8">
        <v>1160412.71</v>
      </c>
      <c r="H1791" s="5" t="s">
        <v>99</v>
      </c>
      <c r="I1791" s="9">
        <v>68.900000000000006</v>
      </c>
      <c r="J1791" s="10">
        <v>2.8090000000000002</v>
      </c>
      <c r="K1791" s="10">
        <v>136.28742629999999</v>
      </c>
      <c r="L1791" s="10">
        <v>9.0510000000000002</v>
      </c>
      <c r="M1791" s="11" t="str" cm="1">
        <f t="array" ref="M1791">_xlfn.IFS(ROUND(Sales_Data[[#This Row],[Temperature]],0)&lt;50,"Cold",ROUND(Sales_Data[[#This Row],[Temperature]],0)&lt;70,"Mild",ROUND(Sales_Data[[#This Row],[Temperature]],0)&lt;84,"Warm",TRUE,"Hot")</f>
        <v>Mild</v>
      </c>
    </row>
    <row r="1792" spans="1:13" x14ac:dyDescent="0.3">
      <c r="A1792" s="5">
        <v>36</v>
      </c>
      <c r="B1792" s="6">
        <v>40488</v>
      </c>
      <c r="C1792" s="7" t="b">
        <f t="shared" si="54"/>
        <v>1</v>
      </c>
      <c r="D1792" s="7" t="str" cm="1">
        <f t="array" ref="D1792">_xlfn.SWITCH(A1792,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92" s="7">
        <f t="shared" si="55"/>
        <v>40488</v>
      </c>
      <c r="F1792" s="5">
        <v>2010</v>
      </c>
      <c r="G1792" s="8">
        <v>467711.18</v>
      </c>
      <c r="H1792" s="5" t="s">
        <v>99</v>
      </c>
      <c r="I1792" s="9">
        <v>82.3</v>
      </c>
      <c r="J1792" s="10">
        <v>2.6150000000000002</v>
      </c>
      <c r="K1792" s="10">
        <v>210.2135668</v>
      </c>
      <c r="L1792" s="10">
        <v>8.4640000000000004</v>
      </c>
      <c r="M1792" s="11" t="str" cm="1">
        <f t="array" ref="M1792">_xlfn.IFS(ROUND(Sales_Data[[#This Row],[Temperature]],0)&lt;50,"Cold",ROUND(Sales_Data[[#This Row],[Temperature]],0)&lt;70,"Mild",ROUND(Sales_Data[[#This Row],[Temperature]],0)&lt;84,"Warm",TRUE,"Hot")</f>
        <v>Warm</v>
      </c>
    </row>
    <row r="1793" spans="1:13" x14ac:dyDescent="0.3">
      <c r="A1793" s="5">
        <v>37</v>
      </c>
      <c r="B1793" s="6">
        <v>40488</v>
      </c>
      <c r="C1793" s="7" t="b">
        <f t="shared" si="54"/>
        <v>1</v>
      </c>
      <c r="D1793" s="7" t="str" cm="1">
        <f t="array" ref="D1793">_xlfn.SWITCH(A1793,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93" s="7">
        <f t="shared" si="55"/>
        <v>40488</v>
      </c>
      <c r="F1793" s="5">
        <v>2010</v>
      </c>
      <c r="G1793" s="8">
        <v>481915.11</v>
      </c>
      <c r="H1793" s="5" t="s">
        <v>99</v>
      </c>
      <c r="I1793" s="9">
        <v>82.3</v>
      </c>
      <c r="J1793" s="10">
        <v>2.6680000000000001</v>
      </c>
      <c r="K1793" s="10">
        <v>210.2135668</v>
      </c>
      <c r="L1793" s="10">
        <v>8.4640000000000004</v>
      </c>
      <c r="M1793" s="11" t="str" cm="1">
        <f t="array" ref="M1793">_xlfn.IFS(ROUND(Sales_Data[[#This Row],[Temperature]],0)&lt;50,"Cold",ROUND(Sales_Data[[#This Row],[Temperature]],0)&lt;70,"Mild",ROUND(Sales_Data[[#This Row],[Temperature]],0)&lt;84,"Warm",TRUE,"Hot")</f>
        <v>Warm</v>
      </c>
    </row>
    <row r="1794" spans="1:13" x14ac:dyDescent="0.3">
      <c r="A1794" s="5">
        <v>38</v>
      </c>
      <c r="B1794" s="6">
        <v>40488</v>
      </c>
      <c r="C1794" s="7" t="b">
        <f t="shared" ref="C1794:C1857" si="56">ISNUMBER(B1794)</f>
        <v>1</v>
      </c>
      <c r="D1794" s="7" t="str" cm="1">
        <f t="array" ref="D1794">_xlfn.SWITCH(A1794,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94" s="7">
        <f t="shared" ref="E1794:E1857" si="57">IF(C1794,B1794,DATE(RIGHT(B1794,4),MID(B1794,4,2),LEFT(B1794,2)))</f>
        <v>40488</v>
      </c>
      <c r="F1794" s="5">
        <v>2010</v>
      </c>
      <c r="G1794" s="8">
        <v>354828.65</v>
      </c>
      <c r="H1794" s="5" t="s">
        <v>99</v>
      </c>
      <c r="I1794" s="9">
        <v>90.84</v>
      </c>
      <c r="J1794" s="10">
        <v>2.9489999999999998</v>
      </c>
      <c r="K1794" s="10">
        <v>126.1119032</v>
      </c>
      <c r="L1794" s="10">
        <v>14.099</v>
      </c>
      <c r="M1794" s="11" t="str" cm="1">
        <f t="array" ref="M1794">_xlfn.IFS(ROUND(Sales_Data[[#This Row],[Temperature]],0)&lt;50,"Cold",ROUND(Sales_Data[[#This Row],[Temperature]],0)&lt;70,"Mild",ROUND(Sales_Data[[#This Row],[Temperature]],0)&lt;84,"Warm",TRUE,"Hot")</f>
        <v>Hot</v>
      </c>
    </row>
    <row r="1795" spans="1:13" x14ac:dyDescent="0.3">
      <c r="A1795" s="5">
        <v>39</v>
      </c>
      <c r="B1795" s="6">
        <v>40488</v>
      </c>
      <c r="C1795" s="7" t="b">
        <f t="shared" si="56"/>
        <v>1</v>
      </c>
      <c r="D1795" s="7" t="str" cm="1">
        <f t="array" ref="D1795">_xlfn.SWITCH(A1795,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95" s="7">
        <f t="shared" si="57"/>
        <v>40488</v>
      </c>
      <c r="F1795" s="5">
        <v>2010</v>
      </c>
      <c r="G1795" s="8">
        <v>1371405.33</v>
      </c>
      <c r="H1795" s="5" t="s">
        <v>99</v>
      </c>
      <c r="I1795" s="9">
        <v>81.78</v>
      </c>
      <c r="J1795" s="10">
        <v>2.6680000000000001</v>
      </c>
      <c r="K1795" s="10">
        <v>210.2135668</v>
      </c>
      <c r="L1795" s="10">
        <v>8.4640000000000004</v>
      </c>
      <c r="M1795" s="11" t="str" cm="1">
        <f t="array" ref="M1795">_xlfn.IFS(ROUND(Sales_Data[[#This Row],[Temperature]],0)&lt;50,"Cold",ROUND(Sales_Data[[#This Row],[Temperature]],0)&lt;70,"Mild",ROUND(Sales_Data[[#This Row],[Temperature]],0)&lt;84,"Warm",TRUE,"Hot")</f>
        <v>Warm</v>
      </c>
    </row>
    <row r="1796" spans="1:13" x14ac:dyDescent="0.3">
      <c r="A1796" s="5">
        <v>40</v>
      </c>
      <c r="B1796" s="6">
        <v>40488</v>
      </c>
      <c r="C1796" s="7" t="b">
        <f t="shared" si="56"/>
        <v>1</v>
      </c>
      <c r="D1796" s="7" t="str" cm="1">
        <f t="array" ref="D1796">_xlfn.SWITCH(A1796,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96" s="7">
        <f t="shared" si="57"/>
        <v>40488</v>
      </c>
      <c r="F1796" s="5">
        <v>2010</v>
      </c>
      <c r="G1796" s="8">
        <v>1007574.67</v>
      </c>
      <c r="H1796" s="5" t="s">
        <v>99</v>
      </c>
      <c r="I1796" s="9">
        <v>59.42</v>
      </c>
      <c r="J1796" s="10">
        <v>2.83</v>
      </c>
      <c r="K1796" s="10">
        <v>132.43574190000001</v>
      </c>
      <c r="L1796" s="10">
        <v>5.4349999999999996</v>
      </c>
      <c r="M1796" s="11" t="str" cm="1">
        <f t="array" ref="M1796">_xlfn.IFS(ROUND(Sales_Data[[#This Row],[Temperature]],0)&lt;50,"Cold",ROUND(Sales_Data[[#This Row],[Temperature]],0)&lt;70,"Mild",ROUND(Sales_Data[[#This Row],[Temperature]],0)&lt;84,"Warm",TRUE,"Hot")</f>
        <v>Mild</v>
      </c>
    </row>
    <row r="1797" spans="1:13" x14ac:dyDescent="0.3">
      <c r="A1797" s="5">
        <v>41</v>
      </c>
      <c r="B1797" s="6">
        <v>40488</v>
      </c>
      <c r="C1797" s="7" t="b">
        <f t="shared" si="56"/>
        <v>1</v>
      </c>
      <c r="D1797" s="7" t="str" cm="1">
        <f t="array" ref="D1797">_xlfn.SWITCH(A1797,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97" s="7">
        <f t="shared" si="57"/>
        <v>40488</v>
      </c>
      <c r="F1797" s="5">
        <v>2010</v>
      </c>
      <c r="G1797" s="8">
        <v>1217199.3899999999</v>
      </c>
      <c r="H1797" s="5" t="s">
        <v>99</v>
      </c>
      <c r="I1797" s="9">
        <v>63.36</v>
      </c>
      <c r="J1797" s="10">
        <v>2.6840000000000002</v>
      </c>
      <c r="K1797" s="10">
        <v>189.4000734</v>
      </c>
      <c r="L1797" s="10">
        <v>7.3630000000000004</v>
      </c>
      <c r="M1797" s="11" t="str" cm="1">
        <f t="array" ref="M1797">_xlfn.IFS(ROUND(Sales_Data[[#This Row],[Temperature]],0)&lt;50,"Cold",ROUND(Sales_Data[[#This Row],[Temperature]],0)&lt;70,"Mild",ROUND(Sales_Data[[#This Row],[Temperature]],0)&lt;84,"Warm",TRUE,"Hot")</f>
        <v>Mild</v>
      </c>
    </row>
    <row r="1798" spans="1:13" x14ac:dyDescent="0.3">
      <c r="A1798" s="5">
        <v>42</v>
      </c>
      <c r="B1798" s="6">
        <v>40488</v>
      </c>
      <c r="C1798" s="7" t="b">
        <f t="shared" si="56"/>
        <v>1</v>
      </c>
      <c r="D1798" s="7" t="str" cm="1">
        <f t="array" ref="D1798">_xlfn.SWITCH(A1798,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98" s="7">
        <f t="shared" si="57"/>
        <v>40488</v>
      </c>
      <c r="F1798" s="5">
        <v>2010</v>
      </c>
      <c r="G1798" s="8">
        <v>607218.6</v>
      </c>
      <c r="H1798" s="5" t="s">
        <v>99</v>
      </c>
      <c r="I1798" s="9">
        <v>89.67</v>
      </c>
      <c r="J1798" s="10">
        <v>3.0569999999999999</v>
      </c>
      <c r="K1798" s="10">
        <v>126.1119032</v>
      </c>
      <c r="L1798" s="10">
        <v>9.5239999999999991</v>
      </c>
      <c r="M1798" s="11" t="str" cm="1">
        <f t="array" ref="M1798">_xlfn.IFS(ROUND(Sales_Data[[#This Row],[Temperature]],0)&lt;50,"Cold",ROUND(Sales_Data[[#This Row],[Temperature]],0)&lt;70,"Mild",ROUND(Sales_Data[[#This Row],[Temperature]],0)&lt;84,"Warm",TRUE,"Hot")</f>
        <v>Hot</v>
      </c>
    </row>
    <row r="1799" spans="1:13" x14ac:dyDescent="0.3">
      <c r="A1799" s="5">
        <v>43</v>
      </c>
      <c r="B1799" s="6">
        <v>40488</v>
      </c>
      <c r="C1799" s="7" t="b">
        <f t="shared" si="56"/>
        <v>1</v>
      </c>
      <c r="D1799" s="7" t="str" cm="1">
        <f t="array" ref="D1799">_xlfn.SWITCH(A1799,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99" s="7">
        <f t="shared" si="57"/>
        <v>40488</v>
      </c>
      <c r="F1799" s="5">
        <v>2010</v>
      </c>
      <c r="G1799" s="8">
        <v>684023.95</v>
      </c>
      <c r="H1799" s="5" t="s">
        <v>99</v>
      </c>
      <c r="I1799" s="9">
        <v>88.12</v>
      </c>
      <c r="J1799" s="10">
        <v>2.6680000000000001</v>
      </c>
      <c r="K1799" s="10">
        <v>203.37276729999999</v>
      </c>
      <c r="L1799" s="10">
        <v>9.593</v>
      </c>
      <c r="M1799" s="11" t="str" cm="1">
        <f t="array" ref="M1799">_xlfn.IFS(ROUND(Sales_Data[[#This Row],[Temperature]],0)&lt;50,"Cold",ROUND(Sales_Data[[#This Row],[Temperature]],0)&lt;70,"Mild",ROUND(Sales_Data[[#This Row],[Temperature]],0)&lt;84,"Warm",TRUE,"Hot")</f>
        <v>Hot</v>
      </c>
    </row>
    <row r="1800" spans="1:13" x14ac:dyDescent="0.3">
      <c r="A1800" s="5">
        <v>44</v>
      </c>
      <c r="B1800" s="6">
        <v>40488</v>
      </c>
      <c r="C1800" s="7" t="b">
        <f t="shared" si="56"/>
        <v>1</v>
      </c>
      <c r="D1800" s="7" t="str" cm="1">
        <f t="array" ref="D1800">_xlfn.SWITCH(A1800,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00" s="7">
        <f t="shared" si="57"/>
        <v>40488</v>
      </c>
      <c r="F1800" s="5">
        <v>2010</v>
      </c>
      <c r="G1800" s="8">
        <v>296818.2</v>
      </c>
      <c r="H1800" s="5" t="s">
        <v>99</v>
      </c>
      <c r="I1800" s="9">
        <v>65.239999999999995</v>
      </c>
      <c r="J1800" s="10">
        <v>2.8410000000000002</v>
      </c>
      <c r="K1800" s="10">
        <v>126.1119032</v>
      </c>
      <c r="L1800" s="10">
        <v>7.9720000000000004</v>
      </c>
      <c r="M1800" s="11" t="str" cm="1">
        <f t="array" ref="M1800">_xlfn.IFS(ROUND(Sales_Data[[#This Row],[Temperature]],0)&lt;50,"Cold",ROUND(Sales_Data[[#This Row],[Temperature]],0)&lt;70,"Mild",ROUND(Sales_Data[[#This Row],[Temperature]],0)&lt;84,"Warm",TRUE,"Hot")</f>
        <v>Mild</v>
      </c>
    </row>
    <row r="1801" spans="1:13" x14ac:dyDescent="0.3">
      <c r="A1801" s="5">
        <v>45</v>
      </c>
      <c r="B1801" s="6">
        <v>40488</v>
      </c>
      <c r="C1801" s="7" t="b">
        <f t="shared" si="56"/>
        <v>1</v>
      </c>
      <c r="D1801" s="7" t="str" cm="1">
        <f t="array" ref="D1801">_xlfn.SWITCH(A1801,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01" s="7">
        <f t="shared" si="57"/>
        <v>40488</v>
      </c>
      <c r="F1801" s="5">
        <v>2010</v>
      </c>
      <c r="G1801" s="8">
        <v>794698.77</v>
      </c>
      <c r="H1801" s="5" t="s">
        <v>99</v>
      </c>
      <c r="I1801" s="9">
        <v>69.709999999999994</v>
      </c>
      <c r="J1801" s="10">
        <v>2.8090000000000002</v>
      </c>
      <c r="K1801" s="10">
        <v>182.43155709999999</v>
      </c>
      <c r="L1801" s="10">
        <v>8.8989999999999991</v>
      </c>
      <c r="M1801" s="11" t="str" cm="1">
        <f t="array" ref="M1801">_xlfn.IFS(ROUND(Sales_Data[[#This Row],[Temperature]],0)&lt;50,"Cold",ROUND(Sales_Data[[#This Row],[Temperature]],0)&lt;70,"Mild",ROUND(Sales_Data[[#This Row],[Temperature]],0)&lt;84,"Warm",TRUE,"Hot")</f>
        <v>Warm</v>
      </c>
    </row>
    <row r="1802" spans="1:13" x14ac:dyDescent="0.3">
      <c r="A1802" s="5">
        <v>1</v>
      </c>
      <c r="B1802" s="5" t="s">
        <v>31</v>
      </c>
      <c r="C1802" s="7" t="b">
        <f t="shared" si="56"/>
        <v>0</v>
      </c>
      <c r="D1802" s="7" t="str" cm="1">
        <f t="array" ref="D1802">_xlfn.SWITCH(A1802,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02" s="12">
        <f t="shared" si="57"/>
        <v>40501</v>
      </c>
      <c r="F1802" s="5">
        <v>2010</v>
      </c>
      <c r="G1802" s="8">
        <v>1483784.18</v>
      </c>
      <c r="H1802" s="5" t="s">
        <v>99</v>
      </c>
      <c r="I1802" s="9">
        <v>51.41</v>
      </c>
      <c r="J1802" s="10">
        <v>2.7709999999999999</v>
      </c>
      <c r="K1802" s="10">
        <v>211.8896737</v>
      </c>
      <c r="L1802" s="10">
        <v>7.8380000000000001</v>
      </c>
      <c r="M1802" s="11" t="str" cm="1">
        <f t="array" ref="M1802">_xlfn.IFS(ROUND(Sales_Data[[#This Row],[Temperature]],0)&lt;50,"Cold",ROUND(Sales_Data[[#This Row],[Temperature]],0)&lt;70,"Mild",ROUND(Sales_Data[[#This Row],[Temperature]],0)&lt;84,"Warm",TRUE,"Hot")</f>
        <v>Mild</v>
      </c>
    </row>
    <row r="1803" spans="1:13" x14ac:dyDescent="0.3">
      <c r="A1803" s="5">
        <v>2</v>
      </c>
      <c r="B1803" s="5" t="s">
        <v>31</v>
      </c>
      <c r="C1803" s="7" t="b">
        <f t="shared" si="56"/>
        <v>0</v>
      </c>
      <c r="D1803" s="7" t="str" cm="1">
        <f t="array" ref="D1803">_xlfn.SWITCH(A1803,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03" s="12">
        <f t="shared" si="57"/>
        <v>40501</v>
      </c>
      <c r="F1803" s="5">
        <v>2010</v>
      </c>
      <c r="G1803" s="8">
        <v>1956739.17</v>
      </c>
      <c r="H1803" s="5" t="s">
        <v>99</v>
      </c>
      <c r="I1803" s="9">
        <v>50.81</v>
      </c>
      <c r="J1803" s="10">
        <v>2.7709999999999999</v>
      </c>
      <c r="K1803" s="10">
        <v>211.54703040000001</v>
      </c>
      <c r="L1803" s="10">
        <v>8.1630000000000003</v>
      </c>
      <c r="M1803" s="11" t="str" cm="1">
        <f t="array" ref="M1803">_xlfn.IFS(ROUND(Sales_Data[[#This Row],[Temperature]],0)&lt;50,"Cold",ROUND(Sales_Data[[#This Row],[Temperature]],0)&lt;70,"Mild",ROUND(Sales_Data[[#This Row],[Temperature]],0)&lt;84,"Warm",TRUE,"Hot")</f>
        <v>Mild</v>
      </c>
    </row>
    <row r="1804" spans="1:13" x14ac:dyDescent="0.3">
      <c r="A1804" s="5">
        <v>3</v>
      </c>
      <c r="B1804" s="5" t="s">
        <v>31</v>
      </c>
      <c r="C1804" s="7" t="b">
        <f t="shared" si="56"/>
        <v>0</v>
      </c>
      <c r="D1804" s="7" t="str" cm="1">
        <f t="array" ref="D1804">_xlfn.SWITCH(A1804,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04" s="12">
        <f t="shared" si="57"/>
        <v>40501</v>
      </c>
      <c r="F1804" s="5">
        <v>2010</v>
      </c>
      <c r="G1804" s="8">
        <v>372545.32</v>
      </c>
      <c r="H1804" s="5" t="s">
        <v>99</v>
      </c>
      <c r="I1804" s="9">
        <v>57.72</v>
      </c>
      <c r="J1804" s="10">
        <v>2.7709999999999999</v>
      </c>
      <c r="K1804" s="10">
        <v>215.2074519</v>
      </c>
      <c r="L1804" s="10">
        <v>7.5640000000000001</v>
      </c>
      <c r="M1804" s="11" t="str" cm="1">
        <f t="array" ref="M1804">_xlfn.IFS(ROUND(Sales_Data[[#This Row],[Temperature]],0)&lt;50,"Cold",ROUND(Sales_Data[[#This Row],[Temperature]],0)&lt;70,"Mild",ROUND(Sales_Data[[#This Row],[Temperature]],0)&lt;84,"Warm",TRUE,"Hot")</f>
        <v>Mild</v>
      </c>
    </row>
    <row r="1805" spans="1:13" x14ac:dyDescent="0.3">
      <c r="A1805" s="5">
        <v>4</v>
      </c>
      <c r="B1805" s="5" t="s">
        <v>31</v>
      </c>
      <c r="C1805" s="7" t="b">
        <f t="shared" si="56"/>
        <v>0</v>
      </c>
      <c r="D1805" s="7" t="str" cm="1">
        <f t="array" ref="D1805">_xlfn.SWITCH(A1805,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05" s="12">
        <f t="shared" si="57"/>
        <v>40501</v>
      </c>
      <c r="F1805" s="5">
        <v>2010</v>
      </c>
      <c r="G1805" s="8">
        <v>2097809.4</v>
      </c>
      <c r="H1805" s="5" t="s">
        <v>99</v>
      </c>
      <c r="I1805" s="9">
        <v>48.05</v>
      </c>
      <c r="J1805" s="10">
        <v>2.78</v>
      </c>
      <c r="K1805" s="10">
        <v>126.60720000000001</v>
      </c>
      <c r="L1805" s="10">
        <v>7.1269999999999998</v>
      </c>
      <c r="M1805" s="11" t="str" cm="1">
        <f t="array" ref="M1805">_xlfn.IFS(ROUND(Sales_Data[[#This Row],[Temperature]],0)&lt;50,"Cold",ROUND(Sales_Data[[#This Row],[Temperature]],0)&lt;70,"Mild",ROUND(Sales_Data[[#This Row],[Temperature]],0)&lt;84,"Warm",TRUE,"Hot")</f>
        <v>Cold</v>
      </c>
    </row>
    <row r="1806" spans="1:13" x14ac:dyDescent="0.3">
      <c r="A1806" s="5">
        <v>5</v>
      </c>
      <c r="B1806" s="5" t="s">
        <v>31</v>
      </c>
      <c r="C1806" s="7" t="b">
        <f t="shared" si="56"/>
        <v>0</v>
      </c>
      <c r="D1806" s="7" t="str" cm="1">
        <f t="array" ref="D1806">_xlfn.SWITCH(A1806,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06" s="12">
        <f t="shared" si="57"/>
        <v>40501</v>
      </c>
      <c r="F1806" s="5">
        <v>2010</v>
      </c>
      <c r="G1806" s="8">
        <v>297384.81</v>
      </c>
      <c r="H1806" s="5" t="s">
        <v>99</v>
      </c>
      <c r="I1806" s="9">
        <v>52.52</v>
      </c>
      <c r="J1806" s="10">
        <v>2.7709999999999999</v>
      </c>
      <c r="K1806" s="10">
        <v>212.44548700000001</v>
      </c>
      <c r="L1806" s="10">
        <v>6.7679999999999998</v>
      </c>
      <c r="M1806" s="11" t="str" cm="1">
        <f t="array" ref="M1806">_xlfn.IFS(ROUND(Sales_Data[[#This Row],[Temperature]],0)&lt;50,"Cold",ROUND(Sales_Data[[#This Row],[Temperature]],0)&lt;70,"Mild",ROUND(Sales_Data[[#This Row],[Temperature]],0)&lt;84,"Warm",TRUE,"Hot")</f>
        <v>Mild</v>
      </c>
    </row>
    <row r="1807" spans="1:13" x14ac:dyDescent="0.3">
      <c r="A1807" s="5">
        <v>6</v>
      </c>
      <c r="B1807" s="5" t="s">
        <v>31</v>
      </c>
      <c r="C1807" s="7" t="b">
        <f t="shared" si="56"/>
        <v>0</v>
      </c>
      <c r="D1807" s="7" t="str" cm="1">
        <f t="array" ref="D1807">_xlfn.SWITCH(A1807,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07" s="12">
        <f t="shared" si="57"/>
        <v>40501</v>
      </c>
      <c r="F1807" s="5">
        <v>2010</v>
      </c>
      <c r="G1807" s="8">
        <v>1518841.45</v>
      </c>
      <c r="H1807" s="5" t="s">
        <v>99</v>
      </c>
      <c r="I1807" s="9">
        <v>52.99</v>
      </c>
      <c r="J1807" s="10">
        <v>2.7709999999999999</v>
      </c>
      <c r="K1807" s="10">
        <v>213.41074119999999</v>
      </c>
      <c r="L1807" s="10">
        <v>7.0069999999999997</v>
      </c>
      <c r="M1807" s="11" t="str" cm="1">
        <f t="array" ref="M1807">_xlfn.IFS(ROUND(Sales_Data[[#This Row],[Temperature]],0)&lt;50,"Cold",ROUND(Sales_Data[[#This Row],[Temperature]],0)&lt;70,"Mild",ROUND(Sales_Data[[#This Row],[Temperature]],0)&lt;84,"Warm",TRUE,"Hot")</f>
        <v>Mild</v>
      </c>
    </row>
    <row r="1808" spans="1:13" x14ac:dyDescent="0.3">
      <c r="A1808" s="5">
        <v>7</v>
      </c>
      <c r="B1808" s="5" t="s">
        <v>31</v>
      </c>
      <c r="C1808" s="7" t="b">
        <f t="shared" si="56"/>
        <v>0</v>
      </c>
      <c r="D1808" s="7" t="str" cm="1">
        <f t="array" ref="D1808">_xlfn.SWITCH(A1808,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08" s="12">
        <f t="shared" si="57"/>
        <v>40501</v>
      </c>
      <c r="F1808" s="5">
        <v>2010</v>
      </c>
      <c r="G1808" s="8">
        <v>482528.36</v>
      </c>
      <c r="H1808" s="5" t="s">
        <v>99</v>
      </c>
      <c r="I1808" s="9">
        <v>25.56</v>
      </c>
      <c r="J1808" s="10">
        <v>2.758</v>
      </c>
      <c r="K1808" s="10">
        <v>191.03121719999999</v>
      </c>
      <c r="L1808" s="10">
        <v>9.1370000000000005</v>
      </c>
      <c r="M1808" s="11" t="str" cm="1">
        <f t="array" ref="M1808">_xlfn.IFS(ROUND(Sales_Data[[#This Row],[Temperature]],0)&lt;50,"Cold",ROUND(Sales_Data[[#This Row],[Temperature]],0)&lt;70,"Mild",ROUND(Sales_Data[[#This Row],[Temperature]],0)&lt;84,"Warm",TRUE,"Hot")</f>
        <v>Cold</v>
      </c>
    </row>
    <row r="1809" spans="1:13" x14ac:dyDescent="0.3">
      <c r="A1809" s="5">
        <v>8</v>
      </c>
      <c r="B1809" s="5" t="s">
        <v>31</v>
      </c>
      <c r="C1809" s="7" t="b">
        <f t="shared" si="56"/>
        <v>0</v>
      </c>
      <c r="D1809" s="7" t="str" cm="1">
        <f t="array" ref="D1809">_xlfn.SWITCH(A1809,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09" s="12">
        <f t="shared" si="57"/>
        <v>40501</v>
      </c>
      <c r="F1809" s="5">
        <v>2010</v>
      </c>
      <c r="G1809" s="8">
        <v>885608.04</v>
      </c>
      <c r="H1809" s="5" t="s">
        <v>99</v>
      </c>
      <c r="I1809" s="9">
        <v>43.86</v>
      </c>
      <c r="J1809" s="10">
        <v>2.7709999999999999</v>
      </c>
      <c r="K1809" s="10">
        <v>215.25387140000001</v>
      </c>
      <c r="L1809" s="10">
        <v>6.4329999999999998</v>
      </c>
      <c r="M1809" s="11" t="str" cm="1">
        <f t="array" ref="M1809">_xlfn.IFS(ROUND(Sales_Data[[#This Row],[Temperature]],0)&lt;50,"Cold",ROUND(Sales_Data[[#This Row],[Temperature]],0)&lt;70,"Mild",ROUND(Sales_Data[[#This Row],[Temperature]],0)&lt;84,"Warm",TRUE,"Hot")</f>
        <v>Cold</v>
      </c>
    </row>
    <row r="1810" spans="1:13" x14ac:dyDescent="0.3">
      <c r="A1810" s="5">
        <v>9</v>
      </c>
      <c r="B1810" s="5" t="s">
        <v>31</v>
      </c>
      <c r="C1810" s="7" t="b">
        <f t="shared" si="56"/>
        <v>0</v>
      </c>
      <c r="D1810" s="7" t="str" cm="1">
        <f t="array" ref="D1810">_xlfn.SWITCH(A1810,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810" s="12">
        <f t="shared" si="57"/>
        <v>40501</v>
      </c>
      <c r="F1810" s="5">
        <v>2010</v>
      </c>
      <c r="G1810" s="8">
        <v>519823.3</v>
      </c>
      <c r="H1810" s="5" t="s">
        <v>99</v>
      </c>
      <c r="I1810" s="9">
        <v>49.96</v>
      </c>
      <c r="J1810" s="10">
        <v>2.7709999999999999</v>
      </c>
      <c r="K1810" s="10">
        <v>215.43728540000001</v>
      </c>
      <c r="L1810" s="10">
        <v>6.56</v>
      </c>
      <c r="M1810" s="11" t="str" cm="1">
        <f t="array" ref="M1810">_xlfn.IFS(ROUND(Sales_Data[[#This Row],[Temperature]],0)&lt;50,"Cold",ROUND(Sales_Data[[#This Row],[Temperature]],0)&lt;70,"Mild",ROUND(Sales_Data[[#This Row],[Temperature]],0)&lt;84,"Warm",TRUE,"Hot")</f>
        <v>Mild</v>
      </c>
    </row>
    <row r="1811" spans="1:13" x14ac:dyDescent="0.3">
      <c r="A1811" s="5">
        <v>10</v>
      </c>
      <c r="B1811" s="5" t="s">
        <v>31</v>
      </c>
      <c r="C1811" s="7" t="b">
        <f t="shared" si="56"/>
        <v>0</v>
      </c>
      <c r="D1811" s="7" t="str" cm="1">
        <f t="array" ref="D1811">_xlfn.SWITCH(A1811,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811" s="12">
        <f t="shared" si="57"/>
        <v>40501</v>
      </c>
      <c r="F1811" s="5">
        <v>2010</v>
      </c>
      <c r="G1811" s="8">
        <v>1949177.13</v>
      </c>
      <c r="H1811" s="5" t="s">
        <v>99</v>
      </c>
      <c r="I1811" s="9">
        <v>58.83</v>
      </c>
      <c r="J1811" s="10">
        <v>3.0470000000000002</v>
      </c>
      <c r="K1811" s="10">
        <v>126.60720000000001</v>
      </c>
      <c r="L1811" s="10">
        <v>9.0030000000000001</v>
      </c>
      <c r="M1811" s="11" t="str" cm="1">
        <f t="array" ref="M1811">_xlfn.IFS(ROUND(Sales_Data[[#This Row],[Temperature]],0)&lt;50,"Cold",ROUND(Sales_Data[[#This Row],[Temperature]],0)&lt;70,"Mild",ROUND(Sales_Data[[#This Row],[Temperature]],0)&lt;84,"Warm",TRUE,"Hot")</f>
        <v>Mild</v>
      </c>
    </row>
    <row r="1812" spans="1:13" x14ac:dyDescent="0.3">
      <c r="A1812" s="5">
        <v>11</v>
      </c>
      <c r="B1812" s="5" t="s">
        <v>31</v>
      </c>
      <c r="C1812" s="7" t="b">
        <f t="shared" si="56"/>
        <v>0</v>
      </c>
      <c r="D1812" s="7" t="str" cm="1">
        <f t="array" ref="D1812">_xlfn.SWITCH(A1812,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812" s="12">
        <f t="shared" si="57"/>
        <v>40501</v>
      </c>
      <c r="F1812" s="5">
        <v>2010</v>
      </c>
      <c r="G1812" s="8">
        <v>1292346.57</v>
      </c>
      <c r="H1812" s="5" t="s">
        <v>99</v>
      </c>
      <c r="I1812" s="9">
        <v>58.63</v>
      </c>
      <c r="J1812" s="10">
        <v>2.7709999999999999</v>
      </c>
      <c r="K1812" s="10">
        <v>215.2074519</v>
      </c>
      <c r="L1812" s="10">
        <v>7.5640000000000001</v>
      </c>
      <c r="M1812" s="11" t="str" cm="1">
        <f t="array" ref="M1812">_xlfn.IFS(ROUND(Sales_Data[[#This Row],[Temperature]],0)&lt;50,"Cold",ROUND(Sales_Data[[#This Row],[Temperature]],0)&lt;70,"Mild",ROUND(Sales_Data[[#This Row],[Temperature]],0)&lt;84,"Warm",TRUE,"Hot")</f>
        <v>Mild</v>
      </c>
    </row>
    <row r="1813" spans="1:13" x14ac:dyDescent="0.3">
      <c r="A1813" s="5">
        <v>12</v>
      </c>
      <c r="B1813" s="5" t="s">
        <v>31</v>
      </c>
      <c r="C1813" s="7" t="b">
        <f t="shared" si="56"/>
        <v>0</v>
      </c>
      <c r="D1813" s="7" t="str" cm="1">
        <f t="array" ref="D1813">_xlfn.SWITCH(A1813,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813" s="12">
        <f t="shared" si="57"/>
        <v>40501</v>
      </c>
      <c r="F1813" s="5">
        <v>2010</v>
      </c>
      <c r="G1813" s="8">
        <v>894493.7</v>
      </c>
      <c r="H1813" s="5" t="s">
        <v>99</v>
      </c>
      <c r="I1813" s="9">
        <v>58.18</v>
      </c>
      <c r="J1813" s="10">
        <v>3.161</v>
      </c>
      <c r="K1813" s="10">
        <v>126.60720000000001</v>
      </c>
      <c r="L1813" s="10">
        <v>14.313000000000001</v>
      </c>
      <c r="M1813" s="11" t="str" cm="1">
        <f t="array" ref="M1813">_xlfn.IFS(ROUND(Sales_Data[[#This Row],[Temperature]],0)&lt;50,"Cold",ROUND(Sales_Data[[#This Row],[Temperature]],0)&lt;70,"Mild",ROUND(Sales_Data[[#This Row],[Temperature]],0)&lt;84,"Warm",TRUE,"Hot")</f>
        <v>Mild</v>
      </c>
    </row>
    <row r="1814" spans="1:13" x14ac:dyDescent="0.3">
      <c r="A1814" s="5">
        <v>13</v>
      </c>
      <c r="B1814" s="5" t="s">
        <v>31</v>
      </c>
      <c r="C1814" s="7" t="b">
        <f t="shared" si="56"/>
        <v>0</v>
      </c>
      <c r="D1814" s="7" t="str" cm="1">
        <f t="array" ref="D1814">_xlfn.SWITCH(A1814,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814" s="12">
        <f t="shared" si="57"/>
        <v>40501</v>
      </c>
      <c r="F1814" s="5">
        <v>2010</v>
      </c>
      <c r="G1814" s="8">
        <v>1925393.91</v>
      </c>
      <c r="H1814" s="5" t="s">
        <v>99</v>
      </c>
      <c r="I1814" s="9">
        <v>42</v>
      </c>
      <c r="J1814" s="10">
        <v>2.8420000000000001</v>
      </c>
      <c r="K1814" s="10">
        <v>126.60720000000001</v>
      </c>
      <c r="L1814" s="10">
        <v>7.7949999999999999</v>
      </c>
      <c r="M1814" s="11" t="str" cm="1">
        <f t="array" ref="M1814">_xlfn.IFS(ROUND(Sales_Data[[#This Row],[Temperature]],0)&lt;50,"Cold",ROUND(Sales_Data[[#This Row],[Temperature]],0)&lt;70,"Mild",ROUND(Sales_Data[[#This Row],[Temperature]],0)&lt;84,"Warm",TRUE,"Hot")</f>
        <v>Cold</v>
      </c>
    </row>
    <row r="1815" spans="1:13" x14ac:dyDescent="0.3">
      <c r="A1815" s="5">
        <v>14</v>
      </c>
      <c r="B1815" s="5" t="s">
        <v>31</v>
      </c>
      <c r="C1815" s="7" t="b">
        <f t="shared" si="56"/>
        <v>0</v>
      </c>
      <c r="D1815" s="7" t="str" cm="1">
        <f t="array" ref="D1815">_xlfn.SWITCH(A1815,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815" s="12">
        <f t="shared" si="57"/>
        <v>40501</v>
      </c>
      <c r="F1815" s="5">
        <v>2010</v>
      </c>
      <c r="G1815" s="8">
        <v>1968462.58</v>
      </c>
      <c r="H1815" s="5" t="s">
        <v>99</v>
      </c>
      <c r="I1815" s="9">
        <v>50.02</v>
      </c>
      <c r="J1815" s="10">
        <v>3</v>
      </c>
      <c r="K1815" s="10">
        <v>182.89893850000001</v>
      </c>
      <c r="L1815" s="10">
        <v>8.7240000000000002</v>
      </c>
      <c r="M1815" s="11" t="str" cm="1">
        <f t="array" ref="M1815">_xlfn.IFS(ROUND(Sales_Data[[#This Row],[Temperature]],0)&lt;50,"Cold",ROUND(Sales_Data[[#This Row],[Temperature]],0)&lt;70,"Mild",ROUND(Sales_Data[[#This Row],[Temperature]],0)&lt;84,"Warm",TRUE,"Hot")</f>
        <v>Mild</v>
      </c>
    </row>
    <row r="1816" spans="1:13" x14ac:dyDescent="0.3">
      <c r="A1816" s="5">
        <v>15</v>
      </c>
      <c r="B1816" s="5" t="s">
        <v>31</v>
      </c>
      <c r="C1816" s="7" t="b">
        <f t="shared" si="56"/>
        <v>0</v>
      </c>
      <c r="D1816" s="7" t="str" cm="1">
        <f t="array" ref="D1816">_xlfn.SWITCH(A1816,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816" s="12">
        <f t="shared" si="57"/>
        <v>40501</v>
      </c>
      <c r="F1816" s="5">
        <v>2010</v>
      </c>
      <c r="G1816" s="8">
        <v>608200.81000000006</v>
      </c>
      <c r="H1816" s="5" t="s">
        <v>99</v>
      </c>
      <c r="I1816" s="9">
        <v>44.1</v>
      </c>
      <c r="J1816" s="10">
        <v>3.1379999999999999</v>
      </c>
      <c r="K1816" s="10">
        <v>132.91720000000001</v>
      </c>
      <c r="L1816" s="10">
        <v>8.0670000000000002</v>
      </c>
      <c r="M1816" s="11" t="str" cm="1">
        <f t="array" ref="M1816">_xlfn.IFS(ROUND(Sales_Data[[#This Row],[Temperature]],0)&lt;50,"Cold",ROUND(Sales_Data[[#This Row],[Temperature]],0)&lt;70,"Mild",ROUND(Sales_Data[[#This Row],[Temperature]],0)&lt;84,"Warm",TRUE,"Hot")</f>
        <v>Cold</v>
      </c>
    </row>
    <row r="1817" spans="1:13" x14ac:dyDescent="0.3">
      <c r="A1817" s="5">
        <v>16</v>
      </c>
      <c r="B1817" s="5" t="s">
        <v>31</v>
      </c>
      <c r="C1817" s="7" t="b">
        <f t="shared" si="56"/>
        <v>0</v>
      </c>
      <c r="D1817" s="7" t="str" cm="1">
        <f t="array" ref="D1817">_xlfn.SWITCH(A1817,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817" s="12">
        <f t="shared" si="57"/>
        <v>40501</v>
      </c>
      <c r="F1817" s="5">
        <v>2010</v>
      </c>
      <c r="G1817" s="8">
        <v>458634.68</v>
      </c>
      <c r="H1817" s="5" t="s">
        <v>99</v>
      </c>
      <c r="I1817" s="9">
        <v>27.26</v>
      </c>
      <c r="J1817" s="10">
        <v>2.758</v>
      </c>
      <c r="K1817" s="10">
        <v>191.03121719999999</v>
      </c>
      <c r="L1817" s="10">
        <v>6.9859999999999998</v>
      </c>
      <c r="M1817" s="11" t="str" cm="1">
        <f t="array" ref="M1817">_xlfn.IFS(ROUND(Sales_Data[[#This Row],[Temperature]],0)&lt;50,"Cold",ROUND(Sales_Data[[#This Row],[Temperature]],0)&lt;70,"Mild",ROUND(Sales_Data[[#This Row],[Temperature]],0)&lt;84,"Warm",TRUE,"Hot")</f>
        <v>Cold</v>
      </c>
    </row>
    <row r="1818" spans="1:13" x14ac:dyDescent="0.3">
      <c r="A1818" s="5">
        <v>17</v>
      </c>
      <c r="B1818" s="5" t="s">
        <v>31</v>
      </c>
      <c r="C1818" s="7" t="b">
        <f t="shared" si="56"/>
        <v>0</v>
      </c>
      <c r="D1818" s="7" t="str" cm="1">
        <f t="array" ref="D1818">_xlfn.SWITCH(A1818,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818" s="12">
        <f t="shared" si="57"/>
        <v>40501</v>
      </c>
      <c r="F1818" s="5">
        <v>2010</v>
      </c>
      <c r="G1818" s="8">
        <v>782252.57</v>
      </c>
      <c r="H1818" s="5" t="s">
        <v>99</v>
      </c>
      <c r="I1818" s="9">
        <v>36.31</v>
      </c>
      <c r="J1818" s="10">
        <v>2.8420000000000001</v>
      </c>
      <c r="K1818" s="10">
        <v>126.60720000000001</v>
      </c>
      <c r="L1818" s="10">
        <v>6.8849999999999998</v>
      </c>
      <c r="M1818" s="11" t="str" cm="1">
        <f t="array" ref="M1818">_xlfn.IFS(ROUND(Sales_Data[[#This Row],[Temperature]],0)&lt;50,"Cold",ROUND(Sales_Data[[#This Row],[Temperature]],0)&lt;70,"Mild",ROUND(Sales_Data[[#This Row],[Temperature]],0)&lt;84,"Warm",TRUE,"Hot")</f>
        <v>Cold</v>
      </c>
    </row>
    <row r="1819" spans="1:13" x14ac:dyDescent="0.3">
      <c r="A1819" s="5">
        <v>18</v>
      </c>
      <c r="B1819" s="5" t="s">
        <v>31</v>
      </c>
      <c r="C1819" s="7" t="b">
        <f t="shared" si="56"/>
        <v>0</v>
      </c>
      <c r="D1819" s="7" t="str" cm="1">
        <f t="array" ref="D1819">_xlfn.SWITCH(A1819,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819" s="12">
        <f t="shared" si="57"/>
        <v>40501</v>
      </c>
      <c r="F1819" s="5">
        <v>2010</v>
      </c>
      <c r="G1819" s="8">
        <v>1045722.37</v>
      </c>
      <c r="H1819" s="5" t="s">
        <v>99</v>
      </c>
      <c r="I1819" s="9">
        <v>45.26</v>
      </c>
      <c r="J1819" s="10">
        <v>3.03</v>
      </c>
      <c r="K1819" s="10">
        <v>132.91720000000001</v>
      </c>
      <c r="L1819" s="10">
        <v>9.3309999999999995</v>
      </c>
      <c r="M1819" s="11" t="str" cm="1">
        <f t="array" ref="M1819">_xlfn.IFS(ROUND(Sales_Data[[#This Row],[Temperature]],0)&lt;50,"Cold",ROUND(Sales_Data[[#This Row],[Temperature]],0)&lt;70,"Mild",ROUND(Sales_Data[[#This Row],[Temperature]],0)&lt;84,"Warm",TRUE,"Hot")</f>
        <v>Cold</v>
      </c>
    </row>
    <row r="1820" spans="1:13" x14ac:dyDescent="0.3">
      <c r="A1820" s="5">
        <v>19</v>
      </c>
      <c r="B1820" s="5" t="s">
        <v>31</v>
      </c>
      <c r="C1820" s="7" t="b">
        <f t="shared" si="56"/>
        <v>0</v>
      </c>
      <c r="D1820" s="7" t="str" cm="1">
        <f t="array" ref="D1820">_xlfn.SWITCH(A1820,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820" s="12">
        <f t="shared" si="57"/>
        <v>40501</v>
      </c>
      <c r="F1820" s="5">
        <v>2010</v>
      </c>
      <c r="G1820" s="8">
        <v>1377593.1</v>
      </c>
      <c r="H1820" s="5" t="s">
        <v>99</v>
      </c>
      <c r="I1820" s="9">
        <v>44.22</v>
      </c>
      <c r="J1820" s="10">
        <v>3.1379999999999999</v>
      </c>
      <c r="K1820" s="10">
        <v>132.91720000000001</v>
      </c>
      <c r="L1820" s="10">
        <v>8.0670000000000002</v>
      </c>
      <c r="M1820" s="11" t="str" cm="1">
        <f t="array" ref="M1820">_xlfn.IFS(ROUND(Sales_Data[[#This Row],[Temperature]],0)&lt;50,"Cold",ROUND(Sales_Data[[#This Row],[Temperature]],0)&lt;70,"Mild",ROUND(Sales_Data[[#This Row],[Temperature]],0)&lt;84,"Warm",TRUE,"Hot")</f>
        <v>Cold</v>
      </c>
    </row>
    <row r="1821" spans="1:13" x14ac:dyDescent="0.3">
      <c r="A1821" s="5">
        <v>20</v>
      </c>
      <c r="B1821" s="5" t="s">
        <v>31</v>
      </c>
      <c r="C1821" s="7" t="b">
        <f t="shared" si="56"/>
        <v>0</v>
      </c>
      <c r="D1821" s="7" t="str" cm="1">
        <f t="array" ref="D1821">_xlfn.SWITCH(A1821,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821" s="12">
        <f t="shared" si="57"/>
        <v>40501</v>
      </c>
      <c r="F1821" s="5">
        <v>2010</v>
      </c>
      <c r="G1821" s="8">
        <v>2105058.91</v>
      </c>
      <c r="H1821" s="5" t="s">
        <v>99</v>
      </c>
      <c r="I1821" s="9">
        <v>45.88</v>
      </c>
      <c r="J1821" s="10">
        <v>3</v>
      </c>
      <c r="K1821" s="10">
        <v>205.09928110000001</v>
      </c>
      <c r="L1821" s="10">
        <v>7.484</v>
      </c>
      <c r="M1821" s="11" t="str" cm="1">
        <f t="array" ref="M1821">_xlfn.IFS(ROUND(Sales_Data[[#This Row],[Temperature]],0)&lt;50,"Cold",ROUND(Sales_Data[[#This Row],[Temperature]],0)&lt;70,"Mild",ROUND(Sales_Data[[#This Row],[Temperature]],0)&lt;84,"Warm",TRUE,"Hot")</f>
        <v>Cold</v>
      </c>
    </row>
    <row r="1822" spans="1:13" x14ac:dyDescent="0.3">
      <c r="A1822" s="5">
        <v>21</v>
      </c>
      <c r="B1822" s="5" t="s">
        <v>31</v>
      </c>
      <c r="C1822" s="7" t="b">
        <f t="shared" si="56"/>
        <v>0</v>
      </c>
      <c r="D1822" s="7" t="str" cm="1">
        <f t="array" ref="D1822">_xlfn.SWITCH(A1822,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822" s="12">
        <f t="shared" si="57"/>
        <v>40501</v>
      </c>
      <c r="F1822" s="5">
        <v>2010</v>
      </c>
      <c r="G1822" s="8">
        <v>756288.89</v>
      </c>
      <c r="H1822" s="5" t="s">
        <v>99</v>
      </c>
      <c r="I1822" s="9">
        <v>51.71</v>
      </c>
      <c r="J1822" s="10">
        <v>2.7709999999999999</v>
      </c>
      <c r="K1822" s="10">
        <v>211.54703040000001</v>
      </c>
      <c r="L1822" s="10">
        <v>8.1630000000000003</v>
      </c>
      <c r="M1822" s="11" t="str" cm="1">
        <f t="array" ref="M1822">_xlfn.IFS(ROUND(Sales_Data[[#This Row],[Temperature]],0)&lt;50,"Cold",ROUND(Sales_Data[[#This Row],[Temperature]],0)&lt;70,"Mild",ROUND(Sales_Data[[#This Row],[Temperature]],0)&lt;84,"Warm",TRUE,"Hot")</f>
        <v>Mild</v>
      </c>
    </row>
    <row r="1823" spans="1:13" x14ac:dyDescent="0.3">
      <c r="A1823" s="5">
        <v>22</v>
      </c>
      <c r="B1823" s="5" t="s">
        <v>31</v>
      </c>
      <c r="C1823" s="7" t="b">
        <f t="shared" si="56"/>
        <v>0</v>
      </c>
      <c r="D1823" s="7" t="str" cm="1">
        <f t="array" ref="D1823">_xlfn.SWITCH(A1823,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823" s="12">
        <f t="shared" si="57"/>
        <v>40501</v>
      </c>
      <c r="F1823" s="5">
        <v>2010</v>
      </c>
      <c r="G1823" s="8">
        <v>985896.44</v>
      </c>
      <c r="H1823" s="5" t="s">
        <v>99</v>
      </c>
      <c r="I1823" s="9">
        <v>48.62</v>
      </c>
      <c r="J1823" s="10">
        <v>3.03</v>
      </c>
      <c r="K1823" s="10">
        <v>136.7715714</v>
      </c>
      <c r="L1823" s="10">
        <v>8.5719999999999992</v>
      </c>
      <c r="M1823" s="11" t="str" cm="1">
        <f t="array" ref="M1823">_xlfn.IFS(ROUND(Sales_Data[[#This Row],[Temperature]],0)&lt;50,"Cold",ROUND(Sales_Data[[#This Row],[Temperature]],0)&lt;70,"Mild",ROUND(Sales_Data[[#This Row],[Temperature]],0)&lt;84,"Warm",TRUE,"Hot")</f>
        <v>Cold</v>
      </c>
    </row>
    <row r="1824" spans="1:13" x14ac:dyDescent="0.3">
      <c r="A1824" s="5">
        <v>23</v>
      </c>
      <c r="B1824" s="5" t="s">
        <v>31</v>
      </c>
      <c r="C1824" s="7" t="b">
        <f t="shared" si="56"/>
        <v>0</v>
      </c>
      <c r="D1824" s="7" t="str" cm="1">
        <f t="array" ref="D1824">_xlfn.SWITCH(A1824,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824" s="12">
        <f t="shared" si="57"/>
        <v>40501</v>
      </c>
      <c r="F1824" s="5">
        <v>2010</v>
      </c>
      <c r="G1824" s="8">
        <v>1314994.32</v>
      </c>
      <c r="H1824" s="5" t="s">
        <v>99</v>
      </c>
      <c r="I1824" s="9">
        <v>41.66</v>
      </c>
      <c r="J1824" s="10">
        <v>3.03</v>
      </c>
      <c r="K1824" s="10">
        <v>132.91720000000001</v>
      </c>
      <c r="L1824" s="10">
        <v>5.2869999999999999</v>
      </c>
      <c r="M1824" s="11" t="str" cm="1">
        <f t="array" ref="M1824">_xlfn.IFS(ROUND(Sales_Data[[#This Row],[Temperature]],0)&lt;50,"Cold",ROUND(Sales_Data[[#This Row],[Temperature]],0)&lt;70,"Mild",ROUND(Sales_Data[[#This Row],[Temperature]],0)&lt;84,"Warm",TRUE,"Hot")</f>
        <v>Cold</v>
      </c>
    </row>
    <row r="1825" spans="1:13" x14ac:dyDescent="0.3">
      <c r="A1825" s="5">
        <v>24</v>
      </c>
      <c r="B1825" s="5" t="s">
        <v>31</v>
      </c>
      <c r="C1825" s="7" t="b">
        <f t="shared" si="56"/>
        <v>0</v>
      </c>
      <c r="D1825" s="7" t="str" cm="1">
        <f t="array" ref="D1825">_xlfn.SWITCH(A1825,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825" s="12">
        <f t="shared" si="57"/>
        <v>40501</v>
      </c>
      <c r="F1825" s="5">
        <v>2010</v>
      </c>
      <c r="G1825" s="8">
        <v>1277150.6000000001</v>
      </c>
      <c r="H1825" s="5" t="s">
        <v>99</v>
      </c>
      <c r="I1825" s="9">
        <v>45.63</v>
      </c>
      <c r="J1825" s="10">
        <v>3.1379999999999999</v>
      </c>
      <c r="K1825" s="10">
        <v>132.91720000000001</v>
      </c>
      <c r="L1825" s="10">
        <v>8.2750000000000004</v>
      </c>
      <c r="M1825" s="11" t="str" cm="1">
        <f t="array" ref="M1825">_xlfn.IFS(ROUND(Sales_Data[[#This Row],[Temperature]],0)&lt;50,"Cold",ROUND(Sales_Data[[#This Row],[Temperature]],0)&lt;70,"Mild",ROUND(Sales_Data[[#This Row],[Temperature]],0)&lt;84,"Warm",TRUE,"Hot")</f>
        <v>Cold</v>
      </c>
    </row>
    <row r="1826" spans="1:13" x14ac:dyDescent="0.3">
      <c r="A1826" s="5">
        <v>25</v>
      </c>
      <c r="B1826" s="5" t="s">
        <v>31</v>
      </c>
      <c r="C1826" s="7" t="b">
        <f t="shared" si="56"/>
        <v>0</v>
      </c>
      <c r="D1826" s="7" t="str" cm="1">
        <f t="array" ref="D1826">_xlfn.SWITCH(A1826,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826" s="12">
        <f t="shared" si="57"/>
        <v>40501</v>
      </c>
      <c r="F1826" s="5">
        <v>2010</v>
      </c>
      <c r="G1826" s="8">
        <v>718056.73</v>
      </c>
      <c r="H1826" s="5" t="s">
        <v>99</v>
      </c>
      <c r="I1826" s="9">
        <v>42.72</v>
      </c>
      <c r="J1826" s="10">
        <v>3</v>
      </c>
      <c r="K1826" s="10">
        <v>205.09928110000001</v>
      </c>
      <c r="L1826" s="10">
        <v>7.484</v>
      </c>
      <c r="M1826" s="11" t="str" cm="1">
        <f t="array" ref="M1826">_xlfn.IFS(ROUND(Sales_Data[[#This Row],[Temperature]],0)&lt;50,"Cold",ROUND(Sales_Data[[#This Row],[Temperature]],0)&lt;70,"Mild",ROUND(Sales_Data[[#This Row],[Temperature]],0)&lt;84,"Warm",TRUE,"Hot")</f>
        <v>Cold</v>
      </c>
    </row>
    <row r="1827" spans="1:13" x14ac:dyDescent="0.3">
      <c r="A1827" s="5">
        <v>26</v>
      </c>
      <c r="B1827" s="5" t="s">
        <v>31</v>
      </c>
      <c r="C1827" s="7" t="b">
        <f t="shared" si="56"/>
        <v>0</v>
      </c>
      <c r="D1827" s="7" t="str" cm="1">
        <f t="array" ref="D1827">_xlfn.SWITCH(A1827,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827" s="12">
        <f t="shared" si="57"/>
        <v>40501</v>
      </c>
      <c r="F1827" s="5">
        <v>2010</v>
      </c>
      <c r="G1827" s="8">
        <v>901972.7</v>
      </c>
      <c r="H1827" s="5" t="s">
        <v>99</v>
      </c>
      <c r="I1827" s="9">
        <v>36.729999999999997</v>
      </c>
      <c r="J1827" s="10">
        <v>3.03</v>
      </c>
      <c r="K1827" s="10">
        <v>132.91720000000001</v>
      </c>
      <c r="L1827" s="10">
        <v>8.1489999999999991</v>
      </c>
      <c r="M1827" s="11" t="str" cm="1">
        <f t="array" ref="M1827">_xlfn.IFS(ROUND(Sales_Data[[#This Row],[Temperature]],0)&lt;50,"Cold",ROUND(Sales_Data[[#This Row],[Temperature]],0)&lt;70,"Mild",ROUND(Sales_Data[[#This Row],[Temperature]],0)&lt;84,"Warm",TRUE,"Hot")</f>
        <v>Cold</v>
      </c>
    </row>
    <row r="1828" spans="1:13" x14ac:dyDescent="0.3">
      <c r="A1828" s="5">
        <v>27</v>
      </c>
      <c r="B1828" s="5" t="s">
        <v>31</v>
      </c>
      <c r="C1828" s="7" t="b">
        <f t="shared" si="56"/>
        <v>0</v>
      </c>
      <c r="D1828" s="7" t="str" cm="1">
        <f t="array" ref="D1828">_xlfn.SWITCH(A1828,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828" s="12">
        <f t="shared" si="57"/>
        <v>40501</v>
      </c>
      <c r="F1828" s="5">
        <v>2010</v>
      </c>
      <c r="G1828" s="8">
        <v>1704785.74</v>
      </c>
      <c r="H1828" s="5" t="s">
        <v>99</v>
      </c>
      <c r="I1828" s="9">
        <v>50.81</v>
      </c>
      <c r="J1828" s="10">
        <v>3.1379999999999999</v>
      </c>
      <c r="K1828" s="10">
        <v>136.7715714</v>
      </c>
      <c r="L1828" s="10">
        <v>8.0210000000000008</v>
      </c>
      <c r="M1828" s="11" t="str" cm="1">
        <f t="array" ref="M1828">_xlfn.IFS(ROUND(Sales_Data[[#This Row],[Temperature]],0)&lt;50,"Cold",ROUND(Sales_Data[[#This Row],[Temperature]],0)&lt;70,"Mild",ROUND(Sales_Data[[#This Row],[Temperature]],0)&lt;84,"Warm",TRUE,"Hot")</f>
        <v>Mild</v>
      </c>
    </row>
    <row r="1829" spans="1:13" x14ac:dyDescent="0.3">
      <c r="A1829" s="5">
        <v>28</v>
      </c>
      <c r="B1829" s="5" t="s">
        <v>31</v>
      </c>
      <c r="C1829" s="7" t="b">
        <f t="shared" si="56"/>
        <v>0</v>
      </c>
      <c r="D1829" s="7" t="str" cm="1">
        <f t="array" ref="D1829">_xlfn.SWITCH(A1829,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829" s="12">
        <f t="shared" si="57"/>
        <v>40501</v>
      </c>
      <c r="F1829" s="5">
        <v>2010</v>
      </c>
      <c r="G1829" s="8">
        <v>1179315.72</v>
      </c>
      <c r="H1829" s="5" t="s">
        <v>99</v>
      </c>
      <c r="I1829" s="9">
        <v>58.18</v>
      </c>
      <c r="J1829" s="10">
        <v>3.161</v>
      </c>
      <c r="K1829" s="10">
        <v>126.60720000000001</v>
      </c>
      <c r="L1829" s="10">
        <v>14.313000000000001</v>
      </c>
      <c r="M1829" s="11" t="str" cm="1">
        <f t="array" ref="M1829">_xlfn.IFS(ROUND(Sales_Data[[#This Row],[Temperature]],0)&lt;50,"Cold",ROUND(Sales_Data[[#This Row],[Temperature]],0)&lt;70,"Mild",ROUND(Sales_Data[[#This Row],[Temperature]],0)&lt;84,"Warm",TRUE,"Hot")</f>
        <v>Mild</v>
      </c>
    </row>
    <row r="1830" spans="1:13" x14ac:dyDescent="0.3">
      <c r="A1830" s="5">
        <v>29</v>
      </c>
      <c r="B1830" s="5" t="s">
        <v>31</v>
      </c>
      <c r="C1830" s="7" t="b">
        <f t="shared" si="56"/>
        <v>0</v>
      </c>
      <c r="D1830" s="7" t="str" cm="1">
        <f t="array" ref="D1830">_xlfn.SWITCH(A1830,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830" s="12">
        <f t="shared" si="57"/>
        <v>40501</v>
      </c>
      <c r="F1830" s="5">
        <v>2010</v>
      </c>
      <c r="G1830" s="8">
        <v>508174.55</v>
      </c>
      <c r="H1830" s="5" t="s">
        <v>99</v>
      </c>
      <c r="I1830" s="9">
        <v>48.62</v>
      </c>
      <c r="J1830" s="10">
        <v>3.03</v>
      </c>
      <c r="K1830" s="10">
        <v>132.91720000000001</v>
      </c>
      <c r="L1830" s="10">
        <v>10.523999999999999</v>
      </c>
      <c r="M1830" s="11" t="str" cm="1">
        <f t="array" ref="M1830">_xlfn.IFS(ROUND(Sales_Data[[#This Row],[Temperature]],0)&lt;50,"Cold",ROUND(Sales_Data[[#This Row],[Temperature]],0)&lt;70,"Mild",ROUND(Sales_Data[[#This Row],[Temperature]],0)&lt;84,"Warm",TRUE,"Hot")</f>
        <v>Cold</v>
      </c>
    </row>
    <row r="1831" spans="1:13" x14ac:dyDescent="0.3">
      <c r="A1831" s="5">
        <v>30</v>
      </c>
      <c r="B1831" s="5" t="s">
        <v>31</v>
      </c>
      <c r="C1831" s="7" t="b">
        <f t="shared" si="56"/>
        <v>0</v>
      </c>
      <c r="D1831" s="7" t="str" cm="1">
        <f t="array" ref="D1831">_xlfn.SWITCH(A1831,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831" s="12">
        <f t="shared" si="57"/>
        <v>40501</v>
      </c>
      <c r="F1831" s="5">
        <v>2010</v>
      </c>
      <c r="G1831" s="8">
        <v>423707.69</v>
      </c>
      <c r="H1831" s="5" t="s">
        <v>99</v>
      </c>
      <c r="I1831" s="9">
        <v>51.71</v>
      </c>
      <c r="J1831" s="10">
        <v>2.7709999999999999</v>
      </c>
      <c r="K1831" s="10">
        <v>211.54703040000001</v>
      </c>
      <c r="L1831" s="10">
        <v>8.1630000000000003</v>
      </c>
      <c r="M1831" s="11" t="str" cm="1">
        <f t="array" ref="M1831">_xlfn.IFS(ROUND(Sales_Data[[#This Row],[Temperature]],0)&lt;50,"Cold",ROUND(Sales_Data[[#This Row],[Temperature]],0)&lt;70,"Mild",ROUND(Sales_Data[[#This Row],[Temperature]],0)&lt;84,"Warm",TRUE,"Hot")</f>
        <v>Mild</v>
      </c>
    </row>
    <row r="1832" spans="1:13" x14ac:dyDescent="0.3">
      <c r="A1832" s="5">
        <v>31</v>
      </c>
      <c r="B1832" s="5" t="s">
        <v>31</v>
      </c>
      <c r="C1832" s="7" t="b">
        <f t="shared" si="56"/>
        <v>0</v>
      </c>
      <c r="D1832" s="7" t="str" cm="1">
        <f t="array" ref="D1832">_xlfn.SWITCH(A1832,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832" s="12">
        <f t="shared" si="57"/>
        <v>40501</v>
      </c>
      <c r="F1832" s="5">
        <v>2010</v>
      </c>
      <c r="G1832" s="8">
        <v>1359158.57</v>
      </c>
      <c r="H1832" s="5" t="s">
        <v>99</v>
      </c>
      <c r="I1832" s="9">
        <v>51.71</v>
      </c>
      <c r="J1832" s="10">
        <v>2.7709999999999999</v>
      </c>
      <c r="K1832" s="10">
        <v>211.54703040000001</v>
      </c>
      <c r="L1832" s="10">
        <v>8.1630000000000003</v>
      </c>
      <c r="M1832" s="11" t="str" cm="1">
        <f t="array" ref="M1832">_xlfn.IFS(ROUND(Sales_Data[[#This Row],[Temperature]],0)&lt;50,"Cold",ROUND(Sales_Data[[#This Row],[Temperature]],0)&lt;70,"Mild",ROUND(Sales_Data[[#This Row],[Temperature]],0)&lt;84,"Warm",TRUE,"Hot")</f>
        <v>Mild</v>
      </c>
    </row>
    <row r="1833" spans="1:13" x14ac:dyDescent="0.3">
      <c r="A1833" s="5">
        <v>32</v>
      </c>
      <c r="B1833" s="5" t="s">
        <v>31</v>
      </c>
      <c r="C1833" s="7" t="b">
        <f t="shared" si="56"/>
        <v>0</v>
      </c>
      <c r="D1833" s="7" t="str" cm="1">
        <f t="array" ref="D1833">_xlfn.SWITCH(A1833,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833" s="12">
        <f t="shared" si="57"/>
        <v>40501</v>
      </c>
      <c r="F1833" s="5">
        <v>2010</v>
      </c>
      <c r="G1833" s="8">
        <v>1150729.8899999999</v>
      </c>
      <c r="H1833" s="5" t="s">
        <v>99</v>
      </c>
      <c r="I1833" s="9">
        <v>36.24</v>
      </c>
      <c r="J1833" s="10">
        <v>2.758</v>
      </c>
      <c r="K1833" s="10">
        <v>191.03121719999999</v>
      </c>
      <c r="L1833" s="10">
        <v>9.1370000000000005</v>
      </c>
      <c r="M1833" s="11" t="str" cm="1">
        <f t="array" ref="M1833">_xlfn.IFS(ROUND(Sales_Data[[#This Row],[Temperature]],0)&lt;50,"Cold",ROUND(Sales_Data[[#This Row],[Temperature]],0)&lt;70,"Mild",ROUND(Sales_Data[[#This Row],[Temperature]],0)&lt;84,"Warm",TRUE,"Hot")</f>
        <v>Cold</v>
      </c>
    </row>
    <row r="1834" spans="1:13" x14ac:dyDescent="0.3">
      <c r="A1834" s="5">
        <v>33</v>
      </c>
      <c r="B1834" s="5" t="s">
        <v>31</v>
      </c>
      <c r="C1834" s="7" t="b">
        <f t="shared" si="56"/>
        <v>0</v>
      </c>
      <c r="D1834" s="7" t="str" cm="1">
        <f t="array" ref="D1834">_xlfn.SWITCH(A1834,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834" s="12">
        <f t="shared" si="57"/>
        <v>40501</v>
      </c>
      <c r="F1834" s="5">
        <v>2010</v>
      </c>
      <c r="G1834" s="8">
        <v>224639.76</v>
      </c>
      <c r="H1834" s="5" t="s">
        <v>99</v>
      </c>
      <c r="I1834" s="9">
        <v>61.95</v>
      </c>
      <c r="J1834" s="10">
        <v>3.0470000000000002</v>
      </c>
      <c r="K1834" s="10">
        <v>126.60720000000001</v>
      </c>
      <c r="L1834" s="10">
        <v>9.2650000000000006</v>
      </c>
      <c r="M1834" s="11" t="str" cm="1">
        <f t="array" ref="M1834">_xlfn.IFS(ROUND(Sales_Data[[#This Row],[Temperature]],0)&lt;50,"Cold",ROUND(Sales_Data[[#This Row],[Temperature]],0)&lt;70,"Mild",ROUND(Sales_Data[[#This Row],[Temperature]],0)&lt;84,"Warm",TRUE,"Hot")</f>
        <v>Mild</v>
      </c>
    </row>
    <row r="1835" spans="1:13" x14ac:dyDescent="0.3">
      <c r="A1835" s="5">
        <v>34</v>
      </c>
      <c r="B1835" s="5" t="s">
        <v>31</v>
      </c>
      <c r="C1835" s="7" t="b">
        <f t="shared" si="56"/>
        <v>0</v>
      </c>
      <c r="D1835" s="7" t="str" cm="1">
        <f t="array" ref="D1835">_xlfn.SWITCH(A1835,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835" s="12">
        <f t="shared" si="57"/>
        <v>40501</v>
      </c>
      <c r="F1835" s="5">
        <v>2010</v>
      </c>
      <c r="G1835" s="8">
        <v>955766.33</v>
      </c>
      <c r="H1835" s="5" t="s">
        <v>99</v>
      </c>
      <c r="I1835" s="9">
        <v>40.93</v>
      </c>
      <c r="J1835" s="10">
        <v>2.78</v>
      </c>
      <c r="K1835" s="10">
        <v>126.60720000000001</v>
      </c>
      <c r="L1835" s="10">
        <v>10.210000000000001</v>
      </c>
      <c r="M1835" s="11" t="str" cm="1">
        <f t="array" ref="M1835">_xlfn.IFS(ROUND(Sales_Data[[#This Row],[Temperature]],0)&lt;50,"Cold",ROUND(Sales_Data[[#This Row],[Temperature]],0)&lt;70,"Mild",ROUND(Sales_Data[[#This Row],[Temperature]],0)&lt;84,"Warm",TRUE,"Hot")</f>
        <v>Cold</v>
      </c>
    </row>
    <row r="1836" spans="1:13" x14ac:dyDescent="0.3">
      <c r="A1836" s="5">
        <v>35</v>
      </c>
      <c r="B1836" s="5" t="s">
        <v>31</v>
      </c>
      <c r="C1836" s="7" t="b">
        <f t="shared" si="56"/>
        <v>0</v>
      </c>
      <c r="D1836" s="7" t="str" cm="1">
        <f t="array" ref="D1836">_xlfn.SWITCH(A1836,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836" s="12">
        <f t="shared" si="57"/>
        <v>40501</v>
      </c>
      <c r="F1836" s="5">
        <v>2010</v>
      </c>
      <c r="G1836" s="8">
        <v>846850.35</v>
      </c>
      <c r="H1836" s="5" t="s">
        <v>99</v>
      </c>
      <c r="I1836" s="9">
        <v>50.81</v>
      </c>
      <c r="J1836" s="10">
        <v>3</v>
      </c>
      <c r="K1836" s="10">
        <v>136.7715714</v>
      </c>
      <c r="L1836" s="10">
        <v>8.7629999999999999</v>
      </c>
      <c r="M1836" s="11" t="str" cm="1">
        <f t="array" ref="M1836">_xlfn.IFS(ROUND(Sales_Data[[#This Row],[Temperature]],0)&lt;50,"Cold",ROUND(Sales_Data[[#This Row],[Temperature]],0)&lt;70,"Mild",ROUND(Sales_Data[[#This Row],[Temperature]],0)&lt;84,"Warm",TRUE,"Hot")</f>
        <v>Mild</v>
      </c>
    </row>
    <row r="1837" spans="1:13" x14ac:dyDescent="0.3">
      <c r="A1837" s="5">
        <v>36</v>
      </c>
      <c r="B1837" s="5" t="s">
        <v>31</v>
      </c>
      <c r="C1837" s="7" t="b">
        <f t="shared" si="56"/>
        <v>0</v>
      </c>
      <c r="D1837" s="7" t="str" cm="1">
        <f t="array" ref="D1837">_xlfn.SWITCH(A1837,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837" s="12">
        <f t="shared" si="57"/>
        <v>40501</v>
      </c>
      <c r="F1837" s="5">
        <v>2010</v>
      </c>
      <c r="G1837" s="8">
        <v>411615.71</v>
      </c>
      <c r="H1837" s="5" t="s">
        <v>99</v>
      </c>
      <c r="I1837" s="9">
        <v>56.73</v>
      </c>
      <c r="J1837" s="10">
        <v>2.7410000000000001</v>
      </c>
      <c r="K1837" s="10">
        <v>210.65429</v>
      </c>
      <c r="L1837" s="10">
        <v>8.4760000000000009</v>
      </c>
      <c r="M1837" s="11" t="str" cm="1">
        <f t="array" ref="M1837">_xlfn.IFS(ROUND(Sales_Data[[#This Row],[Temperature]],0)&lt;50,"Cold",ROUND(Sales_Data[[#This Row],[Temperature]],0)&lt;70,"Mild",ROUND(Sales_Data[[#This Row],[Temperature]],0)&lt;84,"Warm",TRUE,"Hot")</f>
        <v>Mild</v>
      </c>
    </row>
    <row r="1838" spans="1:13" x14ac:dyDescent="0.3">
      <c r="A1838" s="5">
        <v>37</v>
      </c>
      <c r="B1838" s="5" t="s">
        <v>31</v>
      </c>
      <c r="C1838" s="7" t="b">
        <f t="shared" si="56"/>
        <v>0</v>
      </c>
      <c r="D1838" s="7" t="str" cm="1">
        <f t="array" ref="D1838">_xlfn.SWITCH(A1838,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838" s="12">
        <f t="shared" si="57"/>
        <v>40501</v>
      </c>
      <c r="F1838" s="5">
        <v>2010</v>
      </c>
      <c r="G1838" s="8">
        <v>518124.16</v>
      </c>
      <c r="H1838" s="5" t="s">
        <v>99</v>
      </c>
      <c r="I1838" s="9">
        <v>56.73</v>
      </c>
      <c r="J1838" s="10">
        <v>2.7709999999999999</v>
      </c>
      <c r="K1838" s="10">
        <v>210.65429</v>
      </c>
      <c r="L1838" s="10">
        <v>8.4760000000000009</v>
      </c>
      <c r="M1838" s="11" t="str" cm="1">
        <f t="array" ref="M1838">_xlfn.IFS(ROUND(Sales_Data[[#This Row],[Temperature]],0)&lt;50,"Cold",ROUND(Sales_Data[[#This Row],[Temperature]],0)&lt;70,"Mild",ROUND(Sales_Data[[#This Row],[Temperature]],0)&lt;84,"Warm",TRUE,"Hot")</f>
        <v>Mild</v>
      </c>
    </row>
    <row r="1839" spans="1:13" x14ac:dyDescent="0.3">
      <c r="A1839" s="5">
        <v>38</v>
      </c>
      <c r="B1839" s="5" t="s">
        <v>31</v>
      </c>
      <c r="C1839" s="7" t="b">
        <f t="shared" si="56"/>
        <v>0</v>
      </c>
      <c r="D1839" s="7" t="str" cm="1">
        <f t="array" ref="D1839">_xlfn.SWITCH(A1839,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839" s="12">
        <f t="shared" si="57"/>
        <v>40501</v>
      </c>
      <c r="F1839" s="5">
        <v>2010</v>
      </c>
      <c r="G1839" s="8">
        <v>348593.99</v>
      </c>
      <c r="H1839" s="5" t="s">
        <v>99</v>
      </c>
      <c r="I1839" s="9">
        <v>58.18</v>
      </c>
      <c r="J1839" s="10">
        <v>3.161</v>
      </c>
      <c r="K1839" s="10">
        <v>126.60720000000001</v>
      </c>
      <c r="L1839" s="10">
        <v>14.313000000000001</v>
      </c>
      <c r="M1839" s="11" t="str" cm="1">
        <f t="array" ref="M1839">_xlfn.IFS(ROUND(Sales_Data[[#This Row],[Temperature]],0)&lt;50,"Cold",ROUND(Sales_Data[[#This Row],[Temperature]],0)&lt;70,"Mild",ROUND(Sales_Data[[#This Row],[Temperature]],0)&lt;84,"Warm",TRUE,"Hot")</f>
        <v>Mild</v>
      </c>
    </row>
    <row r="1840" spans="1:13" x14ac:dyDescent="0.3">
      <c r="A1840" s="5">
        <v>39</v>
      </c>
      <c r="B1840" s="5" t="s">
        <v>31</v>
      </c>
      <c r="C1840" s="7" t="b">
        <f t="shared" si="56"/>
        <v>0</v>
      </c>
      <c r="D1840" s="7" t="str" cm="1">
        <f t="array" ref="D1840">_xlfn.SWITCH(A1840,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840" s="12">
        <f t="shared" si="57"/>
        <v>40501</v>
      </c>
      <c r="F1840" s="5">
        <v>2010</v>
      </c>
      <c r="G1840" s="8">
        <v>1370659.54</v>
      </c>
      <c r="H1840" s="5" t="s">
        <v>99</v>
      </c>
      <c r="I1840" s="9">
        <v>55.5</v>
      </c>
      <c r="J1840" s="10">
        <v>2.7709999999999999</v>
      </c>
      <c r="K1840" s="10">
        <v>210.65429</v>
      </c>
      <c r="L1840" s="10">
        <v>8.4760000000000009</v>
      </c>
      <c r="M1840" s="11" t="str" cm="1">
        <f t="array" ref="M1840">_xlfn.IFS(ROUND(Sales_Data[[#This Row],[Temperature]],0)&lt;50,"Cold",ROUND(Sales_Data[[#This Row],[Temperature]],0)&lt;70,"Mild",ROUND(Sales_Data[[#This Row],[Temperature]],0)&lt;84,"Warm",TRUE,"Hot")</f>
        <v>Mild</v>
      </c>
    </row>
    <row r="1841" spans="1:13" x14ac:dyDescent="0.3">
      <c r="A1841" s="5">
        <v>40</v>
      </c>
      <c r="B1841" s="5" t="s">
        <v>31</v>
      </c>
      <c r="C1841" s="7" t="b">
        <f t="shared" si="56"/>
        <v>0</v>
      </c>
      <c r="D1841" s="7" t="str" cm="1">
        <f t="array" ref="D1841">_xlfn.SWITCH(A1841,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841" s="12">
        <f t="shared" si="57"/>
        <v>40501</v>
      </c>
      <c r="F1841" s="5">
        <v>2010</v>
      </c>
      <c r="G1841" s="8">
        <v>852452.93</v>
      </c>
      <c r="H1841" s="5" t="s">
        <v>99</v>
      </c>
      <c r="I1841" s="9">
        <v>40.520000000000003</v>
      </c>
      <c r="J1841" s="10">
        <v>3.03</v>
      </c>
      <c r="K1841" s="10">
        <v>132.91720000000001</v>
      </c>
      <c r="L1841" s="10">
        <v>5.2869999999999999</v>
      </c>
      <c r="M1841" s="11" t="str" cm="1">
        <f t="array" ref="M1841">_xlfn.IFS(ROUND(Sales_Data[[#This Row],[Temperature]],0)&lt;50,"Cold",ROUND(Sales_Data[[#This Row],[Temperature]],0)&lt;70,"Mild",ROUND(Sales_Data[[#This Row],[Temperature]],0)&lt;84,"Warm",TRUE,"Hot")</f>
        <v>Cold</v>
      </c>
    </row>
    <row r="1842" spans="1:13" x14ac:dyDescent="0.3">
      <c r="A1842" s="5">
        <v>41</v>
      </c>
      <c r="B1842" s="5" t="s">
        <v>31</v>
      </c>
      <c r="C1842" s="7" t="b">
        <f t="shared" si="56"/>
        <v>0</v>
      </c>
      <c r="D1842" s="7" t="str" cm="1">
        <f t="array" ref="D1842">_xlfn.SWITCH(A1842,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842" s="12">
        <f t="shared" si="57"/>
        <v>40501</v>
      </c>
      <c r="F1842" s="5">
        <v>2010</v>
      </c>
      <c r="G1842" s="8">
        <v>1172155.28</v>
      </c>
      <c r="H1842" s="5" t="s">
        <v>99</v>
      </c>
      <c r="I1842" s="9">
        <v>31.34</v>
      </c>
      <c r="J1842" s="10">
        <v>2.758</v>
      </c>
      <c r="K1842" s="10">
        <v>191.03121719999999</v>
      </c>
      <c r="L1842" s="10">
        <v>7.508</v>
      </c>
      <c r="M1842" s="11" t="str" cm="1">
        <f t="array" ref="M1842">_xlfn.IFS(ROUND(Sales_Data[[#This Row],[Temperature]],0)&lt;50,"Cold",ROUND(Sales_Data[[#This Row],[Temperature]],0)&lt;70,"Mild",ROUND(Sales_Data[[#This Row],[Temperature]],0)&lt;84,"Warm",TRUE,"Hot")</f>
        <v>Cold</v>
      </c>
    </row>
    <row r="1843" spans="1:13" x14ac:dyDescent="0.3">
      <c r="A1843" s="5">
        <v>42</v>
      </c>
      <c r="B1843" s="5" t="s">
        <v>31</v>
      </c>
      <c r="C1843" s="7" t="b">
        <f t="shared" si="56"/>
        <v>0</v>
      </c>
      <c r="D1843" s="7" t="str" cm="1">
        <f t="array" ref="D1843">_xlfn.SWITCH(A1843,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843" s="12">
        <f t="shared" si="57"/>
        <v>40501</v>
      </c>
      <c r="F1843" s="5">
        <v>2010</v>
      </c>
      <c r="G1843" s="8">
        <v>524316.21</v>
      </c>
      <c r="H1843" s="5" t="s">
        <v>99</v>
      </c>
      <c r="I1843" s="9">
        <v>58.83</v>
      </c>
      <c r="J1843" s="10">
        <v>3.0470000000000002</v>
      </c>
      <c r="K1843" s="10">
        <v>126.60720000000001</v>
      </c>
      <c r="L1843" s="10">
        <v>9.0030000000000001</v>
      </c>
      <c r="M1843" s="11" t="str" cm="1">
        <f t="array" ref="M1843">_xlfn.IFS(ROUND(Sales_Data[[#This Row],[Temperature]],0)&lt;50,"Cold",ROUND(Sales_Data[[#This Row],[Temperature]],0)&lt;70,"Mild",ROUND(Sales_Data[[#This Row],[Temperature]],0)&lt;84,"Warm",TRUE,"Hot")</f>
        <v>Mild</v>
      </c>
    </row>
    <row r="1844" spans="1:13" x14ac:dyDescent="0.3">
      <c r="A1844" s="5">
        <v>43</v>
      </c>
      <c r="B1844" s="5" t="s">
        <v>31</v>
      </c>
      <c r="C1844" s="7" t="b">
        <f t="shared" si="56"/>
        <v>0</v>
      </c>
      <c r="D1844" s="7" t="str" cm="1">
        <f t="array" ref="D1844">_xlfn.SWITCH(A1844,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844" s="12">
        <f t="shared" si="57"/>
        <v>40501</v>
      </c>
      <c r="F1844" s="5">
        <v>2010</v>
      </c>
      <c r="G1844" s="8">
        <v>589467.35</v>
      </c>
      <c r="H1844" s="5" t="s">
        <v>99</v>
      </c>
      <c r="I1844" s="9">
        <v>54.96</v>
      </c>
      <c r="J1844" s="10">
        <v>2.7709999999999999</v>
      </c>
      <c r="K1844" s="10">
        <v>203.8191286</v>
      </c>
      <c r="L1844" s="10">
        <v>10.210000000000001</v>
      </c>
      <c r="M1844" s="11" t="str" cm="1">
        <f t="array" ref="M1844">_xlfn.IFS(ROUND(Sales_Data[[#This Row],[Temperature]],0)&lt;50,"Cold",ROUND(Sales_Data[[#This Row],[Temperature]],0)&lt;70,"Mild",ROUND(Sales_Data[[#This Row],[Temperature]],0)&lt;84,"Warm",TRUE,"Hot")</f>
        <v>Mild</v>
      </c>
    </row>
    <row r="1845" spans="1:13" x14ac:dyDescent="0.3">
      <c r="A1845" s="5">
        <v>44</v>
      </c>
      <c r="B1845" s="5" t="s">
        <v>31</v>
      </c>
      <c r="C1845" s="7" t="b">
        <f t="shared" si="56"/>
        <v>0</v>
      </c>
      <c r="D1845" s="7" t="str" cm="1">
        <f t="array" ref="D1845">_xlfn.SWITCH(A1845,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45" s="12">
        <f t="shared" si="57"/>
        <v>40501</v>
      </c>
      <c r="F1845" s="5">
        <v>2010</v>
      </c>
      <c r="G1845" s="8">
        <v>284322.52</v>
      </c>
      <c r="H1845" s="5" t="s">
        <v>99</v>
      </c>
      <c r="I1845" s="9">
        <v>42</v>
      </c>
      <c r="J1845" s="10">
        <v>2.8420000000000001</v>
      </c>
      <c r="K1845" s="10">
        <v>126.60720000000001</v>
      </c>
      <c r="L1845" s="10">
        <v>7.61</v>
      </c>
      <c r="M1845" s="11" t="str" cm="1">
        <f t="array" ref="M1845">_xlfn.IFS(ROUND(Sales_Data[[#This Row],[Temperature]],0)&lt;50,"Cold",ROUND(Sales_Data[[#This Row],[Temperature]],0)&lt;70,"Mild",ROUND(Sales_Data[[#This Row],[Temperature]],0)&lt;84,"Warm",TRUE,"Hot")</f>
        <v>Cold</v>
      </c>
    </row>
    <row r="1846" spans="1:13" x14ac:dyDescent="0.3">
      <c r="A1846" s="5">
        <v>45</v>
      </c>
      <c r="B1846" s="5" t="s">
        <v>31</v>
      </c>
      <c r="C1846" s="7" t="b">
        <f t="shared" si="56"/>
        <v>0</v>
      </c>
      <c r="D1846" s="7" t="str" cm="1">
        <f t="array" ref="D1846">_xlfn.SWITCH(A1846,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46" s="12">
        <f t="shared" si="57"/>
        <v>40501</v>
      </c>
      <c r="F1846" s="5">
        <v>2010</v>
      </c>
      <c r="G1846" s="8">
        <v>723987.85</v>
      </c>
      <c r="H1846" s="5" t="s">
        <v>99</v>
      </c>
      <c r="I1846" s="9">
        <v>50.02</v>
      </c>
      <c r="J1846" s="10">
        <v>3</v>
      </c>
      <c r="K1846" s="10">
        <v>182.89893850000001</v>
      </c>
      <c r="L1846" s="10">
        <v>8.7240000000000002</v>
      </c>
      <c r="M1846" s="11" t="str" cm="1">
        <f t="array" ref="M1846">_xlfn.IFS(ROUND(Sales_Data[[#This Row],[Temperature]],0)&lt;50,"Cold",ROUND(Sales_Data[[#This Row],[Temperature]],0)&lt;70,"Mild",ROUND(Sales_Data[[#This Row],[Temperature]],0)&lt;84,"Warm",TRUE,"Hot")</f>
        <v>Mild</v>
      </c>
    </row>
    <row r="1847" spans="1:13" x14ac:dyDescent="0.3">
      <c r="A1847" s="5">
        <v>1</v>
      </c>
      <c r="B1847" s="5" t="s">
        <v>32</v>
      </c>
      <c r="C1847" s="7" t="b">
        <f t="shared" si="56"/>
        <v>0</v>
      </c>
      <c r="D1847" s="7" t="str" cm="1">
        <f t="array" ref="D1847">_xlfn.SWITCH(A1847,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47" s="12">
        <f t="shared" si="57"/>
        <v>40508</v>
      </c>
      <c r="F1847" s="5">
        <v>2010</v>
      </c>
      <c r="G1847" s="8">
        <v>1955624.11</v>
      </c>
      <c r="H1847" s="5" t="s">
        <v>97</v>
      </c>
      <c r="I1847" s="9">
        <v>64.52</v>
      </c>
      <c r="J1847" s="10">
        <v>2.7349999999999999</v>
      </c>
      <c r="K1847" s="10">
        <v>211.74843329999999</v>
      </c>
      <c r="L1847" s="10">
        <v>7.8380000000000001</v>
      </c>
      <c r="M1847" s="11" t="str" cm="1">
        <f t="array" ref="M1847">_xlfn.IFS(ROUND(Sales_Data[[#This Row],[Temperature]],0)&lt;50,"Cold",ROUND(Sales_Data[[#This Row],[Temperature]],0)&lt;70,"Mild",ROUND(Sales_Data[[#This Row],[Temperature]],0)&lt;84,"Warm",TRUE,"Hot")</f>
        <v>Mild</v>
      </c>
    </row>
    <row r="1848" spans="1:13" x14ac:dyDescent="0.3">
      <c r="A1848" s="5">
        <v>2</v>
      </c>
      <c r="B1848" s="5" t="s">
        <v>32</v>
      </c>
      <c r="C1848" s="7" t="b">
        <f t="shared" si="56"/>
        <v>0</v>
      </c>
      <c r="D1848" s="7" t="str" cm="1">
        <f t="array" ref="D1848">_xlfn.SWITCH(A1848,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48" s="12">
        <f t="shared" si="57"/>
        <v>40508</v>
      </c>
      <c r="F1848" s="5">
        <v>2010</v>
      </c>
      <c r="G1848" s="8">
        <v>2658725.29</v>
      </c>
      <c r="H1848" s="5" t="s">
        <v>97</v>
      </c>
      <c r="I1848" s="9">
        <v>62.98</v>
      </c>
      <c r="J1848" s="10">
        <v>2.7349999999999999</v>
      </c>
      <c r="K1848" s="10">
        <v>211.40628670000001</v>
      </c>
      <c r="L1848" s="10">
        <v>8.1630000000000003</v>
      </c>
      <c r="M1848" s="11" t="str" cm="1">
        <f t="array" ref="M1848">_xlfn.IFS(ROUND(Sales_Data[[#This Row],[Temperature]],0)&lt;50,"Cold",ROUND(Sales_Data[[#This Row],[Temperature]],0)&lt;70,"Mild",ROUND(Sales_Data[[#This Row],[Temperature]],0)&lt;84,"Warm",TRUE,"Hot")</f>
        <v>Mild</v>
      </c>
    </row>
    <row r="1849" spans="1:13" x14ac:dyDescent="0.3">
      <c r="A1849" s="5">
        <v>3</v>
      </c>
      <c r="B1849" s="5" t="s">
        <v>32</v>
      </c>
      <c r="C1849" s="7" t="b">
        <f t="shared" si="56"/>
        <v>0</v>
      </c>
      <c r="D1849" s="7" t="str" cm="1">
        <f t="array" ref="D1849">_xlfn.SWITCH(A1849,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49" s="12">
        <f t="shared" si="57"/>
        <v>40508</v>
      </c>
      <c r="F1849" s="5">
        <v>2010</v>
      </c>
      <c r="G1849" s="8">
        <v>565567.84</v>
      </c>
      <c r="H1849" s="5" t="s">
        <v>97</v>
      </c>
      <c r="I1849" s="9">
        <v>68.709999999999994</v>
      </c>
      <c r="J1849" s="10">
        <v>2.7349999999999999</v>
      </c>
      <c r="K1849" s="10">
        <v>215.06140250000001</v>
      </c>
      <c r="L1849" s="10">
        <v>7.5640000000000001</v>
      </c>
      <c r="M1849" s="11" t="str" cm="1">
        <f t="array" ref="M1849">_xlfn.IFS(ROUND(Sales_Data[[#This Row],[Temperature]],0)&lt;50,"Cold",ROUND(Sales_Data[[#This Row],[Temperature]],0)&lt;70,"Mild",ROUND(Sales_Data[[#This Row],[Temperature]],0)&lt;84,"Warm",TRUE,"Hot")</f>
        <v>Mild</v>
      </c>
    </row>
    <row r="1850" spans="1:13" x14ac:dyDescent="0.3">
      <c r="A1850" s="5">
        <v>4</v>
      </c>
      <c r="B1850" s="5" t="s">
        <v>32</v>
      </c>
      <c r="C1850" s="7" t="b">
        <f t="shared" si="56"/>
        <v>0</v>
      </c>
      <c r="D1850" s="7" t="str" cm="1">
        <f t="array" ref="D1850">_xlfn.SWITCH(A1850,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50" s="12">
        <f t="shared" si="57"/>
        <v>40508</v>
      </c>
      <c r="F1850" s="5">
        <v>2010</v>
      </c>
      <c r="G1850" s="8">
        <v>2789469.45</v>
      </c>
      <c r="H1850" s="5" t="s">
        <v>97</v>
      </c>
      <c r="I1850" s="9">
        <v>48.08</v>
      </c>
      <c r="J1850" s="10">
        <v>2.7519999999999998</v>
      </c>
      <c r="K1850" s="10">
        <v>126.66926669999999</v>
      </c>
      <c r="L1850" s="10">
        <v>7.1269999999999998</v>
      </c>
      <c r="M1850" s="11" t="str" cm="1">
        <f t="array" ref="M1850">_xlfn.IFS(ROUND(Sales_Data[[#This Row],[Temperature]],0)&lt;50,"Cold",ROUND(Sales_Data[[#This Row],[Temperature]],0)&lt;70,"Mild",ROUND(Sales_Data[[#This Row],[Temperature]],0)&lt;84,"Warm",TRUE,"Hot")</f>
        <v>Cold</v>
      </c>
    </row>
    <row r="1851" spans="1:13" x14ac:dyDescent="0.3">
      <c r="A1851" s="5">
        <v>5</v>
      </c>
      <c r="B1851" s="5" t="s">
        <v>32</v>
      </c>
      <c r="C1851" s="7" t="b">
        <f t="shared" si="56"/>
        <v>0</v>
      </c>
      <c r="D1851" s="7" t="str" cm="1">
        <f t="array" ref="D1851">_xlfn.SWITCH(A1851,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51" s="12">
        <f t="shared" si="57"/>
        <v>40508</v>
      </c>
      <c r="F1851" s="5">
        <v>2010</v>
      </c>
      <c r="G1851" s="8">
        <v>488362.61</v>
      </c>
      <c r="H1851" s="5" t="s">
        <v>97</v>
      </c>
      <c r="I1851" s="9">
        <v>66.150000000000006</v>
      </c>
      <c r="J1851" s="10">
        <v>2.7349999999999999</v>
      </c>
      <c r="K1851" s="10">
        <v>212.30344099999999</v>
      </c>
      <c r="L1851" s="10">
        <v>6.7679999999999998</v>
      </c>
      <c r="M1851" s="11" t="str" cm="1">
        <f t="array" ref="M1851">_xlfn.IFS(ROUND(Sales_Data[[#This Row],[Temperature]],0)&lt;50,"Cold",ROUND(Sales_Data[[#This Row],[Temperature]],0)&lt;70,"Mild",ROUND(Sales_Data[[#This Row],[Temperature]],0)&lt;84,"Warm",TRUE,"Hot")</f>
        <v>Mild</v>
      </c>
    </row>
    <row r="1852" spans="1:13" x14ac:dyDescent="0.3">
      <c r="A1852" s="5">
        <v>6</v>
      </c>
      <c r="B1852" s="5" t="s">
        <v>32</v>
      </c>
      <c r="C1852" s="7" t="b">
        <f t="shared" si="56"/>
        <v>0</v>
      </c>
      <c r="D1852" s="7" t="str" cm="1">
        <f t="array" ref="D1852">_xlfn.SWITCH(A1852,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52" s="12">
        <f t="shared" si="57"/>
        <v>40508</v>
      </c>
      <c r="F1852" s="5">
        <v>2010</v>
      </c>
      <c r="G1852" s="8">
        <v>2267452.4</v>
      </c>
      <c r="H1852" s="5" t="s">
        <v>97</v>
      </c>
      <c r="I1852" s="9">
        <v>65.790000000000006</v>
      </c>
      <c r="J1852" s="10">
        <v>2.7349999999999999</v>
      </c>
      <c r="K1852" s="10">
        <v>213.26729610000001</v>
      </c>
      <c r="L1852" s="10">
        <v>7.0069999999999997</v>
      </c>
      <c r="M1852" s="11" t="str" cm="1">
        <f t="array" ref="M1852">_xlfn.IFS(ROUND(Sales_Data[[#This Row],[Temperature]],0)&lt;50,"Cold",ROUND(Sales_Data[[#This Row],[Temperature]],0)&lt;70,"Mild",ROUND(Sales_Data[[#This Row],[Temperature]],0)&lt;84,"Warm",TRUE,"Hot")</f>
        <v>Mild</v>
      </c>
    </row>
    <row r="1853" spans="1:13" x14ac:dyDescent="0.3">
      <c r="A1853" s="5">
        <v>7</v>
      </c>
      <c r="B1853" s="5" t="s">
        <v>32</v>
      </c>
      <c r="C1853" s="7" t="b">
        <f t="shared" si="56"/>
        <v>0</v>
      </c>
      <c r="D1853" s="7" t="str" cm="1">
        <f t="array" ref="D1853">_xlfn.SWITCH(A1853,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53" s="12">
        <f t="shared" si="57"/>
        <v>40508</v>
      </c>
      <c r="F1853" s="5">
        <v>2010</v>
      </c>
      <c r="G1853" s="8">
        <v>835189.26</v>
      </c>
      <c r="H1853" s="5" t="s">
        <v>97</v>
      </c>
      <c r="I1853" s="9">
        <v>17.95</v>
      </c>
      <c r="J1853" s="10">
        <v>2.742</v>
      </c>
      <c r="K1853" s="10">
        <v>191.0121805</v>
      </c>
      <c r="L1853" s="10">
        <v>9.1370000000000005</v>
      </c>
      <c r="M1853" s="11" t="str" cm="1">
        <f t="array" ref="M1853">_xlfn.IFS(ROUND(Sales_Data[[#This Row],[Temperature]],0)&lt;50,"Cold",ROUND(Sales_Data[[#This Row],[Temperature]],0)&lt;70,"Mild",ROUND(Sales_Data[[#This Row],[Temperature]],0)&lt;84,"Warm",TRUE,"Hot")</f>
        <v>Cold</v>
      </c>
    </row>
    <row r="1854" spans="1:13" x14ac:dyDescent="0.3">
      <c r="A1854" s="5">
        <v>8</v>
      </c>
      <c r="B1854" s="5" t="s">
        <v>32</v>
      </c>
      <c r="C1854" s="7" t="b">
        <f t="shared" si="56"/>
        <v>0</v>
      </c>
      <c r="D1854" s="7" t="str" cm="1">
        <f t="array" ref="D1854">_xlfn.SWITCH(A1854,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54" s="12">
        <f t="shared" si="57"/>
        <v>40508</v>
      </c>
      <c r="F1854" s="5">
        <v>2010</v>
      </c>
      <c r="G1854" s="8">
        <v>1261693.1599999999</v>
      </c>
      <c r="H1854" s="5" t="s">
        <v>97</v>
      </c>
      <c r="I1854" s="9">
        <v>51.07</v>
      </c>
      <c r="J1854" s="10">
        <v>2.7349999999999999</v>
      </c>
      <c r="K1854" s="10">
        <v>215.10775480000001</v>
      </c>
      <c r="L1854" s="10">
        <v>6.4329999999999998</v>
      </c>
      <c r="M1854" s="11" t="str" cm="1">
        <f t="array" ref="M1854">_xlfn.IFS(ROUND(Sales_Data[[#This Row],[Temperature]],0)&lt;50,"Cold",ROUND(Sales_Data[[#This Row],[Temperature]],0)&lt;70,"Mild",ROUND(Sales_Data[[#This Row],[Temperature]],0)&lt;84,"Warm",TRUE,"Hot")</f>
        <v>Mild</v>
      </c>
    </row>
    <row r="1855" spans="1:13" x14ac:dyDescent="0.3">
      <c r="A1855" s="5">
        <v>9</v>
      </c>
      <c r="B1855" s="5" t="s">
        <v>32</v>
      </c>
      <c r="C1855" s="7" t="b">
        <f t="shared" si="56"/>
        <v>0</v>
      </c>
      <c r="D1855" s="7" t="str" cm="1">
        <f t="array" ref="D1855">_xlfn.SWITCH(A1855,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855" s="12">
        <f t="shared" si="57"/>
        <v>40508</v>
      </c>
      <c r="F1855" s="5">
        <v>2010</v>
      </c>
      <c r="G1855" s="8">
        <v>768070.53</v>
      </c>
      <c r="H1855" s="5" t="s">
        <v>97</v>
      </c>
      <c r="I1855" s="9">
        <v>60.18</v>
      </c>
      <c r="J1855" s="10">
        <v>2.7349999999999999</v>
      </c>
      <c r="K1855" s="10">
        <v>215.2909028</v>
      </c>
      <c r="L1855" s="10">
        <v>6.56</v>
      </c>
      <c r="M1855" s="11" t="str" cm="1">
        <f t="array" ref="M1855">_xlfn.IFS(ROUND(Sales_Data[[#This Row],[Temperature]],0)&lt;50,"Cold",ROUND(Sales_Data[[#This Row],[Temperature]],0)&lt;70,"Mild",ROUND(Sales_Data[[#This Row],[Temperature]],0)&lt;84,"Warm",TRUE,"Hot")</f>
        <v>Mild</v>
      </c>
    </row>
    <row r="1856" spans="1:13" x14ac:dyDescent="0.3">
      <c r="A1856" s="5">
        <v>10</v>
      </c>
      <c r="B1856" s="5" t="s">
        <v>32</v>
      </c>
      <c r="C1856" s="7" t="b">
        <f t="shared" si="56"/>
        <v>0</v>
      </c>
      <c r="D1856" s="7" t="str" cm="1">
        <f t="array" ref="D1856">_xlfn.SWITCH(A1856,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856" s="12">
        <f t="shared" si="57"/>
        <v>40508</v>
      </c>
      <c r="F1856" s="5">
        <v>2010</v>
      </c>
      <c r="G1856" s="8">
        <v>2939946.38</v>
      </c>
      <c r="H1856" s="5" t="s">
        <v>97</v>
      </c>
      <c r="I1856" s="9">
        <v>55.33</v>
      </c>
      <c r="J1856" s="10">
        <v>3.1619999999999999</v>
      </c>
      <c r="K1856" s="10">
        <v>126.66926669999999</v>
      </c>
      <c r="L1856" s="10">
        <v>9.0030000000000001</v>
      </c>
      <c r="M1856" s="11" t="str" cm="1">
        <f t="array" ref="M1856">_xlfn.IFS(ROUND(Sales_Data[[#This Row],[Temperature]],0)&lt;50,"Cold",ROUND(Sales_Data[[#This Row],[Temperature]],0)&lt;70,"Mild",ROUND(Sales_Data[[#This Row],[Temperature]],0)&lt;84,"Warm",TRUE,"Hot")</f>
        <v>Mild</v>
      </c>
    </row>
    <row r="1857" spans="1:13" x14ac:dyDescent="0.3">
      <c r="A1857" s="5">
        <v>11</v>
      </c>
      <c r="B1857" s="5" t="s">
        <v>32</v>
      </c>
      <c r="C1857" s="7" t="b">
        <f t="shared" si="56"/>
        <v>0</v>
      </c>
      <c r="D1857" s="7" t="str" cm="1">
        <f t="array" ref="D1857">_xlfn.SWITCH(A1857,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857" s="12">
        <f t="shared" si="57"/>
        <v>40508</v>
      </c>
      <c r="F1857" s="5">
        <v>2010</v>
      </c>
      <c r="G1857" s="8">
        <v>1757242.51</v>
      </c>
      <c r="H1857" s="5" t="s">
        <v>97</v>
      </c>
      <c r="I1857" s="9">
        <v>69.900000000000006</v>
      </c>
      <c r="J1857" s="10">
        <v>2.7349999999999999</v>
      </c>
      <c r="K1857" s="10">
        <v>215.06140250000001</v>
      </c>
      <c r="L1857" s="10">
        <v>7.5640000000000001</v>
      </c>
      <c r="M1857" s="11" t="str" cm="1">
        <f t="array" ref="M1857">_xlfn.IFS(ROUND(Sales_Data[[#This Row],[Temperature]],0)&lt;50,"Cold",ROUND(Sales_Data[[#This Row],[Temperature]],0)&lt;70,"Mild",ROUND(Sales_Data[[#This Row],[Temperature]],0)&lt;84,"Warm",TRUE,"Hot")</f>
        <v>Warm</v>
      </c>
    </row>
    <row r="1858" spans="1:13" x14ac:dyDescent="0.3">
      <c r="A1858" s="5">
        <v>12</v>
      </c>
      <c r="B1858" s="5" t="s">
        <v>32</v>
      </c>
      <c r="C1858" s="7" t="b">
        <f t="shared" ref="C1858:C1921" si="58">ISNUMBER(B1858)</f>
        <v>0</v>
      </c>
      <c r="D1858" s="7" t="str" cm="1">
        <f t="array" ref="D1858">_xlfn.SWITCH(A1858,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858" s="12">
        <f t="shared" ref="E1858:E1921" si="59">IF(C1858,B1858,DATE(RIGHT(B1858,4),MID(B1858,4,2),LEFT(B1858,2)))</f>
        <v>40508</v>
      </c>
      <c r="F1858" s="5">
        <v>2010</v>
      </c>
      <c r="G1858" s="8">
        <v>1601377.41</v>
      </c>
      <c r="H1858" s="5" t="s">
        <v>97</v>
      </c>
      <c r="I1858" s="9">
        <v>47.66</v>
      </c>
      <c r="J1858" s="10">
        <v>3.1619999999999999</v>
      </c>
      <c r="K1858" s="10">
        <v>126.66926669999999</v>
      </c>
      <c r="L1858" s="10">
        <v>14.313000000000001</v>
      </c>
      <c r="M1858" s="11" t="str" cm="1">
        <f t="array" ref="M1858">_xlfn.IFS(ROUND(Sales_Data[[#This Row],[Temperature]],0)&lt;50,"Cold",ROUND(Sales_Data[[#This Row],[Temperature]],0)&lt;70,"Mild",ROUND(Sales_Data[[#This Row],[Temperature]],0)&lt;84,"Warm",TRUE,"Hot")</f>
        <v>Cold</v>
      </c>
    </row>
    <row r="1859" spans="1:13" x14ac:dyDescent="0.3">
      <c r="A1859" s="5">
        <v>13</v>
      </c>
      <c r="B1859" s="5" t="s">
        <v>32</v>
      </c>
      <c r="C1859" s="7" t="b">
        <f t="shared" si="58"/>
        <v>0</v>
      </c>
      <c r="D1859" s="7" t="str" cm="1">
        <f t="array" ref="D1859">_xlfn.SWITCH(A1859,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859" s="12">
        <f t="shared" si="59"/>
        <v>40508</v>
      </c>
      <c r="F1859" s="5">
        <v>2010</v>
      </c>
      <c r="G1859" s="8">
        <v>2766400.05</v>
      </c>
      <c r="H1859" s="5" t="s">
        <v>97</v>
      </c>
      <c r="I1859" s="9">
        <v>28.22</v>
      </c>
      <c r="J1859" s="10">
        <v>2.83</v>
      </c>
      <c r="K1859" s="10">
        <v>126.66926669999999</v>
      </c>
      <c r="L1859" s="10">
        <v>7.7949999999999999</v>
      </c>
      <c r="M1859" s="11" t="str" cm="1">
        <f t="array" ref="M1859">_xlfn.IFS(ROUND(Sales_Data[[#This Row],[Temperature]],0)&lt;50,"Cold",ROUND(Sales_Data[[#This Row],[Temperature]],0)&lt;70,"Mild",ROUND(Sales_Data[[#This Row],[Temperature]],0)&lt;84,"Warm",TRUE,"Hot")</f>
        <v>Cold</v>
      </c>
    </row>
    <row r="1860" spans="1:13" x14ac:dyDescent="0.3">
      <c r="A1860" s="5">
        <v>14</v>
      </c>
      <c r="B1860" s="5" t="s">
        <v>32</v>
      </c>
      <c r="C1860" s="7" t="b">
        <f t="shared" si="58"/>
        <v>0</v>
      </c>
      <c r="D1860" s="7" t="str" cm="1">
        <f t="array" ref="D1860">_xlfn.SWITCH(A1860,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860" s="12">
        <f t="shared" si="59"/>
        <v>40508</v>
      </c>
      <c r="F1860" s="5">
        <v>2010</v>
      </c>
      <c r="G1860" s="8">
        <v>2921709.71</v>
      </c>
      <c r="H1860" s="5" t="s">
        <v>97</v>
      </c>
      <c r="I1860" s="9">
        <v>46.15</v>
      </c>
      <c r="J1860" s="10">
        <v>3.0390000000000001</v>
      </c>
      <c r="K1860" s="10">
        <v>182.7832769</v>
      </c>
      <c r="L1860" s="10">
        <v>8.7240000000000002</v>
      </c>
      <c r="M1860" s="11" t="str" cm="1">
        <f t="array" ref="M1860">_xlfn.IFS(ROUND(Sales_Data[[#This Row],[Temperature]],0)&lt;50,"Cold",ROUND(Sales_Data[[#This Row],[Temperature]],0)&lt;70,"Mild",ROUND(Sales_Data[[#This Row],[Temperature]],0)&lt;84,"Warm",TRUE,"Hot")</f>
        <v>Cold</v>
      </c>
    </row>
    <row r="1861" spans="1:13" x14ac:dyDescent="0.3">
      <c r="A1861" s="5">
        <v>15</v>
      </c>
      <c r="B1861" s="5" t="s">
        <v>32</v>
      </c>
      <c r="C1861" s="7" t="b">
        <f t="shared" si="58"/>
        <v>0</v>
      </c>
      <c r="D1861" s="7" t="str" cm="1">
        <f t="array" ref="D1861">_xlfn.SWITCH(A1861,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861" s="12">
        <f t="shared" si="59"/>
        <v>40508</v>
      </c>
      <c r="F1861" s="5">
        <v>2010</v>
      </c>
      <c r="G1861" s="8">
        <v>1120018.92</v>
      </c>
      <c r="H1861" s="5" t="s">
        <v>97</v>
      </c>
      <c r="I1861" s="9">
        <v>40.71</v>
      </c>
      <c r="J1861" s="10">
        <v>3.1859999999999999</v>
      </c>
      <c r="K1861" s="10">
        <v>132.8369333</v>
      </c>
      <c r="L1861" s="10">
        <v>8.0670000000000002</v>
      </c>
      <c r="M1861" s="11" t="str" cm="1">
        <f t="array" ref="M1861">_xlfn.IFS(ROUND(Sales_Data[[#This Row],[Temperature]],0)&lt;50,"Cold",ROUND(Sales_Data[[#This Row],[Temperature]],0)&lt;70,"Mild",ROUND(Sales_Data[[#This Row],[Temperature]],0)&lt;84,"Warm",TRUE,"Hot")</f>
        <v>Cold</v>
      </c>
    </row>
    <row r="1862" spans="1:13" x14ac:dyDescent="0.3">
      <c r="A1862" s="5">
        <v>16</v>
      </c>
      <c r="B1862" s="5" t="s">
        <v>32</v>
      </c>
      <c r="C1862" s="7" t="b">
        <f t="shared" si="58"/>
        <v>0</v>
      </c>
      <c r="D1862" s="7" t="str" cm="1">
        <f t="array" ref="D1862">_xlfn.SWITCH(A1862,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862" s="12">
        <f t="shared" si="59"/>
        <v>40508</v>
      </c>
      <c r="F1862" s="5">
        <v>2010</v>
      </c>
      <c r="G1862" s="8">
        <v>651837.77</v>
      </c>
      <c r="H1862" s="5" t="s">
        <v>97</v>
      </c>
      <c r="I1862" s="9">
        <v>23.46</v>
      </c>
      <c r="J1862" s="10">
        <v>2.742</v>
      </c>
      <c r="K1862" s="10">
        <v>191.0121805</v>
      </c>
      <c r="L1862" s="10">
        <v>6.9859999999999998</v>
      </c>
      <c r="M1862" s="11" t="str" cm="1">
        <f t="array" ref="M1862">_xlfn.IFS(ROUND(Sales_Data[[#This Row],[Temperature]],0)&lt;50,"Cold",ROUND(Sales_Data[[#This Row],[Temperature]],0)&lt;70,"Mild",ROUND(Sales_Data[[#This Row],[Temperature]],0)&lt;84,"Warm",TRUE,"Hot")</f>
        <v>Cold</v>
      </c>
    </row>
    <row r="1863" spans="1:13" x14ac:dyDescent="0.3">
      <c r="A1863" s="5">
        <v>17</v>
      </c>
      <c r="B1863" s="5" t="s">
        <v>32</v>
      </c>
      <c r="C1863" s="7" t="b">
        <f t="shared" si="58"/>
        <v>0</v>
      </c>
      <c r="D1863" s="7" t="str" cm="1">
        <f t="array" ref="D1863">_xlfn.SWITCH(A1863,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863" s="12">
        <f t="shared" si="59"/>
        <v>40508</v>
      </c>
      <c r="F1863" s="5">
        <v>2010</v>
      </c>
      <c r="G1863" s="8">
        <v>1005448.76</v>
      </c>
      <c r="H1863" s="5" t="s">
        <v>97</v>
      </c>
      <c r="I1863" s="9">
        <v>19.03</v>
      </c>
      <c r="J1863" s="10">
        <v>2.83</v>
      </c>
      <c r="K1863" s="10">
        <v>126.66926669999999</v>
      </c>
      <c r="L1863" s="10">
        <v>6.8849999999999998</v>
      </c>
      <c r="M1863" s="11" t="str" cm="1">
        <f t="array" ref="M1863">_xlfn.IFS(ROUND(Sales_Data[[#This Row],[Temperature]],0)&lt;50,"Cold",ROUND(Sales_Data[[#This Row],[Temperature]],0)&lt;70,"Mild",ROUND(Sales_Data[[#This Row],[Temperature]],0)&lt;84,"Warm",TRUE,"Hot")</f>
        <v>Cold</v>
      </c>
    </row>
    <row r="1864" spans="1:13" x14ac:dyDescent="0.3">
      <c r="A1864" s="5">
        <v>18</v>
      </c>
      <c r="B1864" s="5" t="s">
        <v>32</v>
      </c>
      <c r="C1864" s="7" t="b">
        <f t="shared" si="58"/>
        <v>0</v>
      </c>
      <c r="D1864" s="7" t="str" cm="1">
        <f t="array" ref="D1864">_xlfn.SWITCH(A1864,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864" s="12">
        <f t="shared" si="59"/>
        <v>40508</v>
      </c>
      <c r="F1864" s="5">
        <v>2010</v>
      </c>
      <c r="G1864" s="8">
        <v>1653759.36</v>
      </c>
      <c r="H1864" s="5" t="s">
        <v>97</v>
      </c>
      <c r="I1864" s="9">
        <v>40.81</v>
      </c>
      <c r="J1864" s="10">
        <v>3.07</v>
      </c>
      <c r="K1864" s="10">
        <v>132.8369333</v>
      </c>
      <c r="L1864" s="10">
        <v>9.3309999999999995</v>
      </c>
      <c r="M1864" s="11" t="str" cm="1">
        <f t="array" ref="M1864">_xlfn.IFS(ROUND(Sales_Data[[#This Row],[Temperature]],0)&lt;50,"Cold",ROUND(Sales_Data[[#This Row],[Temperature]],0)&lt;70,"Mild",ROUND(Sales_Data[[#This Row],[Temperature]],0)&lt;84,"Warm",TRUE,"Hot")</f>
        <v>Cold</v>
      </c>
    </row>
    <row r="1865" spans="1:13" x14ac:dyDescent="0.3">
      <c r="A1865" s="5">
        <v>19</v>
      </c>
      <c r="B1865" s="5" t="s">
        <v>32</v>
      </c>
      <c r="C1865" s="7" t="b">
        <f t="shared" si="58"/>
        <v>0</v>
      </c>
      <c r="D1865" s="7" t="str" cm="1">
        <f t="array" ref="D1865">_xlfn.SWITCH(A1865,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865" s="12">
        <f t="shared" si="59"/>
        <v>40508</v>
      </c>
      <c r="F1865" s="5">
        <v>2010</v>
      </c>
      <c r="G1865" s="8">
        <v>1993367.83</v>
      </c>
      <c r="H1865" s="5" t="s">
        <v>97</v>
      </c>
      <c r="I1865" s="9">
        <v>42.62</v>
      </c>
      <c r="J1865" s="10">
        <v>3.1859999999999999</v>
      </c>
      <c r="K1865" s="10">
        <v>132.8369333</v>
      </c>
      <c r="L1865" s="10">
        <v>8.0670000000000002</v>
      </c>
      <c r="M1865" s="11" t="str" cm="1">
        <f t="array" ref="M1865">_xlfn.IFS(ROUND(Sales_Data[[#This Row],[Temperature]],0)&lt;50,"Cold",ROUND(Sales_Data[[#This Row],[Temperature]],0)&lt;70,"Mild",ROUND(Sales_Data[[#This Row],[Temperature]],0)&lt;84,"Warm",TRUE,"Hot")</f>
        <v>Cold</v>
      </c>
    </row>
    <row r="1866" spans="1:13" x14ac:dyDescent="0.3">
      <c r="A1866" s="5">
        <v>20</v>
      </c>
      <c r="B1866" s="5" t="s">
        <v>32</v>
      </c>
      <c r="C1866" s="7" t="b">
        <f t="shared" si="58"/>
        <v>0</v>
      </c>
      <c r="D1866" s="7" t="str" cm="1">
        <f t="array" ref="D1866">_xlfn.SWITCH(A1866,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866" s="12">
        <f t="shared" si="59"/>
        <v>40508</v>
      </c>
      <c r="F1866" s="5">
        <v>2010</v>
      </c>
      <c r="G1866" s="8">
        <v>2811634.04</v>
      </c>
      <c r="H1866" s="5" t="s">
        <v>97</v>
      </c>
      <c r="I1866" s="9">
        <v>46.66</v>
      </c>
      <c r="J1866" s="10">
        <v>3.0390000000000001</v>
      </c>
      <c r="K1866" s="10">
        <v>204.96209999999999</v>
      </c>
      <c r="L1866" s="10">
        <v>7.484</v>
      </c>
      <c r="M1866" s="11" t="str" cm="1">
        <f t="array" ref="M1866">_xlfn.IFS(ROUND(Sales_Data[[#This Row],[Temperature]],0)&lt;50,"Cold",ROUND(Sales_Data[[#This Row],[Temperature]],0)&lt;70,"Mild",ROUND(Sales_Data[[#This Row],[Temperature]],0)&lt;84,"Warm",TRUE,"Hot")</f>
        <v>Cold</v>
      </c>
    </row>
    <row r="1867" spans="1:13" x14ac:dyDescent="0.3">
      <c r="A1867" s="5">
        <v>21</v>
      </c>
      <c r="B1867" s="5" t="s">
        <v>32</v>
      </c>
      <c r="C1867" s="7" t="b">
        <f t="shared" si="58"/>
        <v>0</v>
      </c>
      <c r="D1867" s="7" t="str" cm="1">
        <f t="array" ref="D1867">_xlfn.SWITCH(A1867,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867" s="12">
        <f t="shared" si="59"/>
        <v>40508</v>
      </c>
      <c r="F1867" s="5">
        <v>2010</v>
      </c>
      <c r="G1867" s="8">
        <v>1245628.6100000001</v>
      </c>
      <c r="H1867" s="5" t="s">
        <v>97</v>
      </c>
      <c r="I1867" s="9">
        <v>62.96</v>
      </c>
      <c r="J1867" s="10">
        <v>2.7349999999999999</v>
      </c>
      <c r="K1867" s="10">
        <v>211.40628670000001</v>
      </c>
      <c r="L1867" s="10">
        <v>8.1630000000000003</v>
      </c>
      <c r="M1867" s="11" t="str" cm="1">
        <f t="array" ref="M1867">_xlfn.IFS(ROUND(Sales_Data[[#This Row],[Temperature]],0)&lt;50,"Cold",ROUND(Sales_Data[[#This Row],[Temperature]],0)&lt;70,"Mild",ROUND(Sales_Data[[#This Row],[Temperature]],0)&lt;84,"Warm",TRUE,"Hot")</f>
        <v>Mild</v>
      </c>
    </row>
    <row r="1868" spans="1:13" x14ac:dyDescent="0.3">
      <c r="A1868" s="5">
        <v>22</v>
      </c>
      <c r="B1868" s="5" t="s">
        <v>32</v>
      </c>
      <c r="C1868" s="7" t="b">
        <f t="shared" si="58"/>
        <v>0</v>
      </c>
      <c r="D1868" s="7" t="str" cm="1">
        <f t="array" ref="D1868">_xlfn.SWITCH(A1868,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868" s="12">
        <f t="shared" si="59"/>
        <v>40508</v>
      </c>
      <c r="F1868" s="5">
        <v>2010</v>
      </c>
      <c r="G1868" s="8">
        <v>1564502.26</v>
      </c>
      <c r="H1868" s="5" t="s">
        <v>97</v>
      </c>
      <c r="I1868" s="9">
        <v>44.61</v>
      </c>
      <c r="J1868" s="10">
        <v>3.07</v>
      </c>
      <c r="K1868" s="10">
        <v>136.68957140000001</v>
      </c>
      <c r="L1868" s="10">
        <v>8.5719999999999992</v>
      </c>
      <c r="M1868" s="11" t="str" cm="1">
        <f t="array" ref="M1868">_xlfn.IFS(ROUND(Sales_Data[[#This Row],[Temperature]],0)&lt;50,"Cold",ROUND(Sales_Data[[#This Row],[Temperature]],0)&lt;70,"Mild",ROUND(Sales_Data[[#This Row],[Temperature]],0)&lt;84,"Warm",TRUE,"Hot")</f>
        <v>Cold</v>
      </c>
    </row>
    <row r="1869" spans="1:13" x14ac:dyDescent="0.3">
      <c r="A1869" s="5">
        <v>23</v>
      </c>
      <c r="B1869" s="5" t="s">
        <v>32</v>
      </c>
      <c r="C1869" s="7" t="b">
        <f t="shared" si="58"/>
        <v>0</v>
      </c>
      <c r="D1869" s="7" t="str" cm="1">
        <f t="array" ref="D1869">_xlfn.SWITCH(A1869,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869" s="12">
        <f t="shared" si="59"/>
        <v>40508</v>
      </c>
      <c r="F1869" s="5">
        <v>2010</v>
      </c>
      <c r="G1869" s="8">
        <v>2072685.05</v>
      </c>
      <c r="H1869" s="5" t="s">
        <v>97</v>
      </c>
      <c r="I1869" s="9">
        <v>34.950000000000003</v>
      </c>
      <c r="J1869" s="10">
        <v>3.07</v>
      </c>
      <c r="K1869" s="10">
        <v>132.8369333</v>
      </c>
      <c r="L1869" s="10">
        <v>5.2869999999999999</v>
      </c>
      <c r="M1869" s="11" t="str" cm="1">
        <f t="array" ref="M1869">_xlfn.IFS(ROUND(Sales_Data[[#This Row],[Temperature]],0)&lt;50,"Cold",ROUND(Sales_Data[[#This Row],[Temperature]],0)&lt;70,"Mild",ROUND(Sales_Data[[#This Row],[Temperature]],0)&lt;84,"Warm",TRUE,"Hot")</f>
        <v>Cold</v>
      </c>
    </row>
    <row r="1870" spans="1:13" x14ac:dyDescent="0.3">
      <c r="A1870" s="5">
        <v>24</v>
      </c>
      <c r="B1870" s="5" t="s">
        <v>32</v>
      </c>
      <c r="C1870" s="7" t="b">
        <f t="shared" si="58"/>
        <v>0</v>
      </c>
      <c r="D1870" s="7" t="str" cm="1">
        <f t="array" ref="D1870">_xlfn.SWITCH(A1870,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870" s="12">
        <f t="shared" si="59"/>
        <v>40508</v>
      </c>
      <c r="F1870" s="5">
        <v>2010</v>
      </c>
      <c r="G1870" s="8">
        <v>1779276.51</v>
      </c>
      <c r="H1870" s="5" t="s">
        <v>97</v>
      </c>
      <c r="I1870" s="9">
        <v>41.92</v>
      </c>
      <c r="J1870" s="10">
        <v>3.1859999999999999</v>
      </c>
      <c r="K1870" s="10">
        <v>132.8369333</v>
      </c>
      <c r="L1870" s="10">
        <v>8.2750000000000004</v>
      </c>
      <c r="M1870" s="11" t="str" cm="1">
        <f t="array" ref="M1870">_xlfn.IFS(ROUND(Sales_Data[[#This Row],[Temperature]],0)&lt;50,"Cold",ROUND(Sales_Data[[#This Row],[Temperature]],0)&lt;70,"Mild",ROUND(Sales_Data[[#This Row],[Temperature]],0)&lt;84,"Warm",TRUE,"Hot")</f>
        <v>Cold</v>
      </c>
    </row>
    <row r="1871" spans="1:13" x14ac:dyDescent="0.3">
      <c r="A1871" s="5">
        <v>25</v>
      </c>
      <c r="B1871" s="5" t="s">
        <v>32</v>
      </c>
      <c r="C1871" s="7" t="b">
        <f t="shared" si="58"/>
        <v>0</v>
      </c>
      <c r="D1871" s="7" t="str" cm="1">
        <f t="array" ref="D1871">_xlfn.SWITCH(A1871,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871" s="12">
        <f t="shared" si="59"/>
        <v>40508</v>
      </c>
      <c r="F1871" s="5">
        <v>2010</v>
      </c>
      <c r="G1871" s="8">
        <v>1115240.6100000001</v>
      </c>
      <c r="H1871" s="5" t="s">
        <v>97</v>
      </c>
      <c r="I1871" s="9">
        <v>43.43</v>
      </c>
      <c r="J1871" s="10">
        <v>3.0390000000000001</v>
      </c>
      <c r="K1871" s="10">
        <v>204.96209999999999</v>
      </c>
      <c r="L1871" s="10">
        <v>7.484</v>
      </c>
      <c r="M1871" s="11" t="str" cm="1">
        <f t="array" ref="M1871">_xlfn.IFS(ROUND(Sales_Data[[#This Row],[Temperature]],0)&lt;50,"Cold",ROUND(Sales_Data[[#This Row],[Temperature]],0)&lt;70,"Mild",ROUND(Sales_Data[[#This Row],[Temperature]],0)&lt;84,"Warm",TRUE,"Hot")</f>
        <v>Cold</v>
      </c>
    </row>
    <row r="1872" spans="1:13" x14ac:dyDescent="0.3">
      <c r="A1872" s="5">
        <v>26</v>
      </c>
      <c r="B1872" s="5" t="s">
        <v>32</v>
      </c>
      <c r="C1872" s="7" t="b">
        <f t="shared" si="58"/>
        <v>0</v>
      </c>
      <c r="D1872" s="7" t="str" cm="1">
        <f t="array" ref="D1872">_xlfn.SWITCH(A1872,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872" s="12">
        <f t="shared" si="59"/>
        <v>40508</v>
      </c>
      <c r="F1872" s="5">
        <v>2010</v>
      </c>
      <c r="G1872" s="8">
        <v>1286833.6200000001</v>
      </c>
      <c r="H1872" s="5" t="s">
        <v>97</v>
      </c>
      <c r="I1872" s="9">
        <v>28.11</v>
      </c>
      <c r="J1872" s="10">
        <v>3.07</v>
      </c>
      <c r="K1872" s="10">
        <v>132.8369333</v>
      </c>
      <c r="L1872" s="10">
        <v>8.1489999999999991</v>
      </c>
      <c r="M1872" s="11" t="str" cm="1">
        <f t="array" ref="M1872">_xlfn.IFS(ROUND(Sales_Data[[#This Row],[Temperature]],0)&lt;50,"Cold",ROUND(Sales_Data[[#This Row],[Temperature]],0)&lt;70,"Mild",ROUND(Sales_Data[[#This Row],[Temperature]],0)&lt;84,"Warm",TRUE,"Hot")</f>
        <v>Cold</v>
      </c>
    </row>
    <row r="1873" spans="1:13" x14ac:dyDescent="0.3">
      <c r="A1873" s="5">
        <v>27</v>
      </c>
      <c r="B1873" s="5" t="s">
        <v>32</v>
      </c>
      <c r="C1873" s="7" t="b">
        <f t="shared" si="58"/>
        <v>0</v>
      </c>
      <c r="D1873" s="7" t="str" cm="1">
        <f t="array" ref="D1873">_xlfn.SWITCH(A1873,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873" s="12">
        <f t="shared" si="59"/>
        <v>40508</v>
      </c>
      <c r="F1873" s="5">
        <v>2010</v>
      </c>
      <c r="G1873" s="8">
        <v>2627910.75</v>
      </c>
      <c r="H1873" s="5" t="s">
        <v>97</v>
      </c>
      <c r="I1873" s="9">
        <v>46.67</v>
      </c>
      <c r="J1873" s="10">
        <v>3.1859999999999999</v>
      </c>
      <c r="K1873" s="10">
        <v>136.68957140000001</v>
      </c>
      <c r="L1873" s="10">
        <v>8.0210000000000008</v>
      </c>
      <c r="M1873" s="11" t="str" cm="1">
        <f t="array" ref="M1873">_xlfn.IFS(ROUND(Sales_Data[[#This Row],[Temperature]],0)&lt;50,"Cold",ROUND(Sales_Data[[#This Row],[Temperature]],0)&lt;70,"Mild",ROUND(Sales_Data[[#This Row],[Temperature]],0)&lt;84,"Warm",TRUE,"Hot")</f>
        <v>Cold</v>
      </c>
    </row>
    <row r="1874" spans="1:13" x14ac:dyDescent="0.3">
      <c r="A1874" s="5">
        <v>28</v>
      </c>
      <c r="B1874" s="5" t="s">
        <v>32</v>
      </c>
      <c r="C1874" s="7" t="b">
        <f t="shared" si="58"/>
        <v>0</v>
      </c>
      <c r="D1874" s="7" t="str" cm="1">
        <f t="array" ref="D1874">_xlfn.SWITCH(A1874,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874" s="12">
        <f t="shared" si="59"/>
        <v>40508</v>
      </c>
      <c r="F1874" s="5">
        <v>2010</v>
      </c>
      <c r="G1874" s="8">
        <v>1937033.5</v>
      </c>
      <c r="H1874" s="5" t="s">
        <v>97</v>
      </c>
      <c r="I1874" s="9">
        <v>47.66</v>
      </c>
      <c r="J1874" s="10">
        <v>3.1619999999999999</v>
      </c>
      <c r="K1874" s="10">
        <v>126.66926669999999</v>
      </c>
      <c r="L1874" s="10">
        <v>14.313000000000001</v>
      </c>
      <c r="M1874" s="11" t="str" cm="1">
        <f t="array" ref="M1874">_xlfn.IFS(ROUND(Sales_Data[[#This Row],[Temperature]],0)&lt;50,"Cold",ROUND(Sales_Data[[#This Row],[Temperature]],0)&lt;70,"Mild",ROUND(Sales_Data[[#This Row],[Temperature]],0)&lt;84,"Warm",TRUE,"Hot")</f>
        <v>Cold</v>
      </c>
    </row>
    <row r="1875" spans="1:13" x14ac:dyDescent="0.3">
      <c r="A1875" s="5">
        <v>29</v>
      </c>
      <c r="B1875" s="5" t="s">
        <v>32</v>
      </c>
      <c r="C1875" s="7" t="b">
        <f t="shared" si="58"/>
        <v>0</v>
      </c>
      <c r="D1875" s="7" t="str" cm="1">
        <f t="array" ref="D1875">_xlfn.SWITCH(A1875,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875" s="12">
        <f t="shared" si="59"/>
        <v>40508</v>
      </c>
      <c r="F1875" s="5">
        <v>2010</v>
      </c>
      <c r="G1875" s="8">
        <v>975268.91</v>
      </c>
      <c r="H1875" s="5" t="s">
        <v>97</v>
      </c>
      <c r="I1875" s="9">
        <v>44.61</v>
      </c>
      <c r="J1875" s="10">
        <v>3.07</v>
      </c>
      <c r="K1875" s="10">
        <v>132.8369333</v>
      </c>
      <c r="L1875" s="10">
        <v>10.523999999999999</v>
      </c>
      <c r="M1875" s="11" t="str" cm="1">
        <f t="array" ref="M1875">_xlfn.IFS(ROUND(Sales_Data[[#This Row],[Temperature]],0)&lt;50,"Cold",ROUND(Sales_Data[[#This Row],[Temperature]],0)&lt;70,"Mild",ROUND(Sales_Data[[#This Row],[Temperature]],0)&lt;84,"Warm",TRUE,"Hot")</f>
        <v>Cold</v>
      </c>
    </row>
    <row r="1876" spans="1:13" x14ac:dyDescent="0.3">
      <c r="A1876" s="5">
        <v>30</v>
      </c>
      <c r="B1876" s="5" t="s">
        <v>32</v>
      </c>
      <c r="C1876" s="7" t="b">
        <f t="shared" si="58"/>
        <v>0</v>
      </c>
      <c r="D1876" s="7" t="str" cm="1">
        <f t="array" ref="D1876">_xlfn.SWITCH(A1876,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876" s="12">
        <f t="shared" si="59"/>
        <v>40508</v>
      </c>
      <c r="F1876" s="5">
        <v>2010</v>
      </c>
      <c r="G1876" s="8">
        <v>462732.36</v>
      </c>
      <c r="H1876" s="5" t="s">
        <v>97</v>
      </c>
      <c r="I1876" s="9">
        <v>62.96</v>
      </c>
      <c r="J1876" s="10">
        <v>2.7349999999999999</v>
      </c>
      <c r="K1876" s="10">
        <v>211.40628670000001</v>
      </c>
      <c r="L1876" s="10">
        <v>8.1630000000000003</v>
      </c>
      <c r="M1876" s="11" t="str" cm="1">
        <f t="array" ref="M1876">_xlfn.IFS(ROUND(Sales_Data[[#This Row],[Temperature]],0)&lt;50,"Cold",ROUND(Sales_Data[[#This Row],[Temperature]],0)&lt;70,"Mild",ROUND(Sales_Data[[#This Row],[Temperature]],0)&lt;84,"Warm",TRUE,"Hot")</f>
        <v>Mild</v>
      </c>
    </row>
    <row r="1877" spans="1:13" x14ac:dyDescent="0.3">
      <c r="A1877" s="5">
        <v>31</v>
      </c>
      <c r="B1877" s="5" t="s">
        <v>32</v>
      </c>
      <c r="C1877" s="7" t="b">
        <f t="shared" si="58"/>
        <v>0</v>
      </c>
      <c r="D1877" s="7" t="str" cm="1">
        <f t="array" ref="D1877">_xlfn.SWITCH(A1877,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877" s="12">
        <f t="shared" si="59"/>
        <v>40508</v>
      </c>
      <c r="F1877" s="5">
        <v>2010</v>
      </c>
      <c r="G1877" s="8">
        <v>1858856.06</v>
      </c>
      <c r="H1877" s="5" t="s">
        <v>97</v>
      </c>
      <c r="I1877" s="9">
        <v>62.96</v>
      </c>
      <c r="J1877" s="10">
        <v>2.7349999999999999</v>
      </c>
      <c r="K1877" s="10">
        <v>211.40628670000001</v>
      </c>
      <c r="L1877" s="10">
        <v>8.1630000000000003</v>
      </c>
      <c r="M1877" s="11" t="str" cm="1">
        <f t="array" ref="M1877">_xlfn.IFS(ROUND(Sales_Data[[#This Row],[Temperature]],0)&lt;50,"Cold",ROUND(Sales_Data[[#This Row],[Temperature]],0)&lt;70,"Mild",ROUND(Sales_Data[[#This Row],[Temperature]],0)&lt;84,"Warm",TRUE,"Hot")</f>
        <v>Mild</v>
      </c>
    </row>
    <row r="1878" spans="1:13" x14ac:dyDescent="0.3">
      <c r="A1878" s="5">
        <v>32</v>
      </c>
      <c r="B1878" s="5" t="s">
        <v>32</v>
      </c>
      <c r="C1878" s="7" t="b">
        <f t="shared" si="58"/>
        <v>0</v>
      </c>
      <c r="D1878" s="7" t="str" cm="1">
        <f t="array" ref="D1878">_xlfn.SWITCH(A1878,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878" s="12">
        <f t="shared" si="59"/>
        <v>40508</v>
      </c>
      <c r="F1878" s="5">
        <v>2010</v>
      </c>
      <c r="G1878" s="8">
        <v>1634635.86</v>
      </c>
      <c r="H1878" s="5" t="s">
        <v>97</v>
      </c>
      <c r="I1878" s="9">
        <v>29.97</v>
      </c>
      <c r="J1878" s="10">
        <v>2.742</v>
      </c>
      <c r="K1878" s="10">
        <v>191.0121805</v>
      </c>
      <c r="L1878" s="10">
        <v>9.1370000000000005</v>
      </c>
      <c r="M1878" s="11" t="str" cm="1">
        <f t="array" ref="M1878">_xlfn.IFS(ROUND(Sales_Data[[#This Row],[Temperature]],0)&lt;50,"Cold",ROUND(Sales_Data[[#This Row],[Temperature]],0)&lt;70,"Mild",ROUND(Sales_Data[[#This Row],[Temperature]],0)&lt;84,"Warm",TRUE,"Hot")</f>
        <v>Cold</v>
      </c>
    </row>
    <row r="1879" spans="1:13" x14ac:dyDescent="0.3">
      <c r="A1879" s="5">
        <v>33</v>
      </c>
      <c r="B1879" s="5" t="s">
        <v>32</v>
      </c>
      <c r="C1879" s="7" t="b">
        <f t="shared" si="58"/>
        <v>0</v>
      </c>
      <c r="D1879" s="7" t="str" cm="1">
        <f t="array" ref="D1879">_xlfn.SWITCH(A1879,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879" s="12">
        <f t="shared" si="59"/>
        <v>40508</v>
      </c>
      <c r="F1879" s="5">
        <v>2010</v>
      </c>
      <c r="G1879" s="8">
        <v>240044.57</v>
      </c>
      <c r="H1879" s="5" t="s">
        <v>97</v>
      </c>
      <c r="I1879" s="9">
        <v>56.87</v>
      </c>
      <c r="J1879" s="10">
        <v>3.1619999999999999</v>
      </c>
      <c r="K1879" s="10">
        <v>126.66926669999999</v>
      </c>
      <c r="L1879" s="10">
        <v>9.2650000000000006</v>
      </c>
      <c r="M1879" s="11" t="str" cm="1">
        <f t="array" ref="M1879">_xlfn.IFS(ROUND(Sales_Data[[#This Row],[Temperature]],0)&lt;50,"Cold",ROUND(Sales_Data[[#This Row],[Temperature]],0)&lt;70,"Mild",ROUND(Sales_Data[[#This Row],[Temperature]],0)&lt;84,"Warm",TRUE,"Hot")</f>
        <v>Mild</v>
      </c>
    </row>
    <row r="1880" spans="1:13" x14ac:dyDescent="0.3">
      <c r="A1880" s="5">
        <v>34</v>
      </c>
      <c r="B1880" s="5" t="s">
        <v>32</v>
      </c>
      <c r="C1880" s="7" t="b">
        <f t="shared" si="58"/>
        <v>0</v>
      </c>
      <c r="D1880" s="7" t="str" cm="1">
        <f t="array" ref="D1880">_xlfn.SWITCH(A1880,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880" s="12">
        <f t="shared" si="59"/>
        <v>40508</v>
      </c>
      <c r="F1880" s="5">
        <v>2010</v>
      </c>
      <c r="G1880" s="8">
        <v>1309476.68</v>
      </c>
      <c r="H1880" s="5" t="s">
        <v>97</v>
      </c>
      <c r="I1880" s="9">
        <v>41.13</v>
      </c>
      <c r="J1880" s="10">
        <v>2.7519999999999998</v>
      </c>
      <c r="K1880" s="10">
        <v>126.66926669999999</v>
      </c>
      <c r="L1880" s="10">
        <v>10.210000000000001</v>
      </c>
      <c r="M1880" s="11" t="str" cm="1">
        <f t="array" ref="M1880">_xlfn.IFS(ROUND(Sales_Data[[#This Row],[Temperature]],0)&lt;50,"Cold",ROUND(Sales_Data[[#This Row],[Temperature]],0)&lt;70,"Mild",ROUND(Sales_Data[[#This Row],[Temperature]],0)&lt;84,"Warm",TRUE,"Hot")</f>
        <v>Cold</v>
      </c>
    </row>
    <row r="1881" spans="1:13" x14ac:dyDescent="0.3">
      <c r="A1881" s="5">
        <v>35</v>
      </c>
      <c r="B1881" s="5" t="s">
        <v>32</v>
      </c>
      <c r="C1881" s="7" t="b">
        <f t="shared" si="58"/>
        <v>0</v>
      </c>
      <c r="D1881" s="7" t="str" cm="1">
        <f t="array" ref="D1881">_xlfn.SWITCH(A1881,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881" s="12">
        <f t="shared" si="59"/>
        <v>40508</v>
      </c>
      <c r="F1881" s="5">
        <v>2010</v>
      </c>
      <c r="G1881" s="8">
        <v>1781866.98</v>
      </c>
      <c r="H1881" s="5" t="s">
        <v>97</v>
      </c>
      <c r="I1881" s="9">
        <v>46.67</v>
      </c>
      <c r="J1881" s="10">
        <v>3.0390000000000001</v>
      </c>
      <c r="K1881" s="10">
        <v>136.68957140000001</v>
      </c>
      <c r="L1881" s="10">
        <v>8.7629999999999999</v>
      </c>
      <c r="M1881" s="11" t="str" cm="1">
        <f t="array" ref="M1881">_xlfn.IFS(ROUND(Sales_Data[[#This Row],[Temperature]],0)&lt;50,"Cold",ROUND(Sales_Data[[#This Row],[Temperature]],0)&lt;70,"Mild",ROUND(Sales_Data[[#This Row],[Temperature]],0)&lt;84,"Warm",TRUE,"Hot")</f>
        <v>Cold</v>
      </c>
    </row>
    <row r="1882" spans="1:13" x14ac:dyDescent="0.3">
      <c r="A1882" s="5">
        <v>36</v>
      </c>
      <c r="B1882" s="5" t="s">
        <v>32</v>
      </c>
      <c r="C1882" s="7" t="b">
        <f t="shared" si="58"/>
        <v>0</v>
      </c>
      <c r="D1882" s="7" t="str" cm="1">
        <f t="array" ref="D1882">_xlfn.SWITCH(A1882,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882" s="12">
        <f t="shared" si="59"/>
        <v>40508</v>
      </c>
      <c r="F1882" s="5">
        <v>2010</v>
      </c>
      <c r="G1882" s="8">
        <v>408891.49</v>
      </c>
      <c r="H1882" s="5" t="s">
        <v>97</v>
      </c>
      <c r="I1882" s="9">
        <v>67.73</v>
      </c>
      <c r="J1882" s="10">
        <v>2.7250000000000001</v>
      </c>
      <c r="K1882" s="10">
        <v>210.5152765</v>
      </c>
      <c r="L1882" s="10">
        <v>8.4760000000000009</v>
      </c>
      <c r="M1882" s="11" t="str" cm="1">
        <f t="array" ref="M1882">_xlfn.IFS(ROUND(Sales_Data[[#This Row],[Temperature]],0)&lt;50,"Cold",ROUND(Sales_Data[[#This Row],[Temperature]],0)&lt;70,"Mild",ROUND(Sales_Data[[#This Row],[Temperature]],0)&lt;84,"Warm",TRUE,"Hot")</f>
        <v>Mild</v>
      </c>
    </row>
    <row r="1883" spans="1:13" x14ac:dyDescent="0.3">
      <c r="A1883" s="5">
        <v>37</v>
      </c>
      <c r="B1883" s="5" t="s">
        <v>32</v>
      </c>
      <c r="C1883" s="7" t="b">
        <f t="shared" si="58"/>
        <v>0</v>
      </c>
      <c r="D1883" s="7" t="str" cm="1">
        <f t="array" ref="D1883">_xlfn.SWITCH(A1883,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883" s="12">
        <f t="shared" si="59"/>
        <v>40508</v>
      </c>
      <c r="F1883" s="5">
        <v>2010</v>
      </c>
      <c r="G1883" s="8">
        <v>518220.72</v>
      </c>
      <c r="H1883" s="5" t="s">
        <v>97</v>
      </c>
      <c r="I1883" s="9">
        <v>67.73</v>
      </c>
      <c r="J1883" s="10">
        <v>2.7349999999999999</v>
      </c>
      <c r="K1883" s="10">
        <v>210.5152765</v>
      </c>
      <c r="L1883" s="10">
        <v>8.4760000000000009</v>
      </c>
      <c r="M1883" s="11" t="str" cm="1">
        <f t="array" ref="M1883">_xlfn.IFS(ROUND(Sales_Data[[#This Row],[Temperature]],0)&lt;50,"Cold",ROUND(Sales_Data[[#This Row],[Temperature]],0)&lt;70,"Mild",ROUND(Sales_Data[[#This Row],[Temperature]],0)&lt;84,"Warm",TRUE,"Hot")</f>
        <v>Mild</v>
      </c>
    </row>
    <row r="1884" spans="1:13" x14ac:dyDescent="0.3">
      <c r="A1884" s="5">
        <v>38</v>
      </c>
      <c r="B1884" s="5" t="s">
        <v>32</v>
      </c>
      <c r="C1884" s="7" t="b">
        <f t="shared" si="58"/>
        <v>0</v>
      </c>
      <c r="D1884" s="7" t="str" cm="1">
        <f t="array" ref="D1884">_xlfn.SWITCH(A1884,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884" s="12">
        <f t="shared" si="59"/>
        <v>40508</v>
      </c>
      <c r="F1884" s="5">
        <v>2010</v>
      </c>
      <c r="G1884" s="8">
        <v>360857.98</v>
      </c>
      <c r="H1884" s="5" t="s">
        <v>97</v>
      </c>
      <c r="I1884" s="9">
        <v>47.66</v>
      </c>
      <c r="J1884" s="10">
        <v>3.1619999999999999</v>
      </c>
      <c r="K1884" s="10">
        <v>126.66926669999999</v>
      </c>
      <c r="L1884" s="10">
        <v>14.313000000000001</v>
      </c>
      <c r="M1884" s="11" t="str" cm="1">
        <f t="array" ref="M1884">_xlfn.IFS(ROUND(Sales_Data[[#This Row],[Temperature]],0)&lt;50,"Cold",ROUND(Sales_Data[[#This Row],[Temperature]],0)&lt;70,"Mild",ROUND(Sales_Data[[#This Row],[Temperature]],0)&lt;84,"Warm",TRUE,"Hot")</f>
        <v>Cold</v>
      </c>
    </row>
    <row r="1885" spans="1:13" x14ac:dyDescent="0.3">
      <c r="A1885" s="5">
        <v>39</v>
      </c>
      <c r="B1885" s="5" t="s">
        <v>32</v>
      </c>
      <c r="C1885" s="7" t="b">
        <f t="shared" si="58"/>
        <v>0</v>
      </c>
      <c r="D1885" s="7" t="str" cm="1">
        <f t="array" ref="D1885">_xlfn.SWITCH(A1885,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885" s="12">
        <f t="shared" si="59"/>
        <v>40508</v>
      </c>
      <c r="F1885" s="5">
        <v>2010</v>
      </c>
      <c r="G1885" s="8">
        <v>2149355.2000000002</v>
      </c>
      <c r="H1885" s="5" t="s">
        <v>97</v>
      </c>
      <c r="I1885" s="9">
        <v>67.75</v>
      </c>
      <c r="J1885" s="10">
        <v>2.7349999999999999</v>
      </c>
      <c r="K1885" s="10">
        <v>210.5152765</v>
      </c>
      <c r="L1885" s="10">
        <v>8.4760000000000009</v>
      </c>
      <c r="M1885" s="11" t="str" cm="1">
        <f t="array" ref="M1885">_xlfn.IFS(ROUND(Sales_Data[[#This Row],[Temperature]],0)&lt;50,"Cold",ROUND(Sales_Data[[#This Row],[Temperature]],0)&lt;70,"Mild",ROUND(Sales_Data[[#This Row],[Temperature]],0)&lt;84,"Warm",TRUE,"Hot")</f>
        <v>Mild</v>
      </c>
    </row>
    <row r="1886" spans="1:13" x14ac:dyDescent="0.3">
      <c r="A1886" s="5">
        <v>40</v>
      </c>
      <c r="B1886" s="5" t="s">
        <v>32</v>
      </c>
      <c r="C1886" s="7" t="b">
        <f t="shared" si="58"/>
        <v>0</v>
      </c>
      <c r="D1886" s="7" t="str" cm="1">
        <f t="array" ref="D1886">_xlfn.SWITCH(A1886,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886" s="12">
        <f t="shared" si="59"/>
        <v>40508</v>
      </c>
      <c r="F1886" s="5">
        <v>2010</v>
      </c>
      <c r="G1886" s="8">
        <v>1166142.8500000001</v>
      </c>
      <c r="H1886" s="5" t="s">
        <v>97</v>
      </c>
      <c r="I1886" s="9">
        <v>32.94</v>
      </c>
      <c r="J1886" s="10">
        <v>3.07</v>
      </c>
      <c r="K1886" s="10">
        <v>132.8369333</v>
      </c>
      <c r="L1886" s="10">
        <v>5.2869999999999999</v>
      </c>
      <c r="M1886" s="11" t="str" cm="1">
        <f t="array" ref="M1886">_xlfn.IFS(ROUND(Sales_Data[[#This Row],[Temperature]],0)&lt;50,"Cold",ROUND(Sales_Data[[#This Row],[Temperature]],0)&lt;70,"Mild",ROUND(Sales_Data[[#This Row],[Temperature]],0)&lt;84,"Warm",TRUE,"Hot")</f>
        <v>Cold</v>
      </c>
    </row>
    <row r="1887" spans="1:13" x14ac:dyDescent="0.3">
      <c r="A1887" s="5">
        <v>41</v>
      </c>
      <c r="B1887" s="5" t="s">
        <v>32</v>
      </c>
      <c r="C1887" s="7" t="b">
        <f t="shared" si="58"/>
        <v>0</v>
      </c>
      <c r="D1887" s="7" t="str" cm="1">
        <f t="array" ref="D1887">_xlfn.SWITCH(A1887,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887" s="12">
        <f t="shared" si="59"/>
        <v>40508</v>
      </c>
      <c r="F1887" s="5">
        <v>2010</v>
      </c>
      <c r="G1887" s="8">
        <v>1866681.57</v>
      </c>
      <c r="H1887" s="5" t="s">
        <v>97</v>
      </c>
      <c r="I1887" s="9">
        <v>25.3</v>
      </c>
      <c r="J1887" s="10">
        <v>2.742</v>
      </c>
      <c r="K1887" s="10">
        <v>191.0121805</v>
      </c>
      <c r="L1887" s="10">
        <v>7.508</v>
      </c>
      <c r="M1887" s="11" t="str" cm="1">
        <f t="array" ref="M1887">_xlfn.IFS(ROUND(Sales_Data[[#This Row],[Temperature]],0)&lt;50,"Cold",ROUND(Sales_Data[[#This Row],[Temperature]],0)&lt;70,"Mild",ROUND(Sales_Data[[#This Row],[Temperature]],0)&lt;84,"Warm",TRUE,"Hot")</f>
        <v>Cold</v>
      </c>
    </row>
    <row r="1888" spans="1:13" x14ac:dyDescent="0.3">
      <c r="A1888" s="5">
        <v>42</v>
      </c>
      <c r="B1888" s="5" t="s">
        <v>32</v>
      </c>
      <c r="C1888" s="7" t="b">
        <f t="shared" si="58"/>
        <v>0</v>
      </c>
      <c r="D1888" s="7" t="str" cm="1">
        <f t="array" ref="D1888">_xlfn.SWITCH(A1888,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888" s="12">
        <f t="shared" si="59"/>
        <v>40508</v>
      </c>
      <c r="F1888" s="5">
        <v>2010</v>
      </c>
      <c r="G1888" s="8">
        <v>522296.71</v>
      </c>
      <c r="H1888" s="5" t="s">
        <v>97</v>
      </c>
      <c r="I1888" s="9">
        <v>55.33</v>
      </c>
      <c r="J1888" s="10">
        <v>3.1619999999999999</v>
      </c>
      <c r="K1888" s="10">
        <v>126.66926669999999</v>
      </c>
      <c r="L1888" s="10">
        <v>9.0030000000000001</v>
      </c>
      <c r="M1888" s="11" t="str" cm="1">
        <f t="array" ref="M1888">_xlfn.IFS(ROUND(Sales_Data[[#This Row],[Temperature]],0)&lt;50,"Cold",ROUND(Sales_Data[[#This Row],[Temperature]],0)&lt;70,"Mild",ROUND(Sales_Data[[#This Row],[Temperature]],0)&lt;84,"Warm",TRUE,"Hot")</f>
        <v>Mild</v>
      </c>
    </row>
    <row r="1889" spans="1:13" x14ac:dyDescent="0.3">
      <c r="A1889" s="5">
        <v>43</v>
      </c>
      <c r="B1889" s="5" t="s">
        <v>32</v>
      </c>
      <c r="C1889" s="7" t="b">
        <f t="shared" si="58"/>
        <v>0</v>
      </c>
      <c r="D1889" s="7" t="str" cm="1">
        <f t="array" ref="D1889">_xlfn.SWITCH(A1889,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889" s="12">
        <f t="shared" si="59"/>
        <v>40508</v>
      </c>
      <c r="F1889" s="5">
        <v>2010</v>
      </c>
      <c r="G1889" s="8">
        <v>633520.34</v>
      </c>
      <c r="H1889" s="5" t="s">
        <v>97</v>
      </c>
      <c r="I1889" s="9">
        <v>54.76</v>
      </c>
      <c r="J1889" s="10">
        <v>2.7349999999999999</v>
      </c>
      <c r="K1889" s="10">
        <v>203.69527859999999</v>
      </c>
      <c r="L1889" s="10">
        <v>10.210000000000001</v>
      </c>
      <c r="M1889" s="11" t="str" cm="1">
        <f t="array" ref="M1889">_xlfn.IFS(ROUND(Sales_Data[[#This Row],[Temperature]],0)&lt;50,"Cold",ROUND(Sales_Data[[#This Row],[Temperature]],0)&lt;70,"Mild",ROUND(Sales_Data[[#This Row],[Temperature]],0)&lt;84,"Warm",TRUE,"Hot")</f>
        <v>Mild</v>
      </c>
    </row>
    <row r="1890" spans="1:13" x14ac:dyDescent="0.3">
      <c r="A1890" s="5">
        <v>44</v>
      </c>
      <c r="B1890" s="5" t="s">
        <v>32</v>
      </c>
      <c r="C1890" s="7" t="b">
        <f t="shared" si="58"/>
        <v>0</v>
      </c>
      <c r="D1890" s="7" t="str" cm="1">
        <f t="array" ref="D1890">_xlfn.SWITCH(A1890,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90" s="12">
        <f t="shared" si="59"/>
        <v>40508</v>
      </c>
      <c r="F1890" s="5">
        <v>2010</v>
      </c>
      <c r="G1890" s="8">
        <v>307646.5</v>
      </c>
      <c r="H1890" s="5" t="s">
        <v>97</v>
      </c>
      <c r="I1890" s="9">
        <v>28.22</v>
      </c>
      <c r="J1890" s="10">
        <v>2.83</v>
      </c>
      <c r="K1890" s="10">
        <v>126.66926669999999</v>
      </c>
      <c r="L1890" s="10">
        <v>7.61</v>
      </c>
      <c r="M1890" s="11" t="str" cm="1">
        <f t="array" ref="M1890">_xlfn.IFS(ROUND(Sales_Data[[#This Row],[Temperature]],0)&lt;50,"Cold",ROUND(Sales_Data[[#This Row],[Temperature]],0)&lt;70,"Mild",ROUND(Sales_Data[[#This Row],[Temperature]],0)&lt;84,"Warm",TRUE,"Hot")</f>
        <v>Cold</v>
      </c>
    </row>
    <row r="1891" spans="1:13" x14ac:dyDescent="0.3">
      <c r="A1891" s="5">
        <v>45</v>
      </c>
      <c r="B1891" s="5" t="s">
        <v>32</v>
      </c>
      <c r="C1891" s="7" t="b">
        <f t="shared" si="58"/>
        <v>0</v>
      </c>
      <c r="D1891" s="7" t="str" cm="1">
        <f t="array" ref="D1891">_xlfn.SWITCH(A1891,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91" s="12">
        <f t="shared" si="59"/>
        <v>40508</v>
      </c>
      <c r="F1891" s="5">
        <v>2010</v>
      </c>
      <c r="G1891" s="8">
        <v>1182500.1599999999</v>
      </c>
      <c r="H1891" s="5" t="s">
        <v>97</v>
      </c>
      <c r="I1891" s="9">
        <v>46.15</v>
      </c>
      <c r="J1891" s="10">
        <v>3.0390000000000001</v>
      </c>
      <c r="K1891" s="10">
        <v>182.7832769</v>
      </c>
      <c r="L1891" s="10">
        <v>8.7240000000000002</v>
      </c>
      <c r="M1891" s="11" t="str" cm="1">
        <f t="array" ref="M1891">_xlfn.IFS(ROUND(Sales_Data[[#This Row],[Temperature]],0)&lt;50,"Cold",ROUND(Sales_Data[[#This Row],[Temperature]],0)&lt;70,"Mild",ROUND(Sales_Data[[#This Row],[Temperature]],0)&lt;84,"Warm",TRUE,"Hot")</f>
        <v>Cold</v>
      </c>
    </row>
    <row r="1892" spans="1:13" x14ac:dyDescent="0.3">
      <c r="A1892" s="5">
        <v>1</v>
      </c>
      <c r="B1892" s="6">
        <v>40514</v>
      </c>
      <c r="C1892" s="7" t="b">
        <f t="shared" si="58"/>
        <v>1</v>
      </c>
      <c r="D1892" s="7" t="str" cm="1">
        <f t="array" ref="D1892">_xlfn.SWITCH(A1892,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92" s="7">
        <f t="shared" si="59"/>
        <v>40514</v>
      </c>
      <c r="F1892" s="5">
        <v>2010</v>
      </c>
      <c r="G1892" s="8">
        <v>1641957.44</v>
      </c>
      <c r="H1892" s="5" t="s">
        <v>97</v>
      </c>
      <c r="I1892" s="9">
        <v>38.51</v>
      </c>
      <c r="J1892" s="10">
        <v>2.548</v>
      </c>
      <c r="K1892" s="10">
        <v>211.2421698</v>
      </c>
      <c r="L1892" s="10">
        <v>8.1059999999999999</v>
      </c>
      <c r="M1892" s="11" t="str" cm="1">
        <f t="array" ref="M1892">_xlfn.IFS(ROUND(Sales_Data[[#This Row],[Temperature]],0)&lt;50,"Cold",ROUND(Sales_Data[[#This Row],[Temperature]],0)&lt;70,"Mild",ROUND(Sales_Data[[#This Row],[Temperature]],0)&lt;84,"Warm",TRUE,"Hot")</f>
        <v>Cold</v>
      </c>
    </row>
    <row r="1893" spans="1:13" x14ac:dyDescent="0.3">
      <c r="A1893" s="5">
        <v>2</v>
      </c>
      <c r="B1893" s="6">
        <v>40514</v>
      </c>
      <c r="C1893" s="7" t="b">
        <f t="shared" si="58"/>
        <v>1</v>
      </c>
      <c r="D1893" s="7" t="str" cm="1">
        <f t="array" ref="D1893">_xlfn.SWITCH(A1893,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93" s="7">
        <f t="shared" si="59"/>
        <v>40514</v>
      </c>
      <c r="F1893" s="5">
        <v>2010</v>
      </c>
      <c r="G1893" s="8">
        <v>2137809.5</v>
      </c>
      <c r="H1893" s="5" t="s">
        <v>97</v>
      </c>
      <c r="I1893" s="9">
        <v>38.49</v>
      </c>
      <c r="J1893" s="10">
        <v>2.548</v>
      </c>
      <c r="K1893" s="10">
        <v>210.89799350000001</v>
      </c>
      <c r="L1893" s="10">
        <v>8.3239999999999998</v>
      </c>
      <c r="M1893" s="11" t="str" cm="1">
        <f t="array" ref="M1893">_xlfn.IFS(ROUND(Sales_Data[[#This Row],[Temperature]],0)&lt;50,"Cold",ROUND(Sales_Data[[#This Row],[Temperature]],0)&lt;70,"Mild",ROUND(Sales_Data[[#This Row],[Temperature]],0)&lt;84,"Warm",TRUE,"Hot")</f>
        <v>Cold</v>
      </c>
    </row>
    <row r="1894" spans="1:13" x14ac:dyDescent="0.3">
      <c r="A1894" s="5">
        <v>3</v>
      </c>
      <c r="B1894" s="6">
        <v>40514</v>
      </c>
      <c r="C1894" s="7" t="b">
        <f t="shared" si="58"/>
        <v>1</v>
      </c>
      <c r="D1894" s="7" t="str" cm="1">
        <f t="array" ref="D1894">_xlfn.SWITCH(A1894,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94" s="7">
        <f t="shared" si="59"/>
        <v>40514</v>
      </c>
      <c r="F1894" s="5">
        <v>2010</v>
      </c>
      <c r="G1894" s="8">
        <v>420728.96</v>
      </c>
      <c r="H1894" s="5" t="s">
        <v>97</v>
      </c>
      <c r="I1894" s="9">
        <v>47.93</v>
      </c>
      <c r="J1894" s="10">
        <v>2.548</v>
      </c>
      <c r="K1894" s="10">
        <v>214.5747916</v>
      </c>
      <c r="L1894" s="10">
        <v>7.3680000000000003</v>
      </c>
      <c r="M1894" s="11" t="str" cm="1">
        <f t="array" ref="M1894">_xlfn.IFS(ROUND(Sales_Data[[#This Row],[Temperature]],0)&lt;50,"Cold",ROUND(Sales_Data[[#This Row],[Temperature]],0)&lt;70,"Mild",ROUND(Sales_Data[[#This Row],[Temperature]],0)&lt;84,"Warm",TRUE,"Hot")</f>
        <v>Cold</v>
      </c>
    </row>
    <row r="1895" spans="1:13" x14ac:dyDescent="0.3">
      <c r="A1895" s="5">
        <v>4</v>
      </c>
      <c r="B1895" s="6">
        <v>40514</v>
      </c>
      <c r="C1895" s="7" t="b">
        <f t="shared" si="58"/>
        <v>1</v>
      </c>
      <c r="D1895" s="7" t="str" cm="1">
        <f t="array" ref="D1895">_xlfn.SWITCH(A1895,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95" s="7">
        <f t="shared" si="59"/>
        <v>40514</v>
      </c>
      <c r="F1895" s="5">
        <v>2010</v>
      </c>
      <c r="G1895" s="8">
        <v>2188307.39</v>
      </c>
      <c r="H1895" s="5" t="s">
        <v>97</v>
      </c>
      <c r="I1895" s="9">
        <v>28.84</v>
      </c>
      <c r="J1895" s="10">
        <v>2.573</v>
      </c>
      <c r="K1895" s="10">
        <v>126.49625810000001</v>
      </c>
      <c r="L1895" s="10">
        <v>8.6229999999999993</v>
      </c>
      <c r="M1895" s="11" t="str" cm="1">
        <f t="array" ref="M1895">_xlfn.IFS(ROUND(Sales_Data[[#This Row],[Temperature]],0)&lt;50,"Cold",ROUND(Sales_Data[[#This Row],[Temperature]],0)&lt;70,"Mild",ROUND(Sales_Data[[#This Row],[Temperature]],0)&lt;84,"Warm",TRUE,"Hot")</f>
        <v>Cold</v>
      </c>
    </row>
    <row r="1896" spans="1:13" x14ac:dyDescent="0.3">
      <c r="A1896" s="5">
        <v>5</v>
      </c>
      <c r="B1896" s="6">
        <v>40514</v>
      </c>
      <c r="C1896" s="7" t="b">
        <f t="shared" si="58"/>
        <v>1</v>
      </c>
      <c r="D1896" s="7" t="str" cm="1">
        <f t="array" ref="D1896">_xlfn.SWITCH(A1896,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96" s="7">
        <f t="shared" si="59"/>
        <v>40514</v>
      </c>
      <c r="F1896" s="5">
        <v>2010</v>
      </c>
      <c r="G1896" s="8">
        <v>311825.7</v>
      </c>
      <c r="H1896" s="5" t="s">
        <v>97</v>
      </c>
      <c r="I1896" s="9">
        <v>39.81</v>
      </c>
      <c r="J1896" s="10">
        <v>2.548</v>
      </c>
      <c r="K1896" s="10">
        <v>211.8004698</v>
      </c>
      <c r="L1896" s="10">
        <v>6.5659999999999998</v>
      </c>
      <c r="M1896" s="11" t="str" cm="1">
        <f t="array" ref="M1896">_xlfn.IFS(ROUND(Sales_Data[[#This Row],[Temperature]],0)&lt;50,"Cold",ROUND(Sales_Data[[#This Row],[Temperature]],0)&lt;70,"Mild",ROUND(Sales_Data[[#This Row],[Temperature]],0)&lt;84,"Warm",TRUE,"Hot")</f>
        <v>Cold</v>
      </c>
    </row>
    <row r="1897" spans="1:13" x14ac:dyDescent="0.3">
      <c r="A1897" s="5">
        <v>6</v>
      </c>
      <c r="B1897" s="6">
        <v>40514</v>
      </c>
      <c r="C1897" s="7" t="b">
        <f t="shared" si="58"/>
        <v>1</v>
      </c>
      <c r="D1897" s="7" t="str" cm="1">
        <f t="array" ref="D1897">_xlfn.SWITCH(A1897,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97" s="7">
        <f t="shared" si="59"/>
        <v>40514</v>
      </c>
      <c r="F1897" s="5">
        <v>2010</v>
      </c>
      <c r="G1897" s="8">
        <v>1606283.86</v>
      </c>
      <c r="H1897" s="5" t="s">
        <v>97</v>
      </c>
      <c r="I1897" s="9">
        <v>40.57</v>
      </c>
      <c r="J1897" s="10">
        <v>2.548</v>
      </c>
      <c r="K1897" s="10">
        <v>212.77004249999999</v>
      </c>
      <c r="L1897" s="10">
        <v>7.2590000000000003</v>
      </c>
      <c r="M1897" s="11" t="str" cm="1">
        <f t="array" ref="M1897">_xlfn.IFS(ROUND(Sales_Data[[#This Row],[Temperature]],0)&lt;50,"Cold",ROUND(Sales_Data[[#This Row],[Temperature]],0)&lt;70,"Mild",ROUND(Sales_Data[[#This Row],[Temperature]],0)&lt;84,"Warm",TRUE,"Hot")</f>
        <v>Cold</v>
      </c>
    </row>
    <row r="1898" spans="1:13" x14ac:dyDescent="0.3">
      <c r="A1898" s="5">
        <v>7</v>
      </c>
      <c r="B1898" s="6">
        <v>40514</v>
      </c>
      <c r="C1898" s="7" t="b">
        <f t="shared" si="58"/>
        <v>1</v>
      </c>
      <c r="D1898" s="7" t="str" cm="1">
        <f t="array" ref="D1898">_xlfn.SWITCH(A1898,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98" s="7">
        <f t="shared" si="59"/>
        <v>40514</v>
      </c>
      <c r="F1898" s="5">
        <v>2010</v>
      </c>
      <c r="G1898" s="8">
        <v>524104.92</v>
      </c>
      <c r="H1898" s="5" t="s">
        <v>97</v>
      </c>
      <c r="I1898" s="9">
        <v>25.9</v>
      </c>
      <c r="J1898" s="10">
        <v>2.5720000000000001</v>
      </c>
      <c r="K1898" s="10">
        <v>189.46427249999999</v>
      </c>
      <c r="L1898" s="10">
        <v>9.0139999999999993</v>
      </c>
      <c r="M1898" s="11" t="str" cm="1">
        <f t="array" ref="M1898">_xlfn.IFS(ROUND(Sales_Data[[#This Row],[Temperature]],0)&lt;50,"Cold",ROUND(Sales_Data[[#This Row],[Temperature]],0)&lt;70,"Mild",ROUND(Sales_Data[[#This Row],[Temperature]],0)&lt;84,"Warm",TRUE,"Hot")</f>
        <v>Cold</v>
      </c>
    </row>
    <row r="1899" spans="1:13" x14ac:dyDescent="0.3">
      <c r="A1899" s="5">
        <v>8</v>
      </c>
      <c r="B1899" s="6">
        <v>40514</v>
      </c>
      <c r="C1899" s="7" t="b">
        <f t="shared" si="58"/>
        <v>1</v>
      </c>
      <c r="D1899" s="7" t="str" cm="1">
        <f t="array" ref="D1899">_xlfn.SWITCH(A1899,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99" s="7">
        <f t="shared" si="59"/>
        <v>40514</v>
      </c>
      <c r="F1899" s="5">
        <v>2010</v>
      </c>
      <c r="G1899" s="8">
        <v>994801.4</v>
      </c>
      <c r="H1899" s="5" t="s">
        <v>97</v>
      </c>
      <c r="I1899" s="9">
        <v>33.340000000000003</v>
      </c>
      <c r="J1899" s="10">
        <v>2.548</v>
      </c>
      <c r="K1899" s="10">
        <v>214.62141890000001</v>
      </c>
      <c r="L1899" s="10">
        <v>6.2990000000000004</v>
      </c>
      <c r="M1899" s="11" t="str" cm="1">
        <f t="array" ref="M1899">_xlfn.IFS(ROUND(Sales_Data[[#This Row],[Temperature]],0)&lt;50,"Cold",ROUND(Sales_Data[[#This Row],[Temperature]],0)&lt;70,"Mild",ROUND(Sales_Data[[#This Row],[Temperature]],0)&lt;84,"Warm",TRUE,"Hot")</f>
        <v>Cold</v>
      </c>
    </row>
    <row r="1900" spans="1:13" x14ac:dyDescent="0.3">
      <c r="A1900" s="5">
        <v>9</v>
      </c>
      <c r="B1900" s="6">
        <v>40514</v>
      </c>
      <c r="C1900" s="7" t="b">
        <f t="shared" si="58"/>
        <v>1</v>
      </c>
      <c r="D1900" s="7" t="str" cm="1">
        <f t="array" ref="D1900">_xlfn.SWITCH(A1900,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00" s="7">
        <f t="shared" si="59"/>
        <v>40514</v>
      </c>
      <c r="F1900" s="5">
        <v>2010</v>
      </c>
      <c r="G1900" s="8">
        <v>552677.48</v>
      </c>
      <c r="H1900" s="5" t="s">
        <v>97</v>
      </c>
      <c r="I1900" s="9">
        <v>37.08</v>
      </c>
      <c r="J1900" s="10">
        <v>2.548</v>
      </c>
      <c r="K1900" s="10">
        <v>214.80565340000001</v>
      </c>
      <c r="L1900" s="10">
        <v>6.415</v>
      </c>
      <c r="M1900" s="11" t="str" cm="1">
        <f t="array" ref="M1900">_xlfn.IFS(ROUND(Sales_Data[[#This Row],[Temperature]],0)&lt;50,"Cold",ROUND(Sales_Data[[#This Row],[Temperature]],0)&lt;70,"Mild",ROUND(Sales_Data[[#This Row],[Temperature]],0)&lt;84,"Warm",TRUE,"Hot")</f>
        <v>Cold</v>
      </c>
    </row>
    <row r="1901" spans="1:13" x14ac:dyDescent="0.3">
      <c r="A1901" s="5">
        <v>10</v>
      </c>
      <c r="B1901" s="6">
        <v>40514</v>
      </c>
      <c r="C1901" s="7" t="b">
        <f t="shared" si="58"/>
        <v>1</v>
      </c>
      <c r="D1901" s="7" t="str" cm="1">
        <f t="array" ref="D1901">_xlfn.SWITCH(A1901,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01" s="7">
        <f t="shared" si="59"/>
        <v>40514</v>
      </c>
      <c r="F1901" s="5">
        <v>2010</v>
      </c>
      <c r="G1901" s="8">
        <v>2176028.52</v>
      </c>
      <c r="H1901" s="5" t="s">
        <v>97</v>
      </c>
      <c r="I1901" s="9">
        <v>49.96</v>
      </c>
      <c r="J1901" s="10">
        <v>2.8279999999999998</v>
      </c>
      <c r="K1901" s="10">
        <v>126.49625810000001</v>
      </c>
      <c r="L1901" s="10">
        <v>9.7650000000000006</v>
      </c>
      <c r="M1901" s="11" t="str" cm="1">
        <f t="array" ref="M1901">_xlfn.IFS(ROUND(Sales_Data[[#This Row],[Temperature]],0)&lt;50,"Cold",ROUND(Sales_Data[[#This Row],[Temperature]],0)&lt;70,"Mild",ROUND(Sales_Data[[#This Row],[Temperature]],0)&lt;84,"Warm",TRUE,"Hot")</f>
        <v>Mild</v>
      </c>
    </row>
    <row r="1902" spans="1:13" x14ac:dyDescent="0.3">
      <c r="A1902" s="5">
        <v>11</v>
      </c>
      <c r="B1902" s="6">
        <v>40514</v>
      </c>
      <c r="C1902" s="7" t="b">
        <f t="shared" si="58"/>
        <v>1</v>
      </c>
      <c r="D1902" s="7" t="str" cm="1">
        <f t="array" ref="D1902">_xlfn.SWITCH(A1902,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02" s="7">
        <f t="shared" si="59"/>
        <v>40514</v>
      </c>
      <c r="F1902" s="5">
        <v>2010</v>
      </c>
      <c r="G1902" s="8">
        <v>1574684.08</v>
      </c>
      <c r="H1902" s="5" t="s">
        <v>97</v>
      </c>
      <c r="I1902" s="9">
        <v>48.01</v>
      </c>
      <c r="J1902" s="10">
        <v>2.548</v>
      </c>
      <c r="K1902" s="10">
        <v>214.5747916</v>
      </c>
      <c r="L1902" s="10">
        <v>7.3680000000000003</v>
      </c>
      <c r="M1902" s="11" t="str" cm="1">
        <f t="array" ref="M1902">_xlfn.IFS(ROUND(Sales_Data[[#This Row],[Temperature]],0)&lt;50,"Cold",ROUND(Sales_Data[[#This Row],[Temperature]],0)&lt;70,"Mild",ROUND(Sales_Data[[#This Row],[Temperature]],0)&lt;84,"Warm",TRUE,"Hot")</f>
        <v>Cold</v>
      </c>
    </row>
    <row r="1903" spans="1:13" x14ac:dyDescent="0.3">
      <c r="A1903" s="5">
        <v>12</v>
      </c>
      <c r="B1903" s="6">
        <v>40514</v>
      </c>
      <c r="C1903" s="7" t="b">
        <f t="shared" si="58"/>
        <v>1</v>
      </c>
      <c r="D1903" s="7" t="str" cm="1">
        <f t="array" ref="D1903">_xlfn.SWITCH(A1903,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03" s="7">
        <f t="shared" si="59"/>
        <v>40514</v>
      </c>
      <c r="F1903" s="5">
        <v>2010</v>
      </c>
      <c r="G1903" s="8">
        <v>1117863.33</v>
      </c>
      <c r="H1903" s="5" t="s">
        <v>97</v>
      </c>
      <c r="I1903" s="9">
        <v>47.87</v>
      </c>
      <c r="J1903" s="10">
        <v>2.9460000000000002</v>
      </c>
      <c r="K1903" s="10">
        <v>126.49625810000001</v>
      </c>
      <c r="L1903" s="10">
        <v>13.975</v>
      </c>
      <c r="M1903" s="11" t="str" cm="1">
        <f t="array" ref="M1903">_xlfn.IFS(ROUND(Sales_Data[[#This Row],[Temperature]],0)&lt;50,"Cold",ROUND(Sales_Data[[#This Row],[Temperature]],0)&lt;70,"Mild",ROUND(Sales_Data[[#This Row],[Temperature]],0)&lt;84,"Warm",TRUE,"Hot")</f>
        <v>Cold</v>
      </c>
    </row>
    <row r="1904" spans="1:13" x14ac:dyDescent="0.3">
      <c r="A1904" s="5">
        <v>13</v>
      </c>
      <c r="B1904" s="6">
        <v>40514</v>
      </c>
      <c r="C1904" s="7" t="b">
        <f t="shared" si="58"/>
        <v>1</v>
      </c>
      <c r="D1904" s="7" t="str" cm="1">
        <f t="array" ref="D1904">_xlfn.SWITCH(A1904,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04" s="7">
        <f t="shared" si="59"/>
        <v>40514</v>
      </c>
      <c r="F1904" s="5">
        <v>2010</v>
      </c>
      <c r="G1904" s="8">
        <v>2030933.46</v>
      </c>
      <c r="H1904" s="5" t="s">
        <v>97</v>
      </c>
      <c r="I1904" s="9">
        <v>33.159999999999997</v>
      </c>
      <c r="J1904" s="10">
        <v>2.6709999999999998</v>
      </c>
      <c r="K1904" s="10">
        <v>126.49625810000001</v>
      </c>
      <c r="L1904" s="10">
        <v>8.3160000000000007</v>
      </c>
      <c r="M1904" s="11" t="str" cm="1">
        <f t="array" ref="M1904">_xlfn.IFS(ROUND(Sales_Data[[#This Row],[Temperature]],0)&lt;50,"Cold",ROUND(Sales_Data[[#This Row],[Temperature]],0)&lt;70,"Mild",ROUND(Sales_Data[[#This Row],[Temperature]],0)&lt;84,"Warm",TRUE,"Hot")</f>
        <v>Cold</v>
      </c>
    </row>
    <row r="1905" spans="1:13" x14ac:dyDescent="0.3">
      <c r="A1905" s="5">
        <v>14</v>
      </c>
      <c r="B1905" s="6">
        <v>40514</v>
      </c>
      <c r="C1905" s="7" t="b">
        <f t="shared" si="58"/>
        <v>1</v>
      </c>
      <c r="D1905" s="7" t="str" cm="1">
        <f t="array" ref="D1905">_xlfn.SWITCH(A1905,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05" s="7">
        <f t="shared" si="59"/>
        <v>40514</v>
      </c>
      <c r="F1905" s="5">
        <v>2010</v>
      </c>
      <c r="G1905" s="8">
        <v>1704218.84</v>
      </c>
      <c r="H1905" s="5" t="s">
        <v>97</v>
      </c>
      <c r="I1905" s="9">
        <v>27.73</v>
      </c>
      <c r="J1905" s="10">
        <v>2.7730000000000001</v>
      </c>
      <c r="K1905" s="10">
        <v>181.98231699999999</v>
      </c>
      <c r="L1905" s="10">
        <v>8.9920000000000009</v>
      </c>
      <c r="M1905" s="11" t="str" cm="1">
        <f t="array" ref="M1905">_xlfn.IFS(ROUND(Sales_Data[[#This Row],[Temperature]],0)&lt;50,"Cold",ROUND(Sales_Data[[#This Row],[Temperature]],0)&lt;70,"Mild",ROUND(Sales_Data[[#This Row],[Temperature]],0)&lt;84,"Warm",TRUE,"Hot")</f>
        <v>Cold</v>
      </c>
    </row>
    <row r="1906" spans="1:13" x14ac:dyDescent="0.3">
      <c r="A1906" s="5">
        <v>15</v>
      </c>
      <c r="B1906" s="6">
        <v>40514</v>
      </c>
      <c r="C1906" s="7" t="b">
        <f t="shared" si="58"/>
        <v>1</v>
      </c>
      <c r="D1906" s="7" t="str" cm="1">
        <f t="array" ref="D1906">_xlfn.SWITCH(A1906,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06" s="7">
        <f t="shared" si="59"/>
        <v>40514</v>
      </c>
      <c r="F1906" s="5">
        <v>2010</v>
      </c>
      <c r="G1906" s="8">
        <v>682447.1</v>
      </c>
      <c r="H1906" s="5" t="s">
        <v>97</v>
      </c>
      <c r="I1906" s="9">
        <v>22</v>
      </c>
      <c r="J1906" s="10">
        <v>2.94</v>
      </c>
      <c r="K1906" s="10">
        <v>131.58661290000001</v>
      </c>
      <c r="L1906" s="10">
        <v>8.35</v>
      </c>
      <c r="M1906" s="11" t="str" cm="1">
        <f t="array" ref="M1906">_xlfn.IFS(ROUND(Sales_Data[[#This Row],[Temperature]],0)&lt;50,"Cold",ROUND(Sales_Data[[#This Row],[Temperature]],0)&lt;70,"Mild",ROUND(Sales_Data[[#This Row],[Temperature]],0)&lt;84,"Warm",TRUE,"Hot")</f>
        <v>Cold</v>
      </c>
    </row>
    <row r="1907" spans="1:13" x14ac:dyDescent="0.3">
      <c r="A1907" s="5">
        <v>16</v>
      </c>
      <c r="B1907" s="6">
        <v>40514</v>
      </c>
      <c r="C1907" s="7" t="b">
        <f t="shared" si="58"/>
        <v>1</v>
      </c>
      <c r="D1907" s="7" t="str" cm="1">
        <f t="array" ref="D1907">_xlfn.SWITCH(A1907,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07" s="7">
        <f t="shared" si="59"/>
        <v>40514</v>
      </c>
      <c r="F1907" s="5">
        <v>2010</v>
      </c>
      <c r="G1907" s="8">
        <v>472044.28</v>
      </c>
      <c r="H1907" s="5" t="s">
        <v>97</v>
      </c>
      <c r="I1907" s="9">
        <v>20.87</v>
      </c>
      <c r="J1907" s="10">
        <v>2.5720000000000001</v>
      </c>
      <c r="K1907" s="10">
        <v>189.46427249999999</v>
      </c>
      <c r="L1907" s="10">
        <v>7.0389999999999997</v>
      </c>
      <c r="M1907" s="11" t="str" cm="1">
        <f t="array" ref="M1907">_xlfn.IFS(ROUND(Sales_Data[[#This Row],[Temperature]],0)&lt;50,"Cold",ROUND(Sales_Data[[#This Row],[Temperature]],0)&lt;70,"Mild",ROUND(Sales_Data[[#This Row],[Temperature]],0)&lt;84,"Warm",TRUE,"Hot")</f>
        <v>Cold</v>
      </c>
    </row>
    <row r="1908" spans="1:13" x14ac:dyDescent="0.3">
      <c r="A1908" s="5">
        <v>17</v>
      </c>
      <c r="B1908" s="6">
        <v>40514</v>
      </c>
      <c r="C1908" s="7" t="b">
        <f t="shared" si="58"/>
        <v>1</v>
      </c>
      <c r="D1908" s="7" t="str" cm="1">
        <f t="array" ref="D1908">_xlfn.SWITCH(A1908,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08" s="7">
        <f t="shared" si="59"/>
        <v>40514</v>
      </c>
      <c r="F1908" s="5">
        <v>2010</v>
      </c>
      <c r="G1908" s="8">
        <v>841951.91</v>
      </c>
      <c r="H1908" s="5" t="s">
        <v>97</v>
      </c>
      <c r="I1908" s="9">
        <v>18.36</v>
      </c>
      <c r="J1908" s="10">
        <v>2.6709999999999998</v>
      </c>
      <c r="K1908" s="10">
        <v>126.49625810000001</v>
      </c>
      <c r="L1908" s="10">
        <v>6.548</v>
      </c>
      <c r="M1908" s="11" t="str" cm="1">
        <f t="array" ref="M1908">_xlfn.IFS(ROUND(Sales_Data[[#This Row],[Temperature]],0)&lt;50,"Cold",ROUND(Sales_Data[[#This Row],[Temperature]],0)&lt;70,"Mild",ROUND(Sales_Data[[#This Row],[Temperature]],0)&lt;84,"Warm",TRUE,"Hot")</f>
        <v>Cold</v>
      </c>
    </row>
    <row r="1909" spans="1:13" x14ac:dyDescent="0.3">
      <c r="A1909" s="5">
        <v>18</v>
      </c>
      <c r="B1909" s="6">
        <v>40514</v>
      </c>
      <c r="C1909" s="7" t="b">
        <f t="shared" si="58"/>
        <v>1</v>
      </c>
      <c r="D1909" s="7" t="str" cm="1">
        <f t="array" ref="D1909">_xlfn.SWITCH(A1909,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09" s="7">
        <f t="shared" si="59"/>
        <v>40514</v>
      </c>
      <c r="F1909" s="5">
        <v>2010</v>
      </c>
      <c r="G1909" s="8">
        <v>1187880.7</v>
      </c>
      <c r="H1909" s="5" t="s">
        <v>97</v>
      </c>
      <c r="I1909" s="9">
        <v>26.41</v>
      </c>
      <c r="J1909" s="10">
        <v>2.7709999999999999</v>
      </c>
      <c r="K1909" s="10">
        <v>131.58661290000001</v>
      </c>
      <c r="L1909" s="10">
        <v>9.202</v>
      </c>
      <c r="M1909" s="11" t="str" cm="1">
        <f t="array" ref="M1909">_xlfn.IFS(ROUND(Sales_Data[[#This Row],[Temperature]],0)&lt;50,"Cold",ROUND(Sales_Data[[#This Row],[Temperature]],0)&lt;70,"Mild",ROUND(Sales_Data[[#This Row],[Temperature]],0)&lt;84,"Warm",TRUE,"Hot")</f>
        <v>Cold</v>
      </c>
    </row>
    <row r="1910" spans="1:13" x14ac:dyDescent="0.3">
      <c r="A1910" s="5">
        <v>19</v>
      </c>
      <c r="B1910" s="6">
        <v>40514</v>
      </c>
      <c r="C1910" s="7" t="b">
        <f t="shared" si="58"/>
        <v>1</v>
      </c>
      <c r="D1910" s="7" t="str" cm="1">
        <f t="array" ref="D1910">_xlfn.SWITCH(A1910,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910" s="7">
        <f t="shared" si="59"/>
        <v>40514</v>
      </c>
      <c r="F1910" s="5">
        <v>2010</v>
      </c>
      <c r="G1910" s="8">
        <v>1536549.95</v>
      </c>
      <c r="H1910" s="5" t="s">
        <v>97</v>
      </c>
      <c r="I1910" s="9">
        <v>23.22</v>
      </c>
      <c r="J1910" s="10">
        <v>2.94</v>
      </c>
      <c r="K1910" s="10">
        <v>131.58661290000001</v>
      </c>
      <c r="L1910" s="10">
        <v>8.35</v>
      </c>
      <c r="M1910" s="11" t="str" cm="1">
        <f t="array" ref="M1910">_xlfn.IFS(ROUND(Sales_Data[[#This Row],[Temperature]],0)&lt;50,"Cold",ROUND(Sales_Data[[#This Row],[Temperature]],0)&lt;70,"Mild",ROUND(Sales_Data[[#This Row],[Temperature]],0)&lt;84,"Warm",TRUE,"Hot")</f>
        <v>Cold</v>
      </c>
    </row>
    <row r="1911" spans="1:13" x14ac:dyDescent="0.3">
      <c r="A1911" s="5">
        <v>20</v>
      </c>
      <c r="B1911" s="6">
        <v>40514</v>
      </c>
      <c r="C1911" s="7" t="b">
        <f t="shared" si="58"/>
        <v>1</v>
      </c>
      <c r="D1911" s="7" t="str" cm="1">
        <f t="array" ref="D1911">_xlfn.SWITCH(A1911,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911" s="7">
        <f t="shared" si="59"/>
        <v>40514</v>
      </c>
      <c r="F1911" s="5">
        <v>2010</v>
      </c>
      <c r="G1911" s="8">
        <v>2109107.9</v>
      </c>
      <c r="H1911" s="5" t="s">
        <v>97</v>
      </c>
      <c r="I1911" s="9">
        <v>22.12</v>
      </c>
      <c r="J1911" s="10">
        <v>2.7730000000000001</v>
      </c>
      <c r="K1911" s="10">
        <v>204.3857472</v>
      </c>
      <c r="L1911" s="10">
        <v>8.1869999999999994</v>
      </c>
      <c r="M1911" s="11" t="str" cm="1">
        <f t="array" ref="M1911">_xlfn.IFS(ROUND(Sales_Data[[#This Row],[Temperature]],0)&lt;50,"Cold",ROUND(Sales_Data[[#This Row],[Temperature]],0)&lt;70,"Mild",ROUND(Sales_Data[[#This Row],[Temperature]],0)&lt;84,"Warm",TRUE,"Hot")</f>
        <v>Cold</v>
      </c>
    </row>
    <row r="1912" spans="1:13" x14ac:dyDescent="0.3">
      <c r="A1912" s="5">
        <v>21</v>
      </c>
      <c r="B1912" s="6">
        <v>40514</v>
      </c>
      <c r="C1912" s="7" t="b">
        <f t="shared" si="58"/>
        <v>1</v>
      </c>
      <c r="D1912" s="7" t="str" cm="1">
        <f t="array" ref="D1912">_xlfn.SWITCH(A1912,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912" s="7">
        <f t="shared" si="59"/>
        <v>40514</v>
      </c>
      <c r="F1912" s="5">
        <v>2010</v>
      </c>
      <c r="G1912" s="8">
        <v>809321.44</v>
      </c>
      <c r="H1912" s="5" t="s">
        <v>97</v>
      </c>
      <c r="I1912" s="9">
        <v>37.770000000000003</v>
      </c>
      <c r="J1912" s="10">
        <v>2.548</v>
      </c>
      <c r="K1912" s="10">
        <v>210.89799350000001</v>
      </c>
      <c r="L1912" s="10">
        <v>8.3239999999999998</v>
      </c>
      <c r="M1912" s="11" t="str" cm="1">
        <f t="array" ref="M1912">_xlfn.IFS(ROUND(Sales_Data[[#This Row],[Temperature]],0)&lt;50,"Cold",ROUND(Sales_Data[[#This Row],[Temperature]],0)&lt;70,"Mild",ROUND(Sales_Data[[#This Row],[Temperature]],0)&lt;84,"Warm",TRUE,"Hot")</f>
        <v>Cold</v>
      </c>
    </row>
    <row r="1913" spans="1:13" x14ac:dyDescent="0.3">
      <c r="A1913" s="5">
        <v>22</v>
      </c>
      <c r="B1913" s="6">
        <v>40514</v>
      </c>
      <c r="C1913" s="7" t="b">
        <f t="shared" si="58"/>
        <v>1</v>
      </c>
      <c r="D1913" s="7" t="str" cm="1">
        <f t="array" ref="D1913">_xlfn.SWITCH(A1913,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913" s="7">
        <f t="shared" si="59"/>
        <v>40514</v>
      </c>
      <c r="F1913" s="5">
        <v>2010</v>
      </c>
      <c r="G1913" s="8">
        <v>1022571.25</v>
      </c>
      <c r="H1913" s="5" t="s">
        <v>97</v>
      </c>
      <c r="I1913" s="9">
        <v>28.14</v>
      </c>
      <c r="J1913" s="10">
        <v>2.7709999999999999</v>
      </c>
      <c r="K1913" s="10">
        <v>135.41130759999999</v>
      </c>
      <c r="L1913" s="10">
        <v>8.2829999999999995</v>
      </c>
      <c r="M1913" s="11" t="str" cm="1">
        <f t="array" ref="M1913">_xlfn.IFS(ROUND(Sales_Data[[#This Row],[Temperature]],0)&lt;50,"Cold",ROUND(Sales_Data[[#This Row],[Temperature]],0)&lt;70,"Mild",ROUND(Sales_Data[[#This Row],[Temperature]],0)&lt;84,"Warm",TRUE,"Hot")</f>
        <v>Cold</v>
      </c>
    </row>
    <row r="1914" spans="1:13" x14ac:dyDescent="0.3">
      <c r="A1914" s="5">
        <v>23</v>
      </c>
      <c r="B1914" s="6">
        <v>40514</v>
      </c>
      <c r="C1914" s="7" t="b">
        <f t="shared" si="58"/>
        <v>1</v>
      </c>
      <c r="D1914" s="7" t="str" cm="1">
        <f t="array" ref="D1914">_xlfn.SWITCH(A1914,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914" s="7">
        <f t="shared" si="59"/>
        <v>40514</v>
      </c>
      <c r="F1914" s="5">
        <v>2010</v>
      </c>
      <c r="G1914" s="8">
        <v>1380892.08</v>
      </c>
      <c r="H1914" s="5" t="s">
        <v>97</v>
      </c>
      <c r="I1914" s="9">
        <v>18.75</v>
      </c>
      <c r="J1914" s="10">
        <v>2.7709999999999999</v>
      </c>
      <c r="K1914" s="10">
        <v>131.58661290000001</v>
      </c>
      <c r="L1914" s="10">
        <v>5.8920000000000003</v>
      </c>
      <c r="M1914" s="11" t="str" cm="1">
        <f t="array" ref="M1914">_xlfn.IFS(ROUND(Sales_Data[[#This Row],[Temperature]],0)&lt;50,"Cold",ROUND(Sales_Data[[#This Row],[Temperature]],0)&lt;70,"Mild",ROUND(Sales_Data[[#This Row],[Temperature]],0)&lt;84,"Warm",TRUE,"Hot")</f>
        <v>Cold</v>
      </c>
    </row>
    <row r="1915" spans="1:13" x14ac:dyDescent="0.3">
      <c r="A1915" s="5">
        <v>24</v>
      </c>
      <c r="B1915" s="6">
        <v>40514</v>
      </c>
      <c r="C1915" s="7" t="b">
        <f t="shared" si="58"/>
        <v>1</v>
      </c>
      <c r="D1915" s="7" t="str" cm="1">
        <f t="array" ref="D1915">_xlfn.SWITCH(A1915,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915" s="7">
        <f t="shared" si="59"/>
        <v>40514</v>
      </c>
      <c r="F1915" s="5">
        <v>2010</v>
      </c>
      <c r="G1915" s="8">
        <v>1414107.1</v>
      </c>
      <c r="H1915" s="5" t="s">
        <v>97</v>
      </c>
      <c r="I1915" s="9">
        <v>25.94</v>
      </c>
      <c r="J1915" s="10">
        <v>2.94</v>
      </c>
      <c r="K1915" s="10">
        <v>131.58661290000001</v>
      </c>
      <c r="L1915" s="10">
        <v>8.3260000000000005</v>
      </c>
      <c r="M1915" s="11" t="str" cm="1">
        <f t="array" ref="M1915">_xlfn.IFS(ROUND(Sales_Data[[#This Row],[Temperature]],0)&lt;50,"Cold",ROUND(Sales_Data[[#This Row],[Temperature]],0)&lt;70,"Mild",ROUND(Sales_Data[[#This Row],[Temperature]],0)&lt;84,"Warm",TRUE,"Hot")</f>
        <v>Cold</v>
      </c>
    </row>
    <row r="1916" spans="1:13" x14ac:dyDescent="0.3">
      <c r="A1916" s="5">
        <v>25</v>
      </c>
      <c r="B1916" s="6">
        <v>40514</v>
      </c>
      <c r="C1916" s="7" t="b">
        <f t="shared" si="58"/>
        <v>1</v>
      </c>
      <c r="D1916" s="7" t="str" cm="1">
        <f t="array" ref="D1916">_xlfn.SWITCH(A1916,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916" s="7">
        <f t="shared" si="59"/>
        <v>40514</v>
      </c>
      <c r="F1916" s="5">
        <v>2010</v>
      </c>
      <c r="G1916" s="8">
        <v>583364.02</v>
      </c>
      <c r="H1916" s="5" t="s">
        <v>97</v>
      </c>
      <c r="I1916" s="9">
        <v>19.64</v>
      </c>
      <c r="J1916" s="10">
        <v>2.7730000000000001</v>
      </c>
      <c r="K1916" s="10">
        <v>204.3857472</v>
      </c>
      <c r="L1916" s="10">
        <v>8.1869999999999994</v>
      </c>
      <c r="M1916" s="11" t="str" cm="1">
        <f t="array" ref="M1916">_xlfn.IFS(ROUND(Sales_Data[[#This Row],[Temperature]],0)&lt;50,"Cold",ROUND(Sales_Data[[#This Row],[Temperature]],0)&lt;70,"Mild",ROUND(Sales_Data[[#This Row],[Temperature]],0)&lt;84,"Warm",TRUE,"Hot")</f>
        <v>Cold</v>
      </c>
    </row>
    <row r="1917" spans="1:13" x14ac:dyDescent="0.3">
      <c r="A1917" s="5">
        <v>26</v>
      </c>
      <c r="B1917" s="6">
        <v>40514</v>
      </c>
      <c r="C1917" s="7" t="b">
        <f t="shared" si="58"/>
        <v>1</v>
      </c>
      <c r="D1917" s="7" t="str" cm="1">
        <f t="array" ref="D1917">_xlfn.SWITCH(A1917,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917" s="7">
        <f t="shared" si="59"/>
        <v>40514</v>
      </c>
      <c r="F1917" s="5">
        <v>2010</v>
      </c>
      <c r="G1917" s="8">
        <v>1015684.09</v>
      </c>
      <c r="H1917" s="5" t="s">
        <v>97</v>
      </c>
      <c r="I1917" s="9">
        <v>18.14</v>
      </c>
      <c r="J1917" s="10">
        <v>2.7709999999999999</v>
      </c>
      <c r="K1917" s="10">
        <v>131.58661290000001</v>
      </c>
      <c r="L1917" s="10">
        <v>8.4879999999999995</v>
      </c>
      <c r="M1917" s="11" t="str" cm="1">
        <f t="array" ref="M1917">_xlfn.IFS(ROUND(Sales_Data[[#This Row],[Temperature]],0)&lt;50,"Cold",ROUND(Sales_Data[[#This Row],[Temperature]],0)&lt;70,"Mild",ROUND(Sales_Data[[#This Row],[Temperature]],0)&lt;84,"Warm",TRUE,"Hot")</f>
        <v>Cold</v>
      </c>
    </row>
    <row r="1918" spans="1:13" x14ac:dyDescent="0.3">
      <c r="A1918" s="5">
        <v>27</v>
      </c>
      <c r="B1918" s="6">
        <v>40514</v>
      </c>
      <c r="C1918" s="7" t="b">
        <f t="shared" si="58"/>
        <v>1</v>
      </c>
      <c r="D1918" s="7" t="str" cm="1">
        <f t="array" ref="D1918">_xlfn.SWITCH(A1918,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918" s="7">
        <f t="shared" si="59"/>
        <v>40514</v>
      </c>
      <c r="F1918" s="5">
        <v>2010</v>
      </c>
      <c r="G1918" s="8">
        <v>1745362.72</v>
      </c>
      <c r="H1918" s="5" t="s">
        <v>97</v>
      </c>
      <c r="I1918" s="9">
        <v>29.81</v>
      </c>
      <c r="J1918" s="10">
        <v>2.94</v>
      </c>
      <c r="K1918" s="10">
        <v>135.41130759999999</v>
      </c>
      <c r="L1918" s="10">
        <v>8.2370000000000001</v>
      </c>
      <c r="M1918" s="11" t="str" cm="1">
        <f t="array" ref="M1918">_xlfn.IFS(ROUND(Sales_Data[[#This Row],[Temperature]],0)&lt;50,"Cold",ROUND(Sales_Data[[#This Row],[Temperature]],0)&lt;70,"Mild",ROUND(Sales_Data[[#This Row],[Temperature]],0)&lt;84,"Warm",TRUE,"Hot")</f>
        <v>Cold</v>
      </c>
    </row>
    <row r="1919" spans="1:13" x14ac:dyDescent="0.3">
      <c r="A1919" s="5">
        <v>28</v>
      </c>
      <c r="B1919" s="6">
        <v>40514</v>
      </c>
      <c r="C1919" s="7" t="b">
        <f t="shared" si="58"/>
        <v>1</v>
      </c>
      <c r="D1919" s="7" t="str" cm="1">
        <f t="array" ref="D1919">_xlfn.SWITCH(A1919,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919" s="7">
        <f t="shared" si="59"/>
        <v>40514</v>
      </c>
      <c r="F1919" s="5">
        <v>2010</v>
      </c>
      <c r="G1919" s="8">
        <v>1558968.49</v>
      </c>
      <c r="H1919" s="5" t="s">
        <v>97</v>
      </c>
      <c r="I1919" s="9">
        <v>47.87</v>
      </c>
      <c r="J1919" s="10">
        <v>2.9460000000000002</v>
      </c>
      <c r="K1919" s="10">
        <v>126.49625810000001</v>
      </c>
      <c r="L1919" s="10">
        <v>13.975</v>
      </c>
      <c r="M1919" s="11" t="str" cm="1">
        <f t="array" ref="M1919">_xlfn.IFS(ROUND(Sales_Data[[#This Row],[Temperature]],0)&lt;50,"Cold",ROUND(Sales_Data[[#This Row],[Temperature]],0)&lt;70,"Mild",ROUND(Sales_Data[[#This Row],[Temperature]],0)&lt;84,"Warm",TRUE,"Hot")</f>
        <v>Cold</v>
      </c>
    </row>
    <row r="1920" spans="1:13" x14ac:dyDescent="0.3">
      <c r="A1920" s="5">
        <v>29</v>
      </c>
      <c r="B1920" s="6">
        <v>40514</v>
      </c>
      <c r="C1920" s="7" t="b">
        <f t="shared" si="58"/>
        <v>1</v>
      </c>
      <c r="D1920" s="7" t="str" cm="1">
        <f t="array" ref="D1920">_xlfn.SWITCH(A1920,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920" s="7">
        <f t="shared" si="59"/>
        <v>40514</v>
      </c>
      <c r="F1920" s="5">
        <v>2010</v>
      </c>
      <c r="G1920" s="8">
        <v>529672.94999999995</v>
      </c>
      <c r="H1920" s="5" t="s">
        <v>97</v>
      </c>
      <c r="I1920" s="9">
        <v>28.14</v>
      </c>
      <c r="J1920" s="10">
        <v>2.7709999999999999</v>
      </c>
      <c r="K1920" s="10">
        <v>131.58661290000001</v>
      </c>
      <c r="L1920" s="10">
        <v>10.064</v>
      </c>
      <c r="M1920" s="11" t="str" cm="1">
        <f t="array" ref="M1920">_xlfn.IFS(ROUND(Sales_Data[[#This Row],[Temperature]],0)&lt;50,"Cold",ROUND(Sales_Data[[#This Row],[Temperature]],0)&lt;70,"Mild",ROUND(Sales_Data[[#This Row],[Temperature]],0)&lt;84,"Warm",TRUE,"Hot")</f>
        <v>Cold</v>
      </c>
    </row>
    <row r="1921" spans="1:13" x14ac:dyDescent="0.3">
      <c r="A1921" s="5">
        <v>30</v>
      </c>
      <c r="B1921" s="6">
        <v>40514</v>
      </c>
      <c r="C1921" s="7" t="b">
        <f t="shared" si="58"/>
        <v>1</v>
      </c>
      <c r="D1921" s="7" t="str" cm="1">
        <f t="array" ref="D1921">_xlfn.SWITCH(A1921,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921" s="7">
        <f t="shared" si="59"/>
        <v>40514</v>
      </c>
      <c r="F1921" s="5">
        <v>2010</v>
      </c>
      <c r="G1921" s="8">
        <v>497374.57</v>
      </c>
      <c r="H1921" s="5" t="s">
        <v>97</v>
      </c>
      <c r="I1921" s="9">
        <v>37.770000000000003</v>
      </c>
      <c r="J1921" s="10">
        <v>2.548</v>
      </c>
      <c r="K1921" s="10">
        <v>210.89799350000001</v>
      </c>
      <c r="L1921" s="10">
        <v>8.3239999999999998</v>
      </c>
      <c r="M1921" s="11" t="str" cm="1">
        <f t="array" ref="M1921">_xlfn.IFS(ROUND(Sales_Data[[#This Row],[Temperature]],0)&lt;50,"Cold",ROUND(Sales_Data[[#This Row],[Temperature]],0)&lt;70,"Mild",ROUND(Sales_Data[[#This Row],[Temperature]],0)&lt;84,"Warm",TRUE,"Hot")</f>
        <v>Cold</v>
      </c>
    </row>
    <row r="1922" spans="1:13" x14ac:dyDescent="0.3">
      <c r="A1922" s="5">
        <v>31</v>
      </c>
      <c r="B1922" s="6">
        <v>40514</v>
      </c>
      <c r="C1922" s="7" t="b">
        <f t="shared" ref="C1922:C1985" si="60">ISNUMBER(B1922)</f>
        <v>1</v>
      </c>
      <c r="D1922" s="7" t="str" cm="1">
        <f t="array" ref="D1922">_xlfn.SWITCH(A1922,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922" s="7">
        <f t="shared" ref="E1922:E1985" si="61">IF(C1922,B1922,DATE(RIGHT(B1922,4),MID(B1922,4,2),LEFT(B1922,2)))</f>
        <v>40514</v>
      </c>
      <c r="F1922" s="5">
        <v>2010</v>
      </c>
      <c r="G1922" s="8">
        <v>1543947.23</v>
      </c>
      <c r="H1922" s="5" t="s">
        <v>97</v>
      </c>
      <c r="I1922" s="9">
        <v>37.770000000000003</v>
      </c>
      <c r="J1922" s="10">
        <v>2.548</v>
      </c>
      <c r="K1922" s="10">
        <v>210.89799350000001</v>
      </c>
      <c r="L1922" s="10">
        <v>8.3239999999999998</v>
      </c>
      <c r="M1922" s="11" t="str" cm="1">
        <f t="array" ref="M1922">_xlfn.IFS(ROUND(Sales_Data[[#This Row],[Temperature]],0)&lt;50,"Cold",ROUND(Sales_Data[[#This Row],[Temperature]],0)&lt;70,"Mild",ROUND(Sales_Data[[#This Row],[Temperature]],0)&lt;84,"Warm",TRUE,"Hot")</f>
        <v>Cold</v>
      </c>
    </row>
    <row r="1923" spans="1:13" x14ac:dyDescent="0.3">
      <c r="A1923" s="5">
        <v>32</v>
      </c>
      <c r="B1923" s="6">
        <v>40514</v>
      </c>
      <c r="C1923" s="7" t="b">
        <f t="shared" si="60"/>
        <v>1</v>
      </c>
      <c r="D1923" s="7" t="str" cm="1">
        <f t="array" ref="D1923">_xlfn.SWITCH(A1923,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923" s="7">
        <f t="shared" si="61"/>
        <v>40514</v>
      </c>
      <c r="F1923" s="5">
        <v>2010</v>
      </c>
      <c r="G1923" s="8">
        <v>1123566.1200000001</v>
      </c>
      <c r="H1923" s="5" t="s">
        <v>97</v>
      </c>
      <c r="I1923" s="9">
        <v>28.09</v>
      </c>
      <c r="J1923" s="10">
        <v>2.5720000000000001</v>
      </c>
      <c r="K1923" s="10">
        <v>189.46427249999999</v>
      </c>
      <c r="L1923" s="10">
        <v>9.0139999999999993</v>
      </c>
      <c r="M1923" s="11" t="str" cm="1">
        <f t="array" ref="M1923">_xlfn.IFS(ROUND(Sales_Data[[#This Row],[Temperature]],0)&lt;50,"Cold",ROUND(Sales_Data[[#This Row],[Temperature]],0)&lt;70,"Mild",ROUND(Sales_Data[[#This Row],[Temperature]],0)&lt;84,"Warm",TRUE,"Hot")</f>
        <v>Cold</v>
      </c>
    </row>
    <row r="1924" spans="1:13" x14ac:dyDescent="0.3">
      <c r="A1924" s="5">
        <v>33</v>
      </c>
      <c r="B1924" s="6">
        <v>40514</v>
      </c>
      <c r="C1924" s="7" t="b">
        <f t="shared" si="60"/>
        <v>1</v>
      </c>
      <c r="D1924" s="7" t="str" cm="1">
        <f t="array" ref="D1924">_xlfn.SWITCH(A1924,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924" s="7">
        <f t="shared" si="61"/>
        <v>40514</v>
      </c>
      <c r="F1924" s="5">
        <v>2010</v>
      </c>
      <c r="G1924" s="8">
        <v>294882.83</v>
      </c>
      <c r="H1924" s="5" t="s">
        <v>97</v>
      </c>
      <c r="I1924" s="9">
        <v>55.47</v>
      </c>
      <c r="J1924" s="10">
        <v>2.8279999999999998</v>
      </c>
      <c r="K1924" s="10">
        <v>126.49625810000001</v>
      </c>
      <c r="L1924" s="10">
        <v>10.115</v>
      </c>
      <c r="M1924" s="11" t="str" cm="1">
        <f t="array" ref="M1924">_xlfn.IFS(ROUND(Sales_Data[[#This Row],[Temperature]],0)&lt;50,"Cold",ROUND(Sales_Data[[#This Row],[Temperature]],0)&lt;70,"Mild",ROUND(Sales_Data[[#This Row],[Temperature]],0)&lt;84,"Warm",TRUE,"Hot")</f>
        <v>Mild</v>
      </c>
    </row>
    <row r="1925" spans="1:13" x14ac:dyDescent="0.3">
      <c r="A1925" s="5">
        <v>34</v>
      </c>
      <c r="B1925" s="6">
        <v>40514</v>
      </c>
      <c r="C1925" s="7" t="b">
        <f t="shared" si="60"/>
        <v>1</v>
      </c>
      <c r="D1925" s="7" t="str" cm="1">
        <f t="array" ref="D1925">_xlfn.SWITCH(A1925,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925" s="7">
        <f t="shared" si="61"/>
        <v>40514</v>
      </c>
      <c r="F1925" s="5">
        <v>2010</v>
      </c>
      <c r="G1925" s="8">
        <v>994610.99</v>
      </c>
      <c r="H1925" s="5" t="s">
        <v>97</v>
      </c>
      <c r="I1925" s="9">
        <v>36.130000000000003</v>
      </c>
      <c r="J1925" s="10">
        <v>2.573</v>
      </c>
      <c r="K1925" s="10">
        <v>126.49625810000001</v>
      </c>
      <c r="L1925" s="10">
        <v>9.5210000000000008</v>
      </c>
      <c r="M1925" s="11" t="str" cm="1">
        <f t="array" ref="M1925">_xlfn.IFS(ROUND(Sales_Data[[#This Row],[Temperature]],0)&lt;50,"Cold",ROUND(Sales_Data[[#This Row],[Temperature]],0)&lt;70,"Mild",ROUND(Sales_Data[[#This Row],[Temperature]],0)&lt;84,"Warm",TRUE,"Hot")</f>
        <v>Cold</v>
      </c>
    </row>
    <row r="1926" spans="1:13" x14ac:dyDescent="0.3">
      <c r="A1926" s="5">
        <v>35</v>
      </c>
      <c r="B1926" s="6">
        <v>40514</v>
      </c>
      <c r="C1926" s="7" t="b">
        <f t="shared" si="60"/>
        <v>1</v>
      </c>
      <c r="D1926" s="7" t="str" cm="1">
        <f t="array" ref="D1926">_xlfn.SWITCH(A1926,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926" s="7">
        <f t="shared" si="61"/>
        <v>40514</v>
      </c>
      <c r="F1926" s="5">
        <v>2010</v>
      </c>
      <c r="G1926" s="8">
        <v>1168815.31</v>
      </c>
      <c r="H1926" s="5" t="s">
        <v>97</v>
      </c>
      <c r="I1926" s="9">
        <v>29.81</v>
      </c>
      <c r="J1926" s="10">
        <v>2.7730000000000001</v>
      </c>
      <c r="K1926" s="10">
        <v>135.41130759999999</v>
      </c>
      <c r="L1926" s="10">
        <v>9.2620000000000005</v>
      </c>
      <c r="M1926" s="11" t="str" cm="1">
        <f t="array" ref="M1926">_xlfn.IFS(ROUND(Sales_Data[[#This Row],[Temperature]],0)&lt;50,"Cold",ROUND(Sales_Data[[#This Row],[Temperature]],0)&lt;70,"Mild",ROUND(Sales_Data[[#This Row],[Temperature]],0)&lt;84,"Warm",TRUE,"Hot")</f>
        <v>Cold</v>
      </c>
    </row>
    <row r="1927" spans="1:13" x14ac:dyDescent="0.3">
      <c r="A1927" s="5">
        <v>36</v>
      </c>
      <c r="B1927" s="6">
        <v>40514</v>
      </c>
      <c r="C1927" s="7" t="b">
        <f t="shared" si="60"/>
        <v>1</v>
      </c>
      <c r="D1927" s="7" t="str" cm="1">
        <f t="array" ref="D1927">_xlfn.SWITCH(A1927,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927" s="7">
        <f t="shared" si="61"/>
        <v>40514</v>
      </c>
      <c r="F1927" s="5">
        <v>2010</v>
      </c>
      <c r="G1927" s="8">
        <v>469563.7</v>
      </c>
      <c r="H1927" s="5" t="s">
        <v>97</v>
      </c>
      <c r="I1927" s="9">
        <v>46.11</v>
      </c>
      <c r="J1927" s="10">
        <v>2.5390000000000001</v>
      </c>
      <c r="K1927" s="10">
        <v>209.9970208</v>
      </c>
      <c r="L1927" s="10">
        <v>8.5540000000000003</v>
      </c>
      <c r="M1927" s="11" t="str" cm="1">
        <f t="array" ref="M1927">_xlfn.IFS(ROUND(Sales_Data[[#This Row],[Temperature]],0)&lt;50,"Cold",ROUND(Sales_Data[[#This Row],[Temperature]],0)&lt;70,"Mild",ROUND(Sales_Data[[#This Row],[Temperature]],0)&lt;84,"Warm",TRUE,"Hot")</f>
        <v>Cold</v>
      </c>
    </row>
    <row r="1928" spans="1:13" x14ac:dyDescent="0.3">
      <c r="A1928" s="5">
        <v>37</v>
      </c>
      <c r="B1928" s="6">
        <v>40514</v>
      </c>
      <c r="C1928" s="7" t="b">
        <f t="shared" si="60"/>
        <v>1</v>
      </c>
      <c r="D1928" s="7" t="str" cm="1">
        <f t="array" ref="D1928">_xlfn.SWITCH(A1928,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928" s="7">
        <f t="shared" si="61"/>
        <v>40514</v>
      </c>
      <c r="F1928" s="5">
        <v>2010</v>
      </c>
      <c r="G1928" s="8">
        <v>529852.69999999995</v>
      </c>
      <c r="H1928" s="5" t="s">
        <v>97</v>
      </c>
      <c r="I1928" s="9">
        <v>46.11</v>
      </c>
      <c r="J1928" s="10">
        <v>2.548</v>
      </c>
      <c r="K1928" s="10">
        <v>209.9970208</v>
      </c>
      <c r="L1928" s="10">
        <v>8.5540000000000003</v>
      </c>
      <c r="M1928" s="11" t="str" cm="1">
        <f t="array" ref="M1928">_xlfn.IFS(ROUND(Sales_Data[[#This Row],[Temperature]],0)&lt;50,"Cold",ROUND(Sales_Data[[#This Row],[Temperature]],0)&lt;70,"Mild",ROUND(Sales_Data[[#This Row],[Temperature]],0)&lt;84,"Warm",TRUE,"Hot")</f>
        <v>Cold</v>
      </c>
    </row>
    <row r="1929" spans="1:13" x14ac:dyDescent="0.3">
      <c r="A1929" s="5">
        <v>38</v>
      </c>
      <c r="B1929" s="6">
        <v>40514</v>
      </c>
      <c r="C1929" s="7" t="b">
        <f t="shared" si="60"/>
        <v>1</v>
      </c>
      <c r="D1929" s="7" t="str" cm="1">
        <f t="array" ref="D1929">_xlfn.SWITCH(A1929,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929" s="7">
        <f t="shared" si="61"/>
        <v>40514</v>
      </c>
      <c r="F1929" s="5">
        <v>2010</v>
      </c>
      <c r="G1929" s="8">
        <v>342214.9</v>
      </c>
      <c r="H1929" s="5" t="s">
        <v>97</v>
      </c>
      <c r="I1929" s="9">
        <v>47.87</v>
      </c>
      <c r="J1929" s="10">
        <v>2.9460000000000002</v>
      </c>
      <c r="K1929" s="10">
        <v>126.49625810000001</v>
      </c>
      <c r="L1929" s="10">
        <v>13.975</v>
      </c>
      <c r="M1929" s="11" t="str" cm="1">
        <f t="array" ref="M1929">_xlfn.IFS(ROUND(Sales_Data[[#This Row],[Temperature]],0)&lt;50,"Cold",ROUND(Sales_Data[[#This Row],[Temperature]],0)&lt;70,"Mild",ROUND(Sales_Data[[#This Row],[Temperature]],0)&lt;84,"Warm",TRUE,"Hot")</f>
        <v>Cold</v>
      </c>
    </row>
    <row r="1930" spans="1:13" x14ac:dyDescent="0.3">
      <c r="A1930" s="5">
        <v>39</v>
      </c>
      <c r="B1930" s="6">
        <v>40514</v>
      </c>
      <c r="C1930" s="7" t="b">
        <f t="shared" si="60"/>
        <v>1</v>
      </c>
      <c r="D1930" s="7" t="str" cm="1">
        <f t="array" ref="D1930">_xlfn.SWITCH(A1930,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930" s="7">
        <f t="shared" si="61"/>
        <v>40514</v>
      </c>
      <c r="F1930" s="5">
        <v>2010</v>
      </c>
      <c r="G1930" s="8">
        <v>1266229.07</v>
      </c>
      <c r="H1930" s="5" t="s">
        <v>97</v>
      </c>
      <c r="I1930" s="9">
        <v>44.58</v>
      </c>
      <c r="J1930" s="10">
        <v>2.548</v>
      </c>
      <c r="K1930" s="10">
        <v>209.9970208</v>
      </c>
      <c r="L1930" s="10">
        <v>8.5540000000000003</v>
      </c>
      <c r="M1930" s="11" t="str" cm="1">
        <f t="array" ref="M1930">_xlfn.IFS(ROUND(Sales_Data[[#This Row],[Temperature]],0)&lt;50,"Cold",ROUND(Sales_Data[[#This Row],[Temperature]],0)&lt;70,"Mild",ROUND(Sales_Data[[#This Row],[Temperature]],0)&lt;84,"Warm",TRUE,"Hot")</f>
        <v>Cold</v>
      </c>
    </row>
    <row r="1931" spans="1:13" x14ac:dyDescent="0.3">
      <c r="A1931" s="5">
        <v>40</v>
      </c>
      <c r="B1931" s="6">
        <v>40514</v>
      </c>
      <c r="C1931" s="7" t="b">
        <f t="shared" si="60"/>
        <v>1</v>
      </c>
      <c r="D1931" s="7" t="str" cm="1">
        <f t="array" ref="D1931">_xlfn.SWITCH(A1931,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931" s="7">
        <f t="shared" si="61"/>
        <v>40514</v>
      </c>
      <c r="F1931" s="5">
        <v>2010</v>
      </c>
      <c r="G1931" s="8">
        <v>955338.29</v>
      </c>
      <c r="H1931" s="5" t="s">
        <v>97</v>
      </c>
      <c r="I1931" s="9">
        <v>20.84</v>
      </c>
      <c r="J1931" s="10">
        <v>2.7709999999999999</v>
      </c>
      <c r="K1931" s="10">
        <v>131.58661290000001</v>
      </c>
      <c r="L1931" s="10">
        <v>5.8920000000000003</v>
      </c>
      <c r="M1931" s="11" t="str" cm="1">
        <f t="array" ref="M1931">_xlfn.IFS(ROUND(Sales_Data[[#This Row],[Temperature]],0)&lt;50,"Cold",ROUND(Sales_Data[[#This Row],[Temperature]],0)&lt;70,"Mild",ROUND(Sales_Data[[#This Row],[Temperature]],0)&lt;84,"Warm",TRUE,"Hot")</f>
        <v>Cold</v>
      </c>
    </row>
    <row r="1932" spans="1:13" x14ac:dyDescent="0.3">
      <c r="A1932" s="5">
        <v>41</v>
      </c>
      <c r="B1932" s="6">
        <v>40514</v>
      </c>
      <c r="C1932" s="7" t="b">
        <f t="shared" si="60"/>
        <v>1</v>
      </c>
      <c r="D1932" s="7" t="str" cm="1">
        <f t="array" ref="D1932">_xlfn.SWITCH(A1932,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932" s="7">
        <f t="shared" si="61"/>
        <v>40514</v>
      </c>
      <c r="F1932" s="5">
        <v>2010</v>
      </c>
      <c r="G1932" s="8">
        <v>1075656.3400000001</v>
      </c>
      <c r="H1932" s="5" t="s">
        <v>97</v>
      </c>
      <c r="I1932" s="9">
        <v>23.04</v>
      </c>
      <c r="J1932" s="10">
        <v>2.5720000000000001</v>
      </c>
      <c r="K1932" s="10">
        <v>189.46427249999999</v>
      </c>
      <c r="L1932" s="10">
        <v>7.5410000000000004</v>
      </c>
      <c r="M1932" s="11" t="str" cm="1">
        <f t="array" ref="M1932">_xlfn.IFS(ROUND(Sales_Data[[#This Row],[Temperature]],0)&lt;50,"Cold",ROUND(Sales_Data[[#This Row],[Temperature]],0)&lt;70,"Mild",ROUND(Sales_Data[[#This Row],[Temperature]],0)&lt;84,"Warm",TRUE,"Hot")</f>
        <v>Cold</v>
      </c>
    </row>
    <row r="1933" spans="1:13" x14ac:dyDescent="0.3">
      <c r="A1933" s="5">
        <v>42</v>
      </c>
      <c r="B1933" s="6">
        <v>40514</v>
      </c>
      <c r="C1933" s="7" t="b">
        <f t="shared" si="60"/>
        <v>1</v>
      </c>
      <c r="D1933" s="7" t="str" cm="1">
        <f t="array" ref="D1933">_xlfn.SWITCH(A1933,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933" s="7">
        <f t="shared" si="61"/>
        <v>40514</v>
      </c>
      <c r="F1933" s="5">
        <v>2010</v>
      </c>
      <c r="G1933" s="8">
        <v>575709.96</v>
      </c>
      <c r="H1933" s="5" t="s">
        <v>97</v>
      </c>
      <c r="I1933" s="9">
        <v>49.96</v>
      </c>
      <c r="J1933" s="10">
        <v>2.8279999999999998</v>
      </c>
      <c r="K1933" s="10">
        <v>126.49625810000001</v>
      </c>
      <c r="L1933" s="10">
        <v>9.7650000000000006</v>
      </c>
      <c r="M1933" s="11" t="str" cm="1">
        <f t="array" ref="M1933">_xlfn.IFS(ROUND(Sales_Data[[#This Row],[Temperature]],0)&lt;50,"Cold",ROUND(Sales_Data[[#This Row],[Temperature]],0)&lt;70,"Mild",ROUND(Sales_Data[[#This Row],[Temperature]],0)&lt;84,"Warm",TRUE,"Hot")</f>
        <v>Mild</v>
      </c>
    </row>
    <row r="1934" spans="1:13" x14ac:dyDescent="0.3">
      <c r="A1934" s="5">
        <v>43</v>
      </c>
      <c r="B1934" s="6">
        <v>40514</v>
      </c>
      <c r="C1934" s="7" t="b">
        <f t="shared" si="60"/>
        <v>1</v>
      </c>
      <c r="D1934" s="7" t="str" cm="1">
        <f t="array" ref="D1934">_xlfn.SWITCH(A1934,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934" s="7">
        <f t="shared" si="61"/>
        <v>40514</v>
      </c>
      <c r="F1934" s="5">
        <v>2010</v>
      </c>
      <c r="G1934" s="8">
        <v>682918.99</v>
      </c>
      <c r="H1934" s="5" t="s">
        <v>97</v>
      </c>
      <c r="I1934" s="9">
        <v>47.99</v>
      </c>
      <c r="J1934" s="10">
        <v>2.548</v>
      </c>
      <c r="K1934" s="10">
        <v>203.20109679999999</v>
      </c>
      <c r="L1934" s="10">
        <v>9.5210000000000008</v>
      </c>
      <c r="M1934" s="11" t="str" cm="1">
        <f t="array" ref="M1934">_xlfn.IFS(ROUND(Sales_Data[[#This Row],[Temperature]],0)&lt;50,"Cold",ROUND(Sales_Data[[#This Row],[Temperature]],0)&lt;70,"Mild",ROUND(Sales_Data[[#This Row],[Temperature]],0)&lt;84,"Warm",TRUE,"Hot")</f>
        <v>Cold</v>
      </c>
    </row>
    <row r="1935" spans="1:13" x14ac:dyDescent="0.3">
      <c r="A1935" s="5">
        <v>44</v>
      </c>
      <c r="B1935" s="6">
        <v>40514</v>
      </c>
      <c r="C1935" s="7" t="b">
        <f t="shared" si="60"/>
        <v>1</v>
      </c>
      <c r="D1935" s="7" t="str" cm="1">
        <f t="array" ref="D1935">_xlfn.SWITCH(A1935,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935" s="7">
        <f t="shared" si="61"/>
        <v>40514</v>
      </c>
      <c r="F1935" s="5">
        <v>2010</v>
      </c>
      <c r="G1935" s="8">
        <v>286857.13</v>
      </c>
      <c r="H1935" s="5" t="s">
        <v>97</v>
      </c>
      <c r="I1935" s="9">
        <v>33.159999999999997</v>
      </c>
      <c r="J1935" s="10">
        <v>2.6709999999999998</v>
      </c>
      <c r="K1935" s="10">
        <v>126.49625810000001</v>
      </c>
      <c r="L1935" s="10">
        <v>8.1189999999999998</v>
      </c>
      <c r="M1935" s="11" t="str" cm="1">
        <f t="array" ref="M1935">_xlfn.IFS(ROUND(Sales_Data[[#This Row],[Temperature]],0)&lt;50,"Cold",ROUND(Sales_Data[[#This Row],[Temperature]],0)&lt;70,"Mild",ROUND(Sales_Data[[#This Row],[Temperature]],0)&lt;84,"Warm",TRUE,"Hot")</f>
        <v>Cold</v>
      </c>
    </row>
    <row r="1936" spans="1:13" x14ac:dyDescent="0.3">
      <c r="A1936" s="5">
        <v>45</v>
      </c>
      <c r="B1936" s="6">
        <v>40514</v>
      </c>
      <c r="C1936" s="7" t="b">
        <f t="shared" si="60"/>
        <v>1</v>
      </c>
      <c r="D1936" s="7" t="str" cm="1">
        <f t="array" ref="D1936">_xlfn.SWITCH(A1936,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936" s="7">
        <f t="shared" si="61"/>
        <v>40514</v>
      </c>
      <c r="F1936" s="5">
        <v>2010</v>
      </c>
      <c r="G1936" s="8">
        <v>656988.64</v>
      </c>
      <c r="H1936" s="5" t="s">
        <v>97</v>
      </c>
      <c r="I1936" s="9">
        <v>27.73</v>
      </c>
      <c r="J1936" s="10">
        <v>2.7730000000000001</v>
      </c>
      <c r="K1936" s="10">
        <v>181.98231699999999</v>
      </c>
      <c r="L1936" s="10">
        <v>8.9920000000000009</v>
      </c>
      <c r="M1936" s="11" t="str" cm="1">
        <f t="array" ref="M1936">_xlfn.IFS(ROUND(Sales_Data[[#This Row],[Temperature]],0)&lt;50,"Cold",ROUND(Sales_Data[[#This Row],[Temperature]],0)&lt;70,"Mild",ROUND(Sales_Data[[#This Row],[Temperature]],0)&lt;84,"Warm",TRUE,"Hot")</f>
        <v>Cold</v>
      </c>
    </row>
    <row r="1937" spans="1:13" x14ac:dyDescent="0.3">
      <c r="A1937" s="5">
        <v>1</v>
      </c>
      <c r="B1937" s="6">
        <v>40515</v>
      </c>
      <c r="C1937" s="7" t="b">
        <f t="shared" si="60"/>
        <v>1</v>
      </c>
      <c r="D1937" s="7" t="str" cm="1">
        <f t="array" ref="D1937">_xlfn.SWITCH(A1937,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937" s="7">
        <f t="shared" si="61"/>
        <v>40515</v>
      </c>
      <c r="F1937" s="5">
        <v>2010</v>
      </c>
      <c r="G1937" s="8">
        <v>1439541.59</v>
      </c>
      <c r="H1937" s="5" t="s">
        <v>99</v>
      </c>
      <c r="I1937" s="9">
        <v>57.79</v>
      </c>
      <c r="J1937" s="10">
        <v>2.6669999999999998</v>
      </c>
      <c r="K1937" s="10">
        <v>211.3806429</v>
      </c>
      <c r="L1937" s="10">
        <v>8.1059999999999999</v>
      </c>
      <c r="M1937" s="11" t="str" cm="1">
        <f t="array" ref="M1937">_xlfn.IFS(ROUND(Sales_Data[[#This Row],[Temperature]],0)&lt;50,"Cold",ROUND(Sales_Data[[#This Row],[Temperature]],0)&lt;70,"Mild",ROUND(Sales_Data[[#This Row],[Temperature]],0)&lt;84,"Warm",TRUE,"Hot")</f>
        <v>Mild</v>
      </c>
    </row>
    <row r="1938" spans="1:13" x14ac:dyDescent="0.3">
      <c r="A1938" s="5">
        <v>2</v>
      </c>
      <c r="B1938" s="6">
        <v>40515</v>
      </c>
      <c r="C1938" s="7" t="b">
        <f t="shared" si="60"/>
        <v>1</v>
      </c>
      <c r="D1938" s="7" t="str" cm="1">
        <f t="array" ref="D1938">_xlfn.SWITCH(A1938,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938" s="7">
        <f t="shared" si="61"/>
        <v>40515</v>
      </c>
      <c r="F1938" s="5">
        <v>2010</v>
      </c>
      <c r="G1938" s="8">
        <v>1990483.78</v>
      </c>
      <c r="H1938" s="5" t="s">
        <v>99</v>
      </c>
      <c r="I1938" s="9">
        <v>57.56</v>
      </c>
      <c r="J1938" s="10">
        <v>2.6669999999999998</v>
      </c>
      <c r="K1938" s="10">
        <v>211.03755100000001</v>
      </c>
      <c r="L1938" s="10">
        <v>8.3239999999999998</v>
      </c>
      <c r="M1938" s="11" t="str" cm="1">
        <f t="array" ref="M1938">_xlfn.IFS(ROUND(Sales_Data[[#This Row],[Temperature]],0)&lt;50,"Cold",ROUND(Sales_Data[[#This Row],[Temperature]],0)&lt;70,"Mild",ROUND(Sales_Data[[#This Row],[Temperature]],0)&lt;84,"Warm",TRUE,"Hot")</f>
        <v>Mild</v>
      </c>
    </row>
    <row r="1939" spans="1:13" x14ac:dyDescent="0.3">
      <c r="A1939" s="5">
        <v>3</v>
      </c>
      <c r="B1939" s="6">
        <v>40515</v>
      </c>
      <c r="C1939" s="7" t="b">
        <f t="shared" si="60"/>
        <v>1</v>
      </c>
      <c r="D1939" s="7" t="str" cm="1">
        <f t="array" ref="D1939">_xlfn.SWITCH(A1939,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939" s="7">
        <f t="shared" si="61"/>
        <v>40515</v>
      </c>
      <c r="F1939" s="5">
        <v>2010</v>
      </c>
      <c r="G1939" s="8">
        <v>384200.69</v>
      </c>
      <c r="H1939" s="5" t="s">
        <v>99</v>
      </c>
      <c r="I1939" s="9">
        <v>63.08</v>
      </c>
      <c r="J1939" s="10">
        <v>2.6669999999999998</v>
      </c>
      <c r="K1939" s="10">
        <v>214.70276459999999</v>
      </c>
      <c r="L1939" s="10">
        <v>7.3680000000000003</v>
      </c>
      <c r="M1939" s="11" t="str" cm="1">
        <f t="array" ref="M1939">_xlfn.IFS(ROUND(Sales_Data[[#This Row],[Temperature]],0)&lt;50,"Cold",ROUND(Sales_Data[[#This Row],[Temperature]],0)&lt;70,"Mild",ROUND(Sales_Data[[#This Row],[Temperature]],0)&lt;84,"Warm",TRUE,"Hot")</f>
        <v>Mild</v>
      </c>
    </row>
    <row r="1940" spans="1:13" x14ac:dyDescent="0.3">
      <c r="A1940" s="5">
        <v>4</v>
      </c>
      <c r="B1940" s="6">
        <v>40515</v>
      </c>
      <c r="C1940" s="7" t="b">
        <f t="shared" si="60"/>
        <v>1</v>
      </c>
      <c r="D1940" s="7" t="str" cm="1">
        <f t="array" ref="D1940">_xlfn.SWITCH(A1940,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940" s="7">
        <f t="shared" si="61"/>
        <v>40515</v>
      </c>
      <c r="F1940" s="5">
        <v>2010</v>
      </c>
      <c r="G1940" s="8">
        <v>1894324.09</v>
      </c>
      <c r="H1940" s="5" t="s">
        <v>99</v>
      </c>
      <c r="I1940" s="9">
        <v>49.63</v>
      </c>
      <c r="J1940" s="10">
        <v>2.7040000000000002</v>
      </c>
      <c r="K1940" s="10">
        <v>126.60428570000001</v>
      </c>
      <c r="L1940" s="10">
        <v>8.6229999999999993</v>
      </c>
      <c r="M1940" s="11" t="str" cm="1">
        <f t="array" ref="M1940">_xlfn.IFS(ROUND(Sales_Data[[#This Row],[Temperature]],0)&lt;50,"Cold",ROUND(Sales_Data[[#This Row],[Temperature]],0)&lt;70,"Mild",ROUND(Sales_Data[[#This Row],[Temperature]],0)&lt;84,"Warm",TRUE,"Hot")</f>
        <v>Mild</v>
      </c>
    </row>
    <row r="1941" spans="1:13" x14ac:dyDescent="0.3">
      <c r="A1941" s="5">
        <v>5</v>
      </c>
      <c r="B1941" s="6">
        <v>40515</v>
      </c>
      <c r="C1941" s="7" t="b">
        <f t="shared" si="60"/>
        <v>1</v>
      </c>
      <c r="D1941" s="7" t="str" cm="1">
        <f t="array" ref="D1941">_xlfn.SWITCH(A1941,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941" s="7">
        <f t="shared" si="61"/>
        <v>40515</v>
      </c>
      <c r="F1941" s="5">
        <v>2010</v>
      </c>
      <c r="G1941" s="8">
        <v>297293.59000000003</v>
      </c>
      <c r="H1941" s="5" t="s">
        <v>99</v>
      </c>
      <c r="I1941" s="9">
        <v>58.5</v>
      </c>
      <c r="J1941" s="10">
        <v>2.6669999999999998</v>
      </c>
      <c r="K1941" s="10">
        <v>211.93718390000001</v>
      </c>
      <c r="L1941" s="10">
        <v>6.5659999999999998</v>
      </c>
      <c r="M1941" s="11" t="str" cm="1">
        <f t="array" ref="M1941">_xlfn.IFS(ROUND(Sales_Data[[#This Row],[Temperature]],0)&lt;50,"Cold",ROUND(Sales_Data[[#This Row],[Temperature]],0)&lt;70,"Mild",ROUND(Sales_Data[[#This Row],[Temperature]],0)&lt;84,"Warm",TRUE,"Hot")</f>
        <v>Mild</v>
      </c>
    </row>
    <row r="1942" spans="1:13" x14ac:dyDescent="0.3">
      <c r="A1942" s="5">
        <v>6</v>
      </c>
      <c r="B1942" s="6">
        <v>40515</v>
      </c>
      <c r="C1942" s="7" t="b">
        <f t="shared" si="60"/>
        <v>1</v>
      </c>
      <c r="D1942" s="7" t="str" cm="1">
        <f t="array" ref="D1942">_xlfn.SWITCH(A1942,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942" s="7">
        <f t="shared" si="61"/>
        <v>40515</v>
      </c>
      <c r="F1942" s="5">
        <v>2010</v>
      </c>
      <c r="G1942" s="8">
        <v>1558621.36</v>
      </c>
      <c r="H1942" s="5" t="s">
        <v>99</v>
      </c>
      <c r="I1942" s="9">
        <v>58.82</v>
      </c>
      <c r="J1942" s="10">
        <v>2.6669999999999998</v>
      </c>
      <c r="K1942" s="10">
        <v>212.9037017</v>
      </c>
      <c r="L1942" s="10">
        <v>7.2590000000000003</v>
      </c>
      <c r="M1942" s="11" t="str" cm="1">
        <f t="array" ref="M1942">_xlfn.IFS(ROUND(Sales_Data[[#This Row],[Temperature]],0)&lt;50,"Cold",ROUND(Sales_Data[[#This Row],[Temperature]],0)&lt;70,"Mild",ROUND(Sales_Data[[#This Row],[Temperature]],0)&lt;84,"Warm",TRUE,"Hot")</f>
        <v>Mild</v>
      </c>
    </row>
    <row r="1943" spans="1:13" x14ac:dyDescent="0.3">
      <c r="A1943" s="5">
        <v>7</v>
      </c>
      <c r="B1943" s="6">
        <v>40515</v>
      </c>
      <c r="C1943" s="7" t="b">
        <f t="shared" si="60"/>
        <v>1</v>
      </c>
      <c r="D1943" s="7" t="str" cm="1">
        <f t="array" ref="D1943">_xlfn.SWITCH(A1943,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943" s="7">
        <f t="shared" si="61"/>
        <v>40515</v>
      </c>
      <c r="F1943" s="5">
        <v>2010</v>
      </c>
      <c r="G1943" s="8">
        <v>480452.1</v>
      </c>
      <c r="H1943" s="5" t="s">
        <v>99</v>
      </c>
      <c r="I1943" s="9">
        <v>27.25</v>
      </c>
      <c r="J1943" s="10">
        <v>2.6840000000000002</v>
      </c>
      <c r="K1943" s="10">
        <v>189.73720750000001</v>
      </c>
      <c r="L1943" s="10">
        <v>9.0139999999999993</v>
      </c>
      <c r="M1943" s="11" t="str" cm="1">
        <f t="array" ref="M1943">_xlfn.IFS(ROUND(Sales_Data[[#This Row],[Temperature]],0)&lt;50,"Cold",ROUND(Sales_Data[[#This Row],[Temperature]],0)&lt;70,"Mild",ROUND(Sales_Data[[#This Row],[Temperature]],0)&lt;84,"Warm",TRUE,"Hot")</f>
        <v>Cold</v>
      </c>
    </row>
    <row r="1944" spans="1:13" x14ac:dyDescent="0.3">
      <c r="A1944" s="5">
        <v>8</v>
      </c>
      <c r="B1944" s="6">
        <v>40515</v>
      </c>
      <c r="C1944" s="7" t="b">
        <f t="shared" si="60"/>
        <v>1</v>
      </c>
      <c r="D1944" s="7" t="str" cm="1">
        <f t="array" ref="D1944">_xlfn.SWITCH(A1944,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944" s="7">
        <f t="shared" si="61"/>
        <v>40515</v>
      </c>
      <c r="F1944" s="5">
        <v>2010</v>
      </c>
      <c r="G1944" s="8">
        <v>860336.16</v>
      </c>
      <c r="H1944" s="5" t="s">
        <v>99</v>
      </c>
      <c r="I1944" s="9">
        <v>49.76</v>
      </c>
      <c r="J1944" s="10">
        <v>2.6669999999999998</v>
      </c>
      <c r="K1944" s="10">
        <v>214.74924490000001</v>
      </c>
      <c r="L1944" s="10">
        <v>6.2990000000000004</v>
      </c>
      <c r="M1944" s="11" t="str" cm="1">
        <f t="array" ref="M1944">_xlfn.IFS(ROUND(Sales_Data[[#This Row],[Temperature]],0)&lt;50,"Cold",ROUND(Sales_Data[[#This Row],[Temperature]],0)&lt;70,"Mild",ROUND(Sales_Data[[#This Row],[Temperature]],0)&lt;84,"Warm",TRUE,"Hot")</f>
        <v>Mild</v>
      </c>
    </row>
    <row r="1945" spans="1:13" x14ac:dyDescent="0.3">
      <c r="A1945" s="5">
        <v>9</v>
      </c>
      <c r="B1945" s="6">
        <v>40515</v>
      </c>
      <c r="C1945" s="7" t="b">
        <f t="shared" si="60"/>
        <v>1</v>
      </c>
      <c r="D1945" s="7" t="str" cm="1">
        <f t="array" ref="D1945">_xlfn.SWITCH(A1945,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45" s="7">
        <f t="shared" si="61"/>
        <v>40515</v>
      </c>
      <c r="F1945" s="5">
        <v>2010</v>
      </c>
      <c r="G1945" s="8">
        <v>494145.8</v>
      </c>
      <c r="H1945" s="5" t="s">
        <v>99</v>
      </c>
      <c r="I1945" s="9">
        <v>55.76</v>
      </c>
      <c r="J1945" s="10">
        <v>2.6669999999999998</v>
      </c>
      <c r="K1945" s="10">
        <v>214.93289899999999</v>
      </c>
      <c r="L1945" s="10">
        <v>6.415</v>
      </c>
      <c r="M1945" s="11" t="str" cm="1">
        <f t="array" ref="M1945">_xlfn.IFS(ROUND(Sales_Data[[#This Row],[Temperature]],0)&lt;50,"Cold",ROUND(Sales_Data[[#This Row],[Temperature]],0)&lt;70,"Mild",ROUND(Sales_Data[[#This Row],[Temperature]],0)&lt;84,"Warm",TRUE,"Hot")</f>
        <v>Mild</v>
      </c>
    </row>
    <row r="1946" spans="1:13" x14ac:dyDescent="0.3">
      <c r="A1946" s="5">
        <v>10</v>
      </c>
      <c r="B1946" s="6">
        <v>40515</v>
      </c>
      <c r="C1946" s="7" t="b">
        <f t="shared" si="60"/>
        <v>1</v>
      </c>
      <c r="D1946" s="7" t="str" cm="1">
        <f t="array" ref="D1946">_xlfn.SWITCH(A1946,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46" s="7">
        <f t="shared" si="61"/>
        <v>40515</v>
      </c>
      <c r="F1946" s="5">
        <v>2010</v>
      </c>
      <c r="G1946" s="8">
        <v>1941346.13</v>
      </c>
      <c r="H1946" s="5" t="s">
        <v>99</v>
      </c>
      <c r="I1946" s="9">
        <v>52.33</v>
      </c>
      <c r="J1946" s="10">
        <v>3.0339999999999998</v>
      </c>
      <c r="K1946" s="10">
        <v>126.60428570000001</v>
      </c>
      <c r="L1946" s="10">
        <v>9.7650000000000006</v>
      </c>
      <c r="M1946" s="11" t="str" cm="1">
        <f t="array" ref="M1946">_xlfn.IFS(ROUND(Sales_Data[[#This Row],[Temperature]],0)&lt;50,"Cold",ROUND(Sales_Data[[#This Row],[Temperature]],0)&lt;70,"Mild",ROUND(Sales_Data[[#This Row],[Temperature]],0)&lt;84,"Warm",TRUE,"Hot")</f>
        <v>Mild</v>
      </c>
    </row>
    <row r="1947" spans="1:13" x14ac:dyDescent="0.3">
      <c r="A1947" s="5">
        <v>11</v>
      </c>
      <c r="B1947" s="6">
        <v>40515</v>
      </c>
      <c r="C1947" s="7" t="b">
        <f t="shared" si="60"/>
        <v>1</v>
      </c>
      <c r="D1947" s="7" t="str" cm="1">
        <f t="array" ref="D1947">_xlfn.SWITCH(A1947,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47" s="7">
        <f t="shared" si="61"/>
        <v>40515</v>
      </c>
      <c r="F1947" s="5">
        <v>2010</v>
      </c>
      <c r="G1947" s="8">
        <v>1331883.1599999999</v>
      </c>
      <c r="H1947" s="5" t="s">
        <v>99</v>
      </c>
      <c r="I1947" s="9">
        <v>64.099999999999994</v>
      </c>
      <c r="J1947" s="10">
        <v>2.6669999999999998</v>
      </c>
      <c r="K1947" s="10">
        <v>214.70276459999999</v>
      </c>
      <c r="L1947" s="10">
        <v>7.3680000000000003</v>
      </c>
      <c r="M1947" s="11" t="str" cm="1">
        <f t="array" ref="M1947">_xlfn.IFS(ROUND(Sales_Data[[#This Row],[Temperature]],0)&lt;50,"Cold",ROUND(Sales_Data[[#This Row],[Temperature]],0)&lt;70,"Mild",ROUND(Sales_Data[[#This Row],[Temperature]],0)&lt;84,"Warm",TRUE,"Hot")</f>
        <v>Mild</v>
      </c>
    </row>
    <row r="1948" spans="1:13" x14ac:dyDescent="0.3">
      <c r="A1948" s="5">
        <v>12</v>
      </c>
      <c r="B1948" s="6">
        <v>40515</v>
      </c>
      <c r="C1948" s="7" t="b">
        <f t="shared" si="60"/>
        <v>1</v>
      </c>
      <c r="D1948" s="7" t="str" cm="1">
        <f t="array" ref="D1948">_xlfn.SWITCH(A1948,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48" s="7">
        <f t="shared" si="61"/>
        <v>40515</v>
      </c>
      <c r="F1948" s="5">
        <v>2010</v>
      </c>
      <c r="G1948" s="8">
        <v>985594.23</v>
      </c>
      <c r="H1948" s="5" t="s">
        <v>99</v>
      </c>
      <c r="I1948" s="9">
        <v>50.11</v>
      </c>
      <c r="J1948" s="10">
        <v>2.9249999999999998</v>
      </c>
      <c r="K1948" s="10">
        <v>126.60428570000001</v>
      </c>
      <c r="L1948" s="10">
        <v>13.975</v>
      </c>
      <c r="M1948" s="11" t="str" cm="1">
        <f t="array" ref="M1948">_xlfn.IFS(ROUND(Sales_Data[[#This Row],[Temperature]],0)&lt;50,"Cold",ROUND(Sales_Data[[#This Row],[Temperature]],0)&lt;70,"Mild",ROUND(Sales_Data[[#This Row],[Temperature]],0)&lt;84,"Warm",TRUE,"Hot")</f>
        <v>Mild</v>
      </c>
    </row>
    <row r="1949" spans="1:13" x14ac:dyDescent="0.3">
      <c r="A1949" s="5">
        <v>13</v>
      </c>
      <c r="B1949" s="6">
        <v>40515</v>
      </c>
      <c r="C1949" s="7" t="b">
        <f t="shared" si="60"/>
        <v>1</v>
      </c>
      <c r="D1949" s="7" t="str" cm="1">
        <f t="array" ref="D1949">_xlfn.SWITCH(A1949,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49" s="7">
        <f t="shared" si="61"/>
        <v>40515</v>
      </c>
      <c r="F1949" s="5">
        <v>2010</v>
      </c>
      <c r="G1949" s="8">
        <v>1840686.94</v>
      </c>
      <c r="H1949" s="5" t="s">
        <v>99</v>
      </c>
      <c r="I1949" s="9">
        <v>37.619999999999997</v>
      </c>
      <c r="J1949" s="10">
        <v>2.7330000000000001</v>
      </c>
      <c r="K1949" s="10">
        <v>126.60428570000001</v>
      </c>
      <c r="L1949" s="10">
        <v>8.3160000000000007</v>
      </c>
      <c r="M1949" s="11" t="str" cm="1">
        <f t="array" ref="M1949">_xlfn.IFS(ROUND(Sales_Data[[#This Row],[Temperature]],0)&lt;50,"Cold",ROUND(Sales_Data[[#This Row],[Temperature]],0)&lt;70,"Mild",ROUND(Sales_Data[[#This Row],[Temperature]],0)&lt;84,"Warm",TRUE,"Hot")</f>
        <v>Cold</v>
      </c>
    </row>
    <row r="1950" spans="1:13" x14ac:dyDescent="0.3">
      <c r="A1950" s="5">
        <v>14</v>
      </c>
      <c r="B1950" s="6">
        <v>40515</v>
      </c>
      <c r="C1950" s="7" t="b">
        <f t="shared" si="60"/>
        <v>1</v>
      </c>
      <c r="D1950" s="7" t="str" cm="1">
        <f t="array" ref="D1950">_xlfn.SWITCH(A1950,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50" s="7">
        <f t="shared" si="61"/>
        <v>40515</v>
      </c>
      <c r="F1950" s="5">
        <v>2010</v>
      </c>
      <c r="G1950" s="8">
        <v>2156035.06</v>
      </c>
      <c r="H1950" s="5" t="s">
        <v>99</v>
      </c>
      <c r="I1950" s="9">
        <v>45.8</v>
      </c>
      <c r="J1950" s="10">
        <v>2.8180000000000001</v>
      </c>
      <c r="K1950" s="10">
        <v>182.1628441</v>
      </c>
      <c r="L1950" s="10">
        <v>8.9920000000000009</v>
      </c>
      <c r="M1950" s="11" t="str" cm="1">
        <f t="array" ref="M1950">_xlfn.IFS(ROUND(Sales_Data[[#This Row],[Temperature]],0)&lt;50,"Cold",ROUND(Sales_Data[[#This Row],[Temperature]],0)&lt;70,"Mild",ROUND(Sales_Data[[#This Row],[Temperature]],0)&lt;84,"Warm",TRUE,"Hot")</f>
        <v>Cold</v>
      </c>
    </row>
    <row r="1951" spans="1:13" x14ac:dyDescent="0.3">
      <c r="A1951" s="5">
        <v>15</v>
      </c>
      <c r="B1951" s="6">
        <v>40515</v>
      </c>
      <c r="C1951" s="7" t="b">
        <f t="shared" si="60"/>
        <v>1</v>
      </c>
      <c r="D1951" s="7" t="str" cm="1">
        <f t="array" ref="D1951">_xlfn.SWITCH(A1951,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51" s="7">
        <f t="shared" si="61"/>
        <v>40515</v>
      </c>
      <c r="F1951" s="5">
        <v>2010</v>
      </c>
      <c r="G1951" s="8">
        <v>604173.59</v>
      </c>
      <c r="H1951" s="5" t="s">
        <v>99</v>
      </c>
      <c r="I1951" s="9">
        <v>41.39</v>
      </c>
      <c r="J1951" s="10">
        <v>2.9380000000000002</v>
      </c>
      <c r="K1951" s="10">
        <v>131.78399999999999</v>
      </c>
      <c r="L1951" s="10">
        <v>8.35</v>
      </c>
      <c r="M1951" s="11" t="str" cm="1">
        <f t="array" ref="M1951">_xlfn.IFS(ROUND(Sales_Data[[#This Row],[Temperature]],0)&lt;50,"Cold",ROUND(Sales_Data[[#This Row],[Temperature]],0)&lt;70,"Mild",ROUND(Sales_Data[[#This Row],[Temperature]],0)&lt;84,"Warm",TRUE,"Hot")</f>
        <v>Cold</v>
      </c>
    </row>
    <row r="1952" spans="1:13" x14ac:dyDescent="0.3">
      <c r="A1952" s="5">
        <v>16</v>
      </c>
      <c r="B1952" s="6">
        <v>40515</v>
      </c>
      <c r="C1952" s="7" t="b">
        <f t="shared" si="60"/>
        <v>1</v>
      </c>
      <c r="D1952" s="7" t="str" cm="1">
        <f t="array" ref="D1952">_xlfn.SWITCH(A1952,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52" s="7">
        <f t="shared" si="61"/>
        <v>40515</v>
      </c>
      <c r="F1952" s="5">
        <v>2010</v>
      </c>
      <c r="G1952" s="8">
        <v>445393.74</v>
      </c>
      <c r="H1952" s="5" t="s">
        <v>99</v>
      </c>
      <c r="I1952" s="9">
        <v>28.64</v>
      </c>
      <c r="J1952" s="10">
        <v>2.6840000000000002</v>
      </c>
      <c r="K1952" s="10">
        <v>189.73720750000001</v>
      </c>
      <c r="L1952" s="10">
        <v>7.0389999999999997</v>
      </c>
      <c r="M1952" s="11" t="str" cm="1">
        <f t="array" ref="M1952">_xlfn.IFS(ROUND(Sales_Data[[#This Row],[Temperature]],0)&lt;50,"Cold",ROUND(Sales_Data[[#This Row],[Temperature]],0)&lt;70,"Mild",ROUND(Sales_Data[[#This Row],[Temperature]],0)&lt;84,"Warm",TRUE,"Hot")</f>
        <v>Cold</v>
      </c>
    </row>
    <row r="1953" spans="1:13" x14ac:dyDescent="0.3">
      <c r="A1953" s="5">
        <v>17</v>
      </c>
      <c r="B1953" s="6">
        <v>40515</v>
      </c>
      <c r="C1953" s="7" t="b">
        <f t="shared" si="60"/>
        <v>1</v>
      </c>
      <c r="D1953" s="7" t="str" cm="1">
        <f t="array" ref="D1953">_xlfn.SWITCH(A1953,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53" s="7">
        <f t="shared" si="61"/>
        <v>40515</v>
      </c>
      <c r="F1953" s="5">
        <v>2010</v>
      </c>
      <c r="G1953" s="8">
        <v>763961.82</v>
      </c>
      <c r="H1953" s="5" t="s">
        <v>99</v>
      </c>
      <c r="I1953" s="9">
        <v>29.71</v>
      </c>
      <c r="J1953" s="10">
        <v>2.7330000000000001</v>
      </c>
      <c r="K1953" s="10">
        <v>126.60428570000001</v>
      </c>
      <c r="L1953" s="10">
        <v>6.548</v>
      </c>
      <c r="M1953" s="11" t="str" cm="1">
        <f t="array" ref="M1953">_xlfn.IFS(ROUND(Sales_Data[[#This Row],[Temperature]],0)&lt;50,"Cold",ROUND(Sales_Data[[#This Row],[Temperature]],0)&lt;70,"Mild",ROUND(Sales_Data[[#This Row],[Temperature]],0)&lt;84,"Warm",TRUE,"Hot")</f>
        <v>Cold</v>
      </c>
    </row>
    <row r="1954" spans="1:13" x14ac:dyDescent="0.3">
      <c r="A1954" s="5">
        <v>18</v>
      </c>
      <c r="B1954" s="6">
        <v>40515</v>
      </c>
      <c r="C1954" s="7" t="b">
        <f t="shared" si="60"/>
        <v>1</v>
      </c>
      <c r="D1954" s="7" t="str" cm="1">
        <f t="array" ref="D1954">_xlfn.SWITCH(A1954,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54" s="7">
        <f t="shared" si="61"/>
        <v>40515</v>
      </c>
      <c r="F1954" s="5">
        <v>2010</v>
      </c>
      <c r="G1954" s="8">
        <v>1138800.32</v>
      </c>
      <c r="H1954" s="5" t="s">
        <v>99</v>
      </c>
      <c r="I1954" s="9">
        <v>42.39</v>
      </c>
      <c r="J1954" s="10">
        <v>2.8050000000000002</v>
      </c>
      <c r="K1954" s="10">
        <v>131.78399999999999</v>
      </c>
      <c r="L1954" s="10">
        <v>9.202</v>
      </c>
      <c r="M1954" s="11" t="str" cm="1">
        <f t="array" ref="M1954">_xlfn.IFS(ROUND(Sales_Data[[#This Row],[Temperature]],0)&lt;50,"Cold",ROUND(Sales_Data[[#This Row],[Temperature]],0)&lt;70,"Mild",ROUND(Sales_Data[[#This Row],[Temperature]],0)&lt;84,"Warm",TRUE,"Hot")</f>
        <v>Cold</v>
      </c>
    </row>
    <row r="1955" spans="1:13" x14ac:dyDescent="0.3">
      <c r="A1955" s="5">
        <v>19</v>
      </c>
      <c r="B1955" s="6">
        <v>40515</v>
      </c>
      <c r="C1955" s="7" t="b">
        <f t="shared" si="60"/>
        <v>1</v>
      </c>
      <c r="D1955" s="7" t="str" cm="1">
        <f t="array" ref="D1955">_xlfn.SWITCH(A1955,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955" s="7">
        <f t="shared" si="61"/>
        <v>40515</v>
      </c>
      <c r="F1955" s="5">
        <v>2010</v>
      </c>
      <c r="G1955" s="8">
        <v>1467889.2</v>
      </c>
      <c r="H1955" s="5" t="s">
        <v>99</v>
      </c>
      <c r="I1955" s="9">
        <v>39.06</v>
      </c>
      <c r="J1955" s="10">
        <v>2.9380000000000002</v>
      </c>
      <c r="K1955" s="10">
        <v>131.78399999999999</v>
      </c>
      <c r="L1955" s="10">
        <v>8.35</v>
      </c>
      <c r="M1955" s="11" t="str" cm="1">
        <f t="array" ref="M1955">_xlfn.IFS(ROUND(Sales_Data[[#This Row],[Temperature]],0)&lt;50,"Cold",ROUND(Sales_Data[[#This Row],[Temperature]],0)&lt;70,"Mild",ROUND(Sales_Data[[#This Row],[Temperature]],0)&lt;84,"Warm",TRUE,"Hot")</f>
        <v>Cold</v>
      </c>
    </row>
    <row r="1956" spans="1:13" x14ac:dyDescent="0.3">
      <c r="A1956" s="5">
        <v>20</v>
      </c>
      <c r="B1956" s="6">
        <v>40515</v>
      </c>
      <c r="C1956" s="7" t="b">
        <f t="shared" si="60"/>
        <v>1</v>
      </c>
      <c r="D1956" s="7" t="str" cm="1">
        <f t="array" ref="D1956">_xlfn.SWITCH(A1956,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956" s="7">
        <f t="shared" si="61"/>
        <v>40515</v>
      </c>
      <c r="F1956" s="5">
        <v>2010</v>
      </c>
      <c r="G1956" s="8">
        <v>2010974.84</v>
      </c>
      <c r="H1956" s="5" t="s">
        <v>99</v>
      </c>
      <c r="I1956" s="9">
        <v>43.82</v>
      </c>
      <c r="J1956" s="10">
        <v>2.8180000000000001</v>
      </c>
      <c r="K1956" s="10">
        <v>204.52505980000001</v>
      </c>
      <c r="L1956" s="10">
        <v>8.1869999999999994</v>
      </c>
      <c r="M1956" s="11" t="str" cm="1">
        <f t="array" ref="M1956">_xlfn.IFS(ROUND(Sales_Data[[#This Row],[Temperature]],0)&lt;50,"Cold",ROUND(Sales_Data[[#This Row],[Temperature]],0)&lt;70,"Mild",ROUND(Sales_Data[[#This Row],[Temperature]],0)&lt;84,"Warm",TRUE,"Hot")</f>
        <v>Cold</v>
      </c>
    </row>
    <row r="1957" spans="1:13" x14ac:dyDescent="0.3">
      <c r="A1957" s="5">
        <v>21</v>
      </c>
      <c r="B1957" s="6">
        <v>40515</v>
      </c>
      <c r="C1957" s="7" t="b">
        <f t="shared" si="60"/>
        <v>1</v>
      </c>
      <c r="D1957" s="7" t="str" cm="1">
        <f t="array" ref="D1957">_xlfn.SWITCH(A1957,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957" s="7">
        <f t="shared" si="61"/>
        <v>40515</v>
      </c>
      <c r="F1957" s="5">
        <v>2010</v>
      </c>
      <c r="G1957" s="8">
        <v>712312.89</v>
      </c>
      <c r="H1957" s="5" t="s">
        <v>99</v>
      </c>
      <c r="I1957" s="9">
        <v>57.1</v>
      </c>
      <c r="J1957" s="10">
        <v>2.6669999999999998</v>
      </c>
      <c r="K1957" s="10">
        <v>211.03755100000001</v>
      </c>
      <c r="L1957" s="10">
        <v>8.3239999999999998</v>
      </c>
      <c r="M1957" s="11" t="str" cm="1">
        <f t="array" ref="M1957">_xlfn.IFS(ROUND(Sales_Data[[#This Row],[Temperature]],0)&lt;50,"Cold",ROUND(Sales_Data[[#This Row],[Temperature]],0)&lt;70,"Mild",ROUND(Sales_Data[[#This Row],[Temperature]],0)&lt;84,"Warm",TRUE,"Hot")</f>
        <v>Mild</v>
      </c>
    </row>
    <row r="1958" spans="1:13" x14ac:dyDescent="0.3">
      <c r="A1958" s="5">
        <v>22</v>
      </c>
      <c r="B1958" s="6">
        <v>40515</v>
      </c>
      <c r="C1958" s="7" t="b">
        <f t="shared" si="60"/>
        <v>1</v>
      </c>
      <c r="D1958" s="7" t="str" cm="1">
        <f t="array" ref="D1958">_xlfn.SWITCH(A1958,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958" s="7">
        <f t="shared" si="61"/>
        <v>40515</v>
      </c>
      <c r="F1958" s="5">
        <v>2010</v>
      </c>
      <c r="G1958" s="8">
        <v>967187.37</v>
      </c>
      <c r="H1958" s="5" t="s">
        <v>99</v>
      </c>
      <c r="I1958" s="9">
        <v>43.43</v>
      </c>
      <c r="J1958" s="10">
        <v>2.8050000000000002</v>
      </c>
      <c r="K1958" s="10">
        <v>135.62700129999999</v>
      </c>
      <c r="L1958" s="10">
        <v>8.2829999999999995</v>
      </c>
      <c r="M1958" s="11" t="str" cm="1">
        <f t="array" ref="M1958">_xlfn.IFS(ROUND(Sales_Data[[#This Row],[Temperature]],0)&lt;50,"Cold",ROUND(Sales_Data[[#This Row],[Temperature]],0)&lt;70,"Mild",ROUND(Sales_Data[[#This Row],[Temperature]],0)&lt;84,"Warm",TRUE,"Hot")</f>
        <v>Cold</v>
      </c>
    </row>
    <row r="1959" spans="1:13" x14ac:dyDescent="0.3">
      <c r="A1959" s="5">
        <v>23</v>
      </c>
      <c r="B1959" s="6">
        <v>40515</v>
      </c>
      <c r="C1959" s="7" t="b">
        <f t="shared" si="60"/>
        <v>1</v>
      </c>
      <c r="D1959" s="7" t="str" cm="1">
        <f t="array" ref="D1959">_xlfn.SWITCH(A1959,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959" s="7">
        <f t="shared" si="61"/>
        <v>40515</v>
      </c>
      <c r="F1959" s="5">
        <v>2010</v>
      </c>
      <c r="G1959" s="8">
        <v>1408082.96</v>
      </c>
      <c r="H1959" s="5" t="s">
        <v>99</v>
      </c>
      <c r="I1959" s="9">
        <v>36.07</v>
      </c>
      <c r="J1959" s="10">
        <v>2.8050000000000002</v>
      </c>
      <c r="K1959" s="10">
        <v>131.78399999999999</v>
      </c>
      <c r="L1959" s="10">
        <v>5.8920000000000003</v>
      </c>
      <c r="M1959" s="11" t="str" cm="1">
        <f t="array" ref="M1959">_xlfn.IFS(ROUND(Sales_Data[[#This Row],[Temperature]],0)&lt;50,"Cold",ROUND(Sales_Data[[#This Row],[Temperature]],0)&lt;70,"Mild",ROUND(Sales_Data[[#This Row],[Temperature]],0)&lt;84,"Warm",TRUE,"Hot")</f>
        <v>Cold</v>
      </c>
    </row>
    <row r="1960" spans="1:13" x14ac:dyDescent="0.3">
      <c r="A1960" s="5">
        <v>24</v>
      </c>
      <c r="B1960" s="6">
        <v>40515</v>
      </c>
      <c r="C1960" s="7" t="b">
        <f t="shared" si="60"/>
        <v>1</v>
      </c>
      <c r="D1960" s="7" t="str" cm="1">
        <f t="array" ref="D1960">_xlfn.SWITCH(A1960,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960" s="7">
        <f t="shared" si="61"/>
        <v>40515</v>
      </c>
      <c r="F1960" s="5">
        <v>2010</v>
      </c>
      <c r="G1960" s="8">
        <v>1309340.1599999999</v>
      </c>
      <c r="H1960" s="5" t="s">
        <v>99</v>
      </c>
      <c r="I1960" s="9">
        <v>42.31</v>
      </c>
      <c r="J1960" s="10">
        <v>2.9380000000000002</v>
      </c>
      <c r="K1960" s="10">
        <v>131.78399999999999</v>
      </c>
      <c r="L1960" s="10">
        <v>8.3260000000000005</v>
      </c>
      <c r="M1960" s="11" t="str" cm="1">
        <f t="array" ref="M1960">_xlfn.IFS(ROUND(Sales_Data[[#This Row],[Temperature]],0)&lt;50,"Cold",ROUND(Sales_Data[[#This Row],[Temperature]],0)&lt;70,"Mild",ROUND(Sales_Data[[#This Row],[Temperature]],0)&lt;84,"Warm",TRUE,"Hot")</f>
        <v>Cold</v>
      </c>
    </row>
    <row r="1961" spans="1:13" x14ac:dyDescent="0.3">
      <c r="A1961" s="5">
        <v>25</v>
      </c>
      <c r="B1961" s="6">
        <v>40515</v>
      </c>
      <c r="C1961" s="7" t="b">
        <f t="shared" si="60"/>
        <v>1</v>
      </c>
      <c r="D1961" s="7" t="str" cm="1">
        <f t="array" ref="D1961">_xlfn.SWITCH(A1961,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961" s="7">
        <f t="shared" si="61"/>
        <v>40515</v>
      </c>
      <c r="F1961" s="5">
        <v>2010</v>
      </c>
      <c r="G1961" s="8">
        <v>660619.99</v>
      </c>
      <c r="H1961" s="5" t="s">
        <v>99</v>
      </c>
      <c r="I1961" s="9">
        <v>40.049999999999997</v>
      </c>
      <c r="J1961" s="10">
        <v>2.8180000000000001</v>
      </c>
      <c r="K1961" s="10">
        <v>204.52505980000001</v>
      </c>
      <c r="L1961" s="10">
        <v>8.1869999999999994</v>
      </c>
      <c r="M1961" s="11" t="str" cm="1">
        <f t="array" ref="M1961">_xlfn.IFS(ROUND(Sales_Data[[#This Row],[Temperature]],0)&lt;50,"Cold",ROUND(Sales_Data[[#This Row],[Temperature]],0)&lt;70,"Mild",ROUND(Sales_Data[[#This Row],[Temperature]],0)&lt;84,"Warm",TRUE,"Hot")</f>
        <v>Cold</v>
      </c>
    </row>
    <row r="1962" spans="1:13" x14ac:dyDescent="0.3">
      <c r="A1962" s="5">
        <v>26</v>
      </c>
      <c r="B1962" s="6">
        <v>40515</v>
      </c>
      <c r="C1962" s="7" t="b">
        <f t="shared" si="60"/>
        <v>1</v>
      </c>
      <c r="D1962" s="7" t="str" cm="1">
        <f t="array" ref="D1962">_xlfn.SWITCH(A1962,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962" s="7">
        <f t="shared" si="61"/>
        <v>40515</v>
      </c>
      <c r="F1962" s="5">
        <v>2010</v>
      </c>
      <c r="G1962" s="8">
        <v>963382.09</v>
      </c>
      <c r="H1962" s="5" t="s">
        <v>99</v>
      </c>
      <c r="I1962" s="9">
        <v>31.1</v>
      </c>
      <c r="J1962" s="10">
        <v>2.8050000000000002</v>
      </c>
      <c r="K1962" s="10">
        <v>131.78399999999999</v>
      </c>
      <c r="L1962" s="10">
        <v>8.4879999999999995</v>
      </c>
      <c r="M1962" s="11" t="str" cm="1">
        <f t="array" ref="M1962">_xlfn.IFS(ROUND(Sales_Data[[#This Row],[Temperature]],0)&lt;50,"Cold",ROUND(Sales_Data[[#This Row],[Temperature]],0)&lt;70,"Mild",ROUND(Sales_Data[[#This Row],[Temperature]],0)&lt;84,"Warm",TRUE,"Hot")</f>
        <v>Cold</v>
      </c>
    </row>
    <row r="1963" spans="1:13" x14ac:dyDescent="0.3">
      <c r="A1963" s="5">
        <v>27</v>
      </c>
      <c r="B1963" s="6">
        <v>40515</v>
      </c>
      <c r="C1963" s="7" t="b">
        <f t="shared" si="60"/>
        <v>1</v>
      </c>
      <c r="D1963" s="7" t="str" cm="1">
        <f t="array" ref="D1963">_xlfn.SWITCH(A1963,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963" s="7">
        <f t="shared" si="61"/>
        <v>40515</v>
      </c>
      <c r="F1963" s="5">
        <v>2010</v>
      </c>
      <c r="G1963" s="8">
        <v>1925113.12</v>
      </c>
      <c r="H1963" s="5" t="s">
        <v>99</v>
      </c>
      <c r="I1963" s="9">
        <v>45.98</v>
      </c>
      <c r="J1963" s="10">
        <v>2.9380000000000002</v>
      </c>
      <c r="K1963" s="10">
        <v>135.62700129999999</v>
      </c>
      <c r="L1963" s="10">
        <v>8.2370000000000001</v>
      </c>
      <c r="M1963" s="11" t="str" cm="1">
        <f t="array" ref="M1963">_xlfn.IFS(ROUND(Sales_Data[[#This Row],[Temperature]],0)&lt;50,"Cold",ROUND(Sales_Data[[#This Row],[Temperature]],0)&lt;70,"Mild",ROUND(Sales_Data[[#This Row],[Temperature]],0)&lt;84,"Warm",TRUE,"Hot")</f>
        <v>Cold</v>
      </c>
    </row>
    <row r="1964" spans="1:13" x14ac:dyDescent="0.3">
      <c r="A1964" s="5">
        <v>28</v>
      </c>
      <c r="B1964" s="6">
        <v>40515</v>
      </c>
      <c r="C1964" s="7" t="b">
        <f t="shared" si="60"/>
        <v>1</v>
      </c>
      <c r="D1964" s="7" t="str" cm="1">
        <f t="array" ref="D1964">_xlfn.SWITCH(A1964,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964" s="7">
        <f t="shared" si="61"/>
        <v>40515</v>
      </c>
      <c r="F1964" s="5">
        <v>2010</v>
      </c>
      <c r="G1964" s="8">
        <v>1326877.1100000001</v>
      </c>
      <c r="H1964" s="5" t="s">
        <v>99</v>
      </c>
      <c r="I1964" s="9">
        <v>50.11</v>
      </c>
      <c r="J1964" s="10">
        <v>2.9249999999999998</v>
      </c>
      <c r="K1964" s="10">
        <v>126.60428570000001</v>
      </c>
      <c r="L1964" s="10">
        <v>13.975</v>
      </c>
      <c r="M1964" s="11" t="str" cm="1">
        <f t="array" ref="M1964">_xlfn.IFS(ROUND(Sales_Data[[#This Row],[Temperature]],0)&lt;50,"Cold",ROUND(Sales_Data[[#This Row],[Temperature]],0)&lt;70,"Mild",ROUND(Sales_Data[[#This Row],[Temperature]],0)&lt;84,"Warm",TRUE,"Hot")</f>
        <v>Mild</v>
      </c>
    </row>
    <row r="1965" spans="1:13" x14ac:dyDescent="0.3">
      <c r="A1965" s="5">
        <v>29</v>
      </c>
      <c r="B1965" s="6">
        <v>40515</v>
      </c>
      <c r="C1965" s="7" t="b">
        <f t="shared" si="60"/>
        <v>1</v>
      </c>
      <c r="D1965" s="7" t="str" cm="1">
        <f t="array" ref="D1965">_xlfn.SWITCH(A1965,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965" s="7">
        <f t="shared" si="61"/>
        <v>40515</v>
      </c>
      <c r="F1965" s="5">
        <v>2010</v>
      </c>
      <c r="G1965" s="8">
        <v>519042.49</v>
      </c>
      <c r="H1965" s="5" t="s">
        <v>99</v>
      </c>
      <c r="I1965" s="9">
        <v>43.43</v>
      </c>
      <c r="J1965" s="10">
        <v>2.8050000000000002</v>
      </c>
      <c r="K1965" s="10">
        <v>131.78399999999999</v>
      </c>
      <c r="L1965" s="10">
        <v>10.064</v>
      </c>
      <c r="M1965" s="11" t="str" cm="1">
        <f t="array" ref="M1965">_xlfn.IFS(ROUND(Sales_Data[[#This Row],[Temperature]],0)&lt;50,"Cold",ROUND(Sales_Data[[#This Row],[Temperature]],0)&lt;70,"Mild",ROUND(Sales_Data[[#This Row],[Temperature]],0)&lt;84,"Warm",TRUE,"Hot")</f>
        <v>Cold</v>
      </c>
    </row>
    <row r="1966" spans="1:13" x14ac:dyDescent="0.3">
      <c r="A1966" s="5">
        <v>30</v>
      </c>
      <c r="B1966" s="6">
        <v>40515</v>
      </c>
      <c r="C1966" s="7" t="b">
        <f t="shared" si="60"/>
        <v>1</v>
      </c>
      <c r="D1966" s="7" t="str" cm="1">
        <f t="array" ref="D1966">_xlfn.SWITCH(A1966,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966" s="7">
        <f t="shared" si="61"/>
        <v>40515</v>
      </c>
      <c r="F1966" s="5">
        <v>2010</v>
      </c>
      <c r="G1966" s="8">
        <v>468189.93</v>
      </c>
      <c r="H1966" s="5" t="s">
        <v>99</v>
      </c>
      <c r="I1966" s="9">
        <v>57.1</v>
      </c>
      <c r="J1966" s="10">
        <v>2.6669999999999998</v>
      </c>
      <c r="K1966" s="10">
        <v>211.03755100000001</v>
      </c>
      <c r="L1966" s="10">
        <v>8.3239999999999998</v>
      </c>
      <c r="M1966" s="11" t="str" cm="1">
        <f t="array" ref="M1966">_xlfn.IFS(ROUND(Sales_Data[[#This Row],[Temperature]],0)&lt;50,"Cold",ROUND(Sales_Data[[#This Row],[Temperature]],0)&lt;70,"Mild",ROUND(Sales_Data[[#This Row],[Temperature]],0)&lt;84,"Warm",TRUE,"Hot")</f>
        <v>Mild</v>
      </c>
    </row>
    <row r="1967" spans="1:13" x14ac:dyDescent="0.3">
      <c r="A1967" s="5">
        <v>31</v>
      </c>
      <c r="B1967" s="6">
        <v>40515</v>
      </c>
      <c r="C1967" s="7" t="b">
        <f t="shared" si="60"/>
        <v>1</v>
      </c>
      <c r="D1967" s="7" t="str" cm="1">
        <f t="array" ref="D1967">_xlfn.SWITCH(A1967,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967" s="7">
        <f t="shared" si="61"/>
        <v>40515</v>
      </c>
      <c r="F1967" s="5">
        <v>2010</v>
      </c>
      <c r="G1967" s="8">
        <v>1366193.35</v>
      </c>
      <c r="H1967" s="5" t="s">
        <v>99</v>
      </c>
      <c r="I1967" s="9">
        <v>57.1</v>
      </c>
      <c r="J1967" s="10">
        <v>2.6669999999999998</v>
      </c>
      <c r="K1967" s="10">
        <v>211.03755100000001</v>
      </c>
      <c r="L1967" s="10">
        <v>8.3239999999999998</v>
      </c>
      <c r="M1967" s="11" t="str" cm="1">
        <f t="array" ref="M1967">_xlfn.IFS(ROUND(Sales_Data[[#This Row],[Temperature]],0)&lt;50,"Cold",ROUND(Sales_Data[[#This Row],[Temperature]],0)&lt;70,"Mild",ROUND(Sales_Data[[#This Row],[Temperature]],0)&lt;84,"Warm",TRUE,"Hot")</f>
        <v>Mild</v>
      </c>
    </row>
    <row r="1968" spans="1:13" x14ac:dyDescent="0.3">
      <c r="A1968" s="5">
        <v>32</v>
      </c>
      <c r="B1968" s="6">
        <v>40515</v>
      </c>
      <c r="C1968" s="7" t="b">
        <f t="shared" si="60"/>
        <v>1</v>
      </c>
      <c r="D1968" s="7" t="str" cm="1">
        <f t="array" ref="D1968">_xlfn.SWITCH(A1968,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968" s="7">
        <f t="shared" si="61"/>
        <v>40515</v>
      </c>
      <c r="F1968" s="5">
        <v>2010</v>
      </c>
      <c r="G1968" s="8">
        <v>1093319.3700000001</v>
      </c>
      <c r="H1968" s="5" t="s">
        <v>99</v>
      </c>
      <c r="I1968" s="9">
        <v>39.880000000000003</v>
      </c>
      <c r="J1968" s="10">
        <v>2.6840000000000002</v>
      </c>
      <c r="K1968" s="10">
        <v>189.73720750000001</v>
      </c>
      <c r="L1968" s="10">
        <v>9.0139999999999993</v>
      </c>
      <c r="M1968" s="11" t="str" cm="1">
        <f t="array" ref="M1968">_xlfn.IFS(ROUND(Sales_Data[[#This Row],[Temperature]],0)&lt;50,"Cold",ROUND(Sales_Data[[#This Row],[Temperature]],0)&lt;70,"Mild",ROUND(Sales_Data[[#This Row],[Temperature]],0)&lt;84,"Warm",TRUE,"Hot")</f>
        <v>Cold</v>
      </c>
    </row>
    <row r="1969" spans="1:13" x14ac:dyDescent="0.3">
      <c r="A1969" s="5">
        <v>33</v>
      </c>
      <c r="B1969" s="6">
        <v>40515</v>
      </c>
      <c r="C1969" s="7" t="b">
        <f t="shared" si="60"/>
        <v>1</v>
      </c>
      <c r="D1969" s="7" t="str" cm="1">
        <f t="array" ref="D1969">_xlfn.SWITCH(A1969,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969" s="7">
        <f t="shared" si="61"/>
        <v>40515</v>
      </c>
      <c r="F1969" s="5">
        <v>2010</v>
      </c>
      <c r="G1969" s="8">
        <v>312161</v>
      </c>
      <c r="H1969" s="5" t="s">
        <v>99</v>
      </c>
      <c r="I1969" s="9">
        <v>55.61</v>
      </c>
      <c r="J1969" s="10">
        <v>3.0339999999999998</v>
      </c>
      <c r="K1969" s="10">
        <v>126.60428570000001</v>
      </c>
      <c r="L1969" s="10">
        <v>10.115</v>
      </c>
      <c r="M1969" s="11" t="str" cm="1">
        <f t="array" ref="M1969">_xlfn.IFS(ROUND(Sales_Data[[#This Row],[Temperature]],0)&lt;50,"Cold",ROUND(Sales_Data[[#This Row],[Temperature]],0)&lt;70,"Mild",ROUND(Sales_Data[[#This Row],[Temperature]],0)&lt;84,"Warm",TRUE,"Hot")</f>
        <v>Mild</v>
      </c>
    </row>
    <row r="1970" spans="1:13" x14ac:dyDescent="0.3">
      <c r="A1970" s="5">
        <v>34</v>
      </c>
      <c r="B1970" s="6">
        <v>40515</v>
      </c>
      <c r="C1970" s="7" t="b">
        <f t="shared" si="60"/>
        <v>1</v>
      </c>
      <c r="D1970" s="7" t="str" cm="1">
        <f t="array" ref="D1970">_xlfn.SWITCH(A1970,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970" s="7">
        <f t="shared" si="61"/>
        <v>40515</v>
      </c>
      <c r="F1970" s="5">
        <v>2010</v>
      </c>
      <c r="G1970" s="8">
        <v>921247.88</v>
      </c>
      <c r="H1970" s="5" t="s">
        <v>99</v>
      </c>
      <c r="I1970" s="9">
        <v>42.26</v>
      </c>
      <c r="J1970" s="10">
        <v>2.7040000000000002</v>
      </c>
      <c r="K1970" s="10">
        <v>126.60428570000001</v>
      </c>
      <c r="L1970" s="10">
        <v>9.5210000000000008</v>
      </c>
      <c r="M1970" s="11" t="str" cm="1">
        <f t="array" ref="M1970">_xlfn.IFS(ROUND(Sales_Data[[#This Row],[Temperature]],0)&lt;50,"Cold",ROUND(Sales_Data[[#This Row],[Temperature]],0)&lt;70,"Mild",ROUND(Sales_Data[[#This Row],[Temperature]],0)&lt;84,"Warm",TRUE,"Hot")</f>
        <v>Cold</v>
      </c>
    </row>
    <row r="1971" spans="1:13" x14ac:dyDescent="0.3">
      <c r="A1971" s="5">
        <v>35</v>
      </c>
      <c r="B1971" s="6">
        <v>40515</v>
      </c>
      <c r="C1971" s="7" t="b">
        <f t="shared" si="60"/>
        <v>1</v>
      </c>
      <c r="D1971" s="7" t="str" cm="1">
        <f t="array" ref="D1971">_xlfn.SWITCH(A1971,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971" s="7">
        <f t="shared" si="61"/>
        <v>40515</v>
      </c>
      <c r="F1971" s="5">
        <v>2010</v>
      </c>
      <c r="G1971" s="8">
        <v>1150344.3899999999</v>
      </c>
      <c r="H1971" s="5" t="s">
        <v>99</v>
      </c>
      <c r="I1971" s="9">
        <v>45.98</v>
      </c>
      <c r="J1971" s="10">
        <v>2.8180000000000001</v>
      </c>
      <c r="K1971" s="10">
        <v>135.62700129999999</v>
      </c>
      <c r="L1971" s="10">
        <v>9.2620000000000005</v>
      </c>
      <c r="M1971" s="11" t="str" cm="1">
        <f t="array" ref="M1971">_xlfn.IFS(ROUND(Sales_Data[[#This Row],[Temperature]],0)&lt;50,"Cold",ROUND(Sales_Data[[#This Row],[Temperature]],0)&lt;70,"Mild",ROUND(Sales_Data[[#This Row],[Temperature]],0)&lt;84,"Warm",TRUE,"Hot")</f>
        <v>Cold</v>
      </c>
    </row>
    <row r="1972" spans="1:13" x14ac:dyDescent="0.3">
      <c r="A1972" s="5">
        <v>36</v>
      </c>
      <c r="B1972" s="6">
        <v>40515</v>
      </c>
      <c r="C1972" s="7" t="b">
        <f t="shared" si="60"/>
        <v>1</v>
      </c>
      <c r="D1972" s="7" t="str" cm="1">
        <f t="array" ref="D1972">_xlfn.SWITCH(A1972,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972" s="7">
        <f t="shared" si="61"/>
        <v>40515</v>
      </c>
      <c r="F1972" s="5">
        <v>2010</v>
      </c>
      <c r="G1972" s="8">
        <v>441434.2</v>
      </c>
      <c r="H1972" s="5" t="s">
        <v>99</v>
      </c>
      <c r="I1972" s="9">
        <v>61.96</v>
      </c>
      <c r="J1972" s="10">
        <v>2.6190000000000002</v>
      </c>
      <c r="K1972" s="10">
        <v>210.14136070000001</v>
      </c>
      <c r="L1972" s="10">
        <v>8.5540000000000003</v>
      </c>
      <c r="M1972" s="11" t="str" cm="1">
        <f t="array" ref="M1972">_xlfn.IFS(ROUND(Sales_Data[[#This Row],[Temperature]],0)&lt;50,"Cold",ROUND(Sales_Data[[#This Row],[Temperature]],0)&lt;70,"Mild",ROUND(Sales_Data[[#This Row],[Temperature]],0)&lt;84,"Warm",TRUE,"Hot")</f>
        <v>Mild</v>
      </c>
    </row>
    <row r="1973" spans="1:13" x14ac:dyDescent="0.3">
      <c r="A1973" s="5">
        <v>37</v>
      </c>
      <c r="B1973" s="6">
        <v>40515</v>
      </c>
      <c r="C1973" s="7" t="b">
        <f t="shared" si="60"/>
        <v>1</v>
      </c>
      <c r="D1973" s="7" t="str" cm="1">
        <f t="array" ref="D1973">_xlfn.SWITCH(A1973,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973" s="7">
        <f t="shared" si="61"/>
        <v>40515</v>
      </c>
      <c r="F1973" s="5">
        <v>2010</v>
      </c>
      <c r="G1973" s="8">
        <v>513015.35</v>
      </c>
      <c r="H1973" s="5" t="s">
        <v>99</v>
      </c>
      <c r="I1973" s="9">
        <v>61.96</v>
      </c>
      <c r="J1973" s="10">
        <v>2.6669999999999998</v>
      </c>
      <c r="K1973" s="10">
        <v>210.14136070000001</v>
      </c>
      <c r="L1973" s="10">
        <v>8.5540000000000003</v>
      </c>
      <c r="M1973" s="11" t="str" cm="1">
        <f t="array" ref="M1973">_xlfn.IFS(ROUND(Sales_Data[[#This Row],[Temperature]],0)&lt;50,"Cold",ROUND(Sales_Data[[#This Row],[Temperature]],0)&lt;70,"Mild",ROUND(Sales_Data[[#This Row],[Temperature]],0)&lt;84,"Warm",TRUE,"Hot")</f>
        <v>Mild</v>
      </c>
    </row>
    <row r="1974" spans="1:13" x14ac:dyDescent="0.3">
      <c r="A1974" s="5">
        <v>38</v>
      </c>
      <c r="B1974" s="6">
        <v>40515</v>
      </c>
      <c r="C1974" s="7" t="b">
        <f t="shared" si="60"/>
        <v>1</v>
      </c>
      <c r="D1974" s="7" t="str" cm="1">
        <f t="array" ref="D1974">_xlfn.SWITCH(A1974,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974" s="7">
        <f t="shared" si="61"/>
        <v>40515</v>
      </c>
      <c r="F1974" s="5">
        <v>2010</v>
      </c>
      <c r="G1974" s="8">
        <v>342023.92</v>
      </c>
      <c r="H1974" s="5" t="s">
        <v>99</v>
      </c>
      <c r="I1974" s="9">
        <v>50.11</v>
      </c>
      <c r="J1974" s="10">
        <v>2.9249999999999998</v>
      </c>
      <c r="K1974" s="10">
        <v>126.60428570000001</v>
      </c>
      <c r="L1974" s="10">
        <v>13.975</v>
      </c>
      <c r="M1974" s="11" t="str" cm="1">
        <f t="array" ref="M1974">_xlfn.IFS(ROUND(Sales_Data[[#This Row],[Temperature]],0)&lt;50,"Cold",ROUND(Sales_Data[[#This Row],[Temperature]],0)&lt;70,"Mild",ROUND(Sales_Data[[#This Row],[Temperature]],0)&lt;84,"Warm",TRUE,"Hot")</f>
        <v>Mild</v>
      </c>
    </row>
    <row r="1975" spans="1:13" x14ac:dyDescent="0.3">
      <c r="A1975" s="5">
        <v>39</v>
      </c>
      <c r="B1975" s="6">
        <v>40515</v>
      </c>
      <c r="C1975" s="7" t="b">
        <f t="shared" si="60"/>
        <v>1</v>
      </c>
      <c r="D1975" s="7" t="str" cm="1">
        <f t="array" ref="D1975">_xlfn.SWITCH(A1975,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975" s="7">
        <f t="shared" si="61"/>
        <v>40515</v>
      </c>
      <c r="F1975" s="5">
        <v>2010</v>
      </c>
      <c r="G1975" s="8">
        <v>1244391.83</v>
      </c>
      <c r="H1975" s="5" t="s">
        <v>99</v>
      </c>
      <c r="I1975" s="9">
        <v>61.88</v>
      </c>
      <c r="J1975" s="10">
        <v>2.6669999999999998</v>
      </c>
      <c r="K1975" s="10">
        <v>210.14136070000001</v>
      </c>
      <c r="L1975" s="10">
        <v>8.5540000000000003</v>
      </c>
      <c r="M1975" s="11" t="str" cm="1">
        <f t="array" ref="M1975">_xlfn.IFS(ROUND(Sales_Data[[#This Row],[Temperature]],0)&lt;50,"Cold",ROUND(Sales_Data[[#This Row],[Temperature]],0)&lt;70,"Mild",ROUND(Sales_Data[[#This Row],[Temperature]],0)&lt;84,"Warm",TRUE,"Hot")</f>
        <v>Mild</v>
      </c>
    </row>
    <row r="1976" spans="1:13" x14ac:dyDescent="0.3">
      <c r="A1976" s="5">
        <v>40</v>
      </c>
      <c r="B1976" s="6">
        <v>40515</v>
      </c>
      <c r="C1976" s="7" t="b">
        <f t="shared" si="60"/>
        <v>1</v>
      </c>
      <c r="D1976" s="7" t="str" cm="1">
        <f t="array" ref="D1976">_xlfn.SWITCH(A1976,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976" s="7">
        <f t="shared" si="61"/>
        <v>40515</v>
      </c>
      <c r="F1976" s="5">
        <v>2010</v>
      </c>
      <c r="G1976" s="8">
        <v>899352.4</v>
      </c>
      <c r="H1976" s="5" t="s">
        <v>99</v>
      </c>
      <c r="I1976" s="9">
        <v>35.1</v>
      </c>
      <c r="J1976" s="10">
        <v>2.8050000000000002</v>
      </c>
      <c r="K1976" s="10">
        <v>131.78399999999999</v>
      </c>
      <c r="L1976" s="10">
        <v>5.8920000000000003</v>
      </c>
      <c r="M1976" s="11" t="str" cm="1">
        <f t="array" ref="M1976">_xlfn.IFS(ROUND(Sales_Data[[#This Row],[Temperature]],0)&lt;50,"Cold",ROUND(Sales_Data[[#This Row],[Temperature]],0)&lt;70,"Mild",ROUND(Sales_Data[[#This Row],[Temperature]],0)&lt;84,"Warm",TRUE,"Hot")</f>
        <v>Cold</v>
      </c>
    </row>
    <row r="1977" spans="1:13" x14ac:dyDescent="0.3">
      <c r="A1977" s="5">
        <v>41</v>
      </c>
      <c r="B1977" s="6">
        <v>40515</v>
      </c>
      <c r="C1977" s="7" t="b">
        <f t="shared" si="60"/>
        <v>1</v>
      </c>
      <c r="D1977" s="7" t="str" cm="1">
        <f t="array" ref="D1977">_xlfn.SWITCH(A1977,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977" s="7">
        <f t="shared" si="61"/>
        <v>40515</v>
      </c>
      <c r="F1977" s="5">
        <v>2010</v>
      </c>
      <c r="G1977" s="8">
        <v>1023997.71</v>
      </c>
      <c r="H1977" s="5" t="s">
        <v>99</v>
      </c>
      <c r="I1977" s="9">
        <v>33.4</v>
      </c>
      <c r="J1977" s="10">
        <v>2.6840000000000002</v>
      </c>
      <c r="K1977" s="10">
        <v>189.73720750000001</v>
      </c>
      <c r="L1977" s="10">
        <v>7.5410000000000004</v>
      </c>
      <c r="M1977" s="11" t="str" cm="1">
        <f t="array" ref="M1977">_xlfn.IFS(ROUND(Sales_Data[[#This Row],[Temperature]],0)&lt;50,"Cold",ROUND(Sales_Data[[#This Row],[Temperature]],0)&lt;70,"Mild",ROUND(Sales_Data[[#This Row],[Temperature]],0)&lt;84,"Warm",TRUE,"Hot")</f>
        <v>Cold</v>
      </c>
    </row>
    <row r="1978" spans="1:13" x14ac:dyDescent="0.3">
      <c r="A1978" s="5">
        <v>42</v>
      </c>
      <c r="B1978" s="6">
        <v>40515</v>
      </c>
      <c r="C1978" s="7" t="b">
        <f t="shared" si="60"/>
        <v>1</v>
      </c>
      <c r="D1978" s="7" t="str" cm="1">
        <f t="array" ref="D1978">_xlfn.SWITCH(A1978,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978" s="7">
        <f t="shared" si="61"/>
        <v>40515</v>
      </c>
      <c r="F1978" s="5">
        <v>2010</v>
      </c>
      <c r="G1978" s="8">
        <v>588363.62</v>
      </c>
      <c r="H1978" s="5" t="s">
        <v>99</v>
      </c>
      <c r="I1978" s="9">
        <v>52.33</v>
      </c>
      <c r="J1978" s="10">
        <v>3.0339999999999998</v>
      </c>
      <c r="K1978" s="10">
        <v>126.60428570000001</v>
      </c>
      <c r="L1978" s="10">
        <v>9.7650000000000006</v>
      </c>
      <c r="M1978" s="11" t="str" cm="1">
        <f t="array" ref="M1978">_xlfn.IFS(ROUND(Sales_Data[[#This Row],[Temperature]],0)&lt;50,"Cold",ROUND(Sales_Data[[#This Row],[Temperature]],0)&lt;70,"Mild",ROUND(Sales_Data[[#This Row],[Temperature]],0)&lt;84,"Warm",TRUE,"Hot")</f>
        <v>Mild</v>
      </c>
    </row>
    <row r="1979" spans="1:13" x14ac:dyDescent="0.3">
      <c r="A1979" s="5">
        <v>43</v>
      </c>
      <c r="B1979" s="6">
        <v>40515</v>
      </c>
      <c r="C1979" s="7" t="b">
        <f t="shared" si="60"/>
        <v>1</v>
      </c>
      <c r="D1979" s="7" t="str" cm="1">
        <f t="array" ref="D1979">_xlfn.SWITCH(A1979,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979" s="7">
        <f t="shared" si="61"/>
        <v>40515</v>
      </c>
      <c r="F1979" s="5">
        <v>2010</v>
      </c>
      <c r="G1979" s="8">
        <v>645386.93999999994</v>
      </c>
      <c r="H1979" s="5" t="s">
        <v>99</v>
      </c>
      <c r="I1979" s="9">
        <v>53.67</v>
      </c>
      <c r="J1979" s="10">
        <v>2.6669999999999998</v>
      </c>
      <c r="K1979" s="10">
        <v>203.34365819999999</v>
      </c>
      <c r="L1979" s="10">
        <v>9.5210000000000008</v>
      </c>
      <c r="M1979" s="11" t="str" cm="1">
        <f t="array" ref="M1979">_xlfn.IFS(ROUND(Sales_Data[[#This Row],[Temperature]],0)&lt;50,"Cold",ROUND(Sales_Data[[#This Row],[Temperature]],0)&lt;70,"Mild",ROUND(Sales_Data[[#This Row],[Temperature]],0)&lt;84,"Warm",TRUE,"Hot")</f>
        <v>Mild</v>
      </c>
    </row>
    <row r="1980" spans="1:13" x14ac:dyDescent="0.3">
      <c r="A1980" s="5">
        <v>44</v>
      </c>
      <c r="B1980" s="6">
        <v>40515</v>
      </c>
      <c r="C1980" s="7" t="b">
        <f t="shared" si="60"/>
        <v>1</v>
      </c>
      <c r="D1980" s="7" t="str" cm="1">
        <f t="array" ref="D1980">_xlfn.SWITCH(A1980,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980" s="7">
        <f t="shared" si="61"/>
        <v>40515</v>
      </c>
      <c r="F1980" s="5">
        <v>2010</v>
      </c>
      <c r="G1980" s="8">
        <v>272190.83</v>
      </c>
      <c r="H1980" s="5" t="s">
        <v>99</v>
      </c>
      <c r="I1980" s="9">
        <v>37.619999999999997</v>
      </c>
      <c r="J1980" s="10">
        <v>2.7330000000000001</v>
      </c>
      <c r="K1980" s="10">
        <v>126.60428570000001</v>
      </c>
      <c r="L1980" s="10">
        <v>8.1189999999999998</v>
      </c>
      <c r="M1980" s="11" t="str" cm="1">
        <f t="array" ref="M1980">_xlfn.IFS(ROUND(Sales_Data[[#This Row],[Temperature]],0)&lt;50,"Cold",ROUND(Sales_Data[[#This Row],[Temperature]],0)&lt;70,"Mild",ROUND(Sales_Data[[#This Row],[Temperature]],0)&lt;84,"Warm",TRUE,"Hot")</f>
        <v>Cold</v>
      </c>
    </row>
    <row r="1981" spans="1:13" x14ac:dyDescent="0.3">
      <c r="A1981" s="5">
        <v>45</v>
      </c>
      <c r="B1981" s="6">
        <v>40515</v>
      </c>
      <c r="C1981" s="7" t="b">
        <f t="shared" si="60"/>
        <v>1</v>
      </c>
      <c r="D1981" s="7" t="str" cm="1">
        <f t="array" ref="D1981">_xlfn.SWITCH(A1981,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981" s="7">
        <f t="shared" si="61"/>
        <v>40515</v>
      </c>
      <c r="F1981" s="5">
        <v>2010</v>
      </c>
      <c r="G1981" s="8">
        <v>765687.42</v>
      </c>
      <c r="H1981" s="5" t="s">
        <v>99</v>
      </c>
      <c r="I1981" s="9">
        <v>45.8</v>
      </c>
      <c r="J1981" s="10">
        <v>2.8180000000000001</v>
      </c>
      <c r="K1981" s="10">
        <v>182.1628441</v>
      </c>
      <c r="L1981" s="10">
        <v>8.9920000000000009</v>
      </c>
      <c r="M1981" s="11" t="str" cm="1">
        <f t="array" ref="M1981">_xlfn.IFS(ROUND(Sales_Data[[#This Row],[Temperature]],0)&lt;50,"Cold",ROUND(Sales_Data[[#This Row],[Temperature]],0)&lt;70,"Mild",ROUND(Sales_Data[[#This Row],[Temperature]],0)&lt;84,"Warm",TRUE,"Hot")</f>
        <v>Cold</v>
      </c>
    </row>
    <row r="1982" spans="1:13" x14ac:dyDescent="0.3">
      <c r="A1982" s="5">
        <v>1</v>
      </c>
      <c r="B1982" s="6">
        <v>40523</v>
      </c>
      <c r="C1982" s="7" t="b">
        <f t="shared" si="60"/>
        <v>1</v>
      </c>
      <c r="D1982" s="7" t="str" cm="1">
        <f t="array" ref="D1982">_xlfn.SWITCH(A1982,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982" s="7">
        <f t="shared" si="61"/>
        <v>40523</v>
      </c>
      <c r="F1982" s="5">
        <v>2010</v>
      </c>
      <c r="G1982" s="8">
        <v>1494479.49</v>
      </c>
      <c r="H1982" s="5" t="s">
        <v>99</v>
      </c>
      <c r="I1982" s="9">
        <v>59.61</v>
      </c>
      <c r="J1982" s="10">
        <v>2.7280000000000002</v>
      </c>
      <c r="K1982" s="10">
        <v>212.00394399999999</v>
      </c>
      <c r="L1982" s="10">
        <v>7.8380000000000001</v>
      </c>
      <c r="M1982" s="11" t="str" cm="1">
        <f t="array" ref="M1982">_xlfn.IFS(ROUND(Sales_Data[[#This Row],[Temperature]],0)&lt;50,"Cold",ROUND(Sales_Data[[#This Row],[Temperature]],0)&lt;70,"Mild",ROUND(Sales_Data[[#This Row],[Temperature]],0)&lt;84,"Warm",TRUE,"Hot")</f>
        <v>Mild</v>
      </c>
    </row>
    <row r="1983" spans="1:13" x14ac:dyDescent="0.3">
      <c r="A1983" s="5">
        <v>2</v>
      </c>
      <c r="B1983" s="6">
        <v>40523</v>
      </c>
      <c r="C1983" s="7" t="b">
        <f t="shared" si="60"/>
        <v>1</v>
      </c>
      <c r="D1983" s="7" t="str" cm="1">
        <f t="array" ref="D1983">_xlfn.SWITCH(A1983,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983" s="7">
        <f t="shared" si="61"/>
        <v>40523</v>
      </c>
      <c r="F1983" s="5">
        <v>2010</v>
      </c>
      <c r="G1983" s="8">
        <v>1916812.74</v>
      </c>
      <c r="H1983" s="5" t="s">
        <v>99</v>
      </c>
      <c r="I1983" s="9">
        <v>59.69</v>
      </c>
      <c r="J1983" s="10">
        <v>2.7280000000000002</v>
      </c>
      <c r="K1983" s="10">
        <v>211.6608975</v>
      </c>
      <c r="L1983" s="10">
        <v>8.1630000000000003</v>
      </c>
      <c r="M1983" s="11" t="str" cm="1">
        <f t="array" ref="M1983">_xlfn.IFS(ROUND(Sales_Data[[#This Row],[Temperature]],0)&lt;50,"Cold",ROUND(Sales_Data[[#This Row],[Temperature]],0)&lt;70,"Mild",ROUND(Sales_Data[[#This Row],[Temperature]],0)&lt;84,"Warm",TRUE,"Hot")</f>
        <v>Mild</v>
      </c>
    </row>
    <row r="1984" spans="1:13" x14ac:dyDescent="0.3">
      <c r="A1984" s="5">
        <v>3</v>
      </c>
      <c r="B1984" s="6">
        <v>40523</v>
      </c>
      <c r="C1984" s="7" t="b">
        <f t="shared" si="60"/>
        <v>1</v>
      </c>
      <c r="D1984" s="7" t="str" cm="1">
        <f t="array" ref="D1984">_xlfn.SWITCH(A1984,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984" s="7">
        <f t="shared" si="61"/>
        <v>40523</v>
      </c>
      <c r="F1984" s="5">
        <v>2010</v>
      </c>
      <c r="G1984" s="8">
        <v>386635.03</v>
      </c>
      <c r="H1984" s="5" t="s">
        <v>99</v>
      </c>
      <c r="I1984" s="9">
        <v>62.79</v>
      </c>
      <c r="J1984" s="10">
        <v>2.7280000000000002</v>
      </c>
      <c r="K1984" s="10">
        <v>215.32562580000001</v>
      </c>
      <c r="L1984" s="10">
        <v>7.5640000000000001</v>
      </c>
      <c r="M1984" s="11" t="str" cm="1">
        <f t="array" ref="M1984">_xlfn.IFS(ROUND(Sales_Data[[#This Row],[Temperature]],0)&lt;50,"Cold",ROUND(Sales_Data[[#This Row],[Temperature]],0)&lt;70,"Mild",ROUND(Sales_Data[[#This Row],[Temperature]],0)&lt;84,"Warm",TRUE,"Hot")</f>
        <v>Mild</v>
      </c>
    </row>
    <row r="1985" spans="1:13" x14ac:dyDescent="0.3">
      <c r="A1985" s="5">
        <v>4</v>
      </c>
      <c r="B1985" s="6">
        <v>40523</v>
      </c>
      <c r="C1985" s="7" t="b">
        <f t="shared" si="60"/>
        <v>1</v>
      </c>
      <c r="D1985" s="7" t="str" cm="1">
        <f t="array" ref="D1985">_xlfn.SWITCH(A1985,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985" s="7">
        <f t="shared" si="61"/>
        <v>40523</v>
      </c>
      <c r="F1985" s="5">
        <v>2010</v>
      </c>
      <c r="G1985" s="8">
        <v>1999794.26</v>
      </c>
      <c r="H1985" s="5" t="s">
        <v>99</v>
      </c>
      <c r="I1985" s="9">
        <v>52.65</v>
      </c>
      <c r="J1985" s="10">
        <v>2.7410000000000001</v>
      </c>
      <c r="K1985" s="10">
        <v>126.54616129999999</v>
      </c>
      <c r="L1985" s="10">
        <v>7.1269999999999998</v>
      </c>
      <c r="M1985" s="11" t="str" cm="1">
        <f t="array" ref="M1985">_xlfn.IFS(ROUND(Sales_Data[[#This Row],[Temperature]],0)&lt;50,"Cold",ROUND(Sales_Data[[#This Row],[Temperature]],0)&lt;70,"Mild",ROUND(Sales_Data[[#This Row],[Temperature]],0)&lt;84,"Warm",TRUE,"Hot")</f>
        <v>Mild</v>
      </c>
    </row>
    <row r="1986" spans="1:13" x14ac:dyDescent="0.3">
      <c r="A1986" s="5">
        <v>5</v>
      </c>
      <c r="B1986" s="6">
        <v>40523</v>
      </c>
      <c r="C1986" s="7" t="b">
        <f t="shared" ref="C1986:C2049" si="62">ISNUMBER(B1986)</f>
        <v>1</v>
      </c>
      <c r="D1986" s="7" t="str" cm="1">
        <f t="array" ref="D1986">_xlfn.SWITCH(A1986,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986" s="7">
        <f t="shared" ref="E1986:E2049" si="63">IF(C1986,B1986,DATE(RIGHT(B1986,4),MID(B1986,4,2),LEFT(B1986,2)))</f>
        <v>40523</v>
      </c>
      <c r="F1986" s="5">
        <v>2010</v>
      </c>
      <c r="G1986" s="8">
        <v>301827.36</v>
      </c>
      <c r="H1986" s="5" t="s">
        <v>99</v>
      </c>
      <c r="I1986" s="9">
        <v>62.37</v>
      </c>
      <c r="J1986" s="10">
        <v>2.7280000000000002</v>
      </c>
      <c r="K1986" s="10">
        <v>212.5604113</v>
      </c>
      <c r="L1986" s="10">
        <v>6.7679999999999998</v>
      </c>
      <c r="M1986" s="11" t="str" cm="1">
        <f t="array" ref="M1986">_xlfn.IFS(ROUND(Sales_Data[[#This Row],[Temperature]],0)&lt;50,"Cold",ROUND(Sales_Data[[#This Row],[Temperature]],0)&lt;70,"Mild",ROUND(Sales_Data[[#This Row],[Temperature]],0)&lt;84,"Warm",TRUE,"Hot")</f>
        <v>Mild</v>
      </c>
    </row>
    <row r="1987" spans="1:13" x14ac:dyDescent="0.3">
      <c r="A1987" s="5">
        <v>6</v>
      </c>
      <c r="B1987" s="6">
        <v>40523</v>
      </c>
      <c r="C1987" s="7" t="b">
        <f t="shared" si="62"/>
        <v>1</v>
      </c>
      <c r="D1987" s="7" t="str" cm="1">
        <f t="array" ref="D1987">_xlfn.SWITCH(A1987,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987" s="7">
        <f t="shared" si="63"/>
        <v>40523</v>
      </c>
      <c r="F1987" s="5">
        <v>2010</v>
      </c>
      <c r="G1987" s="8">
        <v>1495536.46</v>
      </c>
      <c r="H1987" s="5" t="s">
        <v>99</v>
      </c>
      <c r="I1987" s="9">
        <v>62.11</v>
      </c>
      <c r="J1987" s="10">
        <v>2.7280000000000002</v>
      </c>
      <c r="K1987" s="10">
        <v>213.5268011</v>
      </c>
      <c r="L1987" s="10">
        <v>7.0069999999999997</v>
      </c>
      <c r="M1987" s="11" t="str" cm="1">
        <f t="array" ref="M1987">_xlfn.IFS(ROUND(Sales_Data[[#This Row],[Temperature]],0)&lt;50,"Cold",ROUND(Sales_Data[[#This Row],[Temperature]],0)&lt;70,"Mild",ROUND(Sales_Data[[#This Row],[Temperature]],0)&lt;84,"Warm",TRUE,"Hot")</f>
        <v>Mild</v>
      </c>
    </row>
    <row r="1988" spans="1:13" x14ac:dyDescent="0.3">
      <c r="A1988" s="5">
        <v>7</v>
      </c>
      <c r="B1988" s="6">
        <v>40523</v>
      </c>
      <c r="C1988" s="7" t="b">
        <f t="shared" si="62"/>
        <v>1</v>
      </c>
      <c r="D1988" s="7" t="str" cm="1">
        <f t="array" ref="D1988">_xlfn.SWITCH(A1988,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988" s="7">
        <f t="shared" si="63"/>
        <v>40523</v>
      </c>
      <c r="F1988" s="5">
        <v>2010</v>
      </c>
      <c r="G1988" s="8">
        <v>507584.29</v>
      </c>
      <c r="H1988" s="5" t="s">
        <v>99</v>
      </c>
      <c r="I1988" s="9">
        <v>22.12</v>
      </c>
      <c r="J1988" s="10">
        <v>2.7370000000000001</v>
      </c>
      <c r="K1988" s="10">
        <v>191.0411474</v>
      </c>
      <c r="L1988" s="10">
        <v>9.1370000000000005</v>
      </c>
      <c r="M1988" s="11" t="str" cm="1">
        <f t="array" ref="M1988">_xlfn.IFS(ROUND(Sales_Data[[#This Row],[Temperature]],0)&lt;50,"Cold",ROUND(Sales_Data[[#This Row],[Temperature]],0)&lt;70,"Mild",ROUND(Sales_Data[[#This Row],[Temperature]],0)&lt;84,"Warm",TRUE,"Hot")</f>
        <v>Cold</v>
      </c>
    </row>
    <row r="1989" spans="1:13" x14ac:dyDescent="0.3">
      <c r="A1989" s="5">
        <v>8</v>
      </c>
      <c r="B1989" s="6">
        <v>40523</v>
      </c>
      <c r="C1989" s="7" t="b">
        <f t="shared" si="62"/>
        <v>1</v>
      </c>
      <c r="D1989" s="7" t="str" cm="1">
        <f t="array" ref="D1989">_xlfn.SWITCH(A1989,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989" s="7">
        <f t="shared" si="63"/>
        <v>40523</v>
      </c>
      <c r="F1989" s="5">
        <v>2010</v>
      </c>
      <c r="G1989" s="8">
        <v>911538.98</v>
      </c>
      <c r="H1989" s="5" t="s">
        <v>99</v>
      </c>
      <c r="I1989" s="9">
        <v>54.89</v>
      </c>
      <c r="J1989" s="10">
        <v>2.7280000000000002</v>
      </c>
      <c r="K1989" s="10">
        <v>215.37209999999999</v>
      </c>
      <c r="L1989" s="10">
        <v>6.4329999999999998</v>
      </c>
      <c r="M1989" s="11" t="str" cm="1">
        <f t="array" ref="M1989">_xlfn.IFS(ROUND(Sales_Data[[#This Row],[Temperature]],0)&lt;50,"Cold",ROUND(Sales_Data[[#This Row],[Temperature]],0)&lt;70,"Mild",ROUND(Sales_Data[[#This Row],[Temperature]],0)&lt;84,"Warm",TRUE,"Hot")</f>
        <v>Mild</v>
      </c>
    </row>
    <row r="1990" spans="1:13" x14ac:dyDescent="0.3">
      <c r="A1990" s="5">
        <v>9</v>
      </c>
      <c r="B1990" s="6">
        <v>40523</v>
      </c>
      <c r="C1990" s="7" t="b">
        <f t="shared" si="62"/>
        <v>1</v>
      </c>
      <c r="D1990" s="7" t="str" cm="1">
        <f t="array" ref="D1990">_xlfn.SWITCH(A1990,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90" s="7">
        <f t="shared" si="63"/>
        <v>40523</v>
      </c>
      <c r="F1990" s="5">
        <v>2010</v>
      </c>
      <c r="G1990" s="8">
        <v>520846.68</v>
      </c>
      <c r="H1990" s="5" t="s">
        <v>99</v>
      </c>
      <c r="I1990" s="9">
        <v>61.59</v>
      </c>
      <c r="J1990" s="10">
        <v>2.7280000000000002</v>
      </c>
      <c r="K1990" s="10">
        <v>215.5557297</v>
      </c>
      <c r="L1990" s="10">
        <v>6.56</v>
      </c>
      <c r="M1990" s="11" t="str" cm="1">
        <f t="array" ref="M1990">_xlfn.IFS(ROUND(Sales_Data[[#This Row],[Temperature]],0)&lt;50,"Cold",ROUND(Sales_Data[[#This Row],[Temperature]],0)&lt;70,"Mild",ROUND(Sales_Data[[#This Row],[Temperature]],0)&lt;84,"Warm",TRUE,"Hot")</f>
        <v>Mild</v>
      </c>
    </row>
    <row r="1991" spans="1:13" x14ac:dyDescent="0.3">
      <c r="A1991" s="5">
        <v>10</v>
      </c>
      <c r="B1991" s="6">
        <v>40523</v>
      </c>
      <c r="C1991" s="7" t="b">
        <f t="shared" si="62"/>
        <v>1</v>
      </c>
      <c r="D1991" s="7" t="str" cm="1">
        <f t="array" ref="D1991">_xlfn.SWITCH(A1991,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91" s="7">
        <f t="shared" si="63"/>
        <v>40523</v>
      </c>
      <c r="F1991" s="5">
        <v>2010</v>
      </c>
      <c r="G1991" s="8">
        <v>1895901.59</v>
      </c>
      <c r="H1991" s="5" t="s">
        <v>99</v>
      </c>
      <c r="I1991" s="9">
        <v>61.24</v>
      </c>
      <c r="J1991" s="10">
        <v>3.13</v>
      </c>
      <c r="K1991" s="10">
        <v>126.54616129999999</v>
      </c>
      <c r="L1991" s="10">
        <v>9.0030000000000001</v>
      </c>
      <c r="M1991" s="11" t="str" cm="1">
        <f t="array" ref="M1991">_xlfn.IFS(ROUND(Sales_Data[[#This Row],[Temperature]],0)&lt;50,"Cold",ROUND(Sales_Data[[#This Row],[Temperature]],0)&lt;70,"Mild",ROUND(Sales_Data[[#This Row],[Temperature]],0)&lt;84,"Warm",TRUE,"Hot")</f>
        <v>Mild</v>
      </c>
    </row>
    <row r="1992" spans="1:13" x14ac:dyDescent="0.3">
      <c r="A1992" s="5">
        <v>11</v>
      </c>
      <c r="B1992" s="6">
        <v>40523</v>
      </c>
      <c r="C1992" s="7" t="b">
        <f t="shared" si="62"/>
        <v>1</v>
      </c>
      <c r="D1992" s="7" t="str" cm="1">
        <f t="array" ref="D1992">_xlfn.SWITCH(A1992,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92" s="7">
        <f t="shared" si="63"/>
        <v>40523</v>
      </c>
      <c r="F1992" s="5">
        <v>2010</v>
      </c>
      <c r="G1992" s="8">
        <v>1281675.6000000001</v>
      </c>
      <c r="H1992" s="5" t="s">
        <v>99</v>
      </c>
      <c r="I1992" s="9">
        <v>63.74</v>
      </c>
      <c r="J1992" s="10">
        <v>2.7280000000000002</v>
      </c>
      <c r="K1992" s="10">
        <v>215.32562580000001</v>
      </c>
      <c r="L1992" s="10">
        <v>7.5640000000000001</v>
      </c>
      <c r="M1992" s="11" t="str" cm="1">
        <f t="array" ref="M1992">_xlfn.IFS(ROUND(Sales_Data[[#This Row],[Temperature]],0)&lt;50,"Cold",ROUND(Sales_Data[[#This Row],[Temperature]],0)&lt;70,"Mild",ROUND(Sales_Data[[#This Row],[Temperature]],0)&lt;84,"Warm",TRUE,"Hot")</f>
        <v>Mild</v>
      </c>
    </row>
    <row r="1993" spans="1:13" x14ac:dyDescent="0.3">
      <c r="A1993" s="5">
        <v>12</v>
      </c>
      <c r="B1993" s="6">
        <v>40523</v>
      </c>
      <c r="C1993" s="7" t="b">
        <f t="shared" si="62"/>
        <v>1</v>
      </c>
      <c r="D1993" s="7" t="str" cm="1">
        <f t="array" ref="D1993">_xlfn.SWITCH(A1993,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93" s="7">
        <f t="shared" si="63"/>
        <v>40523</v>
      </c>
      <c r="F1993" s="5">
        <v>2010</v>
      </c>
      <c r="G1993" s="8">
        <v>942475.24</v>
      </c>
      <c r="H1993" s="5" t="s">
        <v>99</v>
      </c>
      <c r="I1993" s="9">
        <v>57.79</v>
      </c>
      <c r="J1993" s="10">
        <v>3.13</v>
      </c>
      <c r="K1993" s="10">
        <v>126.54616129999999</v>
      </c>
      <c r="L1993" s="10">
        <v>14.313000000000001</v>
      </c>
      <c r="M1993" s="11" t="str" cm="1">
        <f t="array" ref="M1993">_xlfn.IFS(ROUND(Sales_Data[[#This Row],[Temperature]],0)&lt;50,"Cold",ROUND(Sales_Data[[#This Row],[Temperature]],0)&lt;70,"Mild",ROUND(Sales_Data[[#This Row],[Temperature]],0)&lt;84,"Warm",TRUE,"Hot")</f>
        <v>Mild</v>
      </c>
    </row>
    <row r="1994" spans="1:13" x14ac:dyDescent="0.3">
      <c r="A1994" s="5">
        <v>13</v>
      </c>
      <c r="B1994" s="6">
        <v>40523</v>
      </c>
      <c r="C1994" s="7" t="b">
        <f t="shared" si="62"/>
        <v>1</v>
      </c>
      <c r="D1994" s="7" t="str" cm="1">
        <f t="array" ref="D1994">_xlfn.SWITCH(A1994,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94" s="7">
        <f t="shared" si="63"/>
        <v>40523</v>
      </c>
      <c r="F1994" s="5">
        <v>2010</v>
      </c>
      <c r="G1994" s="8">
        <v>1939964.63</v>
      </c>
      <c r="H1994" s="5" t="s">
        <v>99</v>
      </c>
      <c r="I1994" s="9">
        <v>42.55</v>
      </c>
      <c r="J1994" s="10">
        <v>2.831</v>
      </c>
      <c r="K1994" s="10">
        <v>126.54616129999999</v>
      </c>
      <c r="L1994" s="10">
        <v>7.7949999999999999</v>
      </c>
      <c r="M1994" s="11" t="str" cm="1">
        <f t="array" ref="M1994">_xlfn.IFS(ROUND(Sales_Data[[#This Row],[Temperature]],0)&lt;50,"Cold",ROUND(Sales_Data[[#This Row],[Temperature]],0)&lt;70,"Mild",ROUND(Sales_Data[[#This Row],[Temperature]],0)&lt;84,"Warm",TRUE,"Hot")</f>
        <v>Cold</v>
      </c>
    </row>
    <row r="1995" spans="1:13" x14ac:dyDescent="0.3">
      <c r="A1995" s="5">
        <v>14</v>
      </c>
      <c r="B1995" s="6">
        <v>40523</v>
      </c>
      <c r="C1995" s="7" t="b">
        <f t="shared" si="62"/>
        <v>1</v>
      </c>
      <c r="D1995" s="7" t="str" cm="1">
        <f t="array" ref="D1995">_xlfn.SWITCH(A1995,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95" s="7">
        <f t="shared" si="63"/>
        <v>40523</v>
      </c>
      <c r="F1995" s="5">
        <v>2010</v>
      </c>
      <c r="G1995" s="8">
        <v>2092189.06</v>
      </c>
      <c r="H1995" s="5" t="s">
        <v>99</v>
      </c>
      <c r="I1995" s="9">
        <v>46.14</v>
      </c>
      <c r="J1995" s="10">
        <v>2.931</v>
      </c>
      <c r="K1995" s="10">
        <v>182.99161290000001</v>
      </c>
      <c r="L1995" s="10">
        <v>8.7240000000000002</v>
      </c>
      <c r="M1995" s="11" t="str" cm="1">
        <f t="array" ref="M1995">_xlfn.IFS(ROUND(Sales_Data[[#This Row],[Temperature]],0)&lt;50,"Cold",ROUND(Sales_Data[[#This Row],[Temperature]],0)&lt;70,"Mild",ROUND(Sales_Data[[#This Row],[Temperature]],0)&lt;84,"Warm",TRUE,"Hot")</f>
        <v>Cold</v>
      </c>
    </row>
    <row r="1996" spans="1:13" x14ac:dyDescent="0.3">
      <c r="A1996" s="5">
        <v>15</v>
      </c>
      <c r="B1996" s="6">
        <v>40523</v>
      </c>
      <c r="C1996" s="7" t="b">
        <f t="shared" si="62"/>
        <v>1</v>
      </c>
      <c r="D1996" s="7" t="str" cm="1">
        <f t="array" ref="D1996">_xlfn.SWITCH(A1996,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96" s="7">
        <f t="shared" si="63"/>
        <v>40523</v>
      </c>
      <c r="F1996" s="5">
        <v>2010</v>
      </c>
      <c r="G1996" s="8">
        <v>619639.74</v>
      </c>
      <c r="H1996" s="5" t="s">
        <v>99</v>
      </c>
      <c r="I1996" s="9">
        <v>39.630000000000003</v>
      </c>
      <c r="J1996" s="10">
        <v>3.0649999999999999</v>
      </c>
      <c r="K1996" s="10">
        <v>132.97832260000001</v>
      </c>
      <c r="L1996" s="10">
        <v>8.0670000000000002</v>
      </c>
      <c r="M1996" s="11" t="str" cm="1">
        <f t="array" ref="M1996">_xlfn.IFS(ROUND(Sales_Data[[#This Row],[Temperature]],0)&lt;50,"Cold",ROUND(Sales_Data[[#This Row],[Temperature]],0)&lt;70,"Mild",ROUND(Sales_Data[[#This Row],[Temperature]],0)&lt;84,"Warm",TRUE,"Hot")</f>
        <v>Cold</v>
      </c>
    </row>
    <row r="1997" spans="1:13" x14ac:dyDescent="0.3">
      <c r="A1997" s="5">
        <v>16</v>
      </c>
      <c r="B1997" s="6">
        <v>40523</v>
      </c>
      <c r="C1997" s="7" t="b">
        <f t="shared" si="62"/>
        <v>1</v>
      </c>
      <c r="D1997" s="7" t="str" cm="1">
        <f t="array" ref="D1997">_xlfn.SWITCH(A1997,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97" s="7">
        <f t="shared" si="63"/>
        <v>40523</v>
      </c>
      <c r="F1997" s="5">
        <v>2010</v>
      </c>
      <c r="G1997" s="8">
        <v>453632.76</v>
      </c>
      <c r="H1997" s="5" t="s">
        <v>99</v>
      </c>
      <c r="I1997" s="9">
        <v>34.04</v>
      </c>
      <c r="J1997" s="10">
        <v>2.7370000000000001</v>
      </c>
      <c r="K1997" s="10">
        <v>191.0411474</v>
      </c>
      <c r="L1997" s="10">
        <v>6.9859999999999998</v>
      </c>
      <c r="M1997" s="11" t="str" cm="1">
        <f t="array" ref="M1997">_xlfn.IFS(ROUND(Sales_Data[[#This Row],[Temperature]],0)&lt;50,"Cold",ROUND(Sales_Data[[#This Row],[Temperature]],0)&lt;70,"Mild",ROUND(Sales_Data[[#This Row],[Temperature]],0)&lt;84,"Warm",TRUE,"Hot")</f>
        <v>Cold</v>
      </c>
    </row>
    <row r="1998" spans="1:13" x14ac:dyDescent="0.3">
      <c r="A1998" s="5">
        <v>17</v>
      </c>
      <c r="B1998" s="6">
        <v>40523</v>
      </c>
      <c r="C1998" s="7" t="b">
        <f t="shared" si="62"/>
        <v>1</v>
      </c>
      <c r="D1998" s="7" t="str" cm="1">
        <f t="array" ref="D1998">_xlfn.SWITCH(A1998,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98" s="7">
        <f t="shared" si="63"/>
        <v>40523</v>
      </c>
      <c r="F1998" s="5">
        <v>2010</v>
      </c>
      <c r="G1998" s="8">
        <v>855459.96</v>
      </c>
      <c r="H1998" s="5" t="s">
        <v>99</v>
      </c>
      <c r="I1998" s="9">
        <v>36.32</v>
      </c>
      <c r="J1998" s="10">
        <v>2.831</v>
      </c>
      <c r="K1998" s="10">
        <v>126.54616129999999</v>
      </c>
      <c r="L1998" s="10">
        <v>6.8849999999999998</v>
      </c>
      <c r="M1998" s="11" t="str" cm="1">
        <f t="array" ref="M1998">_xlfn.IFS(ROUND(Sales_Data[[#This Row],[Temperature]],0)&lt;50,"Cold",ROUND(Sales_Data[[#This Row],[Temperature]],0)&lt;70,"Mild",ROUND(Sales_Data[[#This Row],[Temperature]],0)&lt;84,"Warm",TRUE,"Hot")</f>
        <v>Cold</v>
      </c>
    </row>
    <row r="1999" spans="1:13" x14ac:dyDescent="0.3">
      <c r="A1999" s="5">
        <v>18</v>
      </c>
      <c r="B1999" s="6">
        <v>40523</v>
      </c>
      <c r="C1999" s="7" t="b">
        <f t="shared" si="62"/>
        <v>1</v>
      </c>
      <c r="D1999" s="7" t="str" cm="1">
        <f t="array" ref="D1999">_xlfn.SWITCH(A1999,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99" s="7">
        <f t="shared" si="63"/>
        <v>40523</v>
      </c>
      <c r="F1999" s="5">
        <v>2010</v>
      </c>
      <c r="G1999" s="8">
        <v>1081322.1200000001</v>
      </c>
      <c r="H1999" s="5" t="s">
        <v>99</v>
      </c>
      <c r="I1999" s="9">
        <v>43.17</v>
      </c>
      <c r="J1999" s="10">
        <v>2.9609999999999999</v>
      </c>
      <c r="K1999" s="10">
        <v>132.97832260000001</v>
      </c>
      <c r="L1999" s="10">
        <v>9.3309999999999995</v>
      </c>
      <c r="M1999" s="11" t="str" cm="1">
        <f t="array" ref="M1999">_xlfn.IFS(ROUND(Sales_Data[[#This Row],[Temperature]],0)&lt;50,"Cold",ROUND(Sales_Data[[#This Row],[Temperature]],0)&lt;70,"Mild",ROUND(Sales_Data[[#This Row],[Temperature]],0)&lt;84,"Warm",TRUE,"Hot")</f>
        <v>Cold</v>
      </c>
    </row>
    <row r="2000" spans="1:13" x14ac:dyDescent="0.3">
      <c r="A2000" s="5">
        <v>19</v>
      </c>
      <c r="B2000" s="6">
        <v>40523</v>
      </c>
      <c r="C2000" s="7" t="b">
        <f t="shared" si="62"/>
        <v>1</v>
      </c>
      <c r="D2000" s="7" t="str" cm="1">
        <f t="array" ref="D2000">_xlfn.SWITCH(A2000,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00" s="7">
        <f t="shared" si="63"/>
        <v>40523</v>
      </c>
      <c r="F2000" s="5">
        <v>2010</v>
      </c>
      <c r="G2000" s="8">
        <v>1490235.86</v>
      </c>
      <c r="H2000" s="5" t="s">
        <v>99</v>
      </c>
      <c r="I2000" s="9">
        <v>40.299999999999997</v>
      </c>
      <c r="J2000" s="10">
        <v>3.0649999999999999</v>
      </c>
      <c r="K2000" s="10">
        <v>132.97832260000001</v>
      </c>
      <c r="L2000" s="10">
        <v>8.0670000000000002</v>
      </c>
      <c r="M2000" s="11" t="str" cm="1">
        <f t="array" ref="M2000">_xlfn.IFS(ROUND(Sales_Data[[#This Row],[Temperature]],0)&lt;50,"Cold",ROUND(Sales_Data[[#This Row],[Temperature]],0)&lt;70,"Mild",ROUND(Sales_Data[[#This Row],[Temperature]],0)&lt;84,"Warm",TRUE,"Hot")</f>
        <v>Cold</v>
      </c>
    </row>
    <row r="2001" spans="1:13" x14ac:dyDescent="0.3">
      <c r="A2001" s="5">
        <v>20</v>
      </c>
      <c r="B2001" s="6">
        <v>40523</v>
      </c>
      <c r="C2001" s="7" t="b">
        <f t="shared" si="62"/>
        <v>1</v>
      </c>
      <c r="D2001" s="7" t="str" cm="1">
        <f t="array" ref="D2001">_xlfn.SWITCH(A2001,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01" s="7">
        <f t="shared" si="63"/>
        <v>40523</v>
      </c>
      <c r="F2001" s="5">
        <v>2010</v>
      </c>
      <c r="G2001" s="8">
        <v>2187765.2799999998</v>
      </c>
      <c r="H2001" s="5" t="s">
        <v>99</v>
      </c>
      <c r="I2001" s="9">
        <v>42.38</v>
      </c>
      <c r="J2001" s="10">
        <v>2.931</v>
      </c>
      <c r="K2001" s="10">
        <v>205.20986139999999</v>
      </c>
      <c r="L2001" s="10">
        <v>7.484</v>
      </c>
      <c r="M2001" s="11" t="str" cm="1">
        <f t="array" ref="M2001">_xlfn.IFS(ROUND(Sales_Data[[#This Row],[Temperature]],0)&lt;50,"Cold",ROUND(Sales_Data[[#This Row],[Temperature]],0)&lt;70,"Mild",ROUND(Sales_Data[[#This Row],[Temperature]],0)&lt;84,"Warm",TRUE,"Hot")</f>
        <v>Cold</v>
      </c>
    </row>
    <row r="2002" spans="1:13" x14ac:dyDescent="0.3">
      <c r="A2002" s="5">
        <v>21</v>
      </c>
      <c r="B2002" s="6">
        <v>40523</v>
      </c>
      <c r="C2002" s="7" t="b">
        <f t="shared" si="62"/>
        <v>1</v>
      </c>
      <c r="D2002" s="7" t="str" cm="1">
        <f t="array" ref="D2002">_xlfn.SWITCH(A2002,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02" s="7">
        <f t="shared" si="63"/>
        <v>40523</v>
      </c>
      <c r="F2002" s="5">
        <v>2010</v>
      </c>
      <c r="G2002" s="8">
        <v>735796.38</v>
      </c>
      <c r="H2002" s="5" t="s">
        <v>99</v>
      </c>
      <c r="I2002" s="9">
        <v>60.95</v>
      </c>
      <c r="J2002" s="10">
        <v>2.7280000000000002</v>
      </c>
      <c r="K2002" s="10">
        <v>211.6608975</v>
      </c>
      <c r="L2002" s="10">
        <v>8.1630000000000003</v>
      </c>
      <c r="M2002" s="11" t="str" cm="1">
        <f t="array" ref="M2002">_xlfn.IFS(ROUND(Sales_Data[[#This Row],[Temperature]],0)&lt;50,"Cold",ROUND(Sales_Data[[#This Row],[Temperature]],0)&lt;70,"Mild",ROUND(Sales_Data[[#This Row],[Temperature]],0)&lt;84,"Warm",TRUE,"Hot")</f>
        <v>Mild</v>
      </c>
    </row>
    <row r="2003" spans="1:13" x14ac:dyDescent="0.3">
      <c r="A2003" s="5">
        <v>22</v>
      </c>
      <c r="B2003" s="6">
        <v>40523</v>
      </c>
      <c r="C2003" s="7" t="b">
        <f t="shared" si="62"/>
        <v>1</v>
      </c>
      <c r="D2003" s="7" t="str" cm="1">
        <f t="array" ref="D2003">_xlfn.SWITCH(A2003,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03" s="7">
        <f t="shared" si="63"/>
        <v>40523</v>
      </c>
      <c r="F2003" s="5">
        <v>2010</v>
      </c>
      <c r="G2003" s="8">
        <v>1043698.64</v>
      </c>
      <c r="H2003" s="5" t="s">
        <v>99</v>
      </c>
      <c r="I2003" s="9">
        <v>44.42</v>
      </c>
      <c r="J2003" s="10">
        <v>2.9609999999999999</v>
      </c>
      <c r="K2003" s="10">
        <v>136.83490320000001</v>
      </c>
      <c r="L2003" s="10">
        <v>8.5719999999999992</v>
      </c>
      <c r="M2003" s="11" t="str" cm="1">
        <f t="array" ref="M2003">_xlfn.IFS(ROUND(Sales_Data[[#This Row],[Temperature]],0)&lt;50,"Cold",ROUND(Sales_Data[[#This Row],[Temperature]],0)&lt;70,"Mild",ROUND(Sales_Data[[#This Row],[Temperature]],0)&lt;84,"Warm",TRUE,"Hot")</f>
        <v>Cold</v>
      </c>
    </row>
    <row r="2004" spans="1:13" x14ac:dyDescent="0.3">
      <c r="A2004" s="5">
        <v>23</v>
      </c>
      <c r="B2004" s="6">
        <v>40523</v>
      </c>
      <c r="C2004" s="7" t="b">
        <f t="shared" si="62"/>
        <v>1</v>
      </c>
      <c r="D2004" s="7" t="str" cm="1">
        <f t="array" ref="D2004">_xlfn.SWITCH(A2004,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04" s="7">
        <f t="shared" si="63"/>
        <v>40523</v>
      </c>
      <c r="F2004" s="5">
        <v>2010</v>
      </c>
      <c r="G2004" s="8">
        <v>1387953.75</v>
      </c>
      <c r="H2004" s="5" t="s">
        <v>99</v>
      </c>
      <c r="I2004" s="9">
        <v>35.590000000000003</v>
      </c>
      <c r="J2004" s="10">
        <v>2.9609999999999999</v>
      </c>
      <c r="K2004" s="10">
        <v>132.97832260000001</v>
      </c>
      <c r="L2004" s="10">
        <v>5.2869999999999999</v>
      </c>
      <c r="M2004" s="11" t="str" cm="1">
        <f t="array" ref="M2004">_xlfn.IFS(ROUND(Sales_Data[[#This Row],[Temperature]],0)&lt;50,"Cold",ROUND(Sales_Data[[#This Row],[Temperature]],0)&lt;70,"Mild",ROUND(Sales_Data[[#This Row],[Temperature]],0)&lt;84,"Warm",TRUE,"Hot")</f>
        <v>Cold</v>
      </c>
    </row>
    <row r="2005" spans="1:13" x14ac:dyDescent="0.3">
      <c r="A2005" s="5">
        <v>24</v>
      </c>
      <c r="B2005" s="6">
        <v>40523</v>
      </c>
      <c r="C2005" s="7" t="b">
        <f t="shared" si="62"/>
        <v>1</v>
      </c>
      <c r="D2005" s="7" t="str" cm="1">
        <f t="array" ref="D2005">_xlfn.SWITCH(A2005,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05" s="7">
        <f t="shared" si="63"/>
        <v>40523</v>
      </c>
      <c r="F2005" s="5">
        <v>2010</v>
      </c>
      <c r="G2005" s="8">
        <v>1312877.01</v>
      </c>
      <c r="H2005" s="5" t="s">
        <v>99</v>
      </c>
      <c r="I2005" s="9">
        <v>41.76</v>
      </c>
      <c r="J2005" s="10">
        <v>3.0649999999999999</v>
      </c>
      <c r="K2005" s="10">
        <v>132.97832260000001</v>
      </c>
      <c r="L2005" s="10">
        <v>8.2750000000000004</v>
      </c>
      <c r="M2005" s="11" t="str" cm="1">
        <f t="array" ref="M2005">_xlfn.IFS(ROUND(Sales_Data[[#This Row],[Temperature]],0)&lt;50,"Cold",ROUND(Sales_Data[[#This Row],[Temperature]],0)&lt;70,"Mild",ROUND(Sales_Data[[#This Row],[Temperature]],0)&lt;84,"Warm",TRUE,"Hot")</f>
        <v>Cold</v>
      </c>
    </row>
    <row r="2006" spans="1:13" x14ac:dyDescent="0.3">
      <c r="A2006" s="5">
        <v>25</v>
      </c>
      <c r="B2006" s="6">
        <v>40523</v>
      </c>
      <c r="C2006" s="7" t="b">
        <f t="shared" si="62"/>
        <v>1</v>
      </c>
      <c r="D2006" s="7" t="str" cm="1">
        <f t="array" ref="D2006">_xlfn.SWITCH(A2006,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06" s="7">
        <f t="shared" si="63"/>
        <v>40523</v>
      </c>
      <c r="F2006" s="5">
        <v>2010</v>
      </c>
      <c r="G2006" s="8">
        <v>713250.08</v>
      </c>
      <c r="H2006" s="5" t="s">
        <v>99</v>
      </c>
      <c r="I2006" s="9">
        <v>40.68</v>
      </c>
      <c r="J2006" s="10">
        <v>2.931</v>
      </c>
      <c r="K2006" s="10">
        <v>205.20986139999999</v>
      </c>
      <c r="L2006" s="10">
        <v>7.484</v>
      </c>
      <c r="M2006" s="11" t="str" cm="1">
        <f t="array" ref="M2006">_xlfn.IFS(ROUND(Sales_Data[[#This Row],[Temperature]],0)&lt;50,"Cold",ROUND(Sales_Data[[#This Row],[Temperature]],0)&lt;70,"Mild",ROUND(Sales_Data[[#This Row],[Temperature]],0)&lt;84,"Warm",TRUE,"Hot")</f>
        <v>Cold</v>
      </c>
    </row>
    <row r="2007" spans="1:13" x14ac:dyDescent="0.3">
      <c r="A2007" s="5">
        <v>26</v>
      </c>
      <c r="B2007" s="6">
        <v>40523</v>
      </c>
      <c r="C2007" s="7" t="b">
        <f t="shared" si="62"/>
        <v>1</v>
      </c>
      <c r="D2007" s="7" t="str" cm="1">
        <f t="array" ref="D2007">_xlfn.SWITCH(A2007,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07" s="7">
        <f t="shared" si="63"/>
        <v>40523</v>
      </c>
      <c r="F2007" s="5">
        <v>2010</v>
      </c>
      <c r="G2007" s="8">
        <v>971193.01</v>
      </c>
      <c r="H2007" s="5" t="s">
        <v>99</v>
      </c>
      <c r="I2007" s="9">
        <v>37.51</v>
      </c>
      <c r="J2007" s="10">
        <v>2.9609999999999999</v>
      </c>
      <c r="K2007" s="10">
        <v>132.97832260000001</v>
      </c>
      <c r="L2007" s="10">
        <v>8.1489999999999991</v>
      </c>
      <c r="M2007" s="11" t="str" cm="1">
        <f t="array" ref="M2007">_xlfn.IFS(ROUND(Sales_Data[[#This Row],[Temperature]],0)&lt;50,"Cold",ROUND(Sales_Data[[#This Row],[Temperature]],0)&lt;70,"Mild",ROUND(Sales_Data[[#This Row],[Temperature]],0)&lt;84,"Warm",TRUE,"Hot")</f>
        <v>Cold</v>
      </c>
    </row>
    <row r="2008" spans="1:13" x14ac:dyDescent="0.3">
      <c r="A2008" s="5">
        <v>27</v>
      </c>
      <c r="B2008" s="6">
        <v>40523</v>
      </c>
      <c r="C2008" s="7" t="b">
        <f t="shared" si="62"/>
        <v>1</v>
      </c>
      <c r="D2008" s="7" t="str" cm="1">
        <f t="array" ref="D2008">_xlfn.SWITCH(A2008,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08" s="7">
        <f t="shared" si="63"/>
        <v>40523</v>
      </c>
      <c r="F2008" s="5">
        <v>2010</v>
      </c>
      <c r="G2008" s="8">
        <v>1828010.25</v>
      </c>
      <c r="H2008" s="5" t="s">
        <v>99</v>
      </c>
      <c r="I2008" s="9">
        <v>45.9</v>
      </c>
      <c r="J2008" s="10">
        <v>3.0649999999999999</v>
      </c>
      <c r="K2008" s="10">
        <v>136.83490320000001</v>
      </c>
      <c r="L2008" s="10">
        <v>8.0210000000000008</v>
      </c>
      <c r="M2008" s="11" t="str" cm="1">
        <f t="array" ref="M2008">_xlfn.IFS(ROUND(Sales_Data[[#This Row],[Temperature]],0)&lt;50,"Cold",ROUND(Sales_Data[[#This Row],[Temperature]],0)&lt;70,"Mild",ROUND(Sales_Data[[#This Row],[Temperature]],0)&lt;84,"Warm",TRUE,"Hot")</f>
        <v>Cold</v>
      </c>
    </row>
    <row r="2009" spans="1:13" x14ac:dyDescent="0.3">
      <c r="A2009" s="5">
        <v>28</v>
      </c>
      <c r="B2009" s="6">
        <v>40523</v>
      </c>
      <c r="C2009" s="7" t="b">
        <f t="shared" si="62"/>
        <v>1</v>
      </c>
      <c r="D2009" s="7" t="str" cm="1">
        <f t="array" ref="D2009">_xlfn.SWITCH(A2009,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09" s="7">
        <f t="shared" si="63"/>
        <v>40523</v>
      </c>
      <c r="F2009" s="5">
        <v>2010</v>
      </c>
      <c r="G2009" s="8">
        <v>1266460.45</v>
      </c>
      <c r="H2009" s="5" t="s">
        <v>99</v>
      </c>
      <c r="I2009" s="9">
        <v>57.79</v>
      </c>
      <c r="J2009" s="10">
        <v>3.13</v>
      </c>
      <c r="K2009" s="10">
        <v>126.54616129999999</v>
      </c>
      <c r="L2009" s="10">
        <v>14.313000000000001</v>
      </c>
      <c r="M2009" s="11" t="str" cm="1">
        <f t="array" ref="M2009">_xlfn.IFS(ROUND(Sales_Data[[#This Row],[Temperature]],0)&lt;50,"Cold",ROUND(Sales_Data[[#This Row],[Temperature]],0)&lt;70,"Mild",ROUND(Sales_Data[[#This Row],[Temperature]],0)&lt;84,"Warm",TRUE,"Hot")</f>
        <v>Mild</v>
      </c>
    </row>
    <row r="2010" spans="1:13" x14ac:dyDescent="0.3">
      <c r="A2010" s="5">
        <v>29</v>
      </c>
      <c r="B2010" s="6">
        <v>40523</v>
      </c>
      <c r="C2010" s="7" t="b">
        <f t="shared" si="62"/>
        <v>1</v>
      </c>
      <c r="D2010" s="7" t="str" cm="1">
        <f t="array" ref="D2010">_xlfn.SWITCH(A2010,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010" s="7">
        <f t="shared" si="63"/>
        <v>40523</v>
      </c>
      <c r="F2010" s="5">
        <v>2010</v>
      </c>
      <c r="G2010" s="8">
        <v>524450.69999999995</v>
      </c>
      <c r="H2010" s="5" t="s">
        <v>99</v>
      </c>
      <c r="I2010" s="9">
        <v>44.42</v>
      </c>
      <c r="J2010" s="10">
        <v>2.9609999999999999</v>
      </c>
      <c r="K2010" s="10">
        <v>132.97832260000001</v>
      </c>
      <c r="L2010" s="10">
        <v>10.523999999999999</v>
      </c>
      <c r="M2010" s="11" t="str" cm="1">
        <f t="array" ref="M2010">_xlfn.IFS(ROUND(Sales_Data[[#This Row],[Temperature]],0)&lt;50,"Cold",ROUND(Sales_Data[[#This Row],[Temperature]],0)&lt;70,"Mild",ROUND(Sales_Data[[#This Row],[Temperature]],0)&lt;84,"Warm",TRUE,"Hot")</f>
        <v>Cold</v>
      </c>
    </row>
    <row r="2011" spans="1:13" x14ac:dyDescent="0.3">
      <c r="A2011" s="5">
        <v>30</v>
      </c>
      <c r="B2011" s="6">
        <v>40523</v>
      </c>
      <c r="C2011" s="7" t="b">
        <f t="shared" si="62"/>
        <v>1</v>
      </c>
      <c r="D2011" s="7" t="str" cm="1">
        <f t="array" ref="D2011">_xlfn.SWITCH(A2011,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011" s="7">
        <f t="shared" si="63"/>
        <v>40523</v>
      </c>
      <c r="F2011" s="5">
        <v>2010</v>
      </c>
      <c r="G2011" s="8">
        <v>431266.64</v>
      </c>
      <c r="H2011" s="5" t="s">
        <v>99</v>
      </c>
      <c r="I2011" s="9">
        <v>60.95</v>
      </c>
      <c r="J2011" s="10">
        <v>2.7280000000000002</v>
      </c>
      <c r="K2011" s="10">
        <v>211.6608975</v>
      </c>
      <c r="L2011" s="10">
        <v>8.1630000000000003</v>
      </c>
      <c r="M2011" s="11" t="str" cm="1">
        <f t="array" ref="M2011">_xlfn.IFS(ROUND(Sales_Data[[#This Row],[Temperature]],0)&lt;50,"Cold",ROUND(Sales_Data[[#This Row],[Temperature]],0)&lt;70,"Mild",ROUND(Sales_Data[[#This Row],[Temperature]],0)&lt;84,"Warm",TRUE,"Hot")</f>
        <v>Mild</v>
      </c>
    </row>
    <row r="2012" spans="1:13" x14ac:dyDescent="0.3">
      <c r="A2012" s="5">
        <v>31</v>
      </c>
      <c r="B2012" s="6">
        <v>40523</v>
      </c>
      <c r="C2012" s="7" t="b">
        <f t="shared" si="62"/>
        <v>1</v>
      </c>
      <c r="D2012" s="7" t="str" cm="1">
        <f t="array" ref="D2012">_xlfn.SWITCH(A2012,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012" s="7">
        <f t="shared" si="63"/>
        <v>40523</v>
      </c>
      <c r="F2012" s="5">
        <v>2010</v>
      </c>
      <c r="G2012" s="8">
        <v>1352780.76</v>
      </c>
      <c r="H2012" s="5" t="s">
        <v>99</v>
      </c>
      <c r="I2012" s="9">
        <v>60.95</v>
      </c>
      <c r="J2012" s="10">
        <v>2.7280000000000002</v>
      </c>
      <c r="K2012" s="10">
        <v>211.6608975</v>
      </c>
      <c r="L2012" s="10">
        <v>8.1630000000000003</v>
      </c>
      <c r="M2012" s="11" t="str" cm="1">
        <f t="array" ref="M2012">_xlfn.IFS(ROUND(Sales_Data[[#This Row],[Temperature]],0)&lt;50,"Cold",ROUND(Sales_Data[[#This Row],[Temperature]],0)&lt;70,"Mild",ROUND(Sales_Data[[#This Row],[Temperature]],0)&lt;84,"Warm",TRUE,"Hot")</f>
        <v>Mild</v>
      </c>
    </row>
    <row r="2013" spans="1:13" x14ac:dyDescent="0.3">
      <c r="A2013" s="5">
        <v>32</v>
      </c>
      <c r="B2013" s="6">
        <v>40523</v>
      </c>
      <c r="C2013" s="7" t="b">
        <f t="shared" si="62"/>
        <v>1</v>
      </c>
      <c r="D2013" s="7" t="str" cm="1">
        <f t="array" ref="D2013">_xlfn.SWITCH(A2013,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013" s="7">
        <f t="shared" si="63"/>
        <v>40523</v>
      </c>
      <c r="F2013" s="5">
        <v>2010</v>
      </c>
      <c r="G2013" s="8">
        <v>1141019.1100000001</v>
      </c>
      <c r="H2013" s="5" t="s">
        <v>99</v>
      </c>
      <c r="I2013" s="9">
        <v>42.3</v>
      </c>
      <c r="J2013" s="10">
        <v>2.7370000000000001</v>
      </c>
      <c r="K2013" s="10">
        <v>191.0411474</v>
      </c>
      <c r="L2013" s="10">
        <v>9.1370000000000005</v>
      </c>
      <c r="M2013" s="11" t="str" cm="1">
        <f t="array" ref="M2013">_xlfn.IFS(ROUND(Sales_Data[[#This Row],[Temperature]],0)&lt;50,"Cold",ROUND(Sales_Data[[#This Row],[Temperature]],0)&lt;70,"Mild",ROUND(Sales_Data[[#This Row],[Temperature]],0)&lt;84,"Warm",TRUE,"Hot")</f>
        <v>Cold</v>
      </c>
    </row>
    <row r="2014" spans="1:13" x14ac:dyDescent="0.3">
      <c r="A2014" s="5">
        <v>33</v>
      </c>
      <c r="B2014" s="6">
        <v>40523</v>
      </c>
      <c r="C2014" s="7" t="b">
        <f t="shared" si="62"/>
        <v>1</v>
      </c>
      <c r="D2014" s="7" t="str" cm="1">
        <f t="array" ref="D2014">_xlfn.SWITCH(A2014,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014" s="7">
        <f t="shared" si="63"/>
        <v>40523</v>
      </c>
      <c r="F2014" s="5">
        <v>2010</v>
      </c>
      <c r="G2014" s="8">
        <v>272803.94</v>
      </c>
      <c r="H2014" s="5" t="s">
        <v>99</v>
      </c>
      <c r="I2014" s="9">
        <v>65.209999999999994</v>
      </c>
      <c r="J2014" s="10">
        <v>3.13</v>
      </c>
      <c r="K2014" s="10">
        <v>126.54616129999999</v>
      </c>
      <c r="L2014" s="10">
        <v>9.2650000000000006</v>
      </c>
      <c r="M2014" s="11" t="str" cm="1">
        <f t="array" ref="M2014">_xlfn.IFS(ROUND(Sales_Data[[#This Row],[Temperature]],0)&lt;50,"Cold",ROUND(Sales_Data[[#This Row],[Temperature]],0)&lt;70,"Mild",ROUND(Sales_Data[[#This Row],[Temperature]],0)&lt;84,"Warm",TRUE,"Hot")</f>
        <v>Mild</v>
      </c>
    </row>
    <row r="2015" spans="1:13" x14ac:dyDescent="0.3">
      <c r="A2015" s="5">
        <v>34</v>
      </c>
      <c r="B2015" s="6">
        <v>40523</v>
      </c>
      <c r="C2015" s="7" t="b">
        <f t="shared" si="62"/>
        <v>1</v>
      </c>
      <c r="D2015" s="7" t="str" cm="1">
        <f t="array" ref="D2015">_xlfn.SWITCH(A2015,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015" s="7">
        <f t="shared" si="63"/>
        <v>40523</v>
      </c>
      <c r="F2015" s="5">
        <v>2010</v>
      </c>
      <c r="G2015" s="8">
        <v>979730.78</v>
      </c>
      <c r="H2015" s="5" t="s">
        <v>99</v>
      </c>
      <c r="I2015" s="9">
        <v>47.2</v>
      </c>
      <c r="J2015" s="10">
        <v>2.7410000000000001</v>
      </c>
      <c r="K2015" s="10">
        <v>126.54616129999999</v>
      </c>
      <c r="L2015" s="10">
        <v>10.210000000000001</v>
      </c>
      <c r="M2015" s="11" t="str" cm="1">
        <f t="array" ref="M2015">_xlfn.IFS(ROUND(Sales_Data[[#This Row],[Temperature]],0)&lt;50,"Cold",ROUND(Sales_Data[[#This Row],[Temperature]],0)&lt;70,"Mild",ROUND(Sales_Data[[#This Row],[Temperature]],0)&lt;84,"Warm",TRUE,"Hot")</f>
        <v>Cold</v>
      </c>
    </row>
    <row r="2016" spans="1:13" x14ac:dyDescent="0.3">
      <c r="A2016" s="5">
        <v>35</v>
      </c>
      <c r="B2016" s="6">
        <v>40523</v>
      </c>
      <c r="C2016" s="7" t="b">
        <f t="shared" si="62"/>
        <v>1</v>
      </c>
      <c r="D2016" s="7" t="str" cm="1">
        <f t="array" ref="D2016">_xlfn.SWITCH(A2016,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016" s="7">
        <f t="shared" si="63"/>
        <v>40523</v>
      </c>
      <c r="F2016" s="5">
        <v>2010</v>
      </c>
      <c r="G2016" s="8">
        <v>870914.69</v>
      </c>
      <c r="H2016" s="5" t="s">
        <v>99</v>
      </c>
      <c r="I2016" s="9">
        <v>45.9</v>
      </c>
      <c r="J2016" s="10">
        <v>2.931</v>
      </c>
      <c r="K2016" s="10">
        <v>136.83490320000001</v>
      </c>
      <c r="L2016" s="10">
        <v>8.7629999999999999</v>
      </c>
      <c r="M2016" s="11" t="str" cm="1">
        <f t="array" ref="M2016">_xlfn.IFS(ROUND(Sales_Data[[#This Row],[Temperature]],0)&lt;50,"Cold",ROUND(Sales_Data[[#This Row],[Temperature]],0)&lt;70,"Mild",ROUND(Sales_Data[[#This Row],[Temperature]],0)&lt;84,"Warm",TRUE,"Hot")</f>
        <v>Cold</v>
      </c>
    </row>
    <row r="2017" spans="1:13" x14ac:dyDescent="0.3">
      <c r="A2017" s="5">
        <v>36</v>
      </c>
      <c r="B2017" s="6">
        <v>40523</v>
      </c>
      <c r="C2017" s="7" t="b">
        <f t="shared" si="62"/>
        <v>1</v>
      </c>
      <c r="D2017" s="7" t="str" cm="1">
        <f t="array" ref="D2017">_xlfn.SWITCH(A2017,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017" s="7">
        <f t="shared" si="63"/>
        <v>40523</v>
      </c>
      <c r="F2017" s="5">
        <v>2010</v>
      </c>
      <c r="G2017" s="8">
        <v>425804.79999999999</v>
      </c>
      <c r="H2017" s="5" t="s">
        <v>99</v>
      </c>
      <c r="I2017" s="9">
        <v>61.97</v>
      </c>
      <c r="J2017" s="10">
        <v>2.7050000000000001</v>
      </c>
      <c r="K2017" s="10">
        <v>210.76679440000001</v>
      </c>
      <c r="L2017" s="10">
        <v>8.4760000000000009</v>
      </c>
      <c r="M2017" s="11" t="str" cm="1">
        <f t="array" ref="M2017">_xlfn.IFS(ROUND(Sales_Data[[#This Row],[Temperature]],0)&lt;50,"Cold",ROUND(Sales_Data[[#This Row],[Temperature]],0)&lt;70,"Mild",ROUND(Sales_Data[[#This Row],[Temperature]],0)&lt;84,"Warm",TRUE,"Hot")</f>
        <v>Mild</v>
      </c>
    </row>
    <row r="2018" spans="1:13" x14ac:dyDescent="0.3">
      <c r="A2018" s="5">
        <v>37</v>
      </c>
      <c r="B2018" s="6">
        <v>40523</v>
      </c>
      <c r="C2018" s="7" t="b">
        <f t="shared" si="62"/>
        <v>1</v>
      </c>
      <c r="D2018" s="7" t="str" cm="1">
        <f t="array" ref="D2018">_xlfn.SWITCH(A2018,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018" s="7">
        <f t="shared" si="63"/>
        <v>40523</v>
      </c>
      <c r="F2018" s="5">
        <v>2010</v>
      </c>
      <c r="G2018" s="8">
        <v>517546.69</v>
      </c>
      <c r="H2018" s="5" t="s">
        <v>99</v>
      </c>
      <c r="I2018" s="9">
        <v>61.97</v>
      </c>
      <c r="J2018" s="10">
        <v>2.7280000000000002</v>
      </c>
      <c r="K2018" s="10">
        <v>210.76679440000001</v>
      </c>
      <c r="L2018" s="10">
        <v>8.4760000000000009</v>
      </c>
      <c r="M2018" s="11" t="str" cm="1">
        <f t="array" ref="M2018">_xlfn.IFS(ROUND(Sales_Data[[#This Row],[Temperature]],0)&lt;50,"Cold",ROUND(Sales_Data[[#This Row],[Temperature]],0)&lt;70,"Mild",ROUND(Sales_Data[[#This Row],[Temperature]],0)&lt;84,"Warm",TRUE,"Hot")</f>
        <v>Mild</v>
      </c>
    </row>
    <row r="2019" spans="1:13" x14ac:dyDescent="0.3">
      <c r="A2019" s="5">
        <v>38</v>
      </c>
      <c r="B2019" s="6">
        <v>40523</v>
      </c>
      <c r="C2019" s="7" t="b">
        <f t="shared" si="62"/>
        <v>1</v>
      </c>
      <c r="D2019" s="7" t="str" cm="1">
        <f t="array" ref="D2019">_xlfn.SWITCH(A2019,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019" s="7">
        <f t="shared" si="63"/>
        <v>40523</v>
      </c>
      <c r="F2019" s="5">
        <v>2010</v>
      </c>
      <c r="G2019" s="8">
        <v>340147.20000000001</v>
      </c>
      <c r="H2019" s="5" t="s">
        <v>99</v>
      </c>
      <c r="I2019" s="9">
        <v>57.79</v>
      </c>
      <c r="J2019" s="10">
        <v>3.13</v>
      </c>
      <c r="K2019" s="10">
        <v>126.54616129999999</v>
      </c>
      <c r="L2019" s="10">
        <v>14.313000000000001</v>
      </c>
      <c r="M2019" s="11" t="str" cm="1">
        <f t="array" ref="M2019">_xlfn.IFS(ROUND(Sales_Data[[#This Row],[Temperature]],0)&lt;50,"Cold",ROUND(Sales_Data[[#This Row],[Temperature]],0)&lt;70,"Mild",ROUND(Sales_Data[[#This Row],[Temperature]],0)&lt;84,"Warm",TRUE,"Hot")</f>
        <v>Mild</v>
      </c>
    </row>
    <row r="2020" spans="1:13" x14ac:dyDescent="0.3">
      <c r="A2020" s="5">
        <v>39</v>
      </c>
      <c r="B2020" s="6">
        <v>40523</v>
      </c>
      <c r="C2020" s="7" t="b">
        <f t="shared" si="62"/>
        <v>1</v>
      </c>
      <c r="D2020" s="7" t="str" cm="1">
        <f t="array" ref="D2020">_xlfn.SWITCH(A2020,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020" s="7">
        <f t="shared" si="63"/>
        <v>40523</v>
      </c>
      <c r="F2020" s="5">
        <v>2010</v>
      </c>
      <c r="G2020" s="8">
        <v>1291398.71</v>
      </c>
      <c r="H2020" s="5" t="s">
        <v>99</v>
      </c>
      <c r="I2020" s="9">
        <v>62.21</v>
      </c>
      <c r="J2020" s="10">
        <v>2.7280000000000002</v>
      </c>
      <c r="K2020" s="10">
        <v>210.76679440000001</v>
      </c>
      <c r="L2020" s="10">
        <v>8.4760000000000009</v>
      </c>
      <c r="M2020" s="11" t="str" cm="1">
        <f t="array" ref="M2020">_xlfn.IFS(ROUND(Sales_Data[[#This Row],[Temperature]],0)&lt;50,"Cold",ROUND(Sales_Data[[#This Row],[Temperature]],0)&lt;70,"Mild",ROUND(Sales_Data[[#This Row],[Temperature]],0)&lt;84,"Warm",TRUE,"Hot")</f>
        <v>Mild</v>
      </c>
    </row>
    <row r="2021" spans="1:13" x14ac:dyDescent="0.3">
      <c r="A2021" s="5">
        <v>40</v>
      </c>
      <c r="B2021" s="6">
        <v>40523</v>
      </c>
      <c r="C2021" s="7" t="b">
        <f t="shared" si="62"/>
        <v>1</v>
      </c>
      <c r="D2021" s="7" t="str" cm="1">
        <f t="array" ref="D2021">_xlfn.SWITCH(A2021,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021" s="7">
        <f t="shared" si="63"/>
        <v>40523</v>
      </c>
      <c r="F2021" s="5">
        <v>2010</v>
      </c>
      <c r="G2021" s="8">
        <v>935481.32</v>
      </c>
      <c r="H2021" s="5" t="s">
        <v>99</v>
      </c>
      <c r="I2021" s="9">
        <v>38.5</v>
      </c>
      <c r="J2021" s="10">
        <v>2.9609999999999999</v>
      </c>
      <c r="K2021" s="10">
        <v>132.97832260000001</v>
      </c>
      <c r="L2021" s="10">
        <v>5.2869999999999999</v>
      </c>
      <c r="M2021" s="11" t="str" cm="1">
        <f t="array" ref="M2021">_xlfn.IFS(ROUND(Sales_Data[[#This Row],[Temperature]],0)&lt;50,"Cold",ROUND(Sales_Data[[#This Row],[Temperature]],0)&lt;70,"Mild",ROUND(Sales_Data[[#This Row],[Temperature]],0)&lt;84,"Warm",TRUE,"Hot")</f>
        <v>Cold</v>
      </c>
    </row>
    <row r="2022" spans="1:13" x14ac:dyDescent="0.3">
      <c r="A2022" s="5">
        <v>41</v>
      </c>
      <c r="B2022" s="6">
        <v>40523</v>
      </c>
      <c r="C2022" s="7" t="b">
        <f t="shared" si="62"/>
        <v>1</v>
      </c>
      <c r="D2022" s="7" t="str" cm="1">
        <f t="array" ref="D2022">_xlfn.SWITCH(A2022,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022" s="7">
        <f t="shared" si="63"/>
        <v>40523</v>
      </c>
      <c r="F2022" s="5">
        <v>2010</v>
      </c>
      <c r="G2022" s="8">
        <v>1175326.23</v>
      </c>
      <c r="H2022" s="5" t="s">
        <v>99</v>
      </c>
      <c r="I2022" s="9">
        <v>38.99</v>
      </c>
      <c r="J2022" s="10">
        <v>2.7370000000000001</v>
      </c>
      <c r="K2022" s="10">
        <v>191.0411474</v>
      </c>
      <c r="L2022" s="10">
        <v>7.508</v>
      </c>
      <c r="M2022" s="11" t="str" cm="1">
        <f t="array" ref="M2022">_xlfn.IFS(ROUND(Sales_Data[[#This Row],[Temperature]],0)&lt;50,"Cold",ROUND(Sales_Data[[#This Row],[Temperature]],0)&lt;70,"Mild",ROUND(Sales_Data[[#This Row],[Temperature]],0)&lt;84,"Warm",TRUE,"Hot")</f>
        <v>Cold</v>
      </c>
    </row>
    <row r="2023" spans="1:13" x14ac:dyDescent="0.3">
      <c r="A2023" s="5">
        <v>42</v>
      </c>
      <c r="B2023" s="6">
        <v>40523</v>
      </c>
      <c r="C2023" s="7" t="b">
        <f t="shared" si="62"/>
        <v>1</v>
      </c>
      <c r="D2023" s="7" t="str" cm="1">
        <f t="array" ref="D2023">_xlfn.SWITCH(A2023,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023" s="7">
        <f t="shared" si="63"/>
        <v>40523</v>
      </c>
      <c r="F2023" s="5">
        <v>2010</v>
      </c>
      <c r="G2023" s="8">
        <v>588592.61</v>
      </c>
      <c r="H2023" s="5" t="s">
        <v>99</v>
      </c>
      <c r="I2023" s="9">
        <v>61.24</v>
      </c>
      <c r="J2023" s="10">
        <v>3.13</v>
      </c>
      <c r="K2023" s="10">
        <v>126.54616129999999</v>
      </c>
      <c r="L2023" s="10">
        <v>9.0030000000000001</v>
      </c>
      <c r="M2023" s="11" t="str" cm="1">
        <f t="array" ref="M2023">_xlfn.IFS(ROUND(Sales_Data[[#This Row],[Temperature]],0)&lt;50,"Cold",ROUND(Sales_Data[[#This Row],[Temperature]],0)&lt;70,"Mild",ROUND(Sales_Data[[#This Row],[Temperature]],0)&lt;84,"Warm",TRUE,"Hot")</f>
        <v>Mild</v>
      </c>
    </row>
    <row r="2024" spans="1:13" x14ac:dyDescent="0.3">
      <c r="A2024" s="5">
        <v>43</v>
      </c>
      <c r="B2024" s="6">
        <v>40523</v>
      </c>
      <c r="C2024" s="7" t="b">
        <f t="shared" si="62"/>
        <v>1</v>
      </c>
      <c r="D2024" s="7" t="str" cm="1">
        <f t="array" ref="D2024">_xlfn.SWITCH(A2024,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024" s="7">
        <f t="shared" si="63"/>
        <v>40523</v>
      </c>
      <c r="F2024" s="5">
        <v>2010</v>
      </c>
      <c r="G2024" s="8">
        <v>595421.23</v>
      </c>
      <c r="H2024" s="5" t="s">
        <v>99</v>
      </c>
      <c r="I2024" s="9">
        <v>59.98</v>
      </c>
      <c r="J2024" s="10">
        <v>2.7280000000000002</v>
      </c>
      <c r="K2024" s="10">
        <v>203.91854839999999</v>
      </c>
      <c r="L2024" s="10">
        <v>10.210000000000001</v>
      </c>
      <c r="M2024" s="11" t="str" cm="1">
        <f t="array" ref="M2024">_xlfn.IFS(ROUND(Sales_Data[[#This Row],[Temperature]],0)&lt;50,"Cold",ROUND(Sales_Data[[#This Row],[Temperature]],0)&lt;70,"Mild",ROUND(Sales_Data[[#This Row],[Temperature]],0)&lt;84,"Warm",TRUE,"Hot")</f>
        <v>Mild</v>
      </c>
    </row>
    <row r="2025" spans="1:13" x14ac:dyDescent="0.3">
      <c r="A2025" s="5">
        <v>44</v>
      </c>
      <c r="B2025" s="6">
        <v>40523</v>
      </c>
      <c r="C2025" s="7" t="b">
        <f t="shared" si="62"/>
        <v>1</v>
      </c>
      <c r="D2025" s="7" t="str" cm="1">
        <f t="array" ref="D2025">_xlfn.SWITCH(A2025,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025" s="7">
        <f t="shared" si="63"/>
        <v>40523</v>
      </c>
      <c r="F2025" s="5">
        <v>2010</v>
      </c>
      <c r="G2025" s="8">
        <v>281909.78999999998</v>
      </c>
      <c r="H2025" s="5" t="s">
        <v>99</v>
      </c>
      <c r="I2025" s="9">
        <v>42.55</v>
      </c>
      <c r="J2025" s="10">
        <v>2.831</v>
      </c>
      <c r="K2025" s="10">
        <v>126.54616129999999</v>
      </c>
      <c r="L2025" s="10">
        <v>7.61</v>
      </c>
      <c r="M2025" s="11" t="str" cm="1">
        <f t="array" ref="M2025">_xlfn.IFS(ROUND(Sales_Data[[#This Row],[Temperature]],0)&lt;50,"Cold",ROUND(Sales_Data[[#This Row],[Temperature]],0)&lt;70,"Mild",ROUND(Sales_Data[[#This Row],[Temperature]],0)&lt;84,"Warm",TRUE,"Hot")</f>
        <v>Cold</v>
      </c>
    </row>
    <row r="2026" spans="1:13" x14ac:dyDescent="0.3">
      <c r="A2026" s="5">
        <v>45</v>
      </c>
      <c r="B2026" s="6">
        <v>40523</v>
      </c>
      <c r="C2026" s="7" t="b">
        <f t="shared" si="62"/>
        <v>1</v>
      </c>
      <c r="D2026" s="7" t="str" cm="1">
        <f t="array" ref="D2026">_xlfn.SWITCH(A2026,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026" s="7">
        <f t="shared" si="63"/>
        <v>40523</v>
      </c>
      <c r="F2026" s="5">
        <v>2010</v>
      </c>
      <c r="G2026" s="8">
        <v>765648.93</v>
      </c>
      <c r="H2026" s="5" t="s">
        <v>99</v>
      </c>
      <c r="I2026" s="9">
        <v>46.14</v>
      </c>
      <c r="J2026" s="10">
        <v>2.931</v>
      </c>
      <c r="K2026" s="10">
        <v>182.99161290000001</v>
      </c>
      <c r="L2026" s="10">
        <v>8.7240000000000002</v>
      </c>
      <c r="M2026" s="11" t="str" cm="1">
        <f t="array" ref="M2026">_xlfn.IFS(ROUND(Sales_Data[[#This Row],[Temperature]],0)&lt;50,"Cold",ROUND(Sales_Data[[#This Row],[Temperature]],0)&lt;70,"Mild",ROUND(Sales_Data[[#This Row],[Temperature]],0)&lt;84,"Warm",TRUE,"Hot")</f>
        <v>Cold</v>
      </c>
    </row>
    <row r="2027" spans="1:13" x14ac:dyDescent="0.3">
      <c r="A2027" s="5">
        <v>1</v>
      </c>
      <c r="B2027" s="5" t="s">
        <v>33</v>
      </c>
      <c r="C2027" s="7" t="b">
        <f t="shared" si="62"/>
        <v>0</v>
      </c>
      <c r="D2027" s="7" t="str" cm="1">
        <f t="array" ref="D2027">_xlfn.SWITCH(A2027,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027" s="12">
        <f t="shared" si="63"/>
        <v>40529</v>
      </c>
      <c r="F2027" s="5">
        <v>2010</v>
      </c>
      <c r="G2027" s="8">
        <v>1891034.93</v>
      </c>
      <c r="H2027" s="5" t="s">
        <v>99</v>
      </c>
      <c r="I2027" s="9">
        <v>49.84</v>
      </c>
      <c r="J2027" s="10">
        <v>2.8690000000000002</v>
      </c>
      <c r="K2027" s="10">
        <v>211.40531240000001</v>
      </c>
      <c r="L2027" s="10">
        <v>7.8380000000000001</v>
      </c>
      <c r="M2027" s="11" t="str" cm="1">
        <f t="array" ref="M2027">_xlfn.IFS(ROUND(Sales_Data[[#This Row],[Temperature]],0)&lt;50,"Cold",ROUND(Sales_Data[[#This Row],[Temperature]],0)&lt;70,"Mild",ROUND(Sales_Data[[#This Row],[Temperature]],0)&lt;84,"Warm",TRUE,"Hot")</f>
        <v>Mild</v>
      </c>
    </row>
    <row r="2028" spans="1:13" x14ac:dyDescent="0.3">
      <c r="A2028" s="5">
        <v>2</v>
      </c>
      <c r="B2028" s="5" t="s">
        <v>33</v>
      </c>
      <c r="C2028" s="7" t="b">
        <f t="shared" si="62"/>
        <v>0</v>
      </c>
      <c r="D2028" s="7" t="str" cm="1">
        <f t="array" ref="D2028">_xlfn.SWITCH(A2028,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028" s="12">
        <f t="shared" si="63"/>
        <v>40529</v>
      </c>
      <c r="F2028" s="5">
        <v>2010</v>
      </c>
      <c r="G2028" s="8">
        <v>2609166.75</v>
      </c>
      <c r="H2028" s="5" t="s">
        <v>99</v>
      </c>
      <c r="I2028" s="9">
        <v>47.55</v>
      </c>
      <c r="J2028" s="10">
        <v>2.8690000000000002</v>
      </c>
      <c r="K2028" s="10">
        <v>211.06454579999999</v>
      </c>
      <c r="L2028" s="10">
        <v>8.1630000000000003</v>
      </c>
      <c r="M2028" s="11" t="str" cm="1">
        <f t="array" ref="M2028">_xlfn.IFS(ROUND(Sales_Data[[#This Row],[Temperature]],0)&lt;50,"Cold",ROUND(Sales_Data[[#This Row],[Temperature]],0)&lt;70,"Mild",ROUND(Sales_Data[[#This Row],[Temperature]],0)&lt;84,"Warm",TRUE,"Hot")</f>
        <v>Cold</v>
      </c>
    </row>
    <row r="2029" spans="1:13" x14ac:dyDescent="0.3">
      <c r="A2029" s="5">
        <v>3</v>
      </c>
      <c r="B2029" s="5" t="s">
        <v>33</v>
      </c>
      <c r="C2029" s="7" t="b">
        <f t="shared" si="62"/>
        <v>0</v>
      </c>
      <c r="D2029" s="7" t="str" cm="1">
        <f t="array" ref="D2029">_xlfn.SWITCH(A2029,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029" s="12">
        <f t="shared" si="63"/>
        <v>40529</v>
      </c>
      <c r="F2029" s="5">
        <v>2010</v>
      </c>
      <c r="G2029" s="8">
        <v>498159.39</v>
      </c>
      <c r="H2029" s="5" t="s">
        <v>99</v>
      </c>
      <c r="I2029" s="9">
        <v>52.2</v>
      </c>
      <c r="J2029" s="10">
        <v>2.8690000000000002</v>
      </c>
      <c r="K2029" s="10">
        <v>214.70491899999999</v>
      </c>
      <c r="L2029" s="10">
        <v>7.5640000000000001</v>
      </c>
      <c r="M2029" s="11" t="str" cm="1">
        <f t="array" ref="M2029">_xlfn.IFS(ROUND(Sales_Data[[#This Row],[Temperature]],0)&lt;50,"Cold",ROUND(Sales_Data[[#This Row],[Temperature]],0)&lt;70,"Mild",ROUND(Sales_Data[[#This Row],[Temperature]],0)&lt;84,"Warm",TRUE,"Hot")</f>
        <v>Mild</v>
      </c>
    </row>
    <row r="2030" spans="1:13" x14ac:dyDescent="0.3">
      <c r="A2030" s="5">
        <v>4</v>
      </c>
      <c r="B2030" s="5" t="s">
        <v>33</v>
      </c>
      <c r="C2030" s="7" t="b">
        <f t="shared" si="62"/>
        <v>0</v>
      </c>
      <c r="D2030" s="7" t="str" cm="1">
        <f t="array" ref="D2030">_xlfn.SWITCH(A2030,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030" s="12">
        <f t="shared" si="63"/>
        <v>40529</v>
      </c>
      <c r="F2030" s="5">
        <v>2010</v>
      </c>
      <c r="G2030" s="8">
        <v>2740057.14</v>
      </c>
      <c r="H2030" s="5" t="s">
        <v>99</v>
      </c>
      <c r="I2030" s="9">
        <v>46.57</v>
      </c>
      <c r="J2030" s="10">
        <v>2.8839999999999999</v>
      </c>
      <c r="K2030" s="10">
        <v>126.8794839</v>
      </c>
      <c r="L2030" s="10">
        <v>7.1269999999999998</v>
      </c>
      <c r="M2030" s="11" t="str" cm="1">
        <f t="array" ref="M2030">_xlfn.IFS(ROUND(Sales_Data[[#This Row],[Temperature]],0)&lt;50,"Cold",ROUND(Sales_Data[[#This Row],[Temperature]],0)&lt;70,"Mild",ROUND(Sales_Data[[#This Row],[Temperature]],0)&lt;84,"Warm",TRUE,"Hot")</f>
        <v>Cold</v>
      </c>
    </row>
    <row r="2031" spans="1:13" x14ac:dyDescent="0.3">
      <c r="A2031" s="5">
        <v>5</v>
      </c>
      <c r="B2031" s="5" t="s">
        <v>33</v>
      </c>
      <c r="C2031" s="7" t="b">
        <f t="shared" si="62"/>
        <v>0</v>
      </c>
      <c r="D2031" s="7" t="str" cm="1">
        <f t="array" ref="D2031">_xlfn.SWITCH(A2031,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031" s="12">
        <f t="shared" si="63"/>
        <v>40529</v>
      </c>
      <c r="F2031" s="5">
        <v>2010</v>
      </c>
      <c r="G2031" s="8">
        <v>367801.19</v>
      </c>
      <c r="H2031" s="5" t="s">
        <v>99</v>
      </c>
      <c r="I2031" s="9">
        <v>51.61</v>
      </c>
      <c r="J2031" s="10">
        <v>2.8690000000000002</v>
      </c>
      <c r="K2031" s="10">
        <v>211.95808149999999</v>
      </c>
      <c r="L2031" s="10">
        <v>6.7679999999999998</v>
      </c>
      <c r="M2031" s="11" t="str" cm="1">
        <f t="array" ref="M2031">_xlfn.IFS(ROUND(Sales_Data[[#This Row],[Temperature]],0)&lt;50,"Cold",ROUND(Sales_Data[[#This Row],[Temperature]],0)&lt;70,"Mild",ROUND(Sales_Data[[#This Row],[Temperature]],0)&lt;84,"Warm",TRUE,"Hot")</f>
        <v>Mild</v>
      </c>
    </row>
    <row r="2032" spans="1:13" x14ac:dyDescent="0.3">
      <c r="A2032" s="5">
        <v>6</v>
      </c>
      <c r="B2032" s="5" t="s">
        <v>33</v>
      </c>
      <c r="C2032" s="7" t="b">
        <f t="shared" si="62"/>
        <v>0</v>
      </c>
      <c r="D2032" s="7" t="str" cm="1">
        <f t="array" ref="D2032">_xlfn.SWITCH(A2032,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032" s="12">
        <f t="shared" si="63"/>
        <v>40529</v>
      </c>
      <c r="F2032" s="5">
        <v>2010</v>
      </c>
      <c r="G2032" s="8">
        <v>2090268.95</v>
      </c>
      <c r="H2032" s="5" t="s">
        <v>99</v>
      </c>
      <c r="I2032" s="9">
        <v>52.24</v>
      </c>
      <c r="J2032" s="10">
        <v>2.8690000000000002</v>
      </c>
      <c r="K2032" s="10">
        <v>212.918049</v>
      </c>
      <c r="L2032" s="10">
        <v>7.0069999999999997</v>
      </c>
      <c r="M2032" s="11" t="str" cm="1">
        <f t="array" ref="M2032">_xlfn.IFS(ROUND(Sales_Data[[#This Row],[Temperature]],0)&lt;50,"Cold",ROUND(Sales_Data[[#This Row],[Temperature]],0)&lt;70,"Mild",ROUND(Sales_Data[[#This Row],[Temperature]],0)&lt;84,"Warm",TRUE,"Hot")</f>
        <v>Mild</v>
      </c>
    </row>
    <row r="2033" spans="1:13" x14ac:dyDescent="0.3">
      <c r="A2033" s="5">
        <v>7</v>
      </c>
      <c r="B2033" s="5" t="s">
        <v>33</v>
      </c>
      <c r="C2033" s="7" t="b">
        <f t="shared" si="62"/>
        <v>0</v>
      </c>
      <c r="D2033" s="7" t="str" cm="1">
        <f t="array" ref="D2033">_xlfn.SWITCH(A2033,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033" s="12">
        <f t="shared" si="63"/>
        <v>40529</v>
      </c>
      <c r="F2033" s="5">
        <v>2010</v>
      </c>
      <c r="G2033" s="8">
        <v>716388.81</v>
      </c>
      <c r="H2033" s="5" t="s">
        <v>99</v>
      </c>
      <c r="I2033" s="9">
        <v>20.74</v>
      </c>
      <c r="J2033" s="10">
        <v>2.778</v>
      </c>
      <c r="K2033" s="10">
        <v>191.0303376</v>
      </c>
      <c r="L2033" s="10">
        <v>9.1370000000000005</v>
      </c>
      <c r="M2033" s="11" t="str" cm="1">
        <f t="array" ref="M2033">_xlfn.IFS(ROUND(Sales_Data[[#This Row],[Temperature]],0)&lt;50,"Cold",ROUND(Sales_Data[[#This Row],[Temperature]],0)&lt;70,"Mild",ROUND(Sales_Data[[#This Row],[Temperature]],0)&lt;84,"Warm",TRUE,"Hot")</f>
        <v>Cold</v>
      </c>
    </row>
    <row r="2034" spans="1:13" x14ac:dyDescent="0.3">
      <c r="A2034" s="5">
        <v>8</v>
      </c>
      <c r="B2034" s="5" t="s">
        <v>33</v>
      </c>
      <c r="C2034" s="7" t="b">
        <f t="shared" si="62"/>
        <v>0</v>
      </c>
      <c r="D2034" s="7" t="str" cm="1">
        <f t="array" ref="D2034">_xlfn.SWITCH(A2034,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034" s="12">
        <f t="shared" si="63"/>
        <v>40529</v>
      </c>
      <c r="F2034" s="5">
        <v>2010</v>
      </c>
      <c r="G2034" s="8">
        <v>1220579.55</v>
      </c>
      <c r="H2034" s="5" t="s">
        <v>99</v>
      </c>
      <c r="I2034" s="9">
        <v>45.03</v>
      </c>
      <c r="J2034" s="10">
        <v>2.8690000000000002</v>
      </c>
      <c r="K2034" s="10">
        <v>214.7510843</v>
      </c>
      <c r="L2034" s="10">
        <v>6.4329999999999998</v>
      </c>
      <c r="M2034" s="11" t="str" cm="1">
        <f t="array" ref="M2034">_xlfn.IFS(ROUND(Sales_Data[[#This Row],[Temperature]],0)&lt;50,"Cold",ROUND(Sales_Data[[#This Row],[Temperature]],0)&lt;70,"Mild",ROUND(Sales_Data[[#This Row],[Temperature]],0)&lt;84,"Warm",TRUE,"Hot")</f>
        <v>Cold</v>
      </c>
    </row>
    <row r="2035" spans="1:13" x14ac:dyDescent="0.3">
      <c r="A2035" s="5">
        <v>9</v>
      </c>
      <c r="B2035" s="5" t="s">
        <v>33</v>
      </c>
      <c r="C2035" s="7" t="b">
        <f t="shared" si="62"/>
        <v>0</v>
      </c>
      <c r="D2035" s="7" t="str" cm="1">
        <f t="array" ref="D2035">_xlfn.SWITCH(A2035,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035" s="12">
        <f t="shared" si="63"/>
        <v>40529</v>
      </c>
      <c r="F2035" s="5">
        <v>2010</v>
      </c>
      <c r="G2035" s="8">
        <v>685243.2</v>
      </c>
      <c r="H2035" s="5" t="s">
        <v>99</v>
      </c>
      <c r="I2035" s="9">
        <v>49.7</v>
      </c>
      <c r="J2035" s="10">
        <v>2.8690000000000002</v>
      </c>
      <c r="K2035" s="10">
        <v>214.93349370000001</v>
      </c>
      <c r="L2035" s="10">
        <v>6.56</v>
      </c>
      <c r="M2035" s="11" t="str" cm="1">
        <f t="array" ref="M2035">_xlfn.IFS(ROUND(Sales_Data[[#This Row],[Temperature]],0)&lt;50,"Cold",ROUND(Sales_Data[[#This Row],[Temperature]],0)&lt;70,"Mild",ROUND(Sales_Data[[#This Row],[Temperature]],0)&lt;84,"Warm",TRUE,"Hot")</f>
        <v>Mild</v>
      </c>
    </row>
    <row r="2036" spans="1:13" x14ac:dyDescent="0.3">
      <c r="A2036" s="5">
        <v>10</v>
      </c>
      <c r="B2036" s="5" t="s">
        <v>33</v>
      </c>
      <c r="C2036" s="7" t="b">
        <f t="shared" si="62"/>
        <v>0</v>
      </c>
      <c r="D2036" s="7" t="str" cm="1">
        <f t="array" ref="D2036">_xlfn.SWITCH(A2036,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036" s="12">
        <f t="shared" si="63"/>
        <v>40529</v>
      </c>
      <c r="F2036" s="5">
        <v>2010</v>
      </c>
      <c r="G2036" s="8">
        <v>2811646.85</v>
      </c>
      <c r="H2036" s="5" t="s">
        <v>99</v>
      </c>
      <c r="I2036" s="9">
        <v>59.15</v>
      </c>
      <c r="J2036" s="10">
        <v>3.125</v>
      </c>
      <c r="K2036" s="10">
        <v>126.8794839</v>
      </c>
      <c r="L2036" s="10">
        <v>9.0030000000000001</v>
      </c>
      <c r="M2036" s="11" t="str" cm="1">
        <f t="array" ref="M2036">_xlfn.IFS(ROUND(Sales_Data[[#This Row],[Temperature]],0)&lt;50,"Cold",ROUND(Sales_Data[[#This Row],[Temperature]],0)&lt;70,"Mild",ROUND(Sales_Data[[#This Row],[Temperature]],0)&lt;84,"Warm",TRUE,"Hot")</f>
        <v>Mild</v>
      </c>
    </row>
    <row r="2037" spans="1:13" x14ac:dyDescent="0.3">
      <c r="A2037" s="5">
        <v>11</v>
      </c>
      <c r="B2037" s="5" t="s">
        <v>33</v>
      </c>
      <c r="C2037" s="7" t="b">
        <f t="shared" si="62"/>
        <v>0</v>
      </c>
      <c r="D2037" s="7" t="str" cm="1">
        <f t="array" ref="D2037">_xlfn.SWITCH(A2037,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037" s="12">
        <f t="shared" si="63"/>
        <v>40529</v>
      </c>
      <c r="F2037" s="5">
        <v>2010</v>
      </c>
      <c r="G2037" s="8">
        <v>1843971.15</v>
      </c>
      <c r="H2037" s="5" t="s">
        <v>99</v>
      </c>
      <c r="I2037" s="9">
        <v>54.63</v>
      </c>
      <c r="J2037" s="10">
        <v>2.8690000000000002</v>
      </c>
      <c r="K2037" s="10">
        <v>214.70491899999999</v>
      </c>
      <c r="L2037" s="10">
        <v>7.5640000000000001</v>
      </c>
      <c r="M2037" s="11" t="str" cm="1">
        <f t="array" ref="M2037">_xlfn.IFS(ROUND(Sales_Data[[#This Row],[Temperature]],0)&lt;50,"Cold",ROUND(Sales_Data[[#This Row],[Temperature]],0)&lt;70,"Mild",ROUND(Sales_Data[[#This Row],[Temperature]],0)&lt;84,"Warm",TRUE,"Hot")</f>
        <v>Mild</v>
      </c>
    </row>
    <row r="2038" spans="1:13" x14ac:dyDescent="0.3">
      <c r="A2038" s="5">
        <v>12</v>
      </c>
      <c r="B2038" s="5" t="s">
        <v>33</v>
      </c>
      <c r="C2038" s="7" t="b">
        <f t="shared" si="62"/>
        <v>0</v>
      </c>
      <c r="D2038" s="7" t="str" cm="1">
        <f t="array" ref="D2038">_xlfn.SWITCH(A2038,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038" s="12">
        <f t="shared" si="63"/>
        <v>40529</v>
      </c>
      <c r="F2038" s="5">
        <v>2010</v>
      </c>
      <c r="G2038" s="8">
        <v>1295605.3500000001</v>
      </c>
      <c r="H2038" s="5" t="s">
        <v>99</v>
      </c>
      <c r="I2038" s="9">
        <v>52.77</v>
      </c>
      <c r="J2038" s="10">
        <v>3.2360000000000002</v>
      </c>
      <c r="K2038" s="10">
        <v>126.8794839</v>
      </c>
      <c r="L2038" s="10">
        <v>14.313000000000001</v>
      </c>
      <c r="M2038" s="11" t="str" cm="1">
        <f t="array" ref="M2038">_xlfn.IFS(ROUND(Sales_Data[[#This Row],[Temperature]],0)&lt;50,"Cold",ROUND(Sales_Data[[#This Row],[Temperature]],0)&lt;70,"Mild",ROUND(Sales_Data[[#This Row],[Temperature]],0)&lt;84,"Warm",TRUE,"Hot")</f>
        <v>Mild</v>
      </c>
    </row>
    <row r="2039" spans="1:13" x14ac:dyDescent="0.3">
      <c r="A2039" s="5">
        <v>13</v>
      </c>
      <c r="B2039" s="5" t="s">
        <v>33</v>
      </c>
      <c r="C2039" s="7" t="b">
        <f t="shared" si="62"/>
        <v>0</v>
      </c>
      <c r="D2039" s="7" t="str" cm="1">
        <f t="array" ref="D2039">_xlfn.SWITCH(A2039,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039" s="12">
        <f t="shared" si="63"/>
        <v>40529</v>
      </c>
      <c r="F2039" s="5">
        <v>2010</v>
      </c>
      <c r="G2039" s="8">
        <v>2771646.81</v>
      </c>
      <c r="H2039" s="5" t="s">
        <v>99</v>
      </c>
      <c r="I2039" s="9">
        <v>35.21</v>
      </c>
      <c r="J2039" s="10">
        <v>2.8420000000000001</v>
      </c>
      <c r="K2039" s="10">
        <v>126.8794839</v>
      </c>
      <c r="L2039" s="10">
        <v>7.7949999999999999</v>
      </c>
      <c r="M2039" s="11" t="str" cm="1">
        <f t="array" ref="M2039">_xlfn.IFS(ROUND(Sales_Data[[#This Row],[Temperature]],0)&lt;50,"Cold",ROUND(Sales_Data[[#This Row],[Temperature]],0)&lt;70,"Mild",ROUND(Sales_Data[[#This Row],[Temperature]],0)&lt;84,"Warm",TRUE,"Hot")</f>
        <v>Cold</v>
      </c>
    </row>
    <row r="2040" spans="1:13" x14ac:dyDescent="0.3">
      <c r="A2040" s="5">
        <v>14</v>
      </c>
      <c r="B2040" s="5" t="s">
        <v>33</v>
      </c>
      <c r="C2040" s="7" t="b">
        <f t="shared" si="62"/>
        <v>0</v>
      </c>
      <c r="D2040" s="7" t="str" cm="1">
        <f t="array" ref="D2040">_xlfn.SWITCH(A2040,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040" s="12">
        <f t="shared" si="63"/>
        <v>40529</v>
      </c>
      <c r="F2040" s="5">
        <v>2010</v>
      </c>
      <c r="G2040" s="8">
        <v>2762861.41</v>
      </c>
      <c r="H2040" s="5" t="s">
        <v>99</v>
      </c>
      <c r="I2040" s="9">
        <v>30.51</v>
      </c>
      <c r="J2040" s="10">
        <v>3.14</v>
      </c>
      <c r="K2040" s="10">
        <v>182.517732</v>
      </c>
      <c r="L2040" s="10">
        <v>8.7240000000000002</v>
      </c>
      <c r="M2040" s="11" t="str" cm="1">
        <f t="array" ref="M2040">_xlfn.IFS(ROUND(Sales_Data[[#This Row],[Temperature]],0)&lt;50,"Cold",ROUND(Sales_Data[[#This Row],[Temperature]],0)&lt;70,"Mild",ROUND(Sales_Data[[#This Row],[Temperature]],0)&lt;84,"Warm",TRUE,"Hot")</f>
        <v>Cold</v>
      </c>
    </row>
    <row r="2041" spans="1:13" x14ac:dyDescent="0.3">
      <c r="A2041" s="5">
        <v>15</v>
      </c>
      <c r="B2041" s="5" t="s">
        <v>33</v>
      </c>
      <c r="C2041" s="7" t="b">
        <f t="shared" si="62"/>
        <v>0</v>
      </c>
      <c r="D2041" s="7" t="str" cm="1">
        <f t="array" ref="D2041">_xlfn.SWITCH(A2041,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041" s="12">
        <f t="shared" si="63"/>
        <v>40529</v>
      </c>
      <c r="F2041" s="5">
        <v>2010</v>
      </c>
      <c r="G2041" s="8">
        <v>983825.15</v>
      </c>
      <c r="H2041" s="5" t="s">
        <v>99</v>
      </c>
      <c r="I2041" s="9">
        <v>25.3</v>
      </c>
      <c r="J2041" s="10">
        <v>3.3010000000000002</v>
      </c>
      <c r="K2041" s="10">
        <v>132.6804516</v>
      </c>
      <c r="L2041" s="10">
        <v>8.0670000000000002</v>
      </c>
      <c r="M2041" s="11" t="str" cm="1">
        <f t="array" ref="M2041">_xlfn.IFS(ROUND(Sales_Data[[#This Row],[Temperature]],0)&lt;50,"Cold",ROUND(Sales_Data[[#This Row],[Temperature]],0)&lt;70,"Mild",ROUND(Sales_Data[[#This Row],[Temperature]],0)&lt;84,"Warm",TRUE,"Hot")</f>
        <v>Cold</v>
      </c>
    </row>
    <row r="2042" spans="1:13" x14ac:dyDescent="0.3">
      <c r="A2042" s="5">
        <v>16</v>
      </c>
      <c r="B2042" s="5" t="s">
        <v>33</v>
      </c>
      <c r="C2042" s="7" t="b">
        <f t="shared" si="62"/>
        <v>0</v>
      </c>
      <c r="D2042" s="7" t="str" cm="1">
        <f t="array" ref="D2042">_xlfn.SWITCH(A2042,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042" s="12">
        <f t="shared" si="63"/>
        <v>40529</v>
      </c>
      <c r="F2042" s="5">
        <v>2010</v>
      </c>
      <c r="G2042" s="8">
        <v>648652.01</v>
      </c>
      <c r="H2042" s="5" t="s">
        <v>99</v>
      </c>
      <c r="I2042" s="9">
        <v>26.01</v>
      </c>
      <c r="J2042" s="10">
        <v>2.778</v>
      </c>
      <c r="K2042" s="10">
        <v>191.0303376</v>
      </c>
      <c r="L2042" s="10">
        <v>6.9859999999999998</v>
      </c>
      <c r="M2042" s="11" t="str" cm="1">
        <f t="array" ref="M2042">_xlfn.IFS(ROUND(Sales_Data[[#This Row],[Temperature]],0)&lt;50,"Cold",ROUND(Sales_Data[[#This Row],[Temperature]],0)&lt;70,"Mild",ROUND(Sales_Data[[#This Row],[Temperature]],0)&lt;84,"Warm",TRUE,"Hot")</f>
        <v>Cold</v>
      </c>
    </row>
    <row r="2043" spans="1:13" x14ac:dyDescent="0.3">
      <c r="A2043" s="5">
        <v>17</v>
      </c>
      <c r="B2043" s="5" t="s">
        <v>33</v>
      </c>
      <c r="C2043" s="7" t="b">
        <f t="shared" si="62"/>
        <v>0</v>
      </c>
      <c r="D2043" s="7" t="str" cm="1">
        <f t="array" ref="D2043">_xlfn.SWITCH(A2043,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043" s="12">
        <f t="shared" si="63"/>
        <v>40529</v>
      </c>
      <c r="F2043" s="5">
        <v>2010</v>
      </c>
      <c r="G2043" s="8">
        <v>1049372.3799999999</v>
      </c>
      <c r="H2043" s="5" t="s">
        <v>99</v>
      </c>
      <c r="I2043" s="9">
        <v>25.13</v>
      </c>
      <c r="J2043" s="10">
        <v>2.8420000000000001</v>
      </c>
      <c r="K2043" s="10">
        <v>126.8794839</v>
      </c>
      <c r="L2043" s="10">
        <v>6.8849999999999998</v>
      </c>
      <c r="M2043" s="11" t="str" cm="1">
        <f t="array" ref="M2043">_xlfn.IFS(ROUND(Sales_Data[[#This Row],[Temperature]],0)&lt;50,"Cold",ROUND(Sales_Data[[#This Row],[Temperature]],0)&lt;70,"Mild",ROUND(Sales_Data[[#This Row],[Temperature]],0)&lt;84,"Warm",TRUE,"Hot")</f>
        <v>Cold</v>
      </c>
    </row>
    <row r="2044" spans="1:13" x14ac:dyDescent="0.3">
      <c r="A2044" s="5">
        <v>18</v>
      </c>
      <c r="B2044" s="5" t="s">
        <v>33</v>
      </c>
      <c r="C2044" s="7" t="b">
        <f t="shared" si="62"/>
        <v>0</v>
      </c>
      <c r="D2044" s="7" t="str" cm="1">
        <f t="array" ref="D2044">_xlfn.SWITCH(A2044,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044" s="12">
        <f t="shared" si="63"/>
        <v>40529</v>
      </c>
      <c r="F2044" s="5">
        <v>2010</v>
      </c>
      <c r="G2044" s="8">
        <v>1588430.71</v>
      </c>
      <c r="H2044" s="5" t="s">
        <v>99</v>
      </c>
      <c r="I2044" s="9">
        <v>27.4</v>
      </c>
      <c r="J2044" s="10">
        <v>3.1389999999999998</v>
      </c>
      <c r="K2044" s="10">
        <v>132.6804516</v>
      </c>
      <c r="L2044" s="10">
        <v>9.3309999999999995</v>
      </c>
      <c r="M2044" s="11" t="str" cm="1">
        <f t="array" ref="M2044">_xlfn.IFS(ROUND(Sales_Data[[#This Row],[Temperature]],0)&lt;50,"Cold",ROUND(Sales_Data[[#This Row],[Temperature]],0)&lt;70,"Mild",ROUND(Sales_Data[[#This Row],[Temperature]],0)&lt;84,"Warm",TRUE,"Hot")</f>
        <v>Cold</v>
      </c>
    </row>
    <row r="2045" spans="1:13" x14ac:dyDescent="0.3">
      <c r="A2045" s="5">
        <v>19</v>
      </c>
      <c r="B2045" s="5" t="s">
        <v>33</v>
      </c>
      <c r="C2045" s="7" t="b">
        <f t="shared" si="62"/>
        <v>0</v>
      </c>
      <c r="D2045" s="7" t="str" cm="1">
        <f t="array" ref="D2045">_xlfn.SWITCH(A2045,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45" s="12">
        <f t="shared" si="63"/>
        <v>40529</v>
      </c>
      <c r="F2045" s="5">
        <v>2010</v>
      </c>
      <c r="G2045" s="8">
        <v>1911967.44</v>
      </c>
      <c r="H2045" s="5" t="s">
        <v>99</v>
      </c>
      <c r="I2045" s="9">
        <v>26.83</v>
      </c>
      <c r="J2045" s="10">
        <v>3.3010000000000002</v>
      </c>
      <c r="K2045" s="10">
        <v>132.6804516</v>
      </c>
      <c r="L2045" s="10">
        <v>8.0670000000000002</v>
      </c>
      <c r="M2045" s="11" t="str" cm="1">
        <f t="array" ref="M2045">_xlfn.IFS(ROUND(Sales_Data[[#This Row],[Temperature]],0)&lt;50,"Cold",ROUND(Sales_Data[[#This Row],[Temperature]],0)&lt;70,"Mild",ROUND(Sales_Data[[#This Row],[Temperature]],0)&lt;84,"Warm",TRUE,"Hot")</f>
        <v>Cold</v>
      </c>
    </row>
    <row r="2046" spans="1:13" x14ac:dyDescent="0.3">
      <c r="A2046" s="5">
        <v>20</v>
      </c>
      <c r="B2046" s="5" t="s">
        <v>33</v>
      </c>
      <c r="C2046" s="7" t="b">
        <f t="shared" si="62"/>
        <v>0</v>
      </c>
      <c r="D2046" s="7" t="str" cm="1">
        <f t="array" ref="D2046">_xlfn.SWITCH(A2046,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46" s="12">
        <f t="shared" si="63"/>
        <v>40529</v>
      </c>
      <c r="F2046" s="5">
        <v>2010</v>
      </c>
      <c r="G2046" s="8">
        <v>2819193.17</v>
      </c>
      <c r="H2046" s="5" t="s">
        <v>99</v>
      </c>
      <c r="I2046" s="9">
        <v>24.07</v>
      </c>
      <c r="J2046" s="10">
        <v>3.14</v>
      </c>
      <c r="K2046" s="10">
        <v>204.63211939999999</v>
      </c>
      <c r="L2046" s="10">
        <v>7.484</v>
      </c>
      <c r="M2046" s="11" t="str" cm="1">
        <f t="array" ref="M2046">_xlfn.IFS(ROUND(Sales_Data[[#This Row],[Temperature]],0)&lt;50,"Cold",ROUND(Sales_Data[[#This Row],[Temperature]],0)&lt;70,"Mild",ROUND(Sales_Data[[#This Row],[Temperature]],0)&lt;84,"Warm",TRUE,"Hot")</f>
        <v>Cold</v>
      </c>
    </row>
    <row r="2047" spans="1:13" x14ac:dyDescent="0.3">
      <c r="A2047" s="5">
        <v>21</v>
      </c>
      <c r="B2047" s="5" t="s">
        <v>33</v>
      </c>
      <c r="C2047" s="7" t="b">
        <f t="shared" si="62"/>
        <v>0</v>
      </c>
      <c r="D2047" s="7" t="str" cm="1">
        <f t="array" ref="D2047">_xlfn.SWITCH(A2047,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47" s="12">
        <f t="shared" si="63"/>
        <v>40529</v>
      </c>
      <c r="F2047" s="5">
        <v>2010</v>
      </c>
      <c r="G2047" s="8">
        <v>1147556.83</v>
      </c>
      <c r="H2047" s="5" t="s">
        <v>99</v>
      </c>
      <c r="I2047" s="9">
        <v>48.63</v>
      </c>
      <c r="J2047" s="10">
        <v>2.8690000000000002</v>
      </c>
      <c r="K2047" s="10">
        <v>211.06454579999999</v>
      </c>
      <c r="L2047" s="10">
        <v>8.1630000000000003</v>
      </c>
      <c r="M2047" s="11" t="str" cm="1">
        <f t="array" ref="M2047">_xlfn.IFS(ROUND(Sales_Data[[#This Row],[Temperature]],0)&lt;50,"Cold",ROUND(Sales_Data[[#This Row],[Temperature]],0)&lt;70,"Mild",ROUND(Sales_Data[[#This Row],[Temperature]],0)&lt;84,"Warm",TRUE,"Hot")</f>
        <v>Cold</v>
      </c>
    </row>
    <row r="2048" spans="1:13" x14ac:dyDescent="0.3">
      <c r="A2048" s="5">
        <v>22</v>
      </c>
      <c r="B2048" s="5" t="s">
        <v>33</v>
      </c>
      <c r="C2048" s="7" t="b">
        <f t="shared" si="62"/>
        <v>0</v>
      </c>
      <c r="D2048" s="7" t="str" cm="1">
        <f t="array" ref="D2048">_xlfn.SWITCH(A2048,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48" s="12">
        <f t="shared" si="63"/>
        <v>40529</v>
      </c>
      <c r="F2048" s="5">
        <v>2010</v>
      </c>
      <c r="G2048" s="8">
        <v>1527682.99</v>
      </c>
      <c r="H2048" s="5" t="s">
        <v>99</v>
      </c>
      <c r="I2048" s="9">
        <v>30.46</v>
      </c>
      <c r="J2048" s="10">
        <v>3.1389999999999998</v>
      </c>
      <c r="K2048" s="10">
        <v>136.52928109999999</v>
      </c>
      <c r="L2048" s="10">
        <v>8.5719999999999992</v>
      </c>
      <c r="M2048" s="11" t="str" cm="1">
        <f t="array" ref="M2048">_xlfn.IFS(ROUND(Sales_Data[[#This Row],[Temperature]],0)&lt;50,"Cold",ROUND(Sales_Data[[#This Row],[Temperature]],0)&lt;70,"Mild",ROUND(Sales_Data[[#This Row],[Temperature]],0)&lt;84,"Warm",TRUE,"Hot")</f>
        <v>Cold</v>
      </c>
    </row>
    <row r="2049" spans="1:13" x14ac:dyDescent="0.3">
      <c r="A2049" s="5">
        <v>23</v>
      </c>
      <c r="B2049" s="5" t="s">
        <v>33</v>
      </c>
      <c r="C2049" s="7" t="b">
        <f t="shared" si="62"/>
        <v>0</v>
      </c>
      <c r="D2049" s="7" t="str" cm="1">
        <f t="array" ref="D2049">_xlfn.SWITCH(A2049,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49" s="12">
        <f t="shared" si="63"/>
        <v>40529</v>
      </c>
      <c r="F2049" s="5">
        <v>2010</v>
      </c>
      <c r="G2049" s="8">
        <v>2238573.48</v>
      </c>
      <c r="H2049" s="5" t="s">
        <v>99</v>
      </c>
      <c r="I2049" s="9">
        <v>23.05</v>
      </c>
      <c r="J2049" s="10">
        <v>3.1389999999999998</v>
      </c>
      <c r="K2049" s="10">
        <v>132.6804516</v>
      </c>
      <c r="L2049" s="10">
        <v>5.2869999999999999</v>
      </c>
      <c r="M2049" s="11" t="str" cm="1">
        <f t="array" ref="M2049">_xlfn.IFS(ROUND(Sales_Data[[#This Row],[Temperature]],0)&lt;50,"Cold",ROUND(Sales_Data[[#This Row],[Temperature]],0)&lt;70,"Mild",ROUND(Sales_Data[[#This Row],[Temperature]],0)&lt;84,"Warm",TRUE,"Hot")</f>
        <v>Cold</v>
      </c>
    </row>
    <row r="2050" spans="1:13" x14ac:dyDescent="0.3">
      <c r="A2050" s="5">
        <v>24</v>
      </c>
      <c r="B2050" s="5" t="s">
        <v>33</v>
      </c>
      <c r="C2050" s="7" t="b">
        <f t="shared" ref="C2050:C2113" si="64">ISNUMBER(B2050)</f>
        <v>0</v>
      </c>
      <c r="D2050" s="7" t="str" cm="1">
        <f t="array" ref="D2050">_xlfn.SWITCH(A2050,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50" s="12">
        <f t="shared" ref="E2050:E2113" si="65">IF(C2050,B2050,DATE(RIGHT(B2050,4),MID(B2050,4,2),LEFT(B2050,2)))</f>
        <v>40529</v>
      </c>
      <c r="F2050" s="5">
        <v>2010</v>
      </c>
      <c r="G2050" s="8">
        <v>1663525.77</v>
      </c>
      <c r="H2050" s="5" t="s">
        <v>99</v>
      </c>
      <c r="I2050" s="9">
        <v>27.99</v>
      </c>
      <c r="J2050" s="10">
        <v>3.3010000000000002</v>
      </c>
      <c r="K2050" s="10">
        <v>132.6804516</v>
      </c>
      <c r="L2050" s="10">
        <v>8.2750000000000004</v>
      </c>
      <c r="M2050" s="11" t="str" cm="1">
        <f t="array" ref="M2050">_xlfn.IFS(ROUND(Sales_Data[[#This Row],[Temperature]],0)&lt;50,"Cold",ROUND(Sales_Data[[#This Row],[Temperature]],0)&lt;70,"Mild",ROUND(Sales_Data[[#This Row],[Temperature]],0)&lt;84,"Warm",TRUE,"Hot")</f>
        <v>Cold</v>
      </c>
    </row>
    <row r="2051" spans="1:13" x14ac:dyDescent="0.3">
      <c r="A2051" s="5">
        <v>25</v>
      </c>
      <c r="B2051" s="5" t="s">
        <v>33</v>
      </c>
      <c r="C2051" s="7" t="b">
        <f t="shared" si="64"/>
        <v>0</v>
      </c>
      <c r="D2051" s="7" t="str" cm="1">
        <f t="array" ref="D2051">_xlfn.SWITCH(A2051,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51" s="12">
        <f t="shared" si="65"/>
        <v>40529</v>
      </c>
      <c r="F2051" s="5">
        <v>2010</v>
      </c>
      <c r="G2051" s="8">
        <v>1047707.59</v>
      </c>
      <c r="H2051" s="5" t="s">
        <v>99</v>
      </c>
      <c r="I2051" s="9">
        <v>21.6</v>
      </c>
      <c r="J2051" s="10">
        <v>3.14</v>
      </c>
      <c r="K2051" s="10">
        <v>204.63211939999999</v>
      </c>
      <c r="L2051" s="10">
        <v>7.484</v>
      </c>
      <c r="M2051" s="11" t="str" cm="1">
        <f t="array" ref="M2051">_xlfn.IFS(ROUND(Sales_Data[[#This Row],[Temperature]],0)&lt;50,"Cold",ROUND(Sales_Data[[#This Row],[Temperature]],0)&lt;70,"Mild",ROUND(Sales_Data[[#This Row],[Temperature]],0)&lt;84,"Warm",TRUE,"Hot")</f>
        <v>Cold</v>
      </c>
    </row>
    <row r="2052" spans="1:13" x14ac:dyDescent="0.3">
      <c r="A2052" s="5">
        <v>26</v>
      </c>
      <c r="B2052" s="5" t="s">
        <v>33</v>
      </c>
      <c r="C2052" s="7" t="b">
        <f t="shared" si="64"/>
        <v>0</v>
      </c>
      <c r="D2052" s="7" t="str" cm="1">
        <f t="array" ref="D2052">_xlfn.SWITCH(A2052,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52" s="12">
        <f t="shared" si="65"/>
        <v>40529</v>
      </c>
      <c r="F2052" s="5">
        <v>2010</v>
      </c>
      <c r="G2052" s="8">
        <v>1196813.33</v>
      </c>
      <c r="H2052" s="5" t="s">
        <v>99</v>
      </c>
      <c r="I2052" s="9">
        <v>20.61</v>
      </c>
      <c r="J2052" s="10">
        <v>3.1389999999999998</v>
      </c>
      <c r="K2052" s="10">
        <v>132.6804516</v>
      </c>
      <c r="L2052" s="10">
        <v>8.1489999999999991</v>
      </c>
      <c r="M2052" s="11" t="str" cm="1">
        <f t="array" ref="M2052">_xlfn.IFS(ROUND(Sales_Data[[#This Row],[Temperature]],0)&lt;50,"Cold",ROUND(Sales_Data[[#This Row],[Temperature]],0)&lt;70,"Mild",ROUND(Sales_Data[[#This Row],[Temperature]],0)&lt;84,"Warm",TRUE,"Hot")</f>
        <v>Cold</v>
      </c>
    </row>
    <row r="2053" spans="1:13" x14ac:dyDescent="0.3">
      <c r="A2053" s="5">
        <v>27</v>
      </c>
      <c r="B2053" s="5" t="s">
        <v>33</v>
      </c>
      <c r="C2053" s="7" t="b">
        <f t="shared" si="64"/>
        <v>0</v>
      </c>
      <c r="D2053" s="7" t="str" cm="1">
        <f t="array" ref="D2053">_xlfn.SWITCH(A2053,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53" s="12">
        <f t="shared" si="65"/>
        <v>40529</v>
      </c>
      <c r="F2053" s="5">
        <v>2010</v>
      </c>
      <c r="G2053" s="8">
        <v>2350098.36</v>
      </c>
      <c r="H2053" s="5" t="s">
        <v>99</v>
      </c>
      <c r="I2053" s="9">
        <v>31.62</v>
      </c>
      <c r="J2053" s="10">
        <v>3.3010000000000002</v>
      </c>
      <c r="K2053" s="10">
        <v>136.52928109999999</v>
      </c>
      <c r="L2053" s="10">
        <v>8.0210000000000008</v>
      </c>
      <c r="M2053" s="11" t="str" cm="1">
        <f t="array" ref="M2053">_xlfn.IFS(ROUND(Sales_Data[[#This Row],[Temperature]],0)&lt;50,"Cold",ROUND(Sales_Data[[#This Row],[Temperature]],0)&lt;70,"Mild",ROUND(Sales_Data[[#This Row],[Temperature]],0)&lt;84,"Warm",TRUE,"Hot")</f>
        <v>Cold</v>
      </c>
    </row>
    <row r="2054" spans="1:13" x14ac:dyDescent="0.3">
      <c r="A2054" s="5">
        <v>28</v>
      </c>
      <c r="B2054" s="5" t="s">
        <v>33</v>
      </c>
      <c r="C2054" s="7" t="b">
        <f t="shared" si="64"/>
        <v>0</v>
      </c>
      <c r="D2054" s="7" t="str" cm="1">
        <f t="array" ref="D2054">_xlfn.SWITCH(A2054,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54" s="12">
        <f t="shared" si="65"/>
        <v>40529</v>
      </c>
      <c r="F2054" s="5">
        <v>2010</v>
      </c>
      <c r="G2054" s="8">
        <v>1510443.62</v>
      </c>
      <c r="H2054" s="5" t="s">
        <v>99</v>
      </c>
      <c r="I2054" s="9">
        <v>52.77</v>
      </c>
      <c r="J2054" s="10">
        <v>3.2360000000000002</v>
      </c>
      <c r="K2054" s="10">
        <v>126.8794839</v>
      </c>
      <c r="L2054" s="10">
        <v>14.313000000000001</v>
      </c>
      <c r="M2054" s="11" t="str" cm="1">
        <f t="array" ref="M2054">_xlfn.IFS(ROUND(Sales_Data[[#This Row],[Temperature]],0)&lt;50,"Cold",ROUND(Sales_Data[[#This Row],[Temperature]],0)&lt;70,"Mild",ROUND(Sales_Data[[#This Row],[Temperature]],0)&lt;84,"Warm",TRUE,"Hot")</f>
        <v>Mild</v>
      </c>
    </row>
    <row r="2055" spans="1:13" x14ac:dyDescent="0.3">
      <c r="A2055" s="5">
        <v>29</v>
      </c>
      <c r="B2055" s="5" t="s">
        <v>33</v>
      </c>
      <c r="C2055" s="7" t="b">
        <f t="shared" si="64"/>
        <v>0</v>
      </c>
      <c r="D2055" s="7" t="str" cm="1">
        <f t="array" ref="D2055">_xlfn.SWITCH(A2055,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055" s="12">
        <f t="shared" si="65"/>
        <v>40529</v>
      </c>
      <c r="F2055" s="5">
        <v>2010</v>
      </c>
      <c r="G2055" s="8">
        <v>850538.25</v>
      </c>
      <c r="H2055" s="5" t="s">
        <v>99</v>
      </c>
      <c r="I2055" s="9">
        <v>30.46</v>
      </c>
      <c r="J2055" s="10">
        <v>3.1389999999999998</v>
      </c>
      <c r="K2055" s="10">
        <v>132.6804516</v>
      </c>
      <c r="L2055" s="10">
        <v>10.523999999999999</v>
      </c>
      <c r="M2055" s="11" t="str" cm="1">
        <f t="array" ref="M2055">_xlfn.IFS(ROUND(Sales_Data[[#This Row],[Temperature]],0)&lt;50,"Cold",ROUND(Sales_Data[[#This Row],[Temperature]],0)&lt;70,"Mild",ROUND(Sales_Data[[#This Row],[Temperature]],0)&lt;84,"Warm",TRUE,"Hot")</f>
        <v>Cold</v>
      </c>
    </row>
    <row r="2056" spans="1:13" x14ac:dyDescent="0.3">
      <c r="A2056" s="5">
        <v>30</v>
      </c>
      <c r="B2056" s="5" t="s">
        <v>33</v>
      </c>
      <c r="C2056" s="7" t="b">
        <f t="shared" si="64"/>
        <v>0</v>
      </c>
      <c r="D2056" s="7" t="str" cm="1">
        <f t="array" ref="D2056">_xlfn.SWITCH(A2056,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056" s="12">
        <f t="shared" si="65"/>
        <v>40529</v>
      </c>
      <c r="F2056" s="5">
        <v>2010</v>
      </c>
      <c r="G2056" s="8">
        <v>445332.28</v>
      </c>
      <c r="H2056" s="5" t="s">
        <v>99</v>
      </c>
      <c r="I2056" s="9">
        <v>48.63</v>
      </c>
      <c r="J2056" s="10">
        <v>2.8690000000000002</v>
      </c>
      <c r="K2056" s="10">
        <v>211.06454579999999</v>
      </c>
      <c r="L2056" s="10">
        <v>8.1630000000000003</v>
      </c>
      <c r="M2056" s="11" t="str" cm="1">
        <f t="array" ref="M2056">_xlfn.IFS(ROUND(Sales_Data[[#This Row],[Temperature]],0)&lt;50,"Cold",ROUND(Sales_Data[[#This Row],[Temperature]],0)&lt;70,"Mild",ROUND(Sales_Data[[#This Row],[Temperature]],0)&lt;84,"Warm",TRUE,"Hot")</f>
        <v>Cold</v>
      </c>
    </row>
    <row r="2057" spans="1:13" x14ac:dyDescent="0.3">
      <c r="A2057" s="5">
        <v>31</v>
      </c>
      <c r="B2057" s="5" t="s">
        <v>33</v>
      </c>
      <c r="C2057" s="7" t="b">
        <f t="shared" si="64"/>
        <v>0</v>
      </c>
      <c r="D2057" s="7" t="str" cm="1">
        <f t="array" ref="D2057">_xlfn.SWITCH(A2057,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057" s="12">
        <f t="shared" si="65"/>
        <v>40529</v>
      </c>
      <c r="F2057" s="5">
        <v>2010</v>
      </c>
      <c r="G2057" s="8">
        <v>1714667</v>
      </c>
      <c r="H2057" s="5" t="s">
        <v>99</v>
      </c>
      <c r="I2057" s="9">
        <v>48.63</v>
      </c>
      <c r="J2057" s="10">
        <v>2.8690000000000002</v>
      </c>
      <c r="K2057" s="10">
        <v>211.06454579999999</v>
      </c>
      <c r="L2057" s="10">
        <v>8.1630000000000003</v>
      </c>
      <c r="M2057" s="11" t="str" cm="1">
        <f t="array" ref="M2057">_xlfn.IFS(ROUND(Sales_Data[[#This Row],[Temperature]],0)&lt;50,"Cold",ROUND(Sales_Data[[#This Row],[Temperature]],0)&lt;70,"Mild",ROUND(Sales_Data[[#This Row],[Temperature]],0)&lt;84,"Warm",TRUE,"Hot")</f>
        <v>Cold</v>
      </c>
    </row>
    <row r="2058" spans="1:13" x14ac:dyDescent="0.3">
      <c r="A2058" s="5">
        <v>32</v>
      </c>
      <c r="B2058" s="5" t="s">
        <v>33</v>
      </c>
      <c r="C2058" s="7" t="b">
        <f t="shared" si="64"/>
        <v>0</v>
      </c>
      <c r="D2058" s="7" t="str" cm="1">
        <f t="array" ref="D2058">_xlfn.SWITCH(A2058,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058" s="12">
        <f t="shared" si="65"/>
        <v>40529</v>
      </c>
      <c r="F2058" s="5">
        <v>2010</v>
      </c>
      <c r="G2058" s="8">
        <v>1557776.1</v>
      </c>
      <c r="H2058" s="5" t="s">
        <v>99</v>
      </c>
      <c r="I2058" s="9">
        <v>36.07</v>
      </c>
      <c r="J2058" s="10">
        <v>2.778</v>
      </c>
      <c r="K2058" s="10">
        <v>191.0303376</v>
      </c>
      <c r="L2058" s="10">
        <v>9.1370000000000005</v>
      </c>
      <c r="M2058" s="11" t="str" cm="1">
        <f t="array" ref="M2058">_xlfn.IFS(ROUND(Sales_Data[[#This Row],[Temperature]],0)&lt;50,"Cold",ROUND(Sales_Data[[#This Row],[Temperature]],0)&lt;70,"Mild",ROUND(Sales_Data[[#This Row],[Temperature]],0)&lt;84,"Warm",TRUE,"Hot")</f>
        <v>Cold</v>
      </c>
    </row>
    <row r="2059" spans="1:13" x14ac:dyDescent="0.3">
      <c r="A2059" s="5">
        <v>33</v>
      </c>
      <c r="B2059" s="5" t="s">
        <v>33</v>
      </c>
      <c r="C2059" s="7" t="b">
        <f t="shared" si="64"/>
        <v>0</v>
      </c>
      <c r="D2059" s="7" t="str" cm="1">
        <f t="array" ref="D2059">_xlfn.SWITCH(A2059,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059" s="12">
        <f t="shared" si="65"/>
        <v>40529</v>
      </c>
      <c r="F2059" s="5">
        <v>2010</v>
      </c>
      <c r="G2059" s="8">
        <v>238875.26</v>
      </c>
      <c r="H2059" s="5" t="s">
        <v>99</v>
      </c>
      <c r="I2059" s="9">
        <v>61.12</v>
      </c>
      <c r="J2059" s="10">
        <v>3.125</v>
      </c>
      <c r="K2059" s="10">
        <v>126.8794839</v>
      </c>
      <c r="L2059" s="10">
        <v>9.2650000000000006</v>
      </c>
      <c r="M2059" s="11" t="str" cm="1">
        <f t="array" ref="M2059">_xlfn.IFS(ROUND(Sales_Data[[#This Row],[Temperature]],0)&lt;50,"Cold",ROUND(Sales_Data[[#This Row],[Temperature]],0)&lt;70,"Mild",ROUND(Sales_Data[[#This Row],[Temperature]],0)&lt;84,"Warm",TRUE,"Hot")</f>
        <v>Mild</v>
      </c>
    </row>
    <row r="2060" spans="1:13" x14ac:dyDescent="0.3">
      <c r="A2060" s="5">
        <v>34</v>
      </c>
      <c r="B2060" s="5" t="s">
        <v>33</v>
      </c>
      <c r="C2060" s="7" t="b">
        <f t="shared" si="64"/>
        <v>0</v>
      </c>
      <c r="D2060" s="7" t="str" cm="1">
        <f t="array" ref="D2060">_xlfn.SWITCH(A2060,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060" s="12">
        <f t="shared" si="65"/>
        <v>40529</v>
      </c>
      <c r="F2060" s="5">
        <v>2010</v>
      </c>
      <c r="G2060" s="8">
        <v>1227148.1299999999</v>
      </c>
      <c r="H2060" s="5" t="s">
        <v>99</v>
      </c>
      <c r="I2060" s="9">
        <v>42.64</v>
      </c>
      <c r="J2060" s="10">
        <v>2.8839999999999999</v>
      </c>
      <c r="K2060" s="10">
        <v>126.8794839</v>
      </c>
      <c r="L2060" s="10">
        <v>10.210000000000001</v>
      </c>
      <c r="M2060" s="11" t="str" cm="1">
        <f t="array" ref="M2060">_xlfn.IFS(ROUND(Sales_Data[[#This Row],[Temperature]],0)&lt;50,"Cold",ROUND(Sales_Data[[#This Row],[Temperature]],0)&lt;70,"Mild",ROUND(Sales_Data[[#This Row],[Temperature]],0)&lt;84,"Warm",TRUE,"Hot")</f>
        <v>Cold</v>
      </c>
    </row>
    <row r="2061" spans="1:13" x14ac:dyDescent="0.3">
      <c r="A2061" s="5">
        <v>35</v>
      </c>
      <c r="B2061" s="5" t="s">
        <v>33</v>
      </c>
      <c r="C2061" s="7" t="b">
        <f t="shared" si="64"/>
        <v>0</v>
      </c>
      <c r="D2061" s="7" t="str" cm="1">
        <f t="array" ref="D2061">_xlfn.SWITCH(A2061,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061" s="12">
        <f t="shared" si="65"/>
        <v>40529</v>
      </c>
      <c r="F2061" s="5">
        <v>2010</v>
      </c>
      <c r="G2061" s="8">
        <v>1314987.3999999999</v>
      </c>
      <c r="H2061" s="5" t="s">
        <v>99</v>
      </c>
      <c r="I2061" s="9">
        <v>31.62</v>
      </c>
      <c r="J2061" s="10">
        <v>3.14</v>
      </c>
      <c r="K2061" s="10">
        <v>136.52928109999999</v>
      </c>
      <c r="L2061" s="10">
        <v>8.7629999999999999</v>
      </c>
      <c r="M2061" s="11" t="str" cm="1">
        <f t="array" ref="M2061">_xlfn.IFS(ROUND(Sales_Data[[#This Row],[Temperature]],0)&lt;50,"Cold",ROUND(Sales_Data[[#This Row],[Temperature]],0)&lt;70,"Mild",ROUND(Sales_Data[[#This Row],[Temperature]],0)&lt;84,"Warm",TRUE,"Hot")</f>
        <v>Cold</v>
      </c>
    </row>
    <row r="2062" spans="1:13" x14ac:dyDescent="0.3">
      <c r="A2062" s="5">
        <v>36</v>
      </c>
      <c r="B2062" s="5" t="s">
        <v>33</v>
      </c>
      <c r="C2062" s="7" t="b">
        <f t="shared" si="64"/>
        <v>0</v>
      </c>
      <c r="D2062" s="7" t="str" cm="1">
        <f t="array" ref="D2062">_xlfn.SWITCH(A2062,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062" s="12">
        <f t="shared" si="65"/>
        <v>40529</v>
      </c>
      <c r="F2062" s="5">
        <v>2010</v>
      </c>
      <c r="G2062" s="8">
        <v>410214.7</v>
      </c>
      <c r="H2062" s="5" t="s">
        <v>99</v>
      </c>
      <c r="I2062" s="9">
        <v>56.73</v>
      </c>
      <c r="J2062" s="10">
        <v>2.8519999999999999</v>
      </c>
      <c r="K2062" s="10">
        <v>210.1787224</v>
      </c>
      <c r="L2062" s="10">
        <v>8.4760000000000009</v>
      </c>
      <c r="M2062" s="11" t="str" cm="1">
        <f t="array" ref="M2062">_xlfn.IFS(ROUND(Sales_Data[[#This Row],[Temperature]],0)&lt;50,"Cold",ROUND(Sales_Data[[#This Row],[Temperature]],0)&lt;70,"Mild",ROUND(Sales_Data[[#This Row],[Temperature]],0)&lt;84,"Warm",TRUE,"Hot")</f>
        <v>Mild</v>
      </c>
    </row>
    <row r="2063" spans="1:13" x14ac:dyDescent="0.3">
      <c r="A2063" s="5">
        <v>37</v>
      </c>
      <c r="B2063" s="5" t="s">
        <v>33</v>
      </c>
      <c r="C2063" s="7" t="b">
        <f t="shared" si="64"/>
        <v>0</v>
      </c>
      <c r="D2063" s="7" t="str" cm="1">
        <f t="array" ref="D2063">_xlfn.SWITCH(A2063,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063" s="12">
        <f t="shared" si="65"/>
        <v>40529</v>
      </c>
      <c r="F2063" s="5">
        <v>2010</v>
      </c>
      <c r="G2063" s="8">
        <v>534285.21</v>
      </c>
      <c r="H2063" s="5" t="s">
        <v>99</v>
      </c>
      <c r="I2063" s="9">
        <v>56.73</v>
      </c>
      <c r="J2063" s="10">
        <v>2.8690000000000002</v>
      </c>
      <c r="K2063" s="10">
        <v>210.1787224</v>
      </c>
      <c r="L2063" s="10">
        <v>8.4760000000000009</v>
      </c>
      <c r="M2063" s="11" t="str" cm="1">
        <f t="array" ref="M2063">_xlfn.IFS(ROUND(Sales_Data[[#This Row],[Temperature]],0)&lt;50,"Cold",ROUND(Sales_Data[[#This Row],[Temperature]],0)&lt;70,"Mild",ROUND(Sales_Data[[#This Row],[Temperature]],0)&lt;84,"Warm",TRUE,"Hot")</f>
        <v>Mild</v>
      </c>
    </row>
    <row r="2064" spans="1:13" x14ac:dyDescent="0.3">
      <c r="A2064" s="5">
        <v>38</v>
      </c>
      <c r="B2064" s="5" t="s">
        <v>33</v>
      </c>
      <c r="C2064" s="7" t="b">
        <f t="shared" si="64"/>
        <v>0</v>
      </c>
      <c r="D2064" s="7" t="str" cm="1">
        <f t="array" ref="D2064">_xlfn.SWITCH(A2064,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064" s="12">
        <f t="shared" si="65"/>
        <v>40529</v>
      </c>
      <c r="F2064" s="5">
        <v>2010</v>
      </c>
      <c r="G2064" s="8">
        <v>334441.15000000002</v>
      </c>
      <c r="H2064" s="5" t="s">
        <v>99</v>
      </c>
      <c r="I2064" s="9">
        <v>52.77</v>
      </c>
      <c r="J2064" s="10">
        <v>3.2360000000000002</v>
      </c>
      <c r="K2064" s="10">
        <v>126.8794839</v>
      </c>
      <c r="L2064" s="10">
        <v>14.313000000000001</v>
      </c>
      <c r="M2064" s="11" t="str" cm="1">
        <f t="array" ref="M2064">_xlfn.IFS(ROUND(Sales_Data[[#This Row],[Temperature]],0)&lt;50,"Cold",ROUND(Sales_Data[[#This Row],[Temperature]],0)&lt;70,"Mild",ROUND(Sales_Data[[#This Row],[Temperature]],0)&lt;84,"Warm",TRUE,"Hot")</f>
        <v>Mild</v>
      </c>
    </row>
    <row r="2065" spans="1:13" x14ac:dyDescent="0.3">
      <c r="A2065" s="5">
        <v>39</v>
      </c>
      <c r="B2065" s="5" t="s">
        <v>33</v>
      </c>
      <c r="C2065" s="7" t="b">
        <f t="shared" si="64"/>
        <v>0</v>
      </c>
      <c r="D2065" s="7" t="str" cm="1">
        <f t="array" ref="D2065">_xlfn.SWITCH(A2065,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065" s="12">
        <f t="shared" si="65"/>
        <v>40529</v>
      </c>
      <c r="F2065" s="5">
        <v>2010</v>
      </c>
      <c r="G2065" s="8">
        <v>1842172.46</v>
      </c>
      <c r="H2065" s="5" t="s">
        <v>99</v>
      </c>
      <c r="I2065" s="9">
        <v>55.31</v>
      </c>
      <c r="J2065" s="10">
        <v>2.8690000000000002</v>
      </c>
      <c r="K2065" s="10">
        <v>210.1787224</v>
      </c>
      <c r="L2065" s="10">
        <v>8.4760000000000009</v>
      </c>
      <c r="M2065" s="11" t="str" cm="1">
        <f t="array" ref="M2065">_xlfn.IFS(ROUND(Sales_Data[[#This Row],[Temperature]],0)&lt;50,"Cold",ROUND(Sales_Data[[#This Row],[Temperature]],0)&lt;70,"Mild",ROUND(Sales_Data[[#This Row],[Temperature]],0)&lt;84,"Warm",TRUE,"Hot")</f>
        <v>Mild</v>
      </c>
    </row>
    <row r="2066" spans="1:13" x14ac:dyDescent="0.3">
      <c r="A2066" s="5">
        <v>40</v>
      </c>
      <c r="B2066" s="5" t="s">
        <v>33</v>
      </c>
      <c r="C2066" s="7" t="b">
        <f t="shared" si="64"/>
        <v>0</v>
      </c>
      <c r="D2066" s="7" t="str" cm="1">
        <f t="array" ref="D2066">_xlfn.SWITCH(A2066,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066" s="12">
        <f t="shared" si="65"/>
        <v>40529</v>
      </c>
      <c r="F2066" s="5">
        <v>2010</v>
      </c>
      <c r="G2066" s="8">
        <v>1179036.3</v>
      </c>
      <c r="H2066" s="5" t="s">
        <v>99</v>
      </c>
      <c r="I2066" s="9">
        <v>23.01</v>
      </c>
      <c r="J2066" s="10">
        <v>3.1389999999999998</v>
      </c>
      <c r="K2066" s="10">
        <v>132.6804516</v>
      </c>
      <c r="L2066" s="10">
        <v>5.2869999999999999</v>
      </c>
      <c r="M2066" s="11" t="str" cm="1">
        <f t="array" ref="M2066">_xlfn.IFS(ROUND(Sales_Data[[#This Row],[Temperature]],0)&lt;50,"Cold",ROUND(Sales_Data[[#This Row],[Temperature]],0)&lt;70,"Mild",ROUND(Sales_Data[[#This Row],[Temperature]],0)&lt;84,"Warm",TRUE,"Hot")</f>
        <v>Cold</v>
      </c>
    </row>
    <row r="2067" spans="1:13" x14ac:dyDescent="0.3">
      <c r="A2067" s="5">
        <v>41</v>
      </c>
      <c r="B2067" s="5" t="s">
        <v>33</v>
      </c>
      <c r="C2067" s="7" t="b">
        <f t="shared" si="64"/>
        <v>0</v>
      </c>
      <c r="D2067" s="7" t="str" cm="1">
        <f t="array" ref="D2067">_xlfn.SWITCH(A2067,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067" s="12">
        <f t="shared" si="65"/>
        <v>40529</v>
      </c>
      <c r="F2067" s="5">
        <v>2010</v>
      </c>
      <c r="G2067" s="8">
        <v>1627904.68</v>
      </c>
      <c r="H2067" s="5" t="s">
        <v>99</v>
      </c>
      <c r="I2067" s="9">
        <v>31.51</v>
      </c>
      <c r="J2067" s="10">
        <v>2.778</v>
      </c>
      <c r="K2067" s="10">
        <v>191.0303376</v>
      </c>
      <c r="L2067" s="10">
        <v>7.508</v>
      </c>
      <c r="M2067" s="11" t="str" cm="1">
        <f t="array" ref="M2067">_xlfn.IFS(ROUND(Sales_Data[[#This Row],[Temperature]],0)&lt;50,"Cold",ROUND(Sales_Data[[#This Row],[Temperature]],0)&lt;70,"Mild",ROUND(Sales_Data[[#This Row],[Temperature]],0)&lt;84,"Warm",TRUE,"Hot")</f>
        <v>Cold</v>
      </c>
    </row>
    <row r="2068" spans="1:13" x14ac:dyDescent="0.3">
      <c r="A2068" s="5">
        <v>42</v>
      </c>
      <c r="B2068" s="5" t="s">
        <v>33</v>
      </c>
      <c r="C2068" s="7" t="b">
        <f t="shared" si="64"/>
        <v>0</v>
      </c>
      <c r="D2068" s="7" t="str" cm="1">
        <f t="array" ref="D2068">_xlfn.SWITCH(A2068,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068" s="12">
        <f t="shared" si="65"/>
        <v>40529</v>
      </c>
      <c r="F2068" s="5">
        <v>2010</v>
      </c>
      <c r="G2068" s="8">
        <v>537455.65</v>
      </c>
      <c r="H2068" s="5" t="s">
        <v>99</v>
      </c>
      <c r="I2068" s="9">
        <v>59.15</v>
      </c>
      <c r="J2068" s="10">
        <v>3.125</v>
      </c>
      <c r="K2068" s="10">
        <v>126.8794839</v>
      </c>
      <c r="L2068" s="10">
        <v>9.0030000000000001</v>
      </c>
      <c r="M2068" s="11" t="str" cm="1">
        <f t="array" ref="M2068">_xlfn.IFS(ROUND(Sales_Data[[#This Row],[Temperature]],0)&lt;50,"Cold",ROUND(Sales_Data[[#This Row],[Temperature]],0)&lt;70,"Mild",ROUND(Sales_Data[[#This Row],[Temperature]],0)&lt;84,"Warm",TRUE,"Hot")</f>
        <v>Mild</v>
      </c>
    </row>
    <row r="2069" spans="1:13" x14ac:dyDescent="0.3">
      <c r="A2069" s="5">
        <v>43</v>
      </c>
      <c r="B2069" s="5" t="s">
        <v>33</v>
      </c>
      <c r="C2069" s="7" t="b">
        <f t="shared" si="64"/>
        <v>0</v>
      </c>
      <c r="D2069" s="7" t="str" cm="1">
        <f t="array" ref="D2069">_xlfn.SWITCH(A2069,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069" s="12">
        <f t="shared" si="65"/>
        <v>40529</v>
      </c>
      <c r="F2069" s="5">
        <v>2010</v>
      </c>
      <c r="G2069" s="8">
        <v>615761.77</v>
      </c>
      <c r="H2069" s="5" t="s">
        <v>99</v>
      </c>
      <c r="I2069" s="9">
        <v>56.51</v>
      </c>
      <c r="J2069" s="10">
        <v>2.8690000000000002</v>
      </c>
      <c r="K2069" s="10">
        <v>203.3996521</v>
      </c>
      <c r="L2069" s="10">
        <v>10.210000000000001</v>
      </c>
      <c r="M2069" s="11" t="str" cm="1">
        <f t="array" ref="M2069">_xlfn.IFS(ROUND(Sales_Data[[#This Row],[Temperature]],0)&lt;50,"Cold",ROUND(Sales_Data[[#This Row],[Temperature]],0)&lt;70,"Mild",ROUND(Sales_Data[[#This Row],[Temperature]],0)&lt;84,"Warm",TRUE,"Hot")</f>
        <v>Mild</v>
      </c>
    </row>
    <row r="2070" spans="1:13" x14ac:dyDescent="0.3">
      <c r="A2070" s="5">
        <v>44</v>
      </c>
      <c r="B2070" s="5" t="s">
        <v>33</v>
      </c>
      <c r="C2070" s="7" t="b">
        <f t="shared" si="64"/>
        <v>0</v>
      </c>
      <c r="D2070" s="7" t="str" cm="1">
        <f t="array" ref="D2070">_xlfn.SWITCH(A2070,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070" s="12">
        <f t="shared" si="65"/>
        <v>40529</v>
      </c>
      <c r="F2070" s="5">
        <v>2010</v>
      </c>
      <c r="G2070" s="8">
        <v>278646.34999999998</v>
      </c>
      <c r="H2070" s="5" t="s">
        <v>99</v>
      </c>
      <c r="I2070" s="9">
        <v>35.21</v>
      </c>
      <c r="J2070" s="10">
        <v>2.8420000000000001</v>
      </c>
      <c r="K2070" s="10">
        <v>126.8794839</v>
      </c>
      <c r="L2070" s="10">
        <v>7.61</v>
      </c>
      <c r="M2070" s="11" t="str" cm="1">
        <f t="array" ref="M2070">_xlfn.IFS(ROUND(Sales_Data[[#This Row],[Temperature]],0)&lt;50,"Cold",ROUND(Sales_Data[[#This Row],[Temperature]],0)&lt;70,"Mild",ROUND(Sales_Data[[#This Row],[Temperature]],0)&lt;84,"Warm",TRUE,"Hot")</f>
        <v>Cold</v>
      </c>
    </row>
    <row r="2071" spans="1:13" x14ac:dyDescent="0.3">
      <c r="A2071" s="5">
        <v>45</v>
      </c>
      <c r="B2071" s="5" t="s">
        <v>33</v>
      </c>
      <c r="C2071" s="7" t="b">
        <f t="shared" si="64"/>
        <v>0</v>
      </c>
      <c r="D2071" s="7" t="str" cm="1">
        <f t="array" ref="D2071">_xlfn.SWITCH(A2071,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071" s="12">
        <f t="shared" si="65"/>
        <v>40529</v>
      </c>
      <c r="F2071" s="5">
        <v>2010</v>
      </c>
      <c r="G2071" s="8">
        <v>1123282.8500000001</v>
      </c>
      <c r="H2071" s="5" t="s">
        <v>99</v>
      </c>
      <c r="I2071" s="9">
        <v>30.51</v>
      </c>
      <c r="J2071" s="10">
        <v>3.14</v>
      </c>
      <c r="K2071" s="10">
        <v>182.517732</v>
      </c>
      <c r="L2071" s="10">
        <v>8.7240000000000002</v>
      </c>
      <c r="M2071" s="11" t="str" cm="1">
        <f t="array" ref="M2071">_xlfn.IFS(ROUND(Sales_Data[[#This Row],[Temperature]],0)&lt;50,"Cold",ROUND(Sales_Data[[#This Row],[Temperature]],0)&lt;70,"Mild",ROUND(Sales_Data[[#This Row],[Temperature]],0)&lt;84,"Warm",TRUE,"Hot")</f>
        <v>Cold</v>
      </c>
    </row>
    <row r="2072" spans="1:13" x14ac:dyDescent="0.3">
      <c r="A2072" s="5">
        <v>1</v>
      </c>
      <c r="B2072" s="5" t="s">
        <v>34</v>
      </c>
      <c r="C2072" s="7" t="b">
        <f t="shared" si="64"/>
        <v>0</v>
      </c>
      <c r="D2072" s="7" t="str" cm="1">
        <f t="array" ref="D2072">_xlfn.SWITCH(A2072,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072" s="12">
        <f t="shared" si="65"/>
        <v>40536</v>
      </c>
      <c r="F2072" s="5">
        <v>2010</v>
      </c>
      <c r="G2072" s="8">
        <v>2387950.2000000002</v>
      </c>
      <c r="H2072" s="5" t="s">
        <v>99</v>
      </c>
      <c r="I2072" s="9">
        <v>52.33</v>
      </c>
      <c r="J2072" s="10">
        <v>2.8860000000000001</v>
      </c>
      <c r="K2072" s="10">
        <v>211.40512219999999</v>
      </c>
      <c r="L2072" s="10">
        <v>7.8380000000000001</v>
      </c>
      <c r="M2072" s="11" t="str" cm="1">
        <f t="array" ref="M2072">_xlfn.IFS(ROUND(Sales_Data[[#This Row],[Temperature]],0)&lt;50,"Cold",ROUND(Sales_Data[[#This Row],[Temperature]],0)&lt;70,"Mild",ROUND(Sales_Data[[#This Row],[Temperature]],0)&lt;84,"Warm",TRUE,"Hot")</f>
        <v>Mild</v>
      </c>
    </row>
    <row r="2073" spans="1:13" x14ac:dyDescent="0.3">
      <c r="A2073" s="5">
        <v>2</v>
      </c>
      <c r="B2073" s="5" t="s">
        <v>34</v>
      </c>
      <c r="C2073" s="7" t="b">
        <f t="shared" si="64"/>
        <v>0</v>
      </c>
      <c r="D2073" s="7" t="str" cm="1">
        <f t="array" ref="D2073">_xlfn.SWITCH(A2073,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073" s="12">
        <f t="shared" si="65"/>
        <v>40536</v>
      </c>
      <c r="F2073" s="5">
        <v>2010</v>
      </c>
      <c r="G2073" s="8">
        <v>3436007.68</v>
      </c>
      <c r="H2073" s="5" t="s">
        <v>99</v>
      </c>
      <c r="I2073" s="9">
        <v>49.97</v>
      </c>
      <c r="J2073" s="10">
        <v>2.8860000000000001</v>
      </c>
      <c r="K2073" s="10">
        <v>211.06465990000001</v>
      </c>
      <c r="L2073" s="10">
        <v>8.1630000000000003</v>
      </c>
      <c r="M2073" s="11" t="str" cm="1">
        <f t="array" ref="M2073">_xlfn.IFS(ROUND(Sales_Data[[#This Row],[Temperature]],0)&lt;50,"Cold",ROUND(Sales_Data[[#This Row],[Temperature]],0)&lt;70,"Mild",ROUND(Sales_Data[[#This Row],[Temperature]],0)&lt;84,"Warm",TRUE,"Hot")</f>
        <v>Mild</v>
      </c>
    </row>
    <row r="2074" spans="1:13" x14ac:dyDescent="0.3">
      <c r="A2074" s="5">
        <v>3</v>
      </c>
      <c r="B2074" s="5" t="s">
        <v>34</v>
      </c>
      <c r="C2074" s="7" t="b">
        <f t="shared" si="64"/>
        <v>0</v>
      </c>
      <c r="D2074" s="7" t="str" cm="1">
        <f t="array" ref="D2074">_xlfn.SWITCH(A2074,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074" s="12">
        <f t="shared" si="65"/>
        <v>40536</v>
      </c>
      <c r="F2074" s="5">
        <v>2010</v>
      </c>
      <c r="G2074" s="8">
        <v>605990.41</v>
      </c>
      <c r="H2074" s="5" t="s">
        <v>99</v>
      </c>
      <c r="I2074" s="9">
        <v>57.16</v>
      </c>
      <c r="J2074" s="10">
        <v>2.8860000000000001</v>
      </c>
      <c r="K2074" s="10">
        <v>214.70178279999999</v>
      </c>
      <c r="L2074" s="10">
        <v>7.5640000000000001</v>
      </c>
      <c r="M2074" s="11" t="str" cm="1">
        <f t="array" ref="M2074">_xlfn.IFS(ROUND(Sales_Data[[#This Row],[Temperature]],0)&lt;50,"Cold",ROUND(Sales_Data[[#This Row],[Temperature]],0)&lt;70,"Mild",ROUND(Sales_Data[[#This Row],[Temperature]],0)&lt;84,"Warm",TRUE,"Hot")</f>
        <v>Mild</v>
      </c>
    </row>
    <row r="2075" spans="1:13" x14ac:dyDescent="0.3">
      <c r="A2075" s="5">
        <v>4</v>
      </c>
      <c r="B2075" s="5" t="s">
        <v>34</v>
      </c>
      <c r="C2075" s="7" t="b">
        <f t="shared" si="64"/>
        <v>0</v>
      </c>
      <c r="D2075" s="7" t="str" cm="1">
        <f t="array" ref="D2075">_xlfn.SWITCH(A2075,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075" s="12">
        <f t="shared" si="65"/>
        <v>40536</v>
      </c>
      <c r="F2075" s="5">
        <v>2010</v>
      </c>
      <c r="G2075" s="8">
        <v>3526713.39</v>
      </c>
      <c r="H2075" s="5" t="s">
        <v>99</v>
      </c>
      <c r="I2075" s="9">
        <v>43.21</v>
      </c>
      <c r="J2075" s="10">
        <v>2.887</v>
      </c>
      <c r="K2075" s="10">
        <v>126.9835806</v>
      </c>
      <c r="L2075" s="10">
        <v>7.1269999999999998</v>
      </c>
      <c r="M2075" s="11" t="str" cm="1">
        <f t="array" ref="M2075">_xlfn.IFS(ROUND(Sales_Data[[#This Row],[Temperature]],0)&lt;50,"Cold",ROUND(Sales_Data[[#This Row],[Temperature]],0)&lt;70,"Mild",ROUND(Sales_Data[[#This Row],[Temperature]],0)&lt;84,"Warm",TRUE,"Hot")</f>
        <v>Cold</v>
      </c>
    </row>
    <row r="2076" spans="1:13" x14ac:dyDescent="0.3">
      <c r="A2076" s="5">
        <v>5</v>
      </c>
      <c r="B2076" s="5" t="s">
        <v>34</v>
      </c>
      <c r="C2076" s="7" t="b">
        <f t="shared" si="64"/>
        <v>0</v>
      </c>
      <c r="D2076" s="7" t="str" cm="1">
        <f t="array" ref="D2076">_xlfn.SWITCH(A2076,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076" s="12">
        <f t="shared" si="65"/>
        <v>40536</v>
      </c>
      <c r="F2076" s="5">
        <v>2010</v>
      </c>
      <c r="G2076" s="8">
        <v>466010.25</v>
      </c>
      <c r="H2076" s="5" t="s">
        <v>99</v>
      </c>
      <c r="I2076" s="9">
        <v>55.01</v>
      </c>
      <c r="J2076" s="10">
        <v>2.8860000000000001</v>
      </c>
      <c r="K2076" s="10">
        <v>211.9573978</v>
      </c>
      <c r="L2076" s="10">
        <v>6.7679999999999998</v>
      </c>
      <c r="M2076" s="11" t="str" cm="1">
        <f t="array" ref="M2076">_xlfn.IFS(ROUND(Sales_Data[[#This Row],[Temperature]],0)&lt;50,"Cold",ROUND(Sales_Data[[#This Row],[Temperature]],0)&lt;70,"Mild",ROUND(Sales_Data[[#This Row],[Temperature]],0)&lt;84,"Warm",TRUE,"Hot")</f>
        <v>Mild</v>
      </c>
    </row>
    <row r="2077" spans="1:13" x14ac:dyDescent="0.3">
      <c r="A2077" s="5">
        <v>6</v>
      </c>
      <c r="B2077" s="5" t="s">
        <v>34</v>
      </c>
      <c r="C2077" s="7" t="b">
        <f t="shared" si="64"/>
        <v>0</v>
      </c>
      <c r="D2077" s="7" t="str" cm="1">
        <f t="array" ref="D2077">_xlfn.SWITCH(A2077,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077" s="12">
        <f t="shared" si="65"/>
        <v>40536</v>
      </c>
      <c r="F2077" s="5">
        <v>2010</v>
      </c>
      <c r="G2077" s="8">
        <v>2727575.18</v>
      </c>
      <c r="H2077" s="5" t="s">
        <v>99</v>
      </c>
      <c r="I2077" s="9">
        <v>55.07</v>
      </c>
      <c r="J2077" s="10">
        <v>2.8860000000000001</v>
      </c>
      <c r="K2077" s="10">
        <v>212.91650820000001</v>
      </c>
      <c r="L2077" s="10">
        <v>7.0069999999999997</v>
      </c>
      <c r="M2077" s="11" t="str" cm="1">
        <f t="array" ref="M2077">_xlfn.IFS(ROUND(Sales_Data[[#This Row],[Temperature]],0)&lt;50,"Cold",ROUND(Sales_Data[[#This Row],[Temperature]],0)&lt;70,"Mild",ROUND(Sales_Data[[#This Row],[Temperature]],0)&lt;84,"Warm",TRUE,"Hot")</f>
        <v>Mild</v>
      </c>
    </row>
    <row r="2078" spans="1:13" x14ac:dyDescent="0.3">
      <c r="A2078" s="5">
        <v>7</v>
      </c>
      <c r="B2078" s="5" t="s">
        <v>34</v>
      </c>
      <c r="C2078" s="7" t="b">
        <f t="shared" si="64"/>
        <v>0</v>
      </c>
      <c r="D2078" s="7" t="str" cm="1">
        <f t="array" ref="D2078">_xlfn.SWITCH(A2078,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078" s="12">
        <f t="shared" si="65"/>
        <v>40536</v>
      </c>
      <c r="F2078" s="5">
        <v>2010</v>
      </c>
      <c r="G2078" s="8">
        <v>1045124.88</v>
      </c>
      <c r="H2078" s="5" t="s">
        <v>99</v>
      </c>
      <c r="I2078" s="9">
        <v>26.04</v>
      </c>
      <c r="J2078" s="10">
        <v>2.7810000000000001</v>
      </c>
      <c r="K2078" s="10">
        <v>191.14301889999999</v>
      </c>
      <c r="L2078" s="10">
        <v>9.1370000000000005</v>
      </c>
      <c r="M2078" s="11" t="str" cm="1">
        <f t="array" ref="M2078">_xlfn.IFS(ROUND(Sales_Data[[#This Row],[Temperature]],0)&lt;50,"Cold",ROUND(Sales_Data[[#This Row],[Temperature]],0)&lt;70,"Mild",ROUND(Sales_Data[[#This Row],[Temperature]],0)&lt;84,"Warm",TRUE,"Hot")</f>
        <v>Cold</v>
      </c>
    </row>
    <row r="2079" spans="1:13" x14ac:dyDescent="0.3">
      <c r="A2079" s="5">
        <v>8</v>
      </c>
      <c r="B2079" s="5" t="s">
        <v>34</v>
      </c>
      <c r="C2079" s="7" t="b">
        <f t="shared" si="64"/>
        <v>0</v>
      </c>
      <c r="D2079" s="7" t="str" cm="1">
        <f t="array" ref="D2079">_xlfn.SWITCH(A2079,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079" s="12">
        <f t="shared" si="65"/>
        <v>40536</v>
      </c>
      <c r="F2079" s="5">
        <v>2010</v>
      </c>
      <c r="G2079" s="8">
        <v>1511641.09</v>
      </c>
      <c r="H2079" s="5" t="s">
        <v>99</v>
      </c>
      <c r="I2079" s="9">
        <v>45.67</v>
      </c>
      <c r="J2079" s="10">
        <v>2.8860000000000001</v>
      </c>
      <c r="K2079" s="10">
        <v>214.7479069</v>
      </c>
      <c r="L2079" s="10">
        <v>6.4329999999999998</v>
      </c>
      <c r="M2079" s="11" t="str" cm="1">
        <f t="array" ref="M2079">_xlfn.IFS(ROUND(Sales_Data[[#This Row],[Temperature]],0)&lt;50,"Cold",ROUND(Sales_Data[[#This Row],[Temperature]],0)&lt;70,"Mild",ROUND(Sales_Data[[#This Row],[Temperature]],0)&lt;84,"Warm",TRUE,"Hot")</f>
        <v>Cold</v>
      </c>
    </row>
    <row r="2080" spans="1:13" x14ac:dyDescent="0.3">
      <c r="A2080" s="5">
        <v>9</v>
      </c>
      <c r="B2080" s="5" t="s">
        <v>34</v>
      </c>
      <c r="C2080" s="7" t="b">
        <f t="shared" si="64"/>
        <v>0</v>
      </c>
      <c r="D2080" s="7" t="str" cm="1">
        <f t="array" ref="D2080">_xlfn.SWITCH(A2080,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080" s="12">
        <f t="shared" si="65"/>
        <v>40536</v>
      </c>
      <c r="F2080" s="5">
        <v>2010</v>
      </c>
      <c r="G2080" s="8">
        <v>873347.55</v>
      </c>
      <c r="H2080" s="5" t="s">
        <v>99</v>
      </c>
      <c r="I2080" s="9">
        <v>50.93</v>
      </c>
      <c r="J2080" s="10">
        <v>2.8860000000000001</v>
      </c>
      <c r="K2080" s="10">
        <v>214.93015339999999</v>
      </c>
      <c r="L2080" s="10">
        <v>6.56</v>
      </c>
      <c r="M2080" s="11" t="str" cm="1">
        <f t="array" ref="M2080">_xlfn.IFS(ROUND(Sales_Data[[#This Row],[Temperature]],0)&lt;50,"Cold",ROUND(Sales_Data[[#This Row],[Temperature]],0)&lt;70,"Mild",ROUND(Sales_Data[[#This Row],[Temperature]],0)&lt;84,"Warm",TRUE,"Hot")</f>
        <v>Mild</v>
      </c>
    </row>
    <row r="2081" spans="1:13" x14ac:dyDescent="0.3">
      <c r="A2081" s="5">
        <v>10</v>
      </c>
      <c r="B2081" s="5" t="s">
        <v>34</v>
      </c>
      <c r="C2081" s="7" t="b">
        <f t="shared" si="64"/>
        <v>0</v>
      </c>
      <c r="D2081" s="7" t="str" cm="1">
        <f t="array" ref="D2081">_xlfn.SWITCH(A2081,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081" s="12">
        <f t="shared" si="65"/>
        <v>40536</v>
      </c>
      <c r="F2081" s="5">
        <v>2010</v>
      </c>
      <c r="G2081" s="8">
        <v>3749057.69</v>
      </c>
      <c r="H2081" s="5" t="s">
        <v>99</v>
      </c>
      <c r="I2081" s="9">
        <v>57.06</v>
      </c>
      <c r="J2081" s="10">
        <v>3.2360000000000002</v>
      </c>
      <c r="K2081" s="10">
        <v>126.9835806</v>
      </c>
      <c r="L2081" s="10">
        <v>9.0030000000000001</v>
      </c>
      <c r="M2081" s="11" t="str" cm="1">
        <f t="array" ref="M2081">_xlfn.IFS(ROUND(Sales_Data[[#This Row],[Temperature]],0)&lt;50,"Cold",ROUND(Sales_Data[[#This Row],[Temperature]],0)&lt;70,"Mild",ROUND(Sales_Data[[#This Row],[Temperature]],0)&lt;84,"Warm",TRUE,"Hot")</f>
        <v>Mild</v>
      </c>
    </row>
    <row r="2082" spans="1:13" x14ac:dyDescent="0.3">
      <c r="A2082" s="5">
        <v>11</v>
      </c>
      <c r="B2082" s="5" t="s">
        <v>34</v>
      </c>
      <c r="C2082" s="7" t="b">
        <f t="shared" si="64"/>
        <v>0</v>
      </c>
      <c r="D2082" s="7" t="str" cm="1">
        <f t="array" ref="D2082">_xlfn.SWITCH(A2082,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082" s="12">
        <f t="shared" si="65"/>
        <v>40536</v>
      </c>
      <c r="F2082" s="5">
        <v>2010</v>
      </c>
      <c r="G2082" s="8">
        <v>2306265.36</v>
      </c>
      <c r="H2082" s="5" t="s">
        <v>99</v>
      </c>
      <c r="I2082" s="9">
        <v>59.33</v>
      </c>
      <c r="J2082" s="10">
        <v>2.8860000000000001</v>
      </c>
      <c r="K2082" s="10">
        <v>214.70178279999999</v>
      </c>
      <c r="L2082" s="10">
        <v>7.5640000000000001</v>
      </c>
      <c r="M2082" s="11" t="str" cm="1">
        <f t="array" ref="M2082">_xlfn.IFS(ROUND(Sales_Data[[#This Row],[Temperature]],0)&lt;50,"Cold",ROUND(Sales_Data[[#This Row],[Temperature]],0)&lt;70,"Mild",ROUND(Sales_Data[[#This Row],[Temperature]],0)&lt;84,"Warm",TRUE,"Hot")</f>
        <v>Mild</v>
      </c>
    </row>
    <row r="2083" spans="1:13" x14ac:dyDescent="0.3">
      <c r="A2083" s="5">
        <v>12</v>
      </c>
      <c r="B2083" s="5" t="s">
        <v>34</v>
      </c>
      <c r="C2083" s="7" t="b">
        <f t="shared" si="64"/>
        <v>0</v>
      </c>
      <c r="D2083" s="7" t="str" cm="1">
        <f t="array" ref="D2083">_xlfn.SWITCH(A2083,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083" s="12">
        <f t="shared" si="65"/>
        <v>40536</v>
      </c>
      <c r="F2083" s="5">
        <v>2010</v>
      </c>
      <c r="G2083" s="8">
        <v>1768249.89</v>
      </c>
      <c r="H2083" s="5" t="s">
        <v>99</v>
      </c>
      <c r="I2083" s="9">
        <v>52.02</v>
      </c>
      <c r="J2083" s="10">
        <v>3.2360000000000002</v>
      </c>
      <c r="K2083" s="10">
        <v>126.9835806</v>
      </c>
      <c r="L2083" s="10">
        <v>14.313000000000001</v>
      </c>
      <c r="M2083" s="11" t="str" cm="1">
        <f t="array" ref="M2083">_xlfn.IFS(ROUND(Sales_Data[[#This Row],[Temperature]],0)&lt;50,"Cold",ROUND(Sales_Data[[#This Row],[Temperature]],0)&lt;70,"Mild",ROUND(Sales_Data[[#This Row],[Temperature]],0)&lt;84,"Warm",TRUE,"Hot")</f>
        <v>Mild</v>
      </c>
    </row>
    <row r="2084" spans="1:13" x14ac:dyDescent="0.3">
      <c r="A2084" s="5">
        <v>13</v>
      </c>
      <c r="B2084" s="5" t="s">
        <v>34</v>
      </c>
      <c r="C2084" s="7" t="b">
        <f t="shared" si="64"/>
        <v>0</v>
      </c>
      <c r="D2084" s="7" t="str" cm="1">
        <f t="array" ref="D2084">_xlfn.SWITCH(A2084,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084" s="12">
        <f t="shared" si="65"/>
        <v>40536</v>
      </c>
      <c r="F2084" s="5">
        <v>2010</v>
      </c>
      <c r="G2084" s="8">
        <v>3595903.2</v>
      </c>
      <c r="H2084" s="5" t="s">
        <v>99</v>
      </c>
      <c r="I2084" s="9">
        <v>34.9</v>
      </c>
      <c r="J2084" s="10">
        <v>2.8460000000000001</v>
      </c>
      <c r="K2084" s="10">
        <v>126.9835806</v>
      </c>
      <c r="L2084" s="10">
        <v>7.7949999999999999</v>
      </c>
      <c r="M2084" s="11" t="str" cm="1">
        <f t="array" ref="M2084">_xlfn.IFS(ROUND(Sales_Data[[#This Row],[Temperature]],0)&lt;50,"Cold",ROUND(Sales_Data[[#This Row],[Temperature]],0)&lt;70,"Mild",ROUND(Sales_Data[[#This Row],[Temperature]],0)&lt;84,"Warm",TRUE,"Hot")</f>
        <v>Cold</v>
      </c>
    </row>
    <row r="2085" spans="1:13" x14ac:dyDescent="0.3">
      <c r="A2085" s="5">
        <v>14</v>
      </c>
      <c r="B2085" s="5" t="s">
        <v>34</v>
      </c>
      <c r="C2085" s="7" t="b">
        <f t="shared" si="64"/>
        <v>0</v>
      </c>
      <c r="D2085" s="7" t="str" cm="1">
        <f t="array" ref="D2085">_xlfn.SWITCH(A2085,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085" s="12">
        <f t="shared" si="65"/>
        <v>40536</v>
      </c>
      <c r="F2085" s="5">
        <v>2010</v>
      </c>
      <c r="G2085" s="8">
        <v>3818686.45</v>
      </c>
      <c r="H2085" s="5" t="s">
        <v>99</v>
      </c>
      <c r="I2085" s="9">
        <v>30.59</v>
      </c>
      <c r="J2085" s="10">
        <v>3.141</v>
      </c>
      <c r="K2085" s="10">
        <v>182.54459</v>
      </c>
      <c r="L2085" s="10">
        <v>8.7240000000000002</v>
      </c>
      <c r="M2085" s="11" t="str" cm="1">
        <f t="array" ref="M2085">_xlfn.IFS(ROUND(Sales_Data[[#This Row],[Temperature]],0)&lt;50,"Cold",ROUND(Sales_Data[[#This Row],[Temperature]],0)&lt;70,"Mild",ROUND(Sales_Data[[#This Row],[Temperature]],0)&lt;84,"Warm",TRUE,"Hot")</f>
        <v>Cold</v>
      </c>
    </row>
    <row r="2086" spans="1:13" x14ac:dyDescent="0.3">
      <c r="A2086" s="5">
        <v>15</v>
      </c>
      <c r="B2086" s="5" t="s">
        <v>34</v>
      </c>
      <c r="C2086" s="7" t="b">
        <f t="shared" si="64"/>
        <v>0</v>
      </c>
      <c r="D2086" s="7" t="str" cm="1">
        <f t="array" ref="D2086">_xlfn.SWITCH(A2086,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086" s="12">
        <f t="shared" si="65"/>
        <v>40536</v>
      </c>
      <c r="F2086" s="5">
        <v>2010</v>
      </c>
      <c r="G2086" s="8">
        <v>1368318.17</v>
      </c>
      <c r="H2086" s="5" t="s">
        <v>99</v>
      </c>
      <c r="I2086" s="9">
        <v>25.07</v>
      </c>
      <c r="J2086" s="10">
        <v>3.3090000000000002</v>
      </c>
      <c r="K2086" s="10">
        <v>132.74774189999999</v>
      </c>
      <c r="L2086" s="10">
        <v>8.0670000000000002</v>
      </c>
      <c r="M2086" s="11" t="str" cm="1">
        <f t="array" ref="M2086">_xlfn.IFS(ROUND(Sales_Data[[#This Row],[Temperature]],0)&lt;50,"Cold",ROUND(Sales_Data[[#This Row],[Temperature]],0)&lt;70,"Mild",ROUND(Sales_Data[[#This Row],[Temperature]],0)&lt;84,"Warm",TRUE,"Hot")</f>
        <v>Cold</v>
      </c>
    </row>
    <row r="2087" spans="1:13" x14ac:dyDescent="0.3">
      <c r="A2087" s="5">
        <v>16</v>
      </c>
      <c r="B2087" s="5" t="s">
        <v>34</v>
      </c>
      <c r="C2087" s="7" t="b">
        <f t="shared" si="64"/>
        <v>0</v>
      </c>
      <c r="D2087" s="7" t="str" cm="1">
        <f t="array" ref="D2087">_xlfn.SWITCH(A2087,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087" s="12">
        <f t="shared" si="65"/>
        <v>40536</v>
      </c>
      <c r="F2087" s="5">
        <v>2010</v>
      </c>
      <c r="G2087" s="8">
        <v>1004730.69</v>
      </c>
      <c r="H2087" s="5" t="s">
        <v>99</v>
      </c>
      <c r="I2087" s="9">
        <v>32.46</v>
      </c>
      <c r="J2087" s="10">
        <v>2.7810000000000001</v>
      </c>
      <c r="K2087" s="10">
        <v>191.14301889999999</v>
      </c>
      <c r="L2087" s="10">
        <v>6.9859999999999998</v>
      </c>
      <c r="M2087" s="11" t="str" cm="1">
        <f t="array" ref="M2087">_xlfn.IFS(ROUND(Sales_Data[[#This Row],[Temperature]],0)&lt;50,"Cold",ROUND(Sales_Data[[#This Row],[Temperature]],0)&lt;70,"Mild",ROUND(Sales_Data[[#This Row],[Temperature]],0)&lt;84,"Warm",TRUE,"Hot")</f>
        <v>Cold</v>
      </c>
    </row>
    <row r="2088" spans="1:13" x14ac:dyDescent="0.3">
      <c r="A2088" s="5">
        <v>17</v>
      </c>
      <c r="B2088" s="5" t="s">
        <v>34</v>
      </c>
      <c r="C2088" s="7" t="b">
        <f t="shared" si="64"/>
        <v>0</v>
      </c>
      <c r="D2088" s="7" t="str" cm="1">
        <f t="array" ref="D2088">_xlfn.SWITCH(A2088,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088" s="12">
        <f t="shared" si="65"/>
        <v>40536</v>
      </c>
      <c r="F2088" s="5">
        <v>2010</v>
      </c>
      <c r="G2088" s="8">
        <v>1309226.79</v>
      </c>
      <c r="H2088" s="5" t="s">
        <v>99</v>
      </c>
      <c r="I2088" s="9">
        <v>26.58</v>
      </c>
      <c r="J2088" s="10">
        <v>2.8460000000000001</v>
      </c>
      <c r="K2088" s="10">
        <v>126.9835806</v>
      </c>
      <c r="L2088" s="10">
        <v>6.8849999999999998</v>
      </c>
      <c r="M2088" s="11" t="str" cm="1">
        <f t="array" ref="M2088">_xlfn.IFS(ROUND(Sales_Data[[#This Row],[Temperature]],0)&lt;50,"Cold",ROUND(Sales_Data[[#This Row],[Temperature]],0)&lt;70,"Mild",ROUND(Sales_Data[[#This Row],[Temperature]],0)&lt;84,"Warm",TRUE,"Hot")</f>
        <v>Cold</v>
      </c>
    </row>
    <row r="2089" spans="1:13" x14ac:dyDescent="0.3">
      <c r="A2089" s="5">
        <v>18</v>
      </c>
      <c r="B2089" s="5" t="s">
        <v>34</v>
      </c>
      <c r="C2089" s="7" t="b">
        <f t="shared" si="64"/>
        <v>0</v>
      </c>
      <c r="D2089" s="7" t="str" cm="1">
        <f t="array" ref="D2089">_xlfn.SWITCH(A2089,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089" s="12">
        <f t="shared" si="65"/>
        <v>40536</v>
      </c>
      <c r="F2089" s="5">
        <v>2010</v>
      </c>
      <c r="G2089" s="8">
        <v>2027507.15</v>
      </c>
      <c r="H2089" s="5" t="s">
        <v>99</v>
      </c>
      <c r="I2089" s="9">
        <v>28.16</v>
      </c>
      <c r="J2089" s="10">
        <v>3.15</v>
      </c>
      <c r="K2089" s="10">
        <v>132.74774189999999</v>
      </c>
      <c r="L2089" s="10">
        <v>9.3309999999999995</v>
      </c>
      <c r="M2089" s="11" t="str" cm="1">
        <f t="array" ref="M2089">_xlfn.IFS(ROUND(Sales_Data[[#This Row],[Temperature]],0)&lt;50,"Cold",ROUND(Sales_Data[[#This Row],[Temperature]],0)&lt;70,"Mild",ROUND(Sales_Data[[#This Row],[Temperature]],0)&lt;84,"Warm",TRUE,"Hot")</f>
        <v>Cold</v>
      </c>
    </row>
    <row r="2090" spans="1:13" x14ac:dyDescent="0.3">
      <c r="A2090" s="5">
        <v>19</v>
      </c>
      <c r="B2090" s="5" t="s">
        <v>34</v>
      </c>
      <c r="C2090" s="7" t="b">
        <f t="shared" si="64"/>
        <v>0</v>
      </c>
      <c r="D2090" s="7" t="str" cm="1">
        <f t="array" ref="D2090">_xlfn.SWITCH(A2090,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90" s="12">
        <f t="shared" si="65"/>
        <v>40536</v>
      </c>
      <c r="F2090" s="5">
        <v>2010</v>
      </c>
      <c r="G2090" s="8">
        <v>2678206.42</v>
      </c>
      <c r="H2090" s="5" t="s">
        <v>99</v>
      </c>
      <c r="I2090" s="9">
        <v>26.05</v>
      </c>
      <c r="J2090" s="10">
        <v>3.3090000000000002</v>
      </c>
      <c r="K2090" s="10">
        <v>132.74774189999999</v>
      </c>
      <c r="L2090" s="10">
        <v>8.0670000000000002</v>
      </c>
      <c r="M2090" s="11" t="str" cm="1">
        <f t="array" ref="M2090">_xlfn.IFS(ROUND(Sales_Data[[#This Row],[Temperature]],0)&lt;50,"Cold",ROUND(Sales_Data[[#This Row],[Temperature]],0)&lt;70,"Mild",ROUND(Sales_Data[[#This Row],[Temperature]],0)&lt;84,"Warm",TRUE,"Hot")</f>
        <v>Cold</v>
      </c>
    </row>
    <row r="2091" spans="1:13" x14ac:dyDescent="0.3">
      <c r="A2091" s="5">
        <v>20</v>
      </c>
      <c r="B2091" s="5" t="s">
        <v>34</v>
      </c>
      <c r="C2091" s="7" t="b">
        <f t="shared" si="64"/>
        <v>0</v>
      </c>
      <c r="D2091" s="7" t="str" cm="1">
        <f t="array" ref="D2091">_xlfn.SWITCH(A2091,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91" s="12">
        <f t="shared" si="65"/>
        <v>40536</v>
      </c>
      <c r="F2091" s="5">
        <v>2010</v>
      </c>
      <c r="G2091" s="8">
        <v>3766687.43</v>
      </c>
      <c r="H2091" s="5" t="s">
        <v>99</v>
      </c>
      <c r="I2091" s="9">
        <v>25.17</v>
      </c>
      <c r="J2091" s="10">
        <v>3.141</v>
      </c>
      <c r="K2091" s="10">
        <v>204.6376731</v>
      </c>
      <c r="L2091" s="10">
        <v>7.484</v>
      </c>
      <c r="M2091" s="11" t="str" cm="1">
        <f t="array" ref="M2091">_xlfn.IFS(ROUND(Sales_Data[[#This Row],[Temperature]],0)&lt;50,"Cold",ROUND(Sales_Data[[#This Row],[Temperature]],0)&lt;70,"Mild",ROUND(Sales_Data[[#This Row],[Temperature]],0)&lt;84,"Warm",TRUE,"Hot")</f>
        <v>Cold</v>
      </c>
    </row>
    <row r="2092" spans="1:13" x14ac:dyDescent="0.3">
      <c r="A2092" s="5">
        <v>21</v>
      </c>
      <c r="B2092" s="5" t="s">
        <v>34</v>
      </c>
      <c r="C2092" s="7" t="b">
        <f t="shared" si="64"/>
        <v>0</v>
      </c>
      <c r="D2092" s="7" t="str" cm="1">
        <f t="array" ref="D2092">_xlfn.SWITCH(A2092,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92" s="12">
        <f t="shared" si="65"/>
        <v>40536</v>
      </c>
      <c r="F2092" s="5">
        <v>2010</v>
      </c>
      <c r="G2092" s="8">
        <v>1587257.78</v>
      </c>
      <c r="H2092" s="5" t="s">
        <v>99</v>
      </c>
      <c r="I2092" s="9">
        <v>51.29</v>
      </c>
      <c r="J2092" s="10">
        <v>2.8860000000000001</v>
      </c>
      <c r="K2092" s="10">
        <v>211.06465990000001</v>
      </c>
      <c r="L2092" s="10">
        <v>8.1630000000000003</v>
      </c>
      <c r="M2092" s="11" t="str" cm="1">
        <f t="array" ref="M2092">_xlfn.IFS(ROUND(Sales_Data[[#This Row],[Temperature]],0)&lt;50,"Cold",ROUND(Sales_Data[[#This Row],[Temperature]],0)&lt;70,"Mild",ROUND(Sales_Data[[#This Row],[Temperature]],0)&lt;84,"Warm",TRUE,"Hot")</f>
        <v>Mild</v>
      </c>
    </row>
    <row r="2093" spans="1:13" x14ac:dyDescent="0.3">
      <c r="A2093" s="5">
        <v>22</v>
      </c>
      <c r="B2093" s="5" t="s">
        <v>34</v>
      </c>
      <c r="C2093" s="7" t="b">
        <f t="shared" si="64"/>
        <v>0</v>
      </c>
      <c r="D2093" s="7" t="str" cm="1">
        <f t="array" ref="D2093">_xlfn.SWITCH(A2093,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93" s="12">
        <f t="shared" si="65"/>
        <v>40536</v>
      </c>
      <c r="F2093" s="5">
        <v>2010</v>
      </c>
      <c r="G2093" s="8">
        <v>1962445.04</v>
      </c>
      <c r="H2093" s="5" t="s">
        <v>99</v>
      </c>
      <c r="I2093" s="9">
        <v>29.76</v>
      </c>
      <c r="J2093" s="10">
        <v>3.15</v>
      </c>
      <c r="K2093" s="10">
        <v>136.597273</v>
      </c>
      <c r="L2093" s="10">
        <v>8.5719999999999992</v>
      </c>
      <c r="M2093" s="11" t="str" cm="1">
        <f t="array" ref="M2093">_xlfn.IFS(ROUND(Sales_Data[[#This Row],[Temperature]],0)&lt;50,"Cold",ROUND(Sales_Data[[#This Row],[Temperature]],0)&lt;70,"Mild",ROUND(Sales_Data[[#This Row],[Temperature]],0)&lt;84,"Warm",TRUE,"Hot")</f>
        <v>Cold</v>
      </c>
    </row>
    <row r="2094" spans="1:13" x14ac:dyDescent="0.3">
      <c r="A2094" s="5">
        <v>23</v>
      </c>
      <c r="B2094" s="5" t="s">
        <v>34</v>
      </c>
      <c r="C2094" s="7" t="b">
        <f t="shared" si="64"/>
        <v>0</v>
      </c>
      <c r="D2094" s="7" t="str" cm="1">
        <f t="array" ref="D2094">_xlfn.SWITCH(A2094,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94" s="12">
        <f t="shared" si="65"/>
        <v>40536</v>
      </c>
      <c r="F2094" s="5">
        <v>2010</v>
      </c>
      <c r="G2094" s="8">
        <v>2734277.1</v>
      </c>
      <c r="H2094" s="5" t="s">
        <v>99</v>
      </c>
      <c r="I2094" s="9">
        <v>22.96</v>
      </c>
      <c r="J2094" s="10">
        <v>3.15</v>
      </c>
      <c r="K2094" s="10">
        <v>132.74774189999999</v>
      </c>
      <c r="L2094" s="10">
        <v>5.2869999999999999</v>
      </c>
      <c r="M2094" s="11" t="str" cm="1">
        <f t="array" ref="M2094">_xlfn.IFS(ROUND(Sales_Data[[#This Row],[Temperature]],0)&lt;50,"Cold",ROUND(Sales_Data[[#This Row],[Temperature]],0)&lt;70,"Mild",ROUND(Sales_Data[[#This Row],[Temperature]],0)&lt;84,"Warm",TRUE,"Hot")</f>
        <v>Cold</v>
      </c>
    </row>
    <row r="2095" spans="1:13" x14ac:dyDescent="0.3">
      <c r="A2095" s="5">
        <v>24</v>
      </c>
      <c r="B2095" s="5" t="s">
        <v>34</v>
      </c>
      <c r="C2095" s="7" t="b">
        <f t="shared" si="64"/>
        <v>0</v>
      </c>
      <c r="D2095" s="7" t="str" cm="1">
        <f t="array" ref="D2095">_xlfn.SWITCH(A2095,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95" s="12">
        <f t="shared" si="65"/>
        <v>40536</v>
      </c>
      <c r="F2095" s="5">
        <v>2010</v>
      </c>
      <c r="G2095" s="8">
        <v>2386015.75</v>
      </c>
      <c r="H2095" s="5" t="s">
        <v>99</v>
      </c>
      <c r="I2095" s="9">
        <v>27.74</v>
      </c>
      <c r="J2095" s="10">
        <v>3.3090000000000002</v>
      </c>
      <c r="K2095" s="10">
        <v>132.74774189999999</v>
      </c>
      <c r="L2095" s="10">
        <v>8.2750000000000004</v>
      </c>
      <c r="M2095" s="11" t="str" cm="1">
        <f t="array" ref="M2095">_xlfn.IFS(ROUND(Sales_Data[[#This Row],[Temperature]],0)&lt;50,"Cold",ROUND(Sales_Data[[#This Row],[Temperature]],0)&lt;70,"Mild",ROUND(Sales_Data[[#This Row],[Temperature]],0)&lt;84,"Warm",TRUE,"Hot")</f>
        <v>Cold</v>
      </c>
    </row>
    <row r="2096" spans="1:13" x14ac:dyDescent="0.3">
      <c r="A2096" s="5">
        <v>25</v>
      </c>
      <c r="B2096" s="5" t="s">
        <v>34</v>
      </c>
      <c r="C2096" s="7" t="b">
        <f t="shared" si="64"/>
        <v>0</v>
      </c>
      <c r="D2096" s="7" t="str" cm="1">
        <f t="array" ref="D2096">_xlfn.SWITCH(A2096,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96" s="12">
        <f t="shared" si="65"/>
        <v>40536</v>
      </c>
      <c r="F2096" s="5">
        <v>2010</v>
      </c>
      <c r="G2096" s="8">
        <v>1295391.19</v>
      </c>
      <c r="H2096" s="5" t="s">
        <v>99</v>
      </c>
      <c r="I2096" s="9">
        <v>22.94</v>
      </c>
      <c r="J2096" s="10">
        <v>3.141</v>
      </c>
      <c r="K2096" s="10">
        <v>204.6376731</v>
      </c>
      <c r="L2096" s="10">
        <v>7.484</v>
      </c>
      <c r="M2096" s="11" t="str" cm="1">
        <f t="array" ref="M2096">_xlfn.IFS(ROUND(Sales_Data[[#This Row],[Temperature]],0)&lt;50,"Cold",ROUND(Sales_Data[[#This Row],[Temperature]],0)&lt;70,"Mild",ROUND(Sales_Data[[#This Row],[Temperature]],0)&lt;84,"Warm",TRUE,"Hot")</f>
        <v>Cold</v>
      </c>
    </row>
    <row r="2097" spans="1:13" x14ac:dyDescent="0.3">
      <c r="A2097" s="5">
        <v>26</v>
      </c>
      <c r="B2097" s="5" t="s">
        <v>34</v>
      </c>
      <c r="C2097" s="7" t="b">
        <f t="shared" si="64"/>
        <v>0</v>
      </c>
      <c r="D2097" s="7" t="str" cm="1">
        <f t="array" ref="D2097">_xlfn.SWITCH(A2097,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97" s="12">
        <f t="shared" si="65"/>
        <v>40536</v>
      </c>
      <c r="F2097" s="5">
        <v>2010</v>
      </c>
      <c r="G2097" s="8">
        <v>1573982.47</v>
      </c>
      <c r="H2097" s="5" t="s">
        <v>99</v>
      </c>
      <c r="I2097" s="9">
        <v>21.81</v>
      </c>
      <c r="J2097" s="10">
        <v>3.15</v>
      </c>
      <c r="K2097" s="10">
        <v>132.74774189999999</v>
      </c>
      <c r="L2097" s="10">
        <v>8.1489999999999991</v>
      </c>
      <c r="M2097" s="11" t="str" cm="1">
        <f t="array" ref="M2097">_xlfn.IFS(ROUND(Sales_Data[[#This Row],[Temperature]],0)&lt;50,"Cold",ROUND(Sales_Data[[#This Row],[Temperature]],0)&lt;70,"Mild",ROUND(Sales_Data[[#This Row],[Temperature]],0)&lt;84,"Warm",TRUE,"Hot")</f>
        <v>Cold</v>
      </c>
    </row>
    <row r="2098" spans="1:13" x14ac:dyDescent="0.3">
      <c r="A2098" s="5">
        <v>27</v>
      </c>
      <c r="B2098" s="5" t="s">
        <v>34</v>
      </c>
      <c r="C2098" s="7" t="b">
        <f t="shared" si="64"/>
        <v>0</v>
      </c>
      <c r="D2098" s="7" t="str" cm="1">
        <f t="array" ref="D2098">_xlfn.SWITCH(A2098,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98" s="12">
        <f t="shared" si="65"/>
        <v>40536</v>
      </c>
      <c r="F2098" s="5">
        <v>2010</v>
      </c>
      <c r="G2098" s="8">
        <v>3078162.08</v>
      </c>
      <c r="H2098" s="5" t="s">
        <v>99</v>
      </c>
      <c r="I2098" s="9">
        <v>31.34</v>
      </c>
      <c r="J2098" s="10">
        <v>3.3090000000000002</v>
      </c>
      <c r="K2098" s="10">
        <v>136.597273</v>
      </c>
      <c r="L2098" s="10">
        <v>8.0210000000000008</v>
      </c>
      <c r="M2098" s="11" t="str" cm="1">
        <f t="array" ref="M2098">_xlfn.IFS(ROUND(Sales_Data[[#This Row],[Temperature]],0)&lt;50,"Cold",ROUND(Sales_Data[[#This Row],[Temperature]],0)&lt;70,"Mild",ROUND(Sales_Data[[#This Row],[Temperature]],0)&lt;84,"Warm",TRUE,"Hot")</f>
        <v>Cold</v>
      </c>
    </row>
    <row r="2099" spans="1:13" x14ac:dyDescent="0.3">
      <c r="A2099" s="5">
        <v>28</v>
      </c>
      <c r="B2099" s="5" t="s">
        <v>34</v>
      </c>
      <c r="C2099" s="7" t="b">
        <f t="shared" si="64"/>
        <v>0</v>
      </c>
      <c r="D2099" s="7" t="str" cm="1">
        <f t="array" ref="D2099">_xlfn.SWITCH(A2099,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99" s="12">
        <f t="shared" si="65"/>
        <v>40536</v>
      </c>
      <c r="F2099" s="5">
        <v>2010</v>
      </c>
      <c r="G2099" s="8">
        <v>2026026.39</v>
      </c>
      <c r="H2099" s="5" t="s">
        <v>99</v>
      </c>
      <c r="I2099" s="9">
        <v>52.02</v>
      </c>
      <c r="J2099" s="10">
        <v>3.2360000000000002</v>
      </c>
      <c r="K2099" s="10">
        <v>126.9835806</v>
      </c>
      <c r="L2099" s="10">
        <v>14.313000000000001</v>
      </c>
      <c r="M2099" s="11" t="str" cm="1">
        <f t="array" ref="M2099">_xlfn.IFS(ROUND(Sales_Data[[#This Row],[Temperature]],0)&lt;50,"Cold",ROUND(Sales_Data[[#This Row],[Temperature]],0)&lt;70,"Mild",ROUND(Sales_Data[[#This Row],[Temperature]],0)&lt;84,"Warm",TRUE,"Hot")</f>
        <v>Mild</v>
      </c>
    </row>
    <row r="2100" spans="1:13" x14ac:dyDescent="0.3">
      <c r="A2100" s="5">
        <v>29</v>
      </c>
      <c r="B2100" s="5" t="s">
        <v>34</v>
      </c>
      <c r="C2100" s="7" t="b">
        <f t="shared" si="64"/>
        <v>0</v>
      </c>
      <c r="D2100" s="7" t="str" cm="1">
        <f t="array" ref="D2100">_xlfn.SWITCH(A2100,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00" s="12">
        <f t="shared" si="65"/>
        <v>40536</v>
      </c>
      <c r="F2100" s="5">
        <v>2010</v>
      </c>
      <c r="G2100" s="8">
        <v>1130926.79</v>
      </c>
      <c r="H2100" s="5" t="s">
        <v>99</v>
      </c>
      <c r="I2100" s="9">
        <v>29.76</v>
      </c>
      <c r="J2100" s="10">
        <v>3.15</v>
      </c>
      <c r="K2100" s="10">
        <v>132.74774189999999</v>
      </c>
      <c r="L2100" s="10">
        <v>10.523999999999999</v>
      </c>
      <c r="M2100" s="11" t="str" cm="1">
        <f t="array" ref="M2100">_xlfn.IFS(ROUND(Sales_Data[[#This Row],[Temperature]],0)&lt;50,"Cold",ROUND(Sales_Data[[#This Row],[Temperature]],0)&lt;70,"Mild",ROUND(Sales_Data[[#This Row],[Temperature]],0)&lt;84,"Warm",TRUE,"Hot")</f>
        <v>Cold</v>
      </c>
    </row>
    <row r="2101" spans="1:13" x14ac:dyDescent="0.3">
      <c r="A2101" s="5">
        <v>30</v>
      </c>
      <c r="B2101" s="5" t="s">
        <v>34</v>
      </c>
      <c r="C2101" s="7" t="b">
        <f t="shared" si="64"/>
        <v>0</v>
      </c>
      <c r="D2101" s="7" t="str" cm="1">
        <f t="array" ref="D2101">_xlfn.SWITCH(A2101,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01" s="12">
        <f t="shared" si="65"/>
        <v>40536</v>
      </c>
      <c r="F2101" s="5">
        <v>2010</v>
      </c>
      <c r="G2101" s="8">
        <v>519354.88</v>
      </c>
      <c r="H2101" s="5" t="s">
        <v>99</v>
      </c>
      <c r="I2101" s="9">
        <v>51.29</v>
      </c>
      <c r="J2101" s="10">
        <v>2.8860000000000001</v>
      </c>
      <c r="K2101" s="10">
        <v>211.06465990000001</v>
      </c>
      <c r="L2101" s="10">
        <v>8.1630000000000003</v>
      </c>
      <c r="M2101" s="11" t="str" cm="1">
        <f t="array" ref="M2101">_xlfn.IFS(ROUND(Sales_Data[[#This Row],[Temperature]],0)&lt;50,"Cold",ROUND(Sales_Data[[#This Row],[Temperature]],0)&lt;70,"Mild",ROUND(Sales_Data[[#This Row],[Temperature]],0)&lt;84,"Warm",TRUE,"Hot")</f>
        <v>Mild</v>
      </c>
    </row>
    <row r="2102" spans="1:13" x14ac:dyDescent="0.3">
      <c r="A2102" s="5">
        <v>31</v>
      </c>
      <c r="B2102" s="5" t="s">
        <v>34</v>
      </c>
      <c r="C2102" s="7" t="b">
        <f t="shared" si="64"/>
        <v>0</v>
      </c>
      <c r="D2102" s="7" t="str" cm="1">
        <f t="array" ref="D2102">_xlfn.SWITCH(A2102,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02" s="12">
        <f t="shared" si="65"/>
        <v>40536</v>
      </c>
      <c r="F2102" s="5">
        <v>2010</v>
      </c>
      <c r="G2102" s="8">
        <v>2068942.97</v>
      </c>
      <c r="H2102" s="5" t="s">
        <v>99</v>
      </c>
      <c r="I2102" s="9">
        <v>51.29</v>
      </c>
      <c r="J2102" s="10">
        <v>2.8860000000000001</v>
      </c>
      <c r="K2102" s="10">
        <v>211.06465990000001</v>
      </c>
      <c r="L2102" s="10">
        <v>8.1630000000000003</v>
      </c>
      <c r="M2102" s="11" t="str" cm="1">
        <f t="array" ref="M2102">_xlfn.IFS(ROUND(Sales_Data[[#This Row],[Temperature]],0)&lt;50,"Cold",ROUND(Sales_Data[[#This Row],[Temperature]],0)&lt;70,"Mild",ROUND(Sales_Data[[#This Row],[Temperature]],0)&lt;84,"Warm",TRUE,"Hot")</f>
        <v>Mild</v>
      </c>
    </row>
    <row r="2103" spans="1:13" x14ac:dyDescent="0.3">
      <c r="A2103" s="5">
        <v>32</v>
      </c>
      <c r="B2103" s="5" t="s">
        <v>34</v>
      </c>
      <c r="C2103" s="7" t="b">
        <f t="shared" si="64"/>
        <v>0</v>
      </c>
      <c r="D2103" s="7" t="str" cm="1">
        <f t="array" ref="D2103">_xlfn.SWITCH(A2103,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03" s="12">
        <f t="shared" si="65"/>
        <v>40536</v>
      </c>
      <c r="F2103" s="5">
        <v>2010</v>
      </c>
      <c r="G2103" s="8">
        <v>1949183.14</v>
      </c>
      <c r="H2103" s="5" t="s">
        <v>99</v>
      </c>
      <c r="I2103" s="9">
        <v>30.72</v>
      </c>
      <c r="J2103" s="10">
        <v>2.7810000000000001</v>
      </c>
      <c r="K2103" s="10">
        <v>191.14301889999999</v>
      </c>
      <c r="L2103" s="10">
        <v>9.1370000000000005</v>
      </c>
      <c r="M2103" s="11" t="str" cm="1">
        <f t="array" ref="M2103">_xlfn.IFS(ROUND(Sales_Data[[#This Row],[Temperature]],0)&lt;50,"Cold",ROUND(Sales_Data[[#This Row],[Temperature]],0)&lt;70,"Mild",ROUND(Sales_Data[[#This Row],[Temperature]],0)&lt;84,"Warm",TRUE,"Hot")</f>
        <v>Cold</v>
      </c>
    </row>
    <row r="2104" spans="1:13" x14ac:dyDescent="0.3">
      <c r="A2104" s="5">
        <v>33</v>
      </c>
      <c r="B2104" s="5" t="s">
        <v>34</v>
      </c>
      <c r="C2104" s="7" t="b">
        <f t="shared" si="64"/>
        <v>0</v>
      </c>
      <c r="D2104" s="7" t="str" cm="1">
        <f t="array" ref="D2104">_xlfn.SWITCH(A2104,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04" s="12">
        <f t="shared" si="65"/>
        <v>40536</v>
      </c>
      <c r="F2104" s="5">
        <v>2010</v>
      </c>
      <c r="G2104" s="8">
        <v>249246.8</v>
      </c>
      <c r="H2104" s="5" t="s">
        <v>99</v>
      </c>
      <c r="I2104" s="9">
        <v>60.43</v>
      </c>
      <c r="J2104" s="10">
        <v>3.2360000000000002</v>
      </c>
      <c r="K2104" s="10">
        <v>126.9835806</v>
      </c>
      <c r="L2104" s="10">
        <v>9.2650000000000006</v>
      </c>
      <c r="M2104" s="11" t="str" cm="1">
        <f t="array" ref="M2104">_xlfn.IFS(ROUND(Sales_Data[[#This Row],[Temperature]],0)&lt;50,"Cold",ROUND(Sales_Data[[#This Row],[Temperature]],0)&lt;70,"Mild",ROUND(Sales_Data[[#This Row],[Temperature]],0)&lt;84,"Warm",TRUE,"Hot")</f>
        <v>Mild</v>
      </c>
    </row>
    <row r="2105" spans="1:13" x14ac:dyDescent="0.3">
      <c r="A2105" s="5">
        <v>34</v>
      </c>
      <c r="B2105" s="5" t="s">
        <v>34</v>
      </c>
      <c r="C2105" s="7" t="b">
        <f t="shared" si="64"/>
        <v>0</v>
      </c>
      <c r="D2105" s="7" t="str" cm="1">
        <f t="array" ref="D2105">_xlfn.SWITCH(A2105,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05" s="12">
        <f t="shared" si="65"/>
        <v>40536</v>
      </c>
      <c r="F2105" s="5">
        <v>2010</v>
      </c>
      <c r="G2105" s="8">
        <v>1620748.25</v>
      </c>
      <c r="H2105" s="5" t="s">
        <v>99</v>
      </c>
      <c r="I2105" s="9">
        <v>42.74</v>
      </c>
      <c r="J2105" s="10">
        <v>2.887</v>
      </c>
      <c r="K2105" s="10">
        <v>126.9835806</v>
      </c>
      <c r="L2105" s="10">
        <v>10.210000000000001</v>
      </c>
      <c r="M2105" s="11" t="str" cm="1">
        <f t="array" ref="M2105">_xlfn.IFS(ROUND(Sales_Data[[#This Row],[Temperature]],0)&lt;50,"Cold",ROUND(Sales_Data[[#This Row],[Temperature]],0)&lt;70,"Mild",ROUND(Sales_Data[[#This Row],[Temperature]],0)&lt;84,"Warm",TRUE,"Hot")</f>
        <v>Cold</v>
      </c>
    </row>
    <row r="2106" spans="1:13" x14ac:dyDescent="0.3">
      <c r="A2106" s="5">
        <v>35</v>
      </c>
      <c r="B2106" s="5" t="s">
        <v>34</v>
      </c>
      <c r="C2106" s="7" t="b">
        <f t="shared" si="64"/>
        <v>0</v>
      </c>
      <c r="D2106" s="7" t="str" cm="1">
        <f t="array" ref="D2106">_xlfn.SWITCH(A2106,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06" s="12">
        <f t="shared" si="65"/>
        <v>40536</v>
      </c>
      <c r="F2106" s="5">
        <v>2010</v>
      </c>
      <c r="G2106" s="8">
        <v>1779236.54</v>
      </c>
      <c r="H2106" s="5" t="s">
        <v>99</v>
      </c>
      <c r="I2106" s="9">
        <v>31.34</v>
      </c>
      <c r="J2106" s="10">
        <v>3.141</v>
      </c>
      <c r="K2106" s="10">
        <v>136.597273</v>
      </c>
      <c r="L2106" s="10">
        <v>8.7629999999999999</v>
      </c>
      <c r="M2106" s="11" t="str" cm="1">
        <f t="array" ref="M2106">_xlfn.IFS(ROUND(Sales_Data[[#This Row],[Temperature]],0)&lt;50,"Cold",ROUND(Sales_Data[[#This Row],[Temperature]],0)&lt;70,"Mild",ROUND(Sales_Data[[#This Row],[Temperature]],0)&lt;84,"Warm",TRUE,"Hot")</f>
        <v>Cold</v>
      </c>
    </row>
    <row r="2107" spans="1:13" x14ac:dyDescent="0.3">
      <c r="A2107" s="5">
        <v>36</v>
      </c>
      <c r="B2107" s="5" t="s">
        <v>34</v>
      </c>
      <c r="C2107" s="7" t="b">
        <f t="shared" si="64"/>
        <v>0</v>
      </c>
      <c r="D2107" s="7" t="str" cm="1">
        <f t="array" ref="D2107">_xlfn.SWITCH(A2107,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07" s="12">
        <f t="shared" si="65"/>
        <v>40536</v>
      </c>
      <c r="F2107" s="5">
        <v>2010</v>
      </c>
      <c r="G2107" s="8">
        <v>422093.59</v>
      </c>
      <c r="H2107" s="5" t="s">
        <v>99</v>
      </c>
      <c r="I2107" s="9">
        <v>59.1</v>
      </c>
      <c r="J2107" s="10">
        <v>2.863</v>
      </c>
      <c r="K2107" s="10">
        <v>210.1805602</v>
      </c>
      <c r="L2107" s="10">
        <v>8.4760000000000009</v>
      </c>
      <c r="M2107" s="11" t="str" cm="1">
        <f t="array" ref="M2107">_xlfn.IFS(ROUND(Sales_Data[[#This Row],[Temperature]],0)&lt;50,"Cold",ROUND(Sales_Data[[#This Row],[Temperature]],0)&lt;70,"Mild",ROUND(Sales_Data[[#This Row],[Temperature]],0)&lt;84,"Warm",TRUE,"Hot")</f>
        <v>Mild</v>
      </c>
    </row>
    <row r="2108" spans="1:13" x14ac:dyDescent="0.3">
      <c r="A2108" s="5">
        <v>37</v>
      </c>
      <c r="B2108" s="5" t="s">
        <v>34</v>
      </c>
      <c r="C2108" s="7" t="b">
        <f t="shared" si="64"/>
        <v>0</v>
      </c>
      <c r="D2108" s="7" t="str" cm="1">
        <f t="array" ref="D2108">_xlfn.SWITCH(A2108,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08" s="12">
        <f t="shared" si="65"/>
        <v>40536</v>
      </c>
      <c r="F2108" s="5">
        <v>2010</v>
      </c>
      <c r="G2108" s="8">
        <v>576809.92000000004</v>
      </c>
      <c r="H2108" s="5" t="s">
        <v>99</v>
      </c>
      <c r="I2108" s="9">
        <v>59.1</v>
      </c>
      <c r="J2108" s="10">
        <v>2.8860000000000001</v>
      </c>
      <c r="K2108" s="10">
        <v>210.1805602</v>
      </c>
      <c r="L2108" s="10">
        <v>8.4760000000000009</v>
      </c>
      <c r="M2108" s="11" t="str" cm="1">
        <f t="array" ref="M2108">_xlfn.IFS(ROUND(Sales_Data[[#This Row],[Temperature]],0)&lt;50,"Cold",ROUND(Sales_Data[[#This Row],[Temperature]],0)&lt;70,"Mild",ROUND(Sales_Data[[#This Row],[Temperature]],0)&lt;84,"Warm",TRUE,"Hot")</f>
        <v>Mild</v>
      </c>
    </row>
    <row r="2109" spans="1:13" x14ac:dyDescent="0.3">
      <c r="A2109" s="5">
        <v>38</v>
      </c>
      <c r="B2109" s="5" t="s">
        <v>34</v>
      </c>
      <c r="C2109" s="7" t="b">
        <f t="shared" si="64"/>
        <v>0</v>
      </c>
      <c r="D2109" s="7" t="str" cm="1">
        <f t="array" ref="D2109">_xlfn.SWITCH(A2109,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09" s="12">
        <f t="shared" si="65"/>
        <v>40536</v>
      </c>
      <c r="F2109" s="5">
        <v>2010</v>
      </c>
      <c r="G2109" s="8">
        <v>369106.72</v>
      </c>
      <c r="H2109" s="5" t="s">
        <v>99</v>
      </c>
      <c r="I2109" s="9">
        <v>52.02</v>
      </c>
      <c r="J2109" s="10">
        <v>3.2360000000000002</v>
      </c>
      <c r="K2109" s="10">
        <v>126.9835806</v>
      </c>
      <c r="L2109" s="10">
        <v>14.313000000000001</v>
      </c>
      <c r="M2109" s="11" t="str" cm="1">
        <f t="array" ref="M2109">_xlfn.IFS(ROUND(Sales_Data[[#This Row],[Temperature]],0)&lt;50,"Cold",ROUND(Sales_Data[[#This Row],[Temperature]],0)&lt;70,"Mild",ROUND(Sales_Data[[#This Row],[Temperature]],0)&lt;84,"Warm",TRUE,"Hot")</f>
        <v>Mild</v>
      </c>
    </row>
    <row r="2110" spans="1:13" x14ac:dyDescent="0.3">
      <c r="A2110" s="5">
        <v>39</v>
      </c>
      <c r="B2110" s="5" t="s">
        <v>34</v>
      </c>
      <c r="C2110" s="7" t="b">
        <f t="shared" si="64"/>
        <v>0</v>
      </c>
      <c r="D2110" s="7" t="str" cm="1">
        <f t="array" ref="D2110">_xlfn.SWITCH(A2110,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110" s="12">
        <f t="shared" si="65"/>
        <v>40536</v>
      </c>
      <c r="F2110" s="5">
        <v>2010</v>
      </c>
      <c r="G2110" s="8">
        <v>2495489.25</v>
      </c>
      <c r="H2110" s="5" t="s">
        <v>99</v>
      </c>
      <c r="I2110" s="9">
        <v>58.86</v>
      </c>
      <c r="J2110" s="10">
        <v>2.8860000000000001</v>
      </c>
      <c r="K2110" s="10">
        <v>210.1805602</v>
      </c>
      <c r="L2110" s="10">
        <v>8.4760000000000009</v>
      </c>
      <c r="M2110" s="11" t="str" cm="1">
        <f t="array" ref="M2110">_xlfn.IFS(ROUND(Sales_Data[[#This Row],[Temperature]],0)&lt;50,"Cold",ROUND(Sales_Data[[#This Row],[Temperature]],0)&lt;70,"Mild",ROUND(Sales_Data[[#This Row],[Temperature]],0)&lt;84,"Warm",TRUE,"Hot")</f>
        <v>Mild</v>
      </c>
    </row>
    <row r="2111" spans="1:13" x14ac:dyDescent="0.3">
      <c r="A2111" s="5">
        <v>40</v>
      </c>
      <c r="B2111" s="5" t="s">
        <v>34</v>
      </c>
      <c r="C2111" s="7" t="b">
        <f t="shared" si="64"/>
        <v>0</v>
      </c>
      <c r="D2111" s="7" t="str" cm="1">
        <f t="array" ref="D2111">_xlfn.SWITCH(A2111,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111" s="12">
        <f t="shared" si="65"/>
        <v>40536</v>
      </c>
      <c r="F2111" s="5">
        <v>2010</v>
      </c>
      <c r="G2111" s="8">
        <v>1648829.18</v>
      </c>
      <c r="H2111" s="5" t="s">
        <v>99</v>
      </c>
      <c r="I2111" s="9">
        <v>24.18</v>
      </c>
      <c r="J2111" s="10">
        <v>3.15</v>
      </c>
      <c r="K2111" s="10">
        <v>132.74774189999999</v>
      </c>
      <c r="L2111" s="10">
        <v>5.2869999999999999</v>
      </c>
      <c r="M2111" s="11" t="str" cm="1">
        <f t="array" ref="M2111">_xlfn.IFS(ROUND(Sales_Data[[#This Row],[Temperature]],0)&lt;50,"Cold",ROUND(Sales_Data[[#This Row],[Temperature]],0)&lt;70,"Mild",ROUND(Sales_Data[[#This Row],[Temperature]],0)&lt;84,"Warm",TRUE,"Hot")</f>
        <v>Cold</v>
      </c>
    </row>
    <row r="2112" spans="1:13" x14ac:dyDescent="0.3">
      <c r="A2112" s="5">
        <v>41</v>
      </c>
      <c r="B2112" s="5" t="s">
        <v>34</v>
      </c>
      <c r="C2112" s="7" t="b">
        <f t="shared" si="64"/>
        <v>0</v>
      </c>
      <c r="D2112" s="7" t="str" cm="1">
        <f t="array" ref="D2112">_xlfn.SWITCH(A2112,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112" s="12">
        <f t="shared" si="65"/>
        <v>40536</v>
      </c>
      <c r="F2112" s="5">
        <v>2010</v>
      </c>
      <c r="G2112" s="8">
        <v>2225016.73</v>
      </c>
      <c r="H2112" s="5" t="s">
        <v>99</v>
      </c>
      <c r="I2112" s="9">
        <v>29.81</v>
      </c>
      <c r="J2112" s="10">
        <v>2.7810000000000001</v>
      </c>
      <c r="K2112" s="10">
        <v>191.14301889999999</v>
      </c>
      <c r="L2112" s="10">
        <v>7.508</v>
      </c>
      <c r="M2112" s="11" t="str" cm="1">
        <f t="array" ref="M2112">_xlfn.IFS(ROUND(Sales_Data[[#This Row],[Temperature]],0)&lt;50,"Cold",ROUND(Sales_Data[[#This Row],[Temperature]],0)&lt;70,"Mild",ROUND(Sales_Data[[#This Row],[Temperature]],0)&lt;84,"Warm",TRUE,"Hot")</f>
        <v>Cold</v>
      </c>
    </row>
    <row r="2113" spans="1:13" x14ac:dyDescent="0.3">
      <c r="A2113" s="5">
        <v>42</v>
      </c>
      <c r="B2113" s="5" t="s">
        <v>34</v>
      </c>
      <c r="C2113" s="7" t="b">
        <f t="shared" si="64"/>
        <v>0</v>
      </c>
      <c r="D2113" s="7" t="str" cm="1">
        <f t="array" ref="D2113">_xlfn.SWITCH(A2113,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113" s="12">
        <f t="shared" si="65"/>
        <v>40536</v>
      </c>
      <c r="F2113" s="5">
        <v>2010</v>
      </c>
      <c r="G2113" s="8">
        <v>555075.27</v>
      </c>
      <c r="H2113" s="5" t="s">
        <v>99</v>
      </c>
      <c r="I2113" s="9">
        <v>57.06</v>
      </c>
      <c r="J2113" s="10">
        <v>3.2360000000000002</v>
      </c>
      <c r="K2113" s="10">
        <v>126.9835806</v>
      </c>
      <c r="L2113" s="10">
        <v>9.0030000000000001</v>
      </c>
      <c r="M2113" s="11" t="str" cm="1">
        <f t="array" ref="M2113">_xlfn.IFS(ROUND(Sales_Data[[#This Row],[Temperature]],0)&lt;50,"Cold",ROUND(Sales_Data[[#This Row],[Temperature]],0)&lt;70,"Mild",ROUND(Sales_Data[[#This Row],[Temperature]],0)&lt;84,"Warm",TRUE,"Hot")</f>
        <v>Mild</v>
      </c>
    </row>
    <row r="2114" spans="1:13" x14ac:dyDescent="0.3">
      <c r="A2114" s="5">
        <v>43</v>
      </c>
      <c r="B2114" s="5" t="s">
        <v>34</v>
      </c>
      <c r="C2114" s="7" t="b">
        <f t="shared" ref="C2114:C2177" si="66">ISNUMBER(B2114)</f>
        <v>0</v>
      </c>
      <c r="D2114" s="7" t="str" cm="1">
        <f t="array" ref="D2114">_xlfn.SWITCH(A2114,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114" s="12">
        <f t="shared" ref="E2114:E2177" si="67">IF(C2114,B2114,DATE(RIGHT(B2114,4),MID(B2114,4,2),LEFT(B2114,2)))</f>
        <v>40536</v>
      </c>
      <c r="F2114" s="5">
        <v>2010</v>
      </c>
      <c r="G2114" s="8">
        <v>656637.63</v>
      </c>
      <c r="H2114" s="5" t="s">
        <v>99</v>
      </c>
      <c r="I2114" s="9">
        <v>57.15</v>
      </c>
      <c r="J2114" s="10">
        <v>2.8860000000000001</v>
      </c>
      <c r="K2114" s="10">
        <v>203.40866819999999</v>
      </c>
      <c r="L2114" s="10">
        <v>10.210000000000001</v>
      </c>
      <c r="M2114" s="11" t="str" cm="1">
        <f t="array" ref="M2114">_xlfn.IFS(ROUND(Sales_Data[[#This Row],[Temperature]],0)&lt;50,"Cold",ROUND(Sales_Data[[#This Row],[Temperature]],0)&lt;70,"Mild",ROUND(Sales_Data[[#This Row],[Temperature]],0)&lt;84,"Warm",TRUE,"Hot")</f>
        <v>Mild</v>
      </c>
    </row>
    <row r="2115" spans="1:13" x14ac:dyDescent="0.3">
      <c r="A2115" s="5">
        <v>44</v>
      </c>
      <c r="B2115" s="5" t="s">
        <v>34</v>
      </c>
      <c r="C2115" s="7" t="b">
        <f t="shared" si="66"/>
        <v>0</v>
      </c>
      <c r="D2115" s="7" t="str" cm="1">
        <f t="array" ref="D2115">_xlfn.SWITCH(A2115,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115" s="12">
        <f t="shared" si="67"/>
        <v>40536</v>
      </c>
      <c r="F2115" s="5">
        <v>2010</v>
      </c>
      <c r="G2115" s="8">
        <v>365098.23999999999</v>
      </c>
      <c r="H2115" s="5" t="s">
        <v>99</v>
      </c>
      <c r="I2115" s="9">
        <v>34.9</v>
      </c>
      <c r="J2115" s="10">
        <v>2.8460000000000001</v>
      </c>
      <c r="K2115" s="10">
        <v>126.9835806</v>
      </c>
      <c r="L2115" s="10">
        <v>7.61</v>
      </c>
      <c r="M2115" s="11" t="str" cm="1">
        <f t="array" ref="M2115">_xlfn.IFS(ROUND(Sales_Data[[#This Row],[Temperature]],0)&lt;50,"Cold",ROUND(Sales_Data[[#This Row],[Temperature]],0)&lt;70,"Mild",ROUND(Sales_Data[[#This Row],[Temperature]],0)&lt;84,"Warm",TRUE,"Hot")</f>
        <v>Cold</v>
      </c>
    </row>
    <row r="2116" spans="1:13" x14ac:dyDescent="0.3">
      <c r="A2116" s="5">
        <v>45</v>
      </c>
      <c r="B2116" s="5" t="s">
        <v>34</v>
      </c>
      <c r="C2116" s="7" t="b">
        <f t="shared" si="66"/>
        <v>0</v>
      </c>
      <c r="D2116" s="7" t="str" cm="1">
        <f t="array" ref="D2116">_xlfn.SWITCH(A2116,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116" s="12">
        <f t="shared" si="67"/>
        <v>40536</v>
      </c>
      <c r="F2116" s="5">
        <v>2010</v>
      </c>
      <c r="G2116" s="8">
        <v>1682862.03</v>
      </c>
      <c r="H2116" s="5" t="s">
        <v>99</v>
      </c>
      <c r="I2116" s="9">
        <v>30.59</v>
      </c>
      <c r="J2116" s="10">
        <v>3.141</v>
      </c>
      <c r="K2116" s="10">
        <v>182.54459</v>
      </c>
      <c r="L2116" s="10">
        <v>8.7240000000000002</v>
      </c>
      <c r="M2116" s="11" t="str" cm="1">
        <f t="array" ref="M2116">_xlfn.IFS(ROUND(Sales_Data[[#This Row],[Temperature]],0)&lt;50,"Cold",ROUND(Sales_Data[[#This Row],[Temperature]],0)&lt;70,"Mild",ROUND(Sales_Data[[#This Row],[Temperature]],0)&lt;84,"Warm",TRUE,"Hot")</f>
        <v>Cold</v>
      </c>
    </row>
    <row r="2117" spans="1:13" x14ac:dyDescent="0.3">
      <c r="A2117" s="5">
        <v>1</v>
      </c>
      <c r="B2117" s="5" t="s">
        <v>35</v>
      </c>
      <c r="C2117" s="7" t="b">
        <f t="shared" si="66"/>
        <v>0</v>
      </c>
      <c r="D2117" s="7" t="str" cm="1">
        <f t="array" ref="D2117">_xlfn.SWITCH(A2117,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117" s="12">
        <f t="shared" si="67"/>
        <v>40543</v>
      </c>
      <c r="F2117" s="5">
        <v>2010</v>
      </c>
      <c r="G2117" s="8">
        <v>1367320.01</v>
      </c>
      <c r="H2117" s="5" t="s">
        <v>97</v>
      </c>
      <c r="I2117" s="9">
        <v>48.43</v>
      </c>
      <c r="J2117" s="10">
        <v>2.9430000000000001</v>
      </c>
      <c r="K2117" s="10">
        <v>211.4049321</v>
      </c>
      <c r="L2117" s="10">
        <v>7.8380000000000001</v>
      </c>
      <c r="M2117" s="11" t="str" cm="1">
        <f t="array" ref="M2117">_xlfn.IFS(ROUND(Sales_Data[[#This Row],[Temperature]],0)&lt;50,"Cold",ROUND(Sales_Data[[#This Row],[Temperature]],0)&lt;70,"Mild",ROUND(Sales_Data[[#This Row],[Temperature]],0)&lt;84,"Warm",TRUE,"Hot")</f>
        <v>Cold</v>
      </c>
    </row>
    <row r="2118" spans="1:13" x14ac:dyDescent="0.3">
      <c r="A2118" s="5">
        <v>2</v>
      </c>
      <c r="B2118" s="5" t="s">
        <v>35</v>
      </c>
      <c r="C2118" s="7" t="b">
        <f t="shared" si="66"/>
        <v>0</v>
      </c>
      <c r="D2118" s="7" t="str" cm="1">
        <f t="array" ref="D2118">_xlfn.SWITCH(A2118,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118" s="12">
        <f t="shared" si="67"/>
        <v>40543</v>
      </c>
      <c r="F2118" s="5">
        <v>2010</v>
      </c>
      <c r="G2118" s="8">
        <v>1750434.55</v>
      </c>
      <c r="H2118" s="5" t="s">
        <v>97</v>
      </c>
      <c r="I2118" s="9">
        <v>47.3</v>
      </c>
      <c r="J2118" s="10">
        <v>2.9430000000000001</v>
      </c>
      <c r="K2118" s="10">
        <v>211.064774</v>
      </c>
      <c r="L2118" s="10">
        <v>8.1630000000000003</v>
      </c>
      <c r="M2118" s="11" t="str" cm="1">
        <f t="array" ref="M2118">_xlfn.IFS(ROUND(Sales_Data[[#This Row],[Temperature]],0)&lt;50,"Cold",ROUND(Sales_Data[[#This Row],[Temperature]],0)&lt;70,"Mild",ROUND(Sales_Data[[#This Row],[Temperature]],0)&lt;84,"Warm",TRUE,"Hot")</f>
        <v>Cold</v>
      </c>
    </row>
    <row r="2119" spans="1:13" x14ac:dyDescent="0.3">
      <c r="A2119" s="5">
        <v>3</v>
      </c>
      <c r="B2119" s="5" t="s">
        <v>35</v>
      </c>
      <c r="C2119" s="7" t="b">
        <f t="shared" si="66"/>
        <v>0</v>
      </c>
      <c r="D2119" s="7" t="str" cm="1">
        <f t="array" ref="D2119">_xlfn.SWITCH(A2119,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119" s="12">
        <f t="shared" si="67"/>
        <v>40543</v>
      </c>
      <c r="F2119" s="5">
        <v>2010</v>
      </c>
      <c r="G2119" s="8">
        <v>382677.76000000001</v>
      </c>
      <c r="H2119" s="5" t="s">
        <v>97</v>
      </c>
      <c r="I2119" s="9">
        <v>53.2</v>
      </c>
      <c r="J2119" s="10">
        <v>2.9430000000000001</v>
      </c>
      <c r="K2119" s="10">
        <v>214.69864659999999</v>
      </c>
      <c r="L2119" s="10">
        <v>7.5640000000000001</v>
      </c>
      <c r="M2119" s="11" t="str" cm="1">
        <f t="array" ref="M2119">_xlfn.IFS(ROUND(Sales_Data[[#This Row],[Temperature]],0)&lt;50,"Cold",ROUND(Sales_Data[[#This Row],[Temperature]],0)&lt;70,"Mild",ROUND(Sales_Data[[#This Row],[Temperature]],0)&lt;84,"Warm",TRUE,"Hot")</f>
        <v>Mild</v>
      </c>
    </row>
    <row r="2120" spans="1:13" x14ac:dyDescent="0.3">
      <c r="A2120" s="5">
        <v>4</v>
      </c>
      <c r="B2120" s="5" t="s">
        <v>35</v>
      </c>
      <c r="C2120" s="7" t="b">
        <f t="shared" si="66"/>
        <v>0</v>
      </c>
      <c r="D2120" s="7" t="str" cm="1">
        <f t="array" ref="D2120">_xlfn.SWITCH(A2120,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120" s="12">
        <f t="shared" si="67"/>
        <v>40543</v>
      </c>
      <c r="F2120" s="5">
        <v>2010</v>
      </c>
      <c r="G2120" s="8">
        <v>1794868.74</v>
      </c>
      <c r="H2120" s="5" t="s">
        <v>97</v>
      </c>
      <c r="I2120" s="9">
        <v>38.090000000000003</v>
      </c>
      <c r="J2120" s="10">
        <v>2.9550000000000001</v>
      </c>
      <c r="K2120" s="10">
        <v>127.0876774</v>
      </c>
      <c r="L2120" s="10">
        <v>7.1269999999999998</v>
      </c>
      <c r="M2120" s="11" t="str" cm="1">
        <f t="array" ref="M2120">_xlfn.IFS(ROUND(Sales_Data[[#This Row],[Temperature]],0)&lt;50,"Cold",ROUND(Sales_Data[[#This Row],[Temperature]],0)&lt;70,"Mild",ROUND(Sales_Data[[#This Row],[Temperature]],0)&lt;84,"Warm",TRUE,"Hot")</f>
        <v>Cold</v>
      </c>
    </row>
    <row r="2121" spans="1:13" x14ac:dyDescent="0.3">
      <c r="A2121" s="5">
        <v>5</v>
      </c>
      <c r="B2121" s="5" t="s">
        <v>35</v>
      </c>
      <c r="C2121" s="7" t="b">
        <f t="shared" si="66"/>
        <v>0</v>
      </c>
      <c r="D2121" s="7" t="str" cm="1">
        <f t="array" ref="D2121">_xlfn.SWITCH(A2121,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121" s="12">
        <f t="shared" si="67"/>
        <v>40543</v>
      </c>
      <c r="F2121" s="5">
        <v>2010</v>
      </c>
      <c r="G2121" s="8">
        <v>298180.18</v>
      </c>
      <c r="H2121" s="5" t="s">
        <v>97</v>
      </c>
      <c r="I2121" s="9">
        <v>49.79</v>
      </c>
      <c r="J2121" s="10">
        <v>2.9430000000000001</v>
      </c>
      <c r="K2121" s="10">
        <v>211.95671419999999</v>
      </c>
      <c r="L2121" s="10">
        <v>6.7679999999999998</v>
      </c>
      <c r="M2121" s="11" t="str" cm="1">
        <f t="array" ref="M2121">_xlfn.IFS(ROUND(Sales_Data[[#This Row],[Temperature]],0)&lt;50,"Cold",ROUND(Sales_Data[[#This Row],[Temperature]],0)&lt;70,"Mild",ROUND(Sales_Data[[#This Row],[Temperature]],0)&lt;84,"Warm",TRUE,"Hot")</f>
        <v>Mild</v>
      </c>
    </row>
    <row r="2122" spans="1:13" x14ac:dyDescent="0.3">
      <c r="A2122" s="5">
        <v>6</v>
      </c>
      <c r="B2122" s="5" t="s">
        <v>35</v>
      </c>
      <c r="C2122" s="7" t="b">
        <f t="shared" si="66"/>
        <v>0</v>
      </c>
      <c r="D2122" s="7" t="str" cm="1">
        <f t="array" ref="D2122">_xlfn.SWITCH(A2122,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122" s="12">
        <f t="shared" si="67"/>
        <v>40543</v>
      </c>
      <c r="F2122" s="5">
        <v>2010</v>
      </c>
      <c r="G2122" s="8">
        <v>1464050.02</v>
      </c>
      <c r="H2122" s="5" t="s">
        <v>97</v>
      </c>
      <c r="I2122" s="9">
        <v>49.14</v>
      </c>
      <c r="J2122" s="10">
        <v>2.9430000000000001</v>
      </c>
      <c r="K2122" s="10">
        <v>212.91496739999999</v>
      </c>
      <c r="L2122" s="10">
        <v>7.0069999999999997</v>
      </c>
      <c r="M2122" s="11" t="str" cm="1">
        <f t="array" ref="M2122">_xlfn.IFS(ROUND(Sales_Data[[#This Row],[Temperature]],0)&lt;50,"Cold",ROUND(Sales_Data[[#This Row],[Temperature]],0)&lt;70,"Mild",ROUND(Sales_Data[[#This Row],[Temperature]],0)&lt;84,"Warm",TRUE,"Hot")</f>
        <v>Cold</v>
      </c>
    </row>
    <row r="2123" spans="1:13" x14ac:dyDescent="0.3">
      <c r="A2123" s="5">
        <v>7</v>
      </c>
      <c r="B2123" s="5" t="s">
        <v>35</v>
      </c>
      <c r="C2123" s="7" t="b">
        <f t="shared" si="66"/>
        <v>0</v>
      </c>
      <c r="D2123" s="7" t="str" cm="1">
        <f t="array" ref="D2123">_xlfn.SWITCH(A2123,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123" s="12">
        <f t="shared" si="67"/>
        <v>40543</v>
      </c>
      <c r="F2123" s="5">
        <v>2010</v>
      </c>
      <c r="G2123" s="8">
        <v>729572.08</v>
      </c>
      <c r="H2123" s="5" t="s">
        <v>97</v>
      </c>
      <c r="I2123" s="9">
        <v>13.76</v>
      </c>
      <c r="J2123" s="10">
        <v>2.8290000000000002</v>
      </c>
      <c r="K2123" s="10">
        <v>191.25570020000001</v>
      </c>
      <c r="L2123" s="10">
        <v>9.1370000000000005</v>
      </c>
      <c r="M2123" s="11" t="str" cm="1">
        <f t="array" ref="M2123">_xlfn.IFS(ROUND(Sales_Data[[#This Row],[Temperature]],0)&lt;50,"Cold",ROUND(Sales_Data[[#This Row],[Temperature]],0)&lt;70,"Mild",ROUND(Sales_Data[[#This Row],[Temperature]],0)&lt;84,"Warm",TRUE,"Hot")</f>
        <v>Cold</v>
      </c>
    </row>
    <row r="2124" spans="1:13" x14ac:dyDescent="0.3">
      <c r="A2124" s="5">
        <v>8</v>
      </c>
      <c r="B2124" s="5" t="s">
        <v>35</v>
      </c>
      <c r="C2124" s="7" t="b">
        <f t="shared" si="66"/>
        <v>0</v>
      </c>
      <c r="D2124" s="7" t="str" cm="1">
        <f t="array" ref="D2124">_xlfn.SWITCH(A2124,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124" s="12">
        <f t="shared" si="67"/>
        <v>40543</v>
      </c>
      <c r="F2124" s="5">
        <v>2010</v>
      </c>
      <c r="G2124" s="8">
        <v>773586.49</v>
      </c>
      <c r="H2124" s="5" t="s">
        <v>97</v>
      </c>
      <c r="I2124" s="9">
        <v>41.47</v>
      </c>
      <c r="J2124" s="10">
        <v>2.9430000000000001</v>
      </c>
      <c r="K2124" s="10">
        <v>214.74472950000001</v>
      </c>
      <c r="L2124" s="10">
        <v>6.4329999999999998</v>
      </c>
      <c r="M2124" s="11" t="str" cm="1">
        <f t="array" ref="M2124">_xlfn.IFS(ROUND(Sales_Data[[#This Row],[Temperature]],0)&lt;50,"Cold",ROUND(Sales_Data[[#This Row],[Temperature]],0)&lt;70,"Mild",ROUND(Sales_Data[[#This Row],[Temperature]],0)&lt;84,"Warm",TRUE,"Hot")</f>
        <v>Cold</v>
      </c>
    </row>
    <row r="2125" spans="1:13" x14ac:dyDescent="0.3">
      <c r="A2125" s="5">
        <v>9</v>
      </c>
      <c r="B2125" s="5" t="s">
        <v>35</v>
      </c>
      <c r="C2125" s="7" t="b">
        <f t="shared" si="66"/>
        <v>0</v>
      </c>
      <c r="D2125" s="7" t="str" cm="1">
        <f t="array" ref="D2125">_xlfn.SWITCH(A2125,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125" s="12">
        <f t="shared" si="67"/>
        <v>40543</v>
      </c>
      <c r="F2125" s="5">
        <v>2010</v>
      </c>
      <c r="G2125" s="8">
        <v>459770.85</v>
      </c>
      <c r="H2125" s="5" t="s">
        <v>97</v>
      </c>
      <c r="I2125" s="9">
        <v>45.92</v>
      </c>
      <c r="J2125" s="10">
        <v>2.9430000000000001</v>
      </c>
      <c r="K2125" s="10">
        <v>214.9268131</v>
      </c>
      <c r="L2125" s="10">
        <v>6.56</v>
      </c>
      <c r="M2125" s="11" t="str" cm="1">
        <f t="array" ref="M2125">_xlfn.IFS(ROUND(Sales_Data[[#This Row],[Temperature]],0)&lt;50,"Cold",ROUND(Sales_Data[[#This Row],[Temperature]],0)&lt;70,"Mild",ROUND(Sales_Data[[#This Row],[Temperature]],0)&lt;84,"Warm",TRUE,"Hot")</f>
        <v>Cold</v>
      </c>
    </row>
    <row r="2126" spans="1:13" x14ac:dyDescent="0.3">
      <c r="A2126" s="5">
        <v>10</v>
      </c>
      <c r="B2126" s="5" t="s">
        <v>35</v>
      </c>
      <c r="C2126" s="7" t="b">
        <f t="shared" si="66"/>
        <v>0</v>
      </c>
      <c r="D2126" s="7" t="str" cm="1">
        <f t="array" ref="D2126">_xlfn.SWITCH(A2126,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126" s="12">
        <f t="shared" si="67"/>
        <v>40543</v>
      </c>
      <c r="F2126" s="5">
        <v>2010</v>
      </c>
      <c r="G2126" s="8">
        <v>1707298.14</v>
      </c>
      <c r="H2126" s="5" t="s">
        <v>97</v>
      </c>
      <c r="I2126" s="9">
        <v>49.67</v>
      </c>
      <c r="J2126" s="10">
        <v>3.1480000000000001</v>
      </c>
      <c r="K2126" s="10">
        <v>127.0876774</v>
      </c>
      <c r="L2126" s="10">
        <v>9.0030000000000001</v>
      </c>
      <c r="M2126" s="11" t="str" cm="1">
        <f t="array" ref="M2126">_xlfn.IFS(ROUND(Sales_Data[[#This Row],[Temperature]],0)&lt;50,"Cold",ROUND(Sales_Data[[#This Row],[Temperature]],0)&lt;70,"Mild",ROUND(Sales_Data[[#This Row],[Temperature]],0)&lt;84,"Warm",TRUE,"Hot")</f>
        <v>Mild</v>
      </c>
    </row>
    <row r="2127" spans="1:13" x14ac:dyDescent="0.3">
      <c r="A2127" s="5">
        <v>11</v>
      </c>
      <c r="B2127" s="5" t="s">
        <v>35</v>
      </c>
      <c r="C2127" s="7" t="b">
        <f t="shared" si="66"/>
        <v>0</v>
      </c>
      <c r="D2127" s="7" t="str" cm="1">
        <f t="array" ref="D2127">_xlfn.SWITCH(A2127,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127" s="12">
        <f t="shared" si="67"/>
        <v>40543</v>
      </c>
      <c r="F2127" s="5">
        <v>2010</v>
      </c>
      <c r="G2127" s="8">
        <v>1172003.1000000001</v>
      </c>
      <c r="H2127" s="5" t="s">
        <v>97</v>
      </c>
      <c r="I2127" s="9">
        <v>55.03</v>
      </c>
      <c r="J2127" s="10">
        <v>2.9430000000000001</v>
      </c>
      <c r="K2127" s="10">
        <v>214.69864659999999</v>
      </c>
      <c r="L2127" s="10">
        <v>7.5640000000000001</v>
      </c>
      <c r="M2127" s="11" t="str" cm="1">
        <f t="array" ref="M2127">_xlfn.IFS(ROUND(Sales_Data[[#This Row],[Temperature]],0)&lt;50,"Cold",ROUND(Sales_Data[[#This Row],[Temperature]],0)&lt;70,"Mild",ROUND(Sales_Data[[#This Row],[Temperature]],0)&lt;84,"Warm",TRUE,"Hot")</f>
        <v>Mild</v>
      </c>
    </row>
    <row r="2128" spans="1:13" x14ac:dyDescent="0.3">
      <c r="A2128" s="5">
        <v>12</v>
      </c>
      <c r="B2128" s="5" t="s">
        <v>35</v>
      </c>
      <c r="C2128" s="7" t="b">
        <f t="shared" si="66"/>
        <v>0</v>
      </c>
      <c r="D2128" s="7" t="str" cm="1">
        <f t="array" ref="D2128">_xlfn.SWITCH(A2128,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128" s="12">
        <f t="shared" si="67"/>
        <v>40543</v>
      </c>
      <c r="F2128" s="5">
        <v>2010</v>
      </c>
      <c r="G2128" s="8">
        <v>891736.91</v>
      </c>
      <c r="H2128" s="5" t="s">
        <v>97</v>
      </c>
      <c r="I2128" s="9">
        <v>45.64</v>
      </c>
      <c r="J2128" s="10">
        <v>3.1480000000000001</v>
      </c>
      <c r="K2128" s="10">
        <v>127.0876774</v>
      </c>
      <c r="L2128" s="10">
        <v>14.313000000000001</v>
      </c>
      <c r="M2128" s="11" t="str" cm="1">
        <f t="array" ref="M2128">_xlfn.IFS(ROUND(Sales_Data[[#This Row],[Temperature]],0)&lt;50,"Cold",ROUND(Sales_Data[[#This Row],[Temperature]],0)&lt;70,"Mild",ROUND(Sales_Data[[#This Row],[Temperature]],0)&lt;84,"Warm",TRUE,"Hot")</f>
        <v>Cold</v>
      </c>
    </row>
    <row r="2129" spans="1:13" x14ac:dyDescent="0.3">
      <c r="A2129" s="5">
        <v>13</v>
      </c>
      <c r="B2129" s="5" t="s">
        <v>35</v>
      </c>
      <c r="C2129" s="7" t="b">
        <f t="shared" si="66"/>
        <v>0</v>
      </c>
      <c r="D2129" s="7" t="str" cm="1">
        <f t="array" ref="D2129">_xlfn.SWITCH(A2129,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129" s="12">
        <f t="shared" si="67"/>
        <v>40543</v>
      </c>
      <c r="F2129" s="5">
        <v>2010</v>
      </c>
      <c r="G2129" s="8">
        <v>1675292</v>
      </c>
      <c r="H2129" s="5" t="s">
        <v>97</v>
      </c>
      <c r="I2129" s="9">
        <v>26.79</v>
      </c>
      <c r="J2129" s="10">
        <v>2.8679999999999999</v>
      </c>
      <c r="K2129" s="10">
        <v>127.0876774</v>
      </c>
      <c r="L2129" s="10">
        <v>7.7949999999999999</v>
      </c>
      <c r="M2129" s="11" t="str" cm="1">
        <f t="array" ref="M2129">_xlfn.IFS(ROUND(Sales_Data[[#This Row],[Temperature]],0)&lt;50,"Cold",ROUND(Sales_Data[[#This Row],[Temperature]],0)&lt;70,"Mild",ROUND(Sales_Data[[#This Row],[Temperature]],0)&lt;84,"Warm",TRUE,"Hot")</f>
        <v>Cold</v>
      </c>
    </row>
    <row r="2130" spans="1:13" x14ac:dyDescent="0.3">
      <c r="A2130" s="5">
        <v>14</v>
      </c>
      <c r="B2130" s="5" t="s">
        <v>35</v>
      </c>
      <c r="C2130" s="7" t="b">
        <f t="shared" si="66"/>
        <v>0</v>
      </c>
      <c r="D2130" s="7" t="str" cm="1">
        <f t="array" ref="D2130">_xlfn.SWITCH(A2130,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130" s="12">
        <f t="shared" si="67"/>
        <v>40543</v>
      </c>
      <c r="F2130" s="5">
        <v>2010</v>
      </c>
      <c r="G2130" s="8">
        <v>1623716.46</v>
      </c>
      <c r="H2130" s="5" t="s">
        <v>97</v>
      </c>
      <c r="I2130" s="9">
        <v>29.67</v>
      </c>
      <c r="J2130" s="10">
        <v>3.1789999999999998</v>
      </c>
      <c r="K2130" s="10">
        <v>182.57144790000001</v>
      </c>
      <c r="L2130" s="10">
        <v>8.7240000000000002</v>
      </c>
      <c r="M2130" s="11" t="str" cm="1">
        <f t="array" ref="M2130">_xlfn.IFS(ROUND(Sales_Data[[#This Row],[Temperature]],0)&lt;50,"Cold",ROUND(Sales_Data[[#This Row],[Temperature]],0)&lt;70,"Mild",ROUND(Sales_Data[[#This Row],[Temperature]],0)&lt;84,"Warm",TRUE,"Hot")</f>
        <v>Cold</v>
      </c>
    </row>
    <row r="2131" spans="1:13" x14ac:dyDescent="0.3">
      <c r="A2131" s="5">
        <v>15</v>
      </c>
      <c r="B2131" s="5" t="s">
        <v>35</v>
      </c>
      <c r="C2131" s="7" t="b">
        <f t="shared" si="66"/>
        <v>0</v>
      </c>
      <c r="D2131" s="7" t="str" cm="1">
        <f t="array" ref="D2131">_xlfn.SWITCH(A2131,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131" s="12">
        <f t="shared" si="67"/>
        <v>40543</v>
      </c>
      <c r="F2131" s="5">
        <v>2010</v>
      </c>
      <c r="G2131" s="8">
        <v>543754.17000000004</v>
      </c>
      <c r="H2131" s="5" t="s">
        <v>97</v>
      </c>
      <c r="I2131" s="9">
        <v>26.54</v>
      </c>
      <c r="J2131" s="10">
        <v>3.3359999999999999</v>
      </c>
      <c r="K2131" s="10">
        <v>132.81503230000001</v>
      </c>
      <c r="L2131" s="10">
        <v>8.0670000000000002</v>
      </c>
      <c r="M2131" s="11" t="str" cm="1">
        <f t="array" ref="M2131">_xlfn.IFS(ROUND(Sales_Data[[#This Row],[Temperature]],0)&lt;50,"Cold",ROUND(Sales_Data[[#This Row],[Temperature]],0)&lt;70,"Mild",ROUND(Sales_Data[[#This Row],[Temperature]],0)&lt;84,"Warm",TRUE,"Hot")</f>
        <v>Cold</v>
      </c>
    </row>
    <row r="2132" spans="1:13" x14ac:dyDescent="0.3">
      <c r="A2132" s="5">
        <v>16</v>
      </c>
      <c r="B2132" s="5" t="s">
        <v>35</v>
      </c>
      <c r="C2132" s="7" t="b">
        <f t="shared" si="66"/>
        <v>0</v>
      </c>
      <c r="D2132" s="7" t="str" cm="1">
        <f t="array" ref="D2132">_xlfn.SWITCH(A2132,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132" s="12">
        <f t="shared" si="67"/>
        <v>40543</v>
      </c>
      <c r="F2132" s="5">
        <v>2010</v>
      </c>
      <c r="G2132" s="8">
        <v>575317.38</v>
      </c>
      <c r="H2132" s="5" t="s">
        <v>97</v>
      </c>
      <c r="I2132" s="9">
        <v>19.66</v>
      </c>
      <c r="J2132" s="10">
        <v>2.8290000000000002</v>
      </c>
      <c r="K2132" s="10">
        <v>191.25570020000001</v>
      </c>
      <c r="L2132" s="10">
        <v>6.9859999999999998</v>
      </c>
      <c r="M2132" s="11" t="str" cm="1">
        <f t="array" ref="M2132">_xlfn.IFS(ROUND(Sales_Data[[#This Row],[Temperature]],0)&lt;50,"Cold",ROUND(Sales_Data[[#This Row],[Temperature]],0)&lt;70,"Mild",ROUND(Sales_Data[[#This Row],[Temperature]],0)&lt;84,"Warm",TRUE,"Hot")</f>
        <v>Cold</v>
      </c>
    </row>
    <row r="2133" spans="1:13" x14ac:dyDescent="0.3">
      <c r="A2133" s="5">
        <v>17</v>
      </c>
      <c r="B2133" s="5" t="s">
        <v>35</v>
      </c>
      <c r="C2133" s="7" t="b">
        <f t="shared" si="66"/>
        <v>0</v>
      </c>
      <c r="D2133" s="7" t="str" cm="1">
        <f t="array" ref="D2133">_xlfn.SWITCH(A2133,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133" s="12">
        <f t="shared" si="67"/>
        <v>40543</v>
      </c>
      <c r="F2133" s="5">
        <v>2010</v>
      </c>
      <c r="G2133" s="8">
        <v>635862.55000000005</v>
      </c>
      <c r="H2133" s="5" t="s">
        <v>97</v>
      </c>
      <c r="I2133" s="9">
        <v>20.79</v>
      </c>
      <c r="J2133" s="10">
        <v>2.8679999999999999</v>
      </c>
      <c r="K2133" s="10">
        <v>127.0876774</v>
      </c>
      <c r="L2133" s="10">
        <v>6.8849999999999998</v>
      </c>
      <c r="M2133" s="11" t="str" cm="1">
        <f t="array" ref="M2133">_xlfn.IFS(ROUND(Sales_Data[[#This Row],[Temperature]],0)&lt;50,"Cold",ROUND(Sales_Data[[#This Row],[Temperature]],0)&lt;70,"Mild",ROUND(Sales_Data[[#This Row],[Temperature]],0)&lt;84,"Warm",TRUE,"Hot")</f>
        <v>Cold</v>
      </c>
    </row>
    <row r="2134" spans="1:13" x14ac:dyDescent="0.3">
      <c r="A2134" s="5">
        <v>18</v>
      </c>
      <c r="B2134" s="5" t="s">
        <v>35</v>
      </c>
      <c r="C2134" s="7" t="b">
        <f t="shared" si="66"/>
        <v>0</v>
      </c>
      <c r="D2134" s="7" t="str" cm="1">
        <f t="array" ref="D2134">_xlfn.SWITCH(A2134,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134" s="12">
        <f t="shared" si="67"/>
        <v>40543</v>
      </c>
      <c r="F2134" s="5">
        <v>2010</v>
      </c>
      <c r="G2134" s="8">
        <v>887907.01</v>
      </c>
      <c r="H2134" s="5" t="s">
        <v>97</v>
      </c>
      <c r="I2134" s="9">
        <v>26.1</v>
      </c>
      <c r="J2134" s="10">
        <v>3.177</v>
      </c>
      <c r="K2134" s="10">
        <v>132.81503230000001</v>
      </c>
      <c r="L2134" s="10">
        <v>9.3309999999999995</v>
      </c>
      <c r="M2134" s="11" t="str" cm="1">
        <f t="array" ref="M2134">_xlfn.IFS(ROUND(Sales_Data[[#This Row],[Temperature]],0)&lt;50,"Cold",ROUND(Sales_Data[[#This Row],[Temperature]],0)&lt;70,"Mild",ROUND(Sales_Data[[#This Row],[Temperature]],0)&lt;84,"Warm",TRUE,"Hot")</f>
        <v>Cold</v>
      </c>
    </row>
    <row r="2135" spans="1:13" x14ac:dyDescent="0.3">
      <c r="A2135" s="5">
        <v>19</v>
      </c>
      <c r="B2135" s="5" t="s">
        <v>35</v>
      </c>
      <c r="C2135" s="7" t="b">
        <f t="shared" si="66"/>
        <v>0</v>
      </c>
      <c r="D2135" s="7" t="str" cm="1">
        <f t="array" ref="D2135">_xlfn.SWITCH(A2135,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135" s="12">
        <f t="shared" si="67"/>
        <v>40543</v>
      </c>
      <c r="F2135" s="5">
        <v>2010</v>
      </c>
      <c r="G2135" s="8">
        <v>1275146.94</v>
      </c>
      <c r="H2135" s="5" t="s">
        <v>97</v>
      </c>
      <c r="I2135" s="9">
        <v>28.65</v>
      </c>
      <c r="J2135" s="10">
        <v>3.3359999999999999</v>
      </c>
      <c r="K2135" s="10">
        <v>132.81503230000001</v>
      </c>
      <c r="L2135" s="10">
        <v>8.0670000000000002</v>
      </c>
      <c r="M2135" s="11" t="str" cm="1">
        <f t="array" ref="M2135">_xlfn.IFS(ROUND(Sales_Data[[#This Row],[Temperature]],0)&lt;50,"Cold",ROUND(Sales_Data[[#This Row],[Temperature]],0)&lt;70,"Mild",ROUND(Sales_Data[[#This Row],[Temperature]],0)&lt;84,"Warm",TRUE,"Hot")</f>
        <v>Cold</v>
      </c>
    </row>
    <row r="2136" spans="1:13" x14ac:dyDescent="0.3">
      <c r="A2136" s="5">
        <v>20</v>
      </c>
      <c r="B2136" s="5" t="s">
        <v>35</v>
      </c>
      <c r="C2136" s="7" t="b">
        <f t="shared" si="66"/>
        <v>0</v>
      </c>
      <c r="D2136" s="7" t="str" cm="1">
        <f t="array" ref="D2136">_xlfn.SWITCH(A2136,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136" s="12">
        <f t="shared" si="67"/>
        <v>40543</v>
      </c>
      <c r="F2136" s="5">
        <v>2010</v>
      </c>
      <c r="G2136" s="8">
        <v>1799737.79</v>
      </c>
      <c r="H2136" s="5" t="s">
        <v>97</v>
      </c>
      <c r="I2136" s="9">
        <v>28.85</v>
      </c>
      <c r="J2136" s="10">
        <v>3.1789999999999998</v>
      </c>
      <c r="K2136" s="10">
        <v>204.64322670000001</v>
      </c>
      <c r="L2136" s="10">
        <v>7.484</v>
      </c>
      <c r="M2136" s="11" t="str" cm="1">
        <f t="array" ref="M2136">_xlfn.IFS(ROUND(Sales_Data[[#This Row],[Temperature]],0)&lt;50,"Cold",ROUND(Sales_Data[[#This Row],[Temperature]],0)&lt;70,"Mild",ROUND(Sales_Data[[#This Row],[Temperature]],0)&lt;84,"Warm",TRUE,"Hot")</f>
        <v>Cold</v>
      </c>
    </row>
    <row r="2137" spans="1:13" x14ac:dyDescent="0.3">
      <c r="A2137" s="5">
        <v>21</v>
      </c>
      <c r="B2137" s="5" t="s">
        <v>35</v>
      </c>
      <c r="C2137" s="7" t="b">
        <f t="shared" si="66"/>
        <v>0</v>
      </c>
      <c r="D2137" s="7" t="str" cm="1">
        <f t="array" ref="D2137">_xlfn.SWITCH(A2137,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137" s="12">
        <f t="shared" si="67"/>
        <v>40543</v>
      </c>
      <c r="F2137" s="5">
        <v>2010</v>
      </c>
      <c r="G2137" s="8">
        <v>672903.23</v>
      </c>
      <c r="H2137" s="5" t="s">
        <v>97</v>
      </c>
      <c r="I2137" s="9">
        <v>47.19</v>
      </c>
      <c r="J2137" s="10">
        <v>2.9430000000000001</v>
      </c>
      <c r="K2137" s="10">
        <v>211.064774</v>
      </c>
      <c r="L2137" s="10">
        <v>8.1630000000000003</v>
      </c>
      <c r="M2137" s="11" t="str" cm="1">
        <f t="array" ref="M2137">_xlfn.IFS(ROUND(Sales_Data[[#This Row],[Temperature]],0)&lt;50,"Cold",ROUND(Sales_Data[[#This Row],[Temperature]],0)&lt;70,"Mild",ROUND(Sales_Data[[#This Row],[Temperature]],0)&lt;84,"Warm",TRUE,"Hot")</f>
        <v>Cold</v>
      </c>
    </row>
    <row r="2138" spans="1:13" x14ac:dyDescent="0.3">
      <c r="A2138" s="5">
        <v>22</v>
      </c>
      <c r="B2138" s="5" t="s">
        <v>35</v>
      </c>
      <c r="C2138" s="7" t="b">
        <f t="shared" si="66"/>
        <v>0</v>
      </c>
      <c r="D2138" s="7" t="str" cm="1">
        <f t="array" ref="D2138">_xlfn.SWITCH(A2138,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138" s="12">
        <f t="shared" si="67"/>
        <v>40543</v>
      </c>
      <c r="F2138" s="5">
        <v>2010</v>
      </c>
      <c r="G2138" s="8">
        <v>774262.28</v>
      </c>
      <c r="H2138" s="5" t="s">
        <v>97</v>
      </c>
      <c r="I2138" s="9">
        <v>28.49</v>
      </c>
      <c r="J2138" s="10">
        <v>3.177</v>
      </c>
      <c r="K2138" s="10">
        <v>136.66526500000001</v>
      </c>
      <c r="L2138" s="10">
        <v>8.5719999999999992</v>
      </c>
      <c r="M2138" s="11" t="str" cm="1">
        <f t="array" ref="M2138">_xlfn.IFS(ROUND(Sales_Data[[#This Row],[Temperature]],0)&lt;50,"Cold",ROUND(Sales_Data[[#This Row],[Temperature]],0)&lt;70,"Mild",ROUND(Sales_Data[[#This Row],[Temperature]],0)&lt;84,"Warm",TRUE,"Hot")</f>
        <v>Cold</v>
      </c>
    </row>
    <row r="2139" spans="1:13" x14ac:dyDescent="0.3">
      <c r="A2139" s="5">
        <v>23</v>
      </c>
      <c r="B2139" s="5" t="s">
        <v>35</v>
      </c>
      <c r="C2139" s="7" t="b">
        <f t="shared" si="66"/>
        <v>0</v>
      </c>
      <c r="D2139" s="7" t="str" cm="1">
        <f t="array" ref="D2139">_xlfn.SWITCH(A2139,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139" s="12">
        <f t="shared" si="67"/>
        <v>40543</v>
      </c>
      <c r="F2139" s="5">
        <v>2010</v>
      </c>
      <c r="G2139" s="8">
        <v>1169773.8500000001</v>
      </c>
      <c r="H2139" s="5" t="s">
        <v>97</v>
      </c>
      <c r="I2139" s="9">
        <v>19.05</v>
      </c>
      <c r="J2139" s="10">
        <v>3.177</v>
      </c>
      <c r="K2139" s="10">
        <v>132.81503230000001</v>
      </c>
      <c r="L2139" s="10">
        <v>5.2869999999999999</v>
      </c>
      <c r="M2139" s="11" t="str" cm="1">
        <f t="array" ref="M2139">_xlfn.IFS(ROUND(Sales_Data[[#This Row],[Temperature]],0)&lt;50,"Cold",ROUND(Sales_Data[[#This Row],[Temperature]],0)&lt;70,"Mild",ROUND(Sales_Data[[#This Row],[Temperature]],0)&lt;84,"Warm",TRUE,"Hot")</f>
        <v>Cold</v>
      </c>
    </row>
    <row r="2140" spans="1:13" x14ac:dyDescent="0.3">
      <c r="A2140" s="5">
        <v>24</v>
      </c>
      <c r="B2140" s="5" t="s">
        <v>35</v>
      </c>
      <c r="C2140" s="7" t="b">
        <f t="shared" si="66"/>
        <v>0</v>
      </c>
      <c r="D2140" s="7" t="str" cm="1">
        <f t="array" ref="D2140">_xlfn.SWITCH(A2140,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140" s="12">
        <f t="shared" si="67"/>
        <v>40543</v>
      </c>
      <c r="F2140" s="5">
        <v>2010</v>
      </c>
      <c r="G2140" s="8">
        <v>1208600.05</v>
      </c>
      <c r="H2140" s="5" t="s">
        <v>97</v>
      </c>
      <c r="I2140" s="9">
        <v>25.9</v>
      </c>
      <c r="J2140" s="10">
        <v>3.3359999999999999</v>
      </c>
      <c r="K2140" s="10">
        <v>132.81503230000001</v>
      </c>
      <c r="L2140" s="10">
        <v>8.2750000000000004</v>
      </c>
      <c r="M2140" s="11" t="str" cm="1">
        <f t="array" ref="M2140">_xlfn.IFS(ROUND(Sales_Data[[#This Row],[Temperature]],0)&lt;50,"Cold",ROUND(Sales_Data[[#This Row],[Temperature]],0)&lt;70,"Mild",ROUND(Sales_Data[[#This Row],[Temperature]],0)&lt;84,"Warm",TRUE,"Hot")</f>
        <v>Cold</v>
      </c>
    </row>
    <row r="2141" spans="1:13" x14ac:dyDescent="0.3">
      <c r="A2141" s="5">
        <v>25</v>
      </c>
      <c r="B2141" s="5" t="s">
        <v>35</v>
      </c>
      <c r="C2141" s="7" t="b">
        <f t="shared" si="66"/>
        <v>0</v>
      </c>
      <c r="D2141" s="7" t="str" cm="1">
        <f t="array" ref="D2141">_xlfn.SWITCH(A2141,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141" s="12">
        <f t="shared" si="67"/>
        <v>40543</v>
      </c>
      <c r="F2141" s="5">
        <v>2010</v>
      </c>
      <c r="G2141" s="8">
        <v>623092.54</v>
      </c>
      <c r="H2141" s="5" t="s">
        <v>97</v>
      </c>
      <c r="I2141" s="9">
        <v>25.89</v>
      </c>
      <c r="J2141" s="10">
        <v>3.1789999999999998</v>
      </c>
      <c r="K2141" s="10">
        <v>204.64322670000001</v>
      </c>
      <c r="L2141" s="10">
        <v>7.484</v>
      </c>
      <c r="M2141" s="11" t="str" cm="1">
        <f t="array" ref="M2141">_xlfn.IFS(ROUND(Sales_Data[[#This Row],[Temperature]],0)&lt;50,"Cold",ROUND(Sales_Data[[#This Row],[Temperature]],0)&lt;70,"Mild",ROUND(Sales_Data[[#This Row],[Temperature]],0)&lt;84,"Warm",TRUE,"Hot")</f>
        <v>Cold</v>
      </c>
    </row>
    <row r="2142" spans="1:13" x14ac:dyDescent="0.3">
      <c r="A2142" s="5">
        <v>26</v>
      </c>
      <c r="B2142" s="5" t="s">
        <v>35</v>
      </c>
      <c r="C2142" s="7" t="b">
        <f t="shared" si="66"/>
        <v>0</v>
      </c>
      <c r="D2142" s="7" t="str" cm="1">
        <f t="array" ref="D2142">_xlfn.SWITCH(A2142,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142" s="12">
        <f t="shared" si="67"/>
        <v>40543</v>
      </c>
      <c r="F2142" s="5">
        <v>2010</v>
      </c>
      <c r="G2142" s="8">
        <v>877268.29</v>
      </c>
      <c r="H2142" s="5" t="s">
        <v>97</v>
      </c>
      <c r="I2142" s="9">
        <v>18.73</v>
      </c>
      <c r="J2142" s="10">
        <v>3.177</v>
      </c>
      <c r="K2142" s="10">
        <v>132.81503230000001</v>
      </c>
      <c r="L2142" s="10">
        <v>8.1489999999999991</v>
      </c>
      <c r="M2142" s="11" t="str" cm="1">
        <f t="array" ref="M2142">_xlfn.IFS(ROUND(Sales_Data[[#This Row],[Temperature]],0)&lt;50,"Cold",ROUND(Sales_Data[[#This Row],[Temperature]],0)&lt;70,"Mild",ROUND(Sales_Data[[#This Row],[Temperature]],0)&lt;84,"Warm",TRUE,"Hot")</f>
        <v>Cold</v>
      </c>
    </row>
    <row r="2143" spans="1:13" x14ac:dyDescent="0.3">
      <c r="A2143" s="5">
        <v>27</v>
      </c>
      <c r="B2143" s="5" t="s">
        <v>35</v>
      </c>
      <c r="C2143" s="7" t="b">
        <f t="shared" si="66"/>
        <v>0</v>
      </c>
      <c r="D2143" s="7" t="str" cm="1">
        <f t="array" ref="D2143">_xlfn.SWITCH(A2143,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143" s="12">
        <f t="shared" si="67"/>
        <v>40543</v>
      </c>
      <c r="F2143" s="5">
        <v>2010</v>
      </c>
      <c r="G2143" s="8">
        <v>1440963</v>
      </c>
      <c r="H2143" s="5" t="s">
        <v>97</v>
      </c>
      <c r="I2143" s="9">
        <v>29.59</v>
      </c>
      <c r="J2143" s="10">
        <v>3.3359999999999999</v>
      </c>
      <c r="K2143" s="10">
        <v>136.66526500000001</v>
      </c>
      <c r="L2143" s="10">
        <v>8.0210000000000008</v>
      </c>
      <c r="M2143" s="11" t="str" cm="1">
        <f t="array" ref="M2143">_xlfn.IFS(ROUND(Sales_Data[[#This Row],[Temperature]],0)&lt;50,"Cold",ROUND(Sales_Data[[#This Row],[Temperature]],0)&lt;70,"Mild",ROUND(Sales_Data[[#This Row],[Temperature]],0)&lt;84,"Warm",TRUE,"Hot")</f>
        <v>Cold</v>
      </c>
    </row>
    <row r="2144" spans="1:13" x14ac:dyDescent="0.3">
      <c r="A2144" s="5">
        <v>28</v>
      </c>
      <c r="B2144" s="5" t="s">
        <v>35</v>
      </c>
      <c r="C2144" s="7" t="b">
        <f t="shared" si="66"/>
        <v>0</v>
      </c>
      <c r="D2144" s="7" t="str" cm="1">
        <f t="array" ref="D2144">_xlfn.SWITCH(A2144,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144" s="12">
        <f t="shared" si="67"/>
        <v>40543</v>
      </c>
      <c r="F2144" s="5">
        <v>2010</v>
      </c>
      <c r="G2144" s="8">
        <v>1090558.57</v>
      </c>
      <c r="H2144" s="5" t="s">
        <v>97</v>
      </c>
      <c r="I2144" s="9">
        <v>45.64</v>
      </c>
      <c r="J2144" s="10">
        <v>3.1480000000000001</v>
      </c>
      <c r="K2144" s="10">
        <v>127.0876774</v>
      </c>
      <c r="L2144" s="10">
        <v>14.313000000000001</v>
      </c>
      <c r="M2144" s="11" t="str" cm="1">
        <f t="array" ref="M2144">_xlfn.IFS(ROUND(Sales_Data[[#This Row],[Temperature]],0)&lt;50,"Cold",ROUND(Sales_Data[[#This Row],[Temperature]],0)&lt;70,"Mild",ROUND(Sales_Data[[#This Row],[Temperature]],0)&lt;84,"Warm",TRUE,"Hot")</f>
        <v>Cold</v>
      </c>
    </row>
    <row r="2145" spans="1:13" x14ac:dyDescent="0.3">
      <c r="A2145" s="5">
        <v>29</v>
      </c>
      <c r="B2145" s="5" t="s">
        <v>35</v>
      </c>
      <c r="C2145" s="7" t="b">
        <f t="shared" si="66"/>
        <v>0</v>
      </c>
      <c r="D2145" s="7" t="str" cm="1">
        <f t="array" ref="D2145">_xlfn.SWITCH(A2145,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45" s="12">
        <f t="shared" si="67"/>
        <v>40543</v>
      </c>
      <c r="F2145" s="5">
        <v>2010</v>
      </c>
      <c r="G2145" s="8">
        <v>465992.02</v>
      </c>
      <c r="H2145" s="5" t="s">
        <v>97</v>
      </c>
      <c r="I2145" s="9">
        <v>28.49</v>
      </c>
      <c r="J2145" s="10">
        <v>3.177</v>
      </c>
      <c r="K2145" s="10">
        <v>132.81503230000001</v>
      </c>
      <c r="L2145" s="10">
        <v>10.523999999999999</v>
      </c>
      <c r="M2145" s="11" t="str" cm="1">
        <f t="array" ref="M2145">_xlfn.IFS(ROUND(Sales_Data[[#This Row],[Temperature]],0)&lt;50,"Cold",ROUND(Sales_Data[[#This Row],[Temperature]],0)&lt;70,"Mild",ROUND(Sales_Data[[#This Row],[Temperature]],0)&lt;84,"Warm",TRUE,"Hot")</f>
        <v>Cold</v>
      </c>
    </row>
    <row r="2146" spans="1:13" x14ac:dyDescent="0.3">
      <c r="A2146" s="5">
        <v>30</v>
      </c>
      <c r="B2146" s="5" t="s">
        <v>35</v>
      </c>
      <c r="C2146" s="7" t="b">
        <f t="shared" si="66"/>
        <v>0</v>
      </c>
      <c r="D2146" s="7" t="str" cm="1">
        <f t="array" ref="D2146">_xlfn.SWITCH(A2146,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46" s="12">
        <f t="shared" si="67"/>
        <v>40543</v>
      </c>
      <c r="F2146" s="5">
        <v>2010</v>
      </c>
      <c r="G2146" s="8">
        <v>397631.02</v>
      </c>
      <c r="H2146" s="5" t="s">
        <v>97</v>
      </c>
      <c r="I2146" s="9">
        <v>47.19</v>
      </c>
      <c r="J2146" s="10">
        <v>2.9430000000000001</v>
      </c>
      <c r="K2146" s="10">
        <v>211.064774</v>
      </c>
      <c r="L2146" s="10">
        <v>8.1630000000000003</v>
      </c>
      <c r="M2146" s="11" t="str" cm="1">
        <f t="array" ref="M2146">_xlfn.IFS(ROUND(Sales_Data[[#This Row],[Temperature]],0)&lt;50,"Cold",ROUND(Sales_Data[[#This Row],[Temperature]],0)&lt;70,"Mild",ROUND(Sales_Data[[#This Row],[Temperature]],0)&lt;84,"Warm",TRUE,"Hot")</f>
        <v>Cold</v>
      </c>
    </row>
    <row r="2147" spans="1:13" x14ac:dyDescent="0.3">
      <c r="A2147" s="5">
        <v>31</v>
      </c>
      <c r="B2147" s="5" t="s">
        <v>35</v>
      </c>
      <c r="C2147" s="7" t="b">
        <f t="shared" si="66"/>
        <v>0</v>
      </c>
      <c r="D2147" s="7" t="str" cm="1">
        <f t="array" ref="D2147">_xlfn.SWITCH(A2147,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47" s="12">
        <f t="shared" si="67"/>
        <v>40543</v>
      </c>
      <c r="F2147" s="5">
        <v>2010</v>
      </c>
      <c r="G2147" s="8">
        <v>1198071.6000000001</v>
      </c>
      <c r="H2147" s="5" t="s">
        <v>97</v>
      </c>
      <c r="I2147" s="9">
        <v>47.19</v>
      </c>
      <c r="J2147" s="10">
        <v>2.9430000000000001</v>
      </c>
      <c r="K2147" s="10">
        <v>211.064774</v>
      </c>
      <c r="L2147" s="10">
        <v>8.1630000000000003</v>
      </c>
      <c r="M2147" s="11" t="str" cm="1">
        <f t="array" ref="M2147">_xlfn.IFS(ROUND(Sales_Data[[#This Row],[Temperature]],0)&lt;50,"Cold",ROUND(Sales_Data[[#This Row],[Temperature]],0)&lt;70,"Mild",ROUND(Sales_Data[[#This Row],[Temperature]],0)&lt;84,"Warm",TRUE,"Hot")</f>
        <v>Cold</v>
      </c>
    </row>
    <row r="2148" spans="1:13" x14ac:dyDescent="0.3">
      <c r="A2148" s="5">
        <v>32</v>
      </c>
      <c r="B2148" s="5" t="s">
        <v>35</v>
      </c>
      <c r="C2148" s="7" t="b">
        <f t="shared" si="66"/>
        <v>0</v>
      </c>
      <c r="D2148" s="7" t="str" cm="1">
        <f t="array" ref="D2148">_xlfn.SWITCH(A2148,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48" s="12">
        <f t="shared" si="67"/>
        <v>40543</v>
      </c>
      <c r="F2148" s="5">
        <v>2010</v>
      </c>
      <c r="G2148" s="8">
        <v>955463.84</v>
      </c>
      <c r="H2148" s="5" t="s">
        <v>97</v>
      </c>
      <c r="I2148" s="9">
        <v>27.7</v>
      </c>
      <c r="J2148" s="10">
        <v>2.8290000000000002</v>
      </c>
      <c r="K2148" s="10">
        <v>191.25570020000001</v>
      </c>
      <c r="L2148" s="10">
        <v>9.1370000000000005</v>
      </c>
      <c r="M2148" s="11" t="str" cm="1">
        <f t="array" ref="M2148">_xlfn.IFS(ROUND(Sales_Data[[#This Row],[Temperature]],0)&lt;50,"Cold",ROUND(Sales_Data[[#This Row],[Temperature]],0)&lt;70,"Mild",ROUND(Sales_Data[[#This Row],[Temperature]],0)&lt;84,"Warm",TRUE,"Hot")</f>
        <v>Cold</v>
      </c>
    </row>
    <row r="2149" spans="1:13" x14ac:dyDescent="0.3">
      <c r="A2149" s="5">
        <v>33</v>
      </c>
      <c r="B2149" s="5" t="s">
        <v>35</v>
      </c>
      <c r="C2149" s="7" t="b">
        <f t="shared" si="66"/>
        <v>0</v>
      </c>
      <c r="D2149" s="7" t="str" cm="1">
        <f t="array" ref="D2149">_xlfn.SWITCH(A2149,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49" s="12">
        <f t="shared" si="67"/>
        <v>40543</v>
      </c>
      <c r="F2149" s="5">
        <v>2010</v>
      </c>
      <c r="G2149" s="8">
        <v>219804.85</v>
      </c>
      <c r="H2149" s="5" t="s">
        <v>97</v>
      </c>
      <c r="I2149" s="9">
        <v>52.91</v>
      </c>
      <c r="J2149" s="10">
        <v>3.1480000000000001</v>
      </c>
      <c r="K2149" s="10">
        <v>127.0876774</v>
      </c>
      <c r="L2149" s="10">
        <v>9.2650000000000006</v>
      </c>
      <c r="M2149" s="11" t="str" cm="1">
        <f t="array" ref="M2149">_xlfn.IFS(ROUND(Sales_Data[[#This Row],[Temperature]],0)&lt;50,"Cold",ROUND(Sales_Data[[#This Row],[Temperature]],0)&lt;70,"Mild",ROUND(Sales_Data[[#This Row],[Temperature]],0)&lt;84,"Warm",TRUE,"Hot")</f>
        <v>Mild</v>
      </c>
    </row>
    <row r="2150" spans="1:13" x14ac:dyDescent="0.3">
      <c r="A2150" s="5">
        <v>34</v>
      </c>
      <c r="B2150" s="5" t="s">
        <v>35</v>
      </c>
      <c r="C2150" s="7" t="b">
        <f t="shared" si="66"/>
        <v>0</v>
      </c>
      <c r="D2150" s="7" t="str" cm="1">
        <f t="array" ref="D2150">_xlfn.SWITCH(A2150,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50" s="12">
        <f t="shared" si="67"/>
        <v>40543</v>
      </c>
      <c r="F2150" s="5">
        <v>2010</v>
      </c>
      <c r="G2150" s="8">
        <v>902109.69</v>
      </c>
      <c r="H2150" s="5" t="s">
        <v>97</v>
      </c>
      <c r="I2150" s="9">
        <v>34.11</v>
      </c>
      <c r="J2150" s="10">
        <v>2.9550000000000001</v>
      </c>
      <c r="K2150" s="10">
        <v>127.0876774</v>
      </c>
      <c r="L2150" s="10">
        <v>10.210000000000001</v>
      </c>
      <c r="M2150" s="11" t="str" cm="1">
        <f t="array" ref="M2150">_xlfn.IFS(ROUND(Sales_Data[[#This Row],[Temperature]],0)&lt;50,"Cold",ROUND(Sales_Data[[#This Row],[Temperature]],0)&lt;70,"Mild",ROUND(Sales_Data[[#This Row],[Temperature]],0)&lt;84,"Warm",TRUE,"Hot")</f>
        <v>Cold</v>
      </c>
    </row>
    <row r="2151" spans="1:13" x14ac:dyDescent="0.3">
      <c r="A2151" s="5">
        <v>35</v>
      </c>
      <c r="B2151" s="5" t="s">
        <v>35</v>
      </c>
      <c r="C2151" s="7" t="b">
        <f t="shared" si="66"/>
        <v>0</v>
      </c>
      <c r="D2151" s="7" t="str" cm="1">
        <f t="array" ref="D2151">_xlfn.SWITCH(A2151,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51" s="12">
        <f t="shared" si="67"/>
        <v>40543</v>
      </c>
      <c r="F2151" s="5">
        <v>2010</v>
      </c>
      <c r="G2151" s="8">
        <v>576332.05000000005</v>
      </c>
      <c r="H2151" s="5" t="s">
        <v>97</v>
      </c>
      <c r="I2151" s="9">
        <v>29.59</v>
      </c>
      <c r="J2151" s="10">
        <v>3.1789999999999998</v>
      </c>
      <c r="K2151" s="10">
        <v>136.66526500000001</v>
      </c>
      <c r="L2151" s="10">
        <v>8.7629999999999999</v>
      </c>
      <c r="M2151" s="11" t="str" cm="1">
        <f t="array" ref="M2151">_xlfn.IFS(ROUND(Sales_Data[[#This Row],[Temperature]],0)&lt;50,"Cold",ROUND(Sales_Data[[#This Row],[Temperature]],0)&lt;70,"Mild",ROUND(Sales_Data[[#This Row],[Temperature]],0)&lt;84,"Warm",TRUE,"Hot")</f>
        <v>Cold</v>
      </c>
    </row>
    <row r="2152" spans="1:13" x14ac:dyDescent="0.3">
      <c r="A2152" s="5">
        <v>36</v>
      </c>
      <c r="B2152" s="5" t="s">
        <v>35</v>
      </c>
      <c r="C2152" s="7" t="b">
        <f t="shared" si="66"/>
        <v>0</v>
      </c>
      <c r="D2152" s="7" t="str" cm="1">
        <f t="array" ref="D2152">_xlfn.SWITCH(A2152,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52" s="12">
        <f t="shared" si="67"/>
        <v>40543</v>
      </c>
      <c r="F2152" s="5">
        <v>2010</v>
      </c>
      <c r="G2152" s="8">
        <v>359310.65</v>
      </c>
      <c r="H2152" s="5" t="s">
        <v>97</v>
      </c>
      <c r="I2152" s="9">
        <v>52.88</v>
      </c>
      <c r="J2152" s="10">
        <v>2.9489999999999998</v>
      </c>
      <c r="K2152" s="10">
        <v>210.18239800000001</v>
      </c>
      <c r="L2152" s="10">
        <v>8.4760000000000009</v>
      </c>
      <c r="M2152" s="11" t="str" cm="1">
        <f t="array" ref="M2152">_xlfn.IFS(ROUND(Sales_Data[[#This Row],[Temperature]],0)&lt;50,"Cold",ROUND(Sales_Data[[#This Row],[Temperature]],0)&lt;70,"Mild",ROUND(Sales_Data[[#This Row],[Temperature]],0)&lt;84,"Warm",TRUE,"Hot")</f>
        <v>Mild</v>
      </c>
    </row>
    <row r="2153" spans="1:13" x14ac:dyDescent="0.3">
      <c r="A2153" s="5">
        <v>37</v>
      </c>
      <c r="B2153" s="5" t="s">
        <v>35</v>
      </c>
      <c r="C2153" s="7" t="b">
        <f t="shared" si="66"/>
        <v>0</v>
      </c>
      <c r="D2153" s="7" t="str" cm="1">
        <f t="array" ref="D2153">_xlfn.SWITCH(A2153,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53" s="12">
        <f t="shared" si="67"/>
        <v>40543</v>
      </c>
      <c r="F2153" s="5">
        <v>2010</v>
      </c>
      <c r="G2153" s="8">
        <v>460331.7</v>
      </c>
      <c r="H2153" s="5" t="s">
        <v>97</v>
      </c>
      <c r="I2153" s="9">
        <v>52.88</v>
      </c>
      <c r="J2153" s="10">
        <v>2.9430000000000001</v>
      </c>
      <c r="K2153" s="10">
        <v>210.18239800000001</v>
      </c>
      <c r="L2153" s="10">
        <v>8.4760000000000009</v>
      </c>
      <c r="M2153" s="11" t="str" cm="1">
        <f t="array" ref="M2153">_xlfn.IFS(ROUND(Sales_Data[[#This Row],[Temperature]],0)&lt;50,"Cold",ROUND(Sales_Data[[#This Row],[Temperature]],0)&lt;70,"Mild",ROUND(Sales_Data[[#This Row],[Temperature]],0)&lt;84,"Warm",TRUE,"Hot")</f>
        <v>Mild</v>
      </c>
    </row>
    <row r="2154" spans="1:13" x14ac:dyDescent="0.3">
      <c r="A2154" s="5">
        <v>38</v>
      </c>
      <c r="B2154" s="5" t="s">
        <v>35</v>
      </c>
      <c r="C2154" s="7" t="b">
        <f t="shared" si="66"/>
        <v>0</v>
      </c>
      <c r="D2154" s="7" t="str" cm="1">
        <f t="array" ref="D2154">_xlfn.SWITCH(A2154,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54" s="12">
        <f t="shared" si="67"/>
        <v>40543</v>
      </c>
      <c r="F2154" s="5">
        <v>2010</v>
      </c>
      <c r="G2154" s="8">
        <v>303908.81</v>
      </c>
      <c r="H2154" s="5" t="s">
        <v>97</v>
      </c>
      <c r="I2154" s="9">
        <v>45.64</v>
      </c>
      <c r="J2154" s="10">
        <v>3.1480000000000001</v>
      </c>
      <c r="K2154" s="10">
        <v>127.0876774</v>
      </c>
      <c r="L2154" s="10">
        <v>14.313000000000001</v>
      </c>
      <c r="M2154" s="11" t="str" cm="1">
        <f t="array" ref="M2154">_xlfn.IFS(ROUND(Sales_Data[[#This Row],[Temperature]],0)&lt;50,"Cold",ROUND(Sales_Data[[#This Row],[Temperature]],0)&lt;70,"Mild",ROUND(Sales_Data[[#This Row],[Temperature]],0)&lt;84,"Warm",TRUE,"Hot")</f>
        <v>Cold</v>
      </c>
    </row>
    <row r="2155" spans="1:13" x14ac:dyDescent="0.3">
      <c r="A2155" s="5">
        <v>39</v>
      </c>
      <c r="B2155" s="5" t="s">
        <v>35</v>
      </c>
      <c r="C2155" s="7" t="b">
        <f t="shared" si="66"/>
        <v>0</v>
      </c>
      <c r="D2155" s="7" t="str" cm="1">
        <f t="array" ref="D2155">_xlfn.SWITCH(A2155,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155" s="12">
        <f t="shared" si="67"/>
        <v>40543</v>
      </c>
      <c r="F2155" s="5">
        <v>2010</v>
      </c>
      <c r="G2155" s="8">
        <v>1230012.1599999999</v>
      </c>
      <c r="H2155" s="5" t="s">
        <v>97</v>
      </c>
      <c r="I2155" s="9">
        <v>52.45</v>
      </c>
      <c r="J2155" s="10">
        <v>2.9430000000000001</v>
      </c>
      <c r="K2155" s="10">
        <v>210.18239800000001</v>
      </c>
      <c r="L2155" s="10">
        <v>8.4760000000000009</v>
      </c>
      <c r="M2155" s="11" t="str" cm="1">
        <f t="array" ref="M2155">_xlfn.IFS(ROUND(Sales_Data[[#This Row],[Temperature]],0)&lt;50,"Cold",ROUND(Sales_Data[[#This Row],[Temperature]],0)&lt;70,"Mild",ROUND(Sales_Data[[#This Row],[Temperature]],0)&lt;84,"Warm",TRUE,"Hot")</f>
        <v>Mild</v>
      </c>
    </row>
    <row r="2156" spans="1:13" x14ac:dyDescent="0.3">
      <c r="A2156" s="5">
        <v>40</v>
      </c>
      <c r="B2156" s="5" t="s">
        <v>35</v>
      </c>
      <c r="C2156" s="7" t="b">
        <f t="shared" si="66"/>
        <v>0</v>
      </c>
      <c r="D2156" s="7" t="str" cm="1">
        <f t="array" ref="D2156">_xlfn.SWITCH(A2156,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156" s="12">
        <f t="shared" si="67"/>
        <v>40543</v>
      </c>
      <c r="F2156" s="5">
        <v>2010</v>
      </c>
      <c r="G2156" s="8">
        <v>811318.3</v>
      </c>
      <c r="H2156" s="5" t="s">
        <v>97</v>
      </c>
      <c r="I2156" s="9">
        <v>19.29</v>
      </c>
      <c r="J2156" s="10">
        <v>3.177</v>
      </c>
      <c r="K2156" s="10">
        <v>132.81503230000001</v>
      </c>
      <c r="L2156" s="10">
        <v>5.2869999999999999</v>
      </c>
      <c r="M2156" s="11" t="str" cm="1">
        <f t="array" ref="M2156">_xlfn.IFS(ROUND(Sales_Data[[#This Row],[Temperature]],0)&lt;50,"Cold",ROUND(Sales_Data[[#This Row],[Temperature]],0)&lt;70,"Mild",ROUND(Sales_Data[[#This Row],[Temperature]],0)&lt;84,"Warm",TRUE,"Hot")</f>
        <v>Cold</v>
      </c>
    </row>
    <row r="2157" spans="1:13" x14ac:dyDescent="0.3">
      <c r="A2157" s="5">
        <v>41</v>
      </c>
      <c r="B2157" s="5" t="s">
        <v>35</v>
      </c>
      <c r="C2157" s="7" t="b">
        <f t="shared" si="66"/>
        <v>0</v>
      </c>
      <c r="D2157" s="7" t="str" cm="1">
        <f t="array" ref="D2157">_xlfn.SWITCH(A2157,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157" s="12">
        <f t="shared" si="67"/>
        <v>40543</v>
      </c>
      <c r="F2157" s="5">
        <v>2010</v>
      </c>
      <c r="G2157" s="8">
        <v>1001790.16</v>
      </c>
      <c r="H2157" s="5" t="s">
        <v>97</v>
      </c>
      <c r="I2157" s="9">
        <v>25.19</v>
      </c>
      <c r="J2157" s="10">
        <v>2.8290000000000002</v>
      </c>
      <c r="K2157" s="10">
        <v>191.25570020000001</v>
      </c>
      <c r="L2157" s="10">
        <v>7.508</v>
      </c>
      <c r="M2157" s="11" t="str" cm="1">
        <f t="array" ref="M2157">_xlfn.IFS(ROUND(Sales_Data[[#This Row],[Temperature]],0)&lt;50,"Cold",ROUND(Sales_Data[[#This Row],[Temperature]],0)&lt;70,"Mild",ROUND(Sales_Data[[#This Row],[Temperature]],0)&lt;84,"Warm",TRUE,"Hot")</f>
        <v>Cold</v>
      </c>
    </row>
    <row r="2158" spans="1:13" x14ac:dyDescent="0.3">
      <c r="A2158" s="5">
        <v>42</v>
      </c>
      <c r="B2158" s="5" t="s">
        <v>35</v>
      </c>
      <c r="C2158" s="7" t="b">
        <f t="shared" si="66"/>
        <v>0</v>
      </c>
      <c r="D2158" s="7" t="str" cm="1">
        <f t="array" ref="D2158">_xlfn.SWITCH(A2158,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158" s="12">
        <f t="shared" si="67"/>
        <v>40543</v>
      </c>
      <c r="F2158" s="5">
        <v>2010</v>
      </c>
      <c r="G2158" s="8">
        <v>428953.59999999998</v>
      </c>
      <c r="H2158" s="5" t="s">
        <v>97</v>
      </c>
      <c r="I2158" s="9">
        <v>49.67</v>
      </c>
      <c r="J2158" s="10">
        <v>3.1480000000000001</v>
      </c>
      <c r="K2158" s="10">
        <v>127.0876774</v>
      </c>
      <c r="L2158" s="10">
        <v>9.0030000000000001</v>
      </c>
      <c r="M2158" s="11" t="str" cm="1">
        <f t="array" ref="M2158">_xlfn.IFS(ROUND(Sales_Data[[#This Row],[Temperature]],0)&lt;50,"Cold",ROUND(Sales_Data[[#This Row],[Temperature]],0)&lt;70,"Mild",ROUND(Sales_Data[[#This Row],[Temperature]],0)&lt;84,"Warm",TRUE,"Hot")</f>
        <v>Mild</v>
      </c>
    </row>
    <row r="2159" spans="1:13" x14ac:dyDescent="0.3">
      <c r="A2159" s="5">
        <v>43</v>
      </c>
      <c r="B2159" s="5" t="s">
        <v>35</v>
      </c>
      <c r="C2159" s="7" t="b">
        <f t="shared" si="66"/>
        <v>0</v>
      </c>
      <c r="D2159" s="7" t="str" cm="1">
        <f t="array" ref="D2159">_xlfn.SWITCH(A2159,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159" s="12">
        <f t="shared" si="67"/>
        <v>40543</v>
      </c>
      <c r="F2159" s="5">
        <v>2010</v>
      </c>
      <c r="G2159" s="8">
        <v>534740.30000000005</v>
      </c>
      <c r="H2159" s="5" t="s">
        <v>97</v>
      </c>
      <c r="I2159" s="9">
        <v>48.61</v>
      </c>
      <c r="J2159" s="10">
        <v>2.9430000000000001</v>
      </c>
      <c r="K2159" s="10">
        <v>203.41768429999999</v>
      </c>
      <c r="L2159" s="10">
        <v>10.210000000000001</v>
      </c>
      <c r="M2159" s="11" t="str" cm="1">
        <f t="array" ref="M2159">_xlfn.IFS(ROUND(Sales_Data[[#This Row],[Temperature]],0)&lt;50,"Cold",ROUND(Sales_Data[[#This Row],[Temperature]],0)&lt;70,"Mild",ROUND(Sales_Data[[#This Row],[Temperature]],0)&lt;84,"Warm",TRUE,"Hot")</f>
        <v>Cold</v>
      </c>
    </row>
    <row r="2160" spans="1:13" x14ac:dyDescent="0.3">
      <c r="A2160" s="5">
        <v>44</v>
      </c>
      <c r="B2160" s="5" t="s">
        <v>35</v>
      </c>
      <c r="C2160" s="7" t="b">
        <f t="shared" si="66"/>
        <v>0</v>
      </c>
      <c r="D2160" s="7" t="str" cm="1">
        <f t="array" ref="D2160">_xlfn.SWITCH(A2160,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160" s="12">
        <f t="shared" si="67"/>
        <v>40543</v>
      </c>
      <c r="F2160" s="5">
        <v>2010</v>
      </c>
      <c r="G2160" s="8">
        <v>241937.11</v>
      </c>
      <c r="H2160" s="5" t="s">
        <v>97</v>
      </c>
      <c r="I2160" s="9">
        <v>26.79</v>
      </c>
      <c r="J2160" s="10">
        <v>2.8679999999999999</v>
      </c>
      <c r="K2160" s="10">
        <v>127.0876774</v>
      </c>
      <c r="L2160" s="10">
        <v>7.61</v>
      </c>
      <c r="M2160" s="11" t="str" cm="1">
        <f t="array" ref="M2160">_xlfn.IFS(ROUND(Sales_Data[[#This Row],[Temperature]],0)&lt;50,"Cold",ROUND(Sales_Data[[#This Row],[Temperature]],0)&lt;70,"Mild",ROUND(Sales_Data[[#This Row],[Temperature]],0)&lt;84,"Warm",TRUE,"Hot")</f>
        <v>Cold</v>
      </c>
    </row>
    <row r="2161" spans="1:13" x14ac:dyDescent="0.3">
      <c r="A2161" s="5">
        <v>45</v>
      </c>
      <c r="B2161" s="5" t="s">
        <v>35</v>
      </c>
      <c r="C2161" s="7" t="b">
        <f t="shared" si="66"/>
        <v>0</v>
      </c>
      <c r="D2161" s="7" t="str" cm="1">
        <f t="array" ref="D2161">_xlfn.SWITCH(A2161,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161" s="12">
        <f t="shared" si="67"/>
        <v>40543</v>
      </c>
      <c r="F2161" s="5">
        <v>2010</v>
      </c>
      <c r="G2161" s="8">
        <v>679156.2</v>
      </c>
      <c r="H2161" s="5" t="s">
        <v>97</v>
      </c>
      <c r="I2161" s="9">
        <v>29.67</v>
      </c>
      <c r="J2161" s="10">
        <v>3.1789999999999998</v>
      </c>
      <c r="K2161" s="10">
        <v>182.57144790000001</v>
      </c>
      <c r="L2161" s="10">
        <v>8.7240000000000002</v>
      </c>
      <c r="M2161" s="11" t="str" cm="1">
        <f t="array" ref="M2161">_xlfn.IFS(ROUND(Sales_Data[[#This Row],[Temperature]],0)&lt;50,"Cold",ROUND(Sales_Data[[#This Row],[Temperature]],0)&lt;70,"Mild",ROUND(Sales_Data[[#This Row],[Temperature]],0)&lt;84,"Warm",TRUE,"Hot")</f>
        <v>Cold</v>
      </c>
    </row>
    <row r="2162" spans="1:13" x14ac:dyDescent="0.3">
      <c r="A2162" s="5">
        <v>1</v>
      </c>
      <c r="B2162" s="6">
        <v>40547</v>
      </c>
      <c r="C2162" s="7" t="b">
        <f t="shared" si="66"/>
        <v>1</v>
      </c>
      <c r="D2162" s="7" t="str" cm="1">
        <f t="array" ref="D2162">_xlfn.SWITCH(A2162,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162" s="7">
        <f t="shared" si="67"/>
        <v>40547</v>
      </c>
      <c r="F2162" s="5">
        <v>2011</v>
      </c>
      <c r="G2162" s="8">
        <v>1495064.75</v>
      </c>
      <c r="H2162" s="5" t="s">
        <v>99</v>
      </c>
      <c r="I2162" s="9">
        <v>59.17</v>
      </c>
      <c r="J2162" s="10">
        <v>3.524</v>
      </c>
      <c r="K2162" s="10">
        <v>214.8371664</v>
      </c>
      <c r="L2162" s="10">
        <v>7.6820000000000004</v>
      </c>
      <c r="M2162" s="11" t="str" cm="1">
        <f t="array" ref="M2162">_xlfn.IFS(ROUND(Sales_Data[[#This Row],[Temperature]],0)&lt;50,"Cold",ROUND(Sales_Data[[#This Row],[Temperature]],0)&lt;70,"Mild",ROUND(Sales_Data[[#This Row],[Temperature]],0)&lt;84,"Warm",TRUE,"Hot")</f>
        <v>Mild</v>
      </c>
    </row>
    <row r="2163" spans="1:13" x14ac:dyDescent="0.3">
      <c r="A2163" s="5">
        <v>2</v>
      </c>
      <c r="B2163" s="6">
        <v>40547</v>
      </c>
      <c r="C2163" s="7" t="b">
        <f t="shared" si="66"/>
        <v>1</v>
      </c>
      <c r="D2163" s="7" t="str" cm="1">
        <f t="array" ref="D2163">_xlfn.SWITCH(A2163,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163" s="7">
        <f t="shared" si="67"/>
        <v>40547</v>
      </c>
      <c r="F2163" s="5">
        <v>2011</v>
      </c>
      <c r="G2163" s="8">
        <v>1800171.36</v>
      </c>
      <c r="H2163" s="5" t="s">
        <v>99</v>
      </c>
      <c r="I2163" s="9">
        <v>55.43</v>
      </c>
      <c r="J2163" s="10">
        <v>3.524</v>
      </c>
      <c r="K2163" s="10">
        <v>214.4886908</v>
      </c>
      <c r="L2163" s="10">
        <v>7.931</v>
      </c>
      <c r="M2163" s="11" t="str" cm="1">
        <f t="array" ref="M2163">_xlfn.IFS(ROUND(Sales_Data[[#This Row],[Temperature]],0)&lt;50,"Cold",ROUND(Sales_Data[[#This Row],[Temperature]],0)&lt;70,"Mild",ROUND(Sales_Data[[#This Row],[Temperature]],0)&lt;84,"Warm",TRUE,"Hot")</f>
        <v>Mild</v>
      </c>
    </row>
    <row r="2164" spans="1:13" x14ac:dyDescent="0.3">
      <c r="A2164" s="5">
        <v>3</v>
      </c>
      <c r="B2164" s="6">
        <v>40547</v>
      </c>
      <c r="C2164" s="7" t="b">
        <f t="shared" si="66"/>
        <v>1</v>
      </c>
      <c r="D2164" s="7" t="str" cm="1">
        <f t="array" ref="D2164">_xlfn.SWITCH(A2164,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164" s="7">
        <f t="shared" si="67"/>
        <v>40547</v>
      </c>
      <c r="F2164" s="5">
        <v>2011</v>
      </c>
      <c r="G2164" s="8">
        <v>374556.08</v>
      </c>
      <c r="H2164" s="5" t="s">
        <v>99</v>
      </c>
      <c r="I2164" s="9">
        <v>68.760000000000005</v>
      </c>
      <c r="J2164" s="10">
        <v>3.524</v>
      </c>
      <c r="K2164" s="10">
        <v>218.21141840000001</v>
      </c>
      <c r="L2164" s="10">
        <v>7.5739999999999998</v>
      </c>
      <c r="M2164" s="11" t="str" cm="1">
        <f t="array" ref="M2164">_xlfn.IFS(ROUND(Sales_Data[[#This Row],[Temperature]],0)&lt;50,"Cold",ROUND(Sales_Data[[#This Row],[Temperature]],0)&lt;70,"Mild",ROUND(Sales_Data[[#This Row],[Temperature]],0)&lt;84,"Warm",TRUE,"Hot")</f>
        <v>Mild</v>
      </c>
    </row>
    <row r="2165" spans="1:13" x14ac:dyDescent="0.3">
      <c r="A2165" s="5">
        <v>4</v>
      </c>
      <c r="B2165" s="6">
        <v>40547</v>
      </c>
      <c r="C2165" s="7" t="b">
        <f t="shared" si="66"/>
        <v>1</v>
      </c>
      <c r="D2165" s="7" t="str" cm="1">
        <f t="array" ref="D2165">_xlfn.SWITCH(A2165,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165" s="7">
        <f t="shared" si="67"/>
        <v>40547</v>
      </c>
      <c r="F2165" s="5">
        <v>2011</v>
      </c>
      <c r="G2165" s="8">
        <v>1900246.47</v>
      </c>
      <c r="H2165" s="5" t="s">
        <v>99</v>
      </c>
      <c r="I2165" s="9">
        <v>56.99</v>
      </c>
      <c r="J2165" s="10">
        <v>3.5209999999999999</v>
      </c>
      <c r="K2165" s="10">
        <v>128.71993549999999</v>
      </c>
      <c r="L2165" s="10">
        <v>5.9459999999999997</v>
      </c>
      <c r="M2165" s="11" t="str" cm="1">
        <f t="array" ref="M2165">_xlfn.IFS(ROUND(Sales_Data[[#This Row],[Temperature]],0)&lt;50,"Cold",ROUND(Sales_Data[[#This Row],[Temperature]],0)&lt;70,"Mild",ROUND(Sales_Data[[#This Row],[Temperature]],0)&lt;84,"Warm",TRUE,"Hot")</f>
        <v>Mild</v>
      </c>
    </row>
    <row r="2166" spans="1:13" x14ac:dyDescent="0.3">
      <c r="A2166" s="5">
        <v>5</v>
      </c>
      <c r="B2166" s="6">
        <v>40547</v>
      </c>
      <c r="C2166" s="7" t="b">
        <f t="shared" si="66"/>
        <v>1</v>
      </c>
      <c r="D2166" s="7" t="str" cm="1">
        <f t="array" ref="D2166">_xlfn.SWITCH(A2166,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166" s="7">
        <f t="shared" si="67"/>
        <v>40547</v>
      </c>
      <c r="F2166" s="5">
        <v>2011</v>
      </c>
      <c r="G2166" s="8">
        <v>314316.55</v>
      </c>
      <c r="H2166" s="5" t="s">
        <v>99</v>
      </c>
      <c r="I2166" s="9">
        <v>61.5</v>
      </c>
      <c r="J2166" s="10">
        <v>3.524</v>
      </c>
      <c r="K2166" s="10">
        <v>215.40244060000001</v>
      </c>
      <c r="L2166" s="10">
        <v>6.4889999999999999</v>
      </c>
      <c r="M2166" s="11" t="str" cm="1">
        <f t="array" ref="M2166">_xlfn.IFS(ROUND(Sales_Data[[#This Row],[Temperature]],0)&lt;50,"Cold",ROUND(Sales_Data[[#This Row],[Temperature]],0)&lt;70,"Mild",ROUND(Sales_Data[[#This Row],[Temperature]],0)&lt;84,"Warm",TRUE,"Hot")</f>
        <v>Mild</v>
      </c>
    </row>
    <row r="2167" spans="1:13" x14ac:dyDescent="0.3">
      <c r="A2167" s="5">
        <v>6</v>
      </c>
      <c r="B2167" s="6">
        <v>40547</v>
      </c>
      <c r="C2167" s="7" t="b">
        <f t="shared" si="66"/>
        <v>1</v>
      </c>
      <c r="D2167" s="7" t="str" cm="1">
        <f t="array" ref="D2167">_xlfn.SWITCH(A2167,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167" s="7">
        <f t="shared" si="67"/>
        <v>40547</v>
      </c>
      <c r="F2167" s="5">
        <v>2011</v>
      </c>
      <c r="G2167" s="8">
        <v>1459276.77</v>
      </c>
      <c r="H2167" s="5" t="s">
        <v>99</v>
      </c>
      <c r="I2167" s="9">
        <v>62.25</v>
      </c>
      <c r="J2167" s="10">
        <v>3.524</v>
      </c>
      <c r="K2167" s="10">
        <v>216.38412489999999</v>
      </c>
      <c r="L2167" s="10">
        <v>6.8550000000000004</v>
      </c>
      <c r="M2167" s="11" t="str" cm="1">
        <f t="array" ref="M2167">_xlfn.IFS(ROUND(Sales_Data[[#This Row],[Temperature]],0)&lt;50,"Cold",ROUND(Sales_Data[[#This Row],[Temperature]],0)&lt;70,"Mild",ROUND(Sales_Data[[#This Row],[Temperature]],0)&lt;84,"Warm",TRUE,"Hot")</f>
        <v>Mild</v>
      </c>
    </row>
    <row r="2168" spans="1:13" x14ac:dyDescent="0.3">
      <c r="A2168" s="5">
        <v>7</v>
      </c>
      <c r="B2168" s="6">
        <v>40547</v>
      </c>
      <c r="C2168" s="7" t="b">
        <f t="shared" si="66"/>
        <v>1</v>
      </c>
      <c r="D2168" s="7" t="str" cm="1">
        <f t="array" ref="D2168">_xlfn.SWITCH(A2168,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168" s="7">
        <f t="shared" si="67"/>
        <v>40547</v>
      </c>
      <c r="F2168" s="5">
        <v>2011</v>
      </c>
      <c r="G2168" s="8">
        <v>513409.67</v>
      </c>
      <c r="H2168" s="5" t="s">
        <v>99</v>
      </c>
      <c r="I2168" s="9">
        <v>24.83</v>
      </c>
      <c r="J2168" s="10">
        <v>3.4609999999999999</v>
      </c>
      <c r="K2168" s="10">
        <v>192.26917069999999</v>
      </c>
      <c r="L2168" s="10">
        <v>8.5950000000000006</v>
      </c>
      <c r="M2168" s="11" t="str" cm="1">
        <f t="array" ref="M2168">_xlfn.IFS(ROUND(Sales_Data[[#This Row],[Temperature]],0)&lt;50,"Cold",ROUND(Sales_Data[[#This Row],[Temperature]],0)&lt;70,"Mild",ROUND(Sales_Data[[#This Row],[Temperature]],0)&lt;84,"Warm",TRUE,"Hot")</f>
        <v>Cold</v>
      </c>
    </row>
    <row r="2169" spans="1:13" x14ac:dyDescent="0.3">
      <c r="A2169" s="5">
        <v>8</v>
      </c>
      <c r="B2169" s="6">
        <v>40547</v>
      </c>
      <c r="C2169" s="7" t="b">
        <f t="shared" si="66"/>
        <v>1</v>
      </c>
      <c r="D2169" s="7" t="str" cm="1">
        <f t="array" ref="D2169">_xlfn.SWITCH(A2169,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169" s="7">
        <f t="shared" si="67"/>
        <v>40547</v>
      </c>
      <c r="F2169" s="5">
        <v>2011</v>
      </c>
      <c r="G2169" s="8">
        <v>878762.3</v>
      </c>
      <c r="H2169" s="5" t="s">
        <v>99</v>
      </c>
      <c r="I2169" s="9">
        <v>49.86</v>
      </c>
      <c r="J2169" s="10">
        <v>3.524</v>
      </c>
      <c r="K2169" s="10">
        <v>218.25862810000001</v>
      </c>
      <c r="L2169" s="10">
        <v>6.2969999999999997</v>
      </c>
      <c r="M2169" s="11" t="str" cm="1">
        <f t="array" ref="M2169">_xlfn.IFS(ROUND(Sales_Data[[#This Row],[Temperature]],0)&lt;50,"Cold",ROUND(Sales_Data[[#This Row],[Temperature]],0)&lt;70,"Mild",ROUND(Sales_Data[[#This Row],[Temperature]],0)&lt;84,"Warm",TRUE,"Hot")</f>
        <v>Mild</v>
      </c>
    </row>
    <row r="2170" spans="1:13" x14ac:dyDescent="0.3">
      <c r="A2170" s="5">
        <v>9</v>
      </c>
      <c r="B2170" s="6">
        <v>40547</v>
      </c>
      <c r="C2170" s="7" t="b">
        <f t="shared" si="66"/>
        <v>1</v>
      </c>
      <c r="D2170" s="7" t="str" cm="1">
        <f t="array" ref="D2170">_xlfn.SWITCH(A2170,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170" s="7">
        <f t="shared" si="67"/>
        <v>40547</v>
      </c>
      <c r="F2170" s="5">
        <v>2011</v>
      </c>
      <c r="G2170" s="8">
        <v>520962.14</v>
      </c>
      <c r="H2170" s="5" t="s">
        <v>99</v>
      </c>
      <c r="I2170" s="9">
        <v>56.12</v>
      </c>
      <c r="J2170" s="10">
        <v>3.524</v>
      </c>
      <c r="K2170" s="10">
        <v>218.44516400000001</v>
      </c>
      <c r="L2170" s="10">
        <v>6.38</v>
      </c>
      <c r="M2170" s="11" t="str" cm="1">
        <f t="array" ref="M2170">_xlfn.IFS(ROUND(Sales_Data[[#This Row],[Temperature]],0)&lt;50,"Cold",ROUND(Sales_Data[[#This Row],[Temperature]],0)&lt;70,"Mild",ROUND(Sales_Data[[#This Row],[Temperature]],0)&lt;84,"Warm",TRUE,"Hot")</f>
        <v>Mild</v>
      </c>
    </row>
    <row r="2171" spans="1:13" x14ac:dyDescent="0.3">
      <c r="A2171" s="5">
        <v>10</v>
      </c>
      <c r="B2171" s="6">
        <v>40547</v>
      </c>
      <c r="C2171" s="7" t="b">
        <f t="shared" si="66"/>
        <v>1</v>
      </c>
      <c r="D2171" s="7" t="str" cm="1">
        <f t="array" ref="D2171">_xlfn.SWITCH(A2171,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171" s="7">
        <f t="shared" si="67"/>
        <v>40547</v>
      </c>
      <c r="F2171" s="5">
        <v>2011</v>
      </c>
      <c r="G2171" s="8">
        <v>1827733.18</v>
      </c>
      <c r="H2171" s="5" t="s">
        <v>99</v>
      </c>
      <c r="I2171" s="9">
        <v>67.64</v>
      </c>
      <c r="J2171" s="10">
        <v>3.7719999999999998</v>
      </c>
      <c r="K2171" s="10">
        <v>128.71993549999999</v>
      </c>
      <c r="L2171" s="10">
        <v>8.4939999999999998</v>
      </c>
      <c r="M2171" s="11" t="str" cm="1">
        <f t="array" ref="M2171">_xlfn.IFS(ROUND(Sales_Data[[#This Row],[Temperature]],0)&lt;50,"Cold",ROUND(Sales_Data[[#This Row],[Temperature]],0)&lt;70,"Mild",ROUND(Sales_Data[[#This Row],[Temperature]],0)&lt;84,"Warm",TRUE,"Hot")</f>
        <v>Mild</v>
      </c>
    </row>
    <row r="2172" spans="1:13" x14ac:dyDescent="0.3">
      <c r="A2172" s="5">
        <v>11</v>
      </c>
      <c r="B2172" s="6">
        <v>40547</v>
      </c>
      <c r="C2172" s="7" t="b">
        <f t="shared" si="66"/>
        <v>1</v>
      </c>
      <c r="D2172" s="7" t="str" cm="1">
        <f t="array" ref="D2172">_xlfn.SWITCH(A2172,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172" s="7">
        <f t="shared" si="67"/>
        <v>40547</v>
      </c>
      <c r="F2172" s="5">
        <v>2011</v>
      </c>
      <c r="G2172" s="8">
        <v>1258674.1200000001</v>
      </c>
      <c r="H2172" s="5" t="s">
        <v>99</v>
      </c>
      <c r="I2172" s="9">
        <v>69.099999999999994</v>
      </c>
      <c r="J2172" s="10">
        <v>3.524</v>
      </c>
      <c r="K2172" s="10">
        <v>218.21141840000001</v>
      </c>
      <c r="L2172" s="10">
        <v>7.5739999999999998</v>
      </c>
      <c r="M2172" s="11" t="str" cm="1">
        <f t="array" ref="M2172">_xlfn.IFS(ROUND(Sales_Data[[#This Row],[Temperature]],0)&lt;50,"Cold",ROUND(Sales_Data[[#This Row],[Temperature]],0)&lt;70,"Mild",ROUND(Sales_Data[[#This Row],[Temperature]],0)&lt;84,"Warm",TRUE,"Hot")</f>
        <v>Mild</v>
      </c>
    </row>
    <row r="2173" spans="1:13" x14ac:dyDescent="0.3">
      <c r="A2173" s="5">
        <v>12</v>
      </c>
      <c r="B2173" s="6">
        <v>40547</v>
      </c>
      <c r="C2173" s="7" t="b">
        <f t="shared" si="66"/>
        <v>1</v>
      </c>
      <c r="D2173" s="7" t="str" cm="1">
        <f t="array" ref="D2173">_xlfn.SWITCH(A2173,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173" s="7">
        <f t="shared" si="67"/>
        <v>40547</v>
      </c>
      <c r="F2173" s="5">
        <v>2011</v>
      </c>
      <c r="G2173" s="8">
        <v>1005463.49</v>
      </c>
      <c r="H2173" s="5" t="s">
        <v>99</v>
      </c>
      <c r="I2173" s="9">
        <v>63.63</v>
      </c>
      <c r="J2173" s="10">
        <v>3.7719999999999998</v>
      </c>
      <c r="K2173" s="10">
        <v>128.71993549999999</v>
      </c>
      <c r="L2173" s="10">
        <v>13.736000000000001</v>
      </c>
      <c r="M2173" s="11" t="str" cm="1">
        <f t="array" ref="M2173">_xlfn.IFS(ROUND(Sales_Data[[#This Row],[Temperature]],0)&lt;50,"Cold",ROUND(Sales_Data[[#This Row],[Temperature]],0)&lt;70,"Mild",ROUND(Sales_Data[[#This Row],[Temperature]],0)&lt;84,"Warm",TRUE,"Hot")</f>
        <v>Mild</v>
      </c>
    </row>
    <row r="2174" spans="1:13" x14ac:dyDescent="0.3">
      <c r="A2174" s="5">
        <v>13</v>
      </c>
      <c r="B2174" s="6">
        <v>40547</v>
      </c>
      <c r="C2174" s="7" t="b">
        <f t="shared" si="66"/>
        <v>1</v>
      </c>
      <c r="D2174" s="7" t="str" cm="1">
        <f t="array" ref="D2174">_xlfn.SWITCH(A2174,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174" s="7">
        <f t="shared" si="67"/>
        <v>40547</v>
      </c>
      <c r="F2174" s="5">
        <v>2011</v>
      </c>
      <c r="G2174" s="8">
        <v>1864238.64</v>
      </c>
      <c r="H2174" s="5" t="s">
        <v>99</v>
      </c>
      <c r="I2174" s="9">
        <v>42.49</v>
      </c>
      <c r="J2174" s="10">
        <v>3.4870000000000001</v>
      </c>
      <c r="K2174" s="10">
        <v>128.71993549999999</v>
      </c>
      <c r="L2174" s="10">
        <v>7.1929999999999996</v>
      </c>
      <c r="M2174" s="11" t="str" cm="1">
        <f t="array" ref="M2174">_xlfn.IFS(ROUND(Sales_Data[[#This Row],[Temperature]],0)&lt;50,"Cold",ROUND(Sales_Data[[#This Row],[Temperature]],0)&lt;70,"Mild",ROUND(Sales_Data[[#This Row],[Temperature]],0)&lt;84,"Warm",TRUE,"Hot")</f>
        <v>Cold</v>
      </c>
    </row>
    <row r="2175" spans="1:13" x14ac:dyDescent="0.3">
      <c r="A2175" s="5">
        <v>14</v>
      </c>
      <c r="B2175" s="6">
        <v>40547</v>
      </c>
      <c r="C2175" s="7" t="b">
        <f t="shared" si="66"/>
        <v>1</v>
      </c>
      <c r="D2175" s="7" t="str" cm="1">
        <f t="array" ref="D2175">_xlfn.SWITCH(A2175,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175" s="7">
        <f t="shared" si="67"/>
        <v>40547</v>
      </c>
      <c r="F2175" s="5">
        <v>2011</v>
      </c>
      <c r="G2175" s="8">
        <v>1869110.55</v>
      </c>
      <c r="H2175" s="5" t="s">
        <v>99</v>
      </c>
      <c r="I2175" s="9">
        <v>37.270000000000003</v>
      </c>
      <c r="J2175" s="10">
        <v>3.6379999999999999</v>
      </c>
      <c r="K2175" s="10">
        <v>185.17901670000001</v>
      </c>
      <c r="L2175" s="10">
        <v>8.5210000000000008</v>
      </c>
      <c r="M2175" s="11" t="str" cm="1">
        <f t="array" ref="M2175">_xlfn.IFS(ROUND(Sales_Data[[#This Row],[Temperature]],0)&lt;50,"Cold",ROUND(Sales_Data[[#This Row],[Temperature]],0)&lt;70,"Mild",ROUND(Sales_Data[[#This Row],[Temperature]],0)&lt;84,"Warm",TRUE,"Hot")</f>
        <v>Cold</v>
      </c>
    </row>
    <row r="2176" spans="1:13" x14ac:dyDescent="0.3">
      <c r="A2176" s="5">
        <v>15</v>
      </c>
      <c r="B2176" s="6">
        <v>40547</v>
      </c>
      <c r="C2176" s="7" t="b">
        <f t="shared" si="66"/>
        <v>1</v>
      </c>
      <c r="D2176" s="7" t="str" cm="1">
        <f t="array" ref="D2176">_xlfn.SWITCH(A2176,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176" s="7">
        <f t="shared" si="67"/>
        <v>40547</v>
      </c>
      <c r="F2176" s="5">
        <v>2011</v>
      </c>
      <c r="G2176" s="8">
        <v>542556.05000000005</v>
      </c>
      <c r="H2176" s="5" t="s">
        <v>99</v>
      </c>
      <c r="I2176" s="9">
        <v>30.34</v>
      </c>
      <c r="J2176" s="10">
        <v>3.8109999999999999</v>
      </c>
      <c r="K2176" s="10">
        <v>134.06825810000001</v>
      </c>
      <c r="L2176" s="10">
        <v>7.6580000000000004</v>
      </c>
      <c r="M2176" s="11" t="str" cm="1">
        <f t="array" ref="M2176">_xlfn.IFS(ROUND(Sales_Data[[#This Row],[Temperature]],0)&lt;50,"Cold",ROUND(Sales_Data[[#This Row],[Temperature]],0)&lt;70,"Mild",ROUND(Sales_Data[[#This Row],[Temperature]],0)&lt;84,"Warm",TRUE,"Hot")</f>
        <v>Cold</v>
      </c>
    </row>
    <row r="2177" spans="1:13" x14ac:dyDescent="0.3">
      <c r="A2177" s="5">
        <v>16</v>
      </c>
      <c r="B2177" s="6">
        <v>40547</v>
      </c>
      <c r="C2177" s="7" t="b">
        <f t="shared" si="66"/>
        <v>1</v>
      </c>
      <c r="D2177" s="7" t="str" cm="1">
        <f t="array" ref="D2177">_xlfn.SWITCH(A2177,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177" s="7">
        <f t="shared" si="67"/>
        <v>40547</v>
      </c>
      <c r="F2177" s="5">
        <v>2011</v>
      </c>
      <c r="G2177" s="8">
        <v>459756.11</v>
      </c>
      <c r="H2177" s="5" t="s">
        <v>99</v>
      </c>
      <c r="I2177" s="9">
        <v>35.75</v>
      </c>
      <c r="J2177" s="10">
        <v>3.4609999999999999</v>
      </c>
      <c r="K2177" s="10">
        <v>192.26917069999999</v>
      </c>
      <c r="L2177" s="10">
        <v>6.3390000000000004</v>
      </c>
      <c r="M2177" s="11" t="str" cm="1">
        <f t="array" ref="M2177">_xlfn.IFS(ROUND(Sales_Data[[#This Row],[Temperature]],0)&lt;50,"Cold",ROUND(Sales_Data[[#This Row],[Temperature]],0)&lt;70,"Mild",ROUND(Sales_Data[[#This Row],[Temperature]],0)&lt;84,"Warm",TRUE,"Hot")</f>
        <v>Cold</v>
      </c>
    </row>
    <row r="2178" spans="1:13" x14ac:dyDescent="0.3">
      <c r="A2178" s="5">
        <v>17</v>
      </c>
      <c r="B2178" s="6">
        <v>40547</v>
      </c>
      <c r="C2178" s="7" t="b">
        <f t="shared" ref="C2178:C2241" si="68">ISNUMBER(B2178)</f>
        <v>1</v>
      </c>
      <c r="D2178" s="7" t="str" cm="1">
        <f t="array" ref="D2178">_xlfn.SWITCH(A2178,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178" s="7">
        <f t="shared" ref="E2178:E2241" si="69">IF(C2178,B2178,DATE(RIGHT(B2178,4),MID(B2178,4,2),LEFT(B2178,2)))</f>
        <v>40547</v>
      </c>
      <c r="F2178" s="5">
        <v>2011</v>
      </c>
      <c r="G2178" s="8">
        <v>795859.23</v>
      </c>
      <c r="H2178" s="5" t="s">
        <v>99</v>
      </c>
      <c r="I2178" s="9">
        <v>39.380000000000003</v>
      </c>
      <c r="J2178" s="10">
        <v>3.4870000000000001</v>
      </c>
      <c r="K2178" s="10">
        <v>128.71993549999999</v>
      </c>
      <c r="L2178" s="10">
        <v>6.774</v>
      </c>
      <c r="M2178" s="11" t="str" cm="1">
        <f t="array" ref="M2178">_xlfn.IFS(ROUND(Sales_Data[[#This Row],[Temperature]],0)&lt;50,"Cold",ROUND(Sales_Data[[#This Row],[Temperature]],0)&lt;70,"Mild",ROUND(Sales_Data[[#This Row],[Temperature]],0)&lt;84,"Warm",TRUE,"Hot")</f>
        <v>Cold</v>
      </c>
    </row>
    <row r="2179" spans="1:13" x14ac:dyDescent="0.3">
      <c r="A2179" s="5">
        <v>18</v>
      </c>
      <c r="B2179" s="6">
        <v>40547</v>
      </c>
      <c r="C2179" s="7" t="b">
        <f t="shared" si="68"/>
        <v>1</v>
      </c>
      <c r="D2179" s="7" t="str" cm="1">
        <f t="array" ref="D2179">_xlfn.SWITCH(A2179,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179" s="7">
        <f t="shared" si="69"/>
        <v>40547</v>
      </c>
      <c r="F2179" s="5">
        <v>2011</v>
      </c>
      <c r="G2179" s="8">
        <v>938083.17</v>
      </c>
      <c r="H2179" s="5" t="s">
        <v>99</v>
      </c>
      <c r="I2179" s="9">
        <v>35.06</v>
      </c>
      <c r="J2179" s="10">
        <v>3.6379999999999999</v>
      </c>
      <c r="K2179" s="10">
        <v>134.06825810000001</v>
      </c>
      <c r="L2179" s="10">
        <v>8.9749999999999996</v>
      </c>
      <c r="M2179" s="11" t="str" cm="1">
        <f t="array" ref="M2179">_xlfn.IFS(ROUND(Sales_Data[[#This Row],[Temperature]],0)&lt;50,"Cold",ROUND(Sales_Data[[#This Row],[Temperature]],0)&lt;70,"Mild",ROUND(Sales_Data[[#This Row],[Temperature]],0)&lt;84,"Warm",TRUE,"Hot")</f>
        <v>Cold</v>
      </c>
    </row>
    <row r="2180" spans="1:13" x14ac:dyDescent="0.3">
      <c r="A2180" s="5">
        <v>19</v>
      </c>
      <c r="B2180" s="6">
        <v>40547</v>
      </c>
      <c r="C2180" s="7" t="b">
        <f t="shared" si="68"/>
        <v>1</v>
      </c>
      <c r="D2180" s="7" t="str" cm="1">
        <f t="array" ref="D2180">_xlfn.SWITCH(A2180,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180" s="7">
        <f t="shared" si="69"/>
        <v>40547</v>
      </c>
      <c r="F2180" s="5">
        <v>2011</v>
      </c>
      <c r="G2180" s="8">
        <v>1305950.22</v>
      </c>
      <c r="H2180" s="5" t="s">
        <v>99</v>
      </c>
      <c r="I2180" s="9">
        <v>30.68</v>
      </c>
      <c r="J2180" s="10">
        <v>3.8109999999999999</v>
      </c>
      <c r="K2180" s="10">
        <v>134.06825810000001</v>
      </c>
      <c r="L2180" s="10">
        <v>7.6580000000000004</v>
      </c>
      <c r="M2180" s="11" t="str" cm="1">
        <f t="array" ref="M2180">_xlfn.IFS(ROUND(Sales_Data[[#This Row],[Temperature]],0)&lt;50,"Cold",ROUND(Sales_Data[[#This Row],[Temperature]],0)&lt;70,"Mild",ROUND(Sales_Data[[#This Row],[Temperature]],0)&lt;84,"Warm",TRUE,"Hot")</f>
        <v>Cold</v>
      </c>
    </row>
    <row r="2181" spans="1:13" x14ac:dyDescent="0.3">
      <c r="A2181" s="5">
        <v>20</v>
      </c>
      <c r="B2181" s="6">
        <v>40547</v>
      </c>
      <c r="C2181" s="7" t="b">
        <f t="shared" si="68"/>
        <v>1</v>
      </c>
      <c r="D2181" s="7" t="str" cm="1">
        <f t="array" ref="D2181">_xlfn.SWITCH(A2181,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181" s="7">
        <f t="shared" si="69"/>
        <v>40547</v>
      </c>
      <c r="F2181" s="5">
        <v>2011</v>
      </c>
      <c r="G2181" s="8">
        <v>1927993.09</v>
      </c>
      <c r="H2181" s="5" t="s">
        <v>99</v>
      </c>
      <c r="I2181" s="9">
        <v>32.43</v>
      </c>
      <c r="J2181" s="10">
        <v>3.6379999999999999</v>
      </c>
      <c r="K2181" s="10">
        <v>207.88230429999999</v>
      </c>
      <c r="L2181" s="10">
        <v>7.2869999999999999</v>
      </c>
      <c r="M2181" s="11" t="str" cm="1">
        <f t="array" ref="M2181">_xlfn.IFS(ROUND(Sales_Data[[#This Row],[Temperature]],0)&lt;50,"Cold",ROUND(Sales_Data[[#This Row],[Temperature]],0)&lt;70,"Mild",ROUND(Sales_Data[[#This Row],[Temperature]],0)&lt;84,"Warm",TRUE,"Hot")</f>
        <v>Cold</v>
      </c>
    </row>
    <row r="2182" spans="1:13" x14ac:dyDescent="0.3">
      <c r="A2182" s="5">
        <v>21</v>
      </c>
      <c r="B2182" s="6">
        <v>40547</v>
      </c>
      <c r="C2182" s="7" t="b">
        <f t="shared" si="68"/>
        <v>1</v>
      </c>
      <c r="D2182" s="7" t="str" cm="1">
        <f t="array" ref="D2182">_xlfn.SWITCH(A2182,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182" s="7">
        <f t="shared" si="69"/>
        <v>40547</v>
      </c>
      <c r="F2182" s="5">
        <v>2011</v>
      </c>
      <c r="G2182" s="8">
        <v>732056.37</v>
      </c>
      <c r="H2182" s="5" t="s">
        <v>99</v>
      </c>
      <c r="I2182" s="9">
        <v>56.36</v>
      </c>
      <c r="J2182" s="10">
        <v>3.524</v>
      </c>
      <c r="K2182" s="10">
        <v>214.4886908</v>
      </c>
      <c r="L2182" s="10">
        <v>7.931</v>
      </c>
      <c r="M2182" s="11" t="str" cm="1">
        <f t="array" ref="M2182">_xlfn.IFS(ROUND(Sales_Data[[#This Row],[Temperature]],0)&lt;50,"Cold",ROUND(Sales_Data[[#This Row],[Temperature]],0)&lt;70,"Mild",ROUND(Sales_Data[[#This Row],[Temperature]],0)&lt;84,"Warm",TRUE,"Hot")</f>
        <v>Mild</v>
      </c>
    </row>
    <row r="2183" spans="1:13" x14ac:dyDescent="0.3">
      <c r="A2183" s="5">
        <v>22</v>
      </c>
      <c r="B2183" s="6">
        <v>40547</v>
      </c>
      <c r="C2183" s="7" t="b">
        <f t="shared" si="68"/>
        <v>1</v>
      </c>
      <c r="D2183" s="7" t="str" cm="1">
        <f t="array" ref="D2183">_xlfn.SWITCH(A2183,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183" s="7">
        <f t="shared" si="69"/>
        <v>40547</v>
      </c>
      <c r="F2183" s="5">
        <v>2011</v>
      </c>
      <c r="G2183" s="8">
        <v>951588.37</v>
      </c>
      <c r="H2183" s="5" t="s">
        <v>99</v>
      </c>
      <c r="I2183" s="9">
        <v>36.04</v>
      </c>
      <c r="J2183" s="10">
        <v>3.6379999999999999</v>
      </c>
      <c r="K2183" s="10">
        <v>137.95589290000001</v>
      </c>
      <c r="L2183" s="10">
        <v>8.2520000000000007</v>
      </c>
      <c r="M2183" s="11" t="str" cm="1">
        <f t="array" ref="M2183">_xlfn.IFS(ROUND(Sales_Data[[#This Row],[Temperature]],0)&lt;50,"Cold",ROUND(Sales_Data[[#This Row],[Temperature]],0)&lt;70,"Mild",ROUND(Sales_Data[[#This Row],[Temperature]],0)&lt;84,"Warm",TRUE,"Hot")</f>
        <v>Cold</v>
      </c>
    </row>
    <row r="2184" spans="1:13" x14ac:dyDescent="0.3">
      <c r="A2184" s="5">
        <v>23</v>
      </c>
      <c r="B2184" s="6">
        <v>40547</v>
      </c>
      <c r="C2184" s="7" t="b">
        <f t="shared" si="68"/>
        <v>1</v>
      </c>
      <c r="D2184" s="7" t="str" cm="1">
        <f t="array" ref="D2184">_xlfn.SWITCH(A2184,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184" s="7">
        <f t="shared" si="69"/>
        <v>40547</v>
      </c>
      <c r="F2184" s="5">
        <v>2011</v>
      </c>
      <c r="G2184" s="8">
        <v>1182694.95</v>
      </c>
      <c r="H2184" s="5" t="s">
        <v>99</v>
      </c>
      <c r="I2184" s="9">
        <v>29.44</v>
      </c>
      <c r="J2184" s="10">
        <v>3.6379999999999999</v>
      </c>
      <c r="K2184" s="10">
        <v>134.06825810000001</v>
      </c>
      <c r="L2184" s="10">
        <v>4.7809999999999997</v>
      </c>
      <c r="M2184" s="11" t="str" cm="1">
        <f t="array" ref="M2184">_xlfn.IFS(ROUND(Sales_Data[[#This Row],[Temperature]],0)&lt;50,"Cold",ROUND(Sales_Data[[#This Row],[Temperature]],0)&lt;70,"Mild",ROUND(Sales_Data[[#This Row],[Temperature]],0)&lt;84,"Warm",TRUE,"Hot")</f>
        <v>Cold</v>
      </c>
    </row>
    <row r="2185" spans="1:13" x14ac:dyDescent="0.3">
      <c r="A2185" s="5">
        <v>24</v>
      </c>
      <c r="B2185" s="6">
        <v>40547</v>
      </c>
      <c r="C2185" s="7" t="b">
        <f t="shared" si="68"/>
        <v>1</v>
      </c>
      <c r="D2185" s="7" t="str" cm="1">
        <f t="array" ref="D2185">_xlfn.SWITCH(A2185,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185" s="7">
        <f t="shared" si="69"/>
        <v>40547</v>
      </c>
      <c r="F2185" s="5">
        <v>2011</v>
      </c>
      <c r="G2185" s="8">
        <v>1163803.3</v>
      </c>
      <c r="H2185" s="5" t="s">
        <v>99</v>
      </c>
      <c r="I2185" s="9">
        <v>35.729999999999997</v>
      </c>
      <c r="J2185" s="10">
        <v>3.8109999999999999</v>
      </c>
      <c r="K2185" s="10">
        <v>134.06825810000001</v>
      </c>
      <c r="L2185" s="10">
        <v>8.2119999999999997</v>
      </c>
      <c r="M2185" s="11" t="str" cm="1">
        <f t="array" ref="M2185">_xlfn.IFS(ROUND(Sales_Data[[#This Row],[Temperature]],0)&lt;50,"Cold",ROUND(Sales_Data[[#This Row],[Temperature]],0)&lt;70,"Mild",ROUND(Sales_Data[[#This Row],[Temperature]],0)&lt;84,"Warm",TRUE,"Hot")</f>
        <v>Cold</v>
      </c>
    </row>
    <row r="2186" spans="1:13" x14ac:dyDescent="0.3">
      <c r="A2186" s="5">
        <v>25</v>
      </c>
      <c r="B2186" s="6">
        <v>40547</v>
      </c>
      <c r="C2186" s="7" t="b">
        <f t="shared" si="68"/>
        <v>1</v>
      </c>
      <c r="D2186" s="7" t="str" cm="1">
        <f t="array" ref="D2186">_xlfn.SWITCH(A2186,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186" s="7">
        <f t="shared" si="69"/>
        <v>40547</v>
      </c>
      <c r="F2186" s="5">
        <v>2011</v>
      </c>
      <c r="G2186" s="8">
        <v>618377.79</v>
      </c>
      <c r="H2186" s="5" t="s">
        <v>99</v>
      </c>
      <c r="I2186" s="9">
        <v>28.5</v>
      </c>
      <c r="J2186" s="10">
        <v>3.6379999999999999</v>
      </c>
      <c r="K2186" s="10">
        <v>207.88230429999999</v>
      </c>
      <c r="L2186" s="10">
        <v>7.2869999999999999</v>
      </c>
      <c r="M2186" s="11" t="str" cm="1">
        <f t="array" ref="M2186">_xlfn.IFS(ROUND(Sales_Data[[#This Row],[Temperature]],0)&lt;50,"Cold",ROUND(Sales_Data[[#This Row],[Temperature]],0)&lt;70,"Mild",ROUND(Sales_Data[[#This Row],[Temperature]],0)&lt;84,"Warm",TRUE,"Hot")</f>
        <v>Cold</v>
      </c>
    </row>
    <row r="2187" spans="1:13" x14ac:dyDescent="0.3">
      <c r="A2187" s="5">
        <v>26</v>
      </c>
      <c r="B2187" s="6">
        <v>40547</v>
      </c>
      <c r="C2187" s="7" t="b">
        <f t="shared" si="68"/>
        <v>1</v>
      </c>
      <c r="D2187" s="7" t="str" cm="1">
        <f t="array" ref="D2187">_xlfn.SWITCH(A2187,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187" s="7">
        <f t="shared" si="69"/>
        <v>40547</v>
      </c>
      <c r="F2187" s="5">
        <v>2011</v>
      </c>
      <c r="G2187" s="8">
        <v>849231.61</v>
      </c>
      <c r="H2187" s="5" t="s">
        <v>99</v>
      </c>
      <c r="I2187" s="9">
        <v>22.99</v>
      </c>
      <c r="J2187" s="10">
        <v>3.6379999999999999</v>
      </c>
      <c r="K2187" s="10">
        <v>134.06825810000001</v>
      </c>
      <c r="L2187" s="10">
        <v>7.8179999999999996</v>
      </c>
      <c r="M2187" s="11" t="str" cm="1">
        <f t="array" ref="M2187">_xlfn.IFS(ROUND(Sales_Data[[#This Row],[Temperature]],0)&lt;50,"Cold",ROUND(Sales_Data[[#This Row],[Temperature]],0)&lt;70,"Mild",ROUND(Sales_Data[[#This Row],[Temperature]],0)&lt;84,"Warm",TRUE,"Hot")</f>
        <v>Cold</v>
      </c>
    </row>
    <row r="2188" spans="1:13" x14ac:dyDescent="0.3">
      <c r="A2188" s="5">
        <v>27</v>
      </c>
      <c r="B2188" s="6">
        <v>40547</v>
      </c>
      <c r="C2188" s="7" t="b">
        <f t="shared" si="68"/>
        <v>1</v>
      </c>
      <c r="D2188" s="7" t="str" cm="1">
        <f t="array" ref="D2188">_xlfn.SWITCH(A2188,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188" s="7">
        <f t="shared" si="69"/>
        <v>40547</v>
      </c>
      <c r="F2188" s="5">
        <v>2011</v>
      </c>
      <c r="G2188" s="8">
        <v>1628868.28</v>
      </c>
      <c r="H2188" s="5" t="s">
        <v>99</v>
      </c>
      <c r="I2188" s="9">
        <v>37.270000000000003</v>
      </c>
      <c r="J2188" s="10">
        <v>3.8109999999999999</v>
      </c>
      <c r="K2188" s="10">
        <v>137.95589290000001</v>
      </c>
      <c r="L2188" s="10">
        <v>7.7249999999999996</v>
      </c>
      <c r="M2188" s="11" t="str" cm="1">
        <f t="array" ref="M2188">_xlfn.IFS(ROUND(Sales_Data[[#This Row],[Temperature]],0)&lt;50,"Cold",ROUND(Sales_Data[[#This Row],[Temperature]],0)&lt;70,"Mild",ROUND(Sales_Data[[#This Row],[Temperature]],0)&lt;84,"Warm",TRUE,"Hot")</f>
        <v>Cold</v>
      </c>
    </row>
    <row r="2189" spans="1:13" x14ac:dyDescent="0.3">
      <c r="A2189" s="5">
        <v>28</v>
      </c>
      <c r="B2189" s="6">
        <v>40547</v>
      </c>
      <c r="C2189" s="7" t="b">
        <f t="shared" si="68"/>
        <v>1</v>
      </c>
      <c r="D2189" s="7" t="str" cm="1">
        <f t="array" ref="D2189">_xlfn.SWITCH(A2189,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189" s="7">
        <f t="shared" si="69"/>
        <v>40547</v>
      </c>
      <c r="F2189" s="5">
        <v>2011</v>
      </c>
      <c r="G2189" s="8">
        <v>1336838.4099999999</v>
      </c>
      <c r="H2189" s="5" t="s">
        <v>99</v>
      </c>
      <c r="I2189" s="9">
        <v>63.63</v>
      </c>
      <c r="J2189" s="10">
        <v>3.7719999999999998</v>
      </c>
      <c r="K2189" s="10">
        <v>128.71993549999999</v>
      </c>
      <c r="L2189" s="10">
        <v>13.736000000000001</v>
      </c>
      <c r="M2189" s="11" t="str" cm="1">
        <f t="array" ref="M2189">_xlfn.IFS(ROUND(Sales_Data[[#This Row],[Temperature]],0)&lt;50,"Cold",ROUND(Sales_Data[[#This Row],[Temperature]],0)&lt;70,"Mild",ROUND(Sales_Data[[#This Row],[Temperature]],0)&lt;84,"Warm",TRUE,"Hot")</f>
        <v>Mild</v>
      </c>
    </row>
    <row r="2190" spans="1:13" x14ac:dyDescent="0.3">
      <c r="A2190" s="5">
        <v>29</v>
      </c>
      <c r="B2190" s="6">
        <v>40547</v>
      </c>
      <c r="C2190" s="7" t="b">
        <f t="shared" si="68"/>
        <v>1</v>
      </c>
      <c r="D2190" s="7" t="str" cm="1">
        <f t="array" ref="D2190">_xlfn.SWITCH(A2190,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90" s="7">
        <f t="shared" si="69"/>
        <v>40547</v>
      </c>
      <c r="F2190" s="5">
        <v>2011</v>
      </c>
      <c r="G2190" s="8">
        <v>475615.26</v>
      </c>
      <c r="H2190" s="5" t="s">
        <v>99</v>
      </c>
      <c r="I2190" s="9">
        <v>36.04</v>
      </c>
      <c r="J2190" s="10">
        <v>3.6379999999999999</v>
      </c>
      <c r="K2190" s="10">
        <v>134.06825810000001</v>
      </c>
      <c r="L2190" s="10">
        <v>9.9659999999999993</v>
      </c>
      <c r="M2190" s="11" t="str" cm="1">
        <f t="array" ref="M2190">_xlfn.IFS(ROUND(Sales_Data[[#This Row],[Temperature]],0)&lt;50,"Cold",ROUND(Sales_Data[[#This Row],[Temperature]],0)&lt;70,"Mild",ROUND(Sales_Data[[#This Row],[Temperature]],0)&lt;84,"Warm",TRUE,"Hot")</f>
        <v>Cold</v>
      </c>
    </row>
    <row r="2191" spans="1:13" x14ac:dyDescent="0.3">
      <c r="A2191" s="5">
        <v>30</v>
      </c>
      <c r="B2191" s="6">
        <v>40547</v>
      </c>
      <c r="C2191" s="7" t="b">
        <f t="shared" si="68"/>
        <v>1</v>
      </c>
      <c r="D2191" s="7" t="str" cm="1">
        <f t="array" ref="D2191">_xlfn.SWITCH(A2191,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91" s="7">
        <f t="shared" si="69"/>
        <v>40547</v>
      </c>
      <c r="F2191" s="5">
        <v>2011</v>
      </c>
      <c r="G2191" s="8">
        <v>437926.79</v>
      </c>
      <c r="H2191" s="5" t="s">
        <v>99</v>
      </c>
      <c r="I2191" s="9">
        <v>56.36</v>
      </c>
      <c r="J2191" s="10">
        <v>3.524</v>
      </c>
      <c r="K2191" s="10">
        <v>214.4886908</v>
      </c>
      <c r="L2191" s="10">
        <v>7.931</v>
      </c>
      <c r="M2191" s="11" t="str" cm="1">
        <f t="array" ref="M2191">_xlfn.IFS(ROUND(Sales_Data[[#This Row],[Temperature]],0)&lt;50,"Cold",ROUND(Sales_Data[[#This Row],[Temperature]],0)&lt;70,"Mild",ROUND(Sales_Data[[#This Row],[Temperature]],0)&lt;84,"Warm",TRUE,"Hot")</f>
        <v>Mild</v>
      </c>
    </row>
    <row r="2192" spans="1:13" x14ac:dyDescent="0.3">
      <c r="A2192" s="5">
        <v>31</v>
      </c>
      <c r="B2192" s="6">
        <v>40547</v>
      </c>
      <c r="C2192" s="7" t="b">
        <f t="shared" si="68"/>
        <v>1</v>
      </c>
      <c r="D2192" s="7" t="str" cm="1">
        <f t="array" ref="D2192">_xlfn.SWITCH(A2192,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92" s="7">
        <f t="shared" si="69"/>
        <v>40547</v>
      </c>
      <c r="F2192" s="5">
        <v>2011</v>
      </c>
      <c r="G2192" s="8">
        <v>1344890.73</v>
      </c>
      <c r="H2192" s="5" t="s">
        <v>99</v>
      </c>
      <c r="I2192" s="9">
        <v>56.36</v>
      </c>
      <c r="J2192" s="10">
        <v>3.524</v>
      </c>
      <c r="K2192" s="10">
        <v>214.4886908</v>
      </c>
      <c r="L2192" s="10">
        <v>7.931</v>
      </c>
      <c r="M2192" s="11" t="str" cm="1">
        <f t="array" ref="M2192">_xlfn.IFS(ROUND(Sales_Data[[#This Row],[Temperature]],0)&lt;50,"Cold",ROUND(Sales_Data[[#This Row],[Temperature]],0)&lt;70,"Mild",ROUND(Sales_Data[[#This Row],[Temperature]],0)&lt;84,"Warm",TRUE,"Hot")</f>
        <v>Mild</v>
      </c>
    </row>
    <row r="2193" spans="1:13" x14ac:dyDescent="0.3">
      <c r="A2193" s="5">
        <v>32</v>
      </c>
      <c r="B2193" s="6">
        <v>40547</v>
      </c>
      <c r="C2193" s="7" t="b">
        <f t="shared" si="68"/>
        <v>1</v>
      </c>
      <c r="D2193" s="7" t="str" cm="1">
        <f t="array" ref="D2193">_xlfn.SWITCH(A2193,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93" s="7">
        <f t="shared" si="69"/>
        <v>40547</v>
      </c>
      <c r="F2193" s="5">
        <v>2011</v>
      </c>
      <c r="G2193" s="8">
        <v>1051121.02</v>
      </c>
      <c r="H2193" s="5" t="s">
        <v>99</v>
      </c>
      <c r="I2193" s="9">
        <v>44.83</v>
      </c>
      <c r="J2193" s="10">
        <v>3.4609999999999999</v>
      </c>
      <c r="K2193" s="10">
        <v>192.26917069999999</v>
      </c>
      <c r="L2193" s="10">
        <v>8.5950000000000006</v>
      </c>
      <c r="M2193" s="11" t="str" cm="1">
        <f t="array" ref="M2193">_xlfn.IFS(ROUND(Sales_Data[[#This Row],[Temperature]],0)&lt;50,"Cold",ROUND(Sales_Data[[#This Row],[Temperature]],0)&lt;70,"Mild",ROUND(Sales_Data[[#This Row],[Temperature]],0)&lt;84,"Warm",TRUE,"Hot")</f>
        <v>Cold</v>
      </c>
    </row>
    <row r="2194" spans="1:13" x14ac:dyDescent="0.3">
      <c r="A2194" s="5">
        <v>33</v>
      </c>
      <c r="B2194" s="6">
        <v>40547</v>
      </c>
      <c r="C2194" s="7" t="b">
        <f t="shared" si="68"/>
        <v>1</v>
      </c>
      <c r="D2194" s="7" t="str" cm="1">
        <f t="array" ref="D2194">_xlfn.SWITCH(A2194,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94" s="7">
        <f t="shared" si="69"/>
        <v>40547</v>
      </c>
      <c r="F2194" s="5">
        <v>2011</v>
      </c>
      <c r="G2194" s="8">
        <v>232769.09</v>
      </c>
      <c r="H2194" s="5" t="s">
        <v>99</v>
      </c>
      <c r="I2194" s="9">
        <v>71.41</v>
      </c>
      <c r="J2194" s="10">
        <v>3.7719999999999998</v>
      </c>
      <c r="K2194" s="10">
        <v>128.71993549999999</v>
      </c>
      <c r="L2194" s="10">
        <v>8.6869999999999994</v>
      </c>
      <c r="M2194" s="11" t="str" cm="1">
        <f t="array" ref="M2194">_xlfn.IFS(ROUND(Sales_Data[[#This Row],[Temperature]],0)&lt;50,"Cold",ROUND(Sales_Data[[#This Row],[Temperature]],0)&lt;70,"Mild",ROUND(Sales_Data[[#This Row],[Temperature]],0)&lt;84,"Warm",TRUE,"Hot")</f>
        <v>Warm</v>
      </c>
    </row>
    <row r="2195" spans="1:13" x14ac:dyDescent="0.3">
      <c r="A2195" s="5">
        <v>34</v>
      </c>
      <c r="B2195" s="6">
        <v>40547</v>
      </c>
      <c r="C2195" s="7" t="b">
        <f t="shared" si="68"/>
        <v>1</v>
      </c>
      <c r="D2195" s="7" t="str" cm="1">
        <f t="array" ref="D2195">_xlfn.SWITCH(A2195,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95" s="7">
        <f t="shared" si="69"/>
        <v>40547</v>
      </c>
      <c r="F2195" s="5">
        <v>2011</v>
      </c>
      <c r="G2195" s="8">
        <v>884233.67</v>
      </c>
      <c r="H2195" s="5" t="s">
        <v>99</v>
      </c>
      <c r="I2195" s="9">
        <v>55.46</v>
      </c>
      <c r="J2195" s="10">
        <v>3.5209999999999999</v>
      </c>
      <c r="K2195" s="10">
        <v>128.71993549999999</v>
      </c>
      <c r="L2195" s="10">
        <v>10.581</v>
      </c>
      <c r="M2195" s="11" t="str" cm="1">
        <f t="array" ref="M2195">_xlfn.IFS(ROUND(Sales_Data[[#This Row],[Temperature]],0)&lt;50,"Cold",ROUND(Sales_Data[[#This Row],[Temperature]],0)&lt;70,"Mild",ROUND(Sales_Data[[#This Row],[Temperature]],0)&lt;84,"Warm",TRUE,"Hot")</f>
        <v>Mild</v>
      </c>
    </row>
    <row r="2196" spans="1:13" x14ac:dyDescent="0.3">
      <c r="A2196" s="5">
        <v>35</v>
      </c>
      <c r="B2196" s="6">
        <v>40547</v>
      </c>
      <c r="C2196" s="7" t="b">
        <f t="shared" si="68"/>
        <v>1</v>
      </c>
      <c r="D2196" s="7" t="str" cm="1">
        <f t="array" ref="D2196">_xlfn.SWITCH(A2196,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96" s="7">
        <f t="shared" si="69"/>
        <v>40547</v>
      </c>
      <c r="F2196" s="5">
        <v>2011</v>
      </c>
      <c r="G2196" s="8">
        <v>762620.94</v>
      </c>
      <c r="H2196" s="5" t="s">
        <v>99</v>
      </c>
      <c r="I2196" s="9">
        <v>37.270000000000003</v>
      </c>
      <c r="J2196" s="10">
        <v>3.6379999999999999</v>
      </c>
      <c r="K2196" s="10">
        <v>137.95589290000001</v>
      </c>
      <c r="L2196" s="10">
        <v>8.5120000000000005</v>
      </c>
      <c r="M2196" s="11" t="str" cm="1">
        <f t="array" ref="M2196">_xlfn.IFS(ROUND(Sales_Data[[#This Row],[Temperature]],0)&lt;50,"Cold",ROUND(Sales_Data[[#This Row],[Temperature]],0)&lt;70,"Mild",ROUND(Sales_Data[[#This Row],[Temperature]],0)&lt;84,"Warm",TRUE,"Hot")</f>
        <v>Cold</v>
      </c>
    </row>
    <row r="2197" spans="1:13" x14ac:dyDescent="0.3">
      <c r="A2197" s="5">
        <v>36</v>
      </c>
      <c r="B2197" s="6">
        <v>40547</v>
      </c>
      <c r="C2197" s="7" t="b">
        <f t="shared" si="68"/>
        <v>1</v>
      </c>
      <c r="D2197" s="7" t="str" cm="1">
        <f t="array" ref="D2197">_xlfn.SWITCH(A2197,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97" s="7">
        <f t="shared" si="69"/>
        <v>40547</v>
      </c>
      <c r="F2197" s="5">
        <v>2011</v>
      </c>
      <c r="G2197" s="8">
        <v>385672.11</v>
      </c>
      <c r="H2197" s="5" t="s">
        <v>99</v>
      </c>
      <c r="I2197" s="9">
        <v>67.31</v>
      </c>
      <c r="J2197" s="10">
        <v>3.5289999999999999</v>
      </c>
      <c r="K2197" s="10">
        <v>213.57767010000001</v>
      </c>
      <c r="L2197" s="10">
        <v>8.3000000000000007</v>
      </c>
      <c r="M2197" s="11" t="str" cm="1">
        <f t="array" ref="M2197">_xlfn.IFS(ROUND(Sales_Data[[#This Row],[Temperature]],0)&lt;50,"Cold",ROUND(Sales_Data[[#This Row],[Temperature]],0)&lt;70,"Mild",ROUND(Sales_Data[[#This Row],[Temperature]],0)&lt;84,"Warm",TRUE,"Hot")</f>
        <v>Mild</v>
      </c>
    </row>
    <row r="2198" spans="1:13" x14ac:dyDescent="0.3">
      <c r="A2198" s="5">
        <v>37</v>
      </c>
      <c r="B2198" s="6">
        <v>40547</v>
      </c>
      <c r="C2198" s="7" t="b">
        <f t="shared" si="68"/>
        <v>1</v>
      </c>
      <c r="D2198" s="7" t="str" cm="1">
        <f t="array" ref="D2198">_xlfn.SWITCH(A2198,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98" s="7">
        <f t="shared" si="69"/>
        <v>40547</v>
      </c>
      <c r="F2198" s="5">
        <v>2011</v>
      </c>
      <c r="G2198" s="8">
        <v>534578.78</v>
      </c>
      <c r="H2198" s="5" t="s">
        <v>99</v>
      </c>
      <c r="I2198" s="9">
        <v>67.31</v>
      </c>
      <c r="J2198" s="10">
        <v>3.524</v>
      </c>
      <c r="K2198" s="10">
        <v>213.57767010000001</v>
      </c>
      <c r="L2198" s="10">
        <v>8.3000000000000007</v>
      </c>
      <c r="M2198" s="11" t="str" cm="1">
        <f t="array" ref="M2198">_xlfn.IFS(ROUND(Sales_Data[[#This Row],[Temperature]],0)&lt;50,"Cold",ROUND(Sales_Data[[#This Row],[Temperature]],0)&lt;70,"Mild",ROUND(Sales_Data[[#This Row],[Temperature]],0)&lt;84,"Warm",TRUE,"Hot")</f>
        <v>Mild</v>
      </c>
    </row>
    <row r="2199" spans="1:13" x14ac:dyDescent="0.3">
      <c r="A2199" s="5">
        <v>38</v>
      </c>
      <c r="B2199" s="6">
        <v>40547</v>
      </c>
      <c r="C2199" s="7" t="b">
        <f t="shared" si="68"/>
        <v>1</v>
      </c>
      <c r="D2199" s="7" t="str" cm="1">
        <f t="array" ref="D2199">_xlfn.SWITCH(A2199,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99" s="7">
        <f t="shared" si="69"/>
        <v>40547</v>
      </c>
      <c r="F2199" s="5">
        <v>2011</v>
      </c>
      <c r="G2199" s="8">
        <v>382098.13</v>
      </c>
      <c r="H2199" s="5" t="s">
        <v>99</v>
      </c>
      <c r="I2199" s="9">
        <v>63.63</v>
      </c>
      <c r="J2199" s="10">
        <v>3.7719999999999998</v>
      </c>
      <c r="K2199" s="10">
        <v>128.71993549999999</v>
      </c>
      <c r="L2199" s="10">
        <v>13.736000000000001</v>
      </c>
      <c r="M2199" s="11" t="str" cm="1">
        <f t="array" ref="M2199">_xlfn.IFS(ROUND(Sales_Data[[#This Row],[Temperature]],0)&lt;50,"Cold",ROUND(Sales_Data[[#This Row],[Temperature]],0)&lt;70,"Mild",ROUND(Sales_Data[[#This Row],[Temperature]],0)&lt;84,"Warm",TRUE,"Hot")</f>
        <v>Mild</v>
      </c>
    </row>
    <row r="2200" spans="1:13" x14ac:dyDescent="0.3">
      <c r="A2200" s="5">
        <v>39</v>
      </c>
      <c r="B2200" s="6">
        <v>40547</v>
      </c>
      <c r="C2200" s="7" t="b">
        <f t="shared" si="68"/>
        <v>1</v>
      </c>
      <c r="D2200" s="7" t="str" cm="1">
        <f t="array" ref="D2200">_xlfn.SWITCH(A2200,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00" s="7">
        <f t="shared" si="69"/>
        <v>40547</v>
      </c>
      <c r="F2200" s="5">
        <v>2011</v>
      </c>
      <c r="G2200" s="8">
        <v>1316849.3600000001</v>
      </c>
      <c r="H2200" s="5" t="s">
        <v>99</v>
      </c>
      <c r="I2200" s="9">
        <v>66.569999999999993</v>
      </c>
      <c r="J2200" s="10">
        <v>3.524</v>
      </c>
      <c r="K2200" s="10">
        <v>213.57767010000001</v>
      </c>
      <c r="L2200" s="10">
        <v>8.3000000000000007</v>
      </c>
      <c r="M2200" s="11" t="str" cm="1">
        <f t="array" ref="M2200">_xlfn.IFS(ROUND(Sales_Data[[#This Row],[Temperature]],0)&lt;50,"Cold",ROUND(Sales_Data[[#This Row],[Temperature]],0)&lt;70,"Mild",ROUND(Sales_Data[[#This Row],[Temperature]],0)&lt;84,"Warm",TRUE,"Hot")</f>
        <v>Mild</v>
      </c>
    </row>
    <row r="2201" spans="1:13" x14ac:dyDescent="0.3">
      <c r="A2201" s="5">
        <v>40</v>
      </c>
      <c r="B2201" s="6">
        <v>40547</v>
      </c>
      <c r="C2201" s="7" t="b">
        <f t="shared" si="68"/>
        <v>1</v>
      </c>
      <c r="D2201" s="7" t="str" cm="1">
        <f t="array" ref="D2201">_xlfn.SWITCH(A2201,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01" s="7">
        <f t="shared" si="69"/>
        <v>40547</v>
      </c>
      <c r="F2201" s="5">
        <v>2011</v>
      </c>
      <c r="G2201" s="8">
        <v>841889.08</v>
      </c>
      <c r="H2201" s="5" t="s">
        <v>99</v>
      </c>
      <c r="I2201" s="9">
        <v>28.6</v>
      </c>
      <c r="J2201" s="10">
        <v>3.6379999999999999</v>
      </c>
      <c r="K2201" s="10">
        <v>134.06825810000001</v>
      </c>
      <c r="L2201" s="10">
        <v>4.7809999999999997</v>
      </c>
      <c r="M2201" s="11" t="str" cm="1">
        <f t="array" ref="M2201">_xlfn.IFS(ROUND(Sales_Data[[#This Row],[Temperature]],0)&lt;50,"Cold",ROUND(Sales_Data[[#This Row],[Temperature]],0)&lt;70,"Mild",ROUND(Sales_Data[[#This Row],[Temperature]],0)&lt;84,"Warm",TRUE,"Hot")</f>
        <v>Cold</v>
      </c>
    </row>
    <row r="2202" spans="1:13" x14ac:dyDescent="0.3">
      <c r="A2202" s="5">
        <v>41</v>
      </c>
      <c r="B2202" s="6">
        <v>40547</v>
      </c>
      <c r="C2202" s="7" t="b">
        <f t="shared" si="68"/>
        <v>1</v>
      </c>
      <c r="D2202" s="7" t="str" cm="1">
        <f t="array" ref="D2202">_xlfn.SWITCH(A2202,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02" s="7">
        <f t="shared" si="69"/>
        <v>40547</v>
      </c>
      <c r="F2202" s="5">
        <v>2011</v>
      </c>
      <c r="G2202" s="8">
        <v>1179125.48</v>
      </c>
      <c r="H2202" s="5" t="s">
        <v>99</v>
      </c>
      <c r="I2202" s="9">
        <v>38.159999999999997</v>
      </c>
      <c r="J2202" s="10">
        <v>3.4609999999999999</v>
      </c>
      <c r="K2202" s="10">
        <v>192.26917069999999</v>
      </c>
      <c r="L2202" s="10">
        <v>6.9340000000000002</v>
      </c>
      <c r="M2202" s="11" t="str" cm="1">
        <f t="array" ref="M2202">_xlfn.IFS(ROUND(Sales_Data[[#This Row],[Temperature]],0)&lt;50,"Cold",ROUND(Sales_Data[[#This Row],[Temperature]],0)&lt;70,"Mild",ROUND(Sales_Data[[#This Row],[Temperature]],0)&lt;84,"Warm",TRUE,"Hot")</f>
        <v>Cold</v>
      </c>
    </row>
    <row r="2203" spans="1:13" x14ac:dyDescent="0.3">
      <c r="A2203" s="5">
        <v>42</v>
      </c>
      <c r="B2203" s="6">
        <v>40547</v>
      </c>
      <c r="C2203" s="7" t="b">
        <f t="shared" si="68"/>
        <v>1</v>
      </c>
      <c r="D2203" s="7" t="str" cm="1">
        <f t="array" ref="D2203">_xlfn.SWITCH(A2203,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03" s="7">
        <f t="shared" si="69"/>
        <v>40547</v>
      </c>
      <c r="F2203" s="5">
        <v>2011</v>
      </c>
      <c r="G2203" s="8">
        <v>508432.17</v>
      </c>
      <c r="H2203" s="5" t="s">
        <v>99</v>
      </c>
      <c r="I2203" s="9">
        <v>67.64</v>
      </c>
      <c r="J2203" s="10">
        <v>3.7719999999999998</v>
      </c>
      <c r="K2203" s="10">
        <v>128.71993549999999</v>
      </c>
      <c r="L2203" s="10">
        <v>8.4939999999999998</v>
      </c>
      <c r="M2203" s="11" t="str" cm="1">
        <f t="array" ref="M2203">_xlfn.IFS(ROUND(Sales_Data[[#This Row],[Temperature]],0)&lt;50,"Cold",ROUND(Sales_Data[[#This Row],[Temperature]],0)&lt;70,"Mild",ROUND(Sales_Data[[#This Row],[Temperature]],0)&lt;84,"Warm",TRUE,"Hot")</f>
        <v>Mild</v>
      </c>
    </row>
    <row r="2204" spans="1:13" x14ac:dyDescent="0.3">
      <c r="A2204" s="5">
        <v>43</v>
      </c>
      <c r="B2204" s="6">
        <v>40547</v>
      </c>
      <c r="C2204" s="7" t="b">
        <f t="shared" si="68"/>
        <v>1</v>
      </c>
      <c r="D2204" s="7" t="str" cm="1">
        <f t="array" ref="D2204">_xlfn.SWITCH(A2204,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04" s="7">
        <f t="shared" si="69"/>
        <v>40547</v>
      </c>
      <c r="F2204" s="5">
        <v>2011</v>
      </c>
      <c r="G2204" s="8">
        <v>611585.54</v>
      </c>
      <c r="H2204" s="5" t="s">
        <v>99</v>
      </c>
      <c r="I2204" s="9">
        <v>67.790000000000006</v>
      </c>
      <c r="J2204" s="10">
        <v>3.524</v>
      </c>
      <c r="K2204" s="10">
        <v>206.67331110000001</v>
      </c>
      <c r="L2204" s="10">
        <v>10.581</v>
      </c>
      <c r="M2204" s="11" t="str" cm="1">
        <f t="array" ref="M2204">_xlfn.IFS(ROUND(Sales_Data[[#This Row],[Temperature]],0)&lt;50,"Cold",ROUND(Sales_Data[[#This Row],[Temperature]],0)&lt;70,"Mild",ROUND(Sales_Data[[#This Row],[Temperature]],0)&lt;84,"Warm",TRUE,"Hot")</f>
        <v>Mild</v>
      </c>
    </row>
    <row r="2205" spans="1:13" x14ac:dyDescent="0.3">
      <c r="A2205" s="5">
        <v>44</v>
      </c>
      <c r="B2205" s="6">
        <v>40547</v>
      </c>
      <c r="C2205" s="7" t="b">
        <f t="shared" si="68"/>
        <v>1</v>
      </c>
      <c r="D2205" s="7" t="str" cm="1">
        <f t="array" ref="D2205">_xlfn.SWITCH(A2205,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05" s="7">
        <f t="shared" si="69"/>
        <v>40547</v>
      </c>
      <c r="F2205" s="5">
        <v>2011</v>
      </c>
      <c r="G2205" s="8">
        <v>281514.26</v>
      </c>
      <c r="H2205" s="5" t="s">
        <v>99</v>
      </c>
      <c r="I2205" s="9">
        <v>42.49</v>
      </c>
      <c r="J2205" s="10">
        <v>3.4870000000000001</v>
      </c>
      <c r="K2205" s="10">
        <v>128.71993549999999</v>
      </c>
      <c r="L2205" s="10">
        <v>6.9059999999999997</v>
      </c>
      <c r="M2205" s="11" t="str" cm="1">
        <f t="array" ref="M2205">_xlfn.IFS(ROUND(Sales_Data[[#This Row],[Temperature]],0)&lt;50,"Cold",ROUND(Sales_Data[[#This Row],[Temperature]],0)&lt;70,"Mild",ROUND(Sales_Data[[#This Row],[Temperature]],0)&lt;84,"Warm",TRUE,"Hot")</f>
        <v>Cold</v>
      </c>
    </row>
    <row r="2206" spans="1:13" x14ac:dyDescent="0.3">
      <c r="A2206" s="5">
        <v>45</v>
      </c>
      <c r="B2206" s="6">
        <v>40547</v>
      </c>
      <c r="C2206" s="7" t="b">
        <f t="shared" si="68"/>
        <v>1</v>
      </c>
      <c r="D2206" s="7" t="str" cm="1">
        <f t="array" ref="D2206">_xlfn.SWITCH(A2206,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06" s="7">
        <f t="shared" si="69"/>
        <v>40547</v>
      </c>
      <c r="F2206" s="5">
        <v>2011</v>
      </c>
      <c r="G2206" s="8">
        <v>712425.76</v>
      </c>
      <c r="H2206" s="5" t="s">
        <v>99</v>
      </c>
      <c r="I2206" s="9">
        <v>37.270000000000003</v>
      </c>
      <c r="J2206" s="10">
        <v>3.6379999999999999</v>
      </c>
      <c r="K2206" s="10">
        <v>185.17901670000001</v>
      </c>
      <c r="L2206" s="10">
        <v>8.5210000000000008</v>
      </c>
      <c r="M2206" s="11" t="str" cm="1">
        <f t="array" ref="M2206">_xlfn.IFS(ROUND(Sales_Data[[#This Row],[Temperature]],0)&lt;50,"Cold",ROUND(Sales_Data[[#This Row],[Temperature]],0)&lt;70,"Mild",ROUND(Sales_Data[[#This Row],[Temperature]],0)&lt;84,"Warm",TRUE,"Hot")</f>
        <v>Cold</v>
      </c>
    </row>
    <row r="2207" spans="1:13" x14ac:dyDescent="0.3">
      <c r="A2207" s="5">
        <v>1</v>
      </c>
      <c r="B2207" s="6">
        <v>40550</v>
      </c>
      <c r="C2207" s="7" t="b">
        <f t="shared" si="68"/>
        <v>1</v>
      </c>
      <c r="D2207" s="7" t="str" cm="1">
        <f t="array" ref="D2207">_xlfn.SWITCH(A2207,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07" s="7">
        <f t="shared" si="69"/>
        <v>40550</v>
      </c>
      <c r="F2207" s="5">
        <v>2011</v>
      </c>
      <c r="G2207" s="8">
        <v>1488538.09</v>
      </c>
      <c r="H2207" s="5" t="s">
        <v>99</v>
      </c>
      <c r="I2207" s="9">
        <v>85.55</v>
      </c>
      <c r="J2207" s="10">
        <v>3.524</v>
      </c>
      <c r="K2207" s="10">
        <v>215.1841368</v>
      </c>
      <c r="L2207" s="10">
        <v>7.9619999999999997</v>
      </c>
      <c r="M2207" s="11" t="str" cm="1">
        <f t="array" ref="M2207">_xlfn.IFS(ROUND(Sales_Data[[#This Row],[Temperature]],0)&lt;50,"Cold",ROUND(Sales_Data[[#This Row],[Temperature]],0)&lt;70,"Mild",ROUND(Sales_Data[[#This Row],[Temperature]],0)&lt;84,"Warm",TRUE,"Hot")</f>
        <v>Hot</v>
      </c>
    </row>
    <row r="2208" spans="1:13" x14ac:dyDescent="0.3">
      <c r="A2208" s="5">
        <v>2</v>
      </c>
      <c r="B2208" s="6">
        <v>40550</v>
      </c>
      <c r="C2208" s="7" t="b">
        <f t="shared" si="68"/>
        <v>1</v>
      </c>
      <c r="D2208" s="7" t="str" cm="1">
        <f t="array" ref="D2208">_xlfn.SWITCH(A2208,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08" s="7">
        <f t="shared" si="69"/>
        <v>40550</v>
      </c>
      <c r="F2208" s="5">
        <v>2011</v>
      </c>
      <c r="G2208" s="8">
        <v>1866243</v>
      </c>
      <c r="H2208" s="5" t="s">
        <v>99</v>
      </c>
      <c r="I2208" s="9">
        <v>85.69</v>
      </c>
      <c r="J2208" s="10">
        <v>3.524</v>
      </c>
      <c r="K2208" s="10">
        <v>214.83686779999999</v>
      </c>
      <c r="L2208" s="10">
        <v>7.8520000000000003</v>
      </c>
      <c r="M2208" s="11" t="str" cm="1">
        <f t="array" ref="M2208">_xlfn.IFS(ROUND(Sales_Data[[#This Row],[Temperature]],0)&lt;50,"Cold",ROUND(Sales_Data[[#This Row],[Temperature]],0)&lt;70,"Mild",ROUND(Sales_Data[[#This Row],[Temperature]],0)&lt;84,"Warm",TRUE,"Hot")</f>
        <v>Hot</v>
      </c>
    </row>
    <row r="2209" spans="1:13" x14ac:dyDescent="0.3">
      <c r="A2209" s="5">
        <v>3</v>
      </c>
      <c r="B2209" s="6">
        <v>40550</v>
      </c>
      <c r="C2209" s="7" t="b">
        <f t="shared" si="68"/>
        <v>1</v>
      </c>
      <c r="D2209" s="7" t="str" cm="1">
        <f t="array" ref="D2209">_xlfn.SWITCH(A2209,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09" s="7">
        <f t="shared" si="69"/>
        <v>40550</v>
      </c>
      <c r="F2209" s="5">
        <v>2011</v>
      </c>
      <c r="G2209" s="8">
        <v>368962.72</v>
      </c>
      <c r="H2209" s="5" t="s">
        <v>99</v>
      </c>
      <c r="I2209" s="9">
        <v>85.1</v>
      </c>
      <c r="J2209" s="10">
        <v>3.524</v>
      </c>
      <c r="K2209" s="10">
        <v>218.54670519999999</v>
      </c>
      <c r="L2209" s="10">
        <v>7.5670000000000002</v>
      </c>
      <c r="M2209" s="11" t="str" cm="1">
        <f t="array" ref="M2209">_xlfn.IFS(ROUND(Sales_Data[[#This Row],[Temperature]],0)&lt;50,"Cold",ROUND(Sales_Data[[#This Row],[Temperature]],0)&lt;70,"Mild",ROUND(Sales_Data[[#This Row],[Temperature]],0)&lt;84,"Warm",TRUE,"Hot")</f>
        <v>Hot</v>
      </c>
    </row>
    <row r="2210" spans="1:13" x14ac:dyDescent="0.3">
      <c r="A2210" s="5">
        <v>4</v>
      </c>
      <c r="B2210" s="6">
        <v>40550</v>
      </c>
      <c r="C2210" s="7" t="b">
        <f t="shared" si="68"/>
        <v>1</v>
      </c>
      <c r="D2210" s="7" t="str" cm="1">
        <f t="array" ref="D2210">_xlfn.SWITCH(A2210,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210" s="7">
        <f t="shared" si="69"/>
        <v>40550</v>
      </c>
      <c r="F2210" s="5">
        <v>2011</v>
      </c>
      <c r="G2210" s="8">
        <v>2051533.53</v>
      </c>
      <c r="H2210" s="5" t="s">
        <v>99</v>
      </c>
      <c r="I2210" s="9">
        <v>84.54</v>
      </c>
      <c r="J2210" s="10">
        <v>3.504</v>
      </c>
      <c r="K2210" s="10">
        <v>129.08940000000001</v>
      </c>
      <c r="L2210" s="10">
        <v>5.6440000000000001</v>
      </c>
      <c r="M2210" s="11" t="str" cm="1">
        <f t="array" ref="M2210">_xlfn.IFS(ROUND(Sales_Data[[#This Row],[Temperature]],0)&lt;50,"Cold",ROUND(Sales_Data[[#This Row],[Temperature]],0)&lt;70,"Mild",ROUND(Sales_Data[[#This Row],[Temperature]],0)&lt;84,"Warm",TRUE,"Hot")</f>
        <v>Hot</v>
      </c>
    </row>
    <row r="2211" spans="1:13" x14ac:dyDescent="0.3">
      <c r="A2211" s="5">
        <v>5</v>
      </c>
      <c r="B2211" s="6">
        <v>40550</v>
      </c>
      <c r="C2211" s="7" t="b">
        <f t="shared" si="68"/>
        <v>1</v>
      </c>
      <c r="D2211" s="7" t="str" cm="1">
        <f t="array" ref="D2211">_xlfn.SWITCH(A2211,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211" s="7">
        <f t="shared" si="69"/>
        <v>40550</v>
      </c>
      <c r="F2211" s="5">
        <v>2011</v>
      </c>
      <c r="G2211" s="8">
        <v>327093.89</v>
      </c>
      <c r="H2211" s="5" t="s">
        <v>99</v>
      </c>
      <c r="I2211" s="9">
        <v>85.81</v>
      </c>
      <c r="J2211" s="10">
        <v>3.524</v>
      </c>
      <c r="K2211" s="10">
        <v>215.74745369999999</v>
      </c>
      <c r="L2211" s="10">
        <v>6.5289999999999999</v>
      </c>
      <c r="M2211" s="11" t="str" cm="1">
        <f t="array" ref="M2211">_xlfn.IFS(ROUND(Sales_Data[[#This Row],[Temperature]],0)&lt;50,"Cold",ROUND(Sales_Data[[#This Row],[Temperature]],0)&lt;70,"Mild",ROUND(Sales_Data[[#This Row],[Temperature]],0)&lt;84,"Warm",TRUE,"Hot")</f>
        <v>Hot</v>
      </c>
    </row>
    <row r="2212" spans="1:13" x14ac:dyDescent="0.3">
      <c r="A2212" s="5">
        <v>6</v>
      </c>
      <c r="B2212" s="6">
        <v>40550</v>
      </c>
      <c r="C2212" s="7" t="b">
        <f t="shared" si="68"/>
        <v>1</v>
      </c>
      <c r="D2212" s="7" t="str" cm="1">
        <f t="array" ref="D2212">_xlfn.SWITCH(A2212,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212" s="7">
        <f t="shared" si="69"/>
        <v>40550</v>
      </c>
      <c r="F2212" s="5">
        <v>2011</v>
      </c>
      <c r="G2212" s="8">
        <v>1694551.15</v>
      </c>
      <c r="H2212" s="5" t="s">
        <v>99</v>
      </c>
      <c r="I2212" s="9">
        <v>87</v>
      </c>
      <c r="J2212" s="10">
        <v>3.524</v>
      </c>
      <c r="K2212" s="10">
        <v>216.72573879999999</v>
      </c>
      <c r="L2212" s="10">
        <v>6.9249999999999998</v>
      </c>
      <c r="M2212" s="11" t="str" cm="1">
        <f t="array" ref="M2212">_xlfn.IFS(ROUND(Sales_Data[[#This Row],[Temperature]],0)&lt;50,"Cold",ROUND(Sales_Data[[#This Row],[Temperature]],0)&lt;70,"Mild",ROUND(Sales_Data[[#This Row],[Temperature]],0)&lt;84,"Warm",TRUE,"Hot")</f>
        <v>Hot</v>
      </c>
    </row>
    <row r="2213" spans="1:13" x14ac:dyDescent="0.3">
      <c r="A2213" s="5">
        <v>7</v>
      </c>
      <c r="B2213" s="6">
        <v>40550</v>
      </c>
      <c r="C2213" s="7" t="b">
        <f t="shared" si="68"/>
        <v>1</v>
      </c>
      <c r="D2213" s="7" t="str" cm="1">
        <f t="array" ref="D2213">_xlfn.SWITCH(A2213,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213" s="7">
        <f t="shared" si="69"/>
        <v>40550</v>
      </c>
      <c r="F2213" s="5">
        <v>2011</v>
      </c>
      <c r="G2213" s="8">
        <v>704344.21</v>
      </c>
      <c r="H2213" s="5" t="s">
        <v>99</v>
      </c>
      <c r="I2213" s="9">
        <v>58.54</v>
      </c>
      <c r="J2213" s="10">
        <v>3.597</v>
      </c>
      <c r="K2213" s="10">
        <v>193.09305520000001</v>
      </c>
      <c r="L2213" s="10">
        <v>8.6219999999999999</v>
      </c>
      <c r="M2213" s="11" t="str" cm="1">
        <f t="array" ref="M2213">_xlfn.IFS(ROUND(Sales_Data[[#This Row],[Temperature]],0)&lt;50,"Cold",ROUND(Sales_Data[[#This Row],[Temperature]],0)&lt;70,"Mild",ROUND(Sales_Data[[#This Row],[Temperature]],0)&lt;84,"Warm",TRUE,"Hot")</f>
        <v>Mild</v>
      </c>
    </row>
    <row r="2214" spans="1:13" x14ac:dyDescent="0.3">
      <c r="A2214" s="5">
        <v>8</v>
      </c>
      <c r="B2214" s="6">
        <v>40550</v>
      </c>
      <c r="C2214" s="7" t="b">
        <f t="shared" si="68"/>
        <v>1</v>
      </c>
      <c r="D2214" s="7" t="str" cm="1">
        <f t="array" ref="D2214">_xlfn.SWITCH(A2214,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214" s="7">
        <f t="shared" si="69"/>
        <v>40550</v>
      </c>
      <c r="F2214" s="5">
        <v>2011</v>
      </c>
      <c r="G2214" s="8">
        <v>883683.35</v>
      </c>
      <c r="H2214" s="5" t="s">
        <v>99</v>
      </c>
      <c r="I2214" s="9">
        <v>87.26</v>
      </c>
      <c r="J2214" s="10">
        <v>3.524</v>
      </c>
      <c r="K2214" s="10">
        <v>218.5937514</v>
      </c>
      <c r="L2214" s="10">
        <v>6.4249999999999998</v>
      </c>
      <c r="M2214" s="11" t="str" cm="1">
        <f t="array" ref="M2214">_xlfn.IFS(ROUND(Sales_Data[[#This Row],[Temperature]],0)&lt;50,"Cold",ROUND(Sales_Data[[#This Row],[Temperature]],0)&lt;70,"Mild",ROUND(Sales_Data[[#This Row],[Temperature]],0)&lt;84,"Warm",TRUE,"Hot")</f>
        <v>Hot</v>
      </c>
    </row>
    <row r="2215" spans="1:13" x14ac:dyDescent="0.3">
      <c r="A2215" s="5">
        <v>9</v>
      </c>
      <c r="B2215" s="6">
        <v>40550</v>
      </c>
      <c r="C2215" s="7" t="b">
        <f t="shared" si="68"/>
        <v>1</v>
      </c>
      <c r="D2215" s="7" t="str" cm="1">
        <f t="array" ref="D2215">_xlfn.SWITCH(A2215,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215" s="7">
        <f t="shared" si="69"/>
        <v>40550</v>
      </c>
      <c r="F2215" s="5">
        <v>2011</v>
      </c>
      <c r="G2215" s="8">
        <v>537064.03</v>
      </c>
      <c r="H2215" s="5" t="s">
        <v>99</v>
      </c>
      <c r="I2215" s="9">
        <v>89.14</v>
      </c>
      <c r="J2215" s="10">
        <v>3.524</v>
      </c>
      <c r="K2215" s="10">
        <v>218.7796415</v>
      </c>
      <c r="L2215" s="10">
        <v>6.4039999999999999</v>
      </c>
      <c r="M2215" s="11" t="str" cm="1">
        <f t="array" ref="M2215">_xlfn.IFS(ROUND(Sales_Data[[#This Row],[Temperature]],0)&lt;50,"Cold",ROUND(Sales_Data[[#This Row],[Temperature]],0)&lt;70,"Mild",ROUND(Sales_Data[[#This Row],[Temperature]],0)&lt;84,"Warm",TRUE,"Hot")</f>
        <v>Hot</v>
      </c>
    </row>
    <row r="2216" spans="1:13" x14ac:dyDescent="0.3">
      <c r="A2216" s="5">
        <v>10</v>
      </c>
      <c r="B2216" s="6">
        <v>40550</v>
      </c>
      <c r="C2216" s="7" t="b">
        <f t="shared" si="68"/>
        <v>1</v>
      </c>
      <c r="D2216" s="7" t="str" cm="1">
        <f t="array" ref="D2216">_xlfn.SWITCH(A2216,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216" s="7">
        <f t="shared" si="69"/>
        <v>40550</v>
      </c>
      <c r="F2216" s="5">
        <v>2011</v>
      </c>
      <c r="G2216" s="8">
        <v>1751369.75</v>
      </c>
      <c r="H2216" s="5" t="s">
        <v>99</v>
      </c>
      <c r="I2216" s="9">
        <v>95.36</v>
      </c>
      <c r="J2216" s="10">
        <v>3.8420000000000001</v>
      </c>
      <c r="K2216" s="10">
        <v>129.08940000000001</v>
      </c>
      <c r="L2216" s="10">
        <v>8.2569999999999997</v>
      </c>
      <c r="M2216" s="11" t="str" cm="1">
        <f t="array" ref="M2216">_xlfn.IFS(ROUND(Sales_Data[[#This Row],[Temperature]],0)&lt;50,"Cold",ROUND(Sales_Data[[#This Row],[Temperature]],0)&lt;70,"Mild",ROUND(Sales_Data[[#This Row],[Temperature]],0)&lt;84,"Warm",TRUE,"Hot")</f>
        <v>Hot</v>
      </c>
    </row>
    <row r="2217" spans="1:13" x14ac:dyDescent="0.3">
      <c r="A2217" s="5">
        <v>11</v>
      </c>
      <c r="B2217" s="6">
        <v>40550</v>
      </c>
      <c r="C2217" s="7" t="b">
        <f t="shared" si="68"/>
        <v>1</v>
      </c>
      <c r="D2217" s="7" t="str" cm="1">
        <f t="array" ref="D2217">_xlfn.SWITCH(A2217,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217" s="7">
        <f t="shared" si="69"/>
        <v>40550</v>
      </c>
      <c r="F2217" s="5">
        <v>2011</v>
      </c>
      <c r="G2217" s="8">
        <v>1297472.06</v>
      </c>
      <c r="H2217" s="5" t="s">
        <v>99</v>
      </c>
      <c r="I2217" s="9">
        <v>86.43</v>
      </c>
      <c r="J2217" s="10">
        <v>3.524</v>
      </c>
      <c r="K2217" s="10">
        <v>218.54670519999999</v>
      </c>
      <c r="L2217" s="10">
        <v>7.5670000000000002</v>
      </c>
      <c r="M2217" s="11" t="str" cm="1">
        <f t="array" ref="M2217">_xlfn.IFS(ROUND(Sales_Data[[#This Row],[Temperature]],0)&lt;50,"Cold",ROUND(Sales_Data[[#This Row],[Temperature]],0)&lt;70,"Mild",ROUND(Sales_Data[[#This Row],[Temperature]],0)&lt;84,"Warm",TRUE,"Hot")</f>
        <v>Hot</v>
      </c>
    </row>
    <row r="2218" spans="1:13" x14ac:dyDescent="0.3">
      <c r="A2218" s="5">
        <v>12</v>
      </c>
      <c r="B2218" s="6">
        <v>40550</v>
      </c>
      <c r="C2218" s="7" t="b">
        <f t="shared" si="68"/>
        <v>1</v>
      </c>
      <c r="D2218" s="7" t="str" cm="1">
        <f t="array" ref="D2218">_xlfn.SWITCH(A2218,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218" s="7">
        <f t="shared" si="69"/>
        <v>40550</v>
      </c>
      <c r="F2218" s="5">
        <v>2011</v>
      </c>
      <c r="G2218" s="8">
        <v>961993.34</v>
      </c>
      <c r="H2218" s="5" t="s">
        <v>99</v>
      </c>
      <c r="I2218" s="9">
        <v>89.85</v>
      </c>
      <c r="J2218" s="10">
        <v>3.8420000000000001</v>
      </c>
      <c r="K2218" s="10">
        <v>129.08940000000001</v>
      </c>
      <c r="L2218" s="10">
        <v>13.503</v>
      </c>
      <c r="M2218" s="11" t="str" cm="1">
        <f t="array" ref="M2218">_xlfn.IFS(ROUND(Sales_Data[[#This Row],[Temperature]],0)&lt;50,"Cold",ROUND(Sales_Data[[#This Row],[Temperature]],0)&lt;70,"Mild",ROUND(Sales_Data[[#This Row],[Temperature]],0)&lt;84,"Warm",TRUE,"Hot")</f>
        <v>Hot</v>
      </c>
    </row>
    <row r="2219" spans="1:13" x14ac:dyDescent="0.3">
      <c r="A2219" s="5">
        <v>13</v>
      </c>
      <c r="B2219" s="6">
        <v>40550</v>
      </c>
      <c r="C2219" s="7" t="b">
        <f t="shared" si="68"/>
        <v>1</v>
      </c>
      <c r="D2219" s="7" t="str" cm="1">
        <f t="array" ref="D2219">_xlfn.SWITCH(A2219,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219" s="7">
        <f t="shared" si="69"/>
        <v>40550</v>
      </c>
      <c r="F2219" s="5">
        <v>2011</v>
      </c>
      <c r="G2219" s="8">
        <v>2048035.74</v>
      </c>
      <c r="H2219" s="5" t="s">
        <v>99</v>
      </c>
      <c r="I2219" s="9">
        <v>74.290000000000006</v>
      </c>
      <c r="J2219" s="10">
        <v>3.613</v>
      </c>
      <c r="K2219" s="10">
        <v>129.08940000000001</v>
      </c>
      <c r="L2219" s="10">
        <v>6.8769999999999998</v>
      </c>
      <c r="M2219" s="11" t="str" cm="1">
        <f t="array" ref="M2219">_xlfn.IFS(ROUND(Sales_Data[[#This Row],[Temperature]],0)&lt;50,"Cold",ROUND(Sales_Data[[#This Row],[Temperature]],0)&lt;70,"Mild",ROUND(Sales_Data[[#This Row],[Temperature]],0)&lt;84,"Warm",TRUE,"Hot")</f>
        <v>Warm</v>
      </c>
    </row>
    <row r="2220" spans="1:13" x14ac:dyDescent="0.3">
      <c r="A2220" s="5">
        <v>14</v>
      </c>
      <c r="B2220" s="6">
        <v>40550</v>
      </c>
      <c r="C2220" s="7" t="b">
        <f t="shared" si="68"/>
        <v>1</v>
      </c>
      <c r="D2220" s="7" t="str" cm="1">
        <f t="array" ref="D2220">_xlfn.SWITCH(A2220,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220" s="7">
        <f t="shared" si="69"/>
        <v>40550</v>
      </c>
      <c r="F2220" s="5">
        <v>2011</v>
      </c>
      <c r="G2220" s="8">
        <v>2074668.19</v>
      </c>
      <c r="H2220" s="5" t="s">
        <v>99</v>
      </c>
      <c r="I2220" s="9">
        <v>74.040000000000006</v>
      </c>
      <c r="J2220" s="10">
        <v>3.7480000000000002</v>
      </c>
      <c r="K2220" s="10">
        <v>185.91198850000001</v>
      </c>
      <c r="L2220" s="10">
        <v>8.625</v>
      </c>
      <c r="M2220" s="11" t="str" cm="1">
        <f t="array" ref="M2220">_xlfn.IFS(ROUND(Sales_Data[[#This Row],[Temperature]],0)&lt;50,"Cold",ROUND(Sales_Data[[#This Row],[Temperature]],0)&lt;70,"Mild",ROUND(Sales_Data[[#This Row],[Temperature]],0)&lt;84,"Warm",TRUE,"Hot")</f>
        <v>Warm</v>
      </c>
    </row>
    <row r="2221" spans="1:13" x14ac:dyDescent="0.3">
      <c r="A2221" s="5">
        <v>15</v>
      </c>
      <c r="B2221" s="6">
        <v>40550</v>
      </c>
      <c r="C2221" s="7" t="b">
        <f t="shared" si="68"/>
        <v>1</v>
      </c>
      <c r="D2221" s="7" t="str" cm="1">
        <f t="array" ref="D2221">_xlfn.SWITCH(A2221,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221" s="7">
        <f t="shared" si="69"/>
        <v>40550</v>
      </c>
      <c r="F2221" s="5">
        <v>2011</v>
      </c>
      <c r="G2221" s="8">
        <v>674669.16</v>
      </c>
      <c r="H2221" s="5" t="s">
        <v>99</v>
      </c>
      <c r="I2221" s="9">
        <v>67.430000000000007</v>
      </c>
      <c r="J2221" s="10">
        <v>3.9159999999999999</v>
      </c>
      <c r="K2221" s="10">
        <v>135.4468</v>
      </c>
      <c r="L2221" s="10">
        <v>7.806</v>
      </c>
      <c r="M2221" s="11" t="str" cm="1">
        <f t="array" ref="M2221">_xlfn.IFS(ROUND(Sales_Data[[#This Row],[Temperature]],0)&lt;50,"Cold",ROUND(Sales_Data[[#This Row],[Temperature]],0)&lt;70,"Mild",ROUND(Sales_Data[[#This Row],[Temperature]],0)&lt;84,"Warm",TRUE,"Hot")</f>
        <v>Mild</v>
      </c>
    </row>
    <row r="2222" spans="1:13" x14ac:dyDescent="0.3">
      <c r="A2222" s="5">
        <v>16</v>
      </c>
      <c r="B2222" s="6">
        <v>40550</v>
      </c>
      <c r="C2222" s="7" t="b">
        <f t="shared" si="68"/>
        <v>1</v>
      </c>
      <c r="D2222" s="7" t="str" cm="1">
        <f t="array" ref="D2222">_xlfn.SWITCH(A2222,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222" s="7">
        <f t="shared" si="69"/>
        <v>40550</v>
      </c>
      <c r="F2222" s="5">
        <v>2011</v>
      </c>
      <c r="G2222" s="8">
        <v>608737.56000000006</v>
      </c>
      <c r="H2222" s="5" t="s">
        <v>99</v>
      </c>
      <c r="I2222" s="9">
        <v>63.59</v>
      </c>
      <c r="J2222" s="10">
        <v>3.597</v>
      </c>
      <c r="K2222" s="10">
        <v>193.09305520000001</v>
      </c>
      <c r="L2222" s="10">
        <v>6.3380000000000001</v>
      </c>
      <c r="M2222" s="11" t="str" cm="1">
        <f t="array" ref="M2222">_xlfn.IFS(ROUND(Sales_Data[[#This Row],[Temperature]],0)&lt;50,"Cold",ROUND(Sales_Data[[#This Row],[Temperature]],0)&lt;70,"Mild",ROUND(Sales_Data[[#This Row],[Temperature]],0)&lt;84,"Warm",TRUE,"Hot")</f>
        <v>Mild</v>
      </c>
    </row>
    <row r="2223" spans="1:13" x14ac:dyDescent="0.3">
      <c r="A2223" s="5">
        <v>17</v>
      </c>
      <c r="B2223" s="6">
        <v>40550</v>
      </c>
      <c r="C2223" s="7" t="b">
        <f t="shared" si="68"/>
        <v>1</v>
      </c>
      <c r="D2223" s="7" t="str" cm="1">
        <f t="array" ref="D2223">_xlfn.SWITCH(A2223,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223" s="7">
        <f t="shared" si="69"/>
        <v>40550</v>
      </c>
      <c r="F2223" s="5">
        <v>2011</v>
      </c>
      <c r="G2223" s="8">
        <v>940554.34</v>
      </c>
      <c r="H2223" s="5" t="s">
        <v>99</v>
      </c>
      <c r="I2223" s="9">
        <v>67.39</v>
      </c>
      <c r="J2223" s="10">
        <v>3.613</v>
      </c>
      <c r="K2223" s="10">
        <v>129.08940000000001</v>
      </c>
      <c r="L2223" s="10">
        <v>6.7450000000000001</v>
      </c>
      <c r="M2223" s="11" t="str" cm="1">
        <f t="array" ref="M2223">_xlfn.IFS(ROUND(Sales_Data[[#This Row],[Temperature]],0)&lt;50,"Cold",ROUND(Sales_Data[[#This Row],[Temperature]],0)&lt;70,"Mild",ROUND(Sales_Data[[#This Row],[Temperature]],0)&lt;84,"Warm",TRUE,"Hot")</f>
        <v>Mild</v>
      </c>
    </row>
    <row r="2224" spans="1:13" x14ac:dyDescent="0.3">
      <c r="A2224" s="5">
        <v>18</v>
      </c>
      <c r="B2224" s="6">
        <v>40550</v>
      </c>
      <c r="C2224" s="7" t="b">
        <f t="shared" si="68"/>
        <v>1</v>
      </c>
      <c r="D2224" s="7" t="str" cm="1">
        <f t="array" ref="D2224">_xlfn.SWITCH(A2224,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224" s="7">
        <f t="shared" si="69"/>
        <v>40550</v>
      </c>
      <c r="F2224" s="5">
        <v>2011</v>
      </c>
      <c r="G2224" s="8">
        <v>1087051.26</v>
      </c>
      <c r="H2224" s="5" t="s">
        <v>99</v>
      </c>
      <c r="I2224" s="9">
        <v>69.75</v>
      </c>
      <c r="J2224" s="10">
        <v>3.8149999999999999</v>
      </c>
      <c r="K2224" s="10">
        <v>135.4468</v>
      </c>
      <c r="L2224" s="10">
        <v>8.89</v>
      </c>
      <c r="M2224" s="11" t="str" cm="1">
        <f t="array" ref="M2224">_xlfn.IFS(ROUND(Sales_Data[[#This Row],[Temperature]],0)&lt;50,"Cold",ROUND(Sales_Data[[#This Row],[Temperature]],0)&lt;70,"Mild",ROUND(Sales_Data[[#This Row],[Temperature]],0)&lt;84,"Warm",TRUE,"Hot")</f>
        <v>Warm</v>
      </c>
    </row>
    <row r="2225" spans="1:13" x14ac:dyDescent="0.3">
      <c r="A2225" s="5">
        <v>19</v>
      </c>
      <c r="B2225" s="6">
        <v>40550</v>
      </c>
      <c r="C2225" s="7" t="b">
        <f t="shared" si="68"/>
        <v>1</v>
      </c>
      <c r="D2225" s="7" t="str" cm="1">
        <f t="array" ref="D2225">_xlfn.SWITCH(A2225,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225" s="7">
        <f t="shared" si="69"/>
        <v>40550</v>
      </c>
      <c r="F2225" s="5">
        <v>2011</v>
      </c>
      <c r="G2225" s="8">
        <v>1462731.93</v>
      </c>
      <c r="H2225" s="5" t="s">
        <v>99</v>
      </c>
      <c r="I2225" s="9">
        <v>67.64</v>
      </c>
      <c r="J2225" s="10">
        <v>3.9159999999999999</v>
      </c>
      <c r="K2225" s="10">
        <v>135.4468</v>
      </c>
      <c r="L2225" s="10">
        <v>7.806</v>
      </c>
      <c r="M2225" s="11" t="str" cm="1">
        <f t="array" ref="M2225">_xlfn.IFS(ROUND(Sales_Data[[#This Row],[Temperature]],0)&lt;50,"Cold",ROUND(Sales_Data[[#This Row],[Temperature]],0)&lt;70,"Mild",ROUND(Sales_Data[[#This Row],[Temperature]],0)&lt;84,"Warm",TRUE,"Hot")</f>
        <v>Mild</v>
      </c>
    </row>
    <row r="2226" spans="1:13" x14ac:dyDescent="0.3">
      <c r="A2226" s="5">
        <v>20</v>
      </c>
      <c r="B2226" s="6">
        <v>40550</v>
      </c>
      <c r="C2226" s="7" t="b">
        <f t="shared" si="68"/>
        <v>1</v>
      </c>
      <c r="D2226" s="7" t="str" cm="1">
        <f t="array" ref="D2226">_xlfn.SWITCH(A2226,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226" s="7">
        <f t="shared" si="69"/>
        <v>40550</v>
      </c>
      <c r="F2226" s="5">
        <v>2011</v>
      </c>
      <c r="G2226" s="8">
        <v>2053165.41</v>
      </c>
      <c r="H2226" s="5" t="s">
        <v>99</v>
      </c>
      <c r="I2226" s="9">
        <v>69.66</v>
      </c>
      <c r="J2226" s="10">
        <v>3.7480000000000002</v>
      </c>
      <c r="K2226" s="10">
        <v>208.33464319999999</v>
      </c>
      <c r="L2226" s="10">
        <v>7.274</v>
      </c>
      <c r="M2226" s="11" t="str" cm="1">
        <f t="array" ref="M2226">_xlfn.IFS(ROUND(Sales_Data[[#This Row],[Temperature]],0)&lt;50,"Cold",ROUND(Sales_Data[[#This Row],[Temperature]],0)&lt;70,"Mild",ROUND(Sales_Data[[#This Row],[Temperature]],0)&lt;84,"Warm",TRUE,"Hot")</f>
        <v>Warm</v>
      </c>
    </row>
    <row r="2227" spans="1:13" x14ac:dyDescent="0.3">
      <c r="A2227" s="5">
        <v>21</v>
      </c>
      <c r="B2227" s="6">
        <v>40550</v>
      </c>
      <c r="C2227" s="7" t="b">
        <f t="shared" si="68"/>
        <v>1</v>
      </c>
      <c r="D2227" s="7" t="str" cm="1">
        <f t="array" ref="D2227">_xlfn.SWITCH(A2227,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227" s="7">
        <f t="shared" si="69"/>
        <v>40550</v>
      </c>
      <c r="F2227" s="5">
        <v>2011</v>
      </c>
      <c r="G2227" s="8">
        <v>784639.12</v>
      </c>
      <c r="H2227" s="5" t="s">
        <v>99</v>
      </c>
      <c r="I2227" s="9">
        <v>87.57</v>
      </c>
      <c r="J2227" s="10">
        <v>3.524</v>
      </c>
      <c r="K2227" s="10">
        <v>214.83686779999999</v>
      </c>
      <c r="L2227" s="10">
        <v>7.8520000000000003</v>
      </c>
      <c r="M2227" s="11" t="str" cm="1">
        <f t="array" ref="M2227">_xlfn.IFS(ROUND(Sales_Data[[#This Row],[Temperature]],0)&lt;50,"Cold",ROUND(Sales_Data[[#This Row],[Temperature]],0)&lt;70,"Mild",ROUND(Sales_Data[[#This Row],[Temperature]],0)&lt;84,"Warm",TRUE,"Hot")</f>
        <v>Hot</v>
      </c>
    </row>
    <row r="2228" spans="1:13" x14ac:dyDescent="0.3">
      <c r="A2228" s="5">
        <v>22</v>
      </c>
      <c r="B2228" s="6">
        <v>40550</v>
      </c>
      <c r="C2228" s="7" t="b">
        <f t="shared" si="68"/>
        <v>1</v>
      </c>
      <c r="D2228" s="7" t="str" cm="1">
        <f t="array" ref="D2228">_xlfn.SWITCH(A2228,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228" s="7">
        <f t="shared" si="69"/>
        <v>40550</v>
      </c>
      <c r="F2228" s="5">
        <v>2011</v>
      </c>
      <c r="G2228" s="8">
        <v>1077491.68</v>
      </c>
      <c r="H2228" s="5" t="s">
        <v>99</v>
      </c>
      <c r="I2228" s="9">
        <v>70.8</v>
      </c>
      <c r="J2228" s="10">
        <v>3.8149999999999999</v>
      </c>
      <c r="K2228" s="10">
        <v>139.36375000000001</v>
      </c>
      <c r="L2228" s="10">
        <v>8.0229999999999997</v>
      </c>
      <c r="M2228" s="11" t="str" cm="1">
        <f t="array" ref="M2228">_xlfn.IFS(ROUND(Sales_Data[[#This Row],[Temperature]],0)&lt;50,"Cold",ROUND(Sales_Data[[#This Row],[Temperature]],0)&lt;70,"Mild",ROUND(Sales_Data[[#This Row],[Temperature]],0)&lt;84,"Warm",TRUE,"Hot")</f>
        <v>Warm</v>
      </c>
    </row>
    <row r="2229" spans="1:13" x14ac:dyDescent="0.3">
      <c r="A2229" s="5">
        <v>23</v>
      </c>
      <c r="B2229" s="6">
        <v>40550</v>
      </c>
      <c r="C2229" s="7" t="b">
        <f t="shared" si="68"/>
        <v>1</v>
      </c>
      <c r="D2229" s="7" t="str" cm="1">
        <f t="array" ref="D2229">_xlfn.SWITCH(A2229,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229" s="7">
        <f t="shared" si="69"/>
        <v>40550</v>
      </c>
      <c r="F2229" s="5">
        <v>2011</v>
      </c>
      <c r="G2229" s="8">
        <v>1492507.44</v>
      </c>
      <c r="H2229" s="5" t="s">
        <v>99</v>
      </c>
      <c r="I2229" s="9">
        <v>65.650000000000006</v>
      </c>
      <c r="J2229" s="10">
        <v>3.8149999999999999</v>
      </c>
      <c r="K2229" s="10">
        <v>135.4468</v>
      </c>
      <c r="L2229" s="10">
        <v>4.5839999999999996</v>
      </c>
      <c r="M2229" s="11" t="str" cm="1">
        <f t="array" ref="M2229">_xlfn.IFS(ROUND(Sales_Data[[#This Row],[Temperature]],0)&lt;50,"Cold",ROUND(Sales_Data[[#This Row],[Temperature]],0)&lt;70,"Mild",ROUND(Sales_Data[[#This Row],[Temperature]],0)&lt;84,"Warm",TRUE,"Hot")</f>
        <v>Mild</v>
      </c>
    </row>
    <row r="2230" spans="1:13" x14ac:dyDescent="0.3">
      <c r="A2230" s="5">
        <v>24</v>
      </c>
      <c r="B2230" s="6">
        <v>40550</v>
      </c>
      <c r="C2230" s="7" t="b">
        <f t="shared" si="68"/>
        <v>1</v>
      </c>
      <c r="D2230" s="7" t="str" cm="1">
        <f t="array" ref="D2230">_xlfn.SWITCH(A2230,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230" s="7">
        <f t="shared" si="69"/>
        <v>40550</v>
      </c>
      <c r="F2230" s="5">
        <v>2011</v>
      </c>
      <c r="G2230" s="8">
        <v>1445596.61</v>
      </c>
      <c r="H2230" s="5" t="s">
        <v>99</v>
      </c>
      <c r="I2230" s="9">
        <v>70.27</v>
      </c>
      <c r="J2230" s="10">
        <v>3.9159999999999999</v>
      </c>
      <c r="K2230" s="10">
        <v>135.4468</v>
      </c>
      <c r="L2230" s="10">
        <v>8.3580000000000005</v>
      </c>
      <c r="M2230" s="11" t="str" cm="1">
        <f t="array" ref="M2230">_xlfn.IFS(ROUND(Sales_Data[[#This Row],[Temperature]],0)&lt;50,"Cold",ROUND(Sales_Data[[#This Row],[Temperature]],0)&lt;70,"Mild",ROUND(Sales_Data[[#This Row],[Temperature]],0)&lt;84,"Warm",TRUE,"Hot")</f>
        <v>Warm</v>
      </c>
    </row>
    <row r="2231" spans="1:13" x14ac:dyDescent="0.3">
      <c r="A2231" s="5">
        <v>25</v>
      </c>
      <c r="B2231" s="6">
        <v>40550</v>
      </c>
      <c r="C2231" s="7" t="b">
        <f t="shared" si="68"/>
        <v>1</v>
      </c>
      <c r="D2231" s="7" t="str" cm="1">
        <f t="array" ref="D2231">_xlfn.SWITCH(A2231,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231" s="7">
        <f t="shared" si="69"/>
        <v>40550</v>
      </c>
      <c r="F2231" s="5">
        <v>2011</v>
      </c>
      <c r="G2231" s="8">
        <v>706206.86</v>
      </c>
      <c r="H2231" s="5" t="s">
        <v>99</v>
      </c>
      <c r="I2231" s="9">
        <v>66.61</v>
      </c>
      <c r="J2231" s="10">
        <v>3.7480000000000002</v>
      </c>
      <c r="K2231" s="10">
        <v>208.33464319999999</v>
      </c>
      <c r="L2231" s="10">
        <v>7.274</v>
      </c>
      <c r="M2231" s="11" t="str" cm="1">
        <f t="array" ref="M2231">_xlfn.IFS(ROUND(Sales_Data[[#This Row],[Temperature]],0)&lt;50,"Cold",ROUND(Sales_Data[[#This Row],[Temperature]],0)&lt;70,"Mild",ROUND(Sales_Data[[#This Row],[Temperature]],0)&lt;84,"Warm",TRUE,"Hot")</f>
        <v>Mild</v>
      </c>
    </row>
    <row r="2232" spans="1:13" x14ac:dyDescent="0.3">
      <c r="A2232" s="5">
        <v>26</v>
      </c>
      <c r="B2232" s="6">
        <v>40550</v>
      </c>
      <c r="C2232" s="7" t="b">
        <f t="shared" si="68"/>
        <v>1</v>
      </c>
      <c r="D2232" s="7" t="str" cm="1">
        <f t="array" ref="D2232">_xlfn.SWITCH(A2232,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232" s="7">
        <f t="shared" si="69"/>
        <v>40550</v>
      </c>
      <c r="F2232" s="5">
        <v>2011</v>
      </c>
      <c r="G2232" s="8">
        <v>1070119.0900000001</v>
      </c>
      <c r="H2232" s="5" t="s">
        <v>99</v>
      </c>
      <c r="I2232" s="9">
        <v>59.89</v>
      </c>
      <c r="J2232" s="10">
        <v>3.8149999999999999</v>
      </c>
      <c r="K2232" s="10">
        <v>135.4468</v>
      </c>
      <c r="L2232" s="10">
        <v>7.7670000000000003</v>
      </c>
      <c r="M2232" s="11" t="str" cm="1">
        <f t="array" ref="M2232">_xlfn.IFS(ROUND(Sales_Data[[#This Row],[Temperature]],0)&lt;50,"Cold",ROUND(Sales_Data[[#This Row],[Temperature]],0)&lt;70,"Mild",ROUND(Sales_Data[[#This Row],[Temperature]],0)&lt;84,"Warm",TRUE,"Hot")</f>
        <v>Mild</v>
      </c>
    </row>
    <row r="2233" spans="1:13" x14ac:dyDescent="0.3">
      <c r="A2233" s="5">
        <v>27</v>
      </c>
      <c r="B2233" s="6">
        <v>40550</v>
      </c>
      <c r="C2233" s="7" t="b">
        <f t="shared" si="68"/>
        <v>1</v>
      </c>
      <c r="D2233" s="7" t="str" cm="1">
        <f t="array" ref="D2233">_xlfn.SWITCH(A2233,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233" s="7">
        <f t="shared" si="69"/>
        <v>40550</v>
      </c>
      <c r="F2233" s="5">
        <v>2011</v>
      </c>
      <c r="G2233" s="8">
        <v>1949983.93</v>
      </c>
      <c r="H2233" s="5" t="s">
        <v>99</v>
      </c>
      <c r="I2233" s="9">
        <v>73.760000000000005</v>
      </c>
      <c r="J2233" s="10">
        <v>3.9159999999999999</v>
      </c>
      <c r="K2233" s="10">
        <v>139.36375000000001</v>
      </c>
      <c r="L2233" s="10">
        <v>7.85</v>
      </c>
      <c r="M2233" s="11" t="str" cm="1">
        <f t="array" ref="M2233">_xlfn.IFS(ROUND(Sales_Data[[#This Row],[Temperature]],0)&lt;50,"Cold",ROUND(Sales_Data[[#This Row],[Temperature]],0)&lt;70,"Mild",ROUND(Sales_Data[[#This Row],[Temperature]],0)&lt;84,"Warm",TRUE,"Hot")</f>
        <v>Warm</v>
      </c>
    </row>
    <row r="2234" spans="1:13" x14ac:dyDescent="0.3">
      <c r="A2234" s="5">
        <v>28</v>
      </c>
      <c r="B2234" s="6">
        <v>40550</v>
      </c>
      <c r="C2234" s="7" t="b">
        <f t="shared" si="68"/>
        <v>1</v>
      </c>
      <c r="D2234" s="7" t="str" cm="1">
        <f t="array" ref="D2234">_xlfn.SWITCH(A2234,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234" s="7">
        <f t="shared" si="69"/>
        <v>40550</v>
      </c>
      <c r="F2234" s="5">
        <v>2011</v>
      </c>
      <c r="G2234" s="8">
        <v>1319054.57</v>
      </c>
      <c r="H2234" s="5" t="s">
        <v>99</v>
      </c>
      <c r="I2234" s="9">
        <v>89.85</v>
      </c>
      <c r="J2234" s="10">
        <v>3.8420000000000001</v>
      </c>
      <c r="K2234" s="10">
        <v>129.08940000000001</v>
      </c>
      <c r="L2234" s="10">
        <v>13.503</v>
      </c>
      <c r="M2234" s="11" t="str" cm="1">
        <f t="array" ref="M2234">_xlfn.IFS(ROUND(Sales_Data[[#This Row],[Temperature]],0)&lt;50,"Cold",ROUND(Sales_Data[[#This Row],[Temperature]],0)&lt;70,"Mild",ROUND(Sales_Data[[#This Row],[Temperature]],0)&lt;84,"Warm",TRUE,"Hot")</f>
        <v>Hot</v>
      </c>
    </row>
    <row r="2235" spans="1:13" x14ac:dyDescent="0.3">
      <c r="A2235" s="5">
        <v>29</v>
      </c>
      <c r="B2235" s="6">
        <v>40550</v>
      </c>
      <c r="C2235" s="7" t="b">
        <f t="shared" si="68"/>
        <v>1</v>
      </c>
      <c r="D2235" s="7" t="str" cm="1">
        <f t="array" ref="D2235">_xlfn.SWITCH(A2235,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235" s="7">
        <f t="shared" si="69"/>
        <v>40550</v>
      </c>
      <c r="F2235" s="5">
        <v>2011</v>
      </c>
      <c r="G2235" s="8">
        <v>567114.6</v>
      </c>
      <c r="H2235" s="5" t="s">
        <v>99</v>
      </c>
      <c r="I2235" s="9">
        <v>70.8</v>
      </c>
      <c r="J2235" s="10">
        <v>3.8149999999999999</v>
      </c>
      <c r="K2235" s="10">
        <v>135.4468</v>
      </c>
      <c r="L2235" s="10">
        <v>9.8629999999999995</v>
      </c>
      <c r="M2235" s="11" t="str" cm="1">
        <f t="array" ref="M2235">_xlfn.IFS(ROUND(Sales_Data[[#This Row],[Temperature]],0)&lt;50,"Cold",ROUND(Sales_Data[[#This Row],[Temperature]],0)&lt;70,"Mild",ROUND(Sales_Data[[#This Row],[Temperature]],0)&lt;84,"Warm",TRUE,"Hot")</f>
        <v>Warm</v>
      </c>
    </row>
    <row r="2236" spans="1:13" x14ac:dyDescent="0.3">
      <c r="A2236" s="5">
        <v>30</v>
      </c>
      <c r="B2236" s="6">
        <v>40550</v>
      </c>
      <c r="C2236" s="7" t="b">
        <f t="shared" si="68"/>
        <v>1</v>
      </c>
      <c r="D2236" s="7" t="str" cm="1">
        <f t="array" ref="D2236">_xlfn.SWITCH(A2236,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236" s="7">
        <f t="shared" si="69"/>
        <v>40550</v>
      </c>
      <c r="F2236" s="5">
        <v>2011</v>
      </c>
      <c r="G2236" s="8">
        <v>428782.38</v>
      </c>
      <c r="H2236" s="5" t="s">
        <v>99</v>
      </c>
      <c r="I2236" s="9">
        <v>87.57</v>
      </c>
      <c r="J2236" s="10">
        <v>3.524</v>
      </c>
      <c r="K2236" s="10">
        <v>214.83686779999999</v>
      </c>
      <c r="L2236" s="10">
        <v>7.8520000000000003</v>
      </c>
      <c r="M2236" s="11" t="str" cm="1">
        <f t="array" ref="M2236">_xlfn.IFS(ROUND(Sales_Data[[#This Row],[Temperature]],0)&lt;50,"Cold",ROUND(Sales_Data[[#This Row],[Temperature]],0)&lt;70,"Mild",ROUND(Sales_Data[[#This Row],[Temperature]],0)&lt;84,"Warm",TRUE,"Hot")</f>
        <v>Hot</v>
      </c>
    </row>
    <row r="2237" spans="1:13" x14ac:dyDescent="0.3">
      <c r="A2237" s="5">
        <v>31</v>
      </c>
      <c r="B2237" s="6">
        <v>40550</v>
      </c>
      <c r="C2237" s="7" t="b">
        <f t="shared" si="68"/>
        <v>1</v>
      </c>
      <c r="D2237" s="7" t="str" cm="1">
        <f t="array" ref="D2237">_xlfn.SWITCH(A2237,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237" s="7">
        <f t="shared" si="69"/>
        <v>40550</v>
      </c>
      <c r="F2237" s="5">
        <v>2011</v>
      </c>
      <c r="G2237" s="8">
        <v>1371889.27</v>
      </c>
      <c r="H2237" s="5" t="s">
        <v>99</v>
      </c>
      <c r="I2237" s="9">
        <v>87.57</v>
      </c>
      <c r="J2237" s="10">
        <v>3.524</v>
      </c>
      <c r="K2237" s="10">
        <v>214.83686779999999</v>
      </c>
      <c r="L2237" s="10">
        <v>7.8520000000000003</v>
      </c>
      <c r="M2237" s="11" t="str" cm="1">
        <f t="array" ref="M2237">_xlfn.IFS(ROUND(Sales_Data[[#This Row],[Temperature]],0)&lt;50,"Cold",ROUND(Sales_Data[[#This Row],[Temperature]],0)&lt;70,"Mild",ROUND(Sales_Data[[#This Row],[Temperature]],0)&lt;84,"Warm",TRUE,"Hot")</f>
        <v>Hot</v>
      </c>
    </row>
    <row r="2238" spans="1:13" x14ac:dyDescent="0.3">
      <c r="A2238" s="5">
        <v>32</v>
      </c>
      <c r="B2238" s="6">
        <v>40550</v>
      </c>
      <c r="C2238" s="7" t="b">
        <f t="shared" si="68"/>
        <v>1</v>
      </c>
      <c r="D2238" s="7" t="str" cm="1">
        <f t="array" ref="D2238">_xlfn.SWITCH(A2238,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238" s="7">
        <f t="shared" si="69"/>
        <v>40550</v>
      </c>
      <c r="F2238" s="5">
        <v>2011</v>
      </c>
      <c r="G2238" s="8">
        <v>1199845.29</v>
      </c>
      <c r="H2238" s="5" t="s">
        <v>99</v>
      </c>
      <c r="I2238" s="9">
        <v>72.86</v>
      </c>
      <c r="J2238" s="10">
        <v>3.597</v>
      </c>
      <c r="K2238" s="10">
        <v>193.09305520000001</v>
      </c>
      <c r="L2238" s="10">
        <v>8.6219999999999999</v>
      </c>
      <c r="M2238" s="11" t="str" cm="1">
        <f t="array" ref="M2238">_xlfn.IFS(ROUND(Sales_Data[[#This Row],[Temperature]],0)&lt;50,"Cold",ROUND(Sales_Data[[#This Row],[Temperature]],0)&lt;70,"Mild",ROUND(Sales_Data[[#This Row],[Temperature]],0)&lt;84,"Warm",TRUE,"Hot")</f>
        <v>Warm</v>
      </c>
    </row>
    <row r="2239" spans="1:13" x14ac:dyDescent="0.3">
      <c r="A2239" s="5">
        <v>33</v>
      </c>
      <c r="B2239" s="6">
        <v>40550</v>
      </c>
      <c r="C2239" s="7" t="b">
        <f t="shared" si="68"/>
        <v>1</v>
      </c>
      <c r="D2239" s="7" t="str" cm="1">
        <f t="array" ref="D2239">_xlfn.SWITCH(A2239,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239" s="7">
        <f t="shared" si="69"/>
        <v>40550</v>
      </c>
      <c r="F2239" s="5">
        <v>2011</v>
      </c>
      <c r="G2239" s="8">
        <v>226702.36</v>
      </c>
      <c r="H2239" s="5" t="s">
        <v>99</v>
      </c>
      <c r="I2239" s="9">
        <v>98.43</v>
      </c>
      <c r="J2239" s="10">
        <v>3.8420000000000001</v>
      </c>
      <c r="K2239" s="10">
        <v>129.08940000000001</v>
      </c>
      <c r="L2239" s="10">
        <v>8.4420000000000002</v>
      </c>
      <c r="M2239" s="11" t="str" cm="1">
        <f t="array" ref="M2239">_xlfn.IFS(ROUND(Sales_Data[[#This Row],[Temperature]],0)&lt;50,"Cold",ROUND(Sales_Data[[#This Row],[Temperature]],0)&lt;70,"Mild",ROUND(Sales_Data[[#This Row],[Temperature]],0)&lt;84,"Warm",TRUE,"Hot")</f>
        <v>Hot</v>
      </c>
    </row>
    <row r="2240" spans="1:13" x14ac:dyDescent="0.3">
      <c r="A2240" s="5">
        <v>34</v>
      </c>
      <c r="B2240" s="6">
        <v>40550</v>
      </c>
      <c r="C2240" s="7" t="b">
        <f t="shared" si="68"/>
        <v>1</v>
      </c>
      <c r="D2240" s="7" t="str" cm="1">
        <f t="array" ref="D2240">_xlfn.SWITCH(A2240,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240" s="7">
        <f t="shared" si="69"/>
        <v>40550</v>
      </c>
      <c r="F2240" s="5">
        <v>2011</v>
      </c>
      <c r="G2240" s="8">
        <v>911106.22</v>
      </c>
      <c r="H2240" s="5" t="s">
        <v>99</v>
      </c>
      <c r="I2240" s="9">
        <v>81.96</v>
      </c>
      <c r="J2240" s="10">
        <v>3.504</v>
      </c>
      <c r="K2240" s="10">
        <v>129.08940000000001</v>
      </c>
      <c r="L2240" s="10">
        <v>10.641</v>
      </c>
      <c r="M2240" s="11" t="str" cm="1">
        <f t="array" ref="M2240">_xlfn.IFS(ROUND(Sales_Data[[#This Row],[Temperature]],0)&lt;50,"Cold",ROUND(Sales_Data[[#This Row],[Temperature]],0)&lt;70,"Mild",ROUND(Sales_Data[[#This Row],[Temperature]],0)&lt;84,"Warm",TRUE,"Hot")</f>
        <v>Warm</v>
      </c>
    </row>
    <row r="2241" spans="1:13" x14ac:dyDescent="0.3">
      <c r="A2241" s="5">
        <v>35</v>
      </c>
      <c r="B2241" s="6">
        <v>40550</v>
      </c>
      <c r="C2241" s="7" t="b">
        <f t="shared" si="68"/>
        <v>1</v>
      </c>
      <c r="D2241" s="7" t="str" cm="1">
        <f t="array" ref="D2241">_xlfn.SWITCH(A2241,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241" s="7">
        <f t="shared" si="69"/>
        <v>40550</v>
      </c>
      <c r="F2241" s="5">
        <v>2011</v>
      </c>
      <c r="G2241" s="8">
        <v>874453.88</v>
      </c>
      <c r="H2241" s="5" t="s">
        <v>99</v>
      </c>
      <c r="I2241" s="9">
        <v>73.760000000000005</v>
      </c>
      <c r="J2241" s="10">
        <v>3.7480000000000002</v>
      </c>
      <c r="K2241" s="10">
        <v>139.36375000000001</v>
      </c>
      <c r="L2241" s="10">
        <v>8.6839999999999993</v>
      </c>
      <c r="M2241" s="11" t="str" cm="1">
        <f t="array" ref="M2241">_xlfn.IFS(ROUND(Sales_Data[[#This Row],[Temperature]],0)&lt;50,"Cold",ROUND(Sales_Data[[#This Row],[Temperature]],0)&lt;70,"Mild",ROUND(Sales_Data[[#This Row],[Temperature]],0)&lt;84,"Warm",TRUE,"Hot")</f>
        <v>Warm</v>
      </c>
    </row>
    <row r="2242" spans="1:13" x14ac:dyDescent="0.3">
      <c r="A2242" s="5">
        <v>36</v>
      </c>
      <c r="B2242" s="6">
        <v>40550</v>
      </c>
      <c r="C2242" s="7" t="b">
        <f t="shared" ref="C2242:C2305" si="70">ISNUMBER(B2242)</f>
        <v>1</v>
      </c>
      <c r="D2242" s="7" t="str" cm="1">
        <f t="array" ref="D2242">_xlfn.SWITCH(A2242,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242" s="7">
        <f t="shared" ref="E2242:E2305" si="71">IF(C2242,B2242,DATE(RIGHT(B2242,4),MID(B2242,4,2),LEFT(B2242,2)))</f>
        <v>40550</v>
      </c>
      <c r="F2242" s="5">
        <v>2011</v>
      </c>
      <c r="G2242" s="8">
        <v>354270.77</v>
      </c>
      <c r="H2242" s="5" t="s">
        <v>99</v>
      </c>
      <c r="I2242" s="9">
        <v>85.33</v>
      </c>
      <c r="J2242" s="10">
        <v>3.5019999999999998</v>
      </c>
      <c r="K2242" s="10">
        <v>213.93241219999999</v>
      </c>
      <c r="L2242" s="10">
        <v>8.1769999999999996</v>
      </c>
      <c r="M2242" s="11" t="str" cm="1">
        <f t="array" ref="M2242">_xlfn.IFS(ROUND(Sales_Data[[#This Row],[Temperature]],0)&lt;50,"Cold",ROUND(Sales_Data[[#This Row],[Temperature]],0)&lt;70,"Mild",ROUND(Sales_Data[[#This Row],[Temperature]],0)&lt;84,"Warm",TRUE,"Hot")</f>
        <v>Hot</v>
      </c>
    </row>
    <row r="2243" spans="1:13" x14ac:dyDescent="0.3">
      <c r="A2243" s="5">
        <v>37</v>
      </c>
      <c r="B2243" s="6">
        <v>40550</v>
      </c>
      <c r="C2243" s="7" t="b">
        <f t="shared" si="70"/>
        <v>1</v>
      </c>
      <c r="D2243" s="7" t="str" cm="1">
        <f t="array" ref="D2243">_xlfn.SWITCH(A2243,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243" s="7">
        <f t="shared" si="71"/>
        <v>40550</v>
      </c>
      <c r="F2243" s="5">
        <v>2011</v>
      </c>
      <c r="G2243" s="8">
        <v>517021.3</v>
      </c>
      <c r="H2243" s="5" t="s">
        <v>99</v>
      </c>
      <c r="I2243" s="9">
        <v>85.33</v>
      </c>
      <c r="J2243" s="10">
        <v>3.524</v>
      </c>
      <c r="K2243" s="10">
        <v>213.93241219999999</v>
      </c>
      <c r="L2243" s="10">
        <v>8.1769999999999996</v>
      </c>
      <c r="M2243" s="11" t="str" cm="1">
        <f t="array" ref="M2243">_xlfn.IFS(ROUND(Sales_Data[[#This Row],[Temperature]],0)&lt;50,"Cold",ROUND(Sales_Data[[#This Row],[Temperature]],0)&lt;70,"Mild",ROUND(Sales_Data[[#This Row],[Temperature]],0)&lt;84,"Warm",TRUE,"Hot")</f>
        <v>Hot</v>
      </c>
    </row>
    <row r="2244" spans="1:13" x14ac:dyDescent="0.3">
      <c r="A2244" s="5">
        <v>38</v>
      </c>
      <c r="B2244" s="6">
        <v>40550</v>
      </c>
      <c r="C2244" s="7" t="b">
        <f t="shared" si="70"/>
        <v>1</v>
      </c>
      <c r="D2244" s="7" t="str" cm="1">
        <f t="array" ref="D2244">_xlfn.SWITCH(A2244,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244" s="7">
        <f t="shared" si="71"/>
        <v>40550</v>
      </c>
      <c r="F2244" s="5">
        <v>2011</v>
      </c>
      <c r="G2244" s="8">
        <v>387334.04</v>
      </c>
      <c r="H2244" s="5" t="s">
        <v>99</v>
      </c>
      <c r="I2244" s="9">
        <v>89.85</v>
      </c>
      <c r="J2244" s="10">
        <v>3.8420000000000001</v>
      </c>
      <c r="K2244" s="10">
        <v>129.08940000000001</v>
      </c>
      <c r="L2244" s="10">
        <v>13.503</v>
      </c>
      <c r="M2244" s="11" t="str" cm="1">
        <f t="array" ref="M2244">_xlfn.IFS(ROUND(Sales_Data[[#This Row],[Temperature]],0)&lt;50,"Cold",ROUND(Sales_Data[[#This Row],[Temperature]],0)&lt;70,"Mild",ROUND(Sales_Data[[#This Row],[Temperature]],0)&lt;84,"Warm",TRUE,"Hot")</f>
        <v>Hot</v>
      </c>
    </row>
    <row r="2245" spans="1:13" x14ac:dyDescent="0.3">
      <c r="A2245" s="5">
        <v>39</v>
      </c>
      <c r="B2245" s="6">
        <v>40550</v>
      </c>
      <c r="C2245" s="7" t="b">
        <f t="shared" si="70"/>
        <v>1</v>
      </c>
      <c r="D2245" s="7" t="str" cm="1">
        <f t="array" ref="D2245">_xlfn.SWITCH(A2245,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45" s="7">
        <f t="shared" si="71"/>
        <v>40550</v>
      </c>
      <c r="F2245" s="5">
        <v>2011</v>
      </c>
      <c r="G2245" s="8">
        <v>1429829.36</v>
      </c>
      <c r="H2245" s="5" t="s">
        <v>99</v>
      </c>
      <c r="I2245" s="9">
        <v>84.93</v>
      </c>
      <c r="J2245" s="10">
        <v>3.524</v>
      </c>
      <c r="K2245" s="10">
        <v>213.93241219999999</v>
      </c>
      <c r="L2245" s="10">
        <v>8.1769999999999996</v>
      </c>
      <c r="M2245" s="11" t="str" cm="1">
        <f t="array" ref="M2245">_xlfn.IFS(ROUND(Sales_Data[[#This Row],[Temperature]],0)&lt;50,"Cold",ROUND(Sales_Data[[#This Row],[Temperature]],0)&lt;70,"Mild",ROUND(Sales_Data[[#This Row],[Temperature]],0)&lt;84,"Warm",TRUE,"Hot")</f>
        <v>Hot</v>
      </c>
    </row>
    <row r="2246" spans="1:13" x14ac:dyDescent="0.3">
      <c r="A2246" s="5">
        <v>40</v>
      </c>
      <c r="B2246" s="6">
        <v>40550</v>
      </c>
      <c r="C2246" s="7" t="b">
        <f t="shared" si="70"/>
        <v>1</v>
      </c>
      <c r="D2246" s="7" t="str" cm="1">
        <f t="array" ref="D2246">_xlfn.SWITCH(A2246,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46" s="7">
        <f t="shared" si="71"/>
        <v>40550</v>
      </c>
      <c r="F2246" s="5">
        <v>2011</v>
      </c>
      <c r="G2246" s="8">
        <v>1048866.3</v>
      </c>
      <c r="H2246" s="5" t="s">
        <v>99</v>
      </c>
      <c r="I2246" s="9">
        <v>65.25</v>
      </c>
      <c r="J2246" s="10">
        <v>3.8149999999999999</v>
      </c>
      <c r="K2246" s="10">
        <v>135.4468</v>
      </c>
      <c r="L2246" s="10">
        <v>4.5839999999999996</v>
      </c>
      <c r="M2246" s="11" t="str" cm="1">
        <f t="array" ref="M2246">_xlfn.IFS(ROUND(Sales_Data[[#This Row],[Temperature]],0)&lt;50,"Cold",ROUND(Sales_Data[[#This Row],[Temperature]],0)&lt;70,"Mild",ROUND(Sales_Data[[#This Row],[Temperature]],0)&lt;84,"Warm",TRUE,"Hot")</f>
        <v>Mild</v>
      </c>
    </row>
    <row r="2247" spans="1:13" x14ac:dyDescent="0.3">
      <c r="A2247" s="5">
        <v>41</v>
      </c>
      <c r="B2247" s="6">
        <v>40550</v>
      </c>
      <c r="C2247" s="7" t="b">
        <f t="shared" si="70"/>
        <v>1</v>
      </c>
      <c r="D2247" s="7" t="str" cm="1">
        <f t="array" ref="D2247">_xlfn.SWITCH(A2247,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47" s="7">
        <f t="shared" si="71"/>
        <v>40550</v>
      </c>
      <c r="F2247" s="5">
        <v>2011</v>
      </c>
      <c r="G2247" s="8">
        <v>1333347.78</v>
      </c>
      <c r="H2247" s="5" t="s">
        <v>99</v>
      </c>
      <c r="I2247" s="9">
        <v>67.010000000000005</v>
      </c>
      <c r="J2247" s="10">
        <v>3.597</v>
      </c>
      <c r="K2247" s="10">
        <v>193.09305520000001</v>
      </c>
      <c r="L2247" s="10">
        <v>6.9009999999999998</v>
      </c>
      <c r="M2247" s="11" t="str" cm="1">
        <f t="array" ref="M2247">_xlfn.IFS(ROUND(Sales_Data[[#This Row],[Temperature]],0)&lt;50,"Cold",ROUND(Sales_Data[[#This Row],[Temperature]],0)&lt;70,"Mild",ROUND(Sales_Data[[#This Row],[Temperature]],0)&lt;84,"Warm",TRUE,"Hot")</f>
        <v>Mild</v>
      </c>
    </row>
    <row r="2248" spans="1:13" x14ac:dyDescent="0.3">
      <c r="A2248" s="5">
        <v>42</v>
      </c>
      <c r="B2248" s="6">
        <v>40550</v>
      </c>
      <c r="C2248" s="7" t="b">
        <f t="shared" si="70"/>
        <v>1</v>
      </c>
      <c r="D2248" s="7" t="str" cm="1">
        <f t="array" ref="D2248">_xlfn.SWITCH(A2248,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48" s="7">
        <f t="shared" si="71"/>
        <v>40550</v>
      </c>
      <c r="F2248" s="5">
        <v>2011</v>
      </c>
      <c r="G2248" s="8">
        <v>506343.83</v>
      </c>
      <c r="H2248" s="5" t="s">
        <v>99</v>
      </c>
      <c r="I2248" s="9">
        <v>95.36</v>
      </c>
      <c r="J2248" s="10">
        <v>3.8420000000000001</v>
      </c>
      <c r="K2248" s="10">
        <v>129.08940000000001</v>
      </c>
      <c r="L2248" s="10">
        <v>8.2569999999999997</v>
      </c>
      <c r="M2248" s="11" t="str" cm="1">
        <f t="array" ref="M2248">_xlfn.IFS(ROUND(Sales_Data[[#This Row],[Temperature]],0)&lt;50,"Cold",ROUND(Sales_Data[[#This Row],[Temperature]],0)&lt;70,"Mild",ROUND(Sales_Data[[#This Row],[Temperature]],0)&lt;84,"Warm",TRUE,"Hot")</f>
        <v>Hot</v>
      </c>
    </row>
    <row r="2249" spans="1:13" x14ac:dyDescent="0.3">
      <c r="A2249" s="5">
        <v>43</v>
      </c>
      <c r="B2249" s="6">
        <v>40550</v>
      </c>
      <c r="C2249" s="7" t="b">
        <f t="shared" si="70"/>
        <v>1</v>
      </c>
      <c r="D2249" s="7" t="str" cm="1">
        <f t="array" ref="D2249">_xlfn.SWITCH(A2249,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49" s="7">
        <f t="shared" si="71"/>
        <v>40550</v>
      </c>
      <c r="F2249" s="5">
        <v>2011</v>
      </c>
      <c r="G2249" s="8">
        <v>586781.78</v>
      </c>
      <c r="H2249" s="5" t="s">
        <v>99</v>
      </c>
      <c r="I2249" s="9">
        <v>91.36</v>
      </c>
      <c r="J2249" s="10">
        <v>3.524</v>
      </c>
      <c r="K2249" s="10">
        <v>207.02885710000001</v>
      </c>
      <c r="L2249" s="10">
        <v>10.641</v>
      </c>
      <c r="M2249" s="11" t="str" cm="1">
        <f t="array" ref="M2249">_xlfn.IFS(ROUND(Sales_Data[[#This Row],[Temperature]],0)&lt;50,"Cold",ROUND(Sales_Data[[#This Row],[Temperature]],0)&lt;70,"Mild",ROUND(Sales_Data[[#This Row],[Temperature]],0)&lt;84,"Warm",TRUE,"Hot")</f>
        <v>Hot</v>
      </c>
    </row>
    <row r="2250" spans="1:13" x14ac:dyDescent="0.3">
      <c r="A2250" s="5">
        <v>44</v>
      </c>
      <c r="B2250" s="6">
        <v>40550</v>
      </c>
      <c r="C2250" s="7" t="b">
        <f t="shared" si="70"/>
        <v>1</v>
      </c>
      <c r="D2250" s="7" t="str" cm="1">
        <f t="array" ref="D2250">_xlfn.SWITCH(A2250,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50" s="7">
        <f t="shared" si="71"/>
        <v>40550</v>
      </c>
      <c r="F2250" s="5">
        <v>2011</v>
      </c>
      <c r="G2250" s="8">
        <v>315273.08</v>
      </c>
      <c r="H2250" s="5" t="s">
        <v>99</v>
      </c>
      <c r="I2250" s="9">
        <v>74.290000000000006</v>
      </c>
      <c r="J2250" s="10">
        <v>3.613</v>
      </c>
      <c r="K2250" s="10">
        <v>129.08940000000001</v>
      </c>
      <c r="L2250" s="10">
        <v>6.56</v>
      </c>
      <c r="M2250" s="11" t="str" cm="1">
        <f t="array" ref="M2250">_xlfn.IFS(ROUND(Sales_Data[[#This Row],[Temperature]],0)&lt;50,"Cold",ROUND(Sales_Data[[#This Row],[Temperature]],0)&lt;70,"Mild",ROUND(Sales_Data[[#This Row],[Temperature]],0)&lt;84,"Warm",TRUE,"Hot")</f>
        <v>Warm</v>
      </c>
    </row>
    <row r="2251" spans="1:13" x14ac:dyDescent="0.3">
      <c r="A2251" s="5">
        <v>45</v>
      </c>
      <c r="B2251" s="6">
        <v>40550</v>
      </c>
      <c r="C2251" s="7" t="b">
        <f t="shared" si="70"/>
        <v>1</v>
      </c>
      <c r="D2251" s="7" t="str" cm="1">
        <f t="array" ref="D2251">_xlfn.SWITCH(A2251,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51" s="7">
        <f t="shared" si="71"/>
        <v>40550</v>
      </c>
      <c r="F2251" s="5">
        <v>2011</v>
      </c>
      <c r="G2251" s="8">
        <v>791495.25</v>
      </c>
      <c r="H2251" s="5" t="s">
        <v>99</v>
      </c>
      <c r="I2251" s="9">
        <v>74.040000000000006</v>
      </c>
      <c r="J2251" s="10">
        <v>3.7480000000000002</v>
      </c>
      <c r="K2251" s="10">
        <v>185.91198850000001</v>
      </c>
      <c r="L2251" s="10">
        <v>8.625</v>
      </c>
      <c r="M2251" s="11" t="str" cm="1">
        <f t="array" ref="M2251">_xlfn.IFS(ROUND(Sales_Data[[#This Row],[Temperature]],0)&lt;50,"Cold",ROUND(Sales_Data[[#This Row],[Temperature]],0)&lt;70,"Mild",ROUND(Sales_Data[[#This Row],[Temperature]],0)&lt;84,"Warm",TRUE,"Hot")</f>
        <v>Warm</v>
      </c>
    </row>
    <row r="2252" spans="1:13" x14ac:dyDescent="0.3">
      <c r="A2252" s="5">
        <v>1</v>
      </c>
      <c r="B2252" s="5" t="s">
        <v>36</v>
      </c>
      <c r="C2252" s="7" t="b">
        <f t="shared" si="70"/>
        <v>0</v>
      </c>
      <c r="D2252" s="7" t="str" cm="1">
        <f t="array" ref="D2252">_xlfn.SWITCH(A2252,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52" s="12">
        <f t="shared" si="71"/>
        <v>40557</v>
      </c>
      <c r="F2252" s="5">
        <v>2011</v>
      </c>
      <c r="G2252" s="8">
        <v>1391013.96</v>
      </c>
      <c r="H2252" s="5" t="s">
        <v>99</v>
      </c>
      <c r="I2252" s="9">
        <v>35.4</v>
      </c>
      <c r="J2252" s="10">
        <v>2.9830000000000001</v>
      </c>
      <c r="K2252" s="10">
        <v>211.45741090000001</v>
      </c>
      <c r="L2252" s="10">
        <v>7.742</v>
      </c>
      <c r="M2252" s="11" t="str" cm="1">
        <f t="array" ref="M2252">_xlfn.IFS(ROUND(Sales_Data[[#This Row],[Temperature]],0)&lt;50,"Cold",ROUND(Sales_Data[[#This Row],[Temperature]],0)&lt;70,"Mild",ROUND(Sales_Data[[#This Row],[Temperature]],0)&lt;84,"Warm",TRUE,"Hot")</f>
        <v>Cold</v>
      </c>
    </row>
    <row r="2253" spans="1:13" x14ac:dyDescent="0.3">
      <c r="A2253" s="5">
        <v>2</v>
      </c>
      <c r="B2253" s="5" t="s">
        <v>36</v>
      </c>
      <c r="C2253" s="7" t="b">
        <f t="shared" si="70"/>
        <v>0</v>
      </c>
      <c r="D2253" s="7" t="str" cm="1">
        <f t="array" ref="D2253">_xlfn.SWITCH(A2253,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53" s="12">
        <f t="shared" si="71"/>
        <v>40557</v>
      </c>
      <c r="F2253" s="5">
        <v>2011</v>
      </c>
      <c r="G2253" s="8">
        <v>1744193.58</v>
      </c>
      <c r="H2253" s="5" t="s">
        <v>99</v>
      </c>
      <c r="I2253" s="9">
        <v>33.020000000000003</v>
      </c>
      <c r="J2253" s="10">
        <v>2.9830000000000001</v>
      </c>
      <c r="K2253" s="10">
        <v>211.11767130000001</v>
      </c>
      <c r="L2253" s="10">
        <v>8.0280000000000005</v>
      </c>
      <c r="M2253" s="11" t="str" cm="1">
        <f t="array" ref="M2253">_xlfn.IFS(ROUND(Sales_Data[[#This Row],[Temperature]],0)&lt;50,"Cold",ROUND(Sales_Data[[#This Row],[Temperature]],0)&lt;70,"Mild",ROUND(Sales_Data[[#This Row],[Temperature]],0)&lt;84,"Warm",TRUE,"Hot")</f>
        <v>Cold</v>
      </c>
    </row>
    <row r="2254" spans="1:13" x14ac:dyDescent="0.3">
      <c r="A2254" s="5">
        <v>3</v>
      </c>
      <c r="B2254" s="5" t="s">
        <v>36</v>
      </c>
      <c r="C2254" s="7" t="b">
        <f t="shared" si="70"/>
        <v>0</v>
      </c>
      <c r="D2254" s="7" t="str" cm="1">
        <f t="array" ref="D2254">_xlfn.SWITCH(A2254,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54" s="12">
        <f t="shared" si="71"/>
        <v>40557</v>
      </c>
      <c r="F2254" s="5">
        <v>2011</v>
      </c>
      <c r="G2254" s="8">
        <v>381061.1</v>
      </c>
      <c r="H2254" s="5" t="s">
        <v>99</v>
      </c>
      <c r="I2254" s="9">
        <v>44.76</v>
      </c>
      <c r="J2254" s="10">
        <v>2.9830000000000001</v>
      </c>
      <c r="K2254" s="10">
        <v>214.74707290000001</v>
      </c>
      <c r="L2254" s="10">
        <v>7.5510000000000002</v>
      </c>
      <c r="M2254" s="11" t="str" cm="1">
        <f t="array" ref="M2254">_xlfn.IFS(ROUND(Sales_Data[[#This Row],[Temperature]],0)&lt;50,"Cold",ROUND(Sales_Data[[#This Row],[Temperature]],0)&lt;70,"Mild",ROUND(Sales_Data[[#This Row],[Temperature]],0)&lt;84,"Warm",TRUE,"Hot")</f>
        <v>Cold</v>
      </c>
    </row>
    <row r="2255" spans="1:13" x14ac:dyDescent="0.3">
      <c r="A2255" s="5">
        <v>4</v>
      </c>
      <c r="B2255" s="5" t="s">
        <v>36</v>
      </c>
      <c r="C2255" s="7" t="b">
        <f t="shared" si="70"/>
        <v>0</v>
      </c>
      <c r="D2255" s="7" t="str" cm="1">
        <f t="array" ref="D2255">_xlfn.SWITCH(A2255,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255" s="12">
        <f t="shared" si="71"/>
        <v>40557</v>
      </c>
      <c r="F2255" s="5">
        <v>2011</v>
      </c>
      <c r="G2255" s="8">
        <v>1865502.46</v>
      </c>
      <c r="H2255" s="5" t="s">
        <v>99</v>
      </c>
      <c r="I2255" s="9">
        <v>31.6</v>
      </c>
      <c r="J2255" s="10">
        <v>2.992</v>
      </c>
      <c r="K2255" s="10">
        <v>127.30093549999999</v>
      </c>
      <c r="L2255" s="10">
        <v>6.51</v>
      </c>
      <c r="M2255" s="11" t="str" cm="1">
        <f t="array" ref="M2255">_xlfn.IFS(ROUND(Sales_Data[[#This Row],[Temperature]],0)&lt;50,"Cold",ROUND(Sales_Data[[#This Row],[Temperature]],0)&lt;70,"Mild",ROUND(Sales_Data[[#This Row],[Temperature]],0)&lt;84,"Warm",TRUE,"Hot")</f>
        <v>Cold</v>
      </c>
    </row>
    <row r="2256" spans="1:13" x14ac:dyDescent="0.3">
      <c r="A2256" s="5">
        <v>5</v>
      </c>
      <c r="B2256" s="5" t="s">
        <v>36</v>
      </c>
      <c r="C2256" s="7" t="b">
        <f t="shared" si="70"/>
        <v>0</v>
      </c>
      <c r="D2256" s="7" t="str" cm="1">
        <f t="array" ref="D2256">_xlfn.SWITCH(A2256,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256" s="12">
        <f t="shared" si="71"/>
        <v>40557</v>
      </c>
      <c r="F2256" s="5">
        <v>2011</v>
      </c>
      <c r="G2256" s="8">
        <v>260636.71</v>
      </c>
      <c r="H2256" s="5" t="s">
        <v>99</v>
      </c>
      <c r="I2256" s="9">
        <v>37.74</v>
      </c>
      <c r="J2256" s="10">
        <v>2.9830000000000001</v>
      </c>
      <c r="K2256" s="10">
        <v>212.00851399999999</v>
      </c>
      <c r="L2256" s="10">
        <v>6.6340000000000003</v>
      </c>
      <c r="M2256" s="11" t="str" cm="1">
        <f t="array" ref="M2256">_xlfn.IFS(ROUND(Sales_Data[[#This Row],[Temperature]],0)&lt;50,"Cold",ROUND(Sales_Data[[#This Row],[Temperature]],0)&lt;70,"Mild",ROUND(Sales_Data[[#This Row],[Temperature]],0)&lt;84,"Warm",TRUE,"Hot")</f>
        <v>Cold</v>
      </c>
    </row>
    <row r="2257" spans="1:13" x14ac:dyDescent="0.3">
      <c r="A2257" s="5">
        <v>6</v>
      </c>
      <c r="B2257" s="5" t="s">
        <v>36</v>
      </c>
      <c r="C2257" s="7" t="b">
        <f t="shared" si="70"/>
        <v>0</v>
      </c>
      <c r="D2257" s="7" t="str" cm="1">
        <f t="array" ref="D2257">_xlfn.SWITCH(A2257,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257" s="12">
        <f t="shared" si="71"/>
        <v>40557</v>
      </c>
      <c r="F2257" s="5">
        <v>2011</v>
      </c>
      <c r="G2257" s="8">
        <v>1306194.55</v>
      </c>
      <c r="H2257" s="5" t="s">
        <v>99</v>
      </c>
      <c r="I2257" s="9">
        <v>38.369999999999997</v>
      </c>
      <c r="J2257" s="10">
        <v>2.9830000000000001</v>
      </c>
      <c r="K2257" s="10">
        <v>212.96558820000001</v>
      </c>
      <c r="L2257" s="10">
        <v>6.8579999999999997</v>
      </c>
      <c r="M2257" s="11" t="str" cm="1">
        <f t="array" ref="M2257">_xlfn.IFS(ROUND(Sales_Data[[#This Row],[Temperature]],0)&lt;50,"Cold",ROUND(Sales_Data[[#This Row],[Temperature]],0)&lt;70,"Mild",ROUND(Sales_Data[[#This Row],[Temperature]],0)&lt;84,"Warm",TRUE,"Hot")</f>
        <v>Cold</v>
      </c>
    </row>
    <row r="2258" spans="1:13" x14ac:dyDescent="0.3">
      <c r="A2258" s="5">
        <v>7</v>
      </c>
      <c r="B2258" s="5" t="s">
        <v>36</v>
      </c>
      <c r="C2258" s="7" t="b">
        <f t="shared" si="70"/>
        <v>0</v>
      </c>
      <c r="D2258" s="7" t="str" cm="1">
        <f t="array" ref="D2258">_xlfn.SWITCH(A2258,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258" s="12">
        <f t="shared" si="71"/>
        <v>40557</v>
      </c>
      <c r="F2258" s="5">
        <v>2011</v>
      </c>
      <c r="G2258" s="8">
        <v>547384.9</v>
      </c>
      <c r="H2258" s="5" t="s">
        <v>99</v>
      </c>
      <c r="I2258" s="9">
        <v>11.32</v>
      </c>
      <c r="J2258" s="10">
        <v>2.911</v>
      </c>
      <c r="K2258" s="10">
        <v>191.47849389999999</v>
      </c>
      <c r="L2258" s="10">
        <v>8.8179999999999996</v>
      </c>
      <c r="M2258" s="11" t="str" cm="1">
        <f t="array" ref="M2258">_xlfn.IFS(ROUND(Sales_Data[[#This Row],[Temperature]],0)&lt;50,"Cold",ROUND(Sales_Data[[#This Row],[Temperature]],0)&lt;70,"Mild",ROUND(Sales_Data[[#This Row],[Temperature]],0)&lt;84,"Warm",TRUE,"Hot")</f>
        <v>Cold</v>
      </c>
    </row>
    <row r="2259" spans="1:13" x14ac:dyDescent="0.3">
      <c r="A2259" s="5">
        <v>8</v>
      </c>
      <c r="B2259" s="5" t="s">
        <v>36</v>
      </c>
      <c r="C2259" s="7" t="b">
        <f t="shared" si="70"/>
        <v>0</v>
      </c>
      <c r="D2259" s="7" t="str" cm="1">
        <f t="array" ref="D2259">_xlfn.SWITCH(A2259,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259" s="12">
        <f t="shared" si="71"/>
        <v>40557</v>
      </c>
      <c r="F2259" s="5">
        <v>2011</v>
      </c>
      <c r="G2259" s="8">
        <v>809646.66</v>
      </c>
      <c r="H2259" s="5" t="s">
        <v>99</v>
      </c>
      <c r="I2259" s="9">
        <v>31.62</v>
      </c>
      <c r="J2259" s="10">
        <v>2.9830000000000001</v>
      </c>
      <c r="K2259" s="10">
        <v>214.79309910000001</v>
      </c>
      <c r="L2259" s="10">
        <v>6.2619999999999996</v>
      </c>
      <c r="M2259" s="11" t="str" cm="1">
        <f t="array" ref="M2259">_xlfn.IFS(ROUND(Sales_Data[[#This Row],[Temperature]],0)&lt;50,"Cold",ROUND(Sales_Data[[#This Row],[Temperature]],0)&lt;70,"Mild",ROUND(Sales_Data[[#This Row],[Temperature]],0)&lt;84,"Warm",TRUE,"Hot")</f>
        <v>Cold</v>
      </c>
    </row>
    <row r="2260" spans="1:13" x14ac:dyDescent="0.3">
      <c r="A2260" s="5">
        <v>9</v>
      </c>
      <c r="B2260" s="5" t="s">
        <v>36</v>
      </c>
      <c r="C2260" s="7" t="b">
        <f t="shared" si="70"/>
        <v>0</v>
      </c>
      <c r="D2260" s="7" t="str" cm="1">
        <f t="array" ref="D2260">_xlfn.SWITCH(A2260,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260" s="12">
        <f t="shared" si="71"/>
        <v>40557</v>
      </c>
      <c r="F2260" s="5">
        <v>2011</v>
      </c>
      <c r="G2260" s="8">
        <v>458086.69</v>
      </c>
      <c r="H2260" s="5" t="s">
        <v>99</v>
      </c>
      <c r="I2260" s="9">
        <v>36.43</v>
      </c>
      <c r="J2260" s="10">
        <v>2.9830000000000001</v>
      </c>
      <c r="K2260" s="10">
        <v>214.9749587</v>
      </c>
      <c r="L2260" s="10">
        <v>6.4160000000000004</v>
      </c>
      <c r="M2260" s="11" t="str" cm="1">
        <f t="array" ref="M2260">_xlfn.IFS(ROUND(Sales_Data[[#This Row],[Temperature]],0)&lt;50,"Cold",ROUND(Sales_Data[[#This Row],[Temperature]],0)&lt;70,"Mild",ROUND(Sales_Data[[#This Row],[Temperature]],0)&lt;84,"Warm",TRUE,"Hot")</f>
        <v>Cold</v>
      </c>
    </row>
    <row r="2261" spans="1:13" x14ac:dyDescent="0.3">
      <c r="A2261" s="5">
        <v>10</v>
      </c>
      <c r="B2261" s="5" t="s">
        <v>36</v>
      </c>
      <c r="C2261" s="7" t="b">
        <f t="shared" si="70"/>
        <v>0</v>
      </c>
      <c r="D2261" s="7" t="str" cm="1">
        <f t="array" ref="D2261">_xlfn.SWITCH(A2261,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261" s="12">
        <f t="shared" si="71"/>
        <v>40557</v>
      </c>
      <c r="F2261" s="5">
        <v>2011</v>
      </c>
      <c r="G2261" s="8">
        <v>1710803.59</v>
      </c>
      <c r="H2261" s="5" t="s">
        <v>99</v>
      </c>
      <c r="I2261" s="9">
        <v>49.98</v>
      </c>
      <c r="J2261" s="10">
        <v>3.3119999999999998</v>
      </c>
      <c r="K2261" s="10">
        <v>127.30093549999999</v>
      </c>
      <c r="L2261" s="10">
        <v>8.7439999999999998</v>
      </c>
      <c r="M2261" s="11" t="str" cm="1">
        <f t="array" ref="M2261">_xlfn.IFS(ROUND(Sales_Data[[#This Row],[Temperature]],0)&lt;50,"Cold",ROUND(Sales_Data[[#This Row],[Temperature]],0)&lt;70,"Mild",ROUND(Sales_Data[[#This Row],[Temperature]],0)&lt;84,"Warm",TRUE,"Hot")</f>
        <v>Mild</v>
      </c>
    </row>
    <row r="2262" spans="1:13" x14ac:dyDescent="0.3">
      <c r="A2262" s="5">
        <v>11</v>
      </c>
      <c r="B2262" s="5" t="s">
        <v>36</v>
      </c>
      <c r="C2262" s="7" t="b">
        <f t="shared" si="70"/>
        <v>0</v>
      </c>
      <c r="D2262" s="7" t="str" cm="1">
        <f t="array" ref="D2262">_xlfn.SWITCH(A2262,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262" s="12">
        <f t="shared" si="71"/>
        <v>40557</v>
      </c>
      <c r="F2262" s="5">
        <v>2011</v>
      </c>
      <c r="G2262" s="8">
        <v>1194449.78</v>
      </c>
      <c r="H2262" s="5" t="s">
        <v>99</v>
      </c>
      <c r="I2262" s="9">
        <v>45.34</v>
      </c>
      <c r="J2262" s="10">
        <v>2.9830000000000001</v>
      </c>
      <c r="K2262" s="10">
        <v>214.74707290000001</v>
      </c>
      <c r="L2262" s="10">
        <v>7.5510000000000002</v>
      </c>
      <c r="M2262" s="11" t="str" cm="1">
        <f t="array" ref="M2262">_xlfn.IFS(ROUND(Sales_Data[[#This Row],[Temperature]],0)&lt;50,"Cold",ROUND(Sales_Data[[#This Row],[Temperature]],0)&lt;70,"Mild",ROUND(Sales_Data[[#This Row],[Temperature]],0)&lt;84,"Warm",TRUE,"Hot")</f>
        <v>Cold</v>
      </c>
    </row>
    <row r="2263" spans="1:13" x14ac:dyDescent="0.3">
      <c r="A2263" s="5">
        <v>12</v>
      </c>
      <c r="B2263" s="5" t="s">
        <v>36</v>
      </c>
      <c r="C2263" s="7" t="b">
        <f t="shared" si="70"/>
        <v>0</v>
      </c>
      <c r="D2263" s="7" t="str" cm="1">
        <f t="array" ref="D2263">_xlfn.SWITCH(A2263,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263" s="12">
        <f t="shared" si="71"/>
        <v>40557</v>
      </c>
      <c r="F2263" s="5">
        <v>2011</v>
      </c>
      <c r="G2263" s="8">
        <v>812011.8</v>
      </c>
      <c r="H2263" s="5" t="s">
        <v>99</v>
      </c>
      <c r="I2263" s="9">
        <v>43.15</v>
      </c>
      <c r="J2263" s="10">
        <v>3.3119999999999998</v>
      </c>
      <c r="K2263" s="10">
        <v>127.30093549999999</v>
      </c>
      <c r="L2263" s="10">
        <v>14.021000000000001</v>
      </c>
      <c r="M2263" s="11" t="str" cm="1">
        <f t="array" ref="M2263">_xlfn.IFS(ROUND(Sales_Data[[#This Row],[Temperature]],0)&lt;50,"Cold",ROUND(Sales_Data[[#This Row],[Temperature]],0)&lt;70,"Mild",ROUND(Sales_Data[[#This Row],[Temperature]],0)&lt;84,"Warm",TRUE,"Hot")</f>
        <v>Cold</v>
      </c>
    </row>
    <row r="2264" spans="1:13" x14ac:dyDescent="0.3">
      <c r="A2264" s="5">
        <v>13</v>
      </c>
      <c r="B2264" s="5" t="s">
        <v>36</v>
      </c>
      <c r="C2264" s="7" t="b">
        <f t="shared" si="70"/>
        <v>0</v>
      </c>
      <c r="D2264" s="7" t="str" cm="1">
        <f t="array" ref="D2264">_xlfn.SWITCH(A2264,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264" s="12">
        <f t="shared" si="71"/>
        <v>40557</v>
      </c>
      <c r="F2264" s="5">
        <v>2011</v>
      </c>
      <c r="G2264" s="8">
        <v>1682316.31</v>
      </c>
      <c r="H2264" s="5" t="s">
        <v>99</v>
      </c>
      <c r="I2264" s="9">
        <v>20.6</v>
      </c>
      <c r="J2264" s="10">
        <v>2.903</v>
      </c>
      <c r="K2264" s="10">
        <v>127.30093549999999</v>
      </c>
      <c r="L2264" s="10">
        <v>7.47</v>
      </c>
      <c r="M2264" s="11" t="str" cm="1">
        <f t="array" ref="M2264">_xlfn.IFS(ROUND(Sales_Data[[#This Row],[Temperature]],0)&lt;50,"Cold",ROUND(Sales_Data[[#This Row],[Temperature]],0)&lt;70,"Mild",ROUND(Sales_Data[[#This Row],[Temperature]],0)&lt;84,"Warm",TRUE,"Hot")</f>
        <v>Cold</v>
      </c>
    </row>
    <row r="2265" spans="1:13" x14ac:dyDescent="0.3">
      <c r="A2265" s="5">
        <v>14</v>
      </c>
      <c r="B2265" s="5" t="s">
        <v>36</v>
      </c>
      <c r="C2265" s="7" t="b">
        <f t="shared" si="70"/>
        <v>0</v>
      </c>
      <c r="D2265" s="7" t="str" cm="1">
        <f t="array" ref="D2265">_xlfn.SWITCH(A2265,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265" s="12">
        <f t="shared" si="71"/>
        <v>40557</v>
      </c>
      <c r="F2265" s="5">
        <v>2011</v>
      </c>
      <c r="G2265" s="8">
        <v>1699095.9</v>
      </c>
      <c r="H2265" s="5" t="s">
        <v>99</v>
      </c>
      <c r="I2265" s="9">
        <v>24.78</v>
      </c>
      <c r="J2265" s="10">
        <v>3.2050000000000001</v>
      </c>
      <c r="K2265" s="10">
        <v>182.65857819999999</v>
      </c>
      <c r="L2265" s="10">
        <v>8.5489999999999995</v>
      </c>
      <c r="M2265" s="11" t="str" cm="1">
        <f t="array" ref="M2265">_xlfn.IFS(ROUND(Sales_Data[[#This Row],[Temperature]],0)&lt;50,"Cold",ROUND(Sales_Data[[#This Row],[Temperature]],0)&lt;70,"Mild",ROUND(Sales_Data[[#This Row],[Temperature]],0)&lt;84,"Warm",TRUE,"Hot")</f>
        <v>Cold</v>
      </c>
    </row>
    <row r="2266" spans="1:13" x14ac:dyDescent="0.3">
      <c r="A2266" s="5">
        <v>15</v>
      </c>
      <c r="B2266" s="5" t="s">
        <v>36</v>
      </c>
      <c r="C2266" s="7" t="b">
        <f t="shared" si="70"/>
        <v>0</v>
      </c>
      <c r="D2266" s="7" t="str" cm="1">
        <f t="array" ref="D2266">_xlfn.SWITCH(A2266,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266" s="12">
        <f t="shared" si="71"/>
        <v>40557</v>
      </c>
      <c r="F2266" s="5">
        <v>2011</v>
      </c>
      <c r="G2266" s="8">
        <v>479424.2</v>
      </c>
      <c r="H2266" s="5" t="s">
        <v>99</v>
      </c>
      <c r="I2266" s="9">
        <v>19.53</v>
      </c>
      <c r="J2266" s="10">
        <v>3.367</v>
      </c>
      <c r="K2266" s="10">
        <v>132.9510645</v>
      </c>
      <c r="L2266" s="10">
        <v>7.7709999999999999</v>
      </c>
      <c r="M2266" s="11" t="str" cm="1">
        <f t="array" ref="M2266">_xlfn.IFS(ROUND(Sales_Data[[#This Row],[Temperature]],0)&lt;50,"Cold",ROUND(Sales_Data[[#This Row],[Temperature]],0)&lt;70,"Mild",ROUND(Sales_Data[[#This Row],[Temperature]],0)&lt;84,"Warm",TRUE,"Hot")</f>
        <v>Cold</v>
      </c>
    </row>
    <row r="2267" spans="1:13" x14ac:dyDescent="0.3">
      <c r="A2267" s="5">
        <v>16</v>
      </c>
      <c r="B2267" s="5" t="s">
        <v>36</v>
      </c>
      <c r="C2267" s="7" t="b">
        <f t="shared" si="70"/>
        <v>0</v>
      </c>
      <c r="D2267" s="7" t="str" cm="1">
        <f t="array" ref="D2267">_xlfn.SWITCH(A2267,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267" s="12">
        <f t="shared" si="71"/>
        <v>40557</v>
      </c>
      <c r="F2267" s="5">
        <v>2011</v>
      </c>
      <c r="G2267" s="8">
        <v>470365.59</v>
      </c>
      <c r="H2267" s="5" t="s">
        <v>99</v>
      </c>
      <c r="I2267" s="9">
        <v>17.46</v>
      </c>
      <c r="J2267" s="10">
        <v>2.911</v>
      </c>
      <c r="K2267" s="10">
        <v>191.47849389999999</v>
      </c>
      <c r="L2267" s="10">
        <v>6.6139999999999999</v>
      </c>
      <c r="M2267" s="11" t="str" cm="1">
        <f t="array" ref="M2267">_xlfn.IFS(ROUND(Sales_Data[[#This Row],[Temperature]],0)&lt;50,"Cold",ROUND(Sales_Data[[#This Row],[Temperature]],0)&lt;70,"Mild",ROUND(Sales_Data[[#This Row],[Temperature]],0)&lt;84,"Warm",TRUE,"Hot")</f>
        <v>Cold</v>
      </c>
    </row>
    <row r="2268" spans="1:13" x14ac:dyDescent="0.3">
      <c r="A2268" s="5">
        <v>17</v>
      </c>
      <c r="B2268" s="5" t="s">
        <v>36</v>
      </c>
      <c r="C2268" s="7" t="b">
        <f t="shared" si="70"/>
        <v>0</v>
      </c>
      <c r="D2268" s="7" t="str" cm="1">
        <f t="array" ref="D2268">_xlfn.SWITCH(A2268,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268" s="12">
        <f t="shared" si="71"/>
        <v>40557</v>
      </c>
      <c r="F2268" s="5">
        <v>2011</v>
      </c>
      <c r="G2268" s="8">
        <v>758510.36</v>
      </c>
      <c r="H2268" s="5" t="s">
        <v>99</v>
      </c>
      <c r="I2268" s="9">
        <v>16.57</v>
      </c>
      <c r="J2268" s="10">
        <v>2.903</v>
      </c>
      <c r="K2268" s="10">
        <v>127.30093549999999</v>
      </c>
      <c r="L2268" s="10">
        <v>6.8659999999999997</v>
      </c>
      <c r="M2268" s="11" t="str" cm="1">
        <f t="array" ref="M2268">_xlfn.IFS(ROUND(Sales_Data[[#This Row],[Temperature]],0)&lt;50,"Cold",ROUND(Sales_Data[[#This Row],[Temperature]],0)&lt;70,"Mild",ROUND(Sales_Data[[#This Row],[Temperature]],0)&lt;84,"Warm",TRUE,"Hot")</f>
        <v>Cold</v>
      </c>
    </row>
    <row r="2269" spans="1:13" x14ac:dyDescent="0.3">
      <c r="A2269" s="5">
        <v>18</v>
      </c>
      <c r="B2269" s="5" t="s">
        <v>36</v>
      </c>
      <c r="C2269" s="7" t="b">
        <f t="shared" si="70"/>
        <v>0</v>
      </c>
      <c r="D2269" s="7" t="str" cm="1">
        <f t="array" ref="D2269">_xlfn.SWITCH(A2269,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269" s="12">
        <f t="shared" si="71"/>
        <v>40557</v>
      </c>
      <c r="F2269" s="5">
        <v>2011</v>
      </c>
      <c r="G2269" s="8">
        <v>777175.28</v>
      </c>
      <c r="H2269" s="5" t="s">
        <v>99</v>
      </c>
      <c r="I2269" s="9">
        <v>22.69</v>
      </c>
      <c r="J2269" s="10">
        <v>3.2149999999999999</v>
      </c>
      <c r="K2269" s="10">
        <v>132.9510645</v>
      </c>
      <c r="L2269" s="10">
        <v>9.1310000000000002</v>
      </c>
      <c r="M2269" s="11" t="str" cm="1">
        <f t="array" ref="M2269">_xlfn.IFS(ROUND(Sales_Data[[#This Row],[Temperature]],0)&lt;50,"Cold",ROUND(Sales_Data[[#This Row],[Temperature]],0)&lt;70,"Mild",ROUND(Sales_Data[[#This Row],[Temperature]],0)&lt;84,"Warm",TRUE,"Hot")</f>
        <v>Cold</v>
      </c>
    </row>
    <row r="2270" spans="1:13" x14ac:dyDescent="0.3">
      <c r="A2270" s="5">
        <v>19</v>
      </c>
      <c r="B2270" s="5" t="s">
        <v>36</v>
      </c>
      <c r="C2270" s="7" t="b">
        <f t="shared" si="70"/>
        <v>0</v>
      </c>
      <c r="D2270" s="7" t="str" cm="1">
        <f t="array" ref="D2270">_xlfn.SWITCH(A2270,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270" s="12">
        <f t="shared" si="71"/>
        <v>40557</v>
      </c>
      <c r="F2270" s="5">
        <v>2011</v>
      </c>
      <c r="G2270" s="8">
        <v>1181204.53</v>
      </c>
      <c r="H2270" s="5" t="s">
        <v>99</v>
      </c>
      <c r="I2270" s="9">
        <v>21.68</v>
      </c>
      <c r="J2270" s="10">
        <v>3.367</v>
      </c>
      <c r="K2270" s="10">
        <v>132.9510645</v>
      </c>
      <c r="L2270" s="10">
        <v>7.7709999999999999</v>
      </c>
      <c r="M2270" s="11" t="str" cm="1">
        <f t="array" ref="M2270">_xlfn.IFS(ROUND(Sales_Data[[#This Row],[Temperature]],0)&lt;50,"Cold",ROUND(Sales_Data[[#This Row],[Temperature]],0)&lt;70,"Mild",ROUND(Sales_Data[[#This Row],[Temperature]],0)&lt;84,"Warm",TRUE,"Hot")</f>
        <v>Cold</v>
      </c>
    </row>
    <row r="2271" spans="1:13" x14ac:dyDescent="0.3">
      <c r="A2271" s="5">
        <v>20</v>
      </c>
      <c r="B2271" s="5" t="s">
        <v>36</v>
      </c>
      <c r="C2271" s="7" t="b">
        <f t="shared" si="70"/>
        <v>0</v>
      </c>
      <c r="D2271" s="7" t="str" cm="1">
        <f t="array" ref="D2271">_xlfn.SWITCH(A2271,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271" s="12">
        <f t="shared" si="71"/>
        <v>40557</v>
      </c>
      <c r="F2271" s="5">
        <v>2011</v>
      </c>
      <c r="G2271" s="8">
        <v>1884345.01</v>
      </c>
      <c r="H2271" s="5" t="s">
        <v>99</v>
      </c>
      <c r="I2271" s="9">
        <v>20.39</v>
      </c>
      <c r="J2271" s="10">
        <v>3.2050000000000001</v>
      </c>
      <c r="K2271" s="10">
        <v>204.7026042</v>
      </c>
      <c r="L2271" s="10">
        <v>7.343</v>
      </c>
      <c r="M2271" s="11" t="str" cm="1">
        <f t="array" ref="M2271">_xlfn.IFS(ROUND(Sales_Data[[#This Row],[Temperature]],0)&lt;50,"Cold",ROUND(Sales_Data[[#This Row],[Temperature]],0)&lt;70,"Mild",ROUND(Sales_Data[[#This Row],[Temperature]],0)&lt;84,"Warm",TRUE,"Hot")</f>
        <v>Cold</v>
      </c>
    </row>
    <row r="2272" spans="1:13" x14ac:dyDescent="0.3">
      <c r="A2272" s="5">
        <v>21</v>
      </c>
      <c r="B2272" s="5" t="s">
        <v>36</v>
      </c>
      <c r="C2272" s="7" t="b">
        <f t="shared" si="70"/>
        <v>0</v>
      </c>
      <c r="D2272" s="7" t="str" cm="1">
        <f t="array" ref="D2272">_xlfn.SWITCH(A2272,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272" s="12">
        <f t="shared" si="71"/>
        <v>40557</v>
      </c>
      <c r="F2272" s="5">
        <v>2011</v>
      </c>
      <c r="G2272" s="8">
        <v>650789.13</v>
      </c>
      <c r="H2272" s="5" t="s">
        <v>99</v>
      </c>
      <c r="I2272" s="9">
        <v>34.14</v>
      </c>
      <c r="J2272" s="10">
        <v>2.9830000000000001</v>
      </c>
      <c r="K2272" s="10">
        <v>211.11767130000001</v>
      </c>
      <c r="L2272" s="10">
        <v>8.0280000000000005</v>
      </c>
      <c r="M2272" s="11" t="str" cm="1">
        <f t="array" ref="M2272">_xlfn.IFS(ROUND(Sales_Data[[#This Row],[Temperature]],0)&lt;50,"Cold",ROUND(Sales_Data[[#This Row],[Temperature]],0)&lt;70,"Mild",ROUND(Sales_Data[[#This Row],[Temperature]],0)&lt;84,"Warm",TRUE,"Hot")</f>
        <v>Cold</v>
      </c>
    </row>
    <row r="2273" spans="1:13" x14ac:dyDescent="0.3">
      <c r="A2273" s="5">
        <v>22</v>
      </c>
      <c r="B2273" s="5" t="s">
        <v>36</v>
      </c>
      <c r="C2273" s="7" t="b">
        <f t="shared" si="70"/>
        <v>0</v>
      </c>
      <c r="D2273" s="7" t="str" cm="1">
        <f t="array" ref="D2273">_xlfn.SWITCH(A2273,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273" s="12">
        <f t="shared" si="71"/>
        <v>40557</v>
      </c>
      <c r="F2273" s="5">
        <v>2011</v>
      </c>
      <c r="G2273" s="8">
        <v>807535.52</v>
      </c>
      <c r="H2273" s="5" t="s">
        <v>99</v>
      </c>
      <c r="I2273" s="9">
        <v>24.76</v>
      </c>
      <c r="J2273" s="10">
        <v>3.2149999999999999</v>
      </c>
      <c r="K2273" s="10">
        <v>136.80347699999999</v>
      </c>
      <c r="L2273" s="10">
        <v>8.4580000000000002</v>
      </c>
      <c r="M2273" s="11" t="str" cm="1">
        <f t="array" ref="M2273">_xlfn.IFS(ROUND(Sales_Data[[#This Row],[Temperature]],0)&lt;50,"Cold",ROUND(Sales_Data[[#This Row],[Temperature]],0)&lt;70,"Mild",ROUND(Sales_Data[[#This Row],[Temperature]],0)&lt;84,"Warm",TRUE,"Hot")</f>
        <v>Cold</v>
      </c>
    </row>
    <row r="2274" spans="1:13" x14ac:dyDescent="0.3">
      <c r="A2274" s="5">
        <v>23</v>
      </c>
      <c r="B2274" s="5" t="s">
        <v>36</v>
      </c>
      <c r="C2274" s="7" t="b">
        <f t="shared" si="70"/>
        <v>0</v>
      </c>
      <c r="D2274" s="7" t="str" cm="1">
        <f t="array" ref="D2274">_xlfn.SWITCH(A2274,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274" s="12">
        <f t="shared" si="71"/>
        <v>40557</v>
      </c>
      <c r="F2274" s="5">
        <v>2011</v>
      </c>
      <c r="G2274" s="8">
        <v>1016756.1</v>
      </c>
      <c r="H2274" s="5" t="s">
        <v>99</v>
      </c>
      <c r="I2274" s="9">
        <v>18.2</v>
      </c>
      <c r="J2274" s="10">
        <v>3.2149999999999999</v>
      </c>
      <c r="K2274" s="10">
        <v>132.9510645</v>
      </c>
      <c r="L2274" s="10">
        <v>5.1139999999999999</v>
      </c>
      <c r="M2274" s="11" t="str" cm="1">
        <f t="array" ref="M2274">_xlfn.IFS(ROUND(Sales_Data[[#This Row],[Temperature]],0)&lt;50,"Cold",ROUND(Sales_Data[[#This Row],[Temperature]],0)&lt;70,"Mild",ROUND(Sales_Data[[#This Row],[Temperature]],0)&lt;84,"Warm",TRUE,"Hot")</f>
        <v>Cold</v>
      </c>
    </row>
    <row r="2275" spans="1:13" x14ac:dyDescent="0.3">
      <c r="A2275" s="5">
        <v>24</v>
      </c>
      <c r="B2275" s="5" t="s">
        <v>36</v>
      </c>
      <c r="C2275" s="7" t="b">
        <f t="shared" si="70"/>
        <v>0</v>
      </c>
      <c r="D2275" s="7" t="str" cm="1">
        <f t="array" ref="D2275">_xlfn.SWITCH(A2275,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275" s="12">
        <f t="shared" si="71"/>
        <v>40557</v>
      </c>
      <c r="F2275" s="5">
        <v>2011</v>
      </c>
      <c r="G2275" s="8">
        <v>1167740.2</v>
      </c>
      <c r="H2275" s="5" t="s">
        <v>99</v>
      </c>
      <c r="I2275" s="9">
        <v>22.41</v>
      </c>
      <c r="J2275" s="10">
        <v>3.367</v>
      </c>
      <c r="K2275" s="10">
        <v>132.9510645</v>
      </c>
      <c r="L2275" s="10">
        <v>8.2520000000000007</v>
      </c>
      <c r="M2275" s="11" t="str" cm="1">
        <f t="array" ref="M2275">_xlfn.IFS(ROUND(Sales_Data[[#This Row],[Temperature]],0)&lt;50,"Cold",ROUND(Sales_Data[[#This Row],[Temperature]],0)&lt;70,"Mild",ROUND(Sales_Data[[#This Row],[Temperature]],0)&lt;84,"Warm",TRUE,"Hot")</f>
        <v>Cold</v>
      </c>
    </row>
    <row r="2276" spans="1:13" x14ac:dyDescent="0.3">
      <c r="A2276" s="5">
        <v>25</v>
      </c>
      <c r="B2276" s="5" t="s">
        <v>36</v>
      </c>
      <c r="C2276" s="7" t="b">
        <f t="shared" si="70"/>
        <v>0</v>
      </c>
      <c r="D2276" s="7" t="str" cm="1">
        <f t="array" ref="D2276">_xlfn.SWITCH(A2276,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276" s="12">
        <f t="shared" si="71"/>
        <v>40557</v>
      </c>
      <c r="F2276" s="5">
        <v>2011</v>
      </c>
      <c r="G2276" s="8">
        <v>572360.82999999996</v>
      </c>
      <c r="H2276" s="5" t="s">
        <v>99</v>
      </c>
      <c r="I2276" s="9">
        <v>18.3</v>
      </c>
      <c r="J2276" s="10">
        <v>3.2050000000000001</v>
      </c>
      <c r="K2276" s="10">
        <v>204.7026042</v>
      </c>
      <c r="L2276" s="10">
        <v>7.343</v>
      </c>
      <c r="M2276" s="11" t="str" cm="1">
        <f t="array" ref="M2276">_xlfn.IFS(ROUND(Sales_Data[[#This Row],[Temperature]],0)&lt;50,"Cold",ROUND(Sales_Data[[#This Row],[Temperature]],0)&lt;70,"Mild",ROUND(Sales_Data[[#This Row],[Temperature]],0)&lt;84,"Warm",TRUE,"Hot")</f>
        <v>Cold</v>
      </c>
    </row>
    <row r="2277" spans="1:13" x14ac:dyDescent="0.3">
      <c r="A2277" s="5">
        <v>26</v>
      </c>
      <c r="B2277" s="5" t="s">
        <v>36</v>
      </c>
      <c r="C2277" s="7" t="b">
        <f t="shared" si="70"/>
        <v>0</v>
      </c>
      <c r="D2277" s="7" t="str" cm="1">
        <f t="array" ref="D2277">_xlfn.SWITCH(A2277,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277" s="12">
        <f t="shared" si="71"/>
        <v>40557</v>
      </c>
      <c r="F2277" s="5">
        <v>2011</v>
      </c>
      <c r="G2277" s="8">
        <v>812323.29</v>
      </c>
      <c r="H2277" s="5" t="s">
        <v>99</v>
      </c>
      <c r="I2277" s="9">
        <v>16.7</v>
      </c>
      <c r="J2277" s="10">
        <v>3.2149999999999999</v>
      </c>
      <c r="K2277" s="10">
        <v>132.9510645</v>
      </c>
      <c r="L2277" s="10">
        <v>7.907</v>
      </c>
      <c r="M2277" s="11" t="str" cm="1">
        <f t="array" ref="M2277">_xlfn.IFS(ROUND(Sales_Data[[#This Row],[Temperature]],0)&lt;50,"Cold",ROUND(Sales_Data[[#This Row],[Temperature]],0)&lt;70,"Mild",ROUND(Sales_Data[[#This Row],[Temperature]],0)&lt;84,"Warm",TRUE,"Hot")</f>
        <v>Cold</v>
      </c>
    </row>
    <row r="2278" spans="1:13" x14ac:dyDescent="0.3">
      <c r="A2278" s="5">
        <v>27</v>
      </c>
      <c r="B2278" s="5" t="s">
        <v>36</v>
      </c>
      <c r="C2278" s="7" t="b">
        <f t="shared" si="70"/>
        <v>0</v>
      </c>
      <c r="D2278" s="7" t="str" cm="1">
        <f t="array" ref="D2278">_xlfn.SWITCH(A2278,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278" s="12">
        <f t="shared" si="71"/>
        <v>40557</v>
      </c>
      <c r="F2278" s="5">
        <v>2011</v>
      </c>
      <c r="G2278" s="8">
        <v>1532308.62</v>
      </c>
      <c r="H2278" s="5" t="s">
        <v>99</v>
      </c>
      <c r="I2278" s="9">
        <v>25.7</v>
      </c>
      <c r="J2278" s="10">
        <v>3.367</v>
      </c>
      <c r="K2278" s="10">
        <v>136.80347699999999</v>
      </c>
      <c r="L2278" s="10">
        <v>7.827</v>
      </c>
      <c r="M2278" s="11" t="str" cm="1">
        <f t="array" ref="M2278">_xlfn.IFS(ROUND(Sales_Data[[#This Row],[Temperature]],0)&lt;50,"Cold",ROUND(Sales_Data[[#This Row],[Temperature]],0)&lt;70,"Mild",ROUND(Sales_Data[[#This Row],[Temperature]],0)&lt;84,"Warm",TRUE,"Hot")</f>
        <v>Cold</v>
      </c>
    </row>
    <row r="2279" spans="1:13" x14ac:dyDescent="0.3">
      <c r="A2279" s="5">
        <v>28</v>
      </c>
      <c r="B2279" s="5" t="s">
        <v>36</v>
      </c>
      <c r="C2279" s="7" t="b">
        <f t="shared" si="70"/>
        <v>0</v>
      </c>
      <c r="D2279" s="7" t="str" cm="1">
        <f t="array" ref="D2279">_xlfn.SWITCH(A2279,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279" s="12">
        <f t="shared" si="71"/>
        <v>40557</v>
      </c>
      <c r="F2279" s="5">
        <v>2011</v>
      </c>
      <c r="G2279" s="8">
        <v>1098286.6100000001</v>
      </c>
      <c r="H2279" s="5" t="s">
        <v>99</v>
      </c>
      <c r="I2279" s="9">
        <v>43.15</v>
      </c>
      <c r="J2279" s="10">
        <v>3.3119999999999998</v>
      </c>
      <c r="K2279" s="10">
        <v>127.30093549999999</v>
      </c>
      <c r="L2279" s="10">
        <v>14.021000000000001</v>
      </c>
      <c r="M2279" s="11" t="str" cm="1">
        <f t="array" ref="M2279">_xlfn.IFS(ROUND(Sales_Data[[#This Row],[Temperature]],0)&lt;50,"Cold",ROUND(Sales_Data[[#This Row],[Temperature]],0)&lt;70,"Mild",ROUND(Sales_Data[[#This Row],[Temperature]],0)&lt;84,"Warm",TRUE,"Hot")</f>
        <v>Cold</v>
      </c>
    </row>
    <row r="2280" spans="1:13" x14ac:dyDescent="0.3">
      <c r="A2280" s="5">
        <v>29</v>
      </c>
      <c r="B2280" s="5" t="s">
        <v>36</v>
      </c>
      <c r="C2280" s="7" t="b">
        <f t="shared" si="70"/>
        <v>0</v>
      </c>
      <c r="D2280" s="7" t="str" cm="1">
        <f t="array" ref="D2280">_xlfn.SWITCH(A2280,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280" s="12">
        <f t="shared" si="71"/>
        <v>40557</v>
      </c>
      <c r="F2280" s="5">
        <v>2011</v>
      </c>
      <c r="G2280" s="8">
        <v>426905.26</v>
      </c>
      <c r="H2280" s="5" t="s">
        <v>99</v>
      </c>
      <c r="I2280" s="9">
        <v>24.76</v>
      </c>
      <c r="J2280" s="10">
        <v>3.2149999999999999</v>
      </c>
      <c r="K2280" s="10">
        <v>132.9510645</v>
      </c>
      <c r="L2280" s="10">
        <v>10.256</v>
      </c>
      <c r="M2280" s="11" t="str" cm="1">
        <f t="array" ref="M2280">_xlfn.IFS(ROUND(Sales_Data[[#This Row],[Temperature]],0)&lt;50,"Cold",ROUND(Sales_Data[[#This Row],[Temperature]],0)&lt;70,"Mild",ROUND(Sales_Data[[#This Row],[Temperature]],0)&lt;84,"Warm",TRUE,"Hot")</f>
        <v>Cold</v>
      </c>
    </row>
    <row r="2281" spans="1:13" x14ac:dyDescent="0.3">
      <c r="A2281" s="5">
        <v>30</v>
      </c>
      <c r="B2281" s="5" t="s">
        <v>36</v>
      </c>
      <c r="C2281" s="7" t="b">
        <f t="shared" si="70"/>
        <v>0</v>
      </c>
      <c r="D2281" s="7" t="str" cm="1">
        <f t="array" ref="D2281">_xlfn.SWITCH(A2281,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281" s="12">
        <f t="shared" si="71"/>
        <v>40557</v>
      </c>
      <c r="F2281" s="5">
        <v>2011</v>
      </c>
      <c r="G2281" s="8">
        <v>465408.72</v>
      </c>
      <c r="H2281" s="5" t="s">
        <v>99</v>
      </c>
      <c r="I2281" s="9">
        <v>34.14</v>
      </c>
      <c r="J2281" s="10">
        <v>2.9830000000000001</v>
      </c>
      <c r="K2281" s="10">
        <v>211.11767130000001</v>
      </c>
      <c r="L2281" s="10">
        <v>8.0280000000000005</v>
      </c>
      <c r="M2281" s="11" t="str" cm="1">
        <f t="array" ref="M2281">_xlfn.IFS(ROUND(Sales_Data[[#This Row],[Temperature]],0)&lt;50,"Cold",ROUND(Sales_Data[[#This Row],[Temperature]],0)&lt;70,"Mild",ROUND(Sales_Data[[#This Row],[Temperature]],0)&lt;84,"Warm",TRUE,"Hot")</f>
        <v>Cold</v>
      </c>
    </row>
    <row r="2282" spans="1:13" x14ac:dyDescent="0.3">
      <c r="A2282" s="5">
        <v>31</v>
      </c>
      <c r="B2282" s="5" t="s">
        <v>36</v>
      </c>
      <c r="C2282" s="7" t="b">
        <f t="shared" si="70"/>
        <v>0</v>
      </c>
      <c r="D2282" s="7" t="str" cm="1">
        <f t="array" ref="D2282">_xlfn.SWITCH(A2282,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282" s="12">
        <f t="shared" si="71"/>
        <v>40557</v>
      </c>
      <c r="F2282" s="5">
        <v>2011</v>
      </c>
      <c r="G2282" s="8">
        <v>1350730.31</v>
      </c>
      <c r="H2282" s="5" t="s">
        <v>99</v>
      </c>
      <c r="I2282" s="9">
        <v>34.14</v>
      </c>
      <c r="J2282" s="10">
        <v>2.9830000000000001</v>
      </c>
      <c r="K2282" s="10">
        <v>211.11767130000001</v>
      </c>
      <c r="L2282" s="10">
        <v>8.0280000000000005</v>
      </c>
      <c r="M2282" s="11" t="str" cm="1">
        <f t="array" ref="M2282">_xlfn.IFS(ROUND(Sales_Data[[#This Row],[Temperature]],0)&lt;50,"Cold",ROUND(Sales_Data[[#This Row],[Temperature]],0)&lt;70,"Mild",ROUND(Sales_Data[[#This Row],[Temperature]],0)&lt;84,"Warm",TRUE,"Hot")</f>
        <v>Cold</v>
      </c>
    </row>
    <row r="2283" spans="1:13" x14ac:dyDescent="0.3">
      <c r="A2283" s="5">
        <v>32</v>
      </c>
      <c r="B2283" s="5" t="s">
        <v>36</v>
      </c>
      <c r="C2283" s="7" t="b">
        <f t="shared" si="70"/>
        <v>0</v>
      </c>
      <c r="D2283" s="7" t="str" cm="1">
        <f t="array" ref="D2283">_xlfn.SWITCH(A2283,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283" s="12">
        <f t="shared" si="71"/>
        <v>40557</v>
      </c>
      <c r="F2283" s="5">
        <v>2011</v>
      </c>
      <c r="G2283" s="8">
        <v>1028206.51</v>
      </c>
      <c r="H2283" s="5" t="s">
        <v>99</v>
      </c>
      <c r="I2283" s="9">
        <v>21.69</v>
      </c>
      <c r="J2283" s="10">
        <v>2.911</v>
      </c>
      <c r="K2283" s="10">
        <v>191.47849389999999</v>
      </c>
      <c r="L2283" s="10">
        <v>8.8179999999999996</v>
      </c>
      <c r="M2283" s="11" t="str" cm="1">
        <f t="array" ref="M2283">_xlfn.IFS(ROUND(Sales_Data[[#This Row],[Temperature]],0)&lt;50,"Cold",ROUND(Sales_Data[[#This Row],[Temperature]],0)&lt;70,"Mild",ROUND(Sales_Data[[#This Row],[Temperature]],0)&lt;84,"Warm",TRUE,"Hot")</f>
        <v>Cold</v>
      </c>
    </row>
    <row r="2284" spans="1:13" x14ac:dyDescent="0.3">
      <c r="A2284" s="5">
        <v>33</v>
      </c>
      <c r="B2284" s="5" t="s">
        <v>36</v>
      </c>
      <c r="C2284" s="7" t="b">
        <f t="shared" si="70"/>
        <v>0</v>
      </c>
      <c r="D2284" s="7" t="str" cm="1">
        <f t="array" ref="D2284">_xlfn.SWITCH(A2284,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284" s="12">
        <f t="shared" si="71"/>
        <v>40557</v>
      </c>
      <c r="F2284" s="5">
        <v>2011</v>
      </c>
      <c r="G2284" s="8">
        <v>259527.75</v>
      </c>
      <c r="H2284" s="5" t="s">
        <v>99</v>
      </c>
      <c r="I2284" s="9">
        <v>53.63</v>
      </c>
      <c r="J2284" s="10">
        <v>3.3119999999999998</v>
      </c>
      <c r="K2284" s="10">
        <v>127.30093549999999</v>
      </c>
      <c r="L2284" s="10">
        <v>8.9510000000000005</v>
      </c>
      <c r="M2284" s="11" t="str" cm="1">
        <f t="array" ref="M2284">_xlfn.IFS(ROUND(Sales_Data[[#This Row],[Temperature]],0)&lt;50,"Cold",ROUND(Sales_Data[[#This Row],[Temperature]],0)&lt;70,"Mild",ROUND(Sales_Data[[#This Row],[Temperature]],0)&lt;84,"Warm",TRUE,"Hot")</f>
        <v>Mild</v>
      </c>
    </row>
    <row r="2285" spans="1:13" x14ac:dyDescent="0.3">
      <c r="A2285" s="5">
        <v>34</v>
      </c>
      <c r="B2285" s="5" t="s">
        <v>36</v>
      </c>
      <c r="C2285" s="7" t="b">
        <f t="shared" si="70"/>
        <v>0</v>
      </c>
      <c r="D2285" s="7" t="str" cm="1">
        <f t="array" ref="D2285">_xlfn.SWITCH(A2285,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285" s="12">
        <f t="shared" si="71"/>
        <v>40557</v>
      </c>
      <c r="F2285" s="5">
        <v>2011</v>
      </c>
      <c r="G2285" s="8">
        <v>898610.33</v>
      </c>
      <c r="H2285" s="5" t="s">
        <v>99</v>
      </c>
      <c r="I2285" s="9">
        <v>30.75</v>
      </c>
      <c r="J2285" s="10">
        <v>2.992</v>
      </c>
      <c r="K2285" s="10">
        <v>127.30093549999999</v>
      </c>
      <c r="L2285" s="10">
        <v>10.398</v>
      </c>
      <c r="M2285" s="11" t="str" cm="1">
        <f t="array" ref="M2285">_xlfn.IFS(ROUND(Sales_Data[[#This Row],[Temperature]],0)&lt;50,"Cold",ROUND(Sales_Data[[#This Row],[Temperature]],0)&lt;70,"Mild",ROUND(Sales_Data[[#This Row],[Temperature]],0)&lt;84,"Warm",TRUE,"Hot")</f>
        <v>Cold</v>
      </c>
    </row>
    <row r="2286" spans="1:13" x14ac:dyDescent="0.3">
      <c r="A2286" s="5">
        <v>35</v>
      </c>
      <c r="B2286" s="5" t="s">
        <v>36</v>
      </c>
      <c r="C2286" s="7" t="b">
        <f t="shared" si="70"/>
        <v>0</v>
      </c>
      <c r="D2286" s="7" t="str" cm="1">
        <f t="array" ref="D2286">_xlfn.SWITCH(A2286,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286" s="12">
        <f t="shared" si="71"/>
        <v>40557</v>
      </c>
      <c r="F2286" s="5">
        <v>2011</v>
      </c>
      <c r="G2286" s="8">
        <v>687670.78</v>
      </c>
      <c r="H2286" s="5" t="s">
        <v>99</v>
      </c>
      <c r="I2286" s="9">
        <v>25.7</v>
      </c>
      <c r="J2286" s="10">
        <v>3.2050000000000001</v>
      </c>
      <c r="K2286" s="10">
        <v>136.80347699999999</v>
      </c>
      <c r="L2286" s="10">
        <v>8.5489999999999995</v>
      </c>
      <c r="M2286" s="11" t="str" cm="1">
        <f t="array" ref="M2286">_xlfn.IFS(ROUND(Sales_Data[[#This Row],[Temperature]],0)&lt;50,"Cold",ROUND(Sales_Data[[#This Row],[Temperature]],0)&lt;70,"Mild",ROUND(Sales_Data[[#This Row],[Temperature]],0)&lt;84,"Warm",TRUE,"Hot")</f>
        <v>Cold</v>
      </c>
    </row>
    <row r="2287" spans="1:13" x14ac:dyDescent="0.3">
      <c r="A2287" s="5">
        <v>36</v>
      </c>
      <c r="B2287" s="5" t="s">
        <v>36</v>
      </c>
      <c r="C2287" s="7" t="b">
        <f t="shared" si="70"/>
        <v>0</v>
      </c>
      <c r="D2287" s="7" t="str" cm="1">
        <f t="array" ref="D2287">_xlfn.SWITCH(A2287,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287" s="12">
        <f t="shared" si="71"/>
        <v>40557</v>
      </c>
      <c r="F2287" s="5">
        <v>2011</v>
      </c>
      <c r="G2287" s="8">
        <v>410497.73</v>
      </c>
      <c r="H2287" s="5" t="s">
        <v>99</v>
      </c>
      <c r="I2287" s="9">
        <v>42.87</v>
      </c>
      <c r="J2287" s="10">
        <v>2.9710000000000001</v>
      </c>
      <c r="K2287" s="10">
        <v>210.2379731</v>
      </c>
      <c r="L2287" s="10">
        <v>8.3949999999999996</v>
      </c>
      <c r="M2287" s="11" t="str" cm="1">
        <f t="array" ref="M2287">_xlfn.IFS(ROUND(Sales_Data[[#This Row],[Temperature]],0)&lt;50,"Cold",ROUND(Sales_Data[[#This Row],[Temperature]],0)&lt;70,"Mild",ROUND(Sales_Data[[#This Row],[Temperature]],0)&lt;84,"Warm",TRUE,"Hot")</f>
        <v>Cold</v>
      </c>
    </row>
    <row r="2288" spans="1:13" x14ac:dyDescent="0.3">
      <c r="A2288" s="5">
        <v>37</v>
      </c>
      <c r="B2288" s="5" t="s">
        <v>36</v>
      </c>
      <c r="C2288" s="7" t="b">
        <f t="shared" si="70"/>
        <v>0</v>
      </c>
      <c r="D2288" s="7" t="str" cm="1">
        <f t="array" ref="D2288">_xlfn.SWITCH(A2288,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288" s="12">
        <f t="shared" si="71"/>
        <v>40557</v>
      </c>
      <c r="F2288" s="5">
        <v>2011</v>
      </c>
      <c r="G2288" s="8">
        <v>525616.9</v>
      </c>
      <c r="H2288" s="5" t="s">
        <v>99</v>
      </c>
      <c r="I2288" s="9">
        <v>42.87</v>
      </c>
      <c r="J2288" s="10">
        <v>2.9830000000000001</v>
      </c>
      <c r="K2288" s="10">
        <v>210.2379731</v>
      </c>
      <c r="L2288" s="10">
        <v>8.3949999999999996</v>
      </c>
      <c r="M2288" s="11" t="str" cm="1">
        <f t="array" ref="M2288">_xlfn.IFS(ROUND(Sales_Data[[#This Row],[Temperature]],0)&lt;50,"Cold",ROUND(Sales_Data[[#This Row],[Temperature]],0)&lt;70,"Mild",ROUND(Sales_Data[[#This Row],[Temperature]],0)&lt;84,"Warm",TRUE,"Hot")</f>
        <v>Cold</v>
      </c>
    </row>
    <row r="2289" spans="1:13" x14ac:dyDescent="0.3">
      <c r="A2289" s="5">
        <v>38</v>
      </c>
      <c r="B2289" s="5" t="s">
        <v>36</v>
      </c>
      <c r="C2289" s="7" t="b">
        <f t="shared" si="70"/>
        <v>0</v>
      </c>
      <c r="D2289" s="7" t="str" cm="1">
        <f t="array" ref="D2289">_xlfn.SWITCH(A2289,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289" s="12">
        <f t="shared" si="71"/>
        <v>40557</v>
      </c>
      <c r="F2289" s="5">
        <v>2011</v>
      </c>
      <c r="G2289" s="8">
        <v>356138.79</v>
      </c>
      <c r="H2289" s="5" t="s">
        <v>99</v>
      </c>
      <c r="I2289" s="9">
        <v>43.15</v>
      </c>
      <c r="J2289" s="10">
        <v>3.3119999999999998</v>
      </c>
      <c r="K2289" s="10">
        <v>127.30093549999999</v>
      </c>
      <c r="L2289" s="10">
        <v>14.021000000000001</v>
      </c>
      <c r="M2289" s="11" t="str" cm="1">
        <f t="array" ref="M2289">_xlfn.IFS(ROUND(Sales_Data[[#This Row],[Temperature]],0)&lt;50,"Cold",ROUND(Sales_Data[[#This Row],[Temperature]],0)&lt;70,"Mild",ROUND(Sales_Data[[#This Row],[Temperature]],0)&lt;84,"Warm",TRUE,"Hot")</f>
        <v>Cold</v>
      </c>
    </row>
    <row r="2290" spans="1:13" x14ac:dyDescent="0.3">
      <c r="A2290" s="5">
        <v>39</v>
      </c>
      <c r="B2290" s="5" t="s">
        <v>36</v>
      </c>
      <c r="C2290" s="7" t="b">
        <f t="shared" si="70"/>
        <v>0</v>
      </c>
      <c r="D2290" s="7" t="str" cm="1">
        <f t="array" ref="D2290">_xlfn.SWITCH(A2290,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90" s="12">
        <f t="shared" si="71"/>
        <v>40557</v>
      </c>
      <c r="F2290" s="5">
        <v>2011</v>
      </c>
      <c r="G2290" s="8">
        <v>1193199.3899999999</v>
      </c>
      <c r="H2290" s="5" t="s">
        <v>99</v>
      </c>
      <c r="I2290" s="9">
        <v>41.74</v>
      </c>
      <c r="J2290" s="10">
        <v>2.9830000000000001</v>
      </c>
      <c r="K2290" s="10">
        <v>210.2379731</v>
      </c>
      <c r="L2290" s="10">
        <v>8.3949999999999996</v>
      </c>
      <c r="M2290" s="11" t="str" cm="1">
        <f t="array" ref="M2290">_xlfn.IFS(ROUND(Sales_Data[[#This Row],[Temperature]],0)&lt;50,"Cold",ROUND(Sales_Data[[#This Row],[Temperature]],0)&lt;70,"Mild",ROUND(Sales_Data[[#This Row],[Temperature]],0)&lt;84,"Warm",TRUE,"Hot")</f>
        <v>Cold</v>
      </c>
    </row>
    <row r="2291" spans="1:13" x14ac:dyDescent="0.3">
      <c r="A2291" s="5">
        <v>40</v>
      </c>
      <c r="B2291" s="5" t="s">
        <v>36</v>
      </c>
      <c r="C2291" s="7" t="b">
        <f t="shared" si="70"/>
        <v>0</v>
      </c>
      <c r="D2291" s="7" t="str" cm="1">
        <f t="array" ref="D2291">_xlfn.SWITCH(A2291,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91" s="12">
        <f t="shared" si="71"/>
        <v>40557</v>
      </c>
      <c r="F2291" s="5">
        <v>2011</v>
      </c>
      <c r="G2291" s="8">
        <v>771315.62</v>
      </c>
      <c r="H2291" s="5" t="s">
        <v>99</v>
      </c>
      <c r="I2291" s="9">
        <v>18.55</v>
      </c>
      <c r="J2291" s="10">
        <v>3.2149999999999999</v>
      </c>
      <c r="K2291" s="10">
        <v>132.9510645</v>
      </c>
      <c r="L2291" s="10">
        <v>5.1139999999999999</v>
      </c>
      <c r="M2291" s="11" t="str" cm="1">
        <f t="array" ref="M2291">_xlfn.IFS(ROUND(Sales_Data[[#This Row],[Temperature]],0)&lt;50,"Cold",ROUND(Sales_Data[[#This Row],[Temperature]],0)&lt;70,"Mild",ROUND(Sales_Data[[#This Row],[Temperature]],0)&lt;84,"Warm",TRUE,"Hot")</f>
        <v>Cold</v>
      </c>
    </row>
    <row r="2292" spans="1:13" x14ac:dyDescent="0.3">
      <c r="A2292" s="5">
        <v>41</v>
      </c>
      <c r="B2292" s="5" t="s">
        <v>36</v>
      </c>
      <c r="C2292" s="7" t="b">
        <f t="shared" si="70"/>
        <v>0</v>
      </c>
      <c r="D2292" s="7" t="str" cm="1">
        <f t="array" ref="D2292">_xlfn.SWITCH(A2292,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92" s="12">
        <f t="shared" si="71"/>
        <v>40557</v>
      </c>
      <c r="F2292" s="5">
        <v>2011</v>
      </c>
      <c r="G2292" s="8">
        <v>1052609.1599999999</v>
      </c>
      <c r="H2292" s="5" t="s">
        <v>99</v>
      </c>
      <c r="I2292" s="9">
        <v>22.44</v>
      </c>
      <c r="J2292" s="10">
        <v>2.911</v>
      </c>
      <c r="K2292" s="10">
        <v>191.47849389999999</v>
      </c>
      <c r="L2292" s="10">
        <v>7.2409999999999997</v>
      </c>
      <c r="M2292" s="11" t="str" cm="1">
        <f t="array" ref="M2292">_xlfn.IFS(ROUND(Sales_Data[[#This Row],[Temperature]],0)&lt;50,"Cold",ROUND(Sales_Data[[#This Row],[Temperature]],0)&lt;70,"Mild",ROUND(Sales_Data[[#This Row],[Temperature]],0)&lt;84,"Warm",TRUE,"Hot")</f>
        <v>Cold</v>
      </c>
    </row>
    <row r="2293" spans="1:13" x14ac:dyDescent="0.3">
      <c r="A2293" s="5">
        <v>42</v>
      </c>
      <c r="B2293" s="5" t="s">
        <v>36</v>
      </c>
      <c r="C2293" s="7" t="b">
        <f t="shared" si="70"/>
        <v>0</v>
      </c>
      <c r="D2293" s="7" t="str" cm="1">
        <f t="array" ref="D2293">_xlfn.SWITCH(A2293,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93" s="12">
        <f t="shared" si="71"/>
        <v>40557</v>
      </c>
      <c r="F2293" s="5">
        <v>2011</v>
      </c>
      <c r="G2293" s="8">
        <v>613899.15</v>
      </c>
      <c r="H2293" s="5" t="s">
        <v>99</v>
      </c>
      <c r="I2293" s="9">
        <v>49.98</v>
      </c>
      <c r="J2293" s="10">
        <v>3.3119999999999998</v>
      </c>
      <c r="K2293" s="10">
        <v>127.30093549999999</v>
      </c>
      <c r="L2293" s="10">
        <v>8.7439999999999998</v>
      </c>
      <c r="M2293" s="11" t="str" cm="1">
        <f t="array" ref="M2293">_xlfn.IFS(ROUND(Sales_Data[[#This Row],[Temperature]],0)&lt;50,"Cold",ROUND(Sales_Data[[#This Row],[Temperature]],0)&lt;70,"Mild",ROUND(Sales_Data[[#This Row],[Temperature]],0)&lt;84,"Warm",TRUE,"Hot")</f>
        <v>Mild</v>
      </c>
    </row>
    <row r="2294" spans="1:13" x14ac:dyDescent="0.3">
      <c r="A2294" s="5">
        <v>43</v>
      </c>
      <c r="B2294" s="5" t="s">
        <v>36</v>
      </c>
      <c r="C2294" s="7" t="b">
        <f t="shared" si="70"/>
        <v>0</v>
      </c>
      <c r="D2294" s="7" t="str" cm="1">
        <f t="array" ref="D2294">_xlfn.SWITCH(A2294,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94" s="12">
        <f t="shared" si="71"/>
        <v>40557</v>
      </c>
      <c r="F2294" s="5">
        <v>2011</v>
      </c>
      <c r="G2294" s="8">
        <v>614940.06999999995</v>
      </c>
      <c r="H2294" s="5" t="s">
        <v>99</v>
      </c>
      <c r="I2294" s="9">
        <v>43.45</v>
      </c>
      <c r="J2294" s="10">
        <v>2.9830000000000001</v>
      </c>
      <c r="K2294" s="10">
        <v>203.48406449999999</v>
      </c>
      <c r="L2294" s="10">
        <v>10.398</v>
      </c>
      <c r="M2294" s="11" t="str" cm="1">
        <f t="array" ref="M2294">_xlfn.IFS(ROUND(Sales_Data[[#This Row],[Temperature]],0)&lt;50,"Cold",ROUND(Sales_Data[[#This Row],[Temperature]],0)&lt;70,"Mild",ROUND(Sales_Data[[#This Row],[Temperature]],0)&lt;84,"Warm",TRUE,"Hot")</f>
        <v>Cold</v>
      </c>
    </row>
    <row r="2295" spans="1:13" x14ac:dyDescent="0.3">
      <c r="A2295" s="5">
        <v>44</v>
      </c>
      <c r="B2295" s="5" t="s">
        <v>36</v>
      </c>
      <c r="C2295" s="7" t="b">
        <f t="shared" si="70"/>
        <v>0</v>
      </c>
      <c r="D2295" s="7" t="str" cm="1">
        <f t="array" ref="D2295">_xlfn.SWITCH(A2295,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95" s="12">
        <f t="shared" si="71"/>
        <v>40557</v>
      </c>
      <c r="F2295" s="5">
        <v>2011</v>
      </c>
      <c r="G2295" s="8">
        <v>292859.36</v>
      </c>
      <c r="H2295" s="5" t="s">
        <v>99</v>
      </c>
      <c r="I2295" s="9">
        <v>20.6</v>
      </c>
      <c r="J2295" s="10">
        <v>2.903</v>
      </c>
      <c r="K2295" s="10">
        <v>127.30093549999999</v>
      </c>
      <c r="L2295" s="10">
        <v>7.2240000000000002</v>
      </c>
      <c r="M2295" s="11" t="str" cm="1">
        <f t="array" ref="M2295">_xlfn.IFS(ROUND(Sales_Data[[#This Row],[Temperature]],0)&lt;50,"Cold",ROUND(Sales_Data[[#This Row],[Temperature]],0)&lt;70,"Mild",ROUND(Sales_Data[[#This Row],[Temperature]],0)&lt;84,"Warm",TRUE,"Hot")</f>
        <v>Cold</v>
      </c>
    </row>
    <row r="2296" spans="1:13" x14ac:dyDescent="0.3">
      <c r="A2296" s="5">
        <v>45</v>
      </c>
      <c r="B2296" s="5" t="s">
        <v>36</v>
      </c>
      <c r="C2296" s="7" t="b">
        <f t="shared" si="70"/>
        <v>0</v>
      </c>
      <c r="D2296" s="7" t="str" cm="1">
        <f t="array" ref="D2296">_xlfn.SWITCH(A2296,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96" s="12">
        <f t="shared" si="71"/>
        <v>40557</v>
      </c>
      <c r="F2296" s="5">
        <v>2011</v>
      </c>
      <c r="G2296" s="8">
        <v>654018.94999999995</v>
      </c>
      <c r="H2296" s="5" t="s">
        <v>99</v>
      </c>
      <c r="I2296" s="9">
        <v>24.78</v>
      </c>
      <c r="J2296" s="10">
        <v>3.2050000000000001</v>
      </c>
      <c r="K2296" s="10">
        <v>182.65857819999999</v>
      </c>
      <c r="L2296" s="10">
        <v>8.5489999999999995</v>
      </c>
      <c r="M2296" s="11" t="str" cm="1">
        <f t="array" ref="M2296">_xlfn.IFS(ROUND(Sales_Data[[#This Row],[Temperature]],0)&lt;50,"Cold",ROUND(Sales_Data[[#This Row],[Temperature]],0)&lt;70,"Mild",ROUND(Sales_Data[[#This Row],[Temperature]],0)&lt;84,"Warm",TRUE,"Hot")</f>
        <v>Cold</v>
      </c>
    </row>
    <row r="2297" spans="1:13" x14ac:dyDescent="0.3">
      <c r="A2297" s="5">
        <v>1</v>
      </c>
      <c r="B2297" s="5" t="s">
        <v>37</v>
      </c>
      <c r="C2297" s="7" t="b">
        <f t="shared" si="70"/>
        <v>0</v>
      </c>
      <c r="D2297" s="7" t="str" cm="1">
        <f t="array" ref="D2297">_xlfn.SWITCH(A2297,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97" s="12">
        <f t="shared" si="71"/>
        <v>40564</v>
      </c>
      <c r="F2297" s="5">
        <v>2011</v>
      </c>
      <c r="G2297" s="8">
        <v>1327405.42</v>
      </c>
      <c r="H2297" s="5" t="s">
        <v>99</v>
      </c>
      <c r="I2297" s="9">
        <v>44.04</v>
      </c>
      <c r="J2297" s="10">
        <v>3.016</v>
      </c>
      <c r="K2297" s="10">
        <v>211.82723429999999</v>
      </c>
      <c r="L2297" s="10">
        <v>7.742</v>
      </c>
      <c r="M2297" s="11" t="str" cm="1">
        <f t="array" ref="M2297">_xlfn.IFS(ROUND(Sales_Data[[#This Row],[Temperature]],0)&lt;50,"Cold",ROUND(Sales_Data[[#This Row],[Temperature]],0)&lt;70,"Mild",ROUND(Sales_Data[[#This Row],[Temperature]],0)&lt;84,"Warm",TRUE,"Hot")</f>
        <v>Cold</v>
      </c>
    </row>
    <row r="2298" spans="1:13" x14ac:dyDescent="0.3">
      <c r="A2298" s="5">
        <v>2</v>
      </c>
      <c r="B2298" s="5" t="s">
        <v>37</v>
      </c>
      <c r="C2298" s="7" t="b">
        <f t="shared" si="70"/>
        <v>0</v>
      </c>
      <c r="D2298" s="7" t="str" cm="1">
        <f t="array" ref="D2298">_xlfn.SWITCH(A2298,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98" s="12">
        <f t="shared" si="71"/>
        <v>40564</v>
      </c>
      <c r="F2298" s="5">
        <v>2011</v>
      </c>
      <c r="G2298" s="8">
        <v>1751384.9</v>
      </c>
      <c r="H2298" s="5" t="s">
        <v>99</v>
      </c>
      <c r="I2298" s="9">
        <v>41.4</v>
      </c>
      <c r="J2298" s="10">
        <v>3.016</v>
      </c>
      <c r="K2298" s="10">
        <v>211.48646909999999</v>
      </c>
      <c r="L2298" s="10">
        <v>8.0280000000000005</v>
      </c>
      <c r="M2298" s="11" t="str" cm="1">
        <f t="array" ref="M2298">_xlfn.IFS(ROUND(Sales_Data[[#This Row],[Temperature]],0)&lt;50,"Cold",ROUND(Sales_Data[[#This Row],[Temperature]],0)&lt;70,"Mild",ROUND(Sales_Data[[#This Row],[Temperature]],0)&lt;84,"Warm",TRUE,"Hot")</f>
        <v>Cold</v>
      </c>
    </row>
    <row r="2299" spans="1:13" x14ac:dyDescent="0.3">
      <c r="A2299" s="5">
        <v>3</v>
      </c>
      <c r="B2299" s="5" t="s">
        <v>37</v>
      </c>
      <c r="C2299" s="7" t="b">
        <f t="shared" si="70"/>
        <v>0</v>
      </c>
      <c r="D2299" s="7" t="str" cm="1">
        <f t="array" ref="D2299">_xlfn.SWITCH(A2299,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99" s="12">
        <f t="shared" si="71"/>
        <v>40564</v>
      </c>
      <c r="F2299" s="5">
        <v>2011</v>
      </c>
      <c r="G2299" s="8">
        <v>350876.7</v>
      </c>
      <c r="H2299" s="5" t="s">
        <v>99</v>
      </c>
      <c r="I2299" s="9">
        <v>50.74</v>
      </c>
      <c r="J2299" s="10">
        <v>3.016</v>
      </c>
      <c r="K2299" s="10">
        <v>215.12682749999999</v>
      </c>
      <c r="L2299" s="10">
        <v>7.5510000000000002</v>
      </c>
      <c r="M2299" s="11" t="str" cm="1">
        <f t="array" ref="M2299">_xlfn.IFS(ROUND(Sales_Data[[#This Row],[Temperature]],0)&lt;50,"Cold",ROUND(Sales_Data[[#This Row],[Temperature]],0)&lt;70,"Mild",ROUND(Sales_Data[[#This Row],[Temperature]],0)&lt;84,"Warm",TRUE,"Hot")</f>
        <v>Mild</v>
      </c>
    </row>
    <row r="2300" spans="1:13" x14ac:dyDescent="0.3">
      <c r="A2300" s="5">
        <v>4</v>
      </c>
      <c r="B2300" s="5" t="s">
        <v>37</v>
      </c>
      <c r="C2300" s="7" t="b">
        <f t="shared" si="70"/>
        <v>0</v>
      </c>
      <c r="D2300" s="7" t="str" cm="1">
        <f t="array" ref="D2300">_xlfn.SWITCH(A2300,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00" s="12">
        <f t="shared" si="71"/>
        <v>40564</v>
      </c>
      <c r="F2300" s="5">
        <v>2011</v>
      </c>
      <c r="G2300" s="8">
        <v>1886393.94</v>
      </c>
      <c r="H2300" s="5" t="s">
        <v>99</v>
      </c>
      <c r="I2300" s="9">
        <v>38.340000000000003</v>
      </c>
      <c r="J2300" s="10">
        <v>3.0169999999999999</v>
      </c>
      <c r="K2300" s="10">
        <v>127.4404839</v>
      </c>
      <c r="L2300" s="10">
        <v>6.51</v>
      </c>
      <c r="M2300" s="11" t="str" cm="1">
        <f t="array" ref="M2300">_xlfn.IFS(ROUND(Sales_Data[[#This Row],[Temperature]],0)&lt;50,"Cold",ROUND(Sales_Data[[#This Row],[Temperature]],0)&lt;70,"Mild",ROUND(Sales_Data[[#This Row],[Temperature]],0)&lt;84,"Warm",TRUE,"Hot")</f>
        <v>Cold</v>
      </c>
    </row>
    <row r="2301" spans="1:13" x14ac:dyDescent="0.3">
      <c r="A2301" s="5">
        <v>5</v>
      </c>
      <c r="B2301" s="5" t="s">
        <v>37</v>
      </c>
      <c r="C2301" s="7" t="b">
        <f t="shared" si="70"/>
        <v>0</v>
      </c>
      <c r="D2301" s="7" t="str" cm="1">
        <f t="array" ref="D2301">_xlfn.SWITCH(A2301,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01" s="12">
        <f t="shared" si="71"/>
        <v>40564</v>
      </c>
      <c r="F2301" s="5">
        <v>2011</v>
      </c>
      <c r="G2301" s="8">
        <v>275313.34000000003</v>
      </c>
      <c r="H2301" s="5" t="s">
        <v>99</v>
      </c>
      <c r="I2301" s="9">
        <v>45.41</v>
      </c>
      <c r="J2301" s="10">
        <v>3.016</v>
      </c>
      <c r="K2301" s="10">
        <v>212.38000120000001</v>
      </c>
      <c r="L2301" s="10">
        <v>6.6340000000000003</v>
      </c>
      <c r="M2301" s="11" t="str" cm="1">
        <f t="array" ref="M2301">_xlfn.IFS(ROUND(Sales_Data[[#This Row],[Temperature]],0)&lt;50,"Cold",ROUND(Sales_Data[[#This Row],[Temperature]],0)&lt;70,"Mild",ROUND(Sales_Data[[#This Row],[Temperature]],0)&lt;84,"Warm",TRUE,"Hot")</f>
        <v>Cold</v>
      </c>
    </row>
    <row r="2302" spans="1:13" x14ac:dyDescent="0.3">
      <c r="A2302" s="5">
        <v>6</v>
      </c>
      <c r="B2302" s="5" t="s">
        <v>37</v>
      </c>
      <c r="C2302" s="7" t="b">
        <f t="shared" si="70"/>
        <v>0</v>
      </c>
      <c r="D2302" s="7" t="str" cm="1">
        <f t="array" ref="D2302">_xlfn.SWITCH(A2302,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02" s="12">
        <f t="shared" si="71"/>
        <v>40564</v>
      </c>
      <c r="F2302" s="5">
        <v>2011</v>
      </c>
      <c r="G2302" s="8">
        <v>1261253.18</v>
      </c>
      <c r="H2302" s="5" t="s">
        <v>99</v>
      </c>
      <c r="I2302" s="9">
        <v>46.2</v>
      </c>
      <c r="J2302" s="10">
        <v>3.016</v>
      </c>
      <c r="K2302" s="10">
        <v>213.3399647</v>
      </c>
      <c r="L2302" s="10">
        <v>6.8579999999999997</v>
      </c>
      <c r="M2302" s="11" t="str" cm="1">
        <f t="array" ref="M2302">_xlfn.IFS(ROUND(Sales_Data[[#This Row],[Temperature]],0)&lt;50,"Cold",ROUND(Sales_Data[[#This Row],[Temperature]],0)&lt;70,"Mild",ROUND(Sales_Data[[#This Row],[Temperature]],0)&lt;84,"Warm",TRUE,"Hot")</f>
        <v>Cold</v>
      </c>
    </row>
    <row r="2303" spans="1:13" x14ac:dyDescent="0.3">
      <c r="A2303" s="5">
        <v>7</v>
      </c>
      <c r="B2303" s="5" t="s">
        <v>37</v>
      </c>
      <c r="C2303" s="7" t="b">
        <f t="shared" si="70"/>
        <v>0</v>
      </c>
      <c r="D2303" s="7" t="str" cm="1">
        <f t="array" ref="D2303">_xlfn.SWITCH(A2303,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03" s="12">
        <f t="shared" si="71"/>
        <v>40564</v>
      </c>
      <c r="F2303" s="5">
        <v>2011</v>
      </c>
      <c r="G2303" s="8">
        <v>521539.46</v>
      </c>
      <c r="H2303" s="5" t="s">
        <v>99</v>
      </c>
      <c r="I2303" s="9">
        <v>25.4</v>
      </c>
      <c r="J2303" s="10">
        <v>2.9729999999999999</v>
      </c>
      <c r="K2303" s="10">
        <v>191.57319240000001</v>
      </c>
      <c r="L2303" s="10">
        <v>8.8179999999999996</v>
      </c>
      <c r="M2303" s="11" t="str" cm="1">
        <f t="array" ref="M2303">_xlfn.IFS(ROUND(Sales_Data[[#This Row],[Temperature]],0)&lt;50,"Cold",ROUND(Sales_Data[[#This Row],[Temperature]],0)&lt;70,"Mild",ROUND(Sales_Data[[#This Row],[Temperature]],0)&lt;84,"Warm",TRUE,"Hot")</f>
        <v>Cold</v>
      </c>
    </row>
    <row r="2304" spans="1:13" x14ac:dyDescent="0.3">
      <c r="A2304" s="5">
        <v>8</v>
      </c>
      <c r="B2304" s="5" t="s">
        <v>37</v>
      </c>
      <c r="C2304" s="7" t="b">
        <f t="shared" si="70"/>
        <v>0</v>
      </c>
      <c r="D2304" s="7" t="str" cm="1">
        <f t="array" ref="D2304">_xlfn.SWITCH(A2304,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04" s="12">
        <f t="shared" si="71"/>
        <v>40564</v>
      </c>
      <c r="F2304" s="5">
        <v>2011</v>
      </c>
      <c r="G2304" s="8">
        <v>822668.23</v>
      </c>
      <c r="H2304" s="5" t="s">
        <v>99</v>
      </c>
      <c r="I2304" s="9">
        <v>42.06</v>
      </c>
      <c r="J2304" s="10">
        <v>3.016</v>
      </c>
      <c r="K2304" s="10">
        <v>215.17299259999999</v>
      </c>
      <c r="L2304" s="10">
        <v>6.2619999999999996</v>
      </c>
      <c r="M2304" s="11" t="str" cm="1">
        <f t="array" ref="M2304">_xlfn.IFS(ROUND(Sales_Data[[#This Row],[Temperature]],0)&lt;50,"Cold",ROUND(Sales_Data[[#This Row],[Temperature]],0)&lt;70,"Mild",ROUND(Sales_Data[[#This Row],[Temperature]],0)&lt;84,"Warm",TRUE,"Hot")</f>
        <v>Cold</v>
      </c>
    </row>
    <row r="2305" spans="1:13" x14ac:dyDescent="0.3">
      <c r="A2305" s="5">
        <v>9</v>
      </c>
      <c r="B2305" s="5" t="s">
        <v>37</v>
      </c>
      <c r="C2305" s="7" t="b">
        <f t="shared" si="70"/>
        <v>0</v>
      </c>
      <c r="D2305" s="7" t="str" cm="1">
        <f t="array" ref="D2305">_xlfn.SWITCH(A2305,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05" s="12">
        <f t="shared" si="71"/>
        <v>40564</v>
      </c>
      <c r="F2305" s="5">
        <v>2011</v>
      </c>
      <c r="G2305" s="8">
        <v>454021.69</v>
      </c>
      <c r="H2305" s="5" t="s">
        <v>99</v>
      </c>
      <c r="I2305" s="9">
        <v>44.72</v>
      </c>
      <c r="J2305" s="10">
        <v>3.016</v>
      </c>
      <c r="K2305" s="10">
        <v>215.35540130000001</v>
      </c>
      <c r="L2305" s="10">
        <v>6.4160000000000004</v>
      </c>
      <c r="M2305" s="11" t="str" cm="1">
        <f t="array" ref="M2305">_xlfn.IFS(ROUND(Sales_Data[[#This Row],[Temperature]],0)&lt;50,"Cold",ROUND(Sales_Data[[#This Row],[Temperature]],0)&lt;70,"Mild",ROUND(Sales_Data[[#This Row],[Temperature]],0)&lt;84,"Warm",TRUE,"Hot")</f>
        <v>Cold</v>
      </c>
    </row>
    <row r="2306" spans="1:13" x14ac:dyDescent="0.3">
      <c r="A2306" s="5">
        <v>10</v>
      </c>
      <c r="B2306" s="5" t="s">
        <v>37</v>
      </c>
      <c r="C2306" s="7" t="b">
        <f t="shared" ref="C2306:C2369" si="72">ISNUMBER(B2306)</f>
        <v>0</v>
      </c>
      <c r="D2306" s="7" t="str" cm="1">
        <f t="array" ref="D2306">_xlfn.SWITCH(A2306,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06" s="12">
        <f t="shared" ref="E2306:E2369" si="73">IF(C2306,B2306,DATE(RIGHT(B2306,4),MID(B2306,4,2),LEFT(B2306,2)))</f>
        <v>40564</v>
      </c>
      <c r="F2306" s="5">
        <v>2011</v>
      </c>
      <c r="G2306" s="8">
        <v>1677556.18</v>
      </c>
      <c r="H2306" s="5" t="s">
        <v>99</v>
      </c>
      <c r="I2306" s="9">
        <v>56.75</v>
      </c>
      <c r="J2306" s="10">
        <v>3.3359999999999999</v>
      </c>
      <c r="K2306" s="10">
        <v>127.4404839</v>
      </c>
      <c r="L2306" s="10">
        <v>8.7439999999999998</v>
      </c>
      <c r="M2306" s="11" t="str" cm="1">
        <f t="array" ref="M2306">_xlfn.IFS(ROUND(Sales_Data[[#This Row],[Temperature]],0)&lt;50,"Cold",ROUND(Sales_Data[[#This Row],[Temperature]],0)&lt;70,"Mild",ROUND(Sales_Data[[#This Row],[Temperature]],0)&lt;84,"Warm",TRUE,"Hot")</f>
        <v>Mild</v>
      </c>
    </row>
    <row r="2307" spans="1:13" x14ac:dyDescent="0.3">
      <c r="A2307" s="5">
        <v>11</v>
      </c>
      <c r="B2307" s="5" t="s">
        <v>37</v>
      </c>
      <c r="C2307" s="7" t="b">
        <f t="shared" si="72"/>
        <v>0</v>
      </c>
      <c r="D2307" s="7" t="str" cm="1">
        <f t="array" ref="D2307">_xlfn.SWITCH(A2307,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07" s="12">
        <f t="shared" si="73"/>
        <v>40564</v>
      </c>
      <c r="F2307" s="5">
        <v>2011</v>
      </c>
      <c r="G2307" s="8">
        <v>1187776.19</v>
      </c>
      <c r="H2307" s="5" t="s">
        <v>99</v>
      </c>
      <c r="I2307" s="9">
        <v>51.51</v>
      </c>
      <c r="J2307" s="10">
        <v>3.016</v>
      </c>
      <c r="K2307" s="10">
        <v>215.12682749999999</v>
      </c>
      <c r="L2307" s="10">
        <v>7.5510000000000002</v>
      </c>
      <c r="M2307" s="11" t="str" cm="1">
        <f t="array" ref="M2307">_xlfn.IFS(ROUND(Sales_Data[[#This Row],[Temperature]],0)&lt;50,"Cold",ROUND(Sales_Data[[#This Row],[Temperature]],0)&lt;70,"Mild",ROUND(Sales_Data[[#This Row],[Temperature]],0)&lt;84,"Warm",TRUE,"Hot")</f>
        <v>Mild</v>
      </c>
    </row>
    <row r="2308" spans="1:13" x14ac:dyDescent="0.3">
      <c r="A2308" s="5">
        <v>12</v>
      </c>
      <c r="B2308" s="5" t="s">
        <v>37</v>
      </c>
      <c r="C2308" s="7" t="b">
        <f t="shared" si="72"/>
        <v>0</v>
      </c>
      <c r="D2308" s="7" t="str" cm="1">
        <f t="array" ref="D2308">_xlfn.SWITCH(A2308,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08" s="12">
        <f t="shared" si="73"/>
        <v>40564</v>
      </c>
      <c r="F2308" s="5">
        <v>2011</v>
      </c>
      <c r="G2308" s="8">
        <v>802105.5</v>
      </c>
      <c r="H2308" s="5" t="s">
        <v>99</v>
      </c>
      <c r="I2308" s="9">
        <v>53.53</v>
      </c>
      <c r="J2308" s="10">
        <v>3.2229999999999999</v>
      </c>
      <c r="K2308" s="10">
        <v>127.4404839</v>
      </c>
      <c r="L2308" s="10">
        <v>14.021000000000001</v>
      </c>
      <c r="M2308" s="11" t="str" cm="1">
        <f t="array" ref="M2308">_xlfn.IFS(ROUND(Sales_Data[[#This Row],[Temperature]],0)&lt;50,"Cold",ROUND(Sales_Data[[#This Row],[Temperature]],0)&lt;70,"Mild",ROUND(Sales_Data[[#This Row],[Temperature]],0)&lt;84,"Warm",TRUE,"Hot")</f>
        <v>Mild</v>
      </c>
    </row>
    <row r="2309" spans="1:13" x14ac:dyDescent="0.3">
      <c r="A2309" s="5">
        <v>13</v>
      </c>
      <c r="B2309" s="5" t="s">
        <v>37</v>
      </c>
      <c r="C2309" s="7" t="b">
        <f t="shared" si="72"/>
        <v>0</v>
      </c>
      <c r="D2309" s="7" t="str" cm="1">
        <f t="array" ref="D2309">_xlfn.SWITCH(A2309,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09" s="12">
        <f t="shared" si="73"/>
        <v>40564</v>
      </c>
      <c r="F2309" s="5">
        <v>2011</v>
      </c>
      <c r="G2309" s="8">
        <v>1770177.37</v>
      </c>
      <c r="H2309" s="5" t="s">
        <v>99</v>
      </c>
      <c r="I2309" s="9">
        <v>34.799999999999997</v>
      </c>
      <c r="J2309" s="10">
        <v>2.9340000000000002</v>
      </c>
      <c r="K2309" s="10">
        <v>127.4404839</v>
      </c>
      <c r="L2309" s="10">
        <v>7.47</v>
      </c>
      <c r="M2309" s="11" t="str" cm="1">
        <f t="array" ref="M2309">_xlfn.IFS(ROUND(Sales_Data[[#This Row],[Temperature]],0)&lt;50,"Cold",ROUND(Sales_Data[[#This Row],[Temperature]],0)&lt;70,"Mild",ROUND(Sales_Data[[#This Row],[Temperature]],0)&lt;84,"Warm",TRUE,"Hot")</f>
        <v>Cold</v>
      </c>
    </row>
    <row r="2310" spans="1:13" x14ac:dyDescent="0.3">
      <c r="A2310" s="5">
        <v>14</v>
      </c>
      <c r="B2310" s="5" t="s">
        <v>37</v>
      </c>
      <c r="C2310" s="7" t="b">
        <f t="shared" si="72"/>
        <v>0</v>
      </c>
      <c r="D2310" s="7" t="str" cm="1">
        <f t="array" ref="D2310">_xlfn.SWITCH(A2310,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310" s="12">
        <f t="shared" si="73"/>
        <v>40564</v>
      </c>
      <c r="F2310" s="5">
        <v>2011</v>
      </c>
      <c r="G2310" s="8">
        <v>1743188.87</v>
      </c>
      <c r="H2310" s="5" t="s">
        <v>99</v>
      </c>
      <c r="I2310" s="9">
        <v>30.55</v>
      </c>
      <c r="J2310" s="10">
        <v>3.2290000000000001</v>
      </c>
      <c r="K2310" s="10">
        <v>182.9193368</v>
      </c>
      <c r="L2310" s="10">
        <v>8.5489999999999995</v>
      </c>
      <c r="M2310" s="11" t="str" cm="1">
        <f t="array" ref="M2310">_xlfn.IFS(ROUND(Sales_Data[[#This Row],[Temperature]],0)&lt;50,"Cold",ROUND(Sales_Data[[#This Row],[Temperature]],0)&lt;70,"Mild",ROUND(Sales_Data[[#This Row],[Temperature]],0)&lt;84,"Warm",TRUE,"Hot")</f>
        <v>Cold</v>
      </c>
    </row>
    <row r="2311" spans="1:13" x14ac:dyDescent="0.3">
      <c r="A2311" s="5">
        <v>15</v>
      </c>
      <c r="B2311" s="5" t="s">
        <v>37</v>
      </c>
      <c r="C2311" s="7" t="b">
        <f t="shared" si="72"/>
        <v>0</v>
      </c>
      <c r="D2311" s="7" t="str" cm="1">
        <f t="array" ref="D2311">_xlfn.SWITCH(A2311,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311" s="12">
        <f t="shared" si="73"/>
        <v>40564</v>
      </c>
      <c r="F2311" s="5">
        <v>2011</v>
      </c>
      <c r="G2311" s="8">
        <v>487311.03</v>
      </c>
      <c r="H2311" s="5" t="s">
        <v>99</v>
      </c>
      <c r="I2311" s="9">
        <v>21.84</v>
      </c>
      <c r="J2311" s="10">
        <v>3.391</v>
      </c>
      <c r="K2311" s="10">
        <v>133.02851609999999</v>
      </c>
      <c r="L2311" s="10">
        <v>7.7709999999999999</v>
      </c>
      <c r="M2311" s="11" t="str" cm="1">
        <f t="array" ref="M2311">_xlfn.IFS(ROUND(Sales_Data[[#This Row],[Temperature]],0)&lt;50,"Cold",ROUND(Sales_Data[[#This Row],[Temperature]],0)&lt;70,"Mild",ROUND(Sales_Data[[#This Row],[Temperature]],0)&lt;84,"Warm",TRUE,"Hot")</f>
        <v>Cold</v>
      </c>
    </row>
    <row r="2312" spans="1:13" x14ac:dyDescent="0.3">
      <c r="A2312" s="5">
        <v>16</v>
      </c>
      <c r="B2312" s="5" t="s">
        <v>37</v>
      </c>
      <c r="C2312" s="7" t="b">
        <f t="shared" si="72"/>
        <v>0</v>
      </c>
      <c r="D2312" s="7" t="str" cm="1">
        <f t="array" ref="D2312">_xlfn.SWITCH(A2312,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312" s="12">
        <f t="shared" si="73"/>
        <v>40564</v>
      </c>
      <c r="F2312" s="5">
        <v>2011</v>
      </c>
      <c r="G2312" s="8">
        <v>462888.13</v>
      </c>
      <c r="H2312" s="5" t="s">
        <v>99</v>
      </c>
      <c r="I2312" s="9">
        <v>28.6</v>
      </c>
      <c r="J2312" s="10">
        <v>2.9729999999999999</v>
      </c>
      <c r="K2312" s="10">
        <v>191.57319240000001</v>
      </c>
      <c r="L2312" s="10">
        <v>6.6139999999999999</v>
      </c>
      <c r="M2312" s="11" t="str" cm="1">
        <f t="array" ref="M2312">_xlfn.IFS(ROUND(Sales_Data[[#This Row],[Temperature]],0)&lt;50,"Cold",ROUND(Sales_Data[[#This Row],[Temperature]],0)&lt;70,"Mild",ROUND(Sales_Data[[#This Row],[Temperature]],0)&lt;84,"Warm",TRUE,"Hot")</f>
        <v>Cold</v>
      </c>
    </row>
    <row r="2313" spans="1:13" x14ac:dyDescent="0.3">
      <c r="A2313" s="5">
        <v>17</v>
      </c>
      <c r="B2313" s="5" t="s">
        <v>37</v>
      </c>
      <c r="C2313" s="7" t="b">
        <f t="shared" si="72"/>
        <v>0</v>
      </c>
      <c r="D2313" s="7" t="str" cm="1">
        <f t="array" ref="D2313">_xlfn.SWITCH(A2313,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313" s="12">
        <f t="shared" si="73"/>
        <v>40564</v>
      </c>
      <c r="F2313" s="5">
        <v>2011</v>
      </c>
      <c r="G2313" s="8">
        <v>755804.37</v>
      </c>
      <c r="H2313" s="5" t="s">
        <v>99</v>
      </c>
      <c r="I2313" s="9">
        <v>26.62</v>
      </c>
      <c r="J2313" s="10">
        <v>2.9340000000000002</v>
      </c>
      <c r="K2313" s="10">
        <v>127.4404839</v>
      </c>
      <c r="L2313" s="10">
        <v>6.8659999999999997</v>
      </c>
      <c r="M2313" s="11" t="str" cm="1">
        <f t="array" ref="M2313">_xlfn.IFS(ROUND(Sales_Data[[#This Row],[Temperature]],0)&lt;50,"Cold",ROUND(Sales_Data[[#This Row],[Temperature]],0)&lt;70,"Mild",ROUND(Sales_Data[[#This Row],[Temperature]],0)&lt;84,"Warm",TRUE,"Hot")</f>
        <v>Cold</v>
      </c>
    </row>
    <row r="2314" spans="1:13" x14ac:dyDescent="0.3">
      <c r="A2314" s="5">
        <v>18</v>
      </c>
      <c r="B2314" s="5" t="s">
        <v>37</v>
      </c>
      <c r="C2314" s="7" t="b">
        <f t="shared" si="72"/>
        <v>0</v>
      </c>
      <c r="D2314" s="7" t="str" cm="1">
        <f t="array" ref="D2314">_xlfn.SWITCH(A2314,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314" s="12">
        <f t="shared" si="73"/>
        <v>40564</v>
      </c>
      <c r="F2314" s="5">
        <v>2011</v>
      </c>
      <c r="G2314" s="8">
        <v>891148.55</v>
      </c>
      <c r="H2314" s="5" t="s">
        <v>99</v>
      </c>
      <c r="I2314" s="9">
        <v>22.55</v>
      </c>
      <c r="J2314" s="10">
        <v>3.2320000000000002</v>
      </c>
      <c r="K2314" s="10">
        <v>133.02851609999999</v>
      </c>
      <c r="L2314" s="10">
        <v>9.1310000000000002</v>
      </c>
      <c r="M2314" s="11" t="str" cm="1">
        <f t="array" ref="M2314">_xlfn.IFS(ROUND(Sales_Data[[#This Row],[Temperature]],0)&lt;50,"Cold",ROUND(Sales_Data[[#This Row],[Temperature]],0)&lt;70,"Mild",ROUND(Sales_Data[[#This Row],[Temperature]],0)&lt;84,"Warm",TRUE,"Hot")</f>
        <v>Cold</v>
      </c>
    </row>
    <row r="2315" spans="1:13" x14ac:dyDescent="0.3">
      <c r="A2315" s="5">
        <v>19</v>
      </c>
      <c r="B2315" s="5" t="s">
        <v>37</v>
      </c>
      <c r="C2315" s="7" t="b">
        <f t="shared" si="72"/>
        <v>0</v>
      </c>
      <c r="D2315" s="7" t="str" cm="1">
        <f t="array" ref="D2315">_xlfn.SWITCH(A2315,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315" s="12">
        <f t="shared" si="73"/>
        <v>40564</v>
      </c>
      <c r="F2315" s="5">
        <v>2011</v>
      </c>
      <c r="G2315" s="8">
        <v>1212967.8400000001</v>
      </c>
      <c r="H2315" s="5" t="s">
        <v>99</v>
      </c>
      <c r="I2315" s="9">
        <v>22.8</v>
      </c>
      <c r="J2315" s="10">
        <v>3.391</v>
      </c>
      <c r="K2315" s="10">
        <v>133.02851609999999</v>
      </c>
      <c r="L2315" s="10">
        <v>7.7709999999999999</v>
      </c>
      <c r="M2315" s="11" t="str" cm="1">
        <f t="array" ref="M2315">_xlfn.IFS(ROUND(Sales_Data[[#This Row],[Temperature]],0)&lt;50,"Cold",ROUND(Sales_Data[[#This Row],[Temperature]],0)&lt;70,"Mild",ROUND(Sales_Data[[#This Row],[Temperature]],0)&lt;84,"Warm",TRUE,"Hot")</f>
        <v>Cold</v>
      </c>
    </row>
    <row r="2316" spans="1:13" x14ac:dyDescent="0.3">
      <c r="A2316" s="5">
        <v>20</v>
      </c>
      <c r="B2316" s="5" t="s">
        <v>37</v>
      </c>
      <c r="C2316" s="7" t="b">
        <f t="shared" si="72"/>
        <v>0</v>
      </c>
      <c r="D2316" s="7" t="str" cm="1">
        <f t="array" ref="D2316">_xlfn.SWITCH(A2316,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316" s="12">
        <f t="shared" si="73"/>
        <v>40564</v>
      </c>
      <c r="F2316" s="5">
        <v>2011</v>
      </c>
      <c r="G2316" s="8">
        <v>1781805.66</v>
      </c>
      <c r="H2316" s="5" t="s">
        <v>99</v>
      </c>
      <c r="I2316" s="9">
        <v>27.43</v>
      </c>
      <c r="J2316" s="10">
        <v>3.2290000000000001</v>
      </c>
      <c r="K2316" s="10">
        <v>205.0460497</v>
      </c>
      <c r="L2316" s="10">
        <v>7.343</v>
      </c>
      <c r="M2316" s="11" t="str" cm="1">
        <f t="array" ref="M2316">_xlfn.IFS(ROUND(Sales_Data[[#This Row],[Temperature]],0)&lt;50,"Cold",ROUND(Sales_Data[[#This Row],[Temperature]],0)&lt;70,"Mild",ROUND(Sales_Data[[#This Row],[Temperature]],0)&lt;84,"Warm",TRUE,"Hot")</f>
        <v>Cold</v>
      </c>
    </row>
    <row r="2317" spans="1:13" x14ac:dyDescent="0.3">
      <c r="A2317" s="5">
        <v>21</v>
      </c>
      <c r="B2317" s="5" t="s">
        <v>37</v>
      </c>
      <c r="C2317" s="7" t="b">
        <f t="shared" si="72"/>
        <v>0</v>
      </c>
      <c r="D2317" s="7" t="str" cm="1">
        <f t="array" ref="D2317">_xlfn.SWITCH(A2317,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317" s="12">
        <f t="shared" si="73"/>
        <v>40564</v>
      </c>
      <c r="F2317" s="5">
        <v>2011</v>
      </c>
      <c r="G2317" s="8">
        <v>663941.73</v>
      </c>
      <c r="H2317" s="5" t="s">
        <v>99</v>
      </c>
      <c r="I2317" s="9">
        <v>42.72</v>
      </c>
      <c r="J2317" s="10">
        <v>3.016</v>
      </c>
      <c r="K2317" s="10">
        <v>211.48646909999999</v>
      </c>
      <c r="L2317" s="10">
        <v>8.0280000000000005</v>
      </c>
      <c r="M2317" s="11" t="str" cm="1">
        <f t="array" ref="M2317">_xlfn.IFS(ROUND(Sales_Data[[#This Row],[Temperature]],0)&lt;50,"Cold",ROUND(Sales_Data[[#This Row],[Temperature]],0)&lt;70,"Mild",ROUND(Sales_Data[[#This Row],[Temperature]],0)&lt;84,"Warm",TRUE,"Hot")</f>
        <v>Cold</v>
      </c>
    </row>
    <row r="2318" spans="1:13" x14ac:dyDescent="0.3">
      <c r="A2318" s="5">
        <v>22</v>
      </c>
      <c r="B2318" s="5" t="s">
        <v>37</v>
      </c>
      <c r="C2318" s="7" t="b">
        <f t="shared" si="72"/>
        <v>0</v>
      </c>
      <c r="D2318" s="7" t="str" cm="1">
        <f t="array" ref="D2318">_xlfn.SWITCH(A2318,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318" s="12">
        <f t="shared" si="73"/>
        <v>40564</v>
      </c>
      <c r="F2318" s="5">
        <v>2011</v>
      </c>
      <c r="G2318" s="8">
        <v>855001.02</v>
      </c>
      <c r="H2318" s="5" t="s">
        <v>99</v>
      </c>
      <c r="I2318" s="9">
        <v>26.8</v>
      </c>
      <c r="J2318" s="10">
        <v>3.2320000000000002</v>
      </c>
      <c r="K2318" s="10">
        <v>136.88706569999999</v>
      </c>
      <c r="L2318" s="10">
        <v>8.4580000000000002</v>
      </c>
      <c r="M2318" s="11" t="str" cm="1">
        <f t="array" ref="M2318">_xlfn.IFS(ROUND(Sales_Data[[#This Row],[Temperature]],0)&lt;50,"Cold",ROUND(Sales_Data[[#This Row],[Temperature]],0)&lt;70,"Mild",ROUND(Sales_Data[[#This Row],[Temperature]],0)&lt;84,"Warm",TRUE,"Hot")</f>
        <v>Cold</v>
      </c>
    </row>
    <row r="2319" spans="1:13" x14ac:dyDescent="0.3">
      <c r="A2319" s="5">
        <v>23</v>
      </c>
      <c r="B2319" s="5" t="s">
        <v>37</v>
      </c>
      <c r="C2319" s="7" t="b">
        <f t="shared" si="72"/>
        <v>0</v>
      </c>
      <c r="D2319" s="7" t="str" cm="1">
        <f t="array" ref="D2319">_xlfn.SWITCH(A2319,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319" s="12">
        <f t="shared" si="73"/>
        <v>40564</v>
      </c>
      <c r="F2319" s="5">
        <v>2011</v>
      </c>
      <c r="G2319" s="8">
        <v>1110706.06</v>
      </c>
      <c r="H2319" s="5" t="s">
        <v>99</v>
      </c>
      <c r="I2319" s="9">
        <v>15.58</v>
      </c>
      <c r="J2319" s="10">
        <v>3.2320000000000002</v>
      </c>
      <c r="K2319" s="10">
        <v>133.02851609999999</v>
      </c>
      <c r="L2319" s="10">
        <v>5.1139999999999999</v>
      </c>
      <c r="M2319" s="11" t="str" cm="1">
        <f t="array" ref="M2319">_xlfn.IFS(ROUND(Sales_Data[[#This Row],[Temperature]],0)&lt;50,"Cold",ROUND(Sales_Data[[#This Row],[Temperature]],0)&lt;70,"Mild",ROUND(Sales_Data[[#This Row],[Temperature]],0)&lt;84,"Warm",TRUE,"Hot")</f>
        <v>Cold</v>
      </c>
    </row>
    <row r="2320" spans="1:13" x14ac:dyDescent="0.3">
      <c r="A2320" s="5">
        <v>24</v>
      </c>
      <c r="B2320" s="5" t="s">
        <v>37</v>
      </c>
      <c r="C2320" s="7" t="b">
        <f t="shared" si="72"/>
        <v>0</v>
      </c>
      <c r="D2320" s="7" t="str" cm="1">
        <f t="array" ref="D2320">_xlfn.SWITCH(A2320,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320" s="12">
        <f t="shared" si="73"/>
        <v>40564</v>
      </c>
      <c r="F2320" s="5">
        <v>2011</v>
      </c>
      <c r="G2320" s="8">
        <v>1107170.3899999999</v>
      </c>
      <c r="H2320" s="5" t="s">
        <v>99</v>
      </c>
      <c r="I2320" s="9">
        <v>23.69</v>
      </c>
      <c r="J2320" s="10">
        <v>3.391</v>
      </c>
      <c r="K2320" s="10">
        <v>133.02851609999999</v>
      </c>
      <c r="L2320" s="10">
        <v>8.2520000000000007</v>
      </c>
      <c r="M2320" s="11" t="str" cm="1">
        <f t="array" ref="M2320">_xlfn.IFS(ROUND(Sales_Data[[#This Row],[Temperature]],0)&lt;50,"Cold",ROUND(Sales_Data[[#This Row],[Temperature]],0)&lt;70,"Mild",ROUND(Sales_Data[[#This Row],[Temperature]],0)&lt;84,"Warm",TRUE,"Hot")</f>
        <v>Cold</v>
      </c>
    </row>
    <row r="2321" spans="1:13" x14ac:dyDescent="0.3">
      <c r="A2321" s="5">
        <v>25</v>
      </c>
      <c r="B2321" s="5" t="s">
        <v>37</v>
      </c>
      <c r="C2321" s="7" t="b">
        <f t="shared" si="72"/>
        <v>0</v>
      </c>
      <c r="D2321" s="7" t="str" cm="1">
        <f t="array" ref="D2321">_xlfn.SWITCH(A2321,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321" s="12">
        <f t="shared" si="73"/>
        <v>40564</v>
      </c>
      <c r="F2321" s="5">
        <v>2011</v>
      </c>
      <c r="G2321" s="8">
        <v>568093.56999999995</v>
      </c>
      <c r="H2321" s="5" t="s">
        <v>99</v>
      </c>
      <c r="I2321" s="9">
        <v>23.21</v>
      </c>
      <c r="J2321" s="10">
        <v>3.2290000000000001</v>
      </c>
      <c r="K2321" s="10">
        <v>205.0460497</v>
      </c>
      <c r="L2321" s="10">
        <v>7.343</v>
      </c>
      <c r="M2321" s="11" t="str" cm="1">
        <f t="array" ref="M2321">_xlfn.IFS(ROUND(Sales_Data[[#This Row],[Temperature]],0)&lt;50,"Cold",ROUND(Sales_Data[[#This Row],[Temperature]],0)&lt;70,"Mild",ROUND(Sales_Data[[#This Row],[Temperature]],0)&lt;84,"Warm",TRUE,"Hot")</f>
        <v>Cold</v>
      </c>
    </row>
    <row r="2322" spans="1:13" x14ac:dyDescent="0.3">
      <c r="A2322" s="5">
        <v>26</v>
      </c>
      <c r="B2322" s="5" t="s">
        <v>37</v>
      </c>
      <c r="C2322" s="7" t="b">
        <f t="shared" si="72"/>
        <v>0</v>
      </c>
      <c r="D2322" s="7" t="str" cm="1">
        <f t="array" ref="D2322">_xlfn.SWITCH(A2322,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322" s="12">
        <f t="shared" si="73"/>
        <v>40564</v>
      </c>
      <c r="F2322" s="5">
        <v>2011</v>
      </c>
      <c r="G2322" s="8">
        <v>809833.21</v>
      </c>
      <c r="H2322" s="5" t="s">
        <v>99</v>
      </c>
      <c r="I2322" s="9">
        <v>12.98</v>
      </c>
      <c r="J2322" s="10">
        <v>3.2320000000000002</v>
      </c>
      <c r="K2322" s="10">
        <v>133.02851609999999</v>
      </c>
      <c r="L2322" s="10">
        <v>7.907</v>
      </c>
      <c r="M2322" s="11" t="str" cm="1">
        <f t="array" ref="M2322">_xlfn.IFS(ROUND(Sales_Data[[#This Row],[Temperature]],0)&lt;50,"Cold",ROUND(Sales_Data[[#This Row],[Temperature]],0)&lt;70,"Mild",ROUND(Sales_Data[[#This Row],[Temperature]],0)&lt;84,"Warm",TRUE,"Hot")</f>
        <v>Cold</v>
      </c>
    </row>
    <row r="2323" spans="1:13" x14ac:dyDescent="0.3">
      <c r="A2323" s="5">
        <v>27</v>
      </c>
      <c r="B2323" s="5" t="s">
        <v>37</v>
      </c>
      <c r="C2323" s="7" t="b">
        <f t="shared" si="72"/>
        <v>0</v>
      </c>
      <c r="D2323" s="7" t="str" cm="1">
        <f t="array" ref="D2323">_xlfn.SWITCH(A2323,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323" s="12">
        <f t="shared" si="73"/>
        <v>40564</v>
      </c>
      <c r="F2323" s="5">
        <v>2011</v>
      </c>
      <c r="G2323" s="8">
        <v>1517029.9</v>
      </c>
      <c r="H2323" s="5" t="s">
        <v>99</v>
      </c>
      <c r="I2323" s="9">
        <v>30.13</v>
      </c>
      <c r="J2323" s="10">
        <v>3.391</v>
      </c>
      <c r="K2323" s="10">
        <v>136.88706569999999</v>
      </c>
      <c r="L2323" s="10">
        <v>7.827</v>
      </c>
      <c r="M2323" s="11" t="str" cm="1">
        <f t="array" ref="M2323">_xlfn.IFS(ROUND(Sales_Data[[#This Row],[Temperature]],0)&lt;50,"Cold",ROUND(Sales_Data[[#This Row],[Temperature]],0)&lt;70,"Mild",ROUND(Sales_Data[[#This Row],[Temperature]],0)&lt;84,"Warm",TRUE,"Hot")</f>
        <v>Cold</v>
      </c>
    </row>
    <row r="2324" spans="1:13" x14ac:dyDescent="0.3">
      <c r="A2324" s="5">
        <v>28</v>
      </c>
      <c r="B2324" s="5" t="s">
        <v>37</v>
      </c>
      <c r="C2324" s="7" t="b">
        <f t="shared" si="72"/>
        <v>0</v>
      </c>
      <c r="D2324" s="7" t="str" cm="1">
        <f t="array" ref="D2324">_xlfn.SWITCH(A2324,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324" s="12">
        <f t="shared" si="73"/>
        <v>40564</v>
      </c>
      <c r="F2324" s="5">
        <v>2011</v>
      </c>
      <c r="G2324" s="8">
        <v>1079669.1100000001</v>
      </c>
      <c r="H2324" s="5" t="s">
        <v>99</v>
      </c>
      <c r="I2324" s="9">
        <v>53.53</v>
      </c>
      <c r="J2324" s="10">
        <v>3.2229999999999999</v>
      </c>
      <c r="K2324" s="10">
        <v>127.4404839</v>
      </c>
      <c r="L2324" s="10">
        <v>14.021000000000001</v>
      </c>
      <c r="M2324" s="11" t="str" cm="1">
        <f t="array" ref="M2324">_xlfn.IFS(ROUND(Sales_Data[[#This Row],[Temperature]],0)&lt;50,"Cold",ROUND(Sales_Data[[#This Row],[Temperature]],0)&lt;70,"Mild",ROUND(Sales_Data[[#This Row],[Temperature]],0)&lt;84,"Warm",TRUE,"Hot")</f>
        <v>Mild</v>
      </c>
    </row>
    <row r="2325" spans="1:13" x14ac:dyDescent="0.3">
      <c r="A2325" s="5">
        <v>29</v>
      </c>
      <c r="B2325" s="5" t="s">
        <v>37</v>
      </c>
      <c r="C2325" s="7" t="b">
        <f t="shared" si="72"/>
        <v>0</v>
      </c>
      <c r="D2325" s="7" t="str" cm="1">
        <f t="array" ref="D2325">_xlfn.SWITCH(A2325,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325" s="12">
        <f t="shared" si="73"/>
        <v>40564</v>
      </c>
      <c r="F2325" s="5">
        <v>2011</v>
      </c>
      <c r="G2325" s="8">
        <v>445134.15</v>
      </c>
      <c r="H2325" s="5" t="s">
        <v>99</v>
      </c>
      <c r="I2325" s="9">
        <v>26.8</v>
      </c>
      <c r="J2325" s="10">
        <v>3.2320000000000002</v>
      </c>
      <c r="K2325" s="10">
        <v>133.02851609999999</v>
      </c>
      <c r="L2325" s="10">
        <v>10.256</v>
      </c>
      <c r="M2325" s="11" t="str" cm="1">
        <f t="array" ref="M2325">_xlfn.IFS(ROUND(Sales_Data[[#This Row],[Temperature]],0)&lt;50,"Cold",ROUND(Sales_Data[[#This Row],[Temperature]],0)&lt;70,"Mild",ROUND(Sales_Data[[#This Row],[Temperature]],0)&lt;84,"Warm",TRUE,"Hot")</f>
        <v>Cold</v>
      </c>
    </row>
    <row r="2326" spans="1:13" x14ac:dyDescent="0.3">
      <c r="A2326" s="5">
        <v>30</v>
      </c>
      <c r="B2326" s="5" t="s">
        <v>37</v>
      </c>
      <c r="C2326" s="7" t="b">
        <f t="shared" si="72"/>
        <v>0</v>
      </c>
      <c r="D2326" s="7" t="str" cm="1">
        <f t="array" ref="D2326">_xlfn.SWITCH(A2326,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326" s="12">
        <f t="shared" si="73"/>
        <v>40564</v>
      </c>
      <c r="F2326" s="5">
        <v>2011</v>
      </c>
      <c r="G2326" s="8">
        <v>439132.62</v>
      </c>
      <c r="H2326" s="5" t="s">
        <v>99</v>
      </c>
      <c r="I2326" s="9">
        <v>42.72</v>
      </c>
      <c r="J2326" s="10">
        <v>3.016</v>
      </c>
      <c r="K2326" s="10">
        <v>211.48646909999999</v>
      </c>
      <c r="L2326" s="10">
        <v>8.0280000000000005</v>
      </c>
      <c r="M2326" s="11" t="str" cm="1">
        <f t="array" ref="M2326">_xlfn.IFS(ROUND(Sales_Data[[#This Row],[Temperature]],0)&lt;50,"Cold",ROUND(Sales_Data[[#This Row],[Temperature]],0)&lt;70,"Mild",ROUND(Sales_Data[[#This Row],[Temperature]],0)&lt;84,"Warm",TRUE,"Hot")</f>
        <v>Cold</v>
      </c>
    </row>
    <row r="2327" spans="1:13" x14ac:dyDescent="0.3">
      <c r="A2327" s="5">
        <v>31</v>
      </c>
      <c r="B2327" s="5" t="s">
        <v>37</v>
      </c>
      <c r="C2327" s="7" t="b">
        <f t="shared" si="72"/>
        <v>0</v>
      </c>
      <c r="D2327" s="7" t="str" cm="1">
        <f t="array" ref="D2327">_xlfn.SWITCH(A2327,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327" s="12">
        <f t="shared" si="73"/>
        <v>40564</v>
      </c>
      <c r="F2327" s="5">
        <v>2011</v>
      </c>
      <c r="G2327" s="8">
        <v>1344167.13</v>
      </c>
      <c r="H2327" s="5" t="s">
        <v>99</v>
      </c>
      <c r="I2327" s="9">
        <v>42.72</v>
      </c>
      <c r="J2327" s="10">
        <v>3.016</v>
      </c>
      <c r="K2327" s="10">
        <v>211.48646909999999</v>
      </c>
      <c r="L2327" s="10">
        <v>8.0280000000000005</v>
      </c>
      <c r="M2327" s="11" t="str" cm="1">
        <f t="array" ref="M2327">_xlfn.IFS(ROUND(Sales_Data[[#This Row],[Temperature]],0)&lt;50,"Cold",ROUND(Sales_Data[[#This Row],[Temperature]],0)&lt;70,"Mild",ROUND(Sales_Data[[#This Row],[Temperature]],0)&lt;84,"Warm",TRUE,"Hot")</f>
        <v>Cold</v>
      </c>
    </row>
    <row r="2328" spans="1:13" x14ac:dyDescent="0.3">
      <c r="A2328" s="5">
        <v>32</v>
      </c>
      <c r="B2328" s="5" t="s">
        <v>37</v>
      </c>
      <c r="C2328" s="7" t="b">
        <f t="shared" si="72"/>
        <v>0</v>
      </c>
      <c r="D2328" s="7" t="str" cm="1">
        <f t="array" ref="D2328">_xlfn.SWITCH(A2328,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328" s="12">
        <f t="shared" si="73"/>
        <v>40564</v>
      </c>
      <c r="F2328" s="5">
        <v>2011</v>
      </c>
      <c r="G2328" s="8">
        <v>1078348.9099999999</v>
      </c>
      <c r="H2328" s="5" t="s">
        <v>99</v>
      </c>
      <c r="I2328" s="9">
        <v>34.54</v>
      </c>
      <c r="J2328" s="10">
        <v>2.9729999999999999</v>
      </c>
      <c r="K2328" s="10">
        <v>191.57319240000001</v>
      </c>
      <c r="L2328" s="10">
        <v>8.8179999999999996</v>
      </c>
      <c r="M2328" s="11" t="str" cm="1">
        <f t="array" ref="M2328">_xlfn.IFS(ROUND(Sales_Data[[#This Row],[Temperature]],0)&lt;50,"Cold",ROUND(Sales_Data[[#This Row],[Temperature]],0)&lt;70,"Mild",ROUND(Sales_Data[[#This Row],[Temperature]],0)&lt;84,"Warm",TRUE,"Hot")</f>
        <v>Cold</v>
      </c>
    </row>
    <row r="2329" spans="1:13" x14ac:dyDescent="0.3">
      <c r="A2329" s="5">
        <v>33</v>
      </c>
      <c r="B2329" s="5" t="s">
        <v>37</v>
      </c>
      <c r="C2329" s="7" t="b">
        <f t="shared" si="72"/>
        <v>0</v>
      </c>
      <c r="D2329" s="7" t="str" cm="1">
        <f t="array" ref="D2329">_xlfn.SWITCH(A2329,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329" s="12">
        <f t="shared" si="73"/>
        <v>40564</v>
      </c>
      <c r="F2329" s="5">
        <v>2011</v>
      </c>
      <c r="G2329" s="8">
        <v>244856.44</v>
      </c>
      <c r="H2329" s="5" t="s">
        <v>99</v>
      </c>
      <c r="I2329" s="9">
        <v>59.46</v>
      </c>
      <c r="J2329" s="10">
        <v>3.3359999999999999</v>
      </c>
      <c r="K2329" s="10">
        <v>127.4404839</v>
      </c>
      <c r="L2329" s="10">
        <v>8.9510000000000005</v>
      </c>
      <c r="M2329" s="11" t="str" cm="1">
        <f t="array" ref="M2329">_xlfn.IFS(ROUND(Sales_Data[[#This Row],[Temperature]],0)&lt;50,"Cold",ROUND(Sales_Data[[#This Row],[Temperature]],0)&lt;70,"Mild",ROUND(Sales_Data[[#This Row],[Temperature]],0)&lt;84,"Warm",TRUE,"Hot")</f>
        <v>Mild</v>
      </c>
    </row>
    <row r="2330" spans="1:13" x14ac:dyDescent="0.3">
      <c r="A2330" s="5">
        <v>34</v>
      </c>
      <c r="B2330" s="5" t="s">
        <v>37</v>
      </c>
      <c r="C2330" s="7" t="b">
        <f t="shared" si="72"/>
        <v>0</v>
      </c>
      <c r="D2330" s="7" t="str" cm="1">
        <f t="array" ref="D2330">_xlfn.SWITCH(A2330,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330" s="12">
        <f t="shared" si="73"/>
        <v>40564</v>
      </c>
      <c r="F2330" s="5">
        <v>2011</v>
      </c>
      <c r="G2330" s="8">
        <v>891025.39</v>
      </c>
      <c r="H2330" s="5" t="s">
        <v>99</v>
      </c>
      <c r="I2330" s="9">
        <v>39.57</v>
      </c>
      <c r="J2330" s="10">
        <v>3.0169999999999999</v>
      </c>
      <c r="K2330" s="10">
        <v>127.4404839</v>
      </c>
      <c r="L2330" s="10">
        <v>10.398</v>
      </c>
      <c r="M2330" s="11" t="str" cm="1">
        <f t="array" ref="M2330">_xlfn.IFS(ROUND(Sales_Data[[#This Row],[Temperature]],0)&lt;50,"Cold",ROUND(Sales_Data[[#This Row],[Temperature]],0)&lt;70,"Mild",ROUND(Sales_Data[[#This Row],[Temperature]],0)&lt;84,"Warm",TRUE,"Hot")</f>
        <v>Cold</v>
      </c>
    </row>
    <row r="2331" spans="1:13" x14ac:dyDescent="0.3">
      <c r="A2331" s="5">
        <v>35</v>
      </c>
      <c r="B2331" s="5" t="s">
        <v>37</v>
      </c>
      <c r="C2331" s="7" t="b">
        <f t="shared" si="72"/>
        <v>0</v>
      </c>
      <c r="D2331" s="7" t="str" cm="1">
        <f t="array" ref="D2331">_xlfn.SWITCH(A2331,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331" s="12">
        <f t="shared" si="73"/>
        <v>40564</v>
      </c>
      <c r="F2331" s="5">
        <v>2011</v>
      </c>
      <c r="G2331" s="8">
        <v>659902.06999999995</v>
      </c>
      <c r="H2331" s="5" t="s">
        <v>99</v>
      </c>
      <c r="I2331" s="9">
        <v>30.13</v>
      </c>
      <c r="J2331" s="10">
        <v>3.2290000000000001</v>
      </c>
      <c r="K2331" s="10">
        <v>136.88706569999999</v>
      </c>
      <c r="L2331" s="10">
        <v>8.5489999999999995</v>
      </c>
      <c r="M2331" s="11" t="str" cm="1">
        <f t="array" ref="M2331">_xlfn.IFS(ROUND(Sales_Data[[#This Row],[Temperature]],0)&lt;50,"Cold",ROUND(Sales_Data[[#This Row],[Temperature]],0)&lt;70,"Mild",ROUND(Sales_Data[[#This Row],[Temperature]],0)&lt;84,"Warm",TRUE,"Hot")</f>
        <v>Cold</v>
      </c>
    </row>
    <row r="2332" spans="1:13" x14ac:dyDescent="0.3">
      <c r="A2332" s="5">
        <v>36</v>
      </c>
      <c r="B2332" s="5" t="s">
        <v>37</v>
      </c>
      <c r="C2332" s="7" t="b">
        <f t="shared" si="72"/>
        <v>0</v>
      </c>
      <c r="D2332" s="7" t="str" cm="1">
        <f t="array" ref="D2332">_xlfn.SWITCH(A2332,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332" s="12">
        <f t="shared" si="73"/>
        <v>40564</v>
      </c>
      <c r="F2332" s="5">
        <v>2011</v>
      </c>
      <c r="G2332" s="8">
        <v>399191.05</v>
      </c>
      <c r="H2332" s="5" t="s">
        <v>99</v>
      </c>
      <c r="I2332" s="9">
        <v>51.18</v>
      </c>
      <c r="J2332" s="10">
        <v>2.98</v>
      </c>
      <c r="K2332" s="10">
        <v>210.60310720000001</v>
      </c>
      <c r="L2332" s="10">
        <v>8.3949999999999996</v>
      </c>
      <c r="M2332" s="11" t="str" cm="1">
        <f t="array" ref="M2332">_xlfn.IFS(ROUND(Sales_Data[[#This Row],[Temperature]],0)&lt;50,"Cold",ROUND(Sales_Data[[#This Row],[Temperature]],0)&lt;70,"Mild",ROUND(Sales_Data[[#This Row],[Temperature]],0)&lt;84,"Warm",TRUE,"Hot")</f>
        <v>Mild</v>
      </c>
    </row>
    <row r="2333" spans="1:13" x14ac:dyDescent="0.3">
      <c r="A2333" s="5">
        <v>37</v>
      </c>
      <c r="B2333" s="5" t="s">
        <v>37</v>
      </c>
      <c r="C2333" s="7" t="b">
        <f t="shared" si="72"/>
        <v>0</v>
      </c>
      <c r="D2333" s="7" t="str" cm="1">
        <f t="array" ref="D2333">_xlfn.SWITCH(A2333,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333" s="12">
        <f t="shared" si="73"/>
        <v>40564</v>
      </c>
      <c r="F2333" s="5">
        <v>2011</v>
      </c>
      <c r="G2333" s="8">
        <v>526486.81999999995</v>
      </c>
      <c r="H2333" s="5" t="s">
        <v>99</v>
      </c>
      <c r="I2333" s="9">
        <v>51.18</v>
      </c>
      <c r="J2333" s="10">
        <v>3.016</v>
      </c>
      <c r="K2333" s="10">
        <v>210.60310720000001</v>
      </c>
      <c r="L2333" s="10">
        <v>8.3949999999999996</v>
      </c>
      <c r="M2333" s="11" t="str" cm="1">
        <f t="array" ref="M2333">_xlfn.IFS(ROUND(Sales_Data[[#This Row],[Temperature]],0)&lt;50,"Cold",ROUND(Sales_Data[[#This Row],[Temperature]],0)&lt;70,"Mild",ROUND(Sales_Data[[#This Row],[Temperature]],0)&lt;84,"Warm",TRUE,"Hot")</f>
        <v>Mild</v>
      </c>
    </row>
    <row r="2334" spans="1:13" x14ac:dyDescent="0.3">
      <c r="A2334" s="5">
        <v>38</v>
      </c>
      <c r="B2334" s="5" t="s">
        <v>37</v>
      </c>
      <c r="C2334" s="7" t="b">
        <f t="shared" si="72"/>
        <v>0</v>
      </c>
      <c r="D2334" s="7" t="str" cm="1">
        <f t="array" ref="D2334">_xlfn.SWITCH(A2334,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334" s="12">
        <f t="shared" si="73"/>
        <v>40564</v>
      </c>
      <c r="F2334" s="5">
        <v>2011</v>
      </c>
      <c r="G2334" s="8">
        <v>341098.08</v>
      </c>
      <c r="H2334" s="5" t="s">
        <v>99</v>
      </c>
      <c r="I2334" s="9">
        <v>53.53</v>
      </c>
      <c r="J2334" s="10">
        <v>3.2229999999999999</v>
      </c>
      <c r="K2334" s="10">
        <v>127.4404839</v>
      </c>
      <c r="L2334" s="10">
        <v>14.021000000000001</v>
      </c>
      <c r="M2334" s="11" t="str" cm="1">
        <f t="array" ref="M2334">_xlfn.IFS(ROUND(Sales_Data[[#This Row],[Temperature]],0)&lt;50,"Cold",ROUND(Sales_Data[[#This Row],[Temperature]],0)&lt;70,"Mild",ROUND(Sales_Data[[#This Row],[Temperature]],0)&lt;84,"Warm",TRUE,"Hot")</f>
        <v>Mild</v>
      </c>
    </row>
    <row r="2335" spans="1:13" x14ac:dyDescent="0.3">
      <c r="A2335" s="5">
        <v>39</v>
      </c>
      <c r="B2335" s="5" t="s">
        <v>37</v>
      </c>
      <c r="C2335" s="7" t="b">
        <f t="shared" si="72"/>
        <v>0</v>
      </c>
      <c r="D2335" s="7" t="str" cm="1">
        <f t="array" ref="D2335">_xlfn.SWITCH(A2335,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335" s="12">
        <f t="shared" si="73"/>
        <v>40564</v>
      </c>
      <c r="F2335" s="5">
        <v>2011</v>
      </c>
      <c r="G2335" s="8">
        <v>1243370.74</v>
      </c>
      <c r="H2335" s="5" t="s">
        <v>99</v>
      </c>
      <c r="I2335" s="9">
        <v>50.25</v>
      </c>
      <c r="J2335" s="10">
        <v>3.016</v>
      </c>
      <c r="K2335" s="10">
        <v>210.60310720000001</v>
      </c>
      <c r="L2335" s="10">
        <v>8.3949999999999996</v>
      </c>
      <c r="M2335" s="11" t="str" cm="1">
        <f t="array" ref="M2335">_xlfn.IFS(ROUND(Sales_Data[[#This Row],[Temperature]],0)&lt;50,"Cold",ROUND(Sales_Data[[#This Row],[Temperature]],0)&lt;70,"Mild",ROUND(Sales_Data[[#This Row],[Temperature]],0)&lt;84,"Warm",TRUE,"Hot")</f>
        <v>Mild</v>
      </c>
    </row>
    <row r="2336" spans="1:13" x14ac:dyDescent="0.3">
      <c r="A2336" s="5">
        <v>40</v>
      </c>
      <c r="B2336" s="5" t="s">
        <v>37</v>
      </c>
      <c r="C2336" s="7" t="b">
        <f t="shared" si="72"/>
        <v>0</v>
      </c>
      <c r="D2336" s="7" t="str" cm="1">
        <f t="array" ref="D2336">_xlfn.SWITCH(A2336,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336" s="12">
        <f t="shared" si="73"/>
        <v>40564</v>
      </c>
      <c r="F2336" s="5">
        <v>2011</v>
      </c>
      <c r="G2336" s="8">
        <v>764014.75</v>
      </c>
      <c r="H2336" s="5" t="s">
        <v>99</v>
      </c>
      <c r="I2336" s="9">
        <v>14.64</v>
      </c>
      <c r="J2336" s="10">
        <v>3.2320000000000002</v>
      </c>
      <c r="K2336" s="10">
        <v>133.02851609999999</v>
      </c>
      <c r="L2336" s="10">
        <v>5.1139999999999999</v>
      </c>
      <c r="M2336" s="11" t="str" cm="1">
        <f t="array" ref="M2336">_xlfn.IFS(ROUND(Sales_Data[[#This Row],[Temperature]],0)&lt;50,"Cold",ROUND(Sales_Data[[#This Row],[Temperature]],0)&lt;70,"Mild",ROUND(Sales_Data[[#This Row],[Temperature]],0)&lt;84,"Warm",TRUE,"Hot")</f>
        <v>Cold</v>
      </c>
    </row>
    <row r="2337" spans="1:13" x14ac:dyDescent="0.3">
      <c r="A2337" s="5">
        <v>41</v>
      </c>
      <c r="B2337" s="5" t="s">
        <v>37</v>
      </c>
      <c r="C2337" s="7" t="b">
        <f t="shared" si="72"/>
        <v>0</v>
      </c>
      <c r="D2337" s="7" t="str" cm="1">
        <f t="array" ref="D2337">_xlfn.SWITCH(A2337,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337" s="12">
        <f t="shared" si="73"/>
        <v>40564</v>
      </c>
      <c r="F2337" s="5">
        <v>2011</v>
      </c>
      <c r="G2337" s="8">
        <v>1088025.8</v>
      </c>
      <c r="H2337" s="5" t="s">
        <v>99</v>
      </c>
      <c r="I2337" s="9">
        <v>32.700000000000003</v>
      </c>
      <c r="J2337" s="10">
        <v>2.9729999999999999</v>
      </c>
      <c r="K2337" s="10">
        <v>191.57319240000001</v>
      </c>
      <c r="L2337" s="10">
        <v>7.2409999999999997</v>
      </c>
      <c r="M2337" s="11" t="str" cm="1">
        <f t="array" ref="M2337">_xlfn.IFS(ROUND(Sales_Data[[#This Row],[Temperature]],0)&lt;50,"Cold",ROUND(Sales_Data[[#This Row],[Temperature]],0)&lt;70,"Mild",ROUND(Sales_Data[[#This Row],[Temperature]],0)&lt;84,"Warm",TRUE,"Hot")</f>
        <v>Cold</v>
      </c>
    </row>
    <row r="2338" spans="1:13" x14ac:dyDescent="0.3">
      <c r="A2338" s="5">
        <v>42</v>
      </c>
      <c r="B2338" s="5" t="s">
        <v>37</v>
      </c>
      <c r="C2338" s="7" t="b">
        <f t="shared" si="72"/>
        <v>0</v>
      </c>
      <c r="D2338" s="7" t="str" cm="1">
        <f t="array" ref="D2338">_xlfn.SWITCH(A2338,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338" s="12">
        <f t="shared" si="73"/>
        <v>40564</v>
      </c>
      <c r="F2338" s="5">
        <v>2011</v>
      </c>
      <c r="G2338" s="8">
        <v>533414.62</v>
      </c>
      <c r="H2338" s="5" t="s">
        <v>99</v>
      </c>
      <c r="I2338" s="9">
        <v>56.75</v>
      </c>
      <c r="J2338" s="10">
        <v>3.3359999999999999</v>
      </c>
      <c r="K2338" s="10">
        <v>127.4404839</v>
      </c>
      <c r="L2338" s="10">
        <v>8.7439999999999998</v>
      </c>
      <c r="M2338" s="11" t="str" cm="1">
        <f t="array" ref="M2338">_xlfn.IFS(ROUND(Sales_Data[[#This Row],[Temperature]],0)&lt;50,"Cold",ROUND(Sales_Data[[#This Row],[Temperature]],0)&lt;70,"Mild",ROUND(Sales_Data[[#This Row],[Temperature]],0)&lt;84,"Warm",TRUE,"Hot")</f>
        <v>Mild</v>
      </c>
    </row>
    <row r="2339" spans="1:13" x14ac:dyDescent="0.3">
      <c r="A2339" s="5">
        <v>43</v>
      </c>
      <c r="B2339" s="5" t="s">
        <v>37</v>
      </c>
      <c r="C2339" s="7" t="b">
        <f t="shared" si="72"/>
        <v>0</v>
      </c>
      <c r="D2339" s="7" t="str" cm="1">
        <f t="array" ref="D2339">_xlfn.SWITCH(A2339,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339" s="12">
        <f t="shared" si="73"/>
        <v>40564</v>
      </c>
      <c r="F2339" s="5">
        <v>2011</v>
      </c>
      <c r="G2339" s="8">
        <v>601004.79</v>
      </c>
      <c r="H2339" s="5" t="s">
        <v>99</v>
      </c>
      <c r="I2339" s="9">
        <v>53.05</v>
      </c>
      <c r="J2339" s="10">
        <v>3.016</v>
      </c>
      <c r="K2339" s="10">
        <v>203.83151609999999</v>
      </c>
      <c r="L2339" s="10">
        <v>10.398</v>
      </c>
      <c r="M2339" s="11" t="str" cm="1">
        <f t="array" ref="M2339">_xlfn.IFS(ROUND(Sales_Data[[#This Row],[Temperature]],0)&lt;50,"Cold",ROUND(Sales_Data[[#This Row],[Temperature]],0)&lt;70,"Mild",ROUND(Sales_Data[[#This Row],[Temperature]],0)&lt;84,"Warm",TRUE,"Hot")</f>
        <v>Mild</v>
      </c>
    </row>
    <row r="2340" spans="1:13" x14ac:dyDescent="0.3">
      <c r="A2340" s="5">
        <v>44</v>
      </c>
      <c r="B2340" s="5" t="s">
        <v>37</v>
      </c>
      <c r="C2340" s="7" t="b">
        <f t="shared" si="72"/>
        <v>0</v>
      </c>
      <c r="D2340" s="7" t="str" cm="1">
        <f t="array" ref="D2340">_xlfn.SWITCH(A2340,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340" s="12">
        <f t="shared" si="73"/>
        <v>40564</v>
      </c>
      <c r="F2340" s="5">
        <v>2011</v>
      </c>
      <c r="G2340" s="8">
        <v>276157.8</v>
      </c>
      <c r="H2340" s="5" t="s">
        <v>99</v>
      </c>
      <c r="I2340" s="9">
        <v>34.799999999999997</v>
      </c>
      <c r="J2340" s="10">
        <v>2.9340000000000002</v>
      </c>
      <c r="K2340" s="10">
        <v>127.4404839</v>
      </c>
      <c r="L2340" s="10">
        <v>7.2240000000000002</v>
      </c>
      <c r="M2340" s="11" t="str" cm="1">
        <f t="array" ref="M2340">_xlfn.IFS(ROUND(Sales_Data[[#This Row],[Temperature]],0)&lt;50,"Cold",ROUND(Sales_Data[[#This Row],[Temperature]],0)&lt;70,"Mild",ROUND(Sales_Data[[#This Row],[Temperature]],0)&lt;84,"Warm",TRUE,"Hot")</f>
        <v>Cold</v>
      </c>
    </row>
    <row r="2341" spans="1:13" x14ac:dyDescent="0.3">
      <c r="A2341" s="5">
        <v>45</v>
      </c>
      <c r="B2341" s="5" t="s">
        <v>37</v>
      </c>
      <c r="C2341" s="7" t="b">
        <f t="shared" si="72"/>
        <v>0</v>
      </c>
      <c r="D2341" s="7" t="str" cm="1">
        <f t="array" ref="D2341">_xlfn.SWITCH(A2341,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341" s="12">
        <f t="shared" si="73"/>
        <v>40564</v>
      </c>
      <c r="F2341" s="5">
        <v>2011</v>
      </c>
      <c r="G2341" s="8">
        <v>644285.32999999996</v>
      </c>
      <c r="H2341" s="5" t="s">
        <v>99</v>
      </c>
      <c r="I2341" s="9">
        <v>30.55</v>
      </c>
      <c r="J2341" s="10">
        <v>3.2290000000000001</v>
      </c>
      <c r="K2341" s="10">
        <v>182.9193368</v>
      </c>
      <c r="L2341" s="10">
        <v>8.5489999999999995</v>
      </c>
      <c r="M2341" s="11" t="str" cm="1">
        <f t="array" ref="M2341">_xlfn.IFS(ROUND(Sales_Data[[#This Row],[Temperature]],0)&lt;50,"Cold",ROUND(Sales_Data[[#This Row],[Temperature]],0)&lt;70,"Mild",ROUND(Sales_Data[[#This Row],[Temperature]],0)&lt;84,"Warm",TRUE,"Hot")</f>
        <v>Cold</v>
      </c>
    </row>
    <row r="2342" spans="1:13" x14ac:dyDescent="0.3">
      <c r="A2342" s="5">
        <v>1</v>
      </c>
      <c r="B2342" s="5" t="s">
        <v>38</v>
      </c>
      <c r="C2342" s="7" t="b">
        <f t="shared" si="72"/>
        <v>0</v>
      </c>
      <c r="D2342" s="7" t="str" cm="1">
        <f t="array" ref="D2342">_xlfn.SWITCH(A2342,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342" s="12">
        <f t="shared" si="73"/>
        <v>40571</v>
      </c>
      <c r="F2342" s="5">
        <v>2011</v>
      </c>
      <c r="G2342" s="8">
        <v>1316899.31</v>
      </c>
      <c r="H2342" s="5" t="s">
        <v>99</v>
      </c>
      <c r="I2342" s="9">
        <v>43.83</v>
      </c>
      <c r="J2342" s="10">
        <v>3.01</v>
      </c>
      <c r="K2342" s="10">
        <v>212.19705769999999</v>
      </c>
      <c r="L2342" s="10">
        <v>7.742</v>
      </c>
      <c r="M2342" s="11" t="str" cm="1">
        <f t="array" ref="M2342">_xlfn.IFS(ROUND(Sales_Data[[#This Row],[Temperature]],0)&lt;50,"Cold",ROUND(Sales_Data[[#This Row],[Temperature]],0)&lt;70,"Mild",ROUND(Sales_Data[[#This Row],[Temperature]],0)&lt;84,"Warm",TRUE,"Hot")</f>
        <v>Cold</v>
      </c>
    </row>
    <row r="2343" spans="1:13" x14ac:dyDescent="0.3">
      <c r="A2343" s="5">
        <v>2</v>
      </c>
      <c r="B2343" s="5" t="s">
        <v>38</v>
      </c>
      <c r="C2343" s="7" t="b">
        <f t="shared" si="72"/>
        <v>0</v>
      </c>
      <c r="D2343" s="7" t="str" cm="1">
        <f t="array" ref="D2343">_xlfn.SWITCH(A2343,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343" s="12">
        <f t="shared" si="73"/>
        <v>40571</v>
      </c>
      <c r="F2343" s="5">
        <v>2011</v>
      </c>
      <c r="G2343" s="8">
        <v>1695371.68</v>
      </c>
      <c r="H2343" s="5" t="s">
        <v>99</v>
      </c>
      <c r="I2343" s="9">
        <v>42.83</v>
      </c>
      <c r="J2343" s="10">
        <v>3.01</v>
      </c>
      <c r="K2343" s="10">
        <v>211.85526680000001</v>
      </c>
      <c r="L2343" s="10">
        <v>8.0280000000000005</v>
      </c>
      <c r="M2343" s="11" t="str" cm="1">
        <f t="array" ref="M2343">_xlfn.IFS(ROUND(Sales_Data[[#This Row],[Temperature]],0)&lt;50,"Cold",ROUND(Sales_Data[[#This Row],[Temperature]],0)&lt;70,"Mild",ROUND(Sales_Data[[#This Row],[Temperature]],0)&lt;84,"Warm",TRUE,"Hot")</f>
        <v>Cold</v>
      </c>
    </row>
    <row r="2344" spans="1:13" x14ac:dyDescent="0.3">
      <c r="A2344" s="5">
        <v>3</v>
      </c>
      <c r="B2344" s="5" t="s">
        <v>38</v>
      </c>
      <c r="C2344" s="7" t="b">
        <f t="shared" si="72"/>
        <v>0</v>
      </c>
      <c r="D2344" s="7" t="str" cm="1">
        <f t="array" ref="D2344">_xlfn.SWITCH(A2344,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344" s="12">
        <f t="shared" si="73"/>
        <v>40571</v>
      </c>
      <c r="F2344" s="5">
        <v>2011</v>
      </c>
      <c r="G2344" s="8">
        <v>364866.24</v>
      </c>
      <c r="H2344" s="5" t="s">
        <v>99</v>
      </c>
      <c r="I2344" s="9">
        <v>48.71</v>
      </c>
      <c r="J2344" s="10">
        <v>3.01</v>
      </c>
      <c r="K2344" s="10">
        <v>215.5065821</v>
      </c>
      <c r="L2344" s="10">
        <v>7.5510000000000002</v>
      </c>
      <c r="M2344" s="11" t="str" cm="1">
        <f t="array" ref="M2344">_xlfn.IFS(ROUND(Sales_Data[[#This Row],[Temperature]],0)&lt;50,"Cold",ROUND(Sales_Data[[#This Row],[Temperature]],0)&lt;70,"Mild",ROUND(Sales_Data[[#This Row],[Temperature]],0)&lt;84,"Warm",TRUE,"Hot")</f>
        <v>Cold</v>
      </c>
    </row>
    <row r="2345" spans="1:13" x14ac:dyDescent="0.3">
      <c r="A2345" s="5">
        <v>4</v>
      </c>
      <c r="B2345" s="5" t="s">
        <v>38</v>
      </c>
      <c r="C2345" s="7" t="b">
        <f t="shared" si="72"/>
        <v>0</v>
      </c>
      <c r="D2345" s="7" t="str" cm="1">
        <f t="array" ref="D2345">_xlfn.SWITCH(A2345,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45" s="12">
        <f t="shared" si="73"/>
        <v>40571</v>
      </c>
      <c r="F2345" s="5">
        <v>2011</v>
      </c>
      <c r="G2345" s="8">
        <v>1814240.85</v>
      </c>
      <c r="H2345" s="5" t="s">
        <v>99</v>
      </c>
      <c r="I2345" s="9">
        <v>40.6</v>
      </c>
      <c r="J2345" s="10">
        <v>3.0219999999999998</v>
      </c>
      <c r="K2345" s="10">
        <v>127.5800323</v>
      </c>
      <c r="L2345" s="10">
        <v>6.51</v>
      </c>
      <c r="M2345" s="11" t="str" cm="1">
        <f t="array" ref="M2345">_xlfn.IFS(ROUND(Sales_Data[[#This Row],[Temperature]],0)&lt;50,"Cold",ROUND(Sales_Data[[#This Row],[Temperature]],0)&lt;70,"Mild",ROUND(Sales_Data[[#This Row],[Temperature]],0)&lt;84,"Warm",TRUE,"Hot")</f>
        <v>Cold</v>
      </c>
    </row>
    <row r="2346" spans="1:13" x14ac:dyDescent="0.3">
      <c r="A2346" s="5">
        <v>5</v>
      </c>
      <c r="B2346" s="5" t="s">
        <v>38</v>
      </c>
      <c r="C2346" s="7" t="b">
        <f t="shared" si="72"/>
        <v>0</v>
      </c>
      <c r="D2346" s="7" t="str" cm="1">
        <f t="array" ref="D2346">_xlfn.SWITCH(A2346,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46" s="12">
        <f t="shared" si="73"/>
        <v>40571</v>
      </c>
      <c r="F2346" s="5">
        <v>2011</v>
      </c>
      <c r="G2346" s="8">
        <v>279088.39</v>
      </c>
      <c r="H2346" s="5" t="s">
        <v>99</v>
      </c>
      <c r="I2346" s="9">
        <v>44.5</v>
      </c>
      <c r="J2346" s="10">
        <v>3.01</v>
      </c>
      <c r="K2346" s="10">
        <v>212.7514884</v>
      </c>
      <c r="L2346" s="10">
        <v>6.6340000000000003</v>
      </c>
      <c r="M2346" s="11" t="str" cm="1">
        <f t="array" ref="M2346">_xlfn.IFS(ROUND(Sales_Data[[#This Row],[Temperature]],0)&lt;50,"Cold",ROUND(Sales_Data[[#This Row],[Temperature]],0)&lt;70,"Mild",ROUND(Sales_Data[[#This Row],[Temperature]],0)&lt;84,"Warm",TRUE,"Hot")</f>
        <v>Cold</v>
      </c>
    </row>
    <row r="2347" spans="1:13" x14ac:dyDescent="0.3">
      <c r="A2347" s="5">
        <v>6</v>
      </c>
      <c r="B2347" s="5" t="s">
        <v>38</v>
      </c>
      <c r="C2347" s="7" t="b">
        <f t="shared" si="72"/>
        <v>0</v>
      </c>
      <c r="D2347" s="7" t="str" cm="1">
        <f t="array" ref="D2347">_xlfn.SWITCH(A2347,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47" s="12">
        <f t="shared" si="73"/>
        <v>40571</v>
      </c>
      <c r="F2347" s="5">
        <v>2011</v>
      </c>
      <c r="G2347" s="8">
        <v>1287034.7</v>
      </c>
      <c r="H2347" s="5" t="s">
        <v>99</v>
      </c>
      <c r="I2347" s="9">
        <v>44.98</v>
      </c>
      <c r="J2347" s="10">
        <v>3.01</v>
      </c>
      <c r="K2347" s="10">
        <v>213.71434120000001</v>
      </c>
      <c r="L2347" s="10">
        <v>6.8579999999999997</v>
      </c>
      <c r="M2347" s="11" t="str" cm="1">
        <f t="array" ref="M2347">_xlfn.IFS(ROUND(Sales_Data[[#This Row],[Temperature]],0)&lt;50,"Cold",ROUND(Sales_Data[[#This Row],[Temperature]],0)&lt;70,"Mild",ROUND(Sales_Data[[#This Row],[Temperature]],0)&lt;84,"Warm",TRUE,"Hot")</f>
        <v>Cold</v>
      </c>
    </row>
    <row r="2348" spans="1:13" x14ac:dyDescent="0.3">
      <c r="A2348" s="5">
        <v>7</v>
      </c>
      <c r="B2348" s="5" t="s">
        <v>38</v>
      </c>
      <c r="C2348" s="7" t="b">
        <f t="shared" si="72"/>
        <v>0</v>
      </c>
      <c r="D2348" s="7" t="str" cm="1">
        <f t="array" ref="D2348">_xlfn.SWITCH(A2348,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48" s="12">
        <f t="shared" si="73"/>
        <v>40571</v>
      </c>
      <c r="F2348" s="5">
        <v>2011</v>
      </c>
      <c r="G2348" s="8">
        <v>513372.17</v>
      </c>
      <c r="H2348" s="5" t="s">
        <v>99</v>
      </c>
      <c r="I2348" s="9">
        <v>10.11</v>
      </c>
      <c r="J2348" s="10">
        <v>3.008</v>
      </c>
      <c r="K2348" s="10">
        <v>191.667891</v>
      </c>
      <c r="L2348" s="10">
        <v>8.8179999999999996</v>
      </c>
      <c r="M2348" s="11" t="str" cm="1">
        <f t="array" ref="M2348">_xlfn.IFS(ROUND(Sales_Data[[#This Row],[Temperature]],0)&lt;50,"Cold",ROUND(Sales_Data[[#This Row],[Temperature]],0)&lt;70,"Mild",ROUND(Sales_Data[[#This Row],[Temperature]],0)&lt;84,"Warm",TRUE,"Hot")</f>
        <v>Cold</v>
      </c>
    </row>
    <row r="2349" spans="1:13" x14ac:dyDescent="0.3">
      <c r="A2349" s="5">
        <v>8</v>
      </c>
      <c r="B2349" s="5" t="s">
        <v>38</v>
      </c>
      <c r="C2349" s="7" t="b">
        <f t="shared" si="72"/>
        <v>0</v>
      </c>
      <c r="D2349" s="7" t="str" cm="1">
        <f t="array" ref="D2349">_xlfn.SWITCH(A2349,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49" s="12">
        <f t="shared" si="73"/>
        <v>40571</v>
      </c>
      <c r="F2349" s="5">
        <v>2011</v>
      </c>
      <c r="G2349" s="8">
        <v>782256.66</v>
      </c>
      <c r="H2349" s="5" t="s">
        <v>99</v>
      </c>
      <c r="I2349" s="9">
        <v>39.26</v>
      </c>
      <c r="J2349" s="10">
        <v>3.01</v>
      </c>
      <c r="K2349" s="10">
        <v>215.55288619999999</v>
      </c>
      <c r="L2349" s="10">
        <v>6.2619999999999996</v>
      </c>
      <c r="M2349" s="11" t="str" cm="1">
        <f t="array" ref="M2349">_xlfn.IFS(ROUND(Sales_Data[[#This Row],[Temperature]],0)&lt;50,"Cold",ROUND(Sales_Data[[#This Row],[Temperature]],0)&lt;70,"Mild",ROUND(Sales_Data[[#This Row],[Temperature]],0)&lt;84,"Warm",TRUE,"Hot")</f>
        <v>Cold</v>
      </c>
    </row>
    <row r="2350" spans="1:13" x14ac:dyDescent="0.3">
      <c r="A2350" s="5">
        <v>9</v>
      </c>
      <c r="B2350" s="5" t="s">
        <v>38</v>
      </c>
      <c r="C2350" s="7" t="b">
        <f t="shared" si="72"/>
        <v>0</v>
      </c>
      <c r="D2350" s="7" t="str" cm="1">
        <f t="array" ref="D2350">_xlfn.SWITCH(A2350,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50" s="12">
        <f t="shared" si="73"/>
        <v>40571</v>
      </c>
      <c r="F2350" s="5">
        <v>2011</v>
      </c>
      <c r="G2350" s="8">
        <v>463561.48</v>
      </c>
      <c r="H2350" s="5" t="s">
        <v>99</v>
      </c>
      <c r="I2350" s="9">
        <v>43.9</v>
      </c>
      <c r="J2350" s="10">
        <v>3.01</v>
      </c>
      <c r="K2350" s="10">
        <v>215.7358438</v>
      </c>
      <c r="L2350" s="10">
        <v>6.4160000000000004</v>
      </c>
      <c r="M2350" s="11" t="str" cm="1">
        <f t="array" ref="M2350">_xlfn.IFS(ROUND(Sales_Data[[#This Row],[Temperature]],0)&lt;50,"Cold",ROUND(Sales_Data[[#This Row],[Temperature]],0)&lt;70,"Mild",ROUND(Sales_Data[[#This Row],[Temperature]],0)&lt;84,"Warm",TRUE,"Hot")</f>
        <v>Cold</v>
      </c>
    </row>
    <row r="2351" spans="1:13" x14ac:dyDescent="0.3">
      <c r="A2351" s="5">
        <v>10</v>
      </c>
      <c r="B2351" s="5" t="s">
        <v>38</v>
      </c>
      <c r="C2351" s="7" t="b">
        <f t="shared" si="72"/>
        <v>0</v>
      </c>
      <c r="D2351" s="7" t="str" cm="1">
        <f t="array" ref="D2351">_xlfn.SWITCH(A2351,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51" s="12">
        <f t="shared" si="73"/>
        <v>40571</v>
      </c>
      <c r="F2351" s="5">
        <v>2011</v>
      </c>
      <c r="G2351" s="8">
        <v>1715769.05</v>
      </c>
      <c r="H2351" s="5" t="s">
        <v>99</v>
      </c>
      <c r="I2351" s="9">
        <v>53.03</v>
      </c>
      <c r="J2351" s="10">
        <v>3.2309999999999999</v>
      </c>
      <c r="K2351" s="10">
        <v>127.5800323</v>
      </c>
      <c r="L2351" s="10">
        <v>8.7439999999999998</v>
      </c>
      <c r="M2351" s="11" t="str" cm="1">
        <f t="array" ref="M2351">_xlfn.IFS(ROUND(Sales_Data[[#This Row],[Temperature]],0)&lt;50,"Cold",ROUND(Sales_Data[[#This Row],[Temperature]],0)&lt;70,"Mild",ROUND(Sales_Data[[#This Row],[Temperature]],0)&lt;84,"Warm",TRUE,"Hot")</f>
        <v>Mild</v>
      </c>
    </row>
    <row r="2352" spans="1:13" x14ac:dyDescent="0.3">
      <c r="A2352" s="5">
        <v>11</v>
      </c>
      <c r="B2352" s="5" t="s">
        <v>38</v>
      </c>
      <c r="C2352" s="7" t="b">
        <f t="shared" si="72"/>
        <v>0</v>
      </c>
      <c r="D2352" s="7" t="str" cm="1">
        <f t="array" ref="D2352">_xlfn.SWITCH(A2352,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52" s="12">
        <f t="shared" si="73"/>
        <v>40571</v>
      </c>
      <c r="F2352" s="5">
        <v>2011</v>
      </c>
      <c r="G2352" s="8">
        <v>1100418.69</v>
      </c>
      <c r="H2352" s="5" t="s">
        <v>99</v>
      </c>
      <c r="I2352" s="9">
        <v>51.04</v>
      </c>
      <c r="J2352" s="10">
        <v>3.01</v>
      </c>
      <c r="K2352" s="10">
        <v>215.5065821</v>
      </c>
      <c r="L2352" s="10">
        <v>7.5510000000000002</v>
      </c>
      <c r="M2352" s="11" t="str" cm="1">
        <f t="array" ref="M2352">_xlfn.IFS(ROUND(Sales_Data[[#This Row],[Temperature]],0)&lt;50,"Cold",ROUND(Sales_Data[[#This Row],[Temperature]],0)&lt;70,"Mild",ROUND(Sales_Data[[#This Row],[Temperature]],0)&lt;84,"Warm",TRUE,"Hot")</f>
        <v>Mild</v>
      </c>
    </row>
    <row r="2353" spans="1:13" x14ac:dyDescent="0.3">
      <c r="A2353" s="5">
        <v>12</v>
      </c>
      <c r="B2353" s="5" t="s">
        <v>38</v>
      </c>
      <c r="C2353" s="7" t="b">
        <f t="shared" si="72"/>
        <v>0</v>
      </c>
      <c r="D2353" s="7" t="str" cm="1">
        <f t="array" ref="D2353">_xlfn.SWITCH(A2353,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53" s="12">
        <f t="shared" si="73"/>
        <v>40571</v>
      </c>
      <c r="F2353" s="5">
        <v>2011</v>
      </c>
      <c r="G2353" s="8">
        <v>873119.06</v>
      </c>
      <c r="H2353" s="5" t="s">
        <v>99</v>
      </c>
      <c r="I2353" s="9">
        <v>50.74</v>
      </c>
      <c r="J2353" s="10">
        <v>3.3420000000000001</v>
      </c>
      <c r="K2353" s="10">
        <v>127.5800323</v>
      </c>
      <c r="L2353" s="10">
        <v>14.021000000000001</v>
      </c>
      <c r="M2353" s="11" t="str" cm="1">
        <f t="array" ref="M2353">_xlfn.IFS(ROUND(Sales_Data[[#This Row],[Temperature]],0)&lt;50,"Cold",ROUND(Sales_Data[[#This Row],[Temperature]],0)&lt;70,"Mild",ROUND(Sales_Data[[#This Row],[Temperature]],0)&lt;84,"Warm",TRUE,"Hot")</f>
        <v>Mild</v>
      </c>
    </row>
    <row r="2354" spans="1:13" x14ac:dyDescent="0.3">
      <c r="A2354" s="5">
        <v>13</v>
      </c>
      <c r="B2354" s="5" t="s">
        <v>38</v>
      </c>
      <c r="C2354" s="7" t="b">
        <f t="shared" si="72"/>
        <v>0</v>
      </c>
      <c r="D2354" s="7" t="str" cm="1">
        <f t="array" ref="D2354">_xlfn.SWITCH(A2354,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54" s="12">
        <f t="shared" si="73"/>
        <v>40571</v>
      </c>
      <c r="F2354" s="5">
        <v>2011</v>
      </c>
      <c r="G2354" s="8">
        <v>1633663.12</v>
      </c>
      <c r="H2354" s="5" t="s">
        <v>99</v>
      </c>
      <c r="I2354" s="9">
        <v>31.64</v>
      </c>
      <c r="J2354" s="10">
        <v>2.96</v>
      </c>
      <c r="K2354" s="10">
        <v>127.5800323</v>
      </c>
      <c r="L2354" s="10">
        <v>7.47</v>
      </c>
      <c r="M2354" s="11" t="str" cm="1">
        <f t="array" ref="M2354">_xlfn.IFS(ROUND(Sales_Data[[#This Row],[Temperature]],0)&lt;50,"Cold",ROUND(Sales_Data[[#This Row],[Temperature]],0)&lt;70,"Mild",ROUND(Sales_Data[[#This Row],[Temperature]],0)&lt;84,"Warm",TRUE,"Hot")</f>
        <v>Cold</v>
      </c>
    </row>
    <row r="2355" spans="1:13" x14ac:dyDescent="0.3">
      <c r="A2355" s="5">
        <v>14</v>
      </c>
      <c r="B2355" s="5" t="s">
        <v>38</v>
      </c>
      <c r="C2355" s="7" t="b">
        <f t="shared" si="72"/>
        <v>0</v>
      </c>
      <c r="D2355" s="7" t="str" cm="1">
        <f t="array" ref="D2355">_xlfn.SWITCH(A2355,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355" s="12">
        <f t="shared" si="73"/>
        <v>40571</v>
      </c>
      <c r="F2355" s="5">
        <v>2011</v>
      </c>
      <c r="G2355" s="8">
        <v>1613718.38</v>
      </c>
      <c r="H2355" s="5" t="s">
        <v>99</v>
      </c>
      <c r="I2355" s="9">
        <v>24.05</v>
      </c>
      <c r="J2355" s="10">
        <v>3.2370000000000001</v>
      </c>
      <c r="K2355" s="10">
        <v>183.18009549999999</v>
      </c>
      <c r="L2355" s="10">
        <v>8.5489999999999995</v>
      </c>
      <c r="M2355" s="11" t="str" cm="1">
        <f t="array" ref="M2355">_xlfn.IFS(ROUND(Sales_Data[[#This Row],[Temperature]],0)&lt;50,"Cold",ROUND(Sales_Data[[#This Row],[Temperature]],0)&lt;70,"Mild",ROUND(Sales_Data[[#This Row],[Temperature]],0)&lt;84,"Warm",TRUE,"Hot")</f>
        <v>Cold</v>
      </c>
    </row>
    <row r="2356" spans="1:13" x14ac:dyDescent="0.3">
      <c r="A2356" s="5">
        <v>15</v>
      </c>
      <c r="B2356" s="5" t="s">
        <v>38</v>
      </c>
      <c r="C2356" s="7" t="b">
        <f t="shared" si="72"/>
        <v>0</v>
      </c>
      <c r="D2356" s="7" t="str" cm="1">
        <f t="array" ref="D2356">_xlfn.SWITCH(A2356,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356" s="12">
        <f t="shared" si="73"/>
        <v>40571</v>
      </c>
      <c r="F2356" s="5">
        <v>2011</v>
      </c>
      <c r="G2356" s="8">
        <v>481119.6</v>
      </c>
      <c r="H2356" s="5" t="s">
        <v>99</v>
      </c>
      <c r="I2356" s="9">
        <v>19.61</v>
      </c>
      <c r="J2356" s="10">
        <v>3.4020000000000001</v>
      </c>
      <c r="K2356" s="10">
        <v>133.10596770000001</v>
      </c>
      <c r="L2356" s="10">
        <v>7.7709999999999999</v>
      </c>
      <c r="M2356" s="11" t="str" cm="1">
        <f t="array" ref="M2356">_xlfn.IFS(ROUND(Sales_Data[[#This Row],[Temperature]],0)&lt;50,"Cold",ROUND(Sales_Data[[#This Row],[Temperature]],0)&lt;70,"Mild",ROUND(Sales_Data[[#This Row],[Temperature]],0)&lt;84,"Warm",TRUE,"Hot")</f>
        <v>Cold</v>
      </c>
    </row>
    <row r="2357" spans="1:13" x14ac:dyDescent="0.3">
      <c r="A2357" s="5">
        <v>16</v>
      </c>
      <c r="B2357" s="5" t="s">
        <v>38</v>
      </c>
      <c r="C2357" s="7" t="b">
        <f t="shared" si="72"/>
        <v>0</v>
      </c>
      <c r="D2357" s="7" t="str" cm="1">
        <f t="array" ref="D2357">_xlfn.SWITCH(A2357,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357" s="12">
        <f t="shared" si="73"/>
        <v>40571</v>
      </c>
      <c r="F2357" s="5">
        <v>2011</v>
      </c>
      <c r="G2357" s="8">
        <v>448391.99</v>
      </c>
      <c r="H2357" s="5" t="s">
        <v>99</v>
      </c>
      <c r="I2357" s="9">
        <v>20.8</v>
      </c>
      <c r="J2357" s="10">
        <v>3.008</v>
      </c>
      <c r="K2357" s="10">
        <v>191.667891</v>
      </c>
      <c r="L2357" s="10">
        <v>6.6139999999999999</v>
      </c>
      <c r="M2357" s="11" t="str" cm="1">
        <f t="array" ref="M2357">_xlfn.IFS(ROUND(Sales_Data[[#This Row],[Temperature]],0)&lt;50,"Cold",ROUND(Sales_Data[[#This Row],[Temperature]],0)&lt;70,"Mild",ROUND(Sales_Data[[#This Row],[Temperature]],0)&lt;84,"Warm",TRUE,"Hot")</f>
        <v>Cold</v>
      </c>
    </row>
    <row r="2358" spans="1:13" x14ac:dyDescent="0.3">
      <c r="A2358" s="5">
        <v>17</v>
      </c>
      <c r="B2358" s="5" t="s">
        <v>38</v>
      </c>
      <c r="C2358" s="7" t="b">
        <f t="shared" si="72"/>
        <v>0</v>
      </c>
      <c r="D2358" s="7" t="str" cm="1">
        <f t="array" ref="D2358">_xlfn.SWITCH(A2358,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358" s="12">
        <f t="shared" si="73"/>
        <v>40571</v>
      </c>
      <c r="F2358" s="5">
        <v>2011</v>
      </c>
      <c r="G2358" s="8">
        <v>736335.69</v>
      </c>
      <c r="H2358" s="5" t="s">
        <v>99</v>
      </c>
      <c r="I2358" s="9">
        <v>22.16</v>
      </c>
      <c r="J2358" s="10">
        <v>2.96</v>
      </c>
      <c r="K2358" s="10">
        <v>127.5800323</v>
      </c>
      <c r="L2358" s="10">
        <v>6.8659999999999997</v>
      </c>
      <c r="M2358" s="11" t="str" cm="1">
        <f t="array" ref="M2358">_xlfn.IFS(ROUND(Sales_Data[[#This Row],[Temperature]],0)&lt;50,"Cold",ROUND(Sales_Data[[#This Row],[Temperature]],0)&lt;70,"Mild",ROUND(Sales_Data[[#This Row],[Temperature]],0)&lt;84,"Warm",TRUE,"Hot")</f>
        <v>Cold</v>
      </c>
    </row>
    <row r="2359" spans="1:13" x14ac:dyDescent="0.3">
      <c r="A2359" s="5">
        <v>18</v>
      </c>
      <c r="B2359" s="5" t="s">
        <v>38</v>
      </c>
      <c r="C2359" s="7" t="b">
        <f t="shared" si="72"/>
        <v>0</v>
      </c>
      <c r="D2359" s="7" t="str" cm="1">
        <f t="array" ref="D2359">_xlfn.SWITCH(A2359,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359" s="12">
        <f t="shared" si="73"/>
        <v>40571</v>
      </c>
      <c r="F2359" s="5">
        <v>2011</v>
      </c>
      <c r="G2359" s="8">
        <v>849540.85</v>
      </c>
      <c r="H2359" s="5" t="s">
        <v>99</v>
      </c>
      <c r="I2359" s="9">
        <v>14.84</v>
      </c>
      <c r="J2359" s="10">
        <v>3.2429999999999999</v>
      </c>
      <c r="K2359" s="10">
        <v>133.10596770000001</v>
      </c>
      <c r="L2359" s="10">
        <v>9.1310000000000002</v>
      </c>
      <c r="M2359" s="11" t="str" cm="1">
        <f t="array" ref="M2359">_xlfn.IFS(ROUND(Sales_Data[[#This Row],[Temperature]],0)&lt;50,"Cold",ROUND(Sales_Data[[#This Row],[Temperature]],0)&lt;70,"Mild",ROUND(Sales_Data[[#This Row],[Temperature]],0)&lt;84,"Warm",TRUE,"Hot")</f>
        <v>Cold</v>
      </c>
    </row>
    <row r="2360" spans="1:13" x14ac:dyDescent="0.3">
      <c r="A2360" s="5">
        <v>19</v>
      </c>
      <c r="B2360" s="5" t="s">
        <v>38</v>
      </c>
      <c r="C2360" s="7" t="b">
        <f t="shared" si="72"/>
        <v>0</v>
      </c>
      <c r="D2360" s="7" t="str" cm="1">
        <f t="array" ref="D2360">_xlfn.SWITCH(A2360,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360" s="12">
        <f t="shared" si="73"/>
        <v>40571</v>
      </c>
      <c r="F2360" s="5">
        <v>2011</v>
      </c>
      <c r="G2360" s="8">
        <v>1284185.49</v>
      </c>
      <c r="H2360" s="5" t="s">
        <v>99</v>
      </c>
      <c r="I2360" s="9">
        <v>20.66</v>
      </c>
      <c r="J2360" s="10">
        <v>3.4020000000000001</v>
      </c>
      <c r="K2360" s="10">
        <v>133.10596770000001</v>
      </c>
      <c r="L2360" s="10">
        <v>7.7709999999999999</v>
      </c>
      <c r="M2360" s="11" t="str" cm="1">
        <f t="array" ref="M2360">_xlfn.IFS(ROUND(Sales_Data[[#This Row],[Temperature]],0)&lt;50,"Cold",ROUND(Sales_Data[[#This Row],[Temperature]],0)&lt;70,"Mild",ROUND(Sales_Data[[#This Row],[Temperature]],0)&lt;84,"Warm",TRUE,"Hot")</f>
        <v>Cold</v>
      </c>
    </row>
    <row r="2361" spans="1:13" x14ac:dyDescent="0.3">
      <c r="A2361" s="5">
        <v>20</v>
      </c>
      <c r="B2361" s="5" t="s">
        <v>38</v>
      </c>
      <c r="C2361" s="7" t="b">
        <f t="shared" si="72"/>
        <v>0</v>
      </c>
      <c r="D2361" s="7" t="str" cm="1">
        <f t="array" ref="D2361">_xlfn.SWITCH(A2361,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361" s="12">
        <f t="shared" si="73"/>
        <v>40571</v>
      </c>
      <c r="F2361" s="5">
        <v>2011</v>
      </c>
      <c r="G2361" s="8">
        <v>1761506.68</v>
      </c>
      <c r="H2361" s="5" t="s">
        <v>99</v>
      </c>
      <c r="I2361" s="9">
        <v>23.21</v>
      </c>
      <c r="J2361" s="10">
        <v>3.2370000000000001</v>
      </c>
      <c r="K2361" s="10">
        <v>205.3894952</v>
      </c>
      <c r="L2361" s="10">
        <v>7.343</v>
      </c>
      <c r="M2361" s="11" t="str" cm="1">
        <f t="array" ref="M2361">_xlfn.IFS(ROUND(Sales_Data[[#This Row],[Temperature]],0)&lt;50,"Cold",ROUND(Sales_Data[[#This Row],[Temperature]],0)&lt;70,"Mild",ROUND(Sales_Data[[#This Row],[Temperature]],0)&lt;84,"Warm",TRUE,"Hot")</f>
        <v>Cold</v>
      </c>
    </row>
    <row r="2362" spans="1:13" x14ac:dyDescent="0.3">
      <c r="A2362" s="5">
        <v>21</v>
      </c>
      <c r="B2362" s="5" t="s">
        <v>38</v>
      </c>
      <c r="C2362" s="7" t="b">
        <f t="shared" si="72"/>
        <v>0</v>
      </c>
      <c r="D2362" s="7" t="str" cm="1">
        <f t="array" ref="D2362">_xlfn.SWITCH(A2362,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362" s="12">
        <f t="shared" si="73"/>
        <v>40571</v>
      </c>
      <c r="F2362" s="5">
        <v>2011</v>
      </c>
      <c r="G2362" s="8">
        <v>649878.29</v>
      </c>
      <c r="H2362" s="5" t="s">
        <v>99</v>
      </c>
      <c r="I2362" s="9">
        <v>44.04</v>
      </c>
      <c r="J2362" s="10">
        <v>3.01</v>
      </c>
      <c r="K2362" s="10">
        <v>211.85526680000001</v>
      </c>
      <c r="L2362" s="10">
        <v>8.0280000000000005</v>
      </c>
      <c r="M2362" s="11" t="str" cm="1">
        <f t="array" ref="M2362">_xlfn.IFS(ROUND(Sales_Data[[#This Row],[Temperature]],0)&lt;50,"Cold",ROUND(Sales_Data[[#This Row],[Temperature]],0)&lt;70,"Mild",ROUND(Sales_Data[[#This Row],[Temperature]],0)&lt;84,"Warm",TRUE,"Hot")</f>
        <v>Cold</v>
      </c>
    </row>
    <row r="2363" spans="1:13" x14ac:dyDescent="0.3">
      <c r="A2363" s="5">
        <v>22</v>
      </c>
      <c r="B2363" s="5" t="s">
        <v>38</v>
      </c>
      <c r="C2363" s="7" t="b">
        <f t="shared" si="72"/>
        <v>0</v>
      </c>
      <c r="D2363" s="7" t="str" cm="1">
        <f t="array" ref="D2363">_xlfn.SWITCH(A2363,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363" s="12">
        <f t="shared" si="73"/>
        <v>40571</v>
      </c>
      <c r="F2363" s="5">
        <v>2011</v>
      </c>
      <c r="G2363" s="8">
        <v>799369.15</v>
      </c>
      <c r="H2363" s="5" t="s">
        <v>99</v>
      </c>
      <c r="I2363" s="9">
        <v>20.61</v>
      </c>
      <c r="J2363" s="10">
        <v>3.2429999999999999</v>
      </c>
      <c r="K2363" s="10">
        <v>136.9706544</v>
      </c>
      <c r="L2363" s="10">
        <v>8.4580000000000002</v>
      </c>
      <c r="M2363" s="11" t="str" cm="1">
        <f t="array" ref="M2363">_xlfn.IFS(ROUND(Sales_Data[[#This Row],[Temperature]],0)&lt;50,"Cold",ROUND(Sales_Data[[#This Row],[Temperature]],0)&lt;70,"Mild",ROUND(Sales_Data[[#This Row],[Temperature]],0)&lt;84,"Warm",TRUE,"Hot")</f>
        <v>Cold</v>
      </c>
    </row>
    <row r="2364" spans="1:13" x14ac:dyDescent="0.3">
      <c r="A2364" s="5">
        <v>23</v>
      </c>
      <c r="B2364" s="5" t="s">
        <v>38</v>
      </c>
      <c r="C2364" s="7" t="b">
        <f t="shared" si="72"/>
        <v>0</v>
      </c>
      <c r="D2364" s="7" t="str" cm="1">
        <f t="array" ref="D2364">_xlfn.SWITCH(A2364,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364" s="12">
        <f t="shared" si="73"/>
        <v>40571</v>
      </c>
      <c r="F2364" s="5">
        <v>2011</v>
      </c>
      <c r="G2364" s="8">
        <v>1083657.6100000001</v>
      </c>
      <c r="H2364" s="5" t="s">
        <v>99</v>
      </c>
      <c r="I2364" s="9">
        <v>10.91</v>
      </c>
      <c r="J2364" s="10">
        <v>3.2429999999999999</v>
      </c>
      <c r="K2364" s="10">
        <v>133.10596770000001</v>
      </c>
      <c r="L2364" s="10">
        <v>5.1139999999999999</v>
      </c>
      <c r="M2364" s="11" t="str" cm="1">
        <f t="array" ref="M2364">_xlfn.IFS(ROUND(Sales_Data[[#This Row],[Temperature]],0)&lt;50,"Cold",ROUND(Sales_Data[[#This Row],[Temperature]],0)&lt;70,"Mild",ROUND(Sales_Data[[#This Row],[Temperature]],0)&lt;84,"Warm",TRUE,"Hot")</f>
        <v>Cold</v>
      </c>
    </row>
    <row r="2365" spans="1:13" x14ac:dyDescent="0.3">
      <c r="A2365" s="5">
        <v>24</v>
      </c>
      <c r="B2365" s="5" t="s">
        <v>38</v>
      </c>
      <c r="C2365" s="7" t="b">
        <f t="shared" si="72"/>
        <v>0</v>
      </c>
      <c r="D2365" s="7" t="str" cm="1">
        <f t="array" ref="D2365">_xlfn.SWITCH(A2365,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365" s="12">
        <f t="shared" si="73"/>
        <v>40571</v>
      </c>
      <c r="F2365" s="5">
        <v>2011</v>
      </c>
      <c r="G2365" s="8">
        <v>1126921.3400000001</v>
      </c>
      <c r="H2365" s="5" t="s">
        <v>99</v>
      </c>
      <c r="I2365" s="9">
        <v>17.91</v>
      </c>
      <c r="J2365" s="10">
        <v>3.4020000000000001</v>
      </c>
      <c r="K2365" s="10">
        <v>133.10596770000001</v>
      </c>
      <c r="L2365" s="10">
        <v>8.2520000000000007</v>
      </c>
      <c r="M2365" s="11" t="str" cm="1">
        <f t="array" ref="M2365">_xlfn.IFS(ROUND(Sales_Data[[#This Row],[Temperature]],0)&lt;50,"Cold",ROUND(Sales_Data[[#This Row],[Temperature]],0)&lt;70,"Mild",ROUND(Sales_Data[[#This Row],[Temperature]],0)&lt;84,"Warm",TRUE,"Hot")</f>
        <v>Cold</v>
      </c>
    </row>
    <row r="2366" spans="1:13" x14ac:dyDescent="0.3">
      <c r="A2366" s="5">
        <v>25</v>
      </c>
      <c r="B2366" s="5" t="s">
        <v>38</v>
      </c>
      <c r="C2366" s="7" t="b">
        <f t="shared" si="72"/>
        <v>0</v>
      </c>
      <c r="D2366" s="7" t="str" cm="1">
        <f t="array" ref="D2366">_xlfn.SWITCH(A2366,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366" s="12">
        <f t="shared" si="73"/>
        <v>40571</v>
      </c>
      <c r="F2366" s="5">
        <v>2011</v>
      </c>
      <c r="G2366" s="8">
        <v>600448.68999999994</v>
      </c>
      <c r="H2366" s="5" t="s">
        <v>99</v>
      </c>
      <c r="I2366" s="9">
        <v>18.920000000000002</v>
      </c>
      <c r="J2366" s="10">
        <v>3.2370000000000001</v>
      </c>
      <c r="K2366" s="10">
        <v>205.3894952</v>
      </c>
      <c r="L2366" s="10">
        <v>7.343</v>
      </c>
      <c r="M2366" s="11" t="str" cm="1">
        <f t="array" ref="M2366">_xlfn.IFS(ROUND(Sales_Data[[#This Row],[Temperature]],0)&lt;50,"Cold",ROUND(Sales_Data[[#This Row],[Temperature]],0)&lt;70,"Mild",ROUND(Sales_Data[[#This Row],[Temperature]],0)&lt;84,"Warm",TRUE,"Hot")</f>
        <v>Cold</v>
      </c>
    </row>
    <row r="2367" spans="1:13" x14ac:dyDescent="0.3">
      <c r="A2367" s="5">
        <v>26</v>
      </c>
      <c r="B2367" s="5" t="s">
        <v>38</v>
      </c>
      <c r="C2367" s="7" t="b">
        <f t="shared" si="72"/>
        <v>0</v>
      </c>
      <c r="D2367" s="7" t="str" cm="1">
        <f t="array" ref="D2367">_xlfn.SWITCH(A2367,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367" s="12">
        <f t="shared" si="73"/>
        <v>40571</v>
      </c>
      <c r="F2367" s="5">
        <v>2011</v>
      </c>
      <c r="G2367" s="8">
        <v>817485.14</v>
      </c>
      <c r="H2367" s="5" t="s">
        <v>99</v>
      </c>
      <c r="I2367" s="9">
        <v>5.54</v>
      </c>
      <c r="J2367" s="10">
        <v>3.2429999999999999</v>
      </c>
      <c r="K2367" s="10">
        <v>133.10596770000001</v>
      </c>
      <c r="L2367" s="10">
        <v>7.907</v>
      </c>
      <c r="M2367" s="11" t="str" cm="1">
        <f t="array" ref="M2367">_xlfn.IFS(ROUND(Sales_Data[[#This Row],[Temperature]],0)&lt;50,"Cold",ROUND(Sales_Data[[#This Row],[Temperature]],0)&lt;70,"Mild",ROUND(Sales_Data[[#This Row],[Temperature]],0)&lt;84,"Warm",TRUE,"Hot")</f>
        <v>Cold</v>
      </c>
    </row>
    <row r="2368" spans="1:13" x14ac:dyDescent="0.3">
      <c r="A2368" s="5">
        <v>27</v>
      </c>
      <c r="B2368" s="5" t="s">
        <v>38</v>
      </c>
      <c r="C2368" s="7" t="b">
        <f t="shared" si="72"/>
        <v>0</v>
      </c>
      <c r="D2368" s="7" t="str" cm="1">
        <f t="array" ref="D2368">_xlfn.SWITCH(A2368,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368" s="12">
        <f t="shared" si="73"/>
        <v>40571</v>
      </c>
      <c r="F2368" s="5">
        <v>2011</v>
      </c>
      <c r="G2368" s="8">
        <v>1421111.55</v>
      </c>
      <c r="H2368" s="5" t="s">
        <v>99</v>
      </c>
      <c r="I2368" s="9">
        <v>23.64</v>
      </c>
      <c r="J2368" s="10">
        <v>3.4020000000000001</v>
      </c>
      <c r="K2368" s="10">
        <v>136.9706544</v>
      </c>
      <c r="L2368" s="10">
        <v>7.827</v>
      </c>
      <c r="M2368" s="11" t="str" cm="1">
        <f t="array" ref="M2368">_xlfn.IFS(ROUND(Sales_Data[[#This Row],[Temperature]],0)&lt;50,"Cold",ROUND(Sales_Data[[#This Row],[Temperature]],0)&lt;70,"Mild",ROUND(Sales_Data[[#This Row],[Temperature]],0)&lt;84,"Warm",TRUE,"Hot")</f>
        <v>Cold</v>
      </c>
    </row>
    <row r="2369" spans="1:13" x14ac:dyDescent="0.3">
      <c r="A2369" s="5">
        <v>28</v>
      </c>
      <c r="B2369" s="5" t="s">
        <v>38</v>
      </c>
      <c r="C2369" s="7" t="b">
        <f t="shared" si="72"/>
        <v>0</v>
      </c>
      <c r="D2369" s="7" t="str" cm="1">
        <f t="array" ref="D2369">_xlfn.SWITCH(A2369,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369" s="12">
        <f t="shared" si="73"/>
        <v>40571</v>
      </c>
      <c r="F2369" s="5">
        <v>2011</v>
      </c>
      <c r="G2369" s="8">
        <v>1127859.69</v>
      </c>
      <c r="H2369" s="5" t="s">
        <v>99</v>
      </c>
      <c r="I2369" s="9">
        <v>50.74</v>
      </c>
      <c r="J2369" s="10">
        <v>3.3420000000000001</v>
      </c>
      <c r="K2369" s="10">
        <v>127.5800323</v>
      </c>
      <c r="L2369" s="10">
        <v>14.021000000000001</v>
      </c>
      <c r="M2369" s="11" t="str" cm="1">
        <f t="array" ref="M2369">_xlfn.IFS(ROUND(Sales_Data[[#This Row],[Temperature]],0)&lt;50,"Cold",ROUND(Sales_Data[[#This Row],[Temperature]],0)&lt;70,"Mild",ROUND(Sales_Data[[#This Row],[Temperature]],0)&lt;84,"Warm",TRUE,"Hot")</f>
        <v>Mild</v>
      </c>
    </row>
    <row r="2370" spans="1:13" x14ac:dyDescent="0.3">
      <c r="A2370" s="5">
        <v>29</v>
      </c>
      <c r="B2370" s="5" t="s">
        <v>38</v>
      </c>
      <c r="C2370" s="7" t="b">
        <f t="shared" ref="C2370:C2433" si="74">ISNUMBER(B2370)</f>
        <v>0</v>
      </c>
      <c r="D2370" s="7" t="str" cm="1">
        <f t="array" ref="D2370">_xlfn.SWITCH(A2370,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370" s="12">
        <f t="shared" ref="E2370:E2433" si="75">IF(C2370,B2370,DATE(RIGHT(B2370,4),MID(B2370,4,2),LEFT(B2370,2)))</f>
        <v>40571</v>
      </c>
      <c r="F2370" s="5">
        <v>2011</v>
      </c>
      <c r="G2370" s="8">
        <v>410426.97</v>
      </c>
      <c r="H2370" s="5" t="s">
        <v>99</v>
      </c>
      <c r="I2370" s="9">
        <v>20.61</v>
      </c>
      <c r="J2370" s="10">
        <v>3.2429999999999999</v>
      </c>
      <c r="K2370" s="10">
        <v>133.10596770000001</v>
      </c>
      <c r="L2370" s="10">
        <v>10.256</v>
      </c>
      <c r="M2370" s="11" t="str" cm="1">
        <f t="array" ref="M2370">_xlfn.IFS(ROUND(Sales_Data[[#This Row],[Temperature]],0)&lt;50,"Cold",ROUND(Sales_Data[[#This Row],[Temperature]],0)&lt;70,"Mild",ROUND(Sales_Data[[#This Row],[Temperature]],0)&lt;84,"Warm",TRUE,"Hot")</f>
        <v>Cold</v>
      </c>
    </row>
    <row r="2371" spans="1:13" x14ac:dyDescent="0.3">
      <c r="A2371" s="5">
        <v>30</v>
      </c>
      <c r="B2371" s="5" t="s">
        <v>38</v>
      </c>
      <c r="C2371" s="7" t="b">
        <f t="shared" si="74"/>
        <v>0</v>
      </c>
      <c r="D2371" s="7" t="str" cm="1">
        <f t="array" ref="D2371">_xlfn.SWITCH(A2371,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371" s="12">
        <f t="shared" si="75"/>
        <v>40571</v>
      </c>
      <c r="F2371" s="5">
        <v>2011</v>
      </c>
      <c r="G2371" s="8">
        <v>425989.04</v>
      </c>
      <c r="H2371" s="5" t="s">
        <v>99</v>
      </c>
      <c r="I2371" s="9">
        <v>44.04</v>
      </c>
      <c r="J2371" s="10">
        <v>3.01</v>
      </c>
      <c r="K2371" s="10">
        <v>211.85526680000001</v>
      </c>
      <c r="L2371" s="10">
        <v>8.0280000000000005</v>
      </c>
      <c r="M2371" s="11" t="str" cm="1">
        <f t="array" ref="M2371">_xlfn.IFS(ROUND(Sales_Data[[#This Row],[Temperature]],0)&lt;50,"Cold",ROUND(Sales_Data[[#This Row],[Temperature]],0)&lt;70,"Mild",ROUND(Sales_Data[[#This Row],[Temperature]],0)&lt;84,"Warm",TRUE,"Hot")</f>
        <v>Cold</v>
      </c>
    </row>
    <row r="2372" spans="1:13" x14ac:dyDescent="0.3">
      <c r="A2372" s="5">
        <v>31</v>
      </c>
      <c r="B2372" s="5" t="s">
        <v>38</v>
      </c>
      <c r="C2372" s="7" t="b">
        <f t="shared" si="74"/>
        <v>0</v>
      </c>
      <c r="D2372" s="7" t="str" cm="1">
        <f t="array" ref="D2372">_xlfn.SWITCH(A2372,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372" s="12">
        <f t="shared" si="75"/>
        <v>40571</v>
      </c>
      <c r="F2372" s="5">
        <v>2011</v>
      </c>
      <c r="G2372" s="8">
        <v>1254955.68</v>
      </c>
      <c r="H2372" s="5" t="s">
        <v>99</v>
      </c>
      <c r="I2372" s="9">
        <v>44.04</v>
      </c>
      <c r="J2372" s="10">
        <v>3.01</v>
      </c>
      <c r="K2372" s="10">
        <v>211.85526680000001</v>
      </c>
      <c r="L2372" s="10">
        <v>8.0280000000000005</v>
      </c>
      <c r="M2372" s="11" t="str" cm="1">
        <f t="array" ref="M2372">_xlfn.IFS(ROUND(Sales_Data[[#This Row],[Temperature]],0)&lt;50,"Cold",ROUND(Sales_Data[[#This Row],[Temperature]],0)&lt;70,"Mild",ROUND(Sales_Data[[#This Row],[Temperature]],0)&lt;84,"Warm",TRUE,"Hot")</f>
        <v>Cold</v>
      </c>
    </row>
    <row r="2373" spans="1:13" x14ac:dyDescent="0.3">
      <c r="A2373" s="5">
        <v>32</v>
      </c>
      <c r="B2373" s="5" t="s">
        <v>38</v>
      </c>
      <c r="C2373" s="7" t="b">
        <f t="shared" si="74"/>
        <v>0</v>
      </c>
      <c r="D2373" s="7" t="str" cm="1">
        <f t="array" ref="D2373">_xlfn.SWITCH(A2373,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373" s="12">
        <f t="shared" si="75"/>
        <v>40571</v>
      </c>
      <c r="F2373" s="5">
        <v>2011</v>
      </c>
      <c r="G2373" s="8">
        <v>1006814.85</v>
      </c>
      <c r="H2373" s="5" t="s">
        <v>99</v>
      </c>
      <c r="I2373" s="9">
        <v>34.86</v>
      </c>
      <c r="J2373" s="10">
        <v>3.008</v>
      </c>
      <c r="K2373" s="10">
        <v>191.667891</v>
      </c>
      <c r="L2373" s="10">
        <v>8.8179999999999996</v>
      </c>
      <c r="M2373" s="11" t="str" cm="1">
        <f t="array" ref="M2373">_xlfn.IFS(ROUND(Sales_Data[[#This Row],[Temperature]],0)&lt;50,"Cold",ROUND(Sales_Data[[#This Row],[Temperature]],0)&lt;70,"Mild",ROUND(Sales_Data[[#This Row],[Temperature]],0)&lt;84,"Warm",TRUE,"Hot")</f>
        <v>Cold</v>
      </c>
    </row>
    <row r="2374" spans="1:13" x14ac:dyDescent="0.3">
      <c r="A2374" s="5">
        <v>33</v>
      </c>
      <c r="B2374" s="5" t="s">
        <v>38</v>
      </c>
      <c r="C2374" s="7" t="b">
        <f t="shared" si="74"/>
        <v>0</v>
      </c>
      <c r="D2374" s="7" t="str" cm="1">
        <f t="array" ref="D2374">_xlfn.SWITCH(A2374,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374" s="12">
        <f t="shared" si="75"/>
        <v>40571</v>
      </c>
      <c r="F2374" s="5">
        <v>2011</v>
      </c>
      <c r="G2374" s="8">
        <v>231155.9</v>
      </c>
      <c r="H2374" s="5" t="s">
        <v>99</v>
      </c>
      <c r="I2374" s="9">
        <v>56.62</v>
      </c>
      <c r="J2374" s="10">
        <v>3.2309999999999999</v>
      </c>
      <c r="K2374" s="10">
        <v>127.5800323</v>
      </c>
      <c r="L2374" s="10">
        <v>8.9510000000000005</v>
      </c>
      <c r="M2374" s="11" t="str" cm="1">
        <f t="array" ref="M2374">_xlfn.IFS(ROUND(Sales_Data[[#This Row],[Temperature]],0)&lt;50,"Cold",ROUND(Sales_Data[[#This Row],[Temperature]],0)&lt;70,"Mild",ROUND(Sales_Data[[#This Row],[Temperature]],0)&lt;84,"Warm",TRUE,"Hot")</f>
        <v>Mild</v>
      </c>
    </row>
    <row r="2375" spans="1:13" x14ac:dyDescent="0.3">
      <c r="A2375" s="5">
        <v>34</v>
      </c>
      <c r="B2375" s="5" t="s">
        <v>38</v>
      </c>
      <c r="C2375" s="7" t="b">
        <f t="shared" si="74"/>
        <v>0</v>
      </c>
      <c r="D2375" s="7" t="str" cm="1">
        <f t="array" ref="D2375">_xlfn.SWITCH(A2375,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375" s="12">
        <f t="shared" si="75"/>
        <v>40571</v>
      </c>
      <c r="F2375" s="5">
        <v>2011</v>
      </c>
      <c r="G2375" s="8">
        <v>836717.75</v>
      </c>
      <c r="H2375" s="5" t="s">
        <v>99</v>
      </c>
      <c r="I2375" s="9">
        <v>34.68</v>
      </c>
      <c r="J2375" s="10">
        <v>3.0219999999999998</v>
      </c>
      <c r="K2375" s="10">
        <v>127.5800323</v>
      </c>
      <c r="L2375" s="10">
        <v>10.398</v>
      </c>
      <c r="M2375" s="11" t="str" cm="1">
        <f t="array" ref="M2375">_xlfn.IFS(ROUND(Sales_Data[[#This Row],[Temperature]],0)&lt;50,"Cold",ROUND(Sales_Data[[#This Row],[Temperature]],0)&lt;70,"Mild",ROUND(Sales_Data[[#This Row],[Temperature]],0)&lt;84,"Warm",TRUE,"Hot")</f>
        <v>Cold</v>
      </c>
    </row>
    <row r="2376" spans="1:13" x14ac:dyDescent="0.3">
      <c r="A2376" s="5">
        <v>35</v>
      </c>
      <c r="B2376" s="5" t="s">
        <v>38</v>
      </c>
      <c r="C2376" s="7" t="b">
        <f t="shared" si="74"/>
        <v>0</v>
      </c>
      <c r="D2376" s="7" t="str" cm="1">
        <f t="array" ref="D2376">_xlfn.SWITCH(A2376,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376" s="12">
        <f t="shared" si="75"/>
        <v>40571</v>
      </c>
      <c r="F2376" s="5">
        <v>2011</v>
      </c>
      <c r="G2376" s="8">
        <v>633289.78</v>
      </c>
      <c r="H2376" s="5" t="s">
        <v>99</v>
      </c>
      <c r="I2376" s="9">
        <v>23.64</v>
      </c>
      <c r="J2376" s="10">
        <v>3.2370000000000001</v>
      </c>
      <c r="K2376" s="10">
        <v>136.9706544</v>
      </c>
      <c r="L2376" s="10">
        <v>8.5489999999999995</v>
      </c>
      <c r="M2376" s="11" t="str" cm="1">
        <f t="array" ref="M2376">_xlfn.IFS(ROUND(Sales_Data[[#This Row],[Temperature]],0)&lt;50,"Cold",ROUND(Sales_Data[[#This Row],[Temperature]],0)&lt;70,"Mild",ROUND(Sales_Data[[#This Row],[Temperature]],0)&lt;84,"Warm",TRUE,"Hot")</f>
        <v>Cold</v>
      </c>
    </row>
    <row r="2377" spans="1:13" x14ac:dyDescent="0.3">
      <c r="A2377" s="5">
        <v>36</v>
      </c>
      <c r="B2377" s="5" t="s">
        <v>38</v>
      </c>
      <c r="C2377" s="7" t="b">
        <f t="shared" si="74"/>
        <v>0</v>
      </c>
      <c r="D2377" s="7" t="str" cm="1">
        <f t="array" ref="D2377">_xlfn.SWITCH(A2377,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377" s="12">
        <f t="shared" si="75"/>
        <v>40571</v>
      </c>
      <c r="F2377" s="5">
        <v>2011</v>
      </c>
      <c r="G2377" s="8">
        <v>372174.12</v>
      </c>
      <c r="H2377" s="5" t="s">
        <v>99</v>
      </c>
      <c r="I2377" s="9">
        <v>48.74</v>
      </c>
      <c r="J2377" s="10">
        <v>2.9950000000000001</v>
      </c>
      <c r="K2377" s="10">
        <v>210.96824119999999</v>
      </c>
      <c r="L2377" s="10">
        <v>8.3949999999999996</v>
      </c>
      <c r="M2377" s="11" t="str" cm="1">
        <f t="array" ref="M2377">_xlfn.IFS(ROUND(Sales_Data[[#This Row],[Temperature]],0)&lt;50,"Cold",ROUND(Sales_Data[[#This Row],[Temperature]],0)&lt;70,"Mild",ROUND(Sales_Data[[#This Row],[Temperature]],0)&lt;84,"Warm",TRUE,"Hot")</f>
        <v>Cold</v>
      </c>
    </row>
    <row r="2378" spans="1:13" x14ac:dyDescent="0.3">
      <c r="A2378" s="5">
        <v>37</v>
      </c>
      <c r="B2378" s="5" t="s">
        <v>38</v>
      </c>
      <c r="C2378" s="7" t="b">
        <f t="shared" si="74"/>
        <v>0</v>
      </c>
      <c r="D2378" s="7" t="str" cm="1">
        <f t="array" ref="D2378">_xlfn.SWITCH(A2378,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378" s="12">
        <f t="shared" si="75"/>
        <v>40571</v>
      </c>
      <c r="F2378" s="5">
        <v>2011</v>
      </c>
      <c r="G2378" s="8">
        <v>513672.36</v>
      </c>
      <c r="H2378" s="5" t="s">
        <v>99</v>
      </c>
      <c r="I2378" s="9">
        <v>48.74</v>
      </c>
      <c r="J2378" s="10">
        <v>3.01</v>
      </c>
      <c r="K2378" s="10">
        <v>210.96824119999999</v>
      </c>
      <c r="L2378" s="10">
        <v>8.3949999999999996</v>
      </c>
      <c r="M2378" s="11" t="str" cm="1">
        <f t="array" ref="M2378">_xlfn.IFS(ROUND(Sales_Data[[#This Row],[Temperature]],0)&lt;50,"Cold",ROUND(Sales_Data[[#This Row],[Temperature]],0)&lt;70,"Mild",ROUND(Sales_Data[[#This Row],[Temperature]],0)&lt;84,"Warm",TRUE,"Hot")</f>
        <v>Cold</v>
      </c>
    </row>
    <row r="2379" spans="1:13" x14ac:dyDescent="0.3">
      <c r="A2379" s="5">
        <v>38</v>
      </c>
      <c r="B2379" s="5" t="s">
        <v>38</v>
      </c>
      <c r="C2379" s="7" t="b">
        <f t="shared" si="74"/>
        <v>0</v>
      </c>
      <c r="D2379" s="7" t="str" cm="1">
        <f t="array" ref="D2379">_xlfn.SWITCH(A2379,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379" s="12">
        <f t="shared" si="75"/>
        <v>40571</v>
      </c>
      <c r="F2379" s="5">
        <v>2011</v>
      </c>
      <c r="G2379" s="8">
        <v>357557.16</v>
      </c>
      <c r="H2379" s="5" t="s">
        <v>99</v>
      </c>
      <c r="I2379" s="9">
        <v>50.74</v>
      </c>
      <c r="J2379" s="10">
        <v>3.3420000000000001</v>
      </c>
      <c r="K2379" s="10">
        <v>127.5800323</v>
      </c>
      <c r="L2379" s="10">
        <v>14.021000000000001</v>
      </c>
      <c r="M2379" s="11" t="str" cm="1">
        <f t="array" ref="M2379">_xlfn.IFS(ROUND(Sales_Data[[#This Row],[Temperature]],0)&lt;50,"Cold",ROUND(Sales_Data[[#This Row],[Temperature]],0)&lt;70,"Mild",ROUND(Sales_Data[[#This Row],[Temperature]],0)&lt;84,"Warm",TRUE,"Hot")</f>
        <v>Mild</v>
      </c>
    </row>
    <row r="2380" spans="1:13" x14ac:dyDescent="0.3">
      <c r="A2380" s="5">
        <v>39</v>
      </c>
      <c r="B2380" s="5" t="s">
        <v>38</v>
      </c>
      <c r="C2380" s="7" t="b">
        <f t="shared" si="74"/>
        <v>0</v>
      </c>
      <c r="D2380" s="7" t="str" cm="1">
        <f t="array" ref="D2380">_xlfn.SWITCH(A2380,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380" s="12">
        <f t="shared" si="75"/>
        <v>40571</v>
      </c>
      <c r="F2380" s="5">
        <v>2011</v>
      </c>
      <c r="G2380" s="8">
        <v>1158698.44</v>
      </c>
      <c r="H2380" s="5" t="s">
        <v>99</v>
      </c>
      <c r="I2380" s="9">
        <v>47.94</v>
      </c>
      <c r="J2380" s="10">
        <v>3.01</v>
      </c>
      <c r="K2380" s="10">
        <v>210.96824119999999</v>
      </c>
      <c r="L2380" s="10">
        <v>8.3949999999999996</v>
      </c>
      <c r="M2380" s="11" t="str" cm="1">
        <f t="array" ref="M2380">_xlfn.IFS(ROUND(Sales_Data[[#This Row],[Temperature]],0)&lt;50,"Cold",ROUND(Sales_Data[[#This Row],[Temperature]],0)&lt;70,"Mild",ROUND(Sales_Data[[#This Row],[Temperature]],0)&lt;84,"Warm",TRUE,"Hot")</f>
        <v>Cold</v>
      </c>
    </row>
    <row r="2381" spans="1:13" x14ac:dyDescent="0.3">
      <c r="A2381" s="5">
        <v>40</v>
      </c>
      <c r="B2381" s="5" t="s">
        <v>38</v>
      </c>
      <c r="C2381" s="7" t="b">
        <f t="shared" si="74"/>
        <v>0</v>
      </c>
      <c r="D2381" s="7" t="str" cm="1">
        <f t="array" ref="D2381">_xlfn.SWITCH(A2381,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381" s="12">
        <f t="shared" si="75"/>
        <v>40571</v>
      </c>
      <c r="F2381" s="5">
        <v>2011</v>
      </c>
      <c r="G2381" s="8">
        <v>775910.43</v>
      </c>
      <c r="H2381" s="5" t="s">
        <v>99</v>
      </c>
      <c r="I2381" s="9">
        <v>9.51</v>
      </c>
      <c r="J2381" s="10">
        <v>3.2429999999999999</v>
      </c>
      <c r="K2381" s="10">
        <v>133.10596770000001</v>
      </c>
      <c r="L2381" s="10">
        <v>5.1139999999999999</v>
      </c>
      <c r="M2381" s="11" t="str" cm="1">
        <f t="array" ref="M2381">_xlfn.IFS(ROUND(Sales_Data[[#This Row],[Temperature]],0)&lt;50,"Cold",ROUND(Sales_Data[[#This Row],[Temperature]],0)&lt;70,"Mild",ROUND(Sales_Data[[#This Row],[Temperature]],0)&lt;84,"Warm",TRUE,"Hot")</f>
        <v>Cold</v>
      </c>
    </row>
    <row r="2382" spans="1:13" x14ac:dyDescent="0.3">
      <c r="A2382" s="5">
        <v>41</v>
      </c>
      <c r="B2382" s="5" t="s">
        <v>38</v>
      </c>
      <c r="C2382" s="7" t="b">
        <f t="shared" si="74"/>
        <v>0</v>
      </c>
      <c r="D2382" s="7" t="str" cm="1">
        <f t="array" ref="D2382">_xlfn.SWITCH(A2382,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382" s="12">
        <f t="shared" si="75"/>
        <v>40571</v>
      </c>
      <c r="F2382" s="5">
        <v>2011</v>
      </c>
      <c r="G2382" s="8">
        <v>1026439.93</v>
      </c>
      <c r="H2382" s="5" t="s">
        <v>99</v>
      </c>
      <c r="I2382" s="9">
        <v>32.229999999999997</v>
      </c>
      <c r="J2382" s="10">
        <v>3.008</v>
      </c>
      <c r="K2382" s="10">
        <v>191.667891</v>
      </c>
      <c r="L2382" s="10">
        <v>7.2409999999999997</v>
      </c>
      <c r="M2382" s="11" t="str" cm="1">
        <f t="array" ref="M2382">_xlfn.IFS(ROUND(Sales_Data[[#This Row],[Temperature]],0)&lt;50,"Cold",ROUND(Sales_Data[[#This Row],[Temperature]],0)&lt;70,"Mild",ROUND(Sales_Data[[#This Row],[Temperature]],0)&lt;84,"Warm",TRUE,"Hot")</f>
        <v>Cold</v>
      </c>
    </row>
    <row r="2383" spans="1:13" x14ac:dyDescent="0.3">
      <c r="A2383" s="5">
        <v>42</v>
      </c>
      <c r="B2383" s="5" t="s">
        <v>38</v>
      </c>
      <c r="C2383" s="7" t="b">
        <f t="shared" si="74"/>
        <v>0</v>
      </c>
      <c r="D2383" s="7" t="str" cm="1">
        <f t="array" ref="D2383">_xlfn.SWITCH(A2383,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383" s="12">
        <f t="shared" si="75"/>
        <v>40571</v>
      </c>
      <c r="F2383" s="5">
        <v>2011</v>
      </c>
      <c r="G2383" s="8">
        <v>499081.79</v>
      </c>
      <c r="H2383" s="5" t="s">
        <v>99</v>
      </c>
      <c r="I2383" s="9">
        <v>53.03</v>
      </c>
      <c r="J2383" s="10">
        <v>3.2309999999999999</v>
      </c>
      <c r="K2383" s="10">
        <v>127.5800323</v>
      </c>
      <c r="L2383" s="10">
        <v>8.7439999999999998</v>
      </c>
      <c r="M2383" s="11" t="str" cm="1">
        <f t="array" ref="M2383">_xlfn.IFS(ROUND(Sales_Data[[#This Row],[Temperature]],0)&lt;50,"Cold",ROUND(Sales_Data[[#This Row],[Temperature]],0)&lt;70,"Mild",ROUND(Sales_Data[[#This Row],[Temperature]],0)&lt;84,"Warm",TRUE,"Hot")</f>
        <v>Mild</v>
      </c>
    </row>
    <row r="2384" spans="1:13" x14ac:dyDescent="0.3">
      <c r="A2384" s="5">
        <v>43</v>
      </c>
      <c r="B2384" s="5" t="s">
        <v>38</v>
      </c>
      <c r="C2384" s="7" t="b">
        <f t="shared" si="74"/>
        <v>0</v>
      </c>
      <c r="D2384" s="7" t="str" cm="1">
        <f t="array" ref="D2384">_xlfn.SWITCH(A2384,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384" s="12">
        <f t="shared" si="75"/>
        <v>40571</v>
      </c>
      <c r="F2384" s="5">
        <v>2011</v>
      </c>
      <c r="G2384" s="8">
        <v>562558.27</v>
      </c>
      <c r="H2384" s="5" t="s">
        <v>99</v>
      </c>
      <c r="I2384" s="9">
        <v>44.98</v>
      </c>
      <c r="J2384" s="10">
        <v>3.01</v>
      </c>
      <c r="K2384" s="10">
        <v>204.17896769999999</v>
      </c>
      <c r="L2384" s="10">
        <v>10.398</v>
      </c>
      <c r="M2384" s="11" t="str" cm="1">
        <f t="array" ref="M2384">_xlfn.IFS(ROUND(Sales_Data[[#This Row],[Temperature]],0)&lt;50,"Cold",ROUND(Sales_Data[[#This Row],[Temperature]],0)&lt;70,"Mild",ROUND(Sales_Data[[#This Row],[Temperature]],0)&lt;84,"Warm",TRUE,"Hot")</f>
        <v>Cold</v>
      </c>
    </row>
    <row r="2385" spans="1:13" x14ac:dyDescent="0.3">
      <c r="A2385" s="5">
        <v>44</v>
      </c>
      <c r="B2385" s="5" t="s">
        <v>38</v>
      </c>
      <c r="C2385" s="7" t="b">
        <f t="shared" si="74"/>
        <v>0</v>
      </c>
      <c r="D2385" s="7" t="str" cm="1">
        <f t="array" ref="D2385">_xlfn.SWITCH(A2385,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385" s="12">
        <f t="shared" si="75"/>
        <v>40571</v>
      </c>
      <c r="F2385" s="5">
        <v>2011</v>
      </c>
      <c r="G2385" s="8">
        <v>276011.40000000002</v>
      </c>
      <c r="H2385" s="5" t="s">
        <v>99</v>
      </c>
      <c r="I2385" s="9">
        <v>31.64</v>
      </c>
      <c r="J2385" s="10">
        <v>2.96</v>
      </c>
      <c r="K2385" s="10">
        <v>127.5800323</v>
      </c>
      <c r="L2385" s="10">
        <v>7.2240000000000002</v>
      </c>
      <c r="M2385" s="11" t="str" cm="1">
        <f t="array" ref="M2385">_xlfn.IFS(ROUND(Sales_Data[[#This Row],[Temperature]],0)&lt;50,"Cold",ROUND(Sales_Data[[#This Row],[Temperature]],0)&lt;70,"Mild",ROUND(Sales_Data[[#This Row],[Temperature]],0)&lt;84,"Warm",TRUE,"Hot")</f>
        <v>Cold</v>
      </c>
    </row>
    <row r="2386" spans="1:13" x14ac:dyDescent="0.3">
      <c r="A2386" s="5">
        <v>45</v>
      </c>
      <c r="B2386" s="5" t="s">
        <v>38</v>
      </c>
      <c r="C2386" s="7" t="b">
        <f t="shared" si="74"/>
        <v>0</v>
      </c>
      <c r="D2386" s="7" t="str" cm="1">
        <f t="array" ref="D2386">_xlfn.SWITCH(A2386,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386" s="12">
        <f t="shared" si="75"/>
        <v>40571</v>
      </c>
      <c r="F2386" s="5">
        <v>2011</v>
      </c>
      <c r="G2386" s="8">
        <v>617207.57999999996</v>
      </c>
      <c r="H2386" s="5" t="s">
        <v>99</v>
      </c>
      <c r="I2386" s="9">
        <v>24.05</v>
      </c>
      <c r="J2386" s="10">
        <v>3.2370000000000001</v>
      </c>
      <c r="K2386" s="10">
        <v>183.18009549999999</v>
      </c>
      <c r="L2386" s="10">
        <v>8.5489999999999995</v>
      </c>
      <c r="M2386" s="11" t="str" cm="1">
        <f t="array" ref="M2386">_xlfn.IFS(ROUND(Sales_Data[[#This Row],[Temperature]],0)&lt;50,"Cold",ROUND(Sales_Data[[#This Row],[Temperature]],0)&lt;70,"Mild",ROUND(Sales_Data[[#This Row],[Temperature]],0)&lt;84,"Warm",TRUE,"Hot")</f>
        <v>Cold</v>
      </c>
    </row>
    <row r="2387" spans="1:13" x14ac:dyDescent="0.3">
      <c r="A2387" s="5">
        <v>1</v>
      </c>
      <c r="B2387" s="6">
        <v>40583</v>
      </c>
      <c r="C2387" s="7" t="b">
        <f t="shared" si="74"/>
        <v>1</v>
      </c>
      <c r="D2387" s="7" t="str" cm="1">
        <f t="array" ref="D2387">_xlfn.SWITCH(A2387,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387" s="7">
        <f t="shared" si="75"/>
        <v>40583</v>
      </c>
      <c r="F2387" s="5">
        <v>2011</v>
      </c>
      <c r="G2387" s="8">
        <v>1550229.22</v>
      </c>
      <c r="H2387" s="5" t="s">
        <v>99</v>
      </c>
      <c r="I2387" s="9">
        <v>87.83</v>
      </c>
      <c r="J2387" s="10">
        <v>3.5329999999999999</v>
      </c>
      <c r="K2387" s="10">
        <v>215.79714089999999</v>
      </c>
      <c r="L2387" s="10">
        <v>7.9619999999999997</v>
      </c>
      <c r="M2387" s="11" t="str" cm="1">
        <f t="array" ref="M2387">_xlfn.IFS(ROUND(Sales_Data[[#This Row],[Temperature]],0)&lt;50,"Cold",ROUND(Sales_Data[[#This Row],[Temperature]],0)&lt;70,"Mild",ROUND(Sales_Data[[#This Row],[Temperature]],0)&lt;84,"Warm",TRUE,"Hot")</f>
        <v>Hot</v>
      </c>
    </row>
    <row r="2388" spans="1:13" x14ac:dyDescent="0.3">
      <c r="A2388" s="5">
        <v>2</v>
      </c>
      <c r="B2388" s="6">
        <v>40583</v>
      </c>
      <c r="C2388" s="7" t="b">
        <f t="shared" si="74"/>
        <v>1</v>
      </c>
      <c r="D2388" s="7" t="str" cm="1">
        <f t="array" ref="D2388">_xlfn.SWITCH(A2388,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388" s="7">
        <f t="shared" si="75"/>
        <v>40583</v>
      </c>
      <c r="F2388" s="5">
        <v>2011</v>
      </c>
      <c r="G2388" s="8">
        <v>1809119.7</v>
      </c>
      <c r="H2388" s="5" t="s">
        <v>99</v>
      </c>
      <c r="I2388" s="9">
        <v>89.64</v>
      </c>
      <c r="J2388" s="10">
        <v>3.5329999999999999</v>
      </c>
      <c r="K2388" s="10">
        <v>215.45086319999999</v>
      </c>
      <c r="L2388" s="10">
        <v>7.8520000000000003</v>
      </c>
      <c r="M2388" s="11" t="str" cm="1">
        <f t="array" ref="M2388">_xlfn.IFS(ROUND(Sales_Data[[#This Row],[Temperature]],0)&lt;50,"Cold",ROUND(Sales_Data[[#This Row],[Temperature]],0)&lt;70,"Mild",ROUND(Sales_Data[[#This Row],[Temperature]],0)&lt;84,"Warm",TRUE,"Hot")</f>
        <v>Hot</v>
      </c>
    </row>
    <row r="2389" spans="1:13" x14ac:dyDescent="0.3">
      <c r="A2389" s="5">
        <v>3</v>
      </c>
      <c r="B2389" s="6">
        <v>40583</v>
      </c>
      <c r="C2389" s="7" t="b">
        <f t="shared" si="74"/>
        <v>1</v>
      </c>
      <c r="D2389" s="7" t="str" cm="1">
        <f t="array" ref="D2389">_xlfn.SWITCH(A2389,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389" s="7">
        <f t="shared" si="75"/>
        <v>40583</v>
      </c>
      <c r="F2389" s="5">
        <v>2011</v>
      </c>
      <c r="G2389" s="8">
        <v>375988.69</v>
      </c>
      <c r="H2389" s="5" t="s">
        <v>99</v>
      </c>
      <c r="I2389" s="9">
        <v>89.12</v>
      </c>
      <c r="J2389" s="10">
        <v>3.5329999999999999</v>
      </c>
      <c r="K2389" s="10">
        <v>219.1501106</v>
      </c>
      <c r="L2389" s="10">
        <v>7.5670000000000002</v>
      </c>
      <c r="M2389" s="11" t="str" cm="1">
        <f t="array" ref="M2389">_xlfn.IFS(ROUND(Sales_Data[[#This Row],[Temperature]],0)&lt;50,"Cold",ROUND(Sales_Data[[#This Row],[Temperature]],0)&lt;70,"Mild",ROUND(Sales_Data[[#This Row],[Temperature]],0)&lt;84,"Warm",TRUE,"Hot")</f>
        <v>Hot</v>
      </c>
    </row>
    <row r="2390" spans="1:13" x14ac:dyDescent="0.3">
      <c r="A2390" s="5">
        <v>4</v>
      </c>
      <c r="B2390" s="6">
        <v>40583</v>
      </c>
      <c r="C2390" s="7" t="b">
        <f t="shared" si="74"/>
        <v>1</v>
      </c>
      <c r="D2390" s="7" t="str" cm="1">
        <f t="array" ref="D2390">_xlfn.SWITCH(A2390,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90" s="7">
        <f t="shared" si="75"/>
        <v>40583</v>
      </c>
      <c r="F2390" s="5">
        <v>2011</v>
      </c>
      <c r="G2390" s="8">
        <v>2078420.31</v>
      </c>
      <c r="H2390" s="5" t="s">
        <v>99</v>
      </c>
      <c r="I2390" s="9">
        <v>77.989999999999995</v>
      </c>
      <c r="J2390" s="10">
        <v>3.5329999999999999</v>
      </c>
      <c r="K2390" s="10">
        <v>129.32593550000001</v>
      </c>
      <c r="L2390" s="10">
        <v>5.6440000000000001</v>
      </c>
      <c r="M2390" s="11" t="str" cm="1">
        <f t="array" ref="M2390">_xlfn.IFS(ROUND(Sales_Data[[#This Row],[Temperature]],0)&lt;50,"Cold",ROUND(Sales_Data[[#This Row],[Temperature]],0)&lt;70,"Mild",ROUND(Sales_Data[[#This Row],[Temperature]],0)&lt;84,"Warm",TRUE,"Hot")</f>
        <v>Warm</v>
      </c>
    </row>
    <row r="2391" spans="1:13" x14ac:dyDescent="0.3">
      <c r="A2391" s="5">
        <v>5</v>
      </c>
      <c r="B2391" s="6">
        <v>40583</v>
      </c>
      <c r="C2391" s="7" t="b">
        <f t="shared" si="74"/>
        <v>1</v>
      </c>
      <c r="D2391" s="7" t="str" cm="1">
        <f t="array" ref="D2391">_xlfn.SWITCH(A2391,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91" s="7">
        <f t="shared" si="75"/>
        <v>40583</v>
      </c>
      <c r="F2391" s="5">
        <v>2011</v>
      </c>
      <c r="G2391" s="8">
        <v>315645.53000000003</v>
      </c>
      <c r="H2391" s="5" t="s">
        <v>99</v>
      </c>
      <c r="I2391" s="9">
        <v>90.38</v>
      </c>
      <c r="J2391" s="10">
        <v>3.5329999999999999</v>
      </c>
      <c r="K2391" s="10">
        <v>216.3588498</v>
      </c>
      <c r="L2391" s="10">
        <v>6.5289999999999999</v>
      </c>
      <c r="M2391" s="11" t="str" cm="1">
        <f t="array" ref="M2391">_xlfn.IFS(ROUND(Sales_Data[[#This Row],[Temperature]],0)&lt;50,"Cold",ROUND(Sales_Data[[#This Row],[Temperature]],0)&lt;70,"Mild",ROUND(Sales_Data[[#This Row],[Temperature]],0)&lt;84,"Warm",TRUE,"Hot")</f>
        <v>Hot</v>
      </c>
    </row>
    <row r="2392" spans="1:13" x14ac:dyDescent="0.3">
      <c r="A2392" s="5">
        <v>6</v>
      </c>
      <c r="B2392" s="6">
        <v>40583</v>
      </c>
      <c r="C2392" s="7" t="b">
        <f t="shared" si="74"/>
        <v>1</v>
      </c>
      <c r="D2392" s="7" t="str" cm="1">
        <f t="array" ref="D2392">_xlfn.SWITCH(A2392,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92" s="7">
        <f t="shared" si="75"/>
        <v>40583</v>
      </c>
      <c r="F2392" s="5">
        <v>2011</v>
      </c>
      <c r="G2392" s="8">
        <v>1481618.74</v>
      </c>
      <c r="H2392" s="5" t="s">
        <v>99</v>
      </c>
      <c r="I2392" s="9">
        <v>91.22</v>
      </c>
      <c r="J2392" s="10">
        <v>3.5329999999999999</v>
      </c>
      <c r="K2392" s="10">
        <v>217.3343423</v>
      </c>
      <c r="L2392" s="10">
        <v>6.9249999999999998</v>
      </c>
      <c r="M2392" s="11" t="str" cm="1">
        <f t="array" ref="M2392">_xlfn.IFS(ROUND(Sales_Data[[#This Row],[Temperature]],0)&lt;50,"Cold",ROUND(Sales_Data[[#This Row],[Temperature]],0)&lt;70,"Mild",ROUND(Sales_Data[[#This Row],[Temperature]],0)&lt;84,"Warm",TRUE,"Hot")</f>
        <v>Hot</v>
      </c>
    </row>
    <row r="2393" spans="1:13" x14ac:dyDescent="0.3">
      <c r="A2393" s="5">
        <v>7</v>
      </c>
      <c r="B2393" s="6">
        <v>40583</v>
      </c>
      <c r="C2393" s="7" t="b">
        <f t="shared" si="74"/>
        <v>1</v>
      </c>
      <c r="D2393" s="7" t="str" cm="1">
        <f t="array" ref="D2393">_xlfn.SWITCH(A2393,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93" s="7">
        <f t="shared" si="75"/>
        <v>40583</v>
      </c>
      <c r="F2393" s="5">
        <v>2011</v>
      </c>
      <c r="G2393" s="8">
        <v>592355.24</v>
      </c>
      <c r="H2393" s="5" t="s">
        <v>99</v>
      </c>
      <c r="I2393" s="9">
        <v>53.4</v>
      </c>
      <c r="J2393" s="10">
        <v>3.5110000000000001</v>
      </c>
      <c r="K2393" s="10">
        <v>194.5092113</v>
      </c>
      <c r="L2393" s="10">
        <v>8.6219999999999999</v>
      </c>
      <c r="M2393" s="11" t="str" cm="1">
        <f t="array" ref="M2393">_xlfn.IFS(ROUND(Sales_Data[[#This Row],[Temperature]],0)&lt;50,"Cold",ROUND(Sales_Data[[#This Row],[Temperature]],0)&lt;70,"Mild",ROUND(Sales_Data[[#This Row],[Temperature]],0)&lt;84,"Warm",TRUE,"Hot")</f>
        <v>Mild</v>
      </c>
    </row>
    <row r="2394" spans="1:13" x14ac:dyDescent="0.3">
      <c r="A2394" s="5">
        <v>8</v>
      </c>
      <c r="B2394" s="6">
        <v>40583</v>
      </c>
      <c r="C2394" s="7" t="b">
        <f t="shared" si="74"/>
        <v>1</v>
      </c>
      <c r="D2394" s="7" t="str" cm="1">
        <f t="array" ref="D2394">_xlfn.SWITCH(A2394,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94" s="7">
        <f t="shared" si="75"/>
        <v>40583</v>
      </c>
      <c r="F2394" s="5">
        <v>2011</v>
      </c>
      <c r="G2394" s="8">
        <v>891387.14</v>
      </c>
      <c r="H2394" s="5" t="s">
        <v>99</v>
      </c>
      <c r="I2394" s="9">
        <v>84.77</v>
      </c>
      <c r="J2394" s="10">
        <v>3.5329999999999999</v>
      </c>
      <c r="K2394" s="10">
        <v>219.1970226</v>
      </c>
      <c r="L2394" s="10">
        <v>6.4249999999999998</v>
      </c>
      <c r="M2394" s="11" t="str" cm="1">
        <f t="array" ref="M2394">_xlfn.IFS(ROUND(Sales_Data[[#This Row],[Temperature]],0)&lt;50,"Cold",ROUND(Sales_Data[[#This Row],[Temperature]],0)&lt;70,"Mild",ROUND(Sales_Data[[#This Row],[Temperature]],0)&lt;84,"Warm",TRUE,"Hot")</f>
        <v>Hot</v>
      </c>
    </row>
    <row r="2395" spans="1:13" x14ac:dyDescent="0.3">
      <c r="A2395" s="5">
        <v>9</v>
      </c>
      <c r="B2395" s="6">
        <v>40583</v>
      </c>
      <c r="C2395" s="7" t="b">
        <f t="shared" si="74"/>
        <v>1</v>
      </c>
      <c r="D2395" s="7" t="str" cm="1">
        <f t="array" ref="D2395">_xlfn.SWITCH(A2395,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95" s="7">
        <f t="shared" si="75"/>
        <v>40583</v>
      </c>
      <c r="F2395" s="5">
        <v>2011</v>
      </c>
      <c r="G2395" s="8">
        <v>544643.32999999996</v>
      </c>
      <c r="H2395" s="5" t="s">
        <v>99</v>
      </c>
      <c r="I2395" s="9">
        <v>89.33</v>
      </c>
      <c r="J2395" s="10">
        <v>3.5329999999999999</v>
      </c>
      <c r="K2395" s="10">
        <v>219.38238200000001</v>
      </c>
      <c r="L2395" s="10">
        <v>6.4039999999999999</v>
      </c>
      <c r="M2395" s="11" t="str" cm="1">
        <f t="array" ref="M2395">_xlfn.IFS(ROUND(Sales_Data[[#This Row],[Temperature]],0)&lt;50,"Cold",ROUND(Sales_Data[[#This Row],[Temperature]],0)&lt;70,"Mild",ROUND(Sales_Data[[#This Row],[Temperature]],0)&lt;84,"Warm",TRUE,"Hot")</f>
        <v>Hot</v>
      </c>
    </row>
    <row r="2396" spans="1:13" x14ac:dyDescent="0.3">
      <c r="A2396" s="5">
        <v>10</v>
      </c>
      <c r="B2396" s="6">
        <v>40583</v>
      </c>
      <c r="C2396" s="7" t="b">
        <f t="shared" si="74"/>
        <v>1</v>
      </c>
      <c r="D2396" s="7" t="str" cm="1">
        <f t="array" ref="D2396">_xlfn.SWITCH(A2396,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96" s="7">
        <f t="shared" si="75"/>
        <v>40583</v>
      </c>
      <c r="F2396" s="5">
        <v>2011</v>
      </c>
      <c r="G2396" s="8">
        <v>1758587.35</v>
      </c>
      <c r="H2396" s="5" t="s">
        <v>99</v>
      </c>
      <c r="I2396" s="9">
        <v>91.61</v>
      </c>
      <c r="J2396" s="10">
        <v>3.798</v>
      </c>
      <c r="K2396" s="10">
        <v>129.32593550000001</v>
      </c>
      <c r="L2396" s="10">
        <v>8.2569999999999997</v>
      </c>
      <c r="M2396" s="11" t="str" cm="1">
        <f t="array" ref="M2396">_xlfn.IFS(ROUND(Sales_Data[[#This Row],[Temperature]],0)&lt;50,"Cold",ROUND(Sales_Data[[#This Row],[Temperature]],0)&lt;70,"Mild",ROUND(Sales_Data[[#This Row],[Temperature]],0)&lt;84,"Warm",TRUE,"Hot")</f>
        <v>Hot</v>
      </c>
    </row>
    <row r="2397" spans="1:13" x14ac:dyDescent="0.3">
      <c r="A2397" s="5">
        <v>11</v>
      </c>
      <c r="B2397" s="6">
        <v>40583</v>
      </c>
      <c r="C2397" s="7" t="b">
        <f t="shared" si="74"/>
        <v>1</v>
      </c>
      <c r="D2397" s="7" t="str" cm="1">
        <f t="array" ref="D2397">_xlfn.SWITCH(A2397,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97" s="7">
        <f t="shared" si="75"/>
        <v>40583</v>
      </c>
      <c r="F2397" s="5">
        <v>2011</v>
      </c>
      <c r="G2397" s="8">
        <v>1297792.4099999999</v>
      </c>
      <c r="H2397" s="5" t="s">
        <v>99</v>
      </c>
      <c r="I2397" s="9">
        <v>91.44</v>
      </c>
      <c r="J2397" s="10">
        <v>3.5329999999999999</v>
      </c>
      <c r="K2397" s="10">
        <v>219.1501106</v>
      </c>
      <c r="L2397" s="10">
        <v>7.5670000000000002</v>
      </c>
      <c r="M2397" s="11" t="str" cm="1">
        <f t="array" ref="M2397">_xlfn.IFS(ROUND(Sales_Data[[#This Row],[Temperature]],0)&lt;50,"Cold",ROUND(Sales_Data[[#This Row],[Temperature]],0)&lt;70,"Mild",ROUND(Sales_Data[[#This Row],[Temperature]],0)&lt;84,"Warm",TRUE,"Hot")</f>
        <v>Hot</v>
      </c>
    </row>
    <row r="2398" spans="1:13" x14ac:dyDescent="0.3">
      <c r="A2398" s="5">
        <v>12</v>
      </c>
      <c r="B2398" s="6">
        <v>40583</v>
      </c>
      <c r="C2398" s="7" t="b">
        <f t="shared" si="74"/>
        <v>1</v>
      </c>
      <c r="D2398" s="7" t="str" cm="1">
        <f t="array" ref="D2398">_xlfn.SWITCH(A2398,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98" s="7">
        <f t="shared" si="75"/>
        <v>40583</v>
      </c>
      <c r="F2398" s="5">
        <v>2011</v>
      </c>
      <c r="G2398" s="8">
        <v>1052051.45</v>
      </c>
      <c r="H2398" s="5" t="s">
        <v>99</v>
      </c>
      <c r="I2398" s="9">
        <v>93.66</v>
      </c>
      <c r="J2398" s="10">
        <v>3.798</v>
      </c>
      <c r="K2398" s="10">
        <v>129.32593550000001</v>
      </c>
      <c r="L2398" s="10">
        <v>13.503</v>
      </c>
      <c r="M2398" s="11" t="str" cm="1">
        <f t="array" ref="M2398">_xlfn.IFS(ROUND(Sales_Data[[#This Row],[Temperature]],0)&lt;50,"Cold",ROUND(Sales_Data[[#This Row],[Temperature]],0)&lt;70,"Mild",ROUND(Sales_Data[[#This Row],[Temperature]],0)&lt;84,"Warm",TRUE,"Hot")</f>
        <v>Hot</v>
      </c>
    </row>
    <row r="2399" spans="1:13" x14ac:dyDescent="0.3">
      <c r="A2399" s="5">
        <v>13</v>
      </c>
      <c r="B2399" s="6">
        <v>40583</v>
      </c>
      <c r="C2399" s="7" t="b">
        <f t="shared" si="74"/>
        <v>1</v>
      </c>
      <c r="D2399" s="7" t="str" cm="1">
        <f t="array" ref="D2399">_xlfn.SWITCH(A2399,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99" s="7">
        <f t="shared" si="75"/>
        <v>40583</v>
      </c>
      <c r="F2399" s="5">
        <v>2011</v>
      </c>
      <c r="G2399" s="8">
        <v>1953628.82</v>
      </c>
      <c r="H2399" s="5" t="s">
        <v>99</v>
      </c>
      <c r="I2399" s="9">
        <v>77</v>
      </c>
      <c r="J2399" s="10">
        <v>3.58</v>
      </c>
      <c r="K2399" s="10">
        <v>129.32593550000001</v>
      </c>
      <c r="L2399" s="10">
        <v>6.8769999999999998</v>
      </c>
      <c r="M2399" s="11" t="str" cm="1">
        <f t="array" ref="M2399">_xlfn.IFS(ROUND(Sales_Data[[#This Row],[Temperature]],0)&lt;50,"Cold",ROUND(Sales_Data[[#This Row],[Temperature]],0)&lt;70,"Mild",ROUND(Sales_Data[[#This Row],[Temperature]],0)&lt;84,"Warm",TRUE,"Hot")</f>
        <v>Warm</v>
      </c>
    </row>
    <row r="2400" spans="1:13" x14ac:dyDescent="0.3">
      <c r="A2400" s="5">
        <v>14</v>
      </c>
      <c r="B2400" s="6">
        <v>40583</v>
      </c>
      <c r="C2400" s="7" t="b">
        <f t="shared" si="74"/>
        <v>1</v>
      </c>
      <c r="D2400" s="7" t="str" cm="1">
        <f t="array" ref="D2400">_xlfn.SWITCH(A2400,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00" s="7">
        <f t="shared" si="75"/>
        <v>40583</v>
      </c>
      <c r="F2400" s="5">
        <v>2011</v>
      </c>
      <c r="G2400" s="8">
        <v>1750891.47</v>
      </c>
      <c r="H2400" s="5" t="s">
        <v>99</v>
      </c>
      <c r="I2400" s="9">
        <v>70.63</v>
      </c>
      <c r="J2400" s="10">
        <v>3.7029999999999998</v>
      </c>
      <c r="K2400" s="10">
        <v>186.61892739999999</v>
      </c>
      <c r="L2400" s="10">
        <v>8.625</v>
      </c>
      <c r="M2400" s="11" t="str" cm="1">
        <f t="array" ref="M2400">_xlfn.IFS(ROUND(Sales_Data[[#This Row],[Temperature]],0)&lt;50,"Cold",ROUND(Sales_Data[[#This Row],[Temperature]],0)&lt;70,"Mild",ROUND(Sales_Data[[#This Row],[Temperature]],0)&lt;84,"Warm",TRUE,"Hot")</f>
        <v>Warm</v>
      </c>
    </row>
    <row r="2401" spans="1:13" x14ac:dyDescent="0.3">
      <c r="A2401" s="5">
        <v>15</v>
      </c>
      <c r="B2401" s="6">
        <v>40583</v>
      </c>
      <c r="C2401" s="7" t="b">
        <f t="shared" si="74"/>
        <v>1</v>
      </c>
      <c r="D2401" s="7" t="str" cm="1">
        <f t="array" ref="D2401">_xlfn.SWITCH(A2401,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01" s="7">
        <f t="shared" si="75"/>
        <v>40583</v>
      </c>
      <c r="F2401" s="5">
        <v>2011</v>
      </c>
      <c r="G2401" s="8">
        <v>649159.68000000005</v>
      </c>
      <c r="H2401" s="5" t="s">
        <v>99</v>
      </c>
      <c r="I2401" s="9">
        <v>67.63</v>
      </c>
      <c r="J2401" s="10">
        <v>3.879</v>
      </c>
      <c r="K2401" s="10">
        <v>136.24409679999999</v>
      </c>
      <c r="L2401" s="10">
        <v>7.806</v>
      </c>
      <c r="M2401" s="11" t="str" cm="1">
        <f t="array" ref="M2401">_xlfn.IFS(ROUND(Sales_Data[[#This Row],[Temperature]],0)&lt;50,"Cold",ROUND(Sales_Data[[#This Row],[Temperature]],0)&lt;70,"Mild",ROUND(Sales_Data[[#This Row],[Temperature]],0)&lt;84,"Warm",TRUE,"Hot")</f>
        <v>Mild</v>
      </c>
    </row>
    <row r="2402" spans="1:13" x14ac:dyDescent="0.3">
      <c r="A2402" s="5">
        <v>16</v>
      </c>
      <c r="B2402" s="6">
        <v>40583</v>
      </c>
      <c r="C2402" s="7" t="b">
        <f t="shared" si="74"/>
        <v>1</v>
      </c>
      <c r="D2402" s="7" t="str" cm="1">
        <f t="array" ref="D2402">_xlfn.SWITCH(A2402,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02" s="7">
        <f t="shared" si="75"/>
        <v>40583</v>
      </c>
      <c r="F2402" s="5">
        <v>2011</v>
      </c>
      <c r="G2402" s="8">
        <v>580805.32999999996</v>
      </c>
      <c r="H2402" s="5" t="s">
        <v>99</v>
      </c>
      <c r="I2402" s="9">
        <v>63.44</v>
      </c>
      <c r="J2402" s="10">
        <v>3.5110000000000001</v>
      </c>
      <c r="K2402" s="10">
        <v>194.5092113</v>
      </c>
      <c r="L2402" s="10">
        <v>6.3380000000000001</v>
      </c>
      <c r="M2402" s="11" t="str" cm="1">
        <f t="array" ref="M2402">_xlfn.IFS(ROUND(Sales_Data[[#This Row],[Temperature]],0)&lt;50,"Cold",ROUND(Sales_Data[[#This Row],[Temperature]],0)&lt;70,"Mild",ROUND(Sales_Data[[#This Row],[Temperature]],0)&lt;84,"Warm",TRUE,"Hot")</f>
        <v>Mild</v>
      </c>
    </row>
    <row r="2403" spans="1:13" x14ac:dyDescent="0.3">
      <c r="A2403" s="5">
        <v>17</v>
      </c>
      <c r="B2403" s="6">
        <v>40583</v>
      </c>
      <c r="C2403" s="7" t="b">
        <f t="shared" si="74"/>
        <v>1</v>
      </c>
      <c r="D2403" s="7" t="str" cm="1">
        <f t="array" ref="D2403">_xlfn.SWITCH(A2403,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03" s="7">
        <f t="shared" si="75"/>
        <v>40583</v>
      </c>
      <c r="F2403" s="5">
        <v>2011</v>
      </c>
      <c r="G2403" s="8">
        <v>847380.07</v>
      </c>
      <c r="H2403" s="5" t="s">
        <v>99</v>
      </c>
      <c r="I2403" s="9">
        <v>69.31</v>
      </c>
      <c r="J2403" s="10">
        <v>3.58</v>
      </c>
      <c r="K2403" s="10">
        <v>129.32593550000001</v>
      </c>
      <c r="L2403" s="10">
        <v>6.7450000000000001</v>
      </c>
      <c r="M2403" s="11" t="str" cm="1">
        <f t="array" ref="M2403">_xlfn.IFS(ROUND(Sales_Data[[#This Row],[Temperature]],0)&lt;50,"Cold",ROUND(Sales_Data[[#This Row],[Temperature]],0)&lt;70,"Mild",ROUND(Sales_Data[[#This Row],[Temperature]],0)&lt;84,"Warm",TRUE,"Hot")</f>
        <v>Mild</v>
      </c>
    </row>
    <row r="2404" spans="1:13" x14ac:dyDescent="0.3">
      <c r="A2404" s="5">
        <v>18</v>
      </c>
      <c r="B2404" s="6">
        <v>40583</v>
      </c>
      <c r="C2404" s="7" t="b">
        <f t="shared" si="74"/>
        <v>1</v>
      </c>
      <c r="D2404" s="7" t="str" cm="1">
        <f t="array" ref="D2404">_xlfn.SWITCH(A2404,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04" s="7">
        <f t="shared" si="75"/>
        <v>40583</v>
      </c>
      <c r="F2404" s="5">
        <v>2011</v>
      </c>
      <c r="G2404" s="8">
        <v>540922.93999999994</v>
      </c>
      <c r="H2404" s="5" t="s">
        <v>99</v>
      </c>
      <c r="I2404" s="9">
        <v>68.23</v>
      </c>
      <c r="J2404" s="10">
        <v>3.7839999999999998</v>
      </c>
      <c r="K2404" s="10">
        <v>136.24409679999999</v>
      </c>
      <c r="L2404" s="10">
        <v>8.89</v>
      </c>
      <c r="M2404" s="11" t="str" cm="1">
        <f t="array" ref="M2404">_xlfn.IFS(ROUND(Sales_Data[[#This Row],[Temperature]],0)&lt;50,"Cold",ROUND(Sales_Data[[#This Row],[Temperature]],0)&lt;70,"Mild",ROUND(Sales_Data[[#This Row],[Temperature]],0)&lt;84,"Warm",TRUE,"Hot")</f>
        <v>Mild</v>
      </c>
    </row>
    <row r="2405" spans="1:13" x14ac:dyDescent="0.3">
      <c r="A2405" s="5">
        <v>19</v>
      </c>
      <c r="B2405" s="6">
        <v>40583</v>
      </c>
      <c r="C2405" s="7" t="b">
        <f t="shared" si="74"/>
        <v>1</v>
      </c>
      <c r="D2405" s="7" t="str" cm="1">
        <f t="array" ref="D2405">_xlfn.SWITCH(A2405,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05" s="7">
        <f t="shared" si="75"/>
        <v>40583</v>
      </c>
      <c r="F2405" s="5">
        <v>2011</v>
      </c>
      <c r="G2405" s="8">
        <v>1609951.02</v>
      </c>
      <c r="H2405" s="5" t="s">
        <v>99</v>
      </c>
      <c r="I2405" s="9">
        <v>69.27</v>
      </c>
      <c r="J2405" s="10">
        <v>3.879</v>
      </c>
      <c r="K2405" s="10">
        <v>136.24409679999999</v>
      </c>
      <c r="L2405" s="10">
        <v>7.806</v>
      </c>
      <c r="M2405" s="11" t="str" cm="1">
        <f t="array" ref="M2405">_xlfn.IFS(ROUND(Sales_Data[[#This Row],[Temperature]],0)&lt;50,"Cold",ROUND(Sales_Data[[#This Row],[Temperature]],0)&lt;70,"Mild",ROUND(Sales_Data[[#This Row],[Temperature]],0)&lt;84,"Warm",TRUE,"Hot")</f>
        <v>Mild</v>
      </c>
    </row>
    <row r="2406" spans="1:13" x14ac:dyDescent="0.3">
      <c r="A2406" s="5">
        <v>20</v>
      </c>
      <c r="B2406" s="6">
        <v>40583</v>
      </c>
      <c r="C2406" s="7" t="b">
        <f t="shared" si="74"/>
        <v>1</v>
      </c>
      <c r="D2406" s="7" t="str" cm="1">
        <f t="array" ref="D2406">_xlfn.SWITCH(A2406,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06" s="7">
        <f t="shared" si="75"/>
        <v>40583</v>
      </c>
      <c r="F2406" s="5">
        <v>2011</v>
      </c>
      <c r="G2406" s="8">
        <v>2141765.98</v>
      </c>
      <c r="H2406" s="5" t="s">
        <v>99</v>
      </c>
      <c r="I2406" s="9">
        <v>70.819999999999993</v>
      </c>
      <c r="J2406" s="10">
        <v>3.7029999999999998</v>
      </c>
      <c r="K2406" s="10">
        <v>208.96251609999999</v>
      </c>
      <c r="L2406" s="10">
        <v>7.274</v>
      </c>
      <c r="M2406" s="11" t="str" cm="1">
        <f t="array" ref="M2406">_xlfn.IFS(ROUND(Sales_Data[[#This Row],[Temperature]],0)&lt;50,"Cold",ROUND(Sales_Data[[#This Row],[Temperature]],0)&lt;70,"Mild",ROUND(Sales_Data[[#This Row],[Temperature]],0)&lt;84,"Warm",TRUE,"Hot")</f>
        <v>Warm</v>
      </c>
    </row>
    <row r="2407" spans="1:13" x14ac:dyDescent="0.3">
      <c r="A2407" s="5">
        <v>21</v>
      </c>
      <c r="B2407" s="6">
        <v>40583</v>
      </c>
      <c r="C2407" s="7" t="b">
        <f t="shared" si="74"/>
        <v>1</v>
      </c>
      <c r="D2407" s="7" t="str" cm="1">
        <f t="array" ref="D2407">_xlfn.SWITCH(A2407,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07" s="7">
        <f t="shared" si="75"/>
        <v>40583</v>
      </c>
      <c r="F2407" s="5">
        <v>2011</v>
      </c>
      <c r="G2407" s="8">
        <v>705557.8</v>
      </c>
      <c r="H2407" s="5" t="s">
        <v>99</v>
      </c>
      <c r="I2407" s="9">
        <v>91.94</v>
      </c>
      <c r="J2407" s="10">
        <v>3.5329999999999999</v>
      </c>
      <c r="K2407" s="10">
        <v>215.45086319999999</v>
      </c>
      <c r="L2407" s="10">
        <v>7.8520000000000003</v>
      </c>
      <c r="M2407" s="11" t="str" cm="1">
        <f t="array" ref="M2407">_xlfn.IFS(ROUND(Sales_Data[[#This Row],[Temperature]],0)&lt;50,"Cold",ROUND(Sales_Data[[#This Row],[Temperature]],0)&lt;70,"Mild",ROUND(Sales_Data[[#This Row],[Temperature]],0)&lt;84,"Warm",TRUE,"Hot")</f>
        <v>Hot</v>
      </c>
    </row>
    <row r="2408" spans="1:13" x14ac:dyDescent="0.3">
      <c r="A2408" s="5">
        <v>22</v>
      </c>
      <c r="B2408" s="6">
        <v>40583</v>
      </c>
      <c r="C2408" s="7" t="b">
        <f t="shared" si="74"/>
        <v>1</v>
      </c>
      <c r="D2408" s="7" t="str" cm="1">
        <f t="array" ref="D2408">_xlfn.SWITCH(A2408,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08" s="7">
        <f t="shared" si="75"/>
        <v>40583</v>
      </c>
      <c r="F2408" s="5">
        <v>2011</v>
      </c>
      <c r="G2408" s="8">
        <v>912762.76</v>
      </c>
      <c r="H2408" s="5" t="s">
        <v>99</v>
      </c>
      <c r="I2408" s="9">
        <v>69.16</v>
      </c>
      <c r="J2408" s="10">
        <v>3.7839999999999998</v>
      </c>
      <c r="K2408" s="10">
        <v>140.19698500000001</v>
      </c>
      <c r="L2408" s="10">
        <v>8.0229999999999997</v>
      </c>
      <c r="M2408" s="11" t="str" cm="1">
        <f t="array" ref="M2408">_xlfn.IFS(ROUND(Sales_Data[[#This Row],[Temperature]],0)&lt;50,"Cold",ROUND(Sales_Data[[#This Row],[Temperature]],0)&lt;70,"Mild",ROUND(Sales_Data[[#This Row],[Temperature]],0)&lt;84,"Warm",TRUE,"Hot")</f>
        <v>Mild</v>
      </c>
    </row>
    <row r="2409" spans="1:13" x14ac:dyDescent="0.3">
      <c r="A2409" s="5">
        <v>23</v>
      </c>
      <c r="B2409" s="6">
        <v>40583</v>
      </c>
      <c r="C2409" s="7" t="b">
        <f t="shared" si="74"/>
        <v>1</v>
      </c>
      <c r="D2409" s="7" t="str" cm="1">
        <f t="array" ref="D2409">_xlfn.SWITCH(A2409,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09" s="7">
        <f t="shared" si="75"/>
        <v>40583</v>
      </c>
      <c r="F2409" s="5">
        <v>2011</v>
      </c>
      <c r="G2409" s="8">
        <v>1464295.69</v>
      </c>
      <c r="H2409" s="5" t="s">
        <v>99</v>
      </c>
      <c r="I2409" s="9">
        <v>65.33</v>
      </c>
      <c r="J2409" s="10">
        <v>3.7839999999999998</v>
      </c>
      <c r="K2409" s="10">
        <v>136.24409679999999</v>
      </c>
      <c r="L2409" s="10">
        <v>4.5839999999999996</v>
      </c>
      <c r="M2409" s="11" t="str" cm="1">
        <f t="array" ref="M2409">_xlfn.IFS(ROUND(Sales_Data[[#This Row],[Temperature]],0)&lt;50,"Cold",ROUND(Sales_Data[[#This Row],[Temperature]],0)&lt;70,"Mild",ROUND(Sales_Data[[#This Row],[Temperature]],0)&lt;84,"Warm",TRUE,"Hot")</f>
        <v>Mild</v>
      </c>
    </row>
    <row r="2410" spans="1:13" x14ac:dyDescent="0.3">
      <c r="A2410" s="5">
        <v>24</v>
      </c>
      <c r="B2410" s="6">
        <v>40583</v>
      </c>
      <c r="C2410" s="7" t="b">
        <f t="shared" si="74"/>
        <v>1</v>
      </c>
      <c r="D2410" s="7" t="str" cm="1">
        <f t="array" ref="D2410">_xlfn.SWITCH(A2410,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410" s="7">
        <f t="shared" si="75"/>
        <v>40583</v>
      </c>
      <c r="F2410" s="5">
        <v>2011</v>
      </c>
      <c r="G2410" s="8">
        <v>1196105.44</v>
      </c>
      <c r="H2410" s="5" t="s">
        <v>99</v>
      </c>
      <c r="I2410" s="9">
        <v>68.14</v>
      </c>
      <c r="J2410" s="10">
        <v>3.879</v>
      </c>
      <c r="K2410" s="10">
        <v>136.24409679999999</v>
      </c>
      <c r="L2410" s="10">
        <v>8.3580000000000005</v>
      </c>
      <c r="M2410" s="11" t="str" cm="1">
        <f t="array" ref="M2410">_xlfn.IFS(ROUND(Sales_Data[[#This Row],[Temperature]],0)&lt;50,"Cold",ROUND(Sales_Data[[#This Row],[Temperature]],0)&lt;70,"Mild",ROUND(Sales_Data[[#This Row],[Temperature]],0)&lt;84,"Warm",TRUE,"Hot")</f>
        <v>Mild</v>
      </c>
    </row>
    <row r="2411" spans="1:13" x14ac:dyDescent="0.3">
      <c r="A2411" s="5">
        <v>25</v>
      </c>
      <c r="B2411" s="6">
        <v>40583</v>
      </c>
      <c r="C2411" s="7" t="b">
        <f t="shared" si="74"/>
        <v>1</v>
      </c>
      <c r="D2411" s="7" t="str" cm="1">
        <f t="array" ref="D2411">_xlfn.SWITCH(A2411,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411" s="7">
        <f t="shared" si="75"/>
        <v>40583</v>
      </c>
      <c r="F2411" s="5">
        <v>2011</v>
      </c>
      <c r="G2411" s="8">
        <v>699779</v>
      </c>
      <c r="H2411" s="5" t="s">
        <v>99</v>
      </c>
      <c r="I2411" s="9">
        <v>67.2</v>
      </c>
      <c r="J2411" s="10">
        <v>3.7029999999999998</v>
      </c>
      <c r="K2411" s="10">
        <v>208.96251609999999</v>
      </c>
      <c r="L2411" s="10">
        <v>7.274</v>
      </c>
      <c r="M2411" s="11" t="str" cm="1">
        <f t="array" ref="M2411">_xlfn.IFS(ROUND(Sales_Data[[#This Row],[Temperature]],0)&lt;50,"Cold",ROUND(Sales_Data[[#This Row],[Temperature]],0)&lt;70,"Mild",ROUND(Sales_Data[[#This Row],[Temperature]],0)&lt;84,"Warm",TRUE,"Hot")</f>
        <v>Mild</v>
      </c>
    </row>
    <row r="2412" spans="1:13" x14ac:dyDescent="0.3">
      <c r="A2412" s="5">
        <v>26</v>
      </c>
      <c r="B2412" s="6">
        <v>40583</v>
      </c>
      <c r="C2412" s="7" t="b">
        <f t="shared" si="74"/>
        <v>1</v>
      </c>
      <c r="D2412" s="7" t="str" cm="1">
        <f t="array" ref="D2412">_xlfn.SWITCH(A2412,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412" s="7">
        <f t="shared" si="75"/>
        <v>40583</v>
      </c>
      <c r="F2412" s="5">
        <v>2011</v>
      </c>
      <c r="G2412" s="8">
        <v>1040143.14</v>
      </c>
      <c r="H2412" s="5" t="s">
        <v>99</v>
      </c>
      <c r="I2412" s="9">
        <v>59.67</v>
      </c>
      <c r="J2412" s="10">
        <v>3.7839999999999998</v>
      </c>
      <c r="K2412" s="10">
        <v>136.24409679999999</v>
      </c>
      <c r="L2412" s="10">
        <v>7.7670000000000003</v>
      </c>
      <c r="M2412" s="11" t="str" cm="1">
        <f t="array" ref="M2412">_xlfn.IFS(ROUND(Sales_Data[[#This Row],[Temperature]],0)&lt;50,"Cold",ROUND(Sales_Data[[#This Row],[Temperature]],0)&lt;70,"Mild",ROUND(Sales_Data[[#This Row],[Temperature]],0)&lt;84,"Warm",TRUE,"Hot")</f>
        <v>Mild</v>
      </c>
    </row>
    <row r="2413" spans="1:13" x14ac:dyDescent="0.3">
      <c r="A2413" s="5">
        <v>27</v>
      </c>
      <c r="B2413" s="6">
        <v>40583</v>
      </c>
      <c r="C2413" s="7" t="b">
        <f t="shared" si="74"/>
        <v>1</v>
      </c>
      <c r="D2413" s="7" t="str" cm="1">
        <f t="array" ref="D2413">_xlfn.SWITCH(A2413,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413" s="7">
        <f t="shared" si="75"/>
        <v>40583</v>
      </c>
      <c r="F2413" s="5">
        <v>2011</v>
      </c>
      <c r="G2413" s="8">
        <v>1511717.53</v>
      </c>
      <c r="H2413" s="5" t="s">
        <v>99</v>
      </c>
      <c r="I2413" s="9">
        <v>71.44</v>
      </c>
      <c r="J2413" s="10">
        <v>3.879</v>
      </c>
      <c r="K2413" s="10">
        <v>140.19698500000001</v>
      </c>
      <c r="L2413" s="10">
        <v>7.85</v>
      </c>
      <c r="M2413" s="11" t="str" cm="1">
        <f t="array" ref="M2413">_xlfn.IFS(ROUND(Sales_Data[[#This Row],[Temperature]],0)&lt;50,"Cold",ROUND(Sales_Data[[#This Row],[Temperature]],0)&lt;70,"Mild",ROUND(Sales_Data[[#This Row],[Temperature]],0)&lt;84,"Warm",TRUE,"Hot")</f>
        <v>Warm</v>
      </c>
    </row>
    <row r="2414" spans="1:13" x14ac:dyDescent="0.3">
      <c r="A2414" s="5">
        <v>28</v>
      </c>
      <c r="B2414" s="6">
        <v>40583</v>
      </c>
      <c r="C2414" s="7" t="b">
        <f t="shared" si="74"/>
        <v>1</v>
      </c>
      <c r="D2414" s="7" t="str" cm="1">
        <f t="array" ref="D2414">_xlfn.SWITCH(A2414,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414" s="7">
        <f t="shared" si="75"/>
        <v>40583</v>
      </c>
      <c r="F2414" s="5">
        <v>2011</v>
      </c>
      <c r="G2414" s="8">
        <v>1468871.49</v>
      </c>
      <c r="H2414" s="5" t="s">
        <v>99</v>
      </c>
      <c r="I2414" s="9">
        <v>93.66</v>
      </c>
      <c r="J2414" s="10">
        <v>3.798</v>
      </c>
      <c r="K2414" s="10">
        <v>129.32593550000001</v>
      </c>
      <c r="L2414" s="10">
        <v>13.503</v>
      </c>
      <c r="M2414" s="11" t="str" cm="1">
        <f t="array" ref="M2414">_xlfn.IFS(ROUND(Sales_Data[[#This Row],[Temperature]],0)&lt;50,"Cold",ROUND(Sales_Data[[#This Row],[Temperature]],0)&lt;70,"Mild",ROUND(Sales_Data[[#This Row],[Temperature]],0)&lt;84,"Warm",TRUE,"Hot")</f>
        <v>Hot</v>
      </c>
    </row>
    <row r="2415" spans="1:13" x14ac:dyDescent="0.3">
      <c r="A2415" s="5">
        <v>29</v>
      </c>
      <c r="B2415" s="6">
        <v>40583</v>
      </c>
      <c r="C2415" s="7" t="b">
        <f t="shared" si="74"/>
        <v>1</v>
      </c>
      <c r="D2415" s="7" t="str" cm="1">
        <f t="array" ref="D2415">_xlfn.SWITCH(A2415,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415" s="7">
        <f t="shared" si="75"/>
        <v>40583</v>
      </c>
      <c r="F2415" s="5">
        <v>2011</v>
      </c>
      <c r="G2415" s="8">
        <v>497085.91</v>
      </c>
      <c r="H2415" s="5" t="s">
        <v>99</v>
      </c>
      <c r="I2415" s="9">
        <v>69.16</v>
      </c>
      <c r="J2415" s="10">
        <v>3.7839999999999998</v>
      </c>
      <c r="K2415" s="10">
        <v>136.24409679999999</v>
      </c>
      <c r="L2415" s="10">
        <v>9.8629999999999995</v>
      </c>
      <c r="M2415" s="11" t="str" cm="1">
        <f t="array" ref="M2415">_xlfn.IFS(ROUND(Sales_Data[[#This Row],[Temperature]],0)&lt;50,"Cold",ROUND(Sales_Data[[#This Row],[Temperature]],0)&lt;70,"Mild",ROUND(Sales_Data[[#This Row],[Temperature]],0)&lt;84,"Warm",TRUE,"Hot")</f>
        <v>Mild</v>
      </c>
    </row>
    <row r="2416" spans="1:13" x14ac:dyDescent="0.3">
      <c r="A2416" s="5">
        <v>30</v>
      </c>
      <c r="B2416" s="6">
        <v>40583</v>
      </c>
      <c r="C2416" s="7" t="b">
        <f t="shared" si="74"/>
        <v>1</v>
      </c>
      <c r="D2416" s="7" t="str" cm="1">
        <f t="array" ref="D2416">_xlfn.SWITCH(A2416,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416" s="7">
        <f t="shared" si="75"/>
        <v>40583</v>
      </c>
      <c r="F2416" s="5">
        <v>2011</v>
      </c>
      <c r="G2416" s="8">
        <v>369722.32</v>
      </c>
      <c r="H2416" s="5" t="s">
        <v>99</v>
      </c>
      <c r="I2416" s="9">
        <v>91.94</v>
      </c>
      <c r="J2416" s="10">
        <v>3.5329999999999999</v>
      </c>
      <c r="K2416" s="10">
        <v>215.45086319999999</v>
      </c>
      <c r="L2416" s="10">
        <v>7.8520000000000003</v>
      </c>
      <c r="M2416" s="11" t="str" cm="1">
        <f t="array" ref="M2416">_xlfn.IFS(ROUND(Sales_Data[[#This Row],[Temperature]],0)&lt;50,"Cold",ROUND(Sales_Data[[#This Row],[Temperature]],0)&lt;70,"Mild",ROUND(Sales_Data[[#This Row],[Temperature]],0)&lt;84,"Warm",TRUE,"Hot")</f>
        <v>Hot</v>
      </c>
    </row>
    <row r="2417" spans="1:13" x14ac:dyDescent="0.3">
      <c r="A2417" s="5">
        <v>31</v>
      </c>
      <c r="B2417" s="6">
        <v>40583</v>
      </c>
      <c r="C2417" s="7" t="b">
        <f t="shared" si="74"/>
        <v>1</v>
      </c>
      <c r="D2417" s="7" t="str" cm="1">
        <f t="array" ref="D2417">_xlfn.SWITCH(A2417,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417" s="7">
        <f t="shared" si="75"/>
        <v>40583</v>
      </c>
      <c r="F2417" s="5">
        <v>2011</v>
      </c>
      <c r="G2417" s="8">
        <v>1385769.03</v>
      </c>
      <c r="H2417" s="5" t="s">
        <v>99</v>
      </c>
      <c r="I2417" s="9">
        <v>91.94</v>
      </c>
      <c r="J2417" s="10">
        <v>3.5329999999999999</v>
      </c>
      <c r="K2417" s="10">
        <v>215.45086319999999</v>
      </c>
      <c r="L2417" s="10">
        <v>7.8520000000000003</v>
      </c>
      <c r="M2417" s="11" t="str" cm="1">
        <f t="array" ref="M2417">_xlfn.IFS(ROUND(Sales_Data[[#This Row],[Temperature]],0)&lt;50,"Cold",ROUND(Sales_Data[[#This Row],[Temperature]],0)&lt;70,"Mild",ROUND(Sales_Data[[#This Row],[Temperature]],0)&lt;84,"Warm",TRUE,"Hot")</f>
        <v>Hot</v>
      </c>
    </row>
    <row r="2418" spans="1:13" x14ac:dyDescent="0.3">
      <c r="A2418" s="5">
        <v>32</v>
      </c>
      <c r="B2418" s="6">
        <v>40583</v>
      </c>
      <c r="C2418" s="7" t="b">
        <f t="shared" si="74"/>
        <v>1</v>
      </c>
      <c r="D2418" s="7" t="str" cm="1">
        <f t="array" ref="D2418">_xlfn.SWITCH(A2418,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418" s="7">
        <f t="shared" si="75"/>
        <v>40583</v>
      </c>
      <c r="F2418" s="5">
        <v>2011</v>
      </c>
      <c r="G2418" s="8">
        <v>1152117.5</v>
      </c>
      <c r="H2418" s="5" t="s">
        <v>99</v>
      </c>
      <c r="I2418" s="9">
        <v>74.599999999999994</v>
      </c>
      <c r="J2418" s="10">
        <v>3.5110000000000001</v>
      </c>
      <c r="K2418" s="10">
        <v>194.5092113</v>
      </c>
      <c r="L2418" s="10">
        <v>8.6219999999999999</v>
      </c>
      <c r="M2418" s="11" t="str" cm="1">
        <f t="array" ref="M2418">_xlfn.IFS(ROUND(Sales_Data[[#This Row],[Temperature]],0)&lt;50,"Cold",ROUND(Sales_Data[[#This Row],[Temperature]],0)&lt;70,"Mild",ROUND(Sales_Data[[#This Row],[Temperature]],0)&lt;84,"Warm",TRUE,"Hot")</f>
        <v>Warm</v>
      </c>
    </row>
    <row r="2419" spans="1:13" x14ac:dyDescent="0.3">
      <c r="A2419" s="5">
        <v>33</v>
      </c>
      <c r="B2419" s="6">
        <v>40583</v>
      </c>
      <c r="C2419" s="7" t="b">
        <f t="shared" si="74"/>
        <v>1</v>
      </c>
      <c r="D2419" s="7" t="str" cm="1">
        <f t="array" ref="D2419">_xlfn.SWITCH(A2419,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419" s="7">
        <f t="shared" si="75"/>
        <v>40583</v>
      </c>
      <c r="F2419" s="5">
        <v>2011</v>
      </c>
      <c r="G2419" s="8">
        <v>239198.36</v>
      </c>
      <c r="H2419" s="5" t="s">
        <v>99</v>
      </c>
      <c r="I2419" s="9">
        <v>99.2</v>
      </c>
      <c r="J2419" s="10">
        <v>3.798</v>
      </c>
      <c r="K2419" s="10">
        <v>129.32593550000001</v>
      </c>
      <c r="L2419" s="10">
        <v>8.4420000000000002</v>
      </c>
      <c r="M2419" s="11" t="str" cm="1">
        <f t="array" ref="M2419">_xlfn.IFS(ROUND(Sales_Data[[#This Row],[Temperature]],0)&lt;50,"Cold",ROUND(Sales_Data[[#This Row],[Temperature]],0)&lt;70,"Mild",ROUND(Sales_Data[[#This Row],[Temperature]],0)&lt;84,"Warm",TRUE,"Hot")</f>
        <v>Hot</v>
      </c>
    </row>
    <row r="2420" spans="1:13" x14ac:dyDescent="0.3">
      <c r="A2420" s="5">
        <v>34</v>
      </c>
      <c r="B2420" s="6">
        <v>40583</v>
      </c>
      <c r="C2420" s="7" t="b">
        <f t="shared" si="74"/>
        <v>1</v>
      </c>
      <c r="D2420" s="7" t="str" cm="1">
        <f t="array" ref="D2420">_xlfn.SWITCH(A2420,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420" s="7">
        <f t="shared" si="75"/>
        <v>40583</v>
      </c>
      <c r="F2420" s="5">
        <v>2011</v>
      </c>
      <c r="G2420" s="8">
        <v>926455.64</v>
      </c>
      <c r="H2420" s="5" t="s">
        <v>99</v>
      </c>
      <c r="I2420" s="9">
        <v>78.239999999999995</v>
      </c>
      <c r="J2420" s="10">
        <v>3.5329999999999999</v>
      </c>
      <c r="K2420" s="10">
        <v>129.32593550000001</v>
      </c>
      <c r="L2420" s="10">
        <v>10.641</v>
      </c>
      <c r="M2420" s="11" t="str" cm="1">
        <f t="array" ref="M2420">_xlfn.IFS(ROUND(Sales_Data[[#This Row],[Temperature]],0)&lt;50,"Cold",ROUND(Sales_Data[[#This Row],[Temperature]],0)&lt;70,"Mild",ROUND(Sales_Data[[#This Row],[Temperature]],0)&lt;84,"Warm",TRUE,"Hot")</f>
        <v>Warm</v>
      </c>
    </row>
    <row r="2421" spans="1:13" x14ac:dyDescent="0.3">
      <c r="A2421" s="5">
        <v>35</v>
      </c>
      <c r="B2421" s="6">
        <v>40583</v>
      </c>
      <c r="C2421" s="7" t="b">
        <f t="shared" si="74"/>
        <v>1</v>
      </c>
      <c r="D2421" s="7" t="str" cm="1">
        <f t="array" ref="D2421">_xlfn.SWITCH(A2421,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421" s="7">
        <f t="shared" si="75"/>
        <v>40583</v>
      </c>
      <c r="F2421" s="5">
        <v>2011</v>
      </c>
      <c r="G2421" s="8">
        <v>813486.55</v>
      </c>
      <c r="H2421" s="5" t="s">
        <v>99</v>
      </c>
      <c r="I2421" s="9">
        <v>71.44</v>
      </c>
      <c r="J2421" s="10">
        <v>3.7029999999999998</v>
      </c>
      <c r="K2421" s="10">
        <v>140.19698500000001</v>
      </c>
      <c r="L2421" s="10">
        <v>8.6839999999999993</v>
      </c>
      <c r="M2421" s="11" t="str" cm="1">
        <f t="array" ref="M2421">_xlfn.IFS(ROUND(Sales_Data[[#This Row],[Temperature]],0)&lt;50,"Cold",ROUND(Sales_Data[[#This Row],[Temperature]],0)&lt;70,"Mild",ROUND(Sales_Data[[#This Row],[Temperature]],0)&lt;84,"Warm",TRUE,"Hot")</f>
        <v>Warm</v>
      </c>
    </row>
    <row r="2422" spans="1:13" x14ac:dyDescent="0.3">
      <c r="A2422" s="5">
        <v>36</v>
      </c>
      <c r="B2422" s="6">
        <v>40583</v>
      </c>
      <c r="C2422" s="7" t="b">
        <f t="shared" si="74"/>
        <v>1</v>
      </c>
      <c r="D2422" s="7" t="str" cm="1">
        <f t="array" ref="D2422">_xlfn.SWITCH(A2422,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422" s="7">
        <f t="shared" si="75"/>
        <v>40583</v>
      </c>
      <c r="F2422" s="5">
        <v>2011</v>
      </c>
      <c r="G2422" s="8">
        <v>350276.29</v>
      </c>
      <c r="H2422" s="5" t="s">
        <v>99</v>
      </c>
      <c r="I2422" s="9">
        <v>87.5</v>
      </c>
      <c r="J2422" s="10">
        <v>3.4809999999999999</v>
      </c>
      <c r="K2422" s="10">
        <v>214.5516896</v>
      </c>
      <c r="L2422" s="10">
        <v>8.1769999999999996</v>
      </c>
      <c r="M2422" s="11" t="str" cm="1">
        <f t="array" ref="M2422">_xlfn.IFS(ROUND(Sales_Data[[#This Row],[Temperature]],0)&lt;50,"Cold",ROUND(Sales_Data[[#This Row],[Temperature]],0)&lt;70,"Mild",ROUND(Sales_Data[[#This Row],[Temperature]],0)&lt;84,"Warm",TRUE,"Hot")</f>
        <v>Hot</v>
      </c>
    </row>
    <row r="2423" spans="1:13" x14ac:dyDescent="0.3">
      <c r="A2423" s="5">
        <v>37</v>
      </c>
      <c r="B2423" s="6">
        <v>40583</v>
      </c>
      <c r="C2423" s="7" t="b">
        <f t="shared" si="74"/>
        <v>1</v>
      </c>
      <c r="D2423" s="7" t="str" cm="1">
        <f t="array" ref="D2423">_xlfn.SWITCH(A2423,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423" s="7">
        <f t="shared" si="75"/>
        <v>40583</v>
      </c>
      <c r="F2423" s="5">
        <v>2011</v>
      </c>
      <c r="G2423" s="8">
        <v>530367.82999999996</v>
      </c>
      <c r="H2423" s="5" t="s">
        <v>99</v>
      </c>
      <c r="I2423" s="9">
        <v>87.5</v>
      </c>
      <c r="J2423" s="10">
        <v>3.5329999999999999</v>
      </c>
      <c r="K2423" s="10">
        <v>214.5516896</v>
      </c>
      <c r="L2423" s="10">
        <v>8.1769999999999996</v>
      </c>
      <c r="M2423" s="11" t="str" cm="1">
        <f t="array" ref="M2423">_xlfn.IFS(ROUND(Sales_Data[[#This Row],[Temperature]],0)&lt;50,"Cold",ROUND(Sales_Data[[#This Row],[Temperature]],0)&lt;70,"Mild",ROUND(Sales_Data[[#This Row],[Temperature]],0)&lt;84,"Warm",TRUE,"Hot")</f>
        <v>Hot</v>
      </c>
    </row>
    <row r="2424" spans="1:13" x14ac:dyDescent="0.3">
      <c r="A2424" s="5">
        <v>38</v>
      </c>
      <c r="B2424" s="6">
        <v>40583</v>
      </c>
      <c r="C2424" s="7" t="b">
        <f t="shared" si="74"/>
        <v>1</v>
      </c>
      <c r="D2424" s="7" t="str" cm="1">
        <f t="array" ref="D2424">_xlfn.SWITCH(A2424,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424" s="7">
        <f t="shared" si="75"/>
        <v>40583</v>
      </c>
      <c r="F2424" s="5">
        <v>2011</v>
      </c>
      <c r="G2424" s="8">
        <v>416953.51</v>
      </c>
      <c r="H2424" s="5" t="s">
        <v>99</v>
      </c>
      <c r="I2424" s="9">
        <v>93.66</v>
      </c>
      <c r="J2424" s="10">
        <v>3.798</v>
      </c>
      <c r="K2424" s="10">
        <v>129.32593550000001</v>
      </c>
      <c r="L2424" s="10">
        <v>13.503</v>
      </c>
      <c r="M2424" s="11" t="str" cm="1">
        <f t="array" ref="M2424">_xlfn.IFS(ROUND(Sales_Data[[#This Row],[Temperature]],0)&lt;50,"Cold",ROUND(Sales_Data[[#This Row],[Temperature]],0)&lt;70,"Mild",ROUND(Sales_Data[[#This Row],[Temperature]],0)&lt;84,"Warm",TRUE,"Hot")</f>
        <v>Hot</v>
      </c>
    </row>
    <row r="2425" spans="1:13" x14ac:dyDescent="0.3">
      <c r="A2425" s="5">
        <v>39</v>
      </c>
      <c r="B2425" s="6">
        <v>40583</v>
      </c>
      <c r="C2425" s="7" t="b">
        <f t="shared" si="74"/>
        <v>1</v>
      </c>
      <c r="D2425" s="7" t="str" cm="1">
        <f t="array" ref="D2425">_xlfn.SWITCH(A2425,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425" s="7">
        <f t="shared" si="75"/>
        <v>40583</v>
      </c>
      <c r="F2425" s="5">
        <v>2011</v>
      </c>
      <c r="G2425" s="8">
        <v>1465089.85</v>
      </c>
      <c r="H2425" s="5" t="s">
        <v>99</v>
      </c>
      <c r="I2425" s="9">
        <v>88.65</v>
      </c>
      <c r="J2425" s="10">
        <v>3.5329999999999999</v>
      </c>
      <c r="K2425" s="10">
        <v>214.5516896</v>
      </c>
      <c r="L2425" s="10">
        <v>8.1769999999999996</v>
      </c>
      <c r="M2425" s="11" t="str" cm="1">
        <f t="array" ref="M2425">_xlfn.IFS(ROUND(Sales_Data[[#This Row],[Temperature]],0)&lt;50,"Cold",ROUND(Sales_Data[[#This Row],[Temperature]],0)&lt;70,"Mild",ROUND(Sales_Data[[#This Row],[Temperature]],0)&lt;84,"Warm",TRUE,"Hot")</f>
        <v>Hot</v>
      </c>
    </row>
    <row r="2426" spans="1:13" x14ac:dyDescent="0.3">
      <c r="A2426" s="5">
        <v>40</v>
      </c>
      <c r="B2426" s="6">
        <v>40583</v>
      </c>
      <c r="C2426" s="7" t="b">
        <f t="shared" si="74"/>
        <v>1</v>
      </c>
      <c r="D2426" s="7" t="str" cm="1">
        <f t="array" ref="D2426">_xlfn.SWITCH(A2426,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426" s="7">
        <f t="shared" si="75"/>
        <v>40583</v>
      </c>
      <c r="F2426" s="5">
        <v>2011</v>
      </c>
      <c r="G2426" s="8">
        <v>957298.26</v>
      </c>
      <c r="H2426" s="5" t="s">
        <v>99</v>
      </c>
      <c r="I2426" s="9">
        <v>63.79</v>
      </c>
      <c r="J2426" s="10">
        <v>3.7839999999999998</v>
      </c>
      <c r="K2426" s="10">
        <v>136.24409679999999</v>
      </c>
      <c r="L2426" s="10">
        <v>4.5839999999999996</v>
      </c>
      <c r="M2426" s="11" t="str" cm="1">
        <f t="array" ref="M2426">_xlfn.IFS(ROUND(Sales_Data[[#This Row],[Temperature]],0)&lt;50,"Cold",ROUND(Sales_Data[[#This Row],[Temperature]],0)&lt;70,"Mild",ROUND(Sales_Data[[#This Row],[Temperature]],0)&lt;84,"Warm",TRUE,"Hot")</f>
        <v>Mild</v>
      </c>
    </row>
    <row r="2427" spans="1:13" x14ac:dyDescent="0.3">
      <c r="A2427" s="5">
        <v>41</v>
      </c>
      <c r="B2427" s="6">
        <v>40583</v>
      </c>
      <c r="C2427" s="7" t="b">
        <f t="shared" si="74"/>
        <v>1</v>
      </c>
      <c r="D2427" s="7" t="str" cm="1">
        <f t="array" ref="D2427">_xlfn.SWITCH(A2427,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427" s="7">
        <f t="shared" si="75"/>
        <v>40583</v>
      </c>
      <c r="F2427" s="5">
        <v>2011</v>
      </c>
      <c r="G2427" s="8">
        <v>1283849.3799999999</v>
      </c>
      <c r="H2427" s="5" t="s">
        <v>99</v>
      </c>
      <c r="I2427" s="9">
        <v>70.37</v>
      </c>
      <c r="J2427" s="10">
        <v>3.5110000000000001</v>
      </c>
      <c r="K2427" s="10">
        <v>194.5092113</v>
      </c>
      <c r="L2427" s="10">
        <v>6.9009999999999998</v>
      </c>
      <c r="M2427" s="11" t="str" cm="1">
        <f t="array" ref="M2427">_xlfn.IFS(ROUND(Sales_Data[[#This Row],[Temperature]],0)&lt;50,"Cold",ROUND(Sales_Data[[#This Row],[Temperature]],0)&lt;70,"Mild",ROUND(Sales_Data[[#This Row],[Temperature]],0)&lt;84,"Warm",TRUE,"Hot")</f>
        <v>Warm</v>
      </c>
    </row>
    <row r="2428" spans="1:13" x14ac:dyDescent="0.3">
      <c r="A2428" s="5">
        <v>42</v>
      </c>
      <c r="B2428" s="6">
        <v>40583</v>
      </c>
      <c r="C2428" s="7" t="b">
        <f t="shared" si="74"/>
        <v>1</v>
      </c>
      <c r="D2428" s="7" t="str" cm="1">
        <f t="array" ref="D2428">_xlfn.SWITCH(A2428,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428" s="7">
        <f t="shared" si="75"/>
        <v>40583</v>
      </c>
      <c r="F2428" s="5">
        <v>2011</v>
      </c>
      <c r="G2428" s="8">
        <v>537124.76</v>
      </c>
      <c r="H2428" s="5" t="s">
        <v>99</v>
      </c>
      <c r="I2428" s="9">
        <v>91.61</v>
      </c>
      <c r="J2428" s="10">
        <v>3.798</v>
      </c>
      <c r="K2428" s="10">
        <v>129.32593550000001</v>
      </c>
      <c r="L2428" s="10">
        <v>8.2569999999999997</v>
      </c>
      <c r="M2428" s="11" t="str" cm="1">
        <f t="array" ref="M2428">_xlfn.IFS(ROUND(Sales_Data[[#This Row],[Temperature]],0)&lt;50,"Cold",ROUND(Sales_Data[[#This Row],[Temperature]],0)&lt;70,"Mild",ROUND(Sales_Data[[#This Row],[Temperature]],0)&lt;84,"Warm",TRUE,"Hot")</f>
        <v>Hot</v>
      </c>
    </row>
    <row r="2429" spans="1:13" x14ac:dyDescent="0.3">
      <c r="A2429" s="5">
        <v>43</v>
      </c>
      <c r="B2429" s="6">
        <v>40583</v>
      </c>
      <c r="C2429" s="7" t="b">
        <f t="shared" si="74"/>
        <v>1</v>
      </c>
      <c r="D2429" s="7" t="str" cm="1">
        <f t="array" ref="D2429">_xlfn.SWITCH(A2429,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429" s="7">
        <f t="shared" si="75"/>
        <v>40583</v>
      </c>
      <c r="F2429" s="5">
        <v>2011</v>
      </c>
      <c r="G2429" s="8">
        <v>594224.9</v>
      </c>
      <c r="H2429" s="5" t="s">
        <v>99</v>
      </c>
      <c r="I2429" s="9">
        <v>87.84</v>
      </c>
      <c r="J2429" s="10">
        <v>3.5329999999999999</v>
      </c>
      <c r="K2429" s="10">
        <v>207.62069589999999</v>
      </c>
      <c r="L2429" s="10">
        <v>10.641</v>
      </c>
      <c r="M2429" s="11" t="str" cm="1">
        <f t="array" ref="M2429">_xlfn.IFS(ROUND(Sales_Data[[#This Row],[Temperature]],0)&lt;50,"Cold",ROUND(Sales_Data[[#This Row],[Temperature]],0)&lt;70,"Mild",ROUND(Sales_Data[[#This Row],[Temperature]],0)&lt;84,"Warm",TRUE,"Hot")</f>
        <v>Hot</v>
      </c>
    </row>
    <row r="2430" spans="1:13" x14ac:dyDescent="0.3">
      <c r="A2430" s="5">
        <v>44</v>
      </c>
      <c r="B2430" s="6">
        <v>40583</v>
      </c>
      <c r="C2430" s="7" t="b">
        <f t="shared" si="74"/>
        <v>1</v>
      </c>
      <c r="D2430" s="7" t="str" cm="1">
        <f t="array" ref="D2430">_xlfn.SWITCH(A2430,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430" s="7">
        <f t="shared" si="75"/>
        <v>40583</v>
      </c>
      <c r="F2430" s="5">
        <v>2011</v>
      </c>
      <c r="G2430" s="8">
        <v>309543.52</v>
      </c>
      <c r="H2430" s="5" t="s">
        <v>99</v>
      </c>
      <c r="I2430" s="9">
        <v>77</v>
      </c>
      <c r="J2430" s="10">
        <v>3.58</v>
      </c>
      <c r="K2430" s="10">
        <v>129.32593550000001</v>
      </c>
      <c r="L2430" s="10">
        <v>6.56</v>
      </c>
      <c r="M2430" s="11" t="str" cm="1">
        <f t="array" ref="M2430">_xlfn.IFS(ROUND(Sales_Data[[#This Row],[Temperature]],0)&lt;50,"Cold",ROUND(Sales_Data[[#This Row],[Temperature]],0)&lt;70,"Mild",ROUND(Sales_Data[[#This Row],[Temperature]],0)&lt;84,"Warm",TRUE,"Hot")</f>
        <v>Warm</v>
      </c>
    </row>
    <row r="2431" spans="1:13" x14ac:dyDescent="0.3">
      <c r="A2431" s="5">
        <v>45</v>
      </c>
      <c r="B2431" s="6">
        <v>40583</v>
      </c>
      <c r="C2431" s="7" t="b">
        <f t="shared" si="74"/>
        <v>1</v>
      </c>
      <c r="D2431" s="7" t="str" cm="1">
        <f t="array" ref="D2431">_xlfn.SWITCH(A2431,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431" s="7">
        <f t="shared" si="75"/>
        <v>40583</v>
      </c>
      <c r="F2431" s="5">
        <v>2011</v>
      </c>
      <c r="G2431" s="8">
        <v>726482.39</v>
      </c>
      <c r="H2431" s="5" t="s">
        <v>99</v>
      </c>
      <c r="I2431" s="9">
        <v>70.63</v>
      </c>
      <c r="J2431" s="10">
        <v>3.7029999999999998</v>
      </c>
      <c r="K2431" s="10">
        <v>186.61892739999999</v>
      </c>
      <c r="L2431" s="10">
        <v>8.625</v>
      </c>
      <c r="M2431" s="11" t="str" cm="1">
        <f t="array" ref="M2431">_xlfn.IFS(ROUND(Sales_Data[[#This Row],[Temperature]],0)&lt;50,"Cold",ROUND(Sales_Data[[#This Row],[Temperature]],0)&lt;70,"Mild",ROUND(Sales_Data[[#This Row],[Temperature]],0)&lt;84,"Warm",TRUE,"Hot")</f>
        <v>Warm</v>
      </c>
    </row>
    <row r="2432" spans="1:13" x14ac:dyDescent="0.3">
      <c r="A2432" s="5">
        <v>1</v>
      </c>
      <c r="B2432" s="6">
        <v>40586</v>
      </c>
      <c r="C2432" s="7" t="b">
        <f t="shared" si="74"/>
        <v>1</v>
      </c>
      <c r="D2432" s="7" t="str" cm="1">
        <f t="array" ref="D2432">_xlfn.SWITCH(A2432,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432" s="7">
        <f t="shared" si="75"/>
        <v>40586</v>
      </c>
      <c r="F2432" s="5">
        <v>2011</v>
      </c>
      <c r="G2432" s="8">
        <v>1584083.95</v>
      </c>
      <c r="H2432" s="5" t="s">
        <v>99</v>
      </c>
      <c r="I2432" s="9">
        <v>48.91</v>
      </c>
      <c r="J2432" s="10">
        <v>3.1720000000000002</v>
      </c>
      <c r="K2432" s="10">
        <v>218.71473330000001</v>
      </c>
      <c r="L2432" s="10">
        <v>7.8659999999999997</v>
      </c>
      <c r="M2432" s="11" t="str" cm="1">
        <f t="array" ref="M2432">_xlfn.IFS(ROUND(Sales_Data[[#This Row],[Temperature]],0)&lt;50,"Cold",ROUND(Sales_Data[[#This Row],[Temperature]],0)&lt;70,"Mild",ROUND(Sales_Data[[#This Row],[Temperature]],0)&lt;84,"Warm",TRUE,"Hot")</f>
        <v>Cold</v>
      </c>
    </row>
    <row r="2433" spans="1:13" x14ac:dyDescent="0.3">
      <c r="A2433" s="5">
        <v>2</v>
      </c>
      <c r="B2433" s="6">
        <v>40586</v>
      </c>
      <c r="C2433" s="7" t="b">
        <f t="shared" si="74"/>
        <v>1</v>
      </c>
      <c r="D2433" s="7" t="str" cm="1">
        <f t="array" ref="D2433">_xlfn.SWITCH(A2433,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433" s="7">
        <f t="shared" si="75"/>
        <v>40586</v>
      </c>
      <c r="F2433" s="5">
        <v>2011</v>
      </c>
      <c r="G2433" s="8">
        <v>1954952</v>
      </c>
      <c r="H2433" s="5" t="s">
        <v>99</v>
      </c>
      <c r="I2433" s="9">
        <v>48.74</v>
      </c>
      <c r="J2433" s="10">
        <v>3.1720000000000002</v>
      </c>
      <c r="K2433" s="10">
        <v>218.35903189999999</v>
      </c>
      <c r="L2433" s="10">
        <v>7.4409999999999998</v>
      </c>
      <c r="M2433" s="11" t="str" cm="1">
        <f t="array" ref="M2433">_xlfn.IFS(ROUND(Sales_Data[[#This Row],[Temperature]],0)&lt;50,"Cold",ROUND(Sales_Data[[#This Row],[Temperature]],0)&lt;70,"Mild",ROUND(Sales_Data[[#This Row],[Temperature]],0)&lt;84,"Warm",TRUE,"Hot")</f>
        <v>Cold</v>
      </c>
    </row>
    <row r="2434" spans="1:13" x14ac:dyDescent="0.3">
      <c r="A2434" s="5">
        <v>3</v>
      </c>
      <c r="B2434" s="6">
        <v>40586</v>
      </c>
      <c r="C2434" s="7" t="b">
        <f t="shared" ref="C2434:C2497" si="76">ISNUMBER(B2434)</f>
        <v>1</v>
      </c>
      <c r="D2434" s="7" t="str" cm="1">
        <f t="array" ref="D2434">_xlfn.SWITCH(A2434,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434" s="7">
        <f t="shared" ref="E2434:E2497" si="77">IF(C2434,B2434,DATE(RIGHT(B2434,4),MID(B2434,4,2),LEFT(B2434,2)))</f>
        <v>40586</v>
      </c>
      <c r="F2434" s="5">
        <v>2011</v>
      </c>
      <c r="G2434" s="8">
        <v>472511.32</v>
      </c>
      <c r="H2434" s="5" t="s">
        <v>99</v>
      </c>
      <c r="I2434" s="9">
        <v>54.97</v>
      </c>
      <c r="J2434" s="10">
        <v>3.1720000000000002</v>
      </c>
      <c r="K2434" s="10">
        <v>222.15895190000001</v>
      </c>
      <c r="L2434" s="10">
        <v>7.1970000000000001</v>
      </c>
      <c r="M2434" s="11" t="str" cm="1">
        <f t="array" ref="M2434">_xlfn.IFS(ROUND(Sales_Data[[#This Row],[Temperature]],0)&lt;50,"Cold",ROUND(Sales_Data[[#This Row],[Temperature]],0)&lt;70,"Mild",ROUND(Sales_Data[[#This Row],[Temperature]],0)&lt;84,"Warm",TRUE,"Hot")</f>
        <v>Mild</v>
      </c>
    </row>
    <row r="2435" spans="1:13" x14ac:dyDescent="0.3">
      <c r="A2435" s="5">
        <v>4</v>
      </c>
      <c r="B2435" s="6">
        <v>40586</v>
      </c>
      <c r="C2435" s="7" t="b">
        <f t="shared" si="76"/>
        <v>1</v>
      </c>
      <c r="D2435" s="7" t="str" cm="1">
        <f t="array" ref="D2435">_xlfn.SWITCH(A2435,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435" s="7">
        <f t="shared" si="77"/>
        <v>40586</v>
      </c>
      <c r="F2435" s="5">
        <v>2011</v>
      </c>
      <c r="G2435" s="8">
        <v>2180999.2599999998</v>
      </c>
      <c r="H2435" s="5" t="s">
        <v>99</v>
      </c>
      <c r="I2435" s="9">
        <v>38.71</v>
      </c>
      <c r="J2435" s="10">
        <v>3.1760000000000002</v>
      </c>
      <c r="K2435" s="10">
        <v>129.84596669999999</v>
      </c>
      <c r="L2435" s="10">
        <v>5.1429999999999998</v>
      </c>
      <c r="M2435" s="11" t="str" cm="1">
        <f t="array" ref="M2435">_xlfn.IFS(ROUND(Sales_Data[[#This Row],[Temperature]],0)&lt;50,"Cold",ROUND(Sales_Data[[#This Row],[Temperature]],0)&lt;70,"Mild",ROUND(Sales_Data[[#This Row],[Temperature]],0)&lt;84,"Warm",TRUE,"Hot")</f>
        <v>Cold</v>
      </c>
    </row>
    <row r="2436" spans="1:13" x14ac:dyDescent="0.3">
      <c r="A2436" s="5">
        <v>5</v>
      </c>
      <c r="B2436" s="6">
        <v>40586</v>
      </c>
      <c r="C2436" s="7" t="b">
        <f t="shared" si="76"/>
        <v>1</v>
      </c>
      <c r="D2436" s="7" t="str" cm="1">
        <f t="array" ref="D2436">_xlfn.SWITCH(A2436,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436" s="7">
        <f t="shared" si="77"/>
        <v>40586</v>
      </c>
      <c r="F2436" s="5">
        <v>2011</v>
      </c>
      <c r="G2436" s="8">
        <v>376225.61</v>
      </c>
      <c r="H2436" s="5" t="s">
        <v>99</v>
      </c>
      <c r="I2436" s="9">
        <v>51.14</v>
      </c>
      <c r="J2436" s="10">
        <v>3.1720000000000002</v>
      </c>
      <c r="K2436" s="10">
        <v>219.29172869999999</v>
      </c>
      <c r="L2436" s="10">
        <v>6.3</v>
      </c>
      <c r="M2436" s="11" t="str" cm="1">
        <f t="array" ref="M2436">_xlfn.IFS(ROUND(Sales_Data[[#This Row],[Temperature]],0)&lt;50,"Cold",ROUND(Sales_Data[[#This Row],[Temperature]],0)&lt;70,"Mild",ROUND(Sales_Data[[#This Row],[Temperature]],0)&lt;84,"Warm",TRUE,"Hot")</f>
        <v>Mild</v>
      </c>
    </row>
    <row r="2437" spans="1:13" x14ac:dyDescent="0.3">
      <c r="A2437" s="5">
        <v>6</v>
      </c>
      <c r="B2437" s="6">
        <v>40586</v>
      </c>
      <c r="C2437" s="7" t="b">
        <f t="shared" si="76"/>
        <v>1</v>
      </c>
      <c r="D2437" s="7" t="str" cm="1">
        <f t="array" ref="D2437">_xlfn.SWITCH(A2437,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437" s="7">
        <f t="shared" si="77"/>
        <v>40586</v>
      </c>
      <c r="F2437" s="5">
        <v>2011</v>
      </c>
      <c r="G2437" s="8">
        <v>1688531.34</v>
      </c>
      <c r="H2437" s="5" t="s">
        <v>99</v>
      </c>
      <c r="I2437" s="9">
        <v>51.18</v>
      </c>
      <c r="J2437" s="10">
        <v>3.1720000000000002</v>
      </c>
      <c r="K2437" s="10">
        <v>220.29376859999999</v>
      </c>
      <c r="L2437" s="10">
        <v>6.5510000000000002</v>
      </c>
      <c r="M2437" s="11" t="str" cm="1">
        <f t="array" ref="M2437">_xlfn.IFS(ROUND(Sales_Data[[#This Row],[Temperature]],0)&lt;50,"Cold",ROUND(Sales_Data[[#This Row],[Temperature]],0)&lt;70,"Mild",ROUND(Sales_Data[[#This Row],[Temperature]],0)&lt;84,"Warm",TRUE,"Hot")</f>
        <v>Mild</v>
      </c>
    </row>
    <row r="2438" spans="1:13" x14ac:dyDescent="0.3">
      <c r="A2438" s="5">
        <v>7</v>
      </c>
      <c r="B2438" s="6">
        <v>40586</v>
      </c>
      <c r="C2438" s="7" t="b">
        <f t="shared" si="76"/>
        <v>1</v>
      </c>
      <c r="D2438" s="7" t="str" cm="1">
        <f t="array" ref="D2438">_xlfn.SWITCH(A2438,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438" s="7">
        <f t="shared" si="77"/>
        <v>40586</v>
      </c>
      <c r="F2438" s="5">
        <v>2011</v>
      </c>
      <c r="G2438" s="8">
        <v>591907.88</v>
      </c>
      <c r="H2438" s="5" t="s">
        <v>99</v>
      </c>
      <c r="I2438" s="9">
        <v>20.38</v>
      </c>
      <c r="J2438" s="10">
        <v>3.3780000000000001</v>
      </c>
      <c r="K2438" s="10">
        <v>195.82232870000001</v>
      </c>
      <c r="L2438" s="10">
        <v>8.5129999999999999</v>
      </c>
      <c r="M2438" s="11" t="str" cm="1">
        <f t="array" ref="M2438">_xlfn.IFS(ROUND(Sales_Data[[#This Row],[Temperature]],0)&lt;50,"Cold",ROUND(Sales_Data[[#This Row],[Temperature]],0)&lt;70,"Mild",ROUND(Sales_Data[[#This Row],[Temperature]],0)&lt;84,"Warm",TRUE,"Hot")</f>
        <v>Cold</v>
      </c>
    </row>
    <row r="2439" spans="1:13" x14ac:dyDescent="0.3">
      <c r="A2439" s="5">
        <v>8</v>
      </c>
      <c r="B2439" s="6">
        <v>40586</v>
      </c>
      <c r="C2439" s="7" t="b">
        <f t="shared" si="76"/>
        <v>1</v>
      </c>
      <c r="D2439" s="7" t="str" cm="1">
        <f t="array" ref="D2439">_xlfn.SWITCH(A2439,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439" s="7">
        <f t="shared" si="77"/>
        <v>40586</v>
      </c>
      <c r="F2439" s="5">
        <v>2011</v>
      </c>
      <c r="G2439" s="8">
        <v>986601.46</v>
      </c>
      <c r="H2439" s="5" t="s">
        <v>99</v>
      </c>
      <c r="I2439" s="9">
        <v>40.82</v>
      </c>
      <c r="J2439" s="10">
        <v>3.1720000000000002</v>
      </c>
      <c r="K2439" s="10">
        <v>222.20714050000001</v>
      </c>
      <c r="L2439" s="10">
        <v>6.1230000000000002</v>
      </c>
      <c r="M2439" s="11" t="str" cm="1">
        <f t="array" ref="M2439">_xlfn.IFS(ROUND(Sales_Data[[#This Row],[Temperature]],0)&lt;50,"Cold",ROUND(Sales_Data[[#This Row],[Temperature]],0)&lt;70,"Mild",ROUND(Sales_Data[[#This Row],[Temperature]],0)&lt;84,"Warm",TRUE,"Hot")</f>
        <v>Cold</v>
      </c>
    </row>
    <row r="2440" spans="1:13" x14ac:dyDescent="0.3">
      <c r="A2440" s="5">
        <v>9</v>
      </c>
      <c r="B2440" s="6">
        <v>40586</v>
      </c>
      <c r="C2440" s="7" t="b">
        <f t="shared" si="76"/>
        <v>1</v>
      </c>
      <c r="D2440" s="7" t="str" cm="1">
        <f t="array" ref="D2440">_xlfn.SWITCH(A2440,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440" s="7">
        <f t="shared" si="77"/>
        <v>40586</v>
      </c>
      <c r="F2440" s="5">
        <v>2011</v>
      </c>
      <c r="G2440" s="8">
        <v>613115.21</v>
      </c>
      <c r="H2440" s="5" t="s">
        <v>99</v>
      </c>
      <c r="I2440" s="9">
        <v>46.84</v>
      </c>
      <c r="J2440" s="10">
        <v>3.1720000000000002</v>
      </c>
      <c r="K2440" s="10">
        <v>222.39754429999999</v>
      </c>
      <c r="L2440" s="10">
        <v>6.0540000000000003</v>
      </c>
      <c r="M2440" s="11" t="str" cm="1">
        <f t="array" ref="M2440">_xlfn.IFS(ROUND(Sales_Data[[#This Row],[Temperature]],0)&lt;50,"Cold",ROUND(Sales_Data[[#This Row],[Temperature]],0)&lt;70,"Mild",ROUND(Sales_Data[[#This Row],[Temperature]],0)&lt;84,"Warm",TRUE,"Hot")</f>
        <v>Cold</v>
      </c>
    </row>
    <row r="2441" spans="1:13" x14ac:dyDescent="0.3">
      <c r="A2441" s="5">
        <v>10</v>
      </c>
      <c r="B2441" s="6">
        <v>40586</v>
      </c>
      <c r="C2441" s="7" t="b">
        <f t="shared" si="76"/>
        <v>1</v>
      </c>
      <c r="D2441" s="7" t="str" cm="1">
        <f t="array" ref="D2441">_xlfn.SWITCH(A2441,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441" s="7">
        <f t="shared" si="77"/>
        <v>40586</v>
      </c>
      <c r="F2441" s="5">
        <v>2011</v>
      </c>
      <c r="G2441" s="8">
        <v>2068097.18</v>
      </c>
      <c r="H2441" s="5" t="s">
        <v>99</v>
      </c>
      <c r="I2441" s="9">
        <v>57.29</v>
      </c>
      <c r="J2441" s="10">
        <v>3.7010000000000001</v>
      </c>
      <c r="K2441" s="10">
        <v>129.84596669999999</v>
      </c>
      <c r="L2441" s="10">
        <v>7.8739999999999997</v>
      </c>
      <c r="M2441" s="11" t="str" cm="1">
        <f t="array" ref="M2441">_xlfn.IFS(ROUND(Sales_Data[[#This Row],[Temperature]],0)&lt;50,"Cold",ROUND(Sales_Data[[#This Row],[Temperature]],0)&lt;70,"Mild",ROUND(Sales_Data[[#This Row],[Temperature]],0)&lt;84,"Warm",TRUE,"Hot")</f>
        <v>Mild</v>
      </c>
    </row>
    <row r="2442" spans="1:13" x14ac:dyDescent="0.3">
      <c r="A2442" s="5">
        <v>11</v>
      </c>
      <c r="B2442" s="6">
        <v>40586</v>
      </c>
      <c r="C2442" s="7" t="b">
        <f t="shared" si="76"/>
        <v>1</v>
      </c>
      <c r="D2442" s="7" t="str" cm="1">
        <f t="array" ref="D2442">_xlfn.SWITCH(A2442,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442" s="7">
        <f t="shared" si="77"/>
        <v>40586</v>
      </c>
      <c r="F2442" s="5">
        <v>2011</v>
      </c>
      <c r="G2442" s="8">
        <v>1399322.44</v>
      </c>
      <c r="H2442" s="5" t="s">
        <v>99</v>
      </c>
      <c r="I2442" s="9">
        <v>56.89</v>
      </c>
      <c r="J2442" s="10">
        <v>3.1720000000000002</v>
      </c>
      <c r="K2442" s="10">
        <v>222.15895190000001</v>
      </c>
      <c r="L2442" s="10">
        <v>7.1970000000000001</v>
      </c>
      <c r="M2442" s="11" t="str" cm="1">
        <f t="array" ref="M2442">_xlfn.IFS(ROUND(Sales_Data[[#This Row],[Temperature]],0)&lt;50,"Cold",ROUND(Sales_Data[[#This Row],[Temperature]],0)&lt;70,"Mild",ROUND(Sales_Data[[#This Row],[Temperature]],0)&lt;84,"Warm",TRUE,"Hot")</f>
        <v>Mild</v>
      </c>
    </row>
    <row r="2443" spans="1:13" x14ac:dyDescent="0.3">
      <c r="A2443" s="5">
        <v>12</v>
      </c>
      <c r="B2443" s="6">
        <v>40586</v>
      </c>
      <c r="C2443" s="7" t="b">
        <f t="shared" si="76"/>
        <v>1</v>
      </c>
      <c r="D2443" s="7" t="str" cm="1">
        <f t="array" ref="D2443">_xlfn.SWITCH(A2443,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443" s="7">
        <f t="shared" si="77"/>
        <v>40586</v>
      </c>
      <c r="F2443" s="5">
        <v>2011</v>
      </c>
      <c r="G2443" s="8">
        <v>1071383.1000000001</v>
      </c>
      <c r="H2443" s="5" t="s">
        <v>99</v>
      </c>
      <c r="I2443" s="9">
        <v>52.5</v>
      </c>
      <c r="J2443" s="10">
        <v>3.7010000000000001</v>
      </c>
      <c r="K2443" s="10">
        <v>129.84596669999999</v>
      </c>
      <c r="L2443" s="10">
        <v>12.89</v>
      </c>
      <c r="M2443" s="11" t="str" cm="1">
        <f t="array" ref="M2443">_xlfn.IFS(ROUND(Sales_Data[[#This Row],[Temperature]],0)&lt;50,"Cold",ROUND(Sales_Data[[#This Row],[Temperature]],0)&lt;70,"Mild",ROUND(Sales_Data[[#This Row],[Temperature]],0)&lt;84,"Warm",TRUE,"Hot")</f>
        <v>Mild</v>
      </c>
    </row>
    <row r="2444" spans="1:13" x14ac:dyDescent="0.3">
      <c r="A2444" s="5">
        <v>13</v>
      </c>
      <c r="B2444" s="6">
        <v>40586</v>
      </c>
      <c r="C2444" s="7" t="b">
        <f t="shared" si="76"/>
        <v>1</v>
      </c>
      <c r="D2444" s="7" t="str" cm="1">
        <f t="array" ref="D2444">_xlfn.SWITCH(A2444,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444" s="7">
        <f t="shared" si="77"/>
        <v>40586</v>
      </c>
      <c r="F2444" s="5">
        <v>2011</v>
      </c>
      <c r="G2444" s="8">
        <v>2051315.66</v>
      </c>
      <c r="H2444" s="5" t="s">
        <v>99</v>
      </c>
      <c r="I2444" s="9">
        <v>33.94</v>
      </c>
      <c r="J2444" s="10">
        <v>3.3889999999999998</v>
      </c>
      <c r="K2444" s="10">
        <v>129.84596669999999</v>
      </c>
      <c r="L2444" s="10">
        <v>6.3920000000000003</v>
      </c>
      <c r="M2444" s="11" t="str" cm="1">
        <f t="array" ref="M2444">_xlfn.IFS(ROUND(Sales_Data[[#This Row],[Temperature]],0)&lt;50,"Cold",ROUND(Sales_Data[[#This Row],[Temperature]],0)&lt;70,"Mild",ROUND(Sales_Data[[#This Row],[Temperature]],0)&lt;84,"Warm",TRUE,"Hot")</f>
        <v>Cold</v>
      </c>
    </row>
    <row r="2445" spans="1:13" x14ac:dyDescent="0.3">
      <c r="A2445" s="5">
        <v>14</v>
      </c>
      <c r="B2445" s="6">
        <v>40586</v>
      </c>
      <c r="C2445" s="7" t="b">
        <f t="shared" si="76"/>
        <v>1</v>
      </c>
      <c r="D2445" s="7" t="str" cm="1">
        <f t="array" ref="D2445">_xlfn.SWITCH(A2445,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45" s="7">
        <f t="shared" si="77"/>
        <v>40586</v>
      </c>
      <c r="F2445" s="5">
        <v>2011</v>
      </c>
      <c r="G2445" s="8">
        <v>2143080.5699999998</v>
      </c>
      <c r="H2445" s="5" t="s">
        <v>99</v>
      </c>
      <c r="I2445" s="9">
        <v>50.19</v>
      </c>
      <c r="J2445" s="10">
        <v>3.452</v>
      </c>
      <c r="K2445" s="10">
        <v>188.50243459999999</v>
      </c>
      <c r="L2445" s="10">
        <v>8.5229999999999997</v>
      </c>
      <c r="M2445" s="11" t="str" cm="1">
        <f t="array" ref="M2445">_xlfn.IFS(ROUND(Sales_Data[[#This Row],[Temperature]],0)&lt;50,"Cold",ROUND(Sales_Data[[#This Row],[Temperature]],0)&lt;70,"Mild",ROUND(Sales_Data[[#This Row],[Temperature]],0)&lt;84,"Warm",TRUE,"Hot")</f>
        <v>Mild</v>
      </c>
    </row>
    <row r="2446" spans="1:13" x14ac:dyDescent="0.3">
      <c r="A2446" s="5">
        <v>15</v>
      </c>
      <c r="B2446" s="6">
        <v>40586</v>
      </c>
      <c r="C2446" s="7" t="b">
        <f t="shared" si="76"/>
        <v>1</v>
      </c>
      <c r="D2446" s="7" t="str" cm="1">
        <f t="array" ref="D2446">_xlfn.SWITCH(A2446,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46" s="7">
        <f t="shared" si="77"/>
        <v>40586</v>
      </c>
      <c r="F2446" s="5">
        <v>2011</v>
      </c>
      <c r="G2446" s="8">
        <v>699028.66</v>
      </c>
      <c r="H2446" s="5" t="s">
        <v>99</v>
      </c>
      <c r="I2446" s="9">
        <v>45.67</v>
      </c>
      <c r="J2446" s="10">
        <v>3.6659999999999999</v>
      </c>
      <c r="K2446" s="10">
        <v>136.49093329999999</v>
      </c>
      <c r="L2446" s="10">
        <v>7.8659999999999997</v>
      </c>
      <c r="M2446" s="11" t="str" cm="1">
        <f t="array" ref="M2446">_xlfn.IFS(ROUND(Sales_Data[[#This Row],[Temperature]],0)&lt;50,"Cold",ROUND(Sales_Data[[#This Row],[Temperature]],0)&lt;70,"Mild",ROUND(Sales_Data[[#This Row],[Temperature]],0)&lt;84,"Warm",TRUE,"Hot")</f>
        <v>Cold</v>
      </c>
    </row>
    <row r="2447" spans="1:13" x14ac:dyDescent="0.3">
      <c r="A2447" s="5">
        <v>16</v>
      </c>
      <c r="B2447" s="6">
        <v>40586</v>
      </c>
      <c r="C2447" s="7" t="b">
        <f t="shared" si="76"/>
        <v>1</v>
      </c>
      <c r="D2447" s="7" t="str" cm="1">
        <f t="array" ref="D2447">_xlfn.SWITCH(A2447,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47" s="7">
        <f t="shared" si="77"/>
        <v>40586</v>
      </c>
      <c r="F2447" s="5">
        <v>2011</v>
      </c>
      <c r="G2447" s="8">
        <v>530492.84</v>
      </c>
      <c r="H2447" s="5" t="s">
        <v>99</v>
      </c>
      <c r="I2447" s="9">
        <v>27.83</v>
      </c>
      <c r="J2447" s="10">
        <v>3.3780000000000001</v>
      </c>
      <c r="K2447" s="10">
        <v>195.82232870000001</v>
      </c>
      <c r="L2447" s="10">
        <v>6.2320000000000002</v>
      </c>
      <c r="M2447" s="11" t="str" cm="1">
        <f t="array" ref="M2447">_xlfn.IFS(ROUND(Sales_Data[[#This Row],[Temperature]],0)&lt;50,"Cold",ROUND(Sales_Data[[#This Row],[Temperature]],0)&lt;70,"Mild",ROUND(Sales_Data[[#This Row],[Temperature]],0)&lt;84,"Warm",TRUE,"Hot")</f>
        <v>Cold</v>
      </c>
    </row>
    <row r="2448" spans="1:13" x14ac:dyDescent="0.3">
      <c r="A2448" s="5">
        <v>17</v>
      </c>
      <c r="B2448" s="6">
        <v>40586</v>
      </c>
      <c r="C2448" s="7" t="b">
        <f t="shared" si="76"/>
        <v>1</v>
      </c>
      <c r="D2448" s="7" t="str" cm="1">
        <f t="array" ref="D2448">_xlfn.SWITCH(A2448,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48" s="7">
        <f t="shared" si="77"/>
        <v>40586</v>
      </c>
      <c r="F2448" s="5">
        <v>2011</v>
      </c>
      <c r="G2448" s="8">
        <v>945267.68</v>
      </c>
      <c r="H2448" s="5" t="s">
        <v>99</v>
      </c>
      <c r="I2448" s="9">
        <v>26.47</v>
      </c>
      <c r="J2448" s="10">
        <v>3.3889999999999998</v>
      </c>
      <c r="K2448" s="10">
        <v>129.84596669999999</v>
      </c>
      <c r="L2448" s="10">
        <v>6.617</v>
      </c>
      <c r="M2448" s="11" t="str" cm="1">
        <f t="array" ref="M2448">_xlfn.IFS(ROUND(Sales_Data[[#This Row],[Temperature]],0)&lt;50,"Cold",ROUND(Sales_Data[[#This Row],[Temperature]],0)&lt;70,"Mild",ROUND(Sales_Data[[#This Row],[Temperature]],0)&lt;84,"Warm",TRUE,"Hot")</f>
        <v>Cold</v>
      </c>
    </row>
    <row r="2449" spans="1:13" x14ac:dyDescent="0.3">
      <c r="A2449" s="5">
        <v>18</v>
      </c>
      <c r="B2449" s="6">
        <v>40586</v>
      </c>
      <c r="C2449" s="7" t="b">
        <f t="shared" si="76"/>
        <v>1</v>
      </c>
      <c r="D2449" s="7" t="str" cm="1">
        <f t="array" ref="D2449">_xlfn.SWITCH(A2449,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49" s="7">
        <f t="shared" si="77"/>
        <v>40586</v>
      </c>
      <c r="F2449" s="5">
        <v>2011</v>
      </c>
      <c r="G2449" s="8">
        <v>1188047.6100000001</v>
      </c>
      <c r="H2449" s="5" t="s">
        <v>99</v>
      </c>
      <c r="I2449" s="9">
        <v>46.25</v>
      </c>
      <c r="J2449" s="10">
        <v>3.5009999999999999</v>
      </c>
      <c r="K2449" s="10">
        <v>136.49093329999999</v>
      </c>
      <c r="L2449" s="10">
        <v>8.4710000000000001</v>
      </c>
      <c r="M2449" s="11" t="str" cm="1">
        <f t="array" ref="M2449">_xlfn.IFS(ROUND(Sales_Data[[#This Row],[Temperature]],0)&lt;50,"Cold",ROUND(Sales_Data[[#This Row],[Temperature]],0)&lt;70,"Mild",ROUND(Sales_Data[[#This Row],[Temperature]],0)&lt;84,"Warm",TRUE,"Hot")</f>
        <v>Cold</v>
      </c>
    </row>
    <row r="2450" spans="1:13" x14ac:dyDescent="0.3">
      <c r="A2450" s="5">
        <v>19</v>
      </c>
      <c r="B2450" s="6">
        <v>40586</v>
      </c>
      <c r="C2450" s="7" t="b">
        <f t="shared" si="76"/>
        <v>1</v>
      </c>
      <c r="D2450" s="7" t="str" cm="1">
        <f t="array" ref="D2450">_xlfn.SWITCH(A2450,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50" s="7">
        <f t="shared" si="77"/>
        <v>40586</v>
      </c>
      <c r="F2450" s="5">
        <v>2011</v>
      </c>
      <c r="G2450" s="8">
        <v>1484708.38</v>
      </c>
      <c r="H2450" s="5" t="s">
        <v>99</v>
      </c>
      <c r="I2450" s="9">
        <v>45.67</v>
      </c>
      <c r="J2450" s="10">
        <v>3.6659999999999999</v>
      </c>
      <c r="K2450" s="10">
        <v>136.49093329999999</v>
      </c>
      <c r="L2450" s="10">
        <v>7.8659999999999997</v>
      </c>
      <c r="M2450" s="11" t="str" cm="1">
        <f t="array" ref="M2450">_xlfn.IFS(ROUND(Sales_Data[[#This Row],[Temperature]],0)&lt;50,"Cold",ROUND(Sales_Data[[#This Row],[Temperature]],0)&lt;70,"Mild",ROUND(Sales_Data[[#This Row],[Temperature]],0)&lt;84,"Warm",TRUE,"Hot")</f>
        <v>Cold</v>
      </c>
    </row>
    <row r="2451" spans="1:13" x14ac:dyDescent="0.3">
      <c r="A2451" s="5">
        <v>20</v>
      </c>
      <c r="B2451" s="6">
        <v>40586</v>
      </c>
      <c r="C2451" s="7" t="b">
        <f t="shared" si="76"/>
        <v>1</v>
      </c>
      <c r="D2451" s="7" t="str" cm="1">
        <f t="array" ref="D2451">_xlfn.SWITCH(A2451,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51" s="7">
        <f t="shared" si="77"/>
        <v>40586</v>
      </c>
      <c r="F2451" s="5">
        <v>2011</v>
      </c>
      <c r="G2451" s="8">
        <v>2298776.83</v>
      </c>
      <c r="H2451" s="5" t="s">
        <v>99</v>
      </c>
      <c r="I2451" s="9">
        <v>46.32</v>
      </c>
      <c r="J2451" s="10">
        <v>3.452</v>
      </c>
      <c r="K2451" s="10">
        <v>211.6394306</v>
      </c>
      <c r="L2451" s="10">
        <v>7.0819999999999999</v>
      </c>
      <c r="M2451" s="11" t="str" cm="1">
        <f t="array" ref="M2451">_xlfn.IFS(ROUND(Sales_Data[[#This Row],[Temperature]],0)&lt;50,"Cold",ROUND(Sales_Data[[#This Row],[Temperature]],0)&lt;70,"Mild",ROUND(Sales_Data[[#This Row],[Temperature]],0)&lt;84,"Warm",TRUE,"Hot")</f>
        <v>Cold</v>
      </c>
    </row>
    <row r="2452" spans="1:13" x14ac:dyDescent="0.3">
      <c r="A2452" s="5">
        <v>21</v>
      </c>
      <c r="B2452" s="6">
        <v>40586</v>
      </c>
      <c r="C2452" s="7" t="b">
        <f t="shared" si="76"/>
        <v>1</v>
      </c>
      <c r="D2452" s="7" t="str" cm="1">
        <f t="array" ref="D2452">_xlfn.SWITCH(A2452,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52" s="7">
        <f t="shared" si="77"/>
        <v>40586</v>
      </c>
      <c r="F2452" s="5">
        <v>2011</v>
      </c>
      <c r="G2452" s="8">
        <v>793184.25</v>
      </c>
      <c r="H2452" s="5" t="s">
        <v>99</v>
      </c>
      <c r="I2452" s="9">
        <v>48.72</v>
      </c>
      <c r="J2452" s="10">
        <v>3.1720000000000002</v>
      </c>
      <c r="K2452" s="10">
        <v>218.35903189999999</v>
      </c>
      <c r="L2452" s="10">
        <v>7.4409999999999998</v>
      </c>
      <c r="M2452" s="11" t="str" cm="1">
        <f t="array" ref="M2452">_xlfn.IFS(ROUND(Sales_Data[[#This Row],[Temperature]],0)&lt;50,"Cold",ROUND(Sales_Data[[#This Row],[Temperature]],0)&lt;70,"Mild",ROUND(Sales_Data[[#This Row],[Temperature]],0)&lt;84,"Warm",TRUE,"Hot")</f>
        <v>Cold</v>
      </c>
    </row>
    <row r="2453" spans="1:13" x14ac:dyDescent="0.3">
      <c r="A2453" s="5">
        <v>22</v>
      </c>
      <c r="B2453" s="6">
        <v>40586</v>
      </c>
      <c r="C2453" s="7" t="b">
        <f t="shared" si="76"/>
        <v>1</v>
      </c>
      <c r="D2453" s="7" t="str" cm="1">
        <f t="array" ref="D2453">_xlfn.SWITCH(A2453,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53" s="7">
        <f t="shared" si="77"/>
        <v>40586</v>
      </c>
      <c r="F2453" s="5">
        <v>2011</v>
      </c>
      <c r="G2453" s="8">
        <v>1167621.1399999999</v>
      </c>
      <c r="H2453" s="5" t="s">
        <v>99</v>
      </c>
      <c r="I2453" s="9">
        <v>49.11</v>
      </c>
      <c r="J2453" s="10">
        <v>3.5009999999999999</v>
      </c>
      <c r="K2453" s="10">
        <v>140.4307857</v>
      </c>
      <c r="L2453" s="10">
        <v>7.7060000000000004</v>
      </c>
      <c r="M2453" s="11" t="str" cm="1">
        <f t="array" ref="M2453">_xlfn.IFS(ROUND(Sales_Data[[#This Row],[Temperature]],0)&lt;50,"Cold",ROUND(Sales_Data[[#This Row],[Temperature]],0)&lt;70,"Mild",ROUND(Sales_Data[[#This Row],[Temperature]],0)&lt;84,"Warm",TRUE,"Hot")</f>
        <v>Cold</v>
      </c>
    </row>
    <row r="2454" spans="1:13" x14ac:dyDescent="0.3">
      <c r="A2454" s="5">
        <v>23</v>
      </c>
      <c r="B2454" s="6">
        <v>40586</v>
      </c>
      <c r="C2454" s="7" t="b">
        <f t="shared" si="76"/>
        <v>1</v>
      </c>
      <c r="D2454" s="7" t="str" cm="1">
        <f t="array" ref="D2454">_xlfn.SWITCH(A2454,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54" s="7">
        <f t="shared" si="77"/>
        <v>40586</v>
      </c>
      <c r="F2454" s="5">
        <v>2011</v>
      </c>
      <c r="G2454" s="8">
        <v>1552886.59</v>
      </c>
      <c r="H2454" s="5" t="s">
        <v>99</v>
      </c>
      <c r="I2454" s="9">
        <v>43.6</v>
      </c>
      <c r="J2454" s="10">
        <v>3.5009999999999999</v>
      </c>
      <c r="K2454" s="10">
        <v>136.49093329999999</v>
      </c>
      <c r="L2454" s="10">
        <v>4.42</v>
      </c>
      <c r="M2454" s="11" t="str" cm="1">
        <f t="array" ref="M2454">_xlfn.IFS(ROUND(Sales_Data[[#This Row],[Temperature]],0)&lt;50,"Cold",ROUND(Sales_Data[[#This Row],[Temperature]],0)&lt;70,"Mild",ROUND(Sales_Data[[#This Row],[Temperature]],0)&lt;84,"Warm",TRUE,"Hot")</f>
        <v>Cold</v>
      </c>
    </row>
    <row r="2455" spans="1:13" x14ac:dyDescent="0.3">
      <c r="A2455" s="5">
        <v>24</v>
      </c>
      <c r="B2455" s="6">
        <v>40586</v>
      </c>
      <c r="C2455" s="7" t="b">
        <f t="shared" si="76"/>
        <v>1</v>
      </c>
      <c r="D2455" s="7" t="str" cm="1">
        <f t="array" ref="D2455">_xlfn.SWITCH(A2455,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455" s="7">
        <f t="shared" si="77"/>
        <v>40586</v>
      </c>
      <c r="F2455" s="5">
        <v>2011</v>
      </c>
      <c r="G2455" s="8">
        <v>1335647.1000000001</v>
      </c>
      <c r="H2455" s="5" t="s">
        <v>99</v>
      </c>
      <c r="I2455" s="9">
        <v>47.21</v>
      </c>
      <c r="J2455" s="10">
        <v>3.6659999999999999</v>
      </c>
      <c r="K2455" s="10">
        <v>136.49093329999999</v>
      </c>
      <c r="L2455" s="10">
        <v>8.4540000000000006</v>
      </c>
      <c r="M2455" s="11" t="str" cm="1">
        <f t="array" ref="M2455">_xlfn.IFS(ROUND(Sales_Data[[#This Row],[Temperature]],0)&lt;50,"Cold",ROUND(Sales_Data[[#This Row],[Temperature]],0)&lt;70,"Mild",ROUND(Sales_Data[[#This Row],[Temperature]],0)&lt;84,"Warm",TRUE,"Hot")</f>
        <v>Cold</v>
      </c>
    </row>
    <row r="2456" spans="1:13" x14ac:dyDescent="0.3">
      <c r="A2456" s="5">
        <v>25</v>
      </c>
      <c r="B2456" s="6">
        <v>40586</v>
      </c>
      <c r="C2456" s="7" t="b">
        <f t="shared" si="76"/>
        <v>1</v>
      </c>
      <c r="D2456" s="7" t="str" cm="1">
        <f t="array" ref="D2456">_xlfn.SWITCH(A2456,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456" s="7">
        <f t="shared" si="77"/>
        <v>40586</v>
      </c>
      <c r="F2456" s="5">
        <v>2011</v>
      </c>
      <c r="G2456" s="8">
        <v>878314.57</v>
      </c>
      <c r="H2456" s="5" t="s">
        <v>99</v>
      </c>
      <c r="I2456" s="9">
        <v>42.85</v>
      </c>
      <c r="J2456" s="10">
        <v>3.452</v>
      </c>
      <c r="K2456" s="10">
        <v>211.6394306</v>
      </c>
      <c r="L2456" s="10">
        <v>7.0819999999999999</v>
      </c>
      <c r="M2456" s="11" t="str" cm="1">
        <f t="array" ref="M2456">_xlfn.IFS(ROUND(Sales_Data[[#This Row],[Temperature]],0)&lt;50,"Cold",ROUND(Sales_Data[[#This Row],[Temperature]],0)&lt;70,"Mild",ROUND(Sales_Data[[#This Row],[Temperature]],0)&lt;84,"Warm",TRUE,"Hot")</f>
        <v>Cold</v>
      </c>
    </row>
    <row r="2457" spans="1:13" x14ac:dyDescent="0.3">
      <c r="A2457" s="5">
        <v>26</v>
      </c>
      <c r="B2457" s="6">
        <v>40586</v>
      </c>
      <c r="C2457" s="7" t="b">
        <f t="shared" si="76"/>
        <v>1</v>
      </c>
      <c r="D2457" s="7" t="str" cm="1">
        <f t="array" ref="D2457">_xlfn.SWITCH(A2457,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457" s="7">
        <f t="shared" si="77"/>
        <v>40586</v>
      </c>
      <c r="F2457" s="5">
        <v>2011</v>
      </c>
      <c r="G2457" s="8">
        <v>1012498.49</v>
      </c>
      <c r="H2457" s="5" t="s">
        <v>99</v>
      </c>
      <c r="I2457" s="9">
        <v>36.74</v>
      </c>
      <c r="J2457" s="10">
        <v>3.5009999999999999</v>
      </c>
      <c r="K2457" s="10">
        <v>136.49093329999999</v>
      </c>
      <c r="L2457" s="10">
        <v>7.5979999999999999</v>
      </c>
      <c r="M2457" s="11" t="str" cm="1">
        <f t="array" ref="M2457">_xlfn.IFS(ROUND(Sales_Data[[#This Row],[Temperature]],0)&lt;50,"Cold",ROUND(Sales_Data[[#This Row],[Temperature]],0)&lt;70,"Mild",ROUND(Sales_Data[[#This Row],[Temperature]],0)&lt;84,"Warm",TRUE,"Hot")</f>
        <v>Cold</v>
      </c>
    </row>
    <row r="2458" spans="1:13" x14ac:dyDescent="0.3">
      <c r="A2458" s="5">
        <v>27</v>
      </c>
      <c r="B2458" s="6">
        <v>40586</v>
      </c>
      <c r="C2458" s="7" t="b">
        <f t="shared" si="76"/>
        <v>1</v>
      </c>
      <c r="D2458" s="7" t="str" cm="1">
        <f t="array" ref="D2458">_xlfn.SWITCH(A2458,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458" s="7">
        <f t="shared" si="77"/>
        <v>40586</v>
      </c>
      <c r="F2458" s="5">
        <v>2011</v>
      </c>
      <c r="G2458" s="8">
        <v>1806924.74</v>
      </c>
      <c r="H2458" s="5" t="s">
        <v>99</v>
      </c>
      <c r="I2458" s="9">
        <v>50.55</v>
      </c>
      <c r="J2458" s="10">
        <v>3.6659999999999999</v>
      </c>
      <c r="K2458" s="10">
        <v>140.4307857</v>
      </c>
      <c r="L2458" s="10">
        <v>7.9059999999999997</v>
      </c>
      <c r="M2458" s="11" t="str" cm="1">
        <f t="array" ref="M2458">_xlfn.IFS(ROUND(Sales_Data[[#This Row],[Temperature]],0)&lt;50,"Cold",ROUND(Sales_Data[[#This Row],[Temperature]],0)&lt;70,"Mild",ROUND(Sales_Data[[#This Row],[Temperature]],0)&lt;84,"Warm",TRUE,"Hot")</f>
        <v>Mild</v>
      </c>
    </row>
    <row r="2459" spans="1:13" x14ac:dyDescent="0.3">
      <c r="A2459" s="5">
        <v>28</v>
      </c>
      <c r="B2459" s="6">
        <v>40586</v>
      </c>
      <c r="C2459" s="7" t="b">
        <f t="shared" si="76"/>
        <v>1</v>
      </c>
      <c r="D2459" s="7" t="str" cm="1">
        <f t="array" ref="D2459">_xlfn.SWITCH(A2459,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459" s="7">
        <f t="shared" si="77"/>
        <v>40586</v>
      </c>
      <c r="F2459" s="5">
        <v>2011</v>
      </c>
      <c r="G2459" s="8">
        <v>1368130.35</v>
      </c>
      <c r="H2459" s="5" t="s">
        <v>99</v>
      </c>
      <c r="I2459" s="9">
        <v>52.5</v>
      </c>
      <c r="J2459" s="10">
        <v>3.7010000000000001</v>
      </c>
      <c r="K2459" s="10">
        <v>129.84596669999999</v>
      </c>
      <c r="L2459" s="10">
        <v>12.89</v>
      </c>
      <c r="M2459" s="11" t="str" cm="1">
        <f t="array" ref="M2459">_xlfn.IFS(ROUND(Sales_Data[[#This Row],[Temperature]],0)&lt;50,"Cold",ROUND(Sales_Data[[#This Row],[Temperature]],0)&lt;70,"Mild",ROUND(Sales_Data[[#This Row],[Temperature]],0)&lt;84,"Warm",TRUE,"Hot")</f>
        <v>Mild</v>
      </c>
    </row>
    <row r="2460" spans="1:13" x14ac:dyDescent="0.3">
      <c r="A2460" s="5">
        <v>29</v>
      </c>
      <c r="B2460" s="6">
        <v>40586</v>
      </c>
      <c r="C2460" s="7" t="b">
        <f t="shared" si="76"/>
        <v>1</v>
      </c>
      <c r="D2460" s="7" t="str" cm="1">
        <f t="array" ref="D2460">_xlfn.SWITCH(A2460,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460" s="7">
        <f t="shared" si="77"/>
        <v>40586</v>
      </c>
      <c r="F2460" s="5">
        <v>2011</v>
      </c>
      <c r="G2460" s="8">
        <v>579874.22</v>
      </c>
      <c r="H2460" s="5" t="s">
        <v>99</v>
      </c>
      <c r="I2460" s="9">
        <v>49.11</v>
      </c>
      <c r="J2460" s="10">
        <v>3.5009999999999999</v>
      </c>
      <c r="K2460" s="10">
        <v>136.49093329999999</v>
      </c>
      <c r="L2460" s="10">
        <v>9.3569999999999993</v>
      </c>
      <c r="M2460" s="11" t="str" cm="1">
        <f t="array" ref="M2460">_xlfn.IFS(ROUND(Sales_Data[[#This Row],[Temperature]],0)&lt;50,"Cold",ROUND(Sales_Data[[#This Row],[Temperature]],0)&lt;70,"Mild",ROUND(Sales_Data[[#This Row],[Temperature]],0)&lt;84,"Warm",TRUE,"Hot")</f>
        <v>Cold</v>
      </c>
    </row>
    <row r="2461" spans="1:13" x14ac:dyDescent="0.3">
      <c r="A2461" s="5">
        <v>30</v>
      </c>
      <c r="B2461" s="6">
        <v>40586</v>
      </c>
      <c r="C2461" s="7" t="b">
        <f t="shared" si="76"/>
        <v>1</v>
      </c>
      <c r="D2461" s="7" t="str" cm="1">
        <f t="array" ref="D2461">_xlfn.SWITCH(A2461,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461" s="7">
        <f t="shared" si="77"/>
        <v>40586</v>
      </c>
      <c r="F2461" s="5">
        <v>2011</v>
      </c>
      <c r="G2461" s="8">
        <v>412385.75</v>
      </c>
      <c r="H2461" s="5" t="s">
        <v>99</v>
      </c>
      <c r="I2461" s="9">
        <v>48.72</v>
      </c>
      <c r="J2461" s="10">
        <v>3.1720000000000002</v>
      </c>
      <c r="K2461" s="10">
        <v>218.35903189999999</v>
      </c>
      <c r="L2461" s="10">
        <v>7.4409999999999998</v>
      </c>
      <c r="M2461" s="11" t="str" cm="1">
        <f t="array" ref="M2461">_xlfn.IFS(ROUND(Sales_Data[[#This Row],[Temperature]],0)&lt;50,"Cold",ROUND(Sales_Data[[#This Row],[Temperature]],0)&lt;70,"Mild",ROUND(Sales_Data[[#This Row],[Temperature]],0)&lt;84,"Warm",TRUE,"Hot")</f>
        <v>Cold</v>
      </c>
    </row>
    <row r="2462" spans="1:13" x14ac:dyDescent="0.3">
      <c r="A2462" s="5">
        <v>31</v>
      </c>
      <c r="B2462" s="6">
        <v>40586</v>
      </c>
      <c r="C2462" s="7" t="b">
        <f t="shared" si="76"/>
        <v>1</v>
      </c>
      <c r="D2462" s="7" t="str" cm="1">
        <f t="array" ref="D2462">_xlfn.SWITCH(A2462,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462" s="7">
        <f t="shared" si="77"/>
        <v>40586</v>
      </c>
      <c r="F2462" s="5">
        <v>2011</v>
      </c>
      <c r="G2462" s="8">
        <v>1388809.43</v>
      </c>
      <c r="H2462" s="5" t="s">
        <v>99</v>
      </c>
      <c r="I2462" s="9">
        <v>48.72</v>
      </c>
      <c r="J2462" s="10">
        <v>3.1720000000000002</v>
      </c>
      <c r="K2462" s="10">
        <v>218.35903189999999</v>
      </c>
      <c r="L2462" s="10">
        <v>7.4409999999999998</v>
      </c>
      <c r="M2462" s="11" t="str" cm="1">
        <f t="array" ref="M2462">_xlfn.IFS(ROUND(Sales_Data[[#This Row],[Temperature]],0)&lt;50,"Cold",ROUND(Sales_Data[[#This Row],[Temperature]],0)&lt;70,"Mild",ROUND(Sales_Data[[#This Row],[Temperature]],0)&lt;84,"Warm",TRUE,"Hot")</f>
        <v>Cold</v>
      </c>
    </row>
    <row r="2463" spans="1:13" x14ac:dyDescent="0.3">
      <c r="A2463" s="5">
        <v>32</v>
      </c>
      <c r="B2463" s="6">
        <v>40586</v>
      </c>
      <c r="C2463" s="7" t="b">
        <f t="shared" si="76"/>
        <v>1</v>
      </c>
      <c r="D2463" s="7" t="str" cm="1">
        <f t="array" ref="D2463">_xlfn.SWITCH(A2463,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463" s="7">
        <f t="shared" si="77"/>
        <v>40586</v>
      </c>
      <c r="F2463" s="5">
        <v>2011</v>
      </c>
      <c r="G2463" s="8">
        <v>1179773.8799999999</v>
      </c>
      <c r="H2463" s="5" t="s">
        <v>99</v>
      </c>
      <c r="I2463" s="9">
        <v>33.799999999999997</v>
      </c>
      <c r="J2463" s="10">
        <v>3.3780000000000001</v>
      </c>
      <c r="K2463" s="10">
        <v>195.82232870000001</v>
      </c>
      <c r="L2463" s="10">
        <v>8.5129999999999999</v>
      </c>
      <c r="M2463" s="11" t="str" cm="1">
        <f t="array" ref="M2463">_xlfn.IFS(ROUND(Sales_Data[[#This Row],[Temperature]],0)&lt;50,"Cold",ROUND(Sales_Data[[#This Row],[Temperature]],0)&lt;70,"Mild",ROUND(Sales_Data[[#This Row],[Temperature]],0)&lt;84,"Warm",TRUE,"Hot")</f>
        <v>Cold</v>
      </c>
    </row>
    <row r="2464" spans="1:13" x14ac:dyDescent="0.3">
      <c r="A2464" s="5">
        <v>33</v>
      </c>
      <c r="B2464" s="6">
        <v>40586</v>
      </c>
      <c r="C2464" s="7" t="b">
        <f t="shared" si="76"/>
        <v>1</v>
      </c>
      <c r="D2464" s="7" t="str" cm="1">
        <f t="array" ref="D2464">_xlfn.SWITCH(A2464,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464" s="7">
        <f t="shared" si="77"/>
        <v>40586</v>
      </c>
      <c r="F2464" s="5">
        <v>2011</v>
      </c>
      <c r="G2464" s="8">
        <v>220060.35</v>
      </c>
      <c r="H2464" s="5" t="s">
        <v>99</v>
      </c>
      <c r="I2464" s="9">
        <v>59.12</v>
      </c>
      <c r="J2464" s="10">
        <v>3.7010000000000001</v>
      </c>
      <c r="K2464" s="10">
        <v>129.84596669999999</v>
      </c>
      <c r="L2464" s="10">
        <v>8.01</v>
      </c>
      <c r="M2464" s="11" t="str" cm="1">
        <f t="array" ref="M2464">_xlfn.IFS(ROUND(Sales_Data[[#This Row],[Temperature]],0)&lt;50,"Cold",ROUND(Sales_Data[[#This Row],[Temperature]],0)&lt;70,"Mild",ROUND(Sales_Data[[#This Row],[Temperature]],0)&lt;84,"Warm",TRUE,"Hot")</f>
        <v>Mild</v>
      </c>
    </row>
    <row r="2465" spans="1:13" x14ac:dyDescent="0.3">
      <c r="A2465" s="5">
        <v>34</v>
      </c>
      <c r="B2465" s="6">
        <v>40586</v>
      </c>
      <c r="C2465" s="7" t="b">
        <f t="shared" si="76"/>
        <v>1</v>
      </c>
      <c r="D2465" s="7" t="str" cm="1">
        <f t="array" ref="D2465">_xlfn.SWITCH(A2465,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465" s="7">
        <f t="shared" si="77"/>
        <v>40586</v>
      </c>
      <c r="F2465" s="5">
        <v>2011</v>
      </c>
      <c r="G2465" s="8">
        <v>988742.08</v>
      </c>
      <c r="H2465" s="5" t="s">
        <v>99</v>
      </c>
      <c r="I2465" s="9">
        <v>39.75</v>
      </c>
      <c r="J2465" s="10">
        <v>3.1760000000000002</v>
      </c>
      <c r="K2465" s="10">
        <v>129.84596669999999</v>
      </c>
      <c r="L2465" s="10">
        <v>10.148</v>
      </c>
      <c r="M2465" s="11" t="str" cm="1">
        <f t="array" ref="M2465">_xlfn.IFS(ROUND(Sales_Data[[#This Row],[Temperature]],0)&lt;50,"Cold",ROUND(Sales_Data[[#This Row],[Temperature]],0)&lt;70,"Mild",ROUND(Sales_Data[[#This Row],[Temperature]],0)&lt;84,"Warm",TRUE,"Hot")</f>
        <v>Cold</v>
      </c>
    </row>
    <row r="2466" spans="1:13" x14ac:dyDescent="0.3">
      <c r="A2466" s="5">
        <v>35</v>
      </c>
      <c r="B2466" s="6">
        <v>40586</v>
      </c>
      <c r="C2466" s="7" t="b">
        <f t="shared" si="76"/>
        <v>1</v>
      </c>
      <c r="D2466" s="7" t="str" cm="1">
        <f t="array" ref="D2466">_xlfn.SWITCH(A2466,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466" s="7">
        <f t="shared" si="77"/>
        <v>40586</v>
      </c>
      <c r="F2466" s="5">
        <v>2011</v>
      </c>
      <c r="G2466" s="8">
        <v>903606.03</v>
      </c>
      <c r="H2466" s="5" t="s">
        <v>99</v>
      </c>
      <c r="I2466" s="9">
        <v>50.55</v>
      </c>
      <c r="J2466" s="10">
        <v>3.452</v>
      </c>
      <c r="K2466" s="10">
        <v>140.4307857</v>
      </c>
      <c r="L2466" s="10">
        <v>8.7449999999999992</v>
      </c>
      <c r="M2466" s="11" t="str" cm="1">
        <f t="array" ref="M2466">_xlfn.IFS(ROUND(Sales_Data[[#This Row],[Temperature]],0)&lt;50,"Cold",ROUND(Sales_Data[[#This Row],[Temperature]],0)&lt;70,"Mild",ROUND(Sales_Data[[#This Row],[Temperature]],0)&lt;84,"Warm",TRUE,"Hot")</f>
        <v>Mild</v>
      </c>
    </row>
    <row r="2467" spans="1:13" x14ac:dyDescent="0.3">
      <c r="A2467" s="5">
        <v>36</v>
      </c>
      <c r="B2467" s="6">
        <v>40586</v>
      </c>
      <c r="C2467" s="7" t="b">
        <f t="shared" si="76"/>
        <v>1</v>
      </c>
      <c r="D2467" s="7" t="str" cm="1">
        <f t="array" ref="D2467">_xlfn.SWITCH(A2467,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467" s="7">
        <f t="shared" si="77"/>
        <v>40586</v>
      </c>
      <c r="F2467" s="5">
        <v>2011</v>
      </c>
      <c r="G2467" s="8">
        <v>293350.51</v>
      </c>
      <c r="H2467" s="5" t="s">
        <v>99</v>
      </c>
      <c r="I2467" s="9">
        <v>53.57</v>
      </c>
      <c r="J2467" s="10">
        <v>3.1640000000000001</v>
      </c>
      <c r="K2467" s="10">
        <v>217.4229206</v>
      </c>
      <c r="L2467" s="10">
        <v>7.7160000000000002</v>
      </c>
      <c r="M2467" s="11" t="str" cm="1">
        <f t="array" ref="M2467">_xlfn.IFS(ROUND(Sales_Data[[#This Row],[Temperature]],0)&lt;50,"Cold",ROUND(Sales_Data[[#This Row],[Temperature]],0)&lt;70,"Mild",ROUND(Sales_Data[[#This Row],[Temperature]],0)&lt;84,"Warm",TRUE,"Hot")</f>
        <v>Mild</v>
      </c>
    </row>
    <row r="2468" spans="1:13" x14ac:dyDescent="0.3">
      <c r="A2468" s="5">
        <v>37</v>
      </c>
      <c r="B2468" s="6">
        <v>40586</v>
      </c>
      <c r="C2468" s="7" t="b">
        <f t="shared" si="76"/>
        <v>1</v>
      </c>
      <c r="D2468" s="7" t="str" cm="1">
        <f t="array" ref="D2468">_xlfn.SWITCH(A2468,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468" s="7">
        <f t="shared" si="77"/>
        <v>40586</v>
      </c>
      <c r="F2468" s="5">
        <v>2011</v>
      </c>
      <c r="G2468" s="8">
        <v>527117.81000000006</v>
      </c>
      <c r="H2468" s="5" t="s">
        <v>99</v>
      </c>
      <c r="I2468" s="9">
        <v>53.57</v>
      </c>
      <c r="J2468" s="10">
        <v>3.1720000000000002</v>
      </c>
      <c r="K2468" s="10">
        <v>217.4229206</v>
      </c>
      <c r="L2468" s="10">
        <v>7.7160000000000002</v>
      </c>
      <c r="M2468" s="11" t="str" cm="1">
        <f t="array" ref="M2468">_xlfn.IFS(ROUND(Sales_Data[[#This Row],[Temperature]],0)&lt;50,"Cold",ROUND(Sales_Data[[#This Row],[Temperature]],0)&lt;70,"Mild",ROUND(Sales_Data[[#This Row],[Temperature]],0)&lt;84,"Warm",TRUE,"Hot")</f>
        <v>Mild</v>
      </c>
    </row>
    <row r="2469" spans="1:13" x14ac:dyDescent="0.3">
      <c r="A2469" s="5">
        <v>38</v>
      </c>
      <c r="B2469" s="6">
        <v>40586</v>
      </c>
      <c r="C2469" s="7" t="b">
        <f t="shared" si="76"/>
        <v>1</v>
      </c>
      <c r="D2469" s="7" t="str" cm="1">
        <f t="array" ref="D2469">_xlfn.SWITCH(A2469,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469" s="7">
        <f t="shared" si="77"/>
        <v>40586</v>
      </c>
      <c r="F2469" s="5">
        <v>2011</v>
      </c>
      <c r="G2469" s="8">
        <v>411252.02</v>
      </c>
      <c r="H2469" s="5" t="s">
        <v>99</v>
      </c>
      <c r="I2469" s="9">
        <v>52.5</v>
      </c>
      <c r="J2469" s="10">
        <v>3.7010000000000001</v>
      </c>
      <c r="K2469" s="10">
        <v>129.84596669999999</v>
      </c>
      <c r="L2469" s="10">
        <v>12.89</v>
      </c>
      <c r="M2469" s="11" t="str" cm="1">
        <f t="array" ref="M2469">_xlfn.IFS(ROUND(Sales_Data[[#This Row],[Temperature]],0)&lt;50,"Cold",ROUND(Sales_Data[[#This Row],[Temperature]],0)&lt;70,"Mild",ROUND(Sales_Data[[#This Row],[Temperature]],0)&lt;84,"Warm",TRUE,"Hot")</f>
        <v>Mild</v>
      </c>
    </row>
    <row r="2470" spans="1:13" x14ac:dyDescent="0.3">
      <c r="A2470" s="5">
        <v>39</v>
      </c>
      <c r="B2470" s="6">
        <v>40586</v>
      </c>
      <c r="C2470" s="7" t="b">
        <f t="shared" si="76"/>
        <v>1</v>
      </c>
      <c r="D2470" s="7" t="str" cm="1">
        <f t="array" ref="D2470">_xlfn.SWITCH(A2470,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470" s="7">
        <f t="shared" si="77"/>
        <v>40586</v>
      </c>
      <c r="F2470" s="5">
        <v>2011</v>
      </c>
      <c r="G2470" s="8">
        <v>1632894.58</v>
      </c>
      <c r="H2470" s="5" t="s">
        <v>99</v>
      </c>
      <c r="I2470" s="9">
        <v>53.14</v>
      </c>
      <c r="J2470" s="10">
        <v>3.1720000000000002</v>
      </c>
      <c r="K2470" s="10">
        <v>217.4229206</v>
      </c>
      <c r="L2470" s="10">
        <v>7.7160000000000002</v>
      </c>
      <c r="M2470" s="11" t="str" cm="1">
        <f t="array" ref="M2470">_xlfn.IFS(ROUND(Sales_Data[[#This Row],[Temperature]],0)&lt;50,"Cold",ROUND(Sales_Data[[#This Row],[Temperature]],0)&lt;70,"Mild",ROUND(Sales_Data[[#This Row],[Temperature]],0)&lt;84,"Warm",TRUE,"Hot")</f>
        <v>Mild</v>
      </c>
    </row>
    <row r="2471" spans="1:13" x14ac:dyDescent="0.3">
      <c r="A2471" s="5">
        <v>40</v>
      </c>
      <c r="B2471" s="6">
        <v>40586</v>
      </c>
      <c r="C2471" s="7" t="b">
        <f t="shared" si="76"/>
        <v>1</v>
      </c>
      <c r="D2471" s="7" t="str" cm="1">
        <f t="array" ref="D2471">_xlfn.SWITCH(A2471,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471" s="7">
        <f t="shared" si="77"/>
        <v>40586</v>
      </c>
      <c r="F2471" s="5">
        <v>2011</v>
      </c>
      <c r="G2471" s="8">
        <v>1059676.6200000001</v>
      </c>
      <c r="H2471" s="5" t="s">
        <v>99</v>
      </c>
      <c r="I2471" s="9">
        <v>38.51</v>
      </c>
      <c r="J2471" s="10">
        <v>3.5009999999999999</v>
      </c>
      <c r="K2471" s="10">
        <v>136.49093329999999</v>
      </c>
      <c r="L2471" s="10">
        <v>4.42</v>
      </c>
      <c r="M2471" s="11" t="str" cm="1">
        <f t="array" ref="M2471">_xlfn.IFS(ROUND(Sales_Data[[#This Row],[Temperature]],0)&lt;50,"Cold",ROUND(Sales_Data[[#This Row],[Temperature]],0)&lt;70,"Mild",ROUND(Sales_Data[[#This Row],[Temperature]],0)&lt;84,"Warm",TRUE,"Hot")</f>
        <v>Cold</v>
      </c>
    </row>
    <row r="2472" spans="1:13" x14ac:dyDescent="0.3">
      <c r="A2472" s="5">
        <v>41</v>
      </c>
      <c r="B2472" s="6">
        <v>40586</v>
      </c>
      <c r="C2472" s="7" t="b">
        <f t="shared" si="76"/>
        <v>1</v>
      </c>
      <c r="D2472" s="7" t="str" cm="1">
        <f t="array" ref="D2472">_xlfn.SWITCH(A2472,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472" s="7">
        <f t="shared" si="77"/>
        <v>40586</v>
      </c>
      <c r="F2472" s="5">
        <v>2011</v>
      </c>
      <c r="G2472" s="8">
        <v>1292436.23</v>
      </c>
      <c r="H2472" s="5" t="s">
        <v>99</v>
      </c>
      <c r="I2472" s="9">
        <v>34.53</v>
      </c>
      <c r="J2472" s="10">
        <v>3.3780000000000001</v>
      </c>
      <c r="K2472" s="10">
        <v>195.82232870000001</v>
      </c>
      <c r="L2472" s="10">
        <v>6.7590000000000003</v>
      </c>
      <c r="M2472" s="11" t="str" cm="1">
        <f t="array" ref="M2472">_xlfn.IFS(ROUND(Sales_Data[[#This Row],[Temperature]],0)&lt;50,"Cold",ROUND(Sales_Data[[#This Row],[Temperature]],0)&lt;70,"Mild",ROUND(Sales_Data[[#This Row],[Temperature]],0)&lt;84,"Warm",TRUE,"Hot")</f>
        <v>Cold</v>
      </c>
    </row>
    <row r="2473" spans="1:13" x14ac:dyDescent="0.3">
      <c r="A2473" s="5">
        <v>42</v>
      </c>
      <c r="B2473" s="6">
        <v>40586</v>
      </c>
      <c r="C2473" s="7" t="b">
        <f t="shared" si="76"/>
        <v>1</v>
      </c>
      <c r="D2473" s="7" t="str" cm="1">
        <f t="array" ref="D2473">_xlfn.SWITCH(A2473,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473" s="7">
        <f t="shared" si="77"/>
        <v>40586</v>
      </c>
      <c r="F2473" s="5">
        <v>2011</v>
      </c>
      <c r="G2473" s="8">
        <v>511883.36</v>
      </c>
      <c r="H2473" s="5" t="s">
        <v>99</v>
      </c>
      <c r="I2473" s="9">
        <v>57.29</v>
      </c>
      <c r="J2473" s="10">
        <v>3.7010000000000001</v>
      </c>
      <c r="K2473" s="10">
        <v>129.84596669999999</v>
      </c>
      <c r="L2473" s="10">
        <v>7.8739999999999997</v>
      </c>
      <c r="M2473" s="11" t="str" cm="1">
        <f t="array" ref="M2473">_xlfn.IFS(ROUND(Sales_Data[[#This Row],[Temperature]],0)&lt;50,"Cold",ROUND(Sales_Data[[#This Row],[Temperature]],0)&lt;70,"Mild",ROUND(Sales_Data[[#This Row],[Temperature]],0)&lt;84,"Warm",TRUE,"Hot")</f>
        <v>Mild</v>
      </c>
    </row>
    <row r="2474" spans="1:13" x14ac:dyDescent="0.3">
      <c r="A2474" s="5">
        <v>43</v>
      </c>
      <c r="B2474" s="6">
        <v>40586</v>
      </c>
      <c r="C2474" s="7" t="b">
        <f t="shared" si="76"/>
        <v>1</v>
      </c>
      <c r="D2474" s="7" t="str" cm="1">
        <f t="array" ref="D2474">_xlfn.SWITCH(A2474,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474" s="7">
        <f t="shared" si="77"/>
        <v>40586</v>
      </c>
      <c r="F2474" s="5">
        <v>2011</v>
      </c>
      <c r="G2474" s="8">
        <v>585028.26</v>
      </c>
      <c r="H2474" s="5" t="s">
        <v>99</v>
      </c>
      <c r="I2474" s="9">
        <v>47.49</v>
      </c>
      <c r="J2474" s="10">
        <v>3.1720000000000002</v>
      </c>
      <c r="K2474" s="10">
        <v>210.31260710000001</v>
      </c>
      <c r="L2474" s="10">
        <v>10.148</v>
      </c>
      <c r="M2474" s="11" t="str" cm="1">
        <f t="array" ref="M2474">_xlfn.IFS(ROUND(Sales_Data[[#This Row],[Temperature]],0)&lt;50,"Cold",ROUND(Sales_Data[[#This Row],[Temperature]],0)&lt;70,"Mild",ROUND(Sales_Data[[#This Row],[Temperature]],0)&lt;84,"Warm",TRUE,"Hot")</f>
        <v>Cold</v>
      </c>
    </row>
    <row r="2475" spans="1:13" x14ac:dyDescent="0.3">
      <c r="A2475" s="5">
        <v>44</v>
      </c>
      <c r="B2475" s="6">
        <v>40586</v>
      </c>
      <c r="C2475" s="7" t="b">
        <f t="shared" si="76"/>
        <v>1</v>
      </c>
      <c r="D2475" s="7" t="str" cm="1">
        <f t="array" ref="D2475">_xlfn.SWITCH(A2475,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475" s="7">
        <f t="shared" si="77"/>
        <v>40586</v>
      </c>
      <c r="F2475" s="5">
        <v>2011</v>
      </c>
      <c r="G2475" s="8">
        <v>284309.34000000003</v>
      </c>
      <c r="H2475" s="5" t="s">
        <v>99</v>
      </c>
      <c r="I2475" s="9">
        <v>33.94</v>
      </c>
      <c r="J2475" s="10">
        <v>3.3889999999999998</v>
      </c>
      <c r="K2475" s="10">
        <v>129.84596669999999</v>
      </c>
      <c r="L2475" s="10">
        <v>6.0780000000000003</v>
      </c>
      <c r="M2475" s="11" t="str" cm="1">
        <f t="array" ref="M2475">_xlfn.IFS(ROUND(Sales_Data[[#This Row],[Temperature]],0)&lt;50,"Cold",ROUND(Sales_Data[[#This Row],[Temperature]],0)&lt;70,"Mild",ROUND(Sales_Data[[#This Row],[Temperature]],0)&lt;84,"Warm",TRUE,"Hot")</f>
        <v>Cold</v>
      </c>
    </row>
    <row r="2476" spans="1:13" x14ac:dyDescent="0.3">
      <c r="A2476" s="5">
        <v>45</v>
      </c>
      <c r="B2476" s="6">
        <v>40586</v>
      </c>
      <c r="C2476" s="7" t="b">
        <f t="shared" si="76"/>
        <v>1</v>
      </c>
      <c r="D2476" s="7" t="str" cm="1">
        <f t="array" ref="D2476">_xlfn.SWITCH(A2476,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476" s="7">
        <f t="shared" si="77"/>
        <v>40586</v>
      </c>
      <c r="F2476" s="5">
        <v>2011</v>
      </c>
      <c r="G2476" s="8">
        <v>875699.81</v>
      </c>
      <c r="H2476" s="5" t="s">
        <v>99</v>
      </c>
      <c r="I2476" s="9">
        <v>50.19</v>
      </c>
      <c r="J2476" s="10">
        <v>3.452</v>
      </c>
      <c r="K2476" s="10">
        <v>188.50243459999999</v>
      </c>
      <c r="L2476" s="10">
        <v>8.5229999999999997</v>
      </c>
      <c r="M2476" s="11" t="str" cm="1">
        <f t="array" ref="M2476">_xlfn.IFS(ROUND(Sales_Data[[#This Row],[Temperature]],0)&lt;50,"Cold",ROUND(Sales_Data[[#This Row],[Temperature]],0)&lt;70,"Mild",ROUND(Sales_Data[[#This Row],[Temperature]],0)&lt;84,"Warm",TRUE,"Hot")</f>
        <v>Mild</v>
      </c>
    </row>
    <row r="2477" spans="1:13" x14ac:dyDescent="0.3">
      <c r="A2477" s="5">
        <v>1</v>
      </c>
      <c r="B2477" s="5" t="s">
        <v>39</v>
      </c>
      <c r="C2477" s="7" t="b">
        <f t="shared" si="76"/>
        <v>0</v>
      </c>
      <c r="D2477" s="7" t="str" cm="1">
        <f t="array" ref="D2477">_xlfn.SWITCH(A2477,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477" s="12">
        <f t="shared" si="77"/>
        <v>40592</v>
      </c>
      <c r="F2477" s="5">
        <v>2011</v>
      </c>
      <c r="G2477" s="8">
        <v>1686842.78</v>
      </c>
      <c r="H2477" s="5" t="s">
        <v>99</v>
      </c>
      <c r="I2477" s="9">
        <v>57.36</v>
      </c>
      <c r="J2477" s="10">
        <v>3.0449999999999999</v>
      </c>
      <c r="K2477" s="10">
        <v>213.24788530000001</v>
      </c>
      <c r="L2477" s="10">
        <v>7.742</v>
      </c>
      <c r="M2477" s="11" t="str" cm="1">
        <f t="array" ref="M2477">_xlfn.IFS(ROUND(Sales_Data[[#This Row],[Temperature]],0)&lt;50,"Cold",ROUND(Sales_Data[[#This Row],[Temperature]],0)&lt;70,"Mild",ROUND(Sales_Data[[#This Row],[Temperature]],0)&lt;84,"Warm",TRUE,"Hot")</f>
        <v>Mild</v>
      </c>
    </row>
    <row r="2478" spans="1:13" x14ac:dyDescent="0.3">
      <c r="A2478" s="5">
        <v>2</v>
      </c>
      <c r="B2478" s="5" t="s">
        <v>39</v>
      </c>
      <c r="C2478" s="7" t="b">
        <f t="shared" si="76"/>
        <v>0</v>
      </c>
      <c r="D2478" s="7" t="str" cm="1">
        <f t="array" ref="D2478">_xlfn.SWITCH(A2478,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478" s="12">
        <f t="shared" si="77"/>
        <v>40592</v>
      </c>
      <c r="F2478" s="5">
        <v>2011</v>
      </c>
      <c r="G2478" s="8">
        <v>2080884.82</v>
      </c>
      <c r="H2478" s="5" t="s">
        <v>99</v>
      </c>
      <c r="I2478" s="9">
        <v>57.83</v>
      </c>
      <c r="J2478" s="10">
        <v>3.0449999999999999</v>
      </c>
      <c r="K2478" s="10">
        <v>212.9033115</v>
      </c>
      <c r="L2478" s="10">
        <v>8.0280000000000005</v>
      </c>
      <c r="M2478" s="11" t="str" cm="1">
        <f t="array" ref="M2478">_xlfn.IFS(ROUND(Sales_Data[[#This Row],[Temperature]],0)&lt;50,"Cold",ROUND(Sales_Data[[#This Row],[Temperature]],0)&lt;70,"Mild",ROUND(Sales_Data[[#This Row],[Temperature]],0)&lt;84,"Warm",TRUE,"Hot")</f>
        <v>Mild</v>
      </c>
    </row>
    <row r="2479" spans="1:13" x14ac:dyDescent="0.3">
      <c r="A2479" s="5">
        <v>3</v>
      </c>
      <c r="B2479" s="5" t="s">
        <v>39</v>
      </c>
      <c r="C2479" s="7" t="b">
        <f t="shared" si="76"/>
        <v>0</v>
      </c>
      <c r="D2479" s="7" t="str" cm="1">
        <f t="array" ref="D2479">_xlfn.SWITCH(A2479,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479" s="12">
        <f t="shared" si="77"/>
        <v>40592</v>
      </c>
      <c r="F2479" s="5">
        <v>2011</v>
      </c>
      <c r="G2479" s="8">
        <v>432782.1</v>
      </c>
      <c r="H2479" s="5" t="s">
        <v>99</v>
      </c>
      <c r="I2479" s="9">
        <v>61.58</v>
      </c>
      <c r="J2479" s="10">
        <v>3.0449999999999999</v>
      </c>
      <c r="K2479" s="10">
        <v>216.58435710000001</v>
      </c>
      <c r="L2479" s="10">
        <v>7.5510000000000002</v>
      </c>
      <c r="M2479" s="11" t="str" cm="1">
        <f t="array" ref="M2479">_xlfn.IFS(ROUND(Sales_Data[[#This Row],[Temperature]],0)&lt;50,"Cold",ROUND(Sales_Data[[#This Row],[Temperature]],0)&lt;70,"Mild",ROUND(Sales_Data[[#This Row],[Temperature]],0)&lt;84,"Warm",TRUE,"Hot")</f>
        <v>Mild</v>
      </c>
    </row>
    <row r="2480" spans="1:13" x14ac:dyDescent="0.3">
      <c r="A2480" s="5">
        <v>4</v>
      </c>
      <c r="B2480" s="5" t="s">
        <v>39</v>
      </c>
      <c r="C2480" s="7" t="b">
        <f t="shared" si="76"/>
        <v>0</v>
      </c>
      <c r="D2480" s="7" t="str" cm="1">
        <f t="array" ref="D2480">_xlfn.SWITCH(A2480,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480" s="12">
        <f t="shared" si="77"/>
        <v>40592</v>
      </c>
      <c r="F2480" s="5">
        <v>2011</v>
      </c>
      <c r="G2480" s="8">
        <v>2316495.56</v>
      </c>
      <c r="H2480" s="5" t="s">
        <v>99</v>
      </c>
      <c r="I2480" s="9">
        <v>48.17</v>
      </c>
      <c r="J2480" s="10">
        <v>3.0579999999999998</v>
      </c>
      <c r="K2480" s="10">
        <v>127.99525</v>
      </c>
      <c r="L2480" s="10">
        <v>6.51</v>
      </c>
      <c r="M2480" s="11" t="str" cm="1">
        <f t="array" ref="M2480">_xlfn.IFS(ROUND(Sales_Data[[#This Row],[Temperature]],0)&lt;50,"Cold",ROUND(Sales_Data[[#This Row],[Temperature]],0)&lt;70,"Mild",ROUND(Sales_Data[[#This Row],[Temperature]],0)&lt;84,"Warm",TRUE,"Hot")</f>
        <v>Cold</v>
      </c>
    </row>
    <row r="2481" spans="1:13" x14ac:dyDescent="0.3">
      <c r="A2481" s="5">
        <v>5</v>
      </c>
      <c r="B2481" s="5" t="s">
        <v>39</v>
      </c>
      <c r="C2481" s="7" t="b">
        <f t="shared" si="76"/>
        <v>0</v>
      </c>
      <c r="D2481" s="7" t="str" cm="1">
        <f t="array" ref="D2481">_xlfn.SWITCH(A2481,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481" s="12">
        <f t="shared" si="77"/>
        <v>40592</v>
      </c>
      <c r="F2481" s="5">
        <v>2011</v>
      </c>
      <c r="G2481" s="8">
        <v>356622.61</v>
      </c>
      <c r="H2481" s="5" t="s">
        <v>99</v>
      </c>
      <c r="I2481" s="9">
        <v>58.83</v>
      </c>
      <c r="J2481" s="10">
        <v>3.0449999999999999</v>
      </c>
      <c r="K2481" s="10">
        <v>213.8068304</v>
      </c>
      <c r="L2481" s="10">
        <v>6.6340000000000003</v>
      </c>
      <c r="M2481" s="11" t="str" cm="1">
        <f t="array" ref="M2481">_xlfn.IFS(ROUND(Sales_Data[[#This Row],[Temperature]],0)&lt;50,"Cold",ROUND(Sales_Data[[#This Row],[Temperature]],0)&lt;70,"Mild",ROUND(Sales_Data[[#This Row],[Temperature]],0)&lt;84,"Warm",TRUE,"Hot")</f>
        <v>Mild</v>
      </c>
    </row>
    <row r="2482" spans="1:13" x14ac:dyDescent="0.3">
      <c r="A2482" s="5">
        <v>6</v>
      </c>
      <c r="B2482" s="5" t="s">
        <v>39</v>
      </c>
      <c r="C2482" s="7" t="b">
        <f t="shared" si="76"/>
        <v>0</v>
      </c>
      <c r="D2482" s="7" t="str" cm="1">
        <f t="array" ref="D2482">_xlfn.SWITCH(A2482,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482" s="12">
        <f t="shared" si="77"/>
        <v>40592</v>
      </c>
      <c r="F2482" s="5">
        <v>2011</v>
      </c>
      <c r="G2482" s="8">
        <v>1572117.54</v>
      </c>
      <c r="H2482" s="5" t="s">
        <v>99</v>
      </c>
      <c r="I2482" s="9">
        <v>59.61</v>
      </c>
      <c r="J2482" s="10">
        <v>3.0449999999999999</v>
      </c>
      <c r="K2482" s="10">
        <v>214.7775231</v>
      </c>
      <c r="L2482" s="10">
        <v>6.8579999999999997</v>
      </c>
      <c r="M2482" s="11" t="str" cm="1">
        <f t="array" ref="M2482">_xlfn.IFS(ROUND(Sales_Data[[#This Row],[Temperature]],0)&lt;50,"Cold",ROUND(Sales_Data[[#This Row],[Temperature]],0)&lt;70,"Mild",ROUND(Sales_Data[[#This Row],[Temperature]],0)&lt;84,"Warm",TRUE,"Hot")</f>
        <v>Mild</v>
      </c>
    </row>
    <row r="2483" spans="1:13" x14ac:dyDescent="0.3">
      <c r="A2483" s="5">
        <v>7</v>
      </c>
      <c r="B2483" s="5" t="s">
        <v>39</v>
      </c>
      <c r="C2483" s="7" t="b">
        <f t="shared" si="76"/>
        <v>0</v>
      </c>
      <c r="D2483" s="7" t="str" cm="1">
        <f t="array" ref="D2483">_xlfn.SWITCH(A2483,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483" s="12">
        <f t="shared" si="77"/>
        <v>40592</v>
      </c>
      <c r="F2483" s="5">
        <v>2011</v>
      </c>
      <c r="G2483" s="8">
        <v>572387.47</v>
      </c>
      <c r="H2483" s="5" t="s">
        <v>99</v>
      </c>
      <c r="I2483" s="9">
        <v>17.3</v>
      </c>
      <c r="J2483" s="10">
        <v>3.0510000000000002</v>
      </c>
      <c r="K2483" s="10">
        <v>191.9178331</v>
      </c>
      <c r="L2483" s="10">
        <v>8.8179999999999996</v>
      </c>
      <c r="M2483" s="11" t="str" cm="1">
        <f t="array" ref="M2483">_xlfn.IFS(ROUND(Sales_Data[[#This Row],[Temperature]],0)&lt;50,"Cold",ROUND(Sales_Data[[#This Row],[Temperature]],0)&lt;70,"Mild",ROUND(Sales_Data[[#This Row],[Temperature]],0)&lt;84,"Warm",TRUE,"Hot")</f>
        <v>Cold</v>
      </c>
    </row>
    <row r="2484" spans="1:13" x14ac:dyDescent="0.3">
      <c r="A2484" s="5">
        <v>8</v>
      </c>
      <c r="B2484" s="5" t="s">
        <v>39</v>
      </c>
      <c r="C2484" s="7" t="b">
        <f t="shared" si="76"/>
        <v>0</v>
      </c>
      <c r="D2484" s="7" t="str" cm="1">
        <f t="array" ref="D2484">_xlfn.SWITCH(A2484,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484" s="12">
        <f t="shared" si="77"/>
        <v>40592</v>
      </c>
      <c r="F2484" s="5">
        <v>2011</v>
      </c>
      <c r="G2484" s="8">
        <v>1065108.6399999999</v>
      </c>
      <c r="H2484" s="5" t="s">
        <v>99</v>
      </c>
      <c r="I2484" s="9">
        <v>50.64</v>
      </c>
      <c r="J2484" s="10">
        <v>3.0449999999999999</v>
      </c>
      <c r="K2484" s="10">
        <v>216.6310383</v>
      </c>
      <c r="L2484" s="10">
        <v>6.2619999999999996</v>
      </c>
      <c r="M2484" s="11" t="str" cm="1">
        <f t="array" ref="M2484">_xlfn.IFS(ROUND(Sales_Data[[#This Row],[Temperature]],0)&lt;50,"Cold",ROUND(Sales_Data[[#This Row],[Temperature]],0)&lt;70,"Mild",ROUND(Sales_Data[[#This Row],[Temperature]],0)&lt;84,"Warm",TRUE,"Hot")</f>
        <v>Mild</v>
      </c>
    </row>
    <row r="2485" spans="1:13" x14ac:dyDescent="0.3">
      <c r="A2485" s="5">
        <v>9</v>
      </c>
      <c r="B2485" s="5" t="s">
        <v>39</v>
      </c>
      <c r="C2485" s="7" t="b">
        <f t="shared" si="76"/>
        <v>0</v>
      </c>
      <c r="D2485" s="7" t="str" cm="1">
        <f t="array" ref="D2485">_xlfn.SWITCH(A2485,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485" s="12">
        <f t="shared" si="77"/>
        <v>40592</v>
      </c>
      <c r="F2485" s="5">
        <v>2011</v>
      </c>
      <c r="G2485" s="8">
        <v>610985.56000000006</v>
      </c>
      <c r="H2485" s="5" t="s">
        <v>99</v>
      </c>
      <c r="I2485" s="9">
        <v>58.5</v>
      </c>
      <c r="J2485" s="10">
        <v>3.0449999999999999</v>
      </c>
      <c r="K2485" s="10">
        <v>216.81548559999999</v>
      </c>
      <c r="L2485" s="10">
        <v>6.4160000000000004</v>
      </c>
      <c r="M2485" s="11" t="str" cm="1">
        <f t="array" ref="M2485">_xlfn.IFS(ROUND(Sales_Data[[#This Row],[Temperature]],0)&lt;50,"Cold",ROUND(Sales_Data[[#This Row],[Temperature]],0)&lt;70,"Mild",ROUND(Sales_Data[[#This Row],[Temperature]],0)&lt;84,"Warm",TRUE,"Hot")</f>
        <v>Mild</v>
      </c>
    </row>
    <row r="2486" spans="1:13" x14ac:dyDescent="0.3">
      <c r="A2486" s="5">
        <v>10</v>
      </c>
      <c r="B2486" s="5" t="s">
        <v>39</v>
      </c>
      <c r="C2486" s="7" t="b">
        <f t="shared" si="76"/>
        <v>0</v>
      </c>
      <c r="D2486" s="7" t="str" cm="1">
        <f t="array" ref="D2486">_xlfn.SWITCH(A2486,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486" s="12">
        <f t="shared" si="77"/>
        <v>40592</v>
      </c>
      <c r="F2486" s="5">
        <v>2011</v>
      </c>
      <c r="G2486" s="8">
        <v>2106934.5499999998</v>
      </c>
      <c r="H2486" s="5" t="s">
        <v>99</v>
      </c>
      <c r="I2486" s="9">
        <v>61.77</v>
      </c>
      <c r="J2486" s="10">
        <v>3.43</v>
      </c>
      <c r="K2486" s="10">
        <v>127.99525</v>
      </c>
      <c r="L2486" s="10">
        <v>8.7439999999999998</v>
      </c>
      <c r="M2486" s="11" t="str" cm="1">
        <f t="array" ref="M2486">_xlfn.IFS(ROUND(Sales_Data[[#This Row],[Temperature]],0)&lt;50,"Cold",ROUND(Sales_Data[[#This Row],[Temperature]],0)&lt;70,"Mild",ROUND(Sales_Data[[#This Row],[Temperature]],0)&lt;84,"Warm",TRUE,"Hot")</f>
        <v>Mild</v>
      </c>
    </row>
    <row r="2487" spans="1:13" x14ac:dyDescent="0.3">
      <c r="A2487" s="5">
        <v>11</v>
      </c>
      <c r="B2487" s="5" t="s">
        <v>39</v>
      </c>
      <c r="C2487" s="7" t="b">
        <f t="shared" si="76"/>
        <v>0</v>
      </c>
      <c r="D2487" s="7" t="str" cm="1">
        <f t="array" ref="D2487">_xlfn.SWITCH(A2487,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487" s="12">
        <f t="shared" si="77"/>
        <v>40592</v>
      </c>
      <c r="F2487" s="5">
        <v>2011</v>
      </c>
      <c r="G2487" s="8">
        <v>1554747.15</v>
      </c>
      <c r="H2487" s="5" t="s">
        <v>99</v>
      </c>
      <c r="I2487" s="9">
        <v>61.5</v>
      </c>
      <c r="J2487" s="10">
        <v>3.0449999999999999</v>
      </c>
      <c r="K2487" s="10">
        <v>216.58435710000001</v>
      </c>
      <c r="L2487" s="10">
        <v>7.5510000000000002</v>
      </c>
      <c r="M2487" s="11" t="str" cm="1">
        <f t="array" ref="M2487">_xlfn.IFS(ROUND(Sales_Data[[#This Row],[Temperature]],0)&lt;50,"Cold",ROUND(Sales_Data[[#This Row],[Temperature]],0)&lt;70,"Mild",ROUND(Sales_Data[[#This Row],[Temperature]],0)&lt;84,"Warm",TRUE,"Hot")</f>
        <v>Mild</v>
      </c>
    </row>
    <row r="2488" spans="1:13" x14ac:dyDescent="0.3">
      <c r="A2488" s="5">
        <v>12</v>
      </c>
      <c r="B2488" s="5" t="s">
        <v>39</v>
      </c>
      <c r="C2488" s="7" t="b">
        <f t="shared" si="76"/>
        <v>0</v>
      </c>
      <c r="D2488" s="7" t="str" cm="1">
        <f t="array" ref="D2488">_xlfn.SWITCH(A2488,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488" s="12">
        <f t="shared" si="77"/>
        <v>40592</v>
      </c>
      <c r="F2488" s="5">
        <v>2011</v>
      </c>
      <c r="G2488" s="8">
        <v>1128485.1000000001</v>
      </c>
      <c r="H2488" s="5" t="s">
        <v>99</v>
      </c>
      <c r="I2488" s="9">
        <v>53.35</v>
      </c>
      <c r="J2488" s="10">
        <v>3.43</v>
      </c>
      <c r="K2488" s="10">
        <v>127.99525</v>
      </c>
      <c r="L2488" s="10">
        <v>14.021000000000001</v>
      </c>
      <c r="M2488" s="11" t="str" cm="1">
        <f t="array" ref="M2488">_xlfn.IFS(ROUND(Sales_Data[[#This Row],[Temperature]],0)&lt;50,"Cold",ROUND(Sales_Data[[#This Row],[Temperature]],0)&lt;70,"Mild",ROUND(Sales_Data[[#This Row],[Temperature]],0)&lt;84,"Warm",TRUE,"Hot")</f>
        <v>Mild</v>
      </c>
    </row>
    <row r="2489" spans="1:13" x14ac:dyDescent="0.3">
      <c r="A2489" s="5">
        <v>13</v>
      </c>
      <c r="B2489" s="5" t="s">
        <v>39</v>
      </c>
      <c r="C2489" s="7" t="b">
        <f t="shared" si="76"/>
        <v>0</v>
      </c>
      <c r="D2489" s="7" t="str" cm="1">
        <f t="array" ref="D2489">_xlfn.SWITCH(A2489,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489" s="12">
        <f t="shared" si="77"/>
        <v>40592</v>
      </c>
      <c r="F2489" s="5">
        <v>2011</v>
      </c>
      <c r="G2489" s="8">
        <v>2003480.59</v>
      </c>
      <c r="H2489" s="5" t="s">
        <v>99</v>
      </c>
      <c r="I2489" s="9">
        <v>40.85</v>
      </c>
      <c r="J2489" s="10">
        <v>3.0619999999999998</v>
      </c>
      <c r="K2489" s="10">
        <v>127.99525</v>
      </c>
      <c r="L2489" s="10">
        <v>7.47</v>
      </c>
      <c r="M2489" s="11" t="str" cm="1">
        <f t="array" ref="M2489">_xlfn.IFS(ROUND(Sales_Data[[#This Row],[Temperature]],0)&lt;50,"Cold",ROUND(Sales_Data[[#This Row],[Temperature]],0)&lt;70,"Mild",ROUND(Sales_Data[[#This Row],[Temperature]],0)&lt;84,"Warm",TRUE,"Hot")</f>
        <v>Cold</v>
      </c>
    </row>
    <row r="2490" spans="1:13" x14ac:dyDescent="0.3">
      <c r="A2490" s="5">
        <v>14</v>
      </c>
      <c r="B2490" s="5" t="s">
        <v>39</v>
      </c>
      <c r="C2490" s="7" t="b">
        <f t="shared" si="76"/>
        <v>0</v>
      </c>
      <c r="D2490" s="7" t="str" cm="1">
        <f t="array" ref="D2490">_xlfn.SWITCH(A2490,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90" s="12">
        <f t="shared" si="77"/>
        <v>40592</v>
      </c>
      <c r="F2490" s="5">
        <v>2011</v>
      </c>
      <c r="G2490" s="8">
        <v>2019031.67</v>
      </c>
      <c r="H2490" s="5" t="s">
        <v>99</v>
      </c>
      <c r="I2490" s="9">
        <v>40.700000000000003</v>
      </c>
      <c r="J2490" s="10">
        <v>3.2450000000000001</v>
      </c>
      <c r="K2490" s="10">
        <v>183.93713529999999</v>
      </c>
      <c r="L2490" s="10">
        <v>8.5489999999999995</v>
      </c>
      <c r="M2490" s="11" t="str" cm="1">
        <f t="array" ref="M2490">_xlfn.IFS(ROUND(Sales_Data[[#This Row],[Temperature]],0)&lt;50,"Cold",ROUND(Sales_Data[[#This Row],[Temperature]],0)&lt;70,"Mild",ROUND(Sales_Data[[#This Row],[Temperature]],0)&lt;84,"Warm",TRUE,"Hot")</f>
        <v>Cold</v>
      </c>
    </row>
    <row r="2491" spans="1:13" x14ac:dyDescent="0.3">
      <c r="A2491" s="5">
        <v>15</v>
      </c>
      <c r="B2491" s="5" t="s">
        <v>39</v>
      </c>
      <c r="C2491" s="7" t="b">
        <f t="shared" si="76"/>
        <v>0</v>
      </c>
      <c r="D2491" s="7" t="str" cm="1">
        <f t="array" ref="D2491">_xlfn.SWITCH(A2491,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91" s="12">
        <f t="shared" si="77"/>
        <v>40592</v>
      </c>
      <c r="F2491" s="5">
        <v>2011</v>
      </c>
      <c r="G2491" s="8">
        <v>649993.5</v>
      </c>
      <c r="H2491" s="5" t="s">
        <v>99</v>
      </c>
      <c r="I2491" s="9">
        <v>33.06</v>
      </c>
      <c r="J2491" s="10">
        <v>3.42</v>
      </c>
      <c r="K2491" s="10">
        <v>133.37014289999999</v>
      </c>
      <c r="L2491" s="10">
        <v>7.7709999999999999</v>
      </c>
      <c r="M2491" s="11" t="str" cm="1">
        <f t="array" ref="M2491">_xlfn.IFS(ROUND(Sales_Data[[#This Row],[Temperature]],0)&lt;50,"Cold",ROUND(Sales_Data[[#This Row],[Temperature]],0)&lt;70,"Mild",ROUND(Sales_Data[[#This Row],[Temperature]],0)&lt;84,"Warm",TRUE,"Hot")</f>
        <v>Cold</v>
      </c>
    </row>
    <row r="2492" spans="1:13" x14ac:dyDescent="0.3">
      <c r="A2492" s="5">
        <v>16</v>
      </c>
      <c r="B2492" s="5" t="s">
        <v>39</v>
      </c>
      <c r="C2492" s="7" t="b">
        <f t="shared" si="76"/>
        <v>0</v>
      </c>
      <c r="D2492" s="7" t="str" cm="1">
        <f t="array" ref="D2492">_xlfn.SWITCH(A2492,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92" s="12">
        <f t="shared" si="77"/>
        <v>40592</v>
      </c>
      <c r="F2492" s="5">
        <v>2011</v>
      </c>
      <c r="G2492" s="8">
        <v>491179.79</v>
      </c>
      <c r="H2492" s="5" t="s">
        <v>99</v>
      </c>
      <c r="I2492" s="9">
        <v>27.18</v>
      </c>
      <c r="J2492" s="10">
        <v>3.0510000000000002</v>
      </c>
      <c r="K2492" s="10">
        <v>191.9178331</v>
      </c>
      <c r="L2492" s="10">
        <v>6.6139999999999999</v>
      </c>
      <c r="M2492" s="11" t="str" cm="1">
        <f t="array" ref="M2492">_xlfn.IFS(ROUND(Sales_Data[[#This Row],[Temperature]],0)&lt;50,"Cold",ROUND(Sales_Data[[#This Row],[Temperature]],0)&lt;70,"Mild",ROUND(Sales_Data[[#This Row],[Temperature]],0)&lt;84,"Warm",TRUE,"Hot")</f>
        <v>Cold</v>
      </c>
    </row>
    <row r="2493" spans="1:13" x14ac:dyDescent="0.3">
      <c r="A2493" s="5">
        <v>17</v>
      </c>
      <c r="B2493" s="5" t="s">
        <v>39</v>
      </c>
      <c r="C2493" s="7" t="b">
        <f t="shared" si="76"/>
        <v>0</v>
      </c>
      <c r="D2493" s="7" t="str" cm="1">
        <f t="array" ref="D2493">_xlfn.SWITCH(A2493,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93" s="12">
        <f t="shared" si="77"/>
        <v>40592</v>
      </c>
      <c r="F2493" s="5">
        <v>2011</v>
      </c>
      <c r="G2493" s="8">
        <v>860962.91</v>
      </c>
      <c r="H2493" s="5" t="s">
        <v>99</v>
      </c>
      <c r="I2493" s="9">
        <v>26.86</v>
      </c>
      <c r="J2493" s="10">
        <v>3.0619999999999998</v>
      </c>
      <c r="K2493" s="10">
        <v>127.99525</v>
      </c>
      <c r="L2493" s="10">
        <v>6.8659999999999997</v>
      </c>
      <c r="M2493" s="11" t="str" cm="1">
        <f t="array" ref="M2493">_xlfn.IFS(ROUND(Sales_Data[[#This Row],[Temperature]],0)&lt;50,"Cold",ROUND(Sales_Data[[#This Row],[Temperature]],0)&lt;70,"Mild",ROUND(Sales_Data[[#This Row],[Temperature]],0)&lt;84,"Warm",TRUE,"Hot")</f>
        <v>Cold</v>
      </c>
    </row>
    <row r="2494" spans="1:13" x14ac:dyDescent="0.3">
      <c r="A2494" s="5">
        <v>18</v>
      </c>
      <c r="B2494" s="5" t="s">
        <v>39</v>
      </c>
      <c r="C2494" s="7" t="b">
        <f t="shared" si="76"/>
        <v>0</v>
      </c>
      <c r="D2494" s="7" t="str" cm="1">
        <f t="array" ref="D2494">_xlfn.SWITCH(A2494,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94" s="12">
        <f t="shared" si="77"/>
        <v>40592</v>
      </c>
      <c r="F2494" s="5">
        <v>2011</v>
      </c>
      <c r="G2494" s="8">
        <v>1095058.57</v>
      </c>
      <c r="H2494" s="5" t="s">
        <v>99</v>
      </c>
      <c r="I2494" s="9">
        <v>31.59</v>
      </c>
      <c r="J2494" s="10">
        <v>3.2629999999999999</v>
      </c>
      <c r="K2494" s="10">
        <v>133.37014289999999</v>
      </c>
      <c r="L2494" s="10">
        <v>9.1310000000000002</v>
      </c>
      <c r="M2494" s="11" t="str" cm="1">
        <f t="array" ref="M2494">_xlfn.IFS(ROUND(Sales_Data[[#This Row],[Temperature]],0)&lt;50,"Cold",ROUND(Sales_Data[[#This Row],[Temperature]],0)&lt;70,"Mild",ROUND(Sales_Data[[#This Row],[Temperature]],0)&lt;84,"Warm",TRUE,"Hot")</f>
        <v>Cold</v>
      </c>
    </row>
    <row r="2495" spans="1:13" x14ac:dyDescent="0.3">
      <c r="A2495" s="5">
        <v>19</v>
      </c>
      <c r="B2495" s="5" t="s">
        <v>39</v>
      </c>
      <c r="C2495" s="7" t="b">
        <f t="shared" si="76"/>
        <v>0</v>
      </c>
      <c r="D2495" s="7" t="str" cm="1">
        <f t="array" ref="D2495">_xlfn.SWITCH(A2495,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95" s="12">
        <f t="shared" si="77"/>
        <v>40592</v>
      </c>
      <c r="F2495" s="5">
        <v>2011</v>
      </c>
      <c r="G2495" s="8">
        <v>1457270.16</v>
      </c>
      <c r="H2495" s="5" t="s">
        <v>99</v>
      </c>
      <c r="I2495" s="9">
        <v>34.74</v>
      </c>
      <c r="J2495" s="10">
        <v>3.42</v>
      </c>
      <c r="K2495" s="10">
        <v>133.37014289999999</v>
      </c>
      <c r="L2495" s="10">
        <v>7.7709999999999999</v>
      </c>
      <c r="M2495" s="11" t="str" cm="1">
        <f t="array" ref="M2495">_xlfn.IFS(ROUND(Sales_Data[[#This Row],[Temperature]],0)&lt;50,"Cold",ROUND(Sales_Data[[#This Row],[Temperature]],0)&lt;70,"Mild",ROUND(Sales_Data[[#This Row],[Temperature]],0)&lt;84,"Warm",TRUE,"Hot")</f>
        <v>Cold</v>
      </c>
    </row>
    <row r="2496" spans="1:13" x14ac:dyDescent="0.3">
      <c r="A2496" s="5">
        <v>20</v>
      </c>
      <c r="B2496" s="5" t="s">
        <v>39</v>
      </c>
      <c r="C2496" s="7" t="b">
        <f t="shared" si="76"/>
        <v>0</v>
      </c>
      <c r="D2496" s="7" t="str" cm="1">
        <f t="array" ref="D2496">_xlfn.SWITCH(A2496,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96" s="12">
        <f t="shared" si="77"/>
        <v>40592</v>
      </c>
      <c r="F2496" s="5">
        <v>2011</v>
      </c>
      <c r="G2496" s="8">
        <v>2258616.2400000002</v>
      </c>
      <c r="H2496" s="5" t="s">
        <v>99</v>
      </c>
      <c r="I2496" s="9">
        <v>42.95</v>
      </c>
      <c r="J2496" s="10">
        <v>3.2450000000000001</v>
      </c>
      <c r="K2496" s="10">
        <v>206.3694701</v>
      </c>
      <c r="L2496" s="10">
        <v>7.343</v>
      </c>
      <c r="M2496" s="11" t="str" cm="1">
        <f t="array" ref="M2496">_xlfn.IFS(ROUND(Sales_Data[[#This Row],[Temperature]],0)&lt;50,"Cold",ROUND(Sales_Data[[#This Row],[Temperature]],0)&lt;70,"Mild",ROUND(Sales_Data[[#This Row],[Temperature]],0)&lt;84,"Warm",TRUE,"Hot")</f>
        <v>Cold</v>
      </c>
    </row>
    <row r="2497" spans="1:13" x14ac:dyDescent="0.3">
      <c r="A2497" s="5">
        <v>21</v>
      </c>
      <c r="B2497" s="5" t="s">
        <v>39</v>
      </c>
      <c r="C2497" s="7" t="b">
        <f t="shared" si="76"/>
        <v>0</v>
      </c>
      <c r="D2497" s="7" t="str" cm="1">
        <f t="array" ref="D2497">_xlfn.SWITCH(A2497,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97" s="12">
        <f t="shared" si="77"/>
        <v>40592</v>
      </c>
      <c r="F2497" s="5">
        <v>2011</v>
      </c>
      <c r="G2497" s="8">
        <v>884701.92</v>
      </c>
      <c r="H2497" s="5" t="s">
        <v>99</v>
      </c>
      <c r="I2497" s="9">
        <v>59.87</v>
      </c>
      <c r="J2497" s="10">
        <v>3.0449999999999999</v>
      </c>
      <c r="K2497" s="10">
        <v>212.9033115</v>
      </c>
      <c r="L2497" s="10">
        <v>8.0280000000000005</v>
      </c>
      <c r="M2497" s="11" t="str" cm="1">
        <f t="array" ref="M2497">_xlfn.IFS(ROUND(Sales_Data[[#This Row],[Temperature]],0)&lt;50,"Cold",ROUND(Sales_Data[[#This Row],[Temperature]],0)&lt;70,"Mild",ROUND(Sales_Data[[#This Row],[Temperature]],0)&lt;84,"Warm",TRUE,"Hot")</f>
        <v>Mild</v>
      </c>
    </row>
    <row r="2498" spans="1:13" x14ac:dyDescent="0.3">
      <c r="A2498" s="5">
        <v>22</v>
      </c>
      <c r="B2498" s="5" t="s">
        <v>39</v>
      </c>
      <c r="C2498" s="7" t="b">
        <f t="shared" ref="C2498:C2561" si="78">ISNUMBER(B2498)</f>
        <v>0</v>
      </c>
      <c r="D2498" s="7" t="str" cm="1">
        <f t="array" ref="D2498">_xlfn.SWITCH(A2498,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98" s="12">
        <f t="shared" ref="E2498:E2561" si="79">IF(C2498,B2498,DATE(RIGHT(B2498,4),MID(B2498,4,2),LEFT(B2498,2)))</f>
        <v>40592</v>
      </c>
      <c r="F2498" s="5">
        <v>2011</v>
      </c>
      <c r="G2498" s="8">
        <v>975964.86</v>
      </c>
      <c r="H2498" s="5" t="s">
        <v>99</v>
      </c>
      <c r="I2498" s="9">
        <v>35.340000000000003</v>
      </c>
      <c r="J2498" s="10">
        <v>3.2629999999999999</v>
      </c>
      <c r="K2498" s="10">
        <v>137.2511849</v>
      </c>
      <c r="L2498" s="10">
        <v>8.4580000000000002</v>
      </c>
      <c r="M2498" s="11" t="str" cm="1">
        <f t="array" ref="M2498">_xlfn.IFS(ROUND(Sales_Data[[#This Row],[Temperature]],0)&lt;50,"Cold",ROUND(Sales_Data[[#This Row],[Temperature]],0)&lt;70,"Mild",ROUND(Sales_Data[[#This Row],[Temperature]],0)&lt;84,"Warm",TRUE,"Hot")</f>
        <v>Cold</v>
      </c>
    </row>
    <row r="2499" spans="1:13" x14ac:dyDescent="0.3">
      <c r="A2499" s="5">
        <v>23</v>
      </c>
      <c r="B2499" s="5" t="s">
        <v>39</v>
      </c>
      <c r="C2499" s="7" t="b">
        <f t="shared" si="78"/>
        <v>0</v>
      </c>
      <c r="D2499" s="7" t="str" cm="1">
        <f t="array" ref="D2499">_xlfn.SWITCH(A2499,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99" s="12">
        <f t="shared" si="79"/>
        <v>40592</v>
      </c>
      <c r="F2499" s="5">
        <v>2011</v>
      </c>
      <c r="G2499" s="8">
        <v>1369971.57</v>
      </c>
      <c r="H2499" s="5" t="s">
        <v>99</v>
      </c>
      <c r="I2499" s="9">
        <v>26.6</v>
      </c>
      <c r="J2499" s="10">
        <v>3.2629999999999999</v>
      </c>
      <c r="K2499" s="10">
        <v>133.37014289999999</v>
      </c>
      <c r="L2499" s="10">
        <v>5.1139999999999999</v>
      </c>
      <c r="M2499" s="11" t="str" cm="1">
        <f t="array" ref="M2499">_xlfn.IFS(ROUND(Sales_Data[[#This Row],[Temperature]],0)&lt;50,"Cold",ROUND(Sales_Data[[#This Row],[Temperature]],0)&lt;70,"Mild",ROUND(Sales_Data[[#This Row],[Temperature]],0)&lt;84,"Warm",TRUE,"Hot")</f>
        <v>Cold</v>
      </c>
    </row>
    <row r="2500" spans="1:13" x14ac:dyDescent="0.3">
      <c r="A2500" s="5">
        <v>24</v>
      </c>
      <c r="B2500" s="5" t="s">
        <v>39</v>
      </c>
      <c r="C2500" s="7" t="b">
        <f t="shared" si="78"/>
        <v>0</v>
      </c>
      <c r="D2500" s="7" t="str" cm="1">
        <f t="array" ref="D2500">_xlfn.SWITCH(A2500,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00" s="12">
        <f t="shared" si="79"/>
        <v>40592</v>
      </c>
      <c r="F2500" s="5">
        <v>2011</v>
      </c>
      <c r="G2500" s="8">
        <v>1360150.12</v>
      </c>
      <c r="H2500" s="5" t="s">
        <v>99</v>
      </c>
      <c r="I2500" s="9">
        <v>34.04</v>
      </c>
      <c r="J2500" s="10">
        <v>3.42</v>
      </c>
      <c r="K2500" s="10">
        <v>133.37014289999999</v>
      </c>
      <c r="L2500" s="10">
        <v>8.2520000000000007</v>
      </c>
      <c r="M2500" s="11" t="str" cm="1">
        <f t="array" ref="M2500">_xlfn.IFS(ROUND(Sales_Data[[#This Row],[Temperature]],0)&lt;50,"Cold",ROUND(Sales_Data[[#This Row],[Temperature]],0)&lt;70,"Mild",ROUND(Sales_Data[[#This Row],[Temperature]],0)&lt;84,"Warm",TRUE,"Hot")</f>
        <v>Cold</v>
      </c>
    </row>
    <row r="2501" spans="1:13" x14ac:dyDescent="0.3">
      <c r="A2501" s="5">
        <v>25</v>
      </c>
      <c r="B2501" s="5" t="s">
        <v>39</v>
      </c>
      <c r="C2501" s="7" t="b">
        <f t="shared" si="78"/>
        <v>0</v>
      </c>
      <c r="D2501" s="7" t="str" cm="1">
        <f t="array" ref="D2501">_xlfn.SWITCH(A2501,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01" s="12">
        <f t="shared" si="79"/>
        <v>40592</v>
      </c>
      <c r="F2501" s="5">
        <v>2011</v>
      </c>
      <c r="G2501" s="8">
        <v>634637.03</v>
      </c>
      <c r="H2501" s="5" t="s">
        <v>99</v>
      </c>
      <c r="I2501" s="9">
        <v>38.42</v>
      </c>
      <c r="J2501" s="10">
        <v>3.2450000000000001</v>
      </c>
      <c r="K2501" s="10">
        <v>206.3694701</v>
      </c>
      <c r="L2501" s="10">
        <v>7.343</v>
      </c>
      <c r="M2501" s="11" t="str" cm="1">
        <f t="array" ref="M2501">_xlfn.IFS(ROUND(Sales_Data[[#This Row],[Temperature]],0)&lt;50,"Cold",ROUND(Sales_Data[[#This Row],[Temperature]],0)&lt;70,"Mild",ROUND(Sales_Data[[#This Row],[Temperature]],0)&lt;84,"Warm",TRUE,"Hot")</f>
        <v>Cold</v>
      </c>
    </row>
    <row r="2502" spans="1:13" x14ac:dyDescent="0.3">
      <c r="A2502" s="5">
        <v>26</v>
      </c>
      <c r="B2502" s="5" t="s">
        <v>39</v>
      </c>
      <c r="C2502" s="7" t="b">
        <f t="shared" si="78"/>
        <v>0</v>
      </c>
      <c r="D2502" s="7" t="str" cm="1">
        <f t="array" ref="D2502">_xlfn.SWITCH(A2502,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02" s="12">
        <f t="shared" si="79"/>
        <v>40592</v>
      </c>
      <c r="F2502" s="5">
        <v>2011</v>
      </c>
      <c r="G2502" s="8">
        <v>981978.02</v>
      </c>
      <c r="H2502" s="5" t="s">
        <v>99</v>
      </c>
      <c r="I2502" s="9">
        <v>19.63</v>
      </c>
      <c r="J2502" s="10">
        <v>3.2629999999999999</v>
      </c>
      <c r="K2502" s="10">
        <v>133.37014289999999</v>
      </c>
      <c r="L2502" s="10">
        <v>7.907</v>
      </c>
      <c r="M2502" s="11" t="str" cm="1">
        <f t="array" ref="M2502">_xlfn.IFS(ROUND(Sales_Data[[#This Row],[Temperature]],0)&lt;50,"Cold",ROUND(Sales_Data[[#This Row],[Temperature]],0)&lt;70,"Mild",ROUND(Sales_Data[[#This Row],[Temperature]],0)&lt;84,"Warm",TRUE,"Hot")</f>
        <v>Cold</v>
      </c>
    </row>
    <row r="2503" spans="1:13" x14ac:dyDescent="0.3">
      <c r="A2503" s="5">
        <v>27</v>
      </c>
      <c r="B2503" s="5" t="s">
        <v>39</v>
      </c>
      <c r="C2503" s="7" t="b">
        <f t="shared" si="78"/>
        <v>0</v>
      </c>
      <c r="D2503" s="7" t="str" cm="1">
        <f t="array" ref="D2503">_xlfn.SWITCH(A2503,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03" s="12">
        <f t="shared" si="79"/>
        <v>40592</v>
      </c>
      <c r="F2503" s="5">
        <v>2011</v>
      </c>
      <c r="G2503" s="8">
        <v>1709365.19</v>
      </c>
      <c r="H2503" s="5" t="s">
        <v>99</v>
      </c>
      <c r="I2503" s="9">
        <v>39.32</v>
      </c>
      <c r="J2503" s="10">
        <v>3.42</v>
      </c>
      <c r="K2503" s="10">
        <v>137.2511849</v>
      </c>
      <c r="L2503" s="10">
        <v>7.827</v>
      </c>
      <c r="M2503" s="11" t="str" cm="1">
        <f t="array" ref="M2503">_xlfn.IFS(ROUND(Sales_Data[[#This Row],[Temperature]],0)&lt;50,"Cold",ROUND(Sales_Data[[#This Row],[Temperature]],0)&lt;70,"Mild",ROUND(Sales_Data[[#This Row],[Temperature]],0)&lt;84,"Warm",TRUE,"Hot")</f>
        <v>Cold</v>
      </c>
    </row>
    <row r="2504" spans="1:13" x14ac:dyDescent="0.3">
      <c r="A2504" s="5">
        <v>28</v>
      </c>
      <c r="B2504" s="5" t="s">
        <v>39</v>
      </c>
      <c r="C2504" s="7" t="b">
        <f t="shared" si="78"/>
        <v>0</v>
      </c>
      <c r="D2504" s="7" t="str" cm="1">
        <f t="array" ref="D2504">_xlfn.SWITCH(A2504,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04" s="12">
        <f t="shared" si="79"/>
        <v>40592</v>
      </c>
      <c r="F2504" s="5">
        <v>2011</v>
      </c>
      <c r="G2504" s="8">
        <v>1514828.82</v>
      </c>
      <c r="H2504" s="5" t="s">
        <v>99</v>
      </c>
      <c r="I2504" s="9">
        <v>53.35</v>
      </c>
      <c r="J2504" s="10">
        <v>3.43</v>
      </c>
      <c r="K2504" s="10">
        <v>127.99525</v>
      </c>
      <c r="L2504" s="10">
        <v>14.021000000000001</v>
      </c>
      <c r="M2504" s="11" t="str" cm="1">
        <f t="array" ref="M2504">_xlfn.IFS(ROUND(Sales_Data[[#This Row],[Temperature]],0)&lt;50,"Cold",ROUND(Sales_Data[[#This Row],[Temperature]],0)&lt;70,"Mild",ROUND(Sales_Data[[#This Row],[Temperature]],0)&lt;84,"Warm",TRUE,"Hot")</f>
        <v>Mild</v>
      </c>
    </row>
    <row r="2505" spans="1:13" x14ac:dyDescent="0.3">
      <c r="A2505" s="5">
        <v>29</v>
      </c>
      <c r="B2505" s="5" t="s">
        <v>39</v>
      </c>
      <c r="C2505" s="7" t="b">
        <f t="shared" si="78"/>
        <v>0</v>
      </c>
      <c r="D2505" s="7" t="str" cm="1">
        <f t="array" ref="D2505">_xlfn.SWITCH(A2505,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05" s="12">
        <f t="shared" si="79"/>
        <v>40592</v>
      </c>
      <c r="F2505" s="5">
        <v>2011</v>
      </c>
      <c r="G2505" s="8">
        <v>542529.21</v>
      </c>
      <c r="H2505" s="5" t="s">
        <v>99</v>
      </c>
      <c r="I2505" s="9">
        <v>35.340000000000003</v>
      </c>
      <c r="J2505" s="10">
        <v>3.2629999999999999</v>
      </c>
      <c r="K2505" s="10">
        <v>133.37014289999999</v>
      </c>
      <c r="L2505" s="10">
        <v>10.256</v>
      </c>
      <c r="M2505" s="11" t="str" cm="1">
        <f t="array" ref="M2505">_xlfn.IFS(ROUND(Sales_Data[[#This Row],[Temperature]],0)&lt;50,"Cold",ROUND(Sales_Data[[#This Row],[Temperature]],0)&lt;70,"Mild",ROUND(Sales_Data[[#This Row],[Temperature]],0)&lt;84,"Warm",TRUE,"Hot")</f>
        <v>Cold</v>
      </c>
    </row>
    <row r="2506" spans="1:13" x14ac:dyDescent="0.3">
      <c r="A2506" s="5">
        <v>30</v>
      </c>
      <c r="B2506" s="5" t="s">
        <v>39</v>
      </c>
      <c r="C2506" s="7" t="b">
        <f t="shared" si="78"/>
        <v>0</v>
      </c>
      <c r="D2506" s="7" t="str" cm="1">
        <f t="array" ref="D2506">_xlfn.SWITCH(A2506,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06" s="12">
        <f t="shared" si="79"/>
        <v>40592</v>
      </c>
      <c r="F2506" s="5">
        <v>2011</v>
      </c>
      <c r="G2506" s="8">
        <v>417070.51</v>
      </c>
      <c r="H2506" s="5" t="s">
        <v>99</v>
      </c>
      <c r="I2506" s="9">
        <v>59.87</v>
      </c>
      <c r="J2506" s="10">
        <v>3.0449999999999999</v>
      </c>
      <c r="K2506" s="10">
        <v>212.9033115</v>
      </c>
      <c r="L2506" s="10">
        <v>8.0280000000000005</v>
      </c>
      <c r="M2506" s="11" t="str" cm="1">
        <f t="array" ref="M2506">_xlfn.IFS(ROUND(Sales_Data[[#This Row],[Temperature]],0)&lt;50,"Cold",ROUND(Sales_Data[[#This Row],[Temperature]],0)&lt;70,"Mild",ROUND(Sales_Data[[#This Row],[Temperature]],0)&lt;84,"Warm",TRUE,"Hot")</f>
        <v>Mild</v>
      </c>
    </row>
    <row r="2507" spans="1:13" x14ac:dyDescent="0.3">
      <c r="A2507" s="5">
        <v>31</v>
      </c>
      <c r="B2507" s="5" t="s">
        <v>39</v>
      </c>
      <c r="C2507" s="7" t="b">
        <f t="shared" si="78"/>
        <v>0</v>
      </c>
      <c r="D2507" s="7" t="str" cm="1">
        <f t="array" ref="D2507">_xlfn.SWITCH(A2507,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07" s="12">
        <f t="shared" si="79"/>
        <v>40592</v>
      </c>
      <c r="F2507" s="5">
        <v>2011</v>
      </c>
      <c r="G2507" s="8">
        <v>1539063.91</v>
      </c>
      <c r="H2507" s="5" t="s">
        <v>99</v>
      </c>
      <c r="I2507" s="9">
        <v>59.87</v>
      </c>
      <c r="J2507" s="10">
        <v>3.0449999999999999</v>
      </c>
      <c r="K2507" s="10">
        <v>212.9033115</v>
      </c>
      <c r="L2507" s="10">
        <v>8.0280000000000005</v>
      </c>
      <c r="M2507" s="11" t="str" cm="1">
        <f t="array" ref="M2507">_xlfn.IFS(ROUND(Sales_Data[[#This Row],[Temperature]],0)&lt;50,"Cold",ROUND(Sales_Data[[#This Row],[Temperature]],0)&lt;70,"Mild",ROUND(Sales_Data[[#This Row],[Temperature]],0)&lt;84,"Warm",TRUE,"Hot")</f>
        <v>Mild</v>
      </c>
    </row>
    <row r="2508" spans="1:13" x14ac:dyDescent="0.3">
      <c r="A2508" s="5">
        <v>32</v>
      </c>
      <c r="B2508" s="5" t="s">
        <v>39</v>
      </c>
      <c r="C2508" s="7" t="b">
        <f t="shared" si="78"/>
        <v>0</v>
      </c>
      <c r="D2508" s="7" t="str" cm="1">
        <f t="array" ref="D2508">_xlfn.SWITCH(A2508,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08" s="12">
        <f t="shared" si="79"/>
        <v>40592</v>
      </c>
      <c r="F2508" s="5">
        <v>2011</v>
      </c>
      <c r="G2508" s="8">
        <v>1183528.58</v>
      </c>
      <c r="H2508" s="5" t="s">
        <v>99</v>
      </c>
      <c r="I2508" s="9">
        <v>42.09</v>
      </c>
      <c r="J2508" s="10">
        <v>3.0510000000000002</v>
      </c>
      <c r="K2508" s="10">
        <v>191.9178331</v>
      </c>
      <c r="L2508" s="10">
        <v>8.8179999999999996</v>
      </c>
      <c r="M2508" s="11" t="str" cm="1">
        <f t="array" ref="M2508">_xlfn.IFS(ROUND(Sales_Data[[#This Row],[Temperature]],0)&lt;50,"Cold",ROUND(Sales_Data[[#This Row],[Temperature]],0)&lt;70,"Mild",ROUND(Sales_Data[[#This Row],[Temperature]],0)&lt;84,"Warm",TRUE,"Hot")</f>
        <v>Cold</v>
      </c>
    </row>
    <row r="2509" spans="1:13" x14ac:dyDescent="0.3">
      <c r="A2509" s="5">
        <v>33</v>
      </c>
      <c r="B2509" s="5" t="s">
        <v>39</v>
      </c>
      <c r="C2509" s="7" t="b">
        <f t="shared" si="78"/>
        <v>0</v>
      </c>
      <c r="D2509" s="7" t="str" cm="1">
        <f t="array" ref="D2509">_xlfn.SWITCH(A2509,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09" s="12">
        <f t="shared" si="79"/>
        <v>40592</v>
      </c>
      <c r="F2509" s="5">
        <v>2011</v>
      </c>
      <c r="G2509" s="8">
        <v>252349.6</v>
      </c>
      <c r="H2509" s="5" t="s">
        <v>99</v>
      </c>
      <c r="I2509" s="9">
        <v>62.03</v>
      </c>
      <c r="J2509" s="10">
        <v>3.43</v>
      </c>
      <c r="K2509" s="10">
        <v>127.99525</v>
      </c>
      <c r="L2509" s="10">
        <v>8.9510000000000005</v>
      </c>
      <c r="M2509" s="11" t="str" cm="1">
        <f t="array" ref="M2509">_xlfn.IFS(ROUND(Sales_Data[[#This Row],[Temperature]],0)&lt;50,"Cold",ROUND(Sales_Data[[#This Row],[Temperature]],0)&lt;70,"Mild",ROUND(Sales_Data[[#This Row],[Temperature]],0)&lt;84,"Warm",TRUE,"Hot")</f>
        <v>Mild</v>
      </c>
    </row>
    <row r="2510" spans="1:13" x14ac:dyDescent="0.3">
      <c r="A2510" s="5">
        <v>34</v>
      </c>
      <c r="B2510" s="5" t="s">
        <v>39</v>
      </c>
      <c r="C2510" s="7" t="b">
        <f t="shared" si="78"/>
        <v>0</v>
      </c>
      <c r="D2510" s="7" t="str" cm="1">
        <f t="array" ref="D2510">_xlfn.SWITCH(A2510,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510" s="12">
        <f t="shared" si="79"/>
        <v>40592</v>
      </c>
      <c r="F2510" s="5">
        <v>2011</v>
      </c>
      <c r="G2510" s="8">
        <v>1062629.3</v>
      </c>
      <c r="H2510" s="5" t="s">
        <v>99</v>
      </c>
      <c r="I2510" s="9">
        <v>45.12</v>
      </c>
      <c r="J2510" s="10">
        <v>3.0579999999999998</v>
      </c>
      <c r="K2510" s="10">
        <v>127.99525</v>
      </c>
      <c r="L2510" s="10">
        <v>10.398</v>
      </c>
      <c r="M2510" s="11" t="str" cm="1">
        <f t="array" ref="M2510">_xlfn.IFS(ROUND(Sales_Data[[#This Row],[Temperature]],0)&lt;50,"Cold",ROUND(Sales_Data[[#This Row],[Temperature]],0)&lt;70,"Mild",ROUND(Sales_Data[[#This Row],[Temperature]],0)&lt;84,"Warm",TRUE,"Hot")</f>
        <v>Cold</v>
      </c>
    </row>
    <row r="2511" spans="1:13" x14ac:dyDescent="0.3">
      <c r="A2511" s="5">
        <v>35</v>
      </c>
      <c r="B2511" s="5" t="s">
        <v>39</v>
      </c>
      <c r="C2511" s="7" t="b">
        <f t="shared" si="78"/>
        <v>0</v>
      </c>
      <c r="D2511" s="7" t="str" cm="1">
        <f t="array" ref="D2511">_xlfn.SWITCH(A2511,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511" s="12">
        <f t="shared" si="79"/>
        <v>40592</v>
      </c>
      <c r="F2511" s="5">
        <v>2011</v>
      </c>
      <c r="G2511" s="8">
        <v>865305.88</v>
      </c>
      <c r="H2511" s="5" t="s">
        <v>99</v>
      </c>
      <c r="I2511" s="9">
        <v>39.32</v>
      </c>
      <c r="J2511" s="10">
        <v>3.2450000000000001</v>
      </c>
      <c r="K2511" s="10">
        <v>137.2511849</v>
      </c>
      <c r="L2511" s="10">
        <v>8.5489999999999995</v>
      </c>
      <c r="M2511" s="11" t="str" cm="1">
        <f t="array" ref="M2511">_xlfn.IFS(ROUND(Sales_Data[[#This Row],[Temperature]],0)&lt;50,"Cold",ROUND(Sales_Data[[#This Row],[Temperature]],0)&lt;70,"Mild",ROUND(Sales_Data[[#This Row],[Temperature]],0)&lt;84,"Warm",TRUE,"Hot")</f>
        <v>Cold</v>
      </c>
    </row>
    <row r="2512" spans="1:13" x14ac:dyDescent="0.3">
      <c r="A2512" s="5">
        <v>36</v>
      </c>
      <c r="B2512" s="5" t="s">
        <v>39</v>
      </c>
      <c r="C2512" s="7" t="b">
        <f t="shared" si="78"/>
        <v>0</v>
      </c>
      <c r="D2512" s="7" t="str" cm="1">
        <f t="array" ref="D2512">_xlfn.SWITCH(A2512,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512" s="12">
        <f t="shared" si="79"/>
        <v>40592</v>
      </c>
      <c r="F2512" s="5">
        <v>2011</v>
      </c>
      <c r="G2512" s="8">
        <v>427175.03</v>
      </c>
      <c r="H2512" s="5" t="s">
        <v>99</v>
      </c>
      <c r="I2512" s="9">
        <v>57.48</v>
      </c>
      <c r="J2512" s="10">
        <v>3.0169999999999999</v>
      </c>
      <c r="K2512" s="10">
        <v>212.00635220000001</v>
      </c>
      <c r="L2512" s="10">
        <v>8.3949999999999996</v>
      </c>
      <c r="M2512" s="11" t="str" cm="1">
        <f t="array" ref="M2512">_xlfn.IFS(ROUND(Sales_Data[[#This Row],[Temperature]],0)&lt;50,"Cold",ROUND(Sales_Data[[#This Row],[Temperature]],0)&lt;70,"Mild",ROUND(Sales_Data[[#This Row],[Temperature]],0)&lt;84,"Warm",TRUE,"Hot")</f>
        <v>Mild</v>
      </c>
    </row>
    <row r="2513" spans="1:13" x14ac:dyDescent="0.3">
      <c r="A2513" s="5">
        <v>37</v>
      </c>
      <c r="B2513" s="5" t="s">
        <v>39</v>
      </c>
      <c r="C2513" s="7" t="b">
        <f t="shared" si="78"/>
        <v>0</v>
      </c>
      <c r="D2513" s="7" t="str" cm="1">
        <f t="array" ref="D2513">_xlfn.SWITCH(A2513,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513" s="12">
        <f t="shared" si="79"/>
        <v>40592</v>
      </c>
      <c r="F2513" s="5">
        <v>2011</v>
      </c>
      <c r="G2513" s="8">
        <v>536840.68999999994</v>
      </c>
      <c r="H2513" s="5" t="s">
        <v>99</v>
      </c>
      <c r="I2513" s="9">
        <v>57.48</v>
      </c>
      <c r="J2513" s="10">
        <v>3.0449999999999999</v>
      </c>
      <c r="K2513" s="10">
        <v>212.00635220000001</v>
      </c>
      <c r="L2513" s="10">
        <v>8.3949999999999996</v>
      </c>
      <c r="M2513" s="11" t="str" cm="1">
        <f t="array" ref="M2513">_xlfn.IFS(ROUND(Sales_Data[[#This Row],[Temperature]],0)&lt;50,"Cold",ROUND(Sales_Data[[#This Row],[Temperature]],0)&lt;70,"Mild",ROUND(Sales_Data[[#This Row],[Temperature]],0)&lt;84,"Warm",TRUE,"Hot")</f>
        <v>Mild</v>
      </c>
    </row>
    <row r="2514" spans="1:13" x14ac:dyDescent="0.3">
      <c r="A2514" s="5">
        <v>38</v>
      </c>
      <c r="B2514" s="5" t="s">
        <v>39</v>
      </c>
      <c r="C2514" s="7" t="b">
        <f t="shared" si="78"/>
        <v>0</v>
      </c>
      <c r="D2514" s="7" t="str" cm="1">
        <f t="array" ref="D2514">_xlfn.SWITCH(A2514,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514" s="12">
        <f t="shared" si="79"/>
        <v>40592</v>
      </c>
      <c r="F2514" s="5">
        <v>2011</v>
      </c>
      <c r="G2514" s="8">
        <v>364606.7</v>
      </c>
      <c r="H2514" s="5" t="s">
        <v>99</v>
      </c>
      <c r="I2514" s="9">
        <v>53.35</v>
      </c>
      <c r="J2514" s="10">
        <v>3.43</v>
      </c>
      <c r="K2514" s="10">
        <v>127.99525</v>
      </c>
      <c r="L2514" s="10">
        <v>14.021000000000001</v>
      </c>
      <c r="M2514" s="11" t="str" cm="1">
        <f t="array" ref="M2514">_xlfn.IFS(ROUND(Sales_Data[[#This Row],[Temperature]],0)&lt;50,"Cold",ROUND(Sales_Data[[#This Row],[Temperature]],0)&lt;70,"Mild",ROUND(Sales_Data[[#This Row],[Temperature]],0)&lt;84,"Warm",TRUE,"Hot")</f>
        <v>Mild</v>
      </c>
    </row>
    <row r="2515" spans="1:13" x14ac:dyDescent="0.3">
      <c r="A2515" s="5">
        <v>39</v>
      </c>
      <c r="B2515" s="5" t="s">
        <v>39</v>
      </c>
      <c r="C2515" s="7" t="b">
        <f t="shared" si="78"/>
        <v>0</v>
      </c>
      <c r="D2515" s="7" t="str" cm="1">
        <f t="array" ref="D2515">_xlfn.SWITCH(A2515,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515" s="12">
        <f t="shared" si="79"/>
        <v>40592</v>
      </c>
      <c r="F2515" s="5">
        <v>2011</v>
      </c>
      <c r="G2515" s="8">
        <v>1335233.74</v>
      </c>
      <c r="H2515" s="5" t="s">
        <v>99</v>
      </c>
      <c r="I2515" s="9">
        <v>58.2</v>
      </c>
      <c r="J2515" s="10">
        <v>3.0449999999999999</v>
      </c>
      <c r="K2515" s="10">
        <v>212.00635220000001</v>
      </c>
      <c r="L2515" s="10">
        <v>8.3949999999999996</v>
      </c>
      <c r="M2515" s="11" t="str" cm="1">
        <f t="array" ref="M2515">_xlfn.IFS(ROUND(Sales_Data[[#This Row],[Temperature]],0)&lt;50,"Cold",ROUND(Sales_Data[[#This Row],[Temperature]],0)&lt;70,"Mild",ROUND(Sales_Data[[#This Row],[Temperature]],0)&lt;84,"Warm",TRUE,"Hot")</f>
        <v>Mild</v>
      </c>
    </row>
    <row r="2516" spans="1:13" x14ac:dyDescent="0.3">
      <c r="A2516" s="5">
        <v>40</v>
      </c>
      <c r="B2516" s="5" t="s">
        <v>39</v>
      </c>
      <c r="C2516" s="7" t="b">
        <f t="shared" si="78"/>
        <v>0</v>
      </c>
      <c r="D2516" s="7" t="str" cm="1">
        <f t="array" ref="D2516">_xlfn.SWITCH(A2516,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516" s="12">
        <f t="shared" si="79"/>
        <v>40592</v>
      </c>
      <c r="F2516" s="5">
        <v>2011</v>
      </c>
      <c r="G2516" s="8">
        <v>968694.45</v>
      </c>
      <c r="H2516" s="5" t="s">
        <v>99</v>
      </c>
      <c r="I2516" s="9">
        <v>21.82</v>
      </c>
      <c r="J2516" s="10">
        <v>3.2629999999999999</v>
      </c>
      <c r="K2516" s="10">
        <v>133.37014289999999</v>
      </c>
      <c r="L2516" s="10">
        <v>5.1139999999999999</v>
      </c>
      <c r="M2516" s="11" t="str" cm="1">
        <f t="array" ref="M2516">_xlfn.IFS(ROUND(Sales_Data[[#This Row],[Temperature]],0)&lt;50,"Cold",ROUND(Sales_Data[[#This Row],[Temperature]],0)&lt;70,"Mild",ROUND(Sales_Data[[#This Row],[Temperature]],0)&lt;84,"Warm",TRUE,"Hot")</f>
        <v>Cold</v>
      </c>
    </row>
    <row r="2517" spans="1:13" x14ac:dyDescent="0.3">
      <c r="A2517" s="5">
        <v>41</v>
      </c>
      <c r="B2517" s="5" t="s">
        <v>39</v>
      </c>
      <c r="C2517" s="7" t="b">
        <f t="shared" si="78"/>
        <v>0</v>
      </c>
      <c r="D2517" s="7" t="str" cm="1">
        <f t="array" ref="D2517">_xlfn.SWITCH(A2517,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517" s="12">
        <f t="shared" si="79"/>
        <v>40592</v>
      </c>
      <c r="F2517" s="5">
        <v>2011</v>
      </c>
      <c r="G2517" s="8">
        <v>1203399.6399999999</v>
      </c>
      <c r="H2517" s="5" t="s">
        <v>99</v>
      </c>
      <c r="I2517" s="9">
        <v>39.39</v>
      </c>
      <c r="J2517" s="10">
        <v>3.0510000000000002</v>
      </c>
      <c r="K2517" s="10">
        <v>191.9178331</v>
      </c>
      <c r="L2517" s="10">
        <v>7.2409999999999997</v>
      </c>
      <c r="M2517" s="11" t="str" cm="1">
        <f t="array" ref="M2517">_xlfn.IFS(ROUND(Sales_Data[[#This Row],[Temperature]],0)&lt;50,"Cold",ROUND(Sales_Data[[#This Row],[Temperature]],0)&lt;70,"Mild",ROUND(Sales_Data[[#This Row],[Temperature]],0)&lt;84,"Warm",TRUE,"Hot")</f>
        <v>Cold</v>
      </c>
    </row>
    <row r="2518" spans="1:13" x14ac:dyDescent="0.3">
      <c r="A2518" s="5">
        <v>42</v>
      </c>
      <c r="B2518" s="5" t="s">
        <v>39</v>
      </c>
      <c r="C2518" s="7" t="b">
        <f t="shared" si="78"/>
        <v>0</v>
      </c>
      <c r="D2518" s="7" t="str" cm="1">
        <f t="array" ref="D2518">_xlfn.SWITCH(A2518,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518" s="12">
        <f t="shared" si="79"/>
        <v>40592</v>
      </c>
      <c r="F2518" s="5">
        <v>2011</v>
      </c>
      <c r="G2518" s="8">
        <v>556485.1</v>
      </c>
      <c r="H2518" s="5" t="s">
        <v>99</v>
      </c>
      <c r="I2518" s="9">
        <v>61.77</v>
      </c>
      <c r="J2518" s="10">
        <v>3.43</v>
      </c>
      <c r="K2518" s="10">
        <v>127.99525</v>
      </c>
      <c r="L2518" s="10">
        <v>8.7439999999999998</v>
      </c>
      <c r="M2518" s="11" t="str" cm="1">
        <f t="array" ref="M2518">_xlfn.IFS(ROUND(Sales_Data[[#This Row],[Temperature]],0)&lt;50,"Cold",ROUND(Sales_Data[[#This Row],[Temperature]],0)&lt;70,"Mild",ROUND(Sales_Data[[#This Row],[Temperature]],0)&lt;84,"Warm",TRUE,"Hot")</f>
        <v>Mild</v>
      </c>
    </row>
    <row r="2519" spans="1:13" x14ac:dyDescent="0.3">
      <c r="A2519" s="5">
        <v>43</v>
      </c>
      <c r="B2519" s="5" t="s">
        <v>39</v>
      </c>
      <c r="C2519" s="7" t="b">
        <f t="shared" si="78"/>
        <v>0</v>
      </c>
      <c r="D2519" s="7" t="str" cm="1">
        <f t="array" ref="D2519">_xlfn.SWITCH(A2519,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519" s="12">
        <f t="shared" si="79"/>
        <v>40592</v>
      </c>
      <c r="F2519" s="5">
        <v>2011</v>
      </c>
      <c r="G2519" s="8">
        <v>626627.77</v>
      </c>
      <c r="H2519" s="5" t="s">
        <v>99</v>
      </c>
      <c r="I2519" s="9">
        <v>59.15</v>
      </c>
      <c r="J2519" s="10">
        <v>3.0449999999999999</v>
      </c>
      <c r="K2519" s="10">
        <v>205.1683214</v>
      </c>
      <c r="L2519" s="10">
        <v>10.398</v>
      </c>
      <c r="M2519" s="11" t="str" cm="1">
        <f t="array" ref="M2519">_xlfn.IFS(ROUND(Sales_Data[[#This Row],[Temperature]],0)&lt;50,"Cold",ROUND(Sales_Data[[#This Row],[Temperature]],0)&lt;70,"Mild",ROUND(Sales_Data[[#This Row],[Temperature]],0)&lt;84,"Warm",TRUE,"Hot")</f>
        <v>Mild</v>
      </c>
    </row>
    <row r="2520" spans="1:13" x14ac:dyDescent="0.3">
      <c r="A2520" s="5">
        <v>44</v>
      </c>
      <c r="B2520" s="5" t="s">
        <v>39</v>
      </c>
      <c r="C2520" s="7" t="b">
        <f t="shared" si="78"/>
        <v>0</v>
      </c>
      <c r="D2520" s="7" t="str" cm="1">
        <f t="array" ref="D2520">_xlfn.SWITCH(A2520,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520" s="12">
        <f t="shared" si="79"/>
        <v>40592</v>
      </c>
      <c r="F2520" s="5">
        <v>2011</v>
      </c>
      <c r="G2520" s="8">
        <v>280785.76</v>
      </c>
      <c r="H2520" s="5" t="s">
        <v>99</v>
      </c>
      <c r="I2520" s="9">
        <v>40.85</v>
      </c>
      <c r="J2520" s="10">
        <v>3.0619999999999998</v>
      </c>
      <c r="K2520" s="10">
        <v>127.99525</v>
      </c>
      <c r="L2520" s="10">
        <v>7.2240000000000002</v>
      </c>
      <c r="M2520" s="11" t="str" cm="1">
        <f t="array" ref="M2520">_xlfn.IFS(ROUND(Sales_Data[[#This Row],[Temperature]],0)&lt;50,"Cold",ROUND(Sales_Data[[#This Row],[Temperature]],0)&lt;70,"Mild",ROUND(Sales_Data[[#This Row],[Temperature]],0)&lt;84,"Warm",TRUE,"Hot")</f>
        <v>Cold</v>
      </c>
    </row>
    <row r="2521" spans="1:13" x14ac:dyDescent="0.3">
      <c r="A2521" s="5">
        <v>45</v>
      </c>
      <c r="B2521" s="5" t="s">
        <v>39</v>
      </c>
      <c r="C2521" s="7" t="b">
        <f t="shared" si="78"/>
        <v>0</v>
      </c>
      <c r="D2521" s="7" t="str" cm="1">
        <f t="array" ref="D2521">_xlfn.SWITCH(A2521,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521" s="12">
        <f t="shared" si="79"/>
        <v>40592</v>
      </c>
      <c r="F2521" s="5">
        <v>2011</v>
      </c>
      <c r="G2521" s="8">
        <v>802253.41</v>
      </c>
      <c r="H2521" s="5" t="s">
        <v>99</v>
      </c>
      <c r="I2521" s="9">
        <v>40.700000000000003</v>
      </c>
      <c r="J2521" s="10">
        <v>3.2450000000000001</v>
      </c>
      <c r="K2521" s="10">
        <v>183.93713529999999</v>
      </c>
      <c r="L2521" s="10">
        <v>8.5489999999999995</v>
      </c>
      <c r="M2521" s="11" t="str" cm="1">
        <f t="array" ref="M2521">_xlfn.IFS(ROUND(Sales_Data[[#This Row],[Temperature]],0)&lt;50,"Cold",ROUND(Sales_Data[[#This Row],[Temperature]],0)&lt;70,"Mild",ROUND(Sales_Data[[#This Row],[Temperature]],0)&lt;84,"Warm",TRUE,"Hot")</f>
        <v>Cold</v>
      </c>
    </row>
    <row r="2522" spans="1:13" x14ac:dyDescent="0.3">
      <c r="A2522" s="5">
        <v>1</v>
      </c>
      <c r="B2522" s="5" t="s">
        <v>40</v>
      </c>
      <c r="C2522" s="7" t="b">
        <f t="shared" si="78"/>
        <v>0</v>
      </c>
      <c r="D2522" s="7" t="str" cm="1">
        <f t="array" ref="D2522">_xlfn.SWITCH(A2522,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522" s="12">
        <f t="shared" si="79"/>
        <v>40599</v>
      </c>
      <c r="F2522" s="5">
        <v>2011</v>
      </c>
      <c r="G2522" s="8">
        <v>1456800.28</v>
      </c>
      <c r="H2522" s="5" t="s">
        <v>99</v>
      </c>
      <c r="I2522" s="9">
        <v>62.9</v>
      </c>
      <c r="J2522" s="10">
        <v>3.0649999999999999</v>
      </c>
      <c r="K2522" s="10">
        <v>213.53560899999999</v>
      </c>
      <c r="L2522" s="10">
        <v>7.742</v>
      </c>
      <c r="M2522" s="11" t="str" cm="1">
        <f t="array" ref="M2522">_xlfn.IFS(ROUND(Sales_Data[[#This Row],[Temperature]],0)&lt;50,"Cold",ROUND(Sales_Data[[#This Row],[Temperature]],0)&lt;70,"Mild",ROUND(Sales_Data[[#This Row],[Temperature]],0)&lt;84,"Warm",TRUE,"Hot")</f>
        <v>Mild</v>
      </c>
    </row>
    <row r="2523" spans="1:13" x14ac:dyDescent="0.3">
      <c r="A2523" s="5">
        <v>2</v>
      </c>
      <c r="B2523" s="5" t="s">
        <v>40</v>
      </c>
      <c r="C2523" s="7" t="b">
        <f t="shared" si="78"/>
        <v>0</v>
      </c>
      <c r="D2523" s="7" t="str" cm="1">
        <f t="array" ref="D2523">_xlfn.SWITCH(A2523,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523" s="12">
        <f t="shared" si="79"/>
        <v>40599</v>
      </c>
      <c r="F2523" s="5">
        <v>2011</v>
      </c>
      <c r="G2523" s="8">
        <v>1833511.08</v>
      </c>
      <c r="H2523" s="5" t="s">
        <v>99</v>
      </c>
      <c r="I2523" s="9">
        <v>60.8</v>
      </c>
      <c r="J2523" s="10">
        <v>3.0649999999999999</v>
      </c>
      <c r="K2523" s="10">
        <v>213.19042099999999</v>
      </c>
      <c r="L2523" s="10">
        <v>8.0280000000000005</v>
      </c>
      <c r="M2523" s="11" t="str" cm="1">
        <f t="array" ref="M2523">_xlfn.IFS(ROUND(Sales_Data[[#This Row],[Temperature]],0)&lt;50,"Cold",ROUND(Sales_Data[[#This Row],[Temperature]],0)&lt;70,"Mild",ROUND(Sales_Data[[#This Row],[Temperature]],0)&lt;84,"Warm",TRUE,"Hot")</f>
        <v>Mild</v>
      </c>
    </row>
    <row r="2524" spans="1:13" x14ac:dyDescent="0.3">
      <c r="A2524" s="5">
        <v>3</v>
      </c>
      <c r="B2524" s="5" t="s">
        <v>40</v>
      </c>
      <c r="C2524" s="7" t="b">
        <f t="shared" si="78"/>
        <v>0</v>
      </c>
      <c r="D2524" s="7" t="str" cm="1">
        <f t="array" ref="D2524">_xlfn.SWITCH(A2524,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524" s="12">
        <f t="shared" si="79"/>
        <v>40599</v>
      </c>
      <c r="F2524" s="5">
        <v>2011</v>
      </c>
      <c r="G2524" s="8">
        <v>397211.19</v>
      </c>
      <c r="H2524" s="5" t="s">
        <v>99</v>
      </c>
      <c r="I2524" s="9">
        <v>67.400000000000006</v>
      </c>
      <c r="J2524" s="10">
        <v>3.0649999999999999</v>
      </c>
      <c r="K2524" s="10">
        <v>216.8780275</v>
      </c>
      <c r="L2524" s="10">
        <v>7.5510000000000002</v>
      </c>
      <c r="M2524" s="11" t="str" cm="1">
        <f t="array" ref="M2524">_xlfn.IFS(ROUND(Sales_Data[[#This Row],[Temperature]],0)&lt;50,"Cold",ROUND(Sales_Data[[#This Row],[Temperature]],0)&lt;70,"Mild",ROUND(Sales_Data[[#This Row],[Temperature]],0)&lt;84,"Warm",TRUE,"Hot")</f>
        <v>Mild</v>
      </c>
    </row>
    <row r="2525" spans="1:13" x14ac:dyDescent="0.3">
      <c r="A2525" s="5">
        <v>4</v>
      </c>
      <c r="B2525" s="5" t="s">
        <v>40</v>
      </c>
      <c r="C2525" s="7" t="b">
        <f t="shared" si="78"/>
        <v>0</v>
      </c>
      <c r="D2525" s="7" t="str" cm="1">
        <f t="array" ref="D2525">_xlfn.SWITCH(A2525,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525" s="12">
        <f t="shared" si="79"/>
        <v>40599</v>
      </c>
      <c r="F2525" s="5">
        <v>2011</v>
      </c>
      <c r="G2525" s="8">
        <v>2078094.69</v>
      </c>
      <c r="H2525" s="5" t="s">
        <v>99</v>
      </c>
      <c r="I2525" s="9">
        <v>49</v>
      </c>
      <c r="J2525" s="10">
        <v>3.0870000000000002</v>
      </c>
      <c r="K2525" s="10">
        <v>128.13</v>
      </c>
      <c r="L2525" s="10">
        <v>6.51</v>
      </c>
      <c r="M2525" s="11" t="str" cm="1">
        <f t="array" ref="M2525">_xlfn.IFS(ROUND(Sales_Data[[#This Row],[Temperature]],0)&lt;50,"Cold",ROUND(Sales_Data[[#This Row],[Temperature]],0)&lt;70,"Mild",ROUND(Sales_Data[[#This Row],[Temperature]],0)&lt;84,"Warm",TRUE,"Hot")</f>
        <v>Cold</v>
      </c>
    </row>
    <row r="2526" spans="1:13" x14ac:dyDescent="0.3">
      <c r="A2526" s="5">
        <v>5</v>
      </c>
      <c r="B2526" s="5" t="s">
        <v>40</v>
      </c>
      <c r="C2526" s="7" t="b">
        <f t="shared" si="78"/>
        <v>0</v>
      </c>
      <c r="D2526" s="7" t="str" cm="1">
        <f t="array" ref="D2526">_xlfn.SWITCH(A2526,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526" s="12">
        <f t="shared" si="79"/>
        <v>40599</v>
      </c>
      <c r="F2526" s="5">
        <v>2011</v>
      </c>
      <c r="G2526" s="8">
        <v>294659.5</v>
      </c>
      <c r="H2526" s="5" t="s">
        <v>99</v>
      </c>
      <c r="I2526" s="9">
        <v>63.35</v>
      </c>
      <c r="J2526" s="10">
        <v>3.0649999999999999</v>
      </c>
      <c r="K2526" s="10">
        <v>214.09555030000001</v>
      </c>
      <c r="L2526" s="10">
        <v>6.6340000000000003</v>
      </c>
      <c r="M2526" s="11" t="str" cm="1">
        <f t="array" ref="M2526">_xlfn.IFS(ROUND(Sales_Data[[#This Row],[Temperature]],0)&lt;50,"Cold",ROUND(Sales_Data[[#This Row],[Temperature]],0)&lt;70,"Mild",ROUND(Sales_Data[[#This Row],[Temperature]],0)&lt;84,"Warm",TRUE,"Hot")</f>
        <v>Mild</v>
      </c>
    </row>
    <row r="2527" spans="1:13" x14ac:dyDescent="0.3">
      <c r="A2527" s="5">
        <v>6</v>
      </c>
      <c r="B2527" s="5" t="s">
        <v>40</v>
      </c>
      <c r="C2527" s="7" t="b">
        <f t="shared" si="78"/>
        <v>0</v>
      </c>
      <c r="D2527" s="7" t="str" cm="1">
        <f t="array" ref="D2527">_xlfn.SWITCH(A2527,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527" s="12">
        <f t="shared" si="79"/>
        <v>40599</v>
      </c>
      <c r="F2527" s="5">
        <v>2011</v>
      </c>
      <c r="G2527" s="8">
        <v>1422600.43</v>
      </c>
      <c r="H2527" s="5" t="s">
        <v>99</v>
      </c>
      <c r="I2527" s="9">
        <v>62.86</v>
      </c>
      <c r="J2527" s="10">
        <v>3.0649999999999999</v>
      </c>
      <c r="K2527" s="10">
        <v>215.06797309999999</v>
      </c>
      <c r="L2527" s="10">
        <v>6.8579999999999997</v>
      </c>
      <c r="M2527" s="11" t="str" cm="1">
        <f t="array" ref="M2527">_xlfn.IFS(ROUND(Sales_Data[[#This Row],[Temperature]],0)&lt;50,"Cold",ROUND(Sales_Data[[#This Row],[Temperature]],0)&lt;70,"Mild",ROUND(Sales_Data[[#This Row],[Temperature]],0)&lt;84,"Warm",TRUE,"Hot")</f>
        <v>Mild</v>
      </c>
    </row>
    <row r="2528" spans="1:13" x14ac:dyDescent="0.3">
      <c r="A2528" s="5">
        <v>7</v>
      </c>
      <c r="B2528" s="5" t="s">
        <v>40</v>
      </c>
      <c r="C2528" s="7" t="b">
        <f t="shared" si="78"/>
        <v>0</v>
      </c>
      <c r="D2528" s="7" t="str" cm="1">
        <f t="array" ref="D2528">_xlfn.SWITCH(A2528,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528" s="12">
        <f t="shared" si="79"/>
        <v>40599</v>
      </c>
      <c r="F2528" s="5">
        <v>2011</v>
      </c>
      <c r="G2528" s="8">
        <v>546690.84</v>
      </c>
      <c r="H2528" s="5" t="s">
        <v>99</v>
      </c>
      <c r="I2528" s="9">
        <v>17.46</v>
      </c>
      <c r="J2528" s="10">
        <v>3.101</v>
      </c>
      <c r="K2528" s="10">
        <v>191.9647167</v>
      </c>
      <c r="L2528" s="10">
        <v>8.8179999999999996</v>
      </c>
      <c r="M2528" s="11" t="str" cm="1">
        <f t="array" ref="M2528">_xlfn.IFS(ROUND(Sales_Data[[#This Row],[Temperature]],0)&lt;50,"Cold",ROUND(Sales_Data[[#This Row],[Temperature]],0)&lt;70,"Mild",ROUND(Sales_Data[[#This Row],[Temperature]],0)&lt;84,"Warm",TRUE,"Hot")</f>
        <v>Cold</v>
      </c>
    </row>
    <row r="2529" spans="1:13" x14ac:dyDescent="0.3">
      <c r="A2529" s="5">
        <v>8</v>
      </c>
      <c r="B2529" s="5" t="s">
        <v>40</v>
      </c>
      <c r="C2529" s="7" t="b">
        <f t="shared" si="78"/>
        <v>0</v>
      </c>
      <c r="D2529" s="7" t="str" cm="1">
        <f t="array" ref="D2529">_xlfn.SWITCH(A2529,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529" s="12">
        <f t="shared" si="79"/>
        <v>40599</v>
      </c>
      <c r="F2529" s="5">
        <v>2011</v>
      </c>
      <c r="G2529" s="8">
        <v>917317.15</v>
      </c>
      <c r="H2529" s="5" t="s">
        <v>99</v>
      </c>
      <c r="I2529" s="9">
        <v>51.29</v>
      </c>
      <c r="J2529" s="10">
        <v>3.0649999999999999</v>
      </c>
      <c r="K2529" s="10">
        <v>216.92479180000001</v>
      </c>
      <c r="L2529" s="10">
        <v>6.2619999999999996</v>
      </c>
      <c r="M2529" s="11" t="str" cm="1">
        <f t="array" ref="M2529">_xlfn.IFS(ROUND(Sales_Data[[#This Row],[Temperature]],0)&lt;50,"Cold",ROUND(Sales_Data[[#This Row],[Temperature]],0)&lt;70,"Mild",ROUND(Sales_Data[[#This Row],[Temperature]],0)&lt;84,"Warm",TRUE,"Hot")</f>
        <v>Mild</v>
      </c>
    </row>
    <row r="2530" spans="1:13" x14ac:dyDescent="0.3">
      <c r="A2530" s="5">
        <v>9</v>
      </c>
      <c r="B2530" s="5" t="s">
        <v>40</v>
      </c>
      <c r="C2530" s="7" t="b">
        <f t="shared" si="78"/>
        <v>0</v>
      </c>
      <c r="D2530" s="7" t="str" cm="1">
        <f t="array" ref="D2530">_xlfn.SWITCH(A2530,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530" s="12">
        <f t="shared" si="79"/>
        <v>40599</v>
      </c>
      <c r="F2530" s="5">
        <v>2011</v>
      </c>
      <c r="G2530" s="8">
        <v>513107.20000000001</v>
      </c>
      <c r="H2530" s="5" t="s">
        <v>99</v>
      </c>
      <c r="I2530" s="9">
        <v>59.01</v>
      </c>
      <c r="J2530" s="10">
        <v>3.0649999999999999</v>
      </c>
      <c r="K2530" s="10">
        <v>217.1095679</v>
      </c>
      <c r="L2530" s="10">
        <v>6.4160000000000004</v>
      </c>
      <c r="M2530" s="11" t="str" cm="1">
        <f t="array" ref="M2530">_xlfn.IFS(ROUND(Sales_Data[[#This Row],[Temperature]],0)&lt;50,"Cold",ROUND(Sales_Data[[#This Row],[Temperature]],0)&lt;70,"Mild",ROUND(Sales_Data[[#This Row],[Temperature]],0)&lt;84,"Warm",TRUE,"Hot")</f>
        <v>Mild</v>
      </c>
    </row>
    <row r="2531" spans="1:13" x14ac:dyDescent="0.3">
      <c r="A2531" s="5">
        <v>10</v>
      </c>
      <c r="B2531" s="5" t="s">
        <v>40</v>
      </c>
      <c r="C2531" s="7" t="b">
        <f t="shared" si="78"/>
        <v>0</v>
      </c>
      <c r="D2531" s="7" t="str" cm="1">
        <f t="array" ref="D2531">_xlfn.SWITCH(A2531,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531" s="12">
        <f t="shared" si="79"/>
        <v>40599</v>
      </c>
      <c r="F2531" s="5">
        <v>2011</v>
      </c>
      <c r="G2531" s="8">
        <v>1967996.71</v>
      </c>
      <c r="H2531" s="5" t="s">
        <v>99</v>
      </c>
      <c r="I2531" s="9">
        <v>53.59</v>
      </c>
      <c r="J2531" s="10">
        <v>3.3980000000000001</v>
      </c>
      <c r="K2531" s="10">
        <v>128.13</v>
      </c>
      <c r="L2531" s="10">
        <v>8.7439999999999998</v>
      </c>
      <c r="M2531" s="11" t="str" cm="1">
        <f t="array" ref="M2531">_xlfn.IFS(ROUND(Sales_Data[[#This Row],[Temperature]],0)&lt;50,"Cold",ROUND(Sales_Data[[#This Row],[Temperature]],0)&lt;70,"Mild",ROUND(Sales_Data[[#This Row],[Temperature]],0)&lt;84,"Warm",TRUE,"Hot")</f>
        <v>Mild</v>
      </c>
    </row>
    <row r="2532" spans="1:13" x14ac:dyDescent="0.3">
      <c r="A2532" s="5">
        <v>11</v>
      </c>
      <c r="B2532" s="5" t="s">
        <v>40</v>
      </c>
      <c r="C2532" s="7" t="b">
        <f t="shared" si="78"/>
        <v>0</v>
      </c>
      <c r="D2532" s="7" t="str" cm="1">
        <f t="array" ref="D2532">_xlfn.SWITCH(A2532,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532" s="12">
        <f t="shared" si="79"/>
        <v>40599</v>
      </c>
      <c r="F2532" s="5">
        <v>2011</v>
      </c>
      <c r="G2532" s="8">
        <v>1323999.3600000001</v>
      </c>
      <c r="H2532" s="5" t="s">
        <v>99</v>
      </c>
      <c r="I2532" s="9">
        <v>68.739999999999995</v>
      </c>
      <c r="J2532" s="10">
        <v>3.0649999999999999</v>
      </c>
      <c r="K2532" s="10">
        <v>216.8780275</v>
      </c>
      <c r="L2532" s="10">
        <v>7.5510000000000002</v>
      </c>
      <c r="M2532" s="11" t="str" cm="1">
        <f t="array" ref="M2532">_xlfn.IFS(ROUND(Sales_Data[[#This Row],[Temperature]],0)&lt;50,"Cold",ROUND(Sales_Data[[#This Row],[Temperature]],0)&lt;70,"Mild",ROUND(Sales_Data[[#This Row],[Temperature]],0)&lt;84,"Warm",TRUE,"Hot")</f>
        <v>Mild</v>
      </c>
    </row>
    <row r="2533" spans="1:13" x14ac:dyDescent="0.3">
      <c r="A2533" s="5">
        <v>12</v>
      </c>
      <c r="B2533" s="5" t="s">
        <v>40</v>
      </c>
      <c r="C2533" s="7" t="b">
        <f t="shared" si="78"/>
        <v>0</v>
      </c>
      <c r="D2533" s="7" t="str" cm="1">
        <f t="array" ref="D2533">_xlfn.SWITCH(A2533,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533" s="12">
        <f t="shared" si="79"/>
        <v>40599</v>
      </c>
      <c r="F2533" s="5">
        <v>2011</v>
      </c>
      <c r="G2533" s="8">
        <v>1046203.72</v>
      </c>
      <c r="H2533" s="5" t="s">
        <v>99</v>
      </c>
      <c r="I2533" s="9">
        <v>48.45</v>
      </c>
      <c r="J2533" s="10">
        <v>3.53</v>
      </c>
      <c r="K2533" s="10">
        <v>128.13</v>
      </c>
      <c r="L2533" s="10">
        <v>14.021000000000001</v>
      </c>
      <c r="M2533" s="11" t="str" cm="1">
        <f t="array" ref="M2533">_xlfn.IFS(ROUND(Sales_Data[[#This Row],[Temperature]],0)&lt;50,"Cold",ROUND(Sales_Data[[#This Row],[Temperature]],0)&lt;70,"Mild",ROUND(Sales_Data[[#This Row],[Temperature]],0)&lt;84,"Warm",TRUE,"Hot")</f>
        <v>Cold</v>
      </c>
    </row>
    <row r="2534" spans="1:13" x14ac:dyDescent="0.3">
      <c r="A2534" s="5">
        <v>13</v>
      </c>
      <c r="B2534" s="5" t="s">
        <v>40</v>
      </c>
      <c r="C2534" s="7" t="b">
        <f t="shared" si="78"/>
        <v>0</v>
      </c>
      <c r="D2534" s="7" t="str" cm="1">
        <f t="array" ref="D2534">_xlfn.SWITCH(A2534,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534" s="12">
        <f t="shared" si="79"/>
        <v>40599</v>
      </c>
      <c r="F2534" s="5">
        <v>2011</v>
      </c>
      <c r="G2534" s="8">
        <v>1831933.95</v>
      </c>
      <c r="H2534" s="5" t="s">
        <v>99</v>
      </c>
      <c r="I2534" s="9">
        <v>33.17</v>
      </c>
      <c r="J2534" s="10">
        <v>3.12</v>
      </c>
      <c r="K2534" s="10">
        <v>128.13</v>
      </c>
      <c r="L2534" s="10">
        <v>7.47</v>
      </c>
      <c r="M2534" s="11" t="str" cm="1">
        <f t="array" ref="M2534">_xlfn.IFS(ROUND(Sales_Data[[#This Row],[Temperature]],0)&lt;50,"Cold",ROUND(Sales_Data[[#This Row],[Temperature]],0)&lt;70,"Mild",ROUND(Sales_Data[[#This Row],[Temperature]],0)&lt;84,"Warm",TRUE,"Hot")</f>
        <v>Cold</v>
      </c>
    </row>
    <row r="2535" spans="1:13" x14ac:dyDescent="0.3">
      <c r="A2535" s="5">
        <v>14</v>
      </c>
      <c r="B2535" s="5" t="s">
        <v>40</v>
      </c>
      <c r="C2535" s="7" t="b">
        <f t="shared" si="78"/>
        <v>0</v>
      </c>
      <c r="D2535" s="7" t="str" cm="1">
        <f t="array" ref="D2535">_xlfn.SWITCH(A2535,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535" s="12">
        <f t="shared" si="79"/>
        <v>40599</v>
      </c>
      <c r="F2535" s="5">
        <v>2011</v>
      </c>
      <c r="G2535" s="8">
        <v>1875708.88</v>
      </c>
      <c r="H2535" s="5" t="s">
        <v>99</v>
      </c>
      <c r="I2535" s="9">
        <v>35.78</v>
      </c>
      <c r="J2535" s="10">
        <v>3.274</v>
      </c>
      <c r="K2535" s="10">
        <v>184.16256319999999</v>
      </c>
      <c r="L2535" s="10">
        <v>8.5489999999999995</v>
      </c>
      <c r="M2535" s="11" t="str" cm="1">
        <f t="array" ref="M2535">_xlfn.IFS(ROUND(Sales_Data[[#This Row],[Temperature]],0)&lt;50,"Cold",ROUND(Sales_Data[[#This Row],[Temperature]],0)&lt;70,"Mild",ROUND(Sales_Data[[#This Row],[Temperature]],0)&lt;84,"Warm",TRUE,"Hot")</f>
        <v>Cold</v>
      </c>
    </row>
    <row r="2536" spans="1:13" x14ac:dyDescent="0.3">
      <c r="A2536" s="5">
        <v>15</v>
      </c>
      <c r="B2536" s="5" t="s">
        <v>40</v>
      </c>
      <c r="C2536" s="7" t="b">
        <f t="shared" si="78"/>
        <v>0</v>
      </c>
      <c r="D2536" s="7" t="str" cm="1">
        <f t="array" ref="D2536">_xlfn.SWITCH(A2536,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536" s="12">
        <f t="shared" si="79"/>
        <v>40599</v>
      </c>
      <c r="F2536" s="5">
        <v>2011</v>
      </c>
      <c r="G2536" s="8">
        <v>547564.09</v>
      </c>
      <c r="H2536" s="5" t="s">
        <v>99</v>
      </c>
      <c r="I2536" s="9">
        <v>20.87</v>
      </c>
      <c r="J2536" s="10">
        <v>3.452</v>
      </c>
      <c r="K2536" s="10">
        <v>133.4921429</v>
      </c>
      <c r="L2536" s="10">
        <v>7.7709999999999999</v>
      </c>
      <c r="M2536" s="11" t="str" cm="1">
        <f t="array" ref="M2536">_xlfn.IFS(ROUND(Sales_Data[[#This Row],[Temperature]],0)&lt;50,"Cold",ROUND(Sales_Data[[#This Row],[Temperature]],0)&lt;70,"Mild",ROUND(Sales_Data[[#This Row],[Temperature]],0)&lt;84,"Warm",TRUE,"Hot")</f>
        <v>Cold</v>
      </c>
    </row>
    <row r="2537" spans="1:13" x14ac:dyDescent="0.3">
      <c r="A2537" s="5">
        <v>16</v>
      </c>
      <c r="B2537" s="5" t="s">
        <v>40</v>
      </c>
      <c r="C2537" s="7" t="b">
        <f t="shared" si="78"/>
        <v>0</v>
      </c>
      <c r="D2537" s="7" t="str" cm="1">
        <f t="array" ref="D2537">_xlfn.SWITCH(A2537,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537" s="12">
        <f t="shared" si="79"/>
        <v>40599</v>
      </c>
      <c r="F2537" s="5">
        <v>2011</v>
      </c>
      <c r="G2537" s="8">
        <v>475201.64</v>
      </c>
      <c r="H2537" s="5" t="s">
        <v>99</v>
      </c>
      <c r="I2537" s="9">
        <v>26.15</v>
      </c>
      <c r="J2537" s="10">
        <v>3.101</v>
      </c>
      <c r="K2537" s="10">
        <v>191.9647167</v>
      </c>
      <c r="L2537" s="10">
        <v>6.6139999999999999</v>
      </c>
      <c r="M2537" s="11" t="str" cm="1">
        <f t="array" ref="M2537">_xlfn.IFS(ROUND(Sales_Data[[#This Row],[Temperature]],0)&lt;50,"Cold",ROUND(Sales_Data[[#This Row],[Temperature]],0)&lt;70,"Mild",ROUND(Sales_Data[[#This Row],[Temperature]],0)&lt;84,"Warm",TRUE,"Hot")</f>
        <v>Cold</v>
      </c>
    </row>
    <row r="2538" spans="1:13" x14ac:dyDescent="0.3">
      <c r="A2538" s="5">
        <v>17</v>
      </c>
      <c r="B2538" s="5" t="s">
        <v>40</v>
      </c>
      <c r="C2538" s="7" t="b">
        <f t="shared" si="78"/>
        <v>0</v>
      </c>
      <c r="D2538" s="7" t="str" cm="1">
        <f t="array" ref="D2538">_xlfn.SWITCH(A2538,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538" s="12">
        <f t="shared" si="79"/>
        <v>40599</v>
      </c>
      <c r="F2538" s="5">
        <v>2011</v>
      </c>
      <c r="G2538" s="8">
        <v>767256.53</v>
      </c>
      <c r="H2538" s="5" t="s">
        <v>99</v>
      </c>
      <c r="I2538" s="9">
        <v>24.36</v>
      </c>
      <c r="J2538" s="10">
        <v>3.12</v>
      </c>
      <c r="K2538" s="10">
        <v>128.13</v>
      </c>
      <c r="L2538" s="10">
        <v>6.8659999999999997</v>
      </c>
      <c r="M2538" s="11" t="str" cm="1">
        <f t="array" ref="M2538">_xlfn.IFS(ROUND(Sales_Data[[#This Row],[Temperature]],0)&lt;50,"Cold",ROUND(Sales_Data[[#This Row],[Temperature]],0)&lt;70,"Mild",ROUND(Sales_Data[[#This Row],[Temperature]],0)&lt;84,"Warm",TRUE,"Hot")</f>
        <v>Cold</v>
      </c>
    </row>
    <row r="2539" spans="1:13" x14ac:dyDescent="0.3">
      <c r="A2539" s="5">
        <v>18</v>
      </c>
      <c r="B2539" s="5" t="s">
        <v>40</v>
      </c>
      <c r="C2539" s="7" t="b">
        <f t="shared" si="78"/>
        <v>0</v>
      </c>
      <c r="D2539" s="7" t="str" cm="1">
        <f t="array" ref="D2539">_xlfn.SWITCH(A2539,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539" s="12">
        <f t="shared" si="79"/>
        <v>40599</v>
      </c>
      <c r="F2539" s="5">
        <v>2011</v>
      </c>
      <c r="G2539" s="8">
        <v>1005983.31</v>
      </c>
      <c r="H2539" s="5" t="s">
        <v>99</v>
      </c>
      <c r="I2539" s="9">
        <v>26.15</v>
      </c>
      <c r="J2539" s="10">
        <v>3.2810000000000001</v>
      </c>
      <c r="K2539" s="10">
        <v>133.4921429</v>
      </c>
      <c r="L2539" s="10">
        <v>9.1310000000000002</v>
      </c>
      <c r="M2539" s="11" t="str" cm="1">
        <f t="array" ref="M2539">_xlfn.IFS(ROUND(Sales_Data[[#This Row],[Temperature]],0)&lt;50,"Cold",ROUND(Sales_Data[[#This Row],[Temperature]],0)&lt;70,"Mild",ROUND(Sales_Data[[#This Row],[Temperature]],0)&lt;84,"Warm",TRUE,"Hot")</f>
        <v>Cold</v>
      </c>
    </row>
    <row r="2540" spans="1:13" x14ac:dyDescent="0.3">
      <c r="A2540" s="5">
        <v>19</v>
      </c>
      <c r="B2540" s="5" t="s">
        <v>40</v>
      </c>
      <c r="C2540" s="7" t="b">
        <f t="shared" si="78"/>
        <v>0</v>
      </c>
      <c r="D2540" s="7" t="str" cm="1">
        <f t="array" ref="D2540">_xlfn.SWITCH(A2540,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540" s="12">
        <f t="shared" si="79"/>
        <v>40599</v>
      </c>
      <c r="F2540" s="5">
        <v>2011</v>
      </c>
      <c r="G2540" s="8">
        <v>1296658.47</v>
      </c>
      <c r="H2540" s="5" t="s">
        <v>99</v>
      </c>
      <c r="I2540" s="9">
        <v>23.24</v>
      </c>
      <c r="J2540" s="10">
        <v>3.452</v>
      </c>
      <c r="K2540" s="10">
        <v>133.4921429</v>
      </c>
      <c r="L2540" s="10">
        <v>7.7709999999999999</v>
      </c>
      <c r="M2540" s="11" t="str" cm="1">
        <f t="array" ref="M2540">_xlfn.IFS(ROUND(Sales_Data[[#This Row],[Temperature]],0)&lt;50,"Cold",ROUND(Sales_Data[[#This Row],[Temperature]],0)&lt;70,"Mild",ROUND(Sales_Data[[#This Row],[Temperature]],0)&lt;84,"Warm",TRUE,"Hot")</f>
        <v>Cold</v>
      </c>
    </row>
    <row r="2541" spans="1:13" x14ac:dyDescent="0.3">
      <c r="A2541" s="5">
        <v>20</v>
      </c>
      <c r="B2541" s="5" t="s">
        <v>40</v>
      </c>
      <c r="C2541" s="7" t="b">
        <f t="shared" si="78"/>
        <v>0</v>
      </c>
      <c r="D2541" s="7" t="str" cm="1">
        <f t="array" ref="D2541">_xlfn.SWITCH(A2541,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541" s="12">
        <f t="shared" si="79"/>
        <v>40599</v>
      </c>
      <c r="F2541" s="5">
        <v>2011</v>
      </c>
      <c r="G2541" s="8">
        <v>1938608.52</v>
      </c>
      <c r="H2541" s="5" t="s">
        <v>99</v>
      </c>
      <c r="I2541" s="9">
        <v>33.200000000000003</v>
      </c>
      <c r="J2541" s="10">
        <v>3.274</v>
      </c>
      <c r="K2541" s="10">
        <v>206.6424093</v>
      </c>
      <c r="L2541" s="10">
        <v>7.343</v>
      </c>
      <c r="M2541" s="11" t="str" cm="1">
        <f t="array" ref="M2541">_xlfn.IFS(ROUND(Sales_Data[[#This Row],[Temperature]],0)&lt;50,"Cold",ROUND(Sales_Data[[#This Row],[Temperature]],0)&lt;70,"Mild",ROUND(Sales_Data[[#This Row],[Temperature]],0)&lt;84,"Warm",TRUE,"Hot")</f>
        <v>Cold</v>
      </c>
    </row>
    <row r="2542" spans="1:13" x14ac:dyDescent="0.3">
      <c r="A2542" s="5">
        <v>21</v>
      </c>
      <c r="B2542" s="5" t="s">
        <v>40</v>
      </c>
      <c r="C2542" s="7" t="b">
        <f t="shared" si="78"/>
        <v>0</v>
      </c>
      <c r="D2542" s="7" t="str" cm="1">
        <f t="array" ref="D2542">_xlfn.SWITCH(A2542,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542" s="12">
        <f t="shared" si="79"/>
        <v>40599</v>
      </c>
      <c r="F2542" s="5">
        <v>2011</v>
      </c>
      <c r="G2542" s="8">
        <v>768313.85</v>
      </c>
      <c r="H2542" s="5" t="s">
        <v>99</v>
      </c>
      <c r="I2542" s="9">
        <v>61.27</v>
      </c>
      <c r="J2542" s="10">
        <v>3.0649999999999999</v>
      </c>
      <c r="K2542" s="10">
        <v>213.19042099999999</v>
      </c>
      <c r="L2542" s="10">
        <v>8.0280000000000005</v>
      </c>
      <c r="M2542" s="11" t="str" cm="1">
        <f t="array" ref="M2542">_xlfn.IFS(ROUND(Sales_Data[[#This Row],[Temperature]],0)&lt;50,"Cold",ROUND(Sales_Data[[#This Row],[Temperature]],0)&lt;70,"Mild",ROUND(Sales_Data[[#This Row],[Temperature]],0)&lt;84,"Warm",TRUE,"Hot")</f>
        <v>Mild</v>
      </c>
    </row>
    <row r="2543" spans="1:13" x14ac:dyDescent="0.3">
      <c r="A2543" s="5">
        <v>22</v>
      </c>
      <c r="B2543" s="5" t="s">
        <v>40</v>
      </c>
      <c r="C2543" s="7" t="b">
        <f t="shared" si="78"/>
        <v>0</v>
      </c>
      <c r="D2543" s="7" t="str" cm="1">
        <f t="array" ref="D2543">_xlfn.SWITCH(A2543,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543" s="12">
        <f t="shared" si="79"/>
        <v>40599</v>
      </c>
      <c r="F2543" s="5">
        <v>2011</v>
      </c>
      <c r="G2543" s="8">
        <v>911245.43</v>
      </c>
      <c r="H2543" s="5" t="s">
        <v>99</v>
      </c>
      <c r="I2543" s="9">
        <v>30.23</v>
      </c>
      <c r="J2543" s="10">
        <v>3.2810000000000001</v>
      </c>
      <c r="K2543" s="10">
        <v>137.3764439</v>
      </c>
      <c r="L2543" s="10">
        <v>8.4580000000000002</v>
      </c>
      <c r="M2543" s="11" t="str" cm="1">
        <f t="array" ref="M2543">_xlfn.IFS(ROUND(Sales_Data[[#This Row],[Temperature]],0)&lt;50,"Cold",ROUND(Sales_Data[[#This Row],[Temperature]],0)&lt;70,"Mild",ROUND(Sales_Data[[#This Row],[Temperature]],0)&lt;84,"Warm",TRUE,"Hot")</f>
        <v>Cold</v>
      </c>
    </row>
    <row r="2544" spans="1:13" x14ac:dyDescent="0.3">
      <c r="A2544" s="5">
        <v>23</v>
      </c>
      <c r="B2544" s="5" t="s">
        <v>40</v>
      </c>
      <c r="C2544" s="7" t="b">
        <f t="shared" si="78"/>
        <v>0</v>
      </c>
      <c r="D2544" s="7" t="str" cm="1">
        <f t="array" ref="D2544">_xlfn.SWITCH(A2544,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544" s="12">
        <f t="shared" si="79"/>
        <v>40599</v>
      </c>
      <c r="F2544" s="5">
        <v>2011</v>
      </c>
      <c r="G2544" s="8">
        <v>1206917.2</v>
      </c>
      <c r="H2544" s="5" t="s">
        <v>99</v>
      </c>
      <c r="I2544" s="9">
        <v>17</v>
      </c>
      <c r="J2544" s="10">
        <v>3.2810000000000001</v>
      </c>
      <c r="K2544" s="10">
        <v>133.4921429</v>
      </c>
      <c r="L2544" s="10">
        <v>5.1139999999999999</v>
      </c>
      <c r="M2544" s="11" t="str" cm="1">
        <f t="array" ref="M2544">_xlfn.IFS(ROUND(Sales_Data[[#This Row],[Temperature]],0)&lt;50,"Cold",ROUND(Sales_Data[[#This Row],[Temperature]],0)&lt;70,"Mild",ROUND(Sales_Data[[#This Row],[Temperature]],0)&lt;84,"Warm",TRUE,"Hot")</f>
        <v>Cold</v>
      </c>
    </row>
    <row r="2545" spans="1:13" x14ac:dyDescent="0.3">
      <c r="A2545" s="5">
        <v>24</v>
      </c>
      <c r="B2545" s="5" t="s">
        <v>40</v>
      </c>
      <c r="C2545" s="7" t="b">
        <f t="shared" si="78"/>
        <v>0</v>
      </c>
      <c r="D2545" s="7" t="str" cm="1">
        <f t="array" ref="D2545">_xlfn.SWITCH(A2545,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45" s="12">
        <f t="shared" si="79"/>
        <v>40599</v>
      </c>
      <c r="F2545" s="5">
        <v>2011</v>
      </c>
      <c r="G2545" s="8">
        <v>1235121.33</v>
      </c>
      <c r="H2545" s="5" t="s">
        <v>99</v>
      </c>
      <c r="I2545" s="9">
        <v>26.09</v>
      </c>
      <c r="J2545" s="10">
        <v>3.452</v>
      </c>
      <c r="K2545" s="10">
        <v>133.4921429</v>
      </c>
      <c r="L2545" s="10">
        <v>8.2520000000000007</v>
      </c>
      <c r="M2545" s="11" t="str" cm="1">
        <f t="array" ref="M2545">_xlfn.IFS(ROUND(Sales_Data[[#This Row],[Temperature]],0)&lt;50,"Cold",ROUND(Sales_Data[[#This Row],[Temperature]],0)&lt;70,"Mild",ROUND(Sales_Data[[#This Row],[Temperature]],0)&lt;84,"Warm",TRUE,"Hot")</f>
        <v>Cold</v>
      </c>
    </row>
    <row r="2546" spans="1:13" x14ac:dyDescent="0.3">
      <c r="A2546" s="5">
        <v>25</v>
      </c>
      <c r="B2546" s="5" t="s">
        <v>40</v>
      </c>
      <c r="C2546" s="7" t="b">
        <f t="shared" si="78"/>
        <v>0</v>
      </c>
      <c r="D2546" s="7" t="str" cm="1">
        <f t="array" ref="D2546">_xlfn.SWITCH(A2546,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46" s="12">
        <f t="shared" si="79"/>
        <v>40599</v>
      </c>
      <c r="F2546" s="5">
        <v>2011</v>
      </c>
      <c r="G2546" s="8">
        <v>570816.34</v>
      </c>
      <c r="H2546" s="5" t="s">
        <v>99</v>
      </c>
      <c r="I2546" s="9">
        <v>28.36</v>
      </c>
      <c r="J2546" s="10">
        <v>3.274</v>
      </c>
      <c r="K2546" s="10">
        <v>206.6424093</v>
      </c>
      <c r="L2546" s="10">
        <v>7.343</v>
      </c>
      <c r="M2546" s="11" t="str" cm="1">
        <f t="array" ref="M2546">_xlfn.IFS(ROUND(Sales_Data[[#This Row],[Temperature]],0)&lt;50,"Cold",ROUND(Sales_Data[[#This Row],[Temperature]],0)&lt;70,"Mild",ROUND(Sales_Data[[#This Row],[Temperature]],0)&lt;84,"Warm",TRUE,"Hot")</f>
        <v>Cold</v>
      </c>
    </row>
    <row r="2547" spans="1:13" x14ac:dyDescent="0.3">
      <c r="A2547" s="5">
        <v>26</v>
      </c>
      <c r="B2547" s="5" t="s">
        <v>40</v>
      </c>
      <c r="C2547" s="7" t="b">
        <f t="shared" si="78"/>
        <v>0</v>
      </c>
      <c r="D2547" s="7" t="str" cm="1">
        <f t="array" ref="D2547">_xlfn.SWITCH(A2547,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47" s="12">
        <f t="shared" si="79"/>
        <v>40599</v>
      </c>
      <c r="F2547" s="5">
        <v>2011</v>
      </c>
      <c r="G2547" s="8">
        <v>910298.44</v>
      </c>
      <c r="H2547" s="5" t="s">
        <v>99</v>
      </c>
      <c r="I2547" s="9">
        <v>16.3</v>
      </c>
      <c r="J2547" s="10">
        <v>3.2810000000000001</v>
      </c>
      <c r="K2547" s="10">
        <v>133.4921429</v>
      </c>
      <c r="L2547" s="10">
        <v>7.907</v>
      </c>
      <c r="M2547" s="11" t="str" cm="1">
        <f t="array" ref="M2547">_xlfn.IFS(ROUND(Sales_Data[[#This Row],[Temperature]],0)&lt;50,"Cold",ROUND(Sales_Data[[#This Row],[Temperature]],0)&lt;70,"Mild",ROUND(Sales_Data[[#This Row],[Temperature]],0)&lt;84,"Warm",TRUE,"Hot")</f>
        <v>Cold</v>
      </c>
    </row>
    <row r="2548" spans="1:13" x14ac:dyDescent="0.3">
      <c r="A2548" s="5">
        <v>27</v>
      </c>
      <c r="B2548" s="5" t="s">
        <v>40</v>
      </c>
      <c r="C2548" s="7" t="b">
        <f t="shared" si="78"/>
        <v>0</v>
      </c>
      <c r="D2548" s="7" t="str" cm="1">
        <f t="array" ref="D2548">_xlfn.SWITCH(A2548,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48" s="12">
        <f t="shared" si="79"/>
        <v>40599</v>
      </c>
      <c r="F2548" s="5">
        <v>2011</v>
      </c>
      <c r="G2548" s="8">
        <v>1688935.71</v>
      </c>
      <c r="H2548" s="5" t="s">
        <v>99</v>
      </c>
      <c r="I2548" s="9">
        <v>33.049999999999997</v>
      </c>
      <c r="J2548" s="10">
        <v>3.452</v>
      </c>
      <c r="K2548" s="10">
        <v>137.3764439</v>
      </c>
      <c r="L2548" s="10">
        <v>7.827</v>
      </c>
      <c r="M2548" s="11" t="str" cm="1">
        <f t="array" ref="M2548">_xlfn.IFS(ROUND(Sales_Data[[#This Row],[Temperature]],0)&lt;50,"Cold",ROUND(Sales_Data[[#This Row],[Temperature]],0)&lt;70,"Mild",ROUND(Sales_Data[[#This Row],[Temperature]],0)&lt;84,"Warm",TRUE,"Hot")</f>
        <v>Cold</v>
      </c>
    </row>
    <row r="2549" spans="1:13" x14ac:dyDescent="0.3">
      <c r="A2549" s="5">
        <v>28</v>
      </c>
      <c r="B2549" s="5" t="s">
        <v>40</v>
      </c>
      <c r="C2549" s="7" t="b">
        <f t="shared" si="78"/>
        <v>0</v>
      </c>
      <c r="D2549" s="7" t="str" cm="1">
        <f t="array" ref="D2549">_xlfn.SWITCH(A2549,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49" s="12">
        <f t="shared" si="79"/>
        <v>40599</v>
      </c>
      <c r="F2549" s="5">
        <v>2011</v>
      </c>
      <c r="G2549" s="8">
        <v>1311796.9099999999</v>
      </c>
      <c r="H2549" s="5" t="s">
        <v>99</v>
      </c>
      <c r="I2549" s="9">
        <v>48.45</v>
      </c>
      <c r="J2549" s="10">
        <v>3.53</v>
      </c>
      <c r="K2549" s="10">
        <v>128.13</v>
      </c>
      <c r="L2549" s="10">
        <v>14.021000000000001</v>
      </c>
      <c r="M2549" s="11" t="str" cm="1">
        <f t="array" ref="M2549">_xlfn.IFS(ROUND(Sales_Data[[#This Row],[Temperature]],0)&lt;50,"Cold",ROUND(Sales_Data[[#This Row],[Temperature]],0)&lt;70,"Mild",ROUND(Sales_Data[[#This Row],[Temperature]],0)&lt;84,"Warm",TRUE,"Hot")</f>
        <v>Cold</v>
      </c>
    </row>
    <row r="2550" spans="1:13" x14ac:dyDescent="0.3">
      <c r="A2550" s="5">
        <v>29</v>
      </c>
      <c r="B2550" s="5" t="s">
        <v>40</v>
      </c>
      <c r="C2550" s="7" t="b">
        <f t="shared" si="78"/>
        <v>0</v>
      </c>
      <c r="D2550" s="7" t="str" cm="1">
        <f t="array" ref="D2550">_xlfn.SWITCH(A2550,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50" s="12">
        <f t="shared" si="79"/>
        <v>40599</v>
      </c>
      <c r="F2550" s="5">
        <v>2011</v>
      </c>
      <c r="G2550" s="8">
        <v>483660.15</v>
      </c>
      <c r="H2550" s="5" t="s">
        <v>99</v>
      </c>
      <c r="I2550" s="9">
        <v>30.23</v>
      </c>
      <c r="J2550" s="10">
        <v>3.2810000000000001</v>
      </c>
      <c r="K2550" s="10">
        <v>133.4921429</v>
      </c>
      <c r="L2550" s="10">
        <v>10.256</v>
      </c>
      <c r="M2550" s="11" t="str" cm="1">
        <f t="array" ref="M2550">_xlfn.IFS(ROUND(Sales_Data[[#This Row],[Temperature]],0)&lt;50,"Cold",ROUND(Sales_Data[[#This Row],[Temperature]],0)&lt;70,"Mild",ROUND(Sales_Data[[#This Row],[Temperature]],0)&lt;84,"Warm",TRUE,"Hot")</f>
        <v>Cold</v>
      </c>
    </row>
    <row r="2551" spans="1:13" x14ac:dyDescent="0.3">
      <c r="A2551" s="5">
        <v>30</v>
      </c>
      <c r="B2551" s="5" t="s">
        <v>40</v>
      </c>
      <c r="C2551" s="7" t="b">
        <f t="shared" si="78"/>
        <v>0</v>
      </c>
      <c r="D2551" s="7" t="str" cm="1">
        <f t="array" ref="D2551">_xlfn.SWITCH(A2551,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51" s="12">
        <f t="shared" si="79"/>
        <v>40599</v>
      </c>
      <c r="F2551" s="5">
        <v>2011</v>
      </c>
      <c r="G2551" s="8">
        <v>432687.97</v>
      </c>
      <c r="H2551" s="5" t="s">
        <v>99</v>
      </c>
      <c r="I2551" s="9">
        <v>61.27</v>
      </c>
      <c r="J2551" s="10">
        <v>3.0649999999999999</v>
      </c>
      <c r="K2551" s="10">
        <v>213.19042099999999</v>
      </c>
      <c r="L2551" s="10">
        <v>8.0280000000000005</v>
      </c>
      <c r="M2551" s="11" t="str" cm="1">
        <f t="array" ref="M2551">_xlfn.IFS(ROUND(Sales_Data[[#This Row],[Temperature]],0)&lt;50,"Cold",ROUND(Sales_Data[[#This Row],[Temperature]],0)&lt;70,"Mild",ROUND(Sales_Data[[#This Row],[Temperature]],0)&lt;84,"Warm",TRUE,"Hot")</f>
        <v>Mild</v>
      </c>
    </row>
    <row r="2552" spans="1:13" x14ac:dyDescent="0.3">
      <c r="A2552" s="5">
        <v>31</v>
      </c>
      <c r="B2552" s="5" t="s">
        <v>40</v>
      </c>
      <c r="C2552" s="7" t="b">
        <f t="shared" si="78"/>
        <v>0</v>
      </c>
      <c r="D2552" s="7" t="str" cm="1">
        <f t="array" ref="D2552">_xlfn.SWITCH(A2552,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52" s="12">
        <f t="shared" si="79"/>
        <v>40599</v>
      </c>
      <c r="F2552" s="5">
        <v>2011</v>
      </c>
      <c r="G2552" s="8">
        <v>1365678.22</v>
      </c>
      <c r="H2552" s="5" t="s">
        <v>99</v>
      </c>
      <c r="I2552" s="9">
        <v>61.27</v>
      </c>
      <c r="J2552" s="10">
        <v>3.0649999999999999</v>
      </c>
      <c r="K2552" s="10">
        <v>213.19042099999999</v>
      </c>
      <c r="L2552" s="10">
        <v>8.0280000000000005</v>
      </c>
      <c r="M2552" s="11" t="str" cm="1">
        <f t="array" ref="M2552">_xlfn.IFS(ROUND(Sales_Data[[#This Row],[Temperature]],0)&lt;50,"Cold",ROUND(Sales_Data[[#This Row],[Temperature]],0)&lt;70,"Mild",ROUND(Sales_Data[[#This Row],[Temperature]],0)&lt;84,"Warm",TRUE,"Hot")</f>
        <v>Mild</v>
      </c>
    </row>
    <row r="2553" spans="1:13" x14ac:dyDescent="0.3">
      <c r="A2553" s="5">
        <v>32</v>
      </c>
      <c r="B2553" s="5" t="s">
        <v>40</v>
      </c>
      <c r="C2553" s="7" t="b">
        <f t="shared" si="78"/>
        <v>0</v>
      </c>
      <c r="D2553" s="7" t="str" cm="1">
        <f t="array" ref="D2553">_xlfn.SWITCH(A2553,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53" s="12">
        <f t="shared" si="79"/>
        <v>40599</v>
      </c>
      <c r="F2553" s="5">
        <v>2011</v>
      </c>
      <c r="G2553" s="8">
        <v>1054754.67</v>
      </c>
      <c r="H2553" s="5" t="s">
        <v>99</v>
      </c>
      <c r="I2553" s="9">
        <v>33</v>
      </c>
      <c r="J2553" s="10">
        <v>3.101</v>
      </c>
      <c r="K2553" s="10">
        <v>191.9647167</v>
      </c>
      <c r="L2553" s="10">
        <v>8.8179999999999996</v>
      </c>
      <c r="M2553" s="11" t="str" cm="1">
        <f t="array" ref="M2553">_xlfn.IFS(ROUND(Sales_Data[[#This Row],[Temperature]],0)&lt;50,"Cold",ROUND(Sales_Data[[#This Row],[Temperature]],0)&lt;70,"Mild",ROUND(Sales_Data[[#This Row],[Temperature]],0)&lt;84,"Warm",TRUE,"Hot")</f>
        <v>Cold</v>
      </c>
    </row>
    <row r="2554" spans="1:13" x14ac:dyDescent="0.3">
      <c r="A2554" s="5">
        <v>33</v>
      </c>
      <c r="B2554" s="5" t="s">
        <v>40</v>
      </c>
      <c r="C2554" s="7" t="b">
        <f t="shared" si="78"/>
        <v>0</v>
      </c>
      <c r="D2554" s="7" t="str" cm="1">
        <f t="array" ref="D2554">_xlfn.SWITCH(A2554,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54" s="12">
        <f t="shared" si="79"/>
        <v>40599</v>
      </c>
      <c r="F2554" s="5">
        <v>2011</v>
      </c>
      <c r="G2554" s="8">
        <v>242901.21</v>
      </c>
      <c r="H2554" s="5" t="s">
        <v>99</v>
      </c>
      <c r="I2554" s="9">
        <v>54.89</v>
      </c>
      <c r="J2554" s="10">
        <v>3.3980000000000001</v>
      </c>
      <c r="K2554" s="10">
        <v>128.13</v>
      </c>
      <c r="L2554" s="10">
        <v>8.9510000000000005</v>
      </c>
      <c r="M2554" s="11" t="str" cm="1">
        <f t="array" ref="M2554">_xlfn.IFS(ROUND(Sales_Data[[#This Row],[Temperature]],0)&lt;50,"Cold",ROUND(Sales_Data[[#This Row],[Temperature]],0)&lt;70,"Mild",ROUND(Sales_Data[[#This Row],[Temperature]],0)&lt;84,"Warm",TRUE,"Hot")</f>
        <v>Mild</v>
      </c>
    </row>
    <row r="2555" spans="1:13" x14ac:dyDescent="0.3">
      <c r="A2555" s="5">
        <v>34</v>
      </c>
      <c r="B2555" s="5" t="s">
        <v>40</v>
      </c>
      <c r="C2555" s="7" t="b">
        <f t="shared" si="78"/>
        <v>0</v>
      </c>
      <c r="D2555" s="7" t="str" cm="1">
        <f t="array" ref="D2555">_xlfn.SWITCH(A2555,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555" s="12">
        <f t="shared" si="79"/>
        <v>40599</v>
      </c>
      <c r="F2555" s="5">
        <v>2011</v>
      </c>
      <c r="G2555" s="8">
        <v>953331.45</v>
      </c>
      <c r="H2555" s="5" t="s">
        <v>99</v>
      </c>
      <c r="I2555" s="9">
        <v>44.57</v>
      </c>
      <c r="J2555" s="10">
        <v>3.0870000000000002</v>
      </c>
      <c r="K2555" s="10">
        <v>128.13</v>
      </c>
      <c r="L2555" s="10">
        <v>10.398</v>
      </c>
      <c r="M2555" s="11" t="str" cm="1">
        <f t="array" ref="M2555">_xlfn.IFS(ROUND(Sales_Data[[#This Row],[Temperature]],0)&lt;50,"Cold",ROUND(Sales_Data[[#This Row],[Temperature]],0)&lt;70,"Mild",ROUND(Sales_Data[[#This Row],[Temperature]],0)&lt;84,"Warm",TRUE,"Hot")</f>
        <v>Cold</v>
      </c>
    </row>
    <row r="2556" spans="1:13" x14ac:dyDescent="0.3">
      <c r="A2556" s="5">
        <v>35</v>
      </c>
      <c r="B2556" s="5" t="s">
        <v>40</v>
      </c>
      <c r="C2556" s="7" t="b">
        <f t="shared" si="78"/>
        <v>0</v>
      </c>
      <c r="D2556" s="7" t="str" cm="1">
        <f t="array" ref="D2556">_xlfn.SWITCH(A2556,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556" s="12">
        <f t="shared" si="79"/>
        <v>40599</v>
      </c>
      <c r="F2556" s="5">
        <v>2011</v>
      </c>
      <c r="G2556" s="8">
        <v>841129.26</v>
      </c>
      <c r="H2556" s="5" t="s">
        <v>99</v>
      </c>
      <c r="I2556" s="9">
        <v>33.049999999999997</v>
      </c>
      <c r="J2556" s="10">
        <v>3.274</v>
      </c>
      <c r="K2556" s="10">
        <v>137.3764439</v>
      </c>
      <c r="L2556" s="10">
        <v>8.5489999999999995</v>
      </c>
      <c r="M2556" s="11" t="str" cm="1">
        <f t="array" ref="M2556">_xlfn.IFS(ROUND(Sales_Data[[#This Row],[Temperature]],0)&lt;50,"Cold",ROUND(Sales_Data[[#This Row],[Temperature]],0)&lt;70,"Mild",ROUND(Sales_Data[[#This Row],[Temperature]],0)&lt;84,"Warm",TRUE,"Hot")</f>
        <v>Cold</v>
      </c>
    </row>
    <row r="2557" spans="1:13" x14ac:dyDescent="0.3">
      <c r="A2557" s="5">
        <v>36</v>
      </c>
      <c r="B2557" s="5" t="s">
        <v>40</v>
      </c>
      <c r="C2557" s="7" t="b">
        <f t="shared" si="78"/>
        <v>0</v>
      </c>
      <c r="D2557" s="7" t="str" cm="1">
        <f t="array" ref="D2557">_xlfn.SWITCH(A2557,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557" s="12">
        <f t="shared" si="79"/>
        <v>40599</v>
      </c>
      <c r="F2557" s="5">
        <v>2011</v>
      </c>
      <c r="G2557" s="8">
        <v>380279.44</v>
      </c>
      <c r="H2557" s="5" t="s">
        <v>99</v>
      </c>
      <c r="I2557" s="9">
        <v>67.73</v>
      </c>
      <c r="J2557" s="10">
        <v>3.0529999999999999</v>
      </c>
      <c r="K2557" s="10">
        <v>212.2912786</v>
      </c>
      <c r="L2557" s="10">
        <v>8.3949999999999996</v>
      </c>
      <c r="M2557" s="11" t="str" cm="1">
        <f t="array" ref="M2557">_xlfn.IFS(ROUND(Sales_Data[[#This Row],[Temperature]],0)&lt;50,"Cold",ROUND(Sales_Data[[#This Row],[Temperature]],0)&lt;70,"Mild",ROUND(Sales_Data[[#This Row],[Temperature]],0)&lt;84,"Warm",TRUE,"Hot")</f>
        <v>Mild</v>
      </c>
    </row>
    <row r="2558" spans="1:13" x14ac:dyDescent="0.3">
      <c r="A2558" s="5">
        <v>37</v>
      </c>
      <c r="B2558" s="5" t="s">
        <v>40</v>
      </c>
      <c r="C2558" s="7" t="b">
        <f t="shared" si="78"/>
        <v>0</v>
      </c>
      <c r="D2558" s="7" t="str" cm="1">
        <f t="array" ref="D2558">_xlfn.SWITCH(A2558,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558" s="12">
        <f t="shared" si="79"/>
        <v>40599</v>
      </c>
      <c r="F2558" s="5">
        <v>2011</v>
      </c>
      <c r="G2558" s="8">
        <v>514758.19</v>
      </c>
      <c r="H2558" s="5" t="s">
        <v>99</v>
      </c>
      <c r="I2558" s="9">
        <v>67.73</v>
      </c>
      <c r="J2558" s="10">
        <v>3.0649999999999999</v>
      </c>
      <c r="K2558" s="10">
        <v>212.2912786</v>
      </c>
      <c r="L2558" s="10">
        <v>8.3949999999999996</v>
      </c>
      <c r="M2558" s="11" t="str" cm="1">
        <f t="array" ref="M2558">_xlfn.IFS(ROUND(Sales_Data[[#This Row],[Temperature]],0)&lt;50,"Cold",ROUND(Sales_Data[[#This Row],[Temperature]],0)&lt;70,"Mild",ROUND(Sales_Data[[#This Row],[Temperature]],0)&lt;84,"Warm",TRUE,"Hot")</f>
        <v>Mild</v>
      </c>
    </row>
    <row r="2559" spans="1:13" x14ac:dyDescent="0.3">
      <c r="A2559" s="5">
        <v>38</v>
      </c>
      <c r="B2559" s="5" t="s">
        <v>40</v>
      </c>
      <c r="C2559" s="7" t="b">
        <f t="shared" si="78"/>
        <v>0</v>
      </c>
      <c r="D2559" s="7" t="str" cm="1">
        <f t="array" ref="D2559">_xlfn.SWITCH(A2559,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559" s="12">
        <f t="shared" si="79"/>
        <v>40599</v>
      </c>
      <c r="F2559" s="5">
        <v>2011</v>
      </c>
      <c r="G2559" s="8">
        <v>354232.34</v>
      </c>
      <c r="H2559" s="5" t="s">
        <v>99</v>
      </c>
      <c r="I2559" s="9">
        <v>48.45</v>
      </c>
      <c r="J2559" s="10">
        <v>3.53</v>
      </c>
      <c r="K2559" s="10">
        <v>128.13</v>
      </c>
      <c r="L2559" s="10">
        <v>14.021000000000001</v>
      </c>
      <c r="M2559" s="11" t="str" cm="1">
        <f t="array" ref="M2559">_xlfn.IFS(ROUND(Sales_Data[[#This Row],[Temperature]],0)&lt;50,"Cold",ROUND(Sales_Data[[#This Row],[Temperature]],0)&lt;70,"Mild",ROUND(Sales_Data[[#This Row],[Temperature]],0)&lt;84,"Warm",TRUE,"Hot")</f>
        <v>Cold</v>
      </c>
    </row>
    <row r="2560" spans="1:13" x14ac:dyDescent="0.3">
      <c r="A2560" s="5">
        <v>39</v>
      </c>
      <c r="B2560" s="5" t="s">
        <v>40</v>
      </c>
      <c r="C2560" s="7" t="b">
        <f t="shared" si="78"/>
        <v>0</v>
      </c>
      <c r="D2560" s="7" t="str" cm="1">
        <f t="array" ref="D2560">_xlfn.SWITCH(A2560,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560" s="12">
        <f t="shared" si="79"/>
        <v>40599</v>
      </c>
      <c r="F2560" s="5">
        <v>2011</v>
      </c>
      <c r="G2560" s="8">
        <v>1240921.19</v>
      </c>
      <c r="H2560" s="5" t="s">
        <v>99</v>
      </c>
      <c r="I2560" s="9">
        <v>67.77</v>
      </c>
      <c r="J2560" s="10">
        <v>3.0649999999999999</v>
      </c>
      <c r="K2560" s="10">
        <v>212.2912786</v>
      </c>
      <c r="L2560" s="10">
        <v>8.3949999999999996</v>
      </c>
      <c r="M2560" s="11" t="str" cm="1">
        <f t="array" ref="M2560">_xlfn.IFS(ROUND(Sales_Data[[#This Row],[Temperature]],0)&lt;50,"Cold",ROUND(Sales_Data[[#This Row],[Temperature]],0)&lt;70,"Mild",ROUND(Sales_Data[[#This Row],[Temperature]],0)&lt;84,"Warm",TRUE,"Hot")</f>
        <v>Mild</v>
      </c>
    </row>
    <row r="2561" spans="1:13" x14ac:dyDescent="0.3">
      <c r="A2561" s="5">
        <v>40</v>
      </c>
      <c r="B2561" s="5" t="s">
        <v>40</v>
      </c>
      <c r="C2561" s="7" t="b">
        <f t="shared" si="78"/>
        <v>0</v>
      </c>
      <c r="D2561" s="7" t="str" cm="1">
        <f t="array" ref="D2561">_xlfn.SWITCH(A2561,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561" s="12">
        <f t="shared" si="79"/>
        <v>40599</v>
      </c>
      <c r="F2561" s="5">
        <v>2011</v>
      </c>
      <c r="G2561" s="8">
        <v>888869.27</v>
      </c>
      <c r="H2561" s="5" t="s">
        <v>99</v>
      </c>
      <c r="I2561" s="9">
        <v>16.5</v>
      </c>
      <c r="J2561" s="10">
        <v>3.2810000000000001</v>
      </c>
      <c r="K2561" s="10">
        <v>133.4921429</v>
      </c>
      <c r="L2561" s="10">
        <v>5.1139999999999999</v>
      </c>
      <c r="M2561" s="11" t="str" cm="1">
        <f t="array" ref="M2561">_xlfn.IFS(ROUND(Sales_Data[[#This Row],[Temperature]],0)&lt;50,"Cold",ROUND(Sales_Data[[#This Row],[Temperature]],0)&lt;70,"Mild",ROUND(Sales_Data[[#This Row],[Temperature]],0)&lt;84,"Warm",TRUE,"Hot")</f>
        <v>Cold</v>
      </c>
    </row>
    <row r="2562" spans="1:13" x14ac:dyDescent="0.3">
      <c r="A2562" s="5">
        <v>41</v>
      </c>
      <c r="B2562" s="5" t="s">
        <v>40</v>
      </c>
      <c r="C2562" s="7" t="b">
        <f t="shared" ref="C2562:C2625" si="80">ISNUMBER(B2562)</f>
        <v>0</v>
      </c>
      <c r="D2562" s="7" t="str" cm="1">
        <f t="array" ref="D2562">_xlfn.SWITCH(A2562,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562" s="12">
        <f t="shared" ref="E2562:E2625" si="81">IF(C2562,B2562,DATE(RIGHT(B2562,4),MID(B2562,4,2),LEFT(B2562,2)))</f>
        <v>40599</v>
      </c>
      <c r="F2562" s="5">
        <v>2011</v>
      </c>
      <c r="G2562" s="8">
        <v>1099714.93</v>
      </c>
      <c r="H2562" s="5" t="s">
        <v>99</v>
      </c>
      <c r="I2562" s="9">
        <v>26.1</v>
      </c>
      <c r="J2562" s="10">
        <v>3.101</v>
      </c>
      <c r="K2562" s="10">
        <v>191.9647167</v>
      </c>
      <c r="L2562" s="10">
        <v>7.2409999999999997</v>
      </c>
      <c r="M2562" s="11" t="str" cm="1">
        <f t="array" ref="M2562">_xlfn.IFS(ROUND(Sales_Data[[#This Row],[Temperature]],0)&lt;50,"Cold",ROUND(Sales_Data[[#This Row],[Temperature]],0)&lt;70,"Mild",ROUND(Sales_Data[[#This Row],[Temperature]],0)&lt;84,"Warm",TRUE,"Hot")</f>
        <v>Cold</v>
      </c>
    </row>
    <row r="2563" spans="1:13" x14ac:dyDescent="0.3">
      <c r="A2563" s="5">
        <v>42</v>
      </c>
      <c r="B2563" s="5" t="s">
        <v>40</v>
      </c>
      <c r="C2563" s="7" t="b">
        <f t="shared" si="80"/>
        <v>0</v>
      </c>
      <c r="D2563" s="7" t="str" cm="1">
        <f t="array" ref="D2563">_xlfn.SWITCH(A2563,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563" s="12">
        <f t="shared" si="81"/>
        <v>40599</v>
      </c>
      <c r="F2563" s="5">
        <v>2011</v>
      </c>
      <c r="G2563" s="8">
        <v>526904.07999999996</v>
      </c>
      <c r="H2563" s="5" t="s">
        <v>99</v>
      </c>
      <c r="I2563" s="9">
        <v>53.59</v>
      </c>
      <c r="J2563" s="10">
        <v>3.3980000000000001</v>
      </c>
      <c r="K2563" s="10">
        <v>128.13</v>
      </c>
      <c r="L2563" s="10">
        <v>8.7439999999999998</v>
      </c>
      <c r="M2563" s="11" t="str" cm="1">
        <f t="array" ref="M2563">_xlfn.IFS(ROUND(Sales_Data[[#This Row],[Temperature]],0)&lt;50,"Cold",ROUND(Sales_Data[[#This Row],[Temperature]],0)&lt;70,"Mild",ROUND(Sales_Data[[#This Row],[Temperature]],0)&lt;84,"Warm",TRUE,"Hot")</f>
        <v>Mild</v>
      </c>
    </row>
    <row r="2564" spans="1:13" x14ac:dyDescent="0.3">
      <c r="A2564" s="5">
        <v>43</v>
      </c>
      <c r="B2564" s="5" t="s">
        <v>40</v>
      </c>
      <c r="C2564" s="7" t="b">
        <f t="shared" si="80"/>
        <v>0</v>
      </c>
      <c r="D2564" s="7" t="str" cm="1">
        <f t="array" ref="D2564">_xlfn.SWITCH(A2564,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564" s="12">
        <f t="shared" si="81"/>
        <v>40599</v>
      </c>
      <c r="F2564" s="5">
        <v>2011</v>
      </c>
      <c r="G2564" s="8">
        <v>592340.01</v>
      </c>
      <c r="H2564" s="5" t="s">
        <v>99</v>
      </c>
      <c r="I2564" s="9">
        <v>58.37</v>
      </c>
      <c r="J2564" s="10">
        <v>3.0649999999999999</v>
      </c>
      <c r="K2564" s="10">
        <v>205.44157139999999</v>
      </c>
      <c r="L2564" s="10">
        <v>10.398</v>
      </c>
      <c r="M2564" s="11" t="str" cm="1">
        <f t="array" ref="M2564">_xlfn.IFS(ROUND(Sales_Data[[#This Row],[Temperature]],0)&lt;50,"Cold",ROUND(Sales_Data[[#This Row],[Temperature]],0)&lt;70,"Mild",ROUND(Sales_Data[[#This Row],[Temperature]],0)&lt;84,"Warm",TRUE,"Hot")</f>
        <v>Mild</v>
      </c>
    </row>
    <row r="2565" spans="1:13" x14ac:dyDescent="0.3">
      <c r="A2565" s="5">
        <v>44</v>
      </c>
      <c r="B2565" s="5" t="s">
        <v>40</v>
      </c>
      <c r="C2565" s="7" t="b">
        <f t="shared" si="80"/>
        <v>0</v>
      </c>
      <c r="D2565" s="7" t="str" cm="1">
        <f t="array" ref="D2565">_xlfn.SWITCH(A2565,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565" s="12">
        <f t="shared" si="81"/>
        <v>40599</v>
      </c>
      <c r="F2565" s="5">
        <v>2011</v>
      </c>
      <c r="G2565" s="8">
        <v>279427.93</v>
      </c>
      <c r="H2565" s="5" t="s">
        <v>99</v>
      </c>
      <c r="I2565" s="9">
        <v>33.17</v>
      </c>
      <c r="J2565" s="10">
        <v>3.12</v>
      </c>
      <c r="K2565" s="10">
        <v>128.13</v>
      </c>
      <c r="L2565" s="10">
        <v>7.2240000000000002</v>
      </c>
      <c r="M2565" s="11" t="str" cm="1">
        <f t="array" ref="M2565">_xlfn.IFS(ROUND(Sales_Data[[#This Row],[Temperature]],0)&lt;50,"Cold",ROUND(Sales_Data[[#This Row],[Temperature]],0)&lt;70,"Mild",ROUND(Sales_Data[[#This Row],[Temperature]],0)&lt;84,"Warm",TRUE,"Hot")</f>
        <v>Cold</v>
      </c>
    </row>
    <row r="2566" spans="1:13" x14ac:dyDescent="0.3">
      <c r="A2566" s="5">
        <v>45</v>
      </c>
      <c r="B2566" s="5" t="s">
        <v>40</v>
      </c>
      <c r="C2566" s="7" t="b">
        <f t="shared" si="80"/>
        <v>0</v>
      </c>
      <c r="D2566" s="7" t="str" cm="1">
        <f t="array" ref="D2566">_xlfn.SWITCH(A2566,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566" s="12">
        <f t="shared" si="81"/>
        <v>40599</v>
      </c>
      <c r="F2566" s="5">
        <v>2011</v>
      </c>
      <c r="G2566" s="8">
        <v>733716.78</v>
      </c>
      <c r="H2566" s="5" t="s">
        <v>99</v>
      </c>
      <c r="I2566" s="9">
        <v>35.78</v>
      </c>
      <c r="J2566" s="10">
        <v>3.274</v>
      </c>
      <c r="K2566" s="10">
        <v>184.16256319999999</v>
      </c>
      <c r="L2566" s="10">
        <v>8.5489999999999995</v>
      </c>
      <c r="M2566" s="11" t="str" cm="1">
        <f t="array" ref="M2566">_xlfn.IFS(ROUND(Sales_Data[[#This Row],[Temperature]],0)&lt;50,"Cold",ROUND(Sales_Data[[#This Row],[Temperature]],0)&lt;70,"Mild",ROUND(Sales_Data[[#This Row],[Temperature]],0)&lt;84,"Warm",TRUE,"Hot")</f>
        <v>Cold</v>
      </c>
    </row>
    <row r="2567" spans="1:13" x14ac:dyDescent="0.3">
      <c r="A2567" s="5">
        <v>1</v>
      </c>
      <c r="B2567" s="6">
        <v>40608</v>
      </c>
      <c r="C2567" s="7" t="b">
        <f t="shared" si="80"/>
        <v>1</v>
      </c>
      <c r="D2567" s="7" t="str" cm="1">
        <f t="array" ref="D2567">_xlfn.SWITCH(A2567,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567" s="7">
        <f t="shared" si="81"/>
        <v>40608</v>
      </c>
      <c r="F2567" s="5">
        <v>2011</v>
      </c>
      <c r="G2567" s="8">
        <v>1635078.41</v>
      </c>
      <c r="H2567" s="5" t="s">
        <v>99</v>
      </c>
      <c r="I2567" s="9">
        <v>83</v>
      </c>
      <c r="J2567" s="10">
        <v>3.6989999999999998</v>
      </c>
      <c r="K2567" s="10">
        <v>215.2736553</v>
      </c>
      <c r="L2567" s="10">
        <v>7.6820000000000004</v>
      </c>
      <c r="M2567" s="11" t="str" cm="1">
        <f t="array" ref="M2567">_xlfn.IFS(ROUND(Sales_Data[[#This Row],[Temperature]],0)&lt;50,"Cold",ROUND(Sales_Data[[#This Row],[Temperature]],0)&lt;70,"Mild",ROUND(Sales_Data[[#This Row],[Temperature]],0)&lt;84,"Warm",TRUE,"Hot")</f>
        <v>Warm</v>
      </c>
    </row>
    <row r="2568" spans="1:13" x14ac:dyDescent="0.3">
      <c r="A2568" s="5">
        <v>2</v>
      </c>
      <c r="B2568" s="6">
        <v>40608</v>
      </c>
      <c r="C2568" s="7" t="b">
        <f t="shared" si="80"/>
        <v>1</v>
      </c>
      <c r="D2568" s="7" t="str" cm="1">
        <f t="array" ref="D2568">_xlfn.SWITCH(A2568,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568" s="7">
        <f t="shared" si="81"/>
        <v>40608</v>
      </c>
      <c r="F2568" s="5">
        <v>2011</v>
      </c>
      <c r="G2568" s="8">
        <v>1933756.21</v>
      </c>
      <c r="H2568" s="5" t="s">
        <v>99</v>
      </c>
      <c r="I2568" s="9">
        <v>83.07</v>
      </c>
      <c r="J2568" s="10">
        <v>3.6989999999999998</v>
      </c>
      <c r="K2568" s="10">
        <v>214.92548650000001</v>
      </c>
      <c r="L2568" s="10">
        <v>7.931</v>
      </c>
      <c r="M2568" s="11" t="str" cm="1">
        <f t="array" ref="M2568">_xlfn.IFS(ROUND(Sales_Data[[#This Row],[Temperature]],0)&lt;50,"Cold",ROUND(Sales_Data[[#This Row],[Temperature]],0)&lt;70,"Mild",ROUND(Sales_Data[[#This Row],[Temperature]],0)&lt;84,"Warm",TRUE,"Hot")</f>
        <v>Warm</v>
      </c>
    </row>
    <row r="2569" spans="1:13" x14ac:dyDescent="0.3">
      <c r="A2569" s="5">
        <v>3</v>
      </c>
      <c r="B2569" s="6">
        <v>40608</v>
      </c>
      <c r="C2569" s="7" t="b">
        <f t="shared" si="80"/>
        <v>1</v>
      </c>
      <c r="D2569" s="7" t="str" cm="1">
        <f t="array" ref="D2569">_xlfn.SWITCH(A2569,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569" s="7">
        <f t="shared" si="81"/>
        <v>40608</v>
      </c>
      <c r="F2569" s="5">
        <v>2011</v>
      </c>
      <c r="G2569" s="8">
        <v>394507.84</v>
      </c>
      <c r="H2569" s="5" t="s">
        <v>99</v>
      </c>
      <c r="I2569" s="9">
        <v>84.29</v>
      </c>
      <c r="J2569" s="10">
        <v>3.6989999999999998</v>
      </c>
      <c r="K2569" s="10">
        <v>218.6449369</v>
      </c>
      <c r="L2569" s="10">
        <v>7.5739999999999998</v>
      </c>
      <c r="M2569" s="11" t="str" cm="1">
        <f t="array" ref="M2569">_xlfn.IFS(ROUND(Sales_Data[[#This Row],[Temperature]],0)&lt;50,"Cold",ROUND(Sales_Data[[#This Row],[Temperature]],0)&lt;70,"Mild",ROUND(Sales_Data[[#This Row],[Temperature]],0)&lt;84,"Warm",TRUE,"Hot")</f>
        <v>Hot</v>
      </c>
    </row>
    <row r="2570" spans="1:13" x14ac:dyDescent="0.3">
      <c r="A2570" s="5">
        <v>4</v>
      </c>
      <c r="B2570" s="6">
        <v>40608</v>
      </c>
      <c r="C2570" s="7" t="b">
        <f t="shared" si="80"/>
        <v>1</v>
      </c>
      <c r="D2570" s="7" t="str" cm="1">
        <f t="array" ref="D2570">_xlfn.SWITCH(A2570,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570" s="7">
        <f t="shared" si="81"/>
        <v>40608</v>
      </c>
      <c r="F2570" s="5">
        <v>2011</v>
      </c>
      <c r="G2570" s="8">
        <v>2065377.15</v>
      </c>
      <c r="H2570" s="5" t="s">
        <v>99</v>
      </c>
      <c r="I2570" s="9">
        <v>78.260000000000005</v>
      </c>
      <c r="J2570" s="10">
        <v>3.6829999999999998</v>
      </c>
      <c r="K2570" s="10">
        <v>129.04903229999999</v>
      </c>
      <c r="L2570" s="10">
        <v>5.9459999999999997</v>
      </c>
      <c r="M2570" s="11" t="str" cm="1">
        <f t="array" ref="M2570">_xlfn.IFS(ROUND(Sales_Data[[#This Row],[Temperature]],0)&lt;50,"Cold",ROUND(Sales_Data[[#This Row],[Temperature]],0)&lt;70,"Mild",ROUND(Sales_Data[[#This Row],[Temperature]],0)&lt;84,"Warm",TRUE,"Hot")</f>
        <v>Warm</v>
      </c>
    </row>
    <row r="2571" spans="1:13" x14ac:dyDescent="0.3">
      <c r="A2571" s="5">
        <v>5</v>
      </c>
      <c r="B2571" s="6">
        <v>40608</v>
      </c>
      <c r="C2571" s="7" t="b">
        <f t="shared" si="80"/>
        <v>1</v>
      </c>
      <c r="D2571" s="7" t="str" cm="1">
        <f t="array" ref="D2571">_xlfn.SWITCH(A2571,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571" s="7">
        <f t="shared" si="81"/>
        <v>40608</v>
      </c>
      <c r="F2571" s="5">
        <v>2011</v>
      </c>
      <c r="G2571" s="8">
        <v>329183.92</v>
      </c>
      <c r="H2571" s="5" t="s">
        <v>99</v>
      </c>
      <c r="I2571" s="9">
        <v>83.81</v>
      </c>
      <c r="J2571" s="10">
        <v>3.6989999999999998</v>
      </c>
      <c r="K2571" s="10">
        <v>215.83843189999999</v>
      </c>
      <c r="L2571" s="10">
        <v>6.4889999999999999</v>
      </c>
      <c r="M2571" s="11" t="str" cm="1">
        <f t="array" ref="M2571">_xlfn.IFS(ROUND(Sales_Data[[#This Row],[Temperature]],0)&lt;50,"Cold",ROUND(Sales_Data[[#This Row],[Temperature]],0)&lt;70,"Mild",ROUND(Sales_Data[[#This Row],[Temperature]],0)&lt;84,"Warm",TRUE,"Hot")</f>
        <v>Hot</v>
      </c>
    </row>
    <row r="2572" spans="1:13" x14ac:dyDescent="0.3">
      <c r="A2572" s="5">
        <v>6</v>
      </c>
      <c r="B2572" s="6">
        <v>40608</v>
      </c>
      <c r="C2572" s="7" t="b">
        <f t="shared" si="80"/>
        <v>1</v>
      </c>
      <c r="D2572" s="7" t="str" cm="1">
        <f t="array" ref="D2572">_xlfn.SWITCH(A2572,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572" s="7">
        <f t="shared" si="81"/>
        <v>40608</v>
      </c>
      <c r="F2572" s="5">
        <v>2011</v>
      </c>
      <c r="G2572" s="8">
        <v>1705506.29</v>
      </c>
      <c r="H2572" s="5" t="s">
        <v>99</v>
      </c>
      <c r="I2572" s="9">
        <v>84.01</v>
      </c>
      <c r="J2572" s="10">
        <v>3.6989999999999998</v>
      </c>
      <c r="K2572" s="10">
        <v>216.81925200000001</v>
      </c>
      <c r="L2572" s="10">
        <v>6.8550000000000004</v>
      </c>
      <c r="M2572" s="11" t="str" cm="1">
        <f t="array" ref="M2572">_xlfn.IFS(ROUND(Sales_Data[[#This Row],[Temperature]],0)&lt;50,"Cold",ROUND(Sales_Data[[#This Row],[Temperature]],0)&lt;70,"Mild",ROUND(Sales_Data[[#This Row],[Temperature]],0)&lt;84,"Warm",TRUE,"Hot")</f>
        <v>Hot</v>
      </c>
    </row>
    <row r="2573" spans="1:13" x14ac:dyDescent="0.3">
      <c r="A2573" s="5">
        <v>7</v>
      </c>
      <c r="B2573" s="6">
        <v>40608</v>
      </c>
      <c r="C2573" s="7" t="b">
        <f t="shared" si="80"/>
        <v>1</v>
      </c>
      <c r="D2573" s="7" t="str" cm="1">
        <f t="array" ref="D2573">_xlfn.SWITCH(A2573,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573" s="7">
        <f t="shared" si="81"/>
        <v>40608</v>
      </c>
      <c r="F2573" s="5">
        <v>2011</v>
      </c>
      <c r="G2573" s="8">
        <v>542295.37</v>
      </c>
      <c r="H2573" s="5" t="s">
        <v>99</v>
      </c>
      <c r="I2573" s="9">
        <v>45.77</v>
      </c>
      <c r="J2573" s="10">
        <v>3.7629999999999999</v>
      </c>
      <c r="K2573" s="10">
        <v>192.8418131</v>
      </c>
      <c r="L2573" s="10">
        <v>8.5950000000000006</v>
      </c>
      <c r="M2573" s="11" t="str" cm="1">
        <f t="array" ref="M2573">_xlfn.IFS(ROUND(Sales_Data[[#This Row],[Temperature]],0)&lt;50,"Cold",ROUND(Sales_Data[[#This Row],[Temperature]],0)&lt;70,"Mild",ROUND(Sales_Data[[#This Row],[Temperature]],0)&lt;84,"Warm",TRUE,"Hot")</f>
        <v>Cold</v>
      </c>
    </row>
    <row r="2574" spans="1:13" x14ac:dyDescent="0.3">
      <c r="A2574" s="5">
        <v>8</v>
      </c>
      <c r="B2574" s="6">
        <v>40608</v>
      </c>
      <c r="C2574" s="7" t="b">
        <f t="shared" si="80"/>
        <v>1</v>
      </c>
      <c r="D2574" s="7" t="str" cm="1">
        <f t="array" ref="D2574">_xlfn.SWITCH(A2574,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574" s="7">
        <f t="shared" si="81"/>
        <v>40608</v>
      </c>
      <c r="F2574" s="5">
        <v>2011</v>
      </c>
      <c r="G2574" s="8">
        <v>929222.16</v>
      </c>
      <c r="H2574" s="5" t="s">
        <v>99</v>
      </c>
      <c r="I2574" s="9">
        <v>82.05</v>
      </c>
      <c r="J2574" s="10">
        <v>3.6989999999999998</v>
      </c>
      <c r="K2574" s="10">
        <v>218.69210509999999</v>
      </c>
      <c r="L2574" s="10">
        <v>6.2969999999999997</v>
      </c>
      <c r="M2574" s="11" t="str" cm="1">
        <f t="array" ref="M2574">_xlfn.IFS(ROUND(Sales_Data[[#This Row],[Temperature]],0)&lt;50,"Cold",ROUND(Sales_Data[[#This Row],[Temperature]],0)&lt;70,"Mild",ROUND(Sales_Data[[#This Row],[Temperature]],0)&lt;84,"Warm",TRUE,"Hot")</f>
        <v>Warm</v>
      </c>
    </row>
    <row r="2575" spans="1:13" x14ac:dyDescent="0.3">
      <c r="A2575" s="5">
        <v>9</v>
      </c>
      <c r="B2575" s="6">
        <v>40608</v>
      </c>
      <c r="C2575" s="7" t="b">
        <f t="shared" si="80"/>
        <v>1</v>
      </c>
      <c r="D2575" s="7" t="str" cm="1">
        <f t="array" ref="D2575">_xlfn.SWITCH(A2575,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575" s="7">
        <f t="shared" si="81"/>
        <v>40608</v>
      </c>
      <c r="F2575" s="5">
        <v>2011</v>
      </c>
      <c r="G2575" s="8">
        <v>587004.29</v>
      </c>
      <c r="H2575" s="5" t="s">
        <v>99</v>
      </c>
      <c r="I2575" s="9">
        <v>85.8</v>
      </c>
      <c r="J2575" s="10">
        <v>3.6989999999999998</v>
      </c>
      <c r="K2575" s="10">
        <v>218.87847679999999</v>
      </c>
      <c r="L2575" s="10">
        <v>6.38</v>
      </c>
      <c r="M2575" s="11" t="str" cm="1">
        <f t="array" ref="M2575">_xlfn.IFS(ROUND(Sales_Data[[#This Row],[Temperature]],0)&lt;50,"Cold",ROUND(Sales_Data[[#This Row],[Temperature]],0)&lt;70,"Mild",ROUND(Sales_Data[[#This Row],[Temperature]],0)&lt;84,"Warm",TRUE,"Hot")</f>
        <v>Hot</v>
      </c>
    </row>
    <row r="2576" spans="1:13" x14ac:dyDescent="0.3">
      <c r="A2576" s="5">
        <v>10</v>
      </c>
      <c r="B2576" s="6">
        <v>40608</v>
      </c>
      <c r="C2576" s="7" t="b">
        <f t="shared" si="80"/>
        <v>1</v>
      </c>
      <c r="D2576" s="7" t="str" cm="1">
        <f t="array" ref="D2576">_xlfn.SWITCH(A2576,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576" s="7">
        <f t="shared" si="81"/>
        <v>40608</v>
      </c>
      <c r="F2576" s="5">
        <v>2011</v>
      </c>
      <c r="G2576" s="8">
        <v>1792210.89</v>
      </c>
      <c r="H2576" s="5" t="s">
        <v>99</v>
      </c>
      <c r="I2576" s="9">
        <v>81.87</v>
      </c>
      <c r="J2576" s="10">
        <v>3.8929999999999998</v>
      </c>
      <c r="K2576" s="10">
        <v>129.04903229999999</v>
      </c>
      <c r="L2576" s="10">
        <v>8.4939999999999998</v>
      </c>
      <c r="M2576" s="11" t="str" cm="1">
        <f t="array" ref="M2576">_xlfn.IFS(ROUND(Sales_Data[[#This Row],[Temperature]],0)&lt;50,"Cold",ROUND(Sales_Data[[#This Row],[Temperature]],0)&lt;70,"Mild",ROUND(Sales_Data[[#This Row],[Temperature]],0)&lt;84,"Warm",TRUE,"Hot")</f>
        <v>Warm</v>
      </c>
    </row>
    <row r="2577" spans="1:13" x14ac:dyDescent="0.3">
      <c r="A2577" s="5">
        <v>11</v>
      </c>
      <c r="B2577" s="6">
        <v>40608</v>
      </c>
      <c r="C2577" s="7" t="b">
        <f t="shared" si="80"/>
        <v>1</v>
      </c>
      <c r="D2577" s="7" t="str" cm="1">
        <f t="array" ref="D2577">_xlfn.SWITCH(A2577,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577" s="7">
        <f t="shared" si="81"/>
        <v>40608</v>
      </c>
      <c r="F2577" s="5">
        <v>2011</v>
      </c>
      <c r="G2577" s="8">
        <v>1343637</v>
      </c>
      <c r="H2577" s="5" t="s">
        <v>99</v>
      </c>
      <c r="I2577" s="9">
        <v>86.14</v>
      </c>
      <c r="J2577" s="10">
        <v>3.6989999999999998</v>
      </c>
      <c r="K2577" s="10">
        <v>218.6449369</v>
      </c>
      <c r="L2577" s="10">
        <v>7.5739999999999998</v>
      </c>
      <c r="M2577" s="11" t="str" cm="1">
        <f t="array" ref="M2577">_xlfn.IFS(ROUND(Sales_Data[[#This Row],[Temperature]],0)&lt;50,"Cold",ROUND(Sales_Data[[#This Row],[Temperature]],0)&lt;70,"Mild",ROUND(Sales_Data[[#This Row],[Temperature]],0)&lt;84,"Warm",TRUE,"Hot")</f>
        <v>Hot</v>
      </c>
    </row>
    <row r="2578" spans="1:13" x14ac:dyDescent="0.3">
      <c r="A2578" s="5">
        <v>12</v>
      </c>
      <c r="B2578" s="6">
        <v>40608</v>
      </c>
      <c r="C2578" s="7" t="b">
        <f t="shared" si="80"/>
        <v>1</v>
      </c>
      <c r="D2578" s="7" t="str" cm="1">
        <f t="array" ref="D2578">_xlfn.SWITCH(A2578,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578" s="7">
        <f t="shared" si="81"/>
        <v>40608</v>
      </c>
      <c r="F2578" s="5">
        <v>2011</v>
      </c>
      <c r="G2578" s="8">
        <v>970328.68</v>
      </c>
      <c r="H2578" s="5" t="s">
        <v>99</v>
      </c>
      <c r="I2578" s="9">
        <v>71.81</v>
      </c>
      <c r="J2578" s="10">
        <v>4.0309999999999997</v>
      </c>
      <c r="K2578" s="10">
        <v>129.04903229999999</v>
      </c>
      <c r="L2578" s="10">
        <v>13.736000000000001</v>
      </c>
      <c r="M2578" s="11" t="str" cm="1">
        <f t="array" ref="M2578">_xlfn.IFS(ROUND(Sales_Data[[#This Row],[Temperature]],0)&lt;50,"Cold",ROUND(Sales_Data[[#This Row],[Temperature]],0)&lt;70,"Mild",ROUND(Sales_Data[[#This Row],[Temperature]],0)&lt;84,"Warm",TRUE,"Hot")</f>
        <v>Warm</v>
      </c>
    </row>
    <row r="2579" spans="1:13" x14ac:dyDescent="0.3">
      <c r="A2579" s="5">
        <v>13</v>
      </c>
      <c r="B2579" s="6">
        <v>40608</v>
      </c>
      <c r="C2579" s="7" t="b">
        <f t="shared" si="80"/>
        <v>1</v>
      </c>
      <c r="D2579" s="7" t="str" cm="1">
        <f t="array" ref="D2579">_xlfn.SWITCH(A2579,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579" s="7">
        <f t="shared" si="81"/>
        <v>40608</v>
      </c>
      <c r="F2579" s="5">
        <v>2011</v>
      </c>
      <c r="G2579" s="8">
        <v>1935593.87</v>
      </c>
      <c r="H2579" s="5" t="s">
        <v>99</v>
      </c>
      <c r="I2579" s="9">
        <v>52.76</v>
      </c>
      <c r="J2579" s="10">
        <v>3.7519999999999998</v>
      </c>
      <c r="K2579" s="10">
        <v>129.04903229999999</v>
      </c>
      <c r="L2579" s="10">
        <v>7.1929999999999996</v>
      </c>
      <c r="M2579" s="11" t="str" cm="1">
        <f t="array" ref="M2579">_xlfn.IFS(ROUND(Sales_Data[[#This Row],[Temperature]],0)&lt;50,"Cold",ROUND(Sales_Data[[#This Row],[Temperature]],0)&lt;70,"Mild",ROUND(Sales_Data[[#This Row],[Temperature]],0)&lt;84,"Warm",TRUE,"Hot")</f>
        <v>Mild</v>
      </c>
    </row>
    <row r="2580" spans="1:13" x14ac:dyDescent="0.3">
      <c r="A2580" s="5">
        <v>14</v>
      </c>
      <c r="B2580" s="6">
        <v>40608</v>
      </c>
      <c r="C2580" s="7" t="b">
        <f t="shared" si="80"/>
        <v>1</v>
      </c>
      <c r="D2580" s="7" t="str" cm="1">
        <f t="array" ref="D2580">_xlfn.SWITCH(A2580,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580" s="7">
        <f t="shared" si="81"/>
        <v>40608</v>
      </c>
      <c r="F2580" s="5">
        <v>2011</v>
      </c>
      <c r="G2580" s="8">
        <v>2079899.47</v>
      </c>
      <c r="H2580" s="5" t="s">
        <v>99</v>
      </c>
      <c r="I2580" s="9">
        <v>76.38</v>
      </c>
      <c r="J2580" s="10">
        <v>3.9220000000000002</v>
      </c>
      <c r="K2580" s="10">
        <v>185.75450000000001</v>
      </c>
      <c r="L2580" s="10">
        <v>8.5210000000000008</v>
      </c>
      <c r="M2580" s="11" t="str" cm="1">
        <f t="array" ref="M2580">_xlfn.IFS(ROUND(Sales_Data[[#This Row],[Temperature]],0)&lt;50,"Cold",ROUND(Sales_Data[[#This Row],[Temperature]],0)&lt;70,"Mild",ROUND(Sales_Data[[#This Row],[Temperature]],0)&lt;84,"Warm",TRUE,"Hot")</f>
        <v>Warm</v>
      </c>
    </row>
    <row r="2581" spans="1:13" x14ac:dyDescent="0.3">
      <c r="A2581" s="5">
        <v>15</v>
      </c>
      <c r="B2581" s="6">
        <v>40608</v>
      </c>
      <c r="C2581" s="7" t="b">
        <f t="shared" si="80"/>
        <v>1</v>
      </c>
      <c r="D2581" s="7" t="str" cm="1">
        <f t="array" ref="D2581">_xlfn.SWITCH(A2581,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581" s="7">
        <f t="shared" si="81"/>
        <v>40608</v>
      </c>
      <c r="F2581" s="5">
        <v>2011</v>
      </c>
      <c r="G2581" s="8">
        <v>695396.19</v>
      </c>
      <c r="H2581" s="5" t="s">
        <v>99</v>
      </c>
      <c r="I2581" s="9">
        <v>69.8</v>
      </c>
      <c r="J2581" s="10">
        <v>4.069</v>
      </c>
      <c r="K2581" s="10">
        <v>134.85516129999999</v>
      </c>
      <c r="L2581" s="10">
        <v>7.6580000000000004</v>
      </c>
      <c r="M2581" s="11" t="str" cm="1">
        <f t="array" ref="M2581">_xlfn.IFS(ROUND(Sales_Data[[#This Row],[Temperature]],0)&lt;50,"Cold",ROUND(Sales_Data[[#This Row],[Temperature]],0)&lt;70,"Mild",ROUND(Sales_Data[[#This Row],[Temperature]],0)&lt;84,"Warm",TRUE,"Hot")</f>
        <v>Warm</v>
      </c>
    </row>
    <row r="2582" spans="1:13" x14ac:dyDescent="0.3">
      <c r="A2582" s="5">
        <v>16</v>
      </c>
      <c r="B2582" s="6">
        <v>40608</v>
      </c>
      <c r="C2582" s="7" t="b">
        <f t="shared" si="80"/>
        <v>1</v>
      </c>
      <c r="D2582" s="7" t="str" cm="1">
        <f t="array" ref="D2582">_xlfn.SWITCH(A2582,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582" s="7">
        <f t="shared" si="81"/>
        <v>40608</v>
      </c>
      <c r="F2582" s="5">
        <v>2011</v>
      </c>
      <c r="G2582" s="8">
        <v>531080.31000000006</v>
      </c>
      <c r="H2582" s="5" t="s">
        <v>99</v>
      </c>
      <c r="I2582" s="9">
        <v>54.08</v>
      </c>
      <c r="J2582" s="10">
        <v>3.7629999999999999</v>
      </c>
      <c r="K2582" s="10">
        <v>192.8418131</v>
      </c>
      <c r="L2582" s="10">
        <v>6.3390000000000004</v>
      </c>
      <c r="M2582" s="11" t="str" cm="1">
        <f t="array" ref="M2582">_xlfn.IFS(ROUND(Sales_Data[[#This Row],[Temperature]],0)&lt;50,"Cold",ROUND(Sales_Data[[#This Row],[Temperature]],0)&lt;70,"Mild",ROUND(Sales_Data[[#This Row],[Temperature]],0)&lt;84,"Warm",TRUE,"Hot")</f>
        <v>Mild</v>
      </c>
    </row>
    <row r="2583" spans="1:13" x14ac:dyDescent="0.3">
      <c r="A2583" s="5">
        <v>17</v>
      </c>
      <c r="B2583" s="6">
        <v>40608</v>
      </c>
      <c r="C2583" s="7" t="b">
        <f t="shared" si="80"/>
        <v>1</v>
      </c>
      <c r="D2583" s="7" t="str" cm="1">
        <f t="array" ref="D2583">_xlfn.SWITCH(A2583,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583" s="7">
        <f t="shared" si="81"/>
        <v>40608</v>
      </c>
      <c r="F2583" s="5">
        <v>2011</v>
      </c>
      <c r="G2583" s="8">
        <v>895020.48</v>
      </c>
      <c r="H2583" s="5" t="s">
        <v>99</v>
      </c>
      <c r="I2583" s="9">
        <v>49.61</v>
      </c>
      <c r="J2583" s="10">
        <v>3.7519999999999998</v>
      </c>
      <c r="K2583" s="10">
        <v>129.04903229999999</v>
      </c>
      <c r="L2583" s="10">
        <v>6.774</v>
      </c>
      <c r="M2583" s="11" t="str" cm="1">
        <f t="array" ref="M2583">_xlfn.IFS(ROUND(Sales_Data[[#This Row],[Temperature]],0)&lt;50,"Cold",ROUND(Sales_Data[[#This Row],[Temperature]],0)&lt;70,"Mild",ROUND(Sales_Data[[#This Row],[Temperature]],0)&lt;84,"Warm",TRUE,"Hot")</f>
        <v>Mild</v>
      </c>
    </row>
    <row r="2584" spans="1:13" x14ac:dyDescent="0.3">
      <c r="A2584" s="5">
        <v>18</v>
      </c>
      <c r="B2584" s="6">
        <v>40608</v>
      </c>
      <c r="C2584" s="7" t="b">
        <f t="shared" si="80"/>
        <v>1</v>
      </c>
      <c r="D2584" s="7" t="str" cm="1">
        <f t="array" ref="D2584">_xlfn.SWITCH(A2584,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584" s="7">
        <f t="shared" si="81"/>
        <v>40608</v>
      </c>
      <c r="F2584" s="5">
        <v>2011</v>
      </c>
      <c r="G2584" s="8">
        <v>1178039</v>
      </c>
      <c r="H2584" s="5" t="s">
        <v>99</v>
      </c>
      <c r="I2584" s="9">
        <v>70.900000000000006</v>
      </c>
      <c r="J2584" s="10">
        <v>3.9729999999999999</v>
      </c>
      <c r="K2584" s="10">
        <v>134.85516129999999</v>
      </c>
      <c r="L2584" s="10">
        <v>8.9749999999999996</v>
      </c>
      <c r="M2584" s="11" t="str" cm="1">
        <f t="array" ref="M2584">_xlfn.IFS(ROUND(Sales_Data[[#This Row],[Temperature]],0)&lt;50,"Cold",ROUND(Sales_Data[[#This Row],[Temperature]],0)&lt;70,"Mild",ROUND(Sales_Data[[#This Row],[Temperature]],0)&lt;84,"Warm",TRUE,"Hot")</f>
        <v>Warm</v>
      </c>
    </row>
    <row r="2585" spans="1:13" x14ac:dyDescent="0.3">
      <c r="A2585" s="5">
        <v>19</v>
      </c>
      <c r="B2585" s="6">
        <v>40608</v>
      </c>
      <c r="C2585" s="7" t="b">
        <f t="shared" si="80"/>
        <v>1</v>
      </c>
      <c r="D2585" s="7" t="str" cm="1">
        <f t="array" ref="D2585">_xlfn.SWITCH(A2585,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585" s="7">
        <f t="shared" si="81"/>
        <v>40608</v>
      </c>
      <c r="F2585" s="5">
        <v>2011</v>
      </c>
      <c r="G2585" s="8">
        <v>1457345.75</v>
      </c>
      <c r="H2585" s="5" t="s">
        <v>99</v>
      </c>
      <c r="I2585" s="9">
        <v>66.010000000000005</v>
      </c>
      <c r="J2585" s="10">
        <v>4.069</v>
      </c>
      <c r="K2585" s="10">
        <v>134.85516129999999</v>
      </c>
      <c r="L2585" s="10">
        <v>7.6580000000000004</v>
      </c>
      <c r="M2585" s="11" t="str" cm="1">
        <f t="array" ref="M2585">_xlfn.IFS(ROUND(Sales_Data[[#This Row],[Temperature]],0)&lt;50,"Cold",ROUND(Sales_Data[[#This Row],[Temperature]],0)&lt;70,"Mild",ROUND(Sales_Data[[#This Row],[Temperature]],0)&lt;84,"Warm",TRUE,"Hot")</f>
        <v>Mild</v>
      </c>
    </row>
    <row r="2586" spans="1:13" x14ac:dyDescent="0.3">
      <c r="A2586" s="5">
        <v>20</v>
      </c>
      <c r="B2586" s="6">
        <v>40608</v>
      </c>
      <c r="C2586" s="7" t="b">
        <f t="shared" si="80"/>
        <v>1</v>
      </c>
      <c r="D2586" s="7" t="str" cm="1">
        <f t="array" ref="D2586">_xlfn.SWITCH(A2586,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586" s="7">
        <f t="shared" si="81"/>
        <v>40608</v>
      </c>
      <c r="F2586" s="5">
        <v>2011</v>
      </c>
      <c r="G2586" s="8">
        <v>2182246.69</v>
      </c>
      <c r="H2586" s="5" t="s">
        <v>99</v>
      </c>
      <c r="I2586" s="9">
        <v>73.510000000000005</v>
      </c>
      <c r="J2586" s="10">
        <v>3.9220000000000002</v>
      </c>
      <c r="K2586" s="10">
        <v>208.35511159999999</v>
      </c>
      <c r="L2586" s="10">
        <v>7.2869999999999999</v>
      </c>
      <c r="M2586" s="11" t="str" cm="1">
        <f t="array" ref="M2586">_xlfn.IFS(ROUND(Sales_Data[[#This Row],[Temperature]],0)&lt;50,"Cold",ROUND(Sales_Data[[#This Row],[Temperature]],0)&lt;70,"Mild",ROUND(Sales_Data[[#This Row],[Temperature]],0)&lt;84,"Warm",TRUE,"Hot")</f>
        <v>Warm</v>
      </c>
    </row>
    <row r="2587" spans="1:13" x14ac:dyDescent="0.3">
      <c r="A2587" s="5">
        <v>21</v>
      </c>
      <c r="B2587" s="6">
        <v>40608</v>
      </c>
      <c r="C2587" s="7" t="b">
        <f t="shared" si="80"/>
        <v>1</v>
      </c>
      <c r="D2587" s="7" t="str" cm="1">
        <f t="array" ref="D2587">_xlfn.SWITCH(A2587,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587" s="7">
        <f t="shared" si="81"/>
        <v>40608</v>
      </c>
      <c r="F2587" s="5">
        <v>2011</v>
      </c>
      <c r="G2587" s="8">
        <v>773878.58</v>
      </c>
      <c r="H2587" s="5" t="s">
        <v>99</v>
      </c>
      <c r="I2587" s="9">
        <v>83.82</v>
      </c>
      <c r="J2587" s="10">
        <v>3.6989999999999998</v>
      </c>
      <c r="K2587" s="10">
        <v>214.92548650000001</v>
      </c>
      <c r="L2587" s="10">
        <v>7.931</v>
      </c>
      <c r="M2587" s="11" t="str" cm="1">
        <f t="array" ref="M2587">_xlfn.IFS(ROUND(Sales_Data[[#This Row],[Temperature]],0)&lt;50,"Cold",ROUND(Sales_Data[[#This Row],[Temperature]],0)&lt;70,"Mild",ROUND(Sales_Data[[#This Row],[Temperature]],0)&lt;84,"Warm",TRUE,"Hot")</f>
        <v>Hot</v>
      </c>
    </row>
    <row r="2588" spans="1:13" x14ac:dyDescent="0.3">
      <c r="A2588" s="5">
        <v>22</v>
      </c>
      <c r="B2588" s="6">
        <v>40608</v>
      </c>
      <c r="C2588" s="7" t="b">
        <f t="shared" si="80"/>
        <v>1</v>
      </c>
      <c r="D2588" s="7" t="str" cm="1">
        <f t="array" ref="D2588">_xlfn.SWITCH(A2588,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588" s="7">
        <f t="shared" si="81"/>
        <v>40608</v>
      </c>
      <c r="F2588" s="5">
        <v>2011</v>
      </c>
      <c r="G2588" s="8">
        <v>1125169.92</v>
      </c>
      <c r="H2588" s="5" t="s">
        <v>99</v>
      </c>
      <c r="I2588" s="9">
        <v>70.09</v>
      </c>
      <c r="J2588" s="10">
        <v>3.9729999999999999</v>
      </c>
      <c r="K2588" s="10">
        <v>138.76946079999999</v>
      </c>
      <c r="L2588" s="10">
        <v>8.2520000000000007</v>
      </c>
      <c r="M2588" s="11" t="str" cm="1">
        <f t="array" ref="M2588">_xlfn.IFS(ROUND(Sales_Data[[#This Row],[Temperature]],0)&lt;50,"Cold",ROUND(Sales_Data[[#This Row],[Temperature]],0)&lt;70,"Mild",ROUND(Sales_Data[[#This Row],[Temperature]],0)&lt;84,"Warm",TRUE,"Hot")</f>
        <v>Warm</v>
      </c>
    </row>
    <row r="2589" spans="1:13" x14ac:dyDescent="0.3">
      <c r="A2589" s="5">
        <v>23</v>
      </c>
      <c r="B2589" s="6">
        <v>40608</v>
      </c>
      <c r="C2589" s="7" t="b">
        <f t="shared" si="80"/>
        <v>1</v>
      </c>
      <c r="D2589" s="7" t="str" cm="1">
        <f t="array" ref="D2589">_xlfn.SWITCH(A2589,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589" s="7">
        <f t="shared" si="81"/>
        <v>40608</v>
      </c>
      <c r="F2589" s="5">
        <v>2011</v>
      </c>
      <c r="G2589" s="8">
        <v>1562161.97</v>
      </c>
      <c r="H2589" s="5" t="s">
        <v>99</v>
      </c>
      <c r="I2589" s="9">
        <v>67.209999999999994</v>
      </c>
      <c r="J2589" s="10">
        <v>3.9729999999999999</v>
      </c>
      <c r="K2589" s="10">
        <v>134.85516129999999</v>
      </c>
      <c r="L2589" s="10">
        <v>4.7809999999999997</v>
      </c>
      <c r="M2589" s="11" t="str" cm="1">
        <f t="array" ref="M2589">_xlfn.IFS(ROUND(Sales_Data[[#This Row],[Temperature]],0)&lt;50,"Cold",ROUND(Sales_Data[[#This Row],[Temperature]],0)&lt;70,"Mild",ROUND(Sales_Data[[#This Row],[Temperature]],0)&lt;84,"Warm",TRUE,"Hot")</f>
        <v>Mild</v>
      </c>
    </row>
    <row r="2590" spans="1:13" x14ac:dyDescent="0.3">
      <c r="A2590" s="5">
        <v>24</v>
      </c>
      <c r="B2590" s="6">
        <v>40608</v>
      </c>
      <c r="C2590" s="7" t="b">
        <f t="shared" si="80"/>
        <v>1</v>
      </c>
      <c r="D2590" s="7" t="str" cm="1">
        <f t="array" ref="D2590">_xlfn.SWITCH(A2590,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90" s="7">
        <f t="shared" si="81"/>
        <v>40608</v>
      </c>
      <c r="F2590" s="5">
        <v>2011</v>
      </c>
      <c r="G2590" s="8">
        <v>1554837.62</v>
      </c>
      <c r="H2590" s="5" t="s">
        <v>99</v>
      </c>
      <c r="I2590" s="9">
        <v>73.12</v>
      </c>
      <c r="J2590" s="10">
        <v>4.069</v>
      </c>
      <c r="K2590" s="10">
        <v>134.85516129999999</v>
      </c>
      <c r="L2590" s="10">
        <v>8.2119999999999997</v>
      </c>
      <c r="M2590" s="11" t="str" cm="1">
        <f t="array" ref="M2590">_xlfn.IFS(ROUND(Sales_Data[[#This Row],[Temperature]],0)&lt;50,"Cold",ROUND(Sales_Data[[#This Row],[Temperature]],0)&lt;70,"Mild",ROUND(Sales_Data[[#This Row],[Temperature]],0)&lt;84,"Warm",TRUE,"Hot")</f>
        <v>Warm</v>
      </c>
    </row>
    <row r="2591" spans="1:13" x14ac:dyDescent="0.3">
      <c r="A2591" s="5">
        <v>25</v>
      </c>
      <c r="B2591" s="6">
        <v>40608</v>
      </c>
      <c r="C2591" s="7" t="b">
        <f t="shared" si="80"/>
        <v>1</v>
      </c>
      <c r="D2591" s="7" t="str" cm="1">
        <f t="array" ref="D2591">_xlfn.SWITCH(A2591,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91" s="7">
        <f t="shared" si="81"/>
        <v>40608</v>
      </c>
      <c r="F2591" s="5">
        <v>2011</v>
      </c>
      <c r="G2591" s="8">
        <v>737551.74</v>
      </c>
      <c r="H2591" s="5" t="s">
        <v>99</v>
      </c>
      <c r="I2591" s="9">
        <v>70.69</v>
      </c>
      <c r="J2591" s="10">
        <v>3.9220000000000002</v>
      </c>
      <c r="K2591" s="10">
        <v>208.35511159999999</v>
      </c>
      <c r="L2591" s="10">
        <v>7.2869999999999999</v>
      </c>
      <c r="M2591" s="11" t="str" cm="1">
        <f t="array" ref="M2591">_xlfn.IFS(ROUND(Sales_Data[[#This Row],[Temperature]],0)&lt;50,"Cold",ROUND(Sales_Data[[#This Row],[Temperature]],0)&lt;70,"Mild",ROUND(Sales_Data[[#This Row],[Temperature]],0)&lt;84,"Warm",TRUE,"Hot")</f>
        <v>Warm</v>
      </c>
    </row>
    <row r="2592" spans="1:13" x14ac:dyDescent="0.3">
      <c r="A2592" s="5">
        <v>26</v>
      </c>
      <c r="B2592" s="6">
        <v>40608</v>
      </c>
      <c r="C2592" s="7" t="b">
        <f t="shared" si="80"/>
        <v>1</v>
      </c>
      <c r="D2592" s="7" t="str" cm="1">
        <f t="array" ref="D2592">_xlfn.SWITCH(A2592,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92" s="7">
        <f t="shared" si="81"/>
        <v>40608</v>
      </c>
      <c r="F2592" s="5">
        <v>2011</v>
      </c>
      <c r="G2592" s="8">
        <v>1054454.3999999999</v>
      </c>
      <c r="H2592" s="5" t="s">
        <v>99</v>
      </c>
      <c r="I2592" s="9">
        <v>60.49</v>
      </c>
      <c r="J2592" s="10">
        <v>3.9729999999999999</v>
      </c>
      <c r="K2592" s="10">
        <v>134.85516129999999</v>
      </c>
      <c r="L2592" s="10">
        <v>7.8179999999999996</v>
      </c>
      <c r="M2592" s="11" t="str" cm="1">
        <f t="array" ref="M2592">_xlfn.IFS(ROUND(Sales_Data[[#This Row],[Temperature]],0)&lt;50,"Cold",ROUND(Sales_Data[[#This Row],[Temperature]],0)&lt;70,"Mild",ROUND(Sales_Data[[#This Row],[Temperature]],0)&lt;84,"Warm",TRUE,"Hot")</f>
        <v>Mild</v>
      </c>
    </row>
    <row r="2593" spans="1:13" x14ac:dyDescent="0.3">
      <c r="A2593" s="5">
        <v>27</v>
      </c>
      <c r="B2593" s="6">
        <v>40608</v>
      </c>
      <c r="C2593" s="7" t="b">
        <f t="shared" si="80"/>
        <v>1</v>
      </c>
      <c r="D2593" s="7" t="str" cm="1">
        <f t="array" ref="D2593">_xlfn.SWITCH(A2593,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93" s="7">
        <f t="shared" si="81"/>
        <v>40608</v>
      </c>
      <c r="F2593" s="5">
        <v>2011</v>
      </c>
      <c r="G2593" s="8">
        <v>2053708.01</v>
      </c>
      <c r="H2593" s="5" t="s">
        <v>99</v>
      </c>
      <c r="I2593" s="9">
        <v>74.17</v>
      </c>
      <c r="J2593" s="10">
        <v>4.069</v>
      </c>
      <c r="K2593" s="10">
        <v>138.76946079999999</v>
      </c>
      <c r="L2593" s="10">
        <v>7.7249999999999996</v>
      </c>
      <c r="M2593" s="11" t="str" cm="1">
        <f t="array" ref="M2593">_xlfn.IFS(ROUND(Sales_Data[[#This Row],[Temperature]],0)&lt;50,"Cold",ROUND(Sales_Data[[#This Row],[Temperature]],0)&lt;70,"Mild",ROUND(Sales_Data[[#This Row],[Temperature]],0)&lt;84,"Warm",TRUE,"Hot")</f>
        <v>Warm</v>
      </c>
    </row>
    <row r="2594" spans="1:13" x14ac:dyDescent="0.3">
      <c r="A2594" s="5">
        <v>28</v>
      </c>
      <c r="B2594" s="6">
        <v>40608</v>
      </c>
      <c r="C2594" s="7" t="b">
        <f t="shared" si="80"/>
        <v>1</v>
      </c>
      <c r="D2594" s="7" t="str" cm="1">
        <f t="array" ref="D2594">_xlfn.SWITCH(A2594,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94" s="7">
        <f t="shared" si="81"/>
        <v>40608</v>
      </c>
      <c r="F2594" s="5">
        <v>2011</v>
      </c>
      <c r="G2594" s="8">
        <v>1403779.25</v>
      </c>
      <c r="H2594" s="5" t="s">
        <v>99</v>
      </c>
      <c r="I2594" s="9">
        <v>71.81</v>
      </c>
      <c r="J2594" s="10">
        <v>4.0309999999999997</v>
      </c>
      <c r="K2594" s="10">
        <v>129.04903229999999</v>
      </c>
      <c r="L2594" s="10">
        <v>13.736000000000001</v>
      </c>
      <c r="M2594" s="11" t="str" cm="1">
        <f t="array" ref="M2594">_xlfn.IFS(ROUND(Sales_Data[[#This Row],[Temperature]],0)&lt;50,"Cold",ROUND(Sales_Data[[#This Row],[Temperature]],0)&lt;70,"Mild",ROUND(Sales_Data[[#This Row],[Temperature]],0)&lt;84,"Warm",TRUE,"Hot")</f>
        <v>Warm</v>
      </c>
    </row>
    <row r="2595" spans="1:13" x14ac:dyDescent="0.3">
      <c r="A2595" s="5">
        <v>29</v>
      </c>
      <c r="B2595" s="6">
        <v>40608</v>
      </c>
      <c r="C2595" s="7" t="b">
        <f t="shared" si="80"/>
        <v>1</v>
      </c>
      <c r="D2595" s="7" t="str" cm="1">
        <f t="array" ref="D2595">_xlfn.SWITCH(A2595,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95" s="7">
        <f t="shared" si="81"/>
        <v>40608</v>
      </c>
      <c r="F2595" s="5">
        <v>2011</v>
      </c>
      <c r="G2595" s="8">
        <v>598251.56999999995</v>
      </c>
      <c r="H2595" s="5" t="s">
        <v>99</v>
      </c>
      <c r="I2595" s="9">
        <v>70.09</v>
      </c>
      <c r="J2595" s="10">
        <v>3.9729999999999999</v>
      </c>
      <c r="K2595" s="10">
        <v>134.85516129999999</v>
      </c>
      <c r="L2595" s="10">
        <v>9.9659999999999993</v>
      </c>
      <c r="M2595" s="11" t="str" cm="1">
        <f t="array" ref="M2595">_xlfn.IFS(ROUND(Sales_Data[[#This Row],[Temperature]],0)&lt;50,"Cold",ROUND(Sales_Data[[#This Row],[Temperature]],0)&lt;70,"Mild",ROUND(Sales_Data[[#This Row],[Temperature]],0)&lt;84,"Warm",TRUE,"Hot")</f>
        <v>Warm</v>
      </c>
    </row>
    <row r="2596" spans="1:13" x14ac:dyDescent="0.3">
      <c r="A2596" s="5">
        <v>30</v>
      </c>
      <c r="B2596" s="6">
        <v>40608</v>
      </c>
      <c r="C2596" s="7" t="b">
        <f t="shared" si="80"/>
        <v>1</v>
      </c>
      <c r="D2596" s="7" t="str" cm="1">
        <f t="array" ref="D2596">_xlfn.SWITCH(A2596,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96" s="7">
        <f t="shared" si="81"/>
        <v>40608</v>
      </c>
      <c r="F2596" s="5">
        <v>2011</v>
      </c>
      <c r="G2596" s="8">
        <v>432808.48</v>
      </c>
      <c r="H2596" s="5" t="s">
        <v>99</v>
      </c>
      <c r="I2596" s="9">
        <v>83.82</v>
      </c>
      <c r="J2596" s="10">
        <v>3.6989999999999998</v>
      </c>
      <c r="K2596" s="10">
        <v>214.92548650000001</v>
      </c>
      <c r="L2596" s="10">
        <v>7.931</v>
      </c>
      <c r="M2596" s="11" t="str" cm="1">
        <f t="array" ref="M2596">_xlfn.IFS(ROUND(Sales_Data[[#This Row],[Temperature]],0)&lt;50,"Cold",ROUND(Sales_Data[[#This Row],[Temperature]],0)&lt;70,"Mild",ROUND(Sales_Data[[#This Row],[Temperature]],0)&lt;84,"Warm",TRUE,"Hot")</f>
        <v>Hot</v>
      </c>
    </row>
    <row r="2597" spans="1:13" x14ac:dyDescent="0.3">
      <c r="A2597" s="5">
        <v>31</v>
      </c>
      <c r="B2597" s="6">
        <v>40608</v>
      </c>
      <c r="C2597" s="7" t="b">
        <f t="shared" si="80"/>
        <v>1</v>
      </c>
      <c r="D2597" s="7" t="str" cm="1">
        <f t="array" ref="D2597">_xlfn.SWITCH(A2597,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97" s="7">
        <f t="shared" si="81"/>
        <v>40608</v>
      </c>
      <c r="F2597" s="5">
        <v>2011</v>
      </c>
      <c r="G2597" s="8">
        <v>1430348.1</v>
      </c>
      <c r="H2597" s="5" t="s">
        <v>99</v>
      </c>
      <c r="I2597" s="9">
        <v>83.82</v>
      </c>
      <c r="J2597" s="10">
        <v>3.6989999999999998</v>
      </c>
      <c r="K2597" s="10">
        <v>214.92548650000001</v>
      </c>
      <c r="L2597" s="10">
        <v>7.931</v>
      </c>
      <c r="M2597" s="11" t="str" cm="1">
        <f t="array" ref="M2597">_xlfn.IFS(ROUND(Sales_Data[[#This Row],[Temperature]],0)&lt;50,"Cold",ROUND(Sales_Data[[#This Row],[Temperature]],0)&lt;70,"Mild",ROUND(Sales_Data[[#This Row],[Temperature]],0)&lt;84,"Warm",TRUE,"Hot")</f>
        <v>Hot</v>
      </c>
    </row>
    <row r="2598" spans="1:13" x14ac:dyDescent="0.3">
      <c r="A2598" s="5">
        <v>32</v>
      </c>
      <c r="B2598" s="6">
        <v>40608</v>
      </c>
      <c r="C2598" s="7" t="b">
        <f t="shared" si="80"/>
        <v>1</v>
      </c>
      <c r="D2598" s="7" t="str" cm="1">
        <f t="array" ref="D2598">_xlfn.SWITCH(A2598,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98" s="7">
        <f t="shared" si="81"/>
        <v>40608</v>
      </c>
      <c r="F2598" s="5">
        <v>2011</v>
      </c>
      <c r="G2598" s="8">
        <v>1167757</v>
      </c>
      <c r="H2598" s="5" t="s">
        <v>99</v>
      </c>
      <c r="I2598" s="9">
        <v>61.25</v>
      </c>
      <c r="J2598" s="10">
        <v>3.7629999999999999</v>
      </c>
      <c r="K2598" s="10">
        <v>192.8418131</v>
      </c>
      <c r="L2598" s="10">
        <v>8.5950000000000006</v>
      </c>
      <c r="M2598" s="11" t="str" cm="1">
        <f t="array" ref="M2598">_xlfn.IFS(ROUND(Sales_Data[[#This Row],[Temperature]],0)&lt;50,"Cold",ROUND(Sales_Data[[#This Row],[Temperature]],0)&lt;70,"Mild",ROUND(Sales_Data[[#This Row],[Temperature]],0)&lt;84,"Warm",TRUE,"Hot")</f>
        <v>Mild</v>
      </c>
    </row>
    <row r="2599" spans="1:13" x14ac:dyDescent="0.3">
      <c r="A2599" s="5">
        <v>33</v>
      </c>
      <c r="B2599" s="6">
        <v>40608</v>
      </c>
      <c r="C2599" s="7" t="b">
        <f t="shared" si="80"/>
        <v>1</v>
      </c>
      <c r="D2599" s="7" t="str" cm="1">
        <f t="array" ref="D2599">_xlfn.SWITCH(A2599,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99" s="7">
        <f t="shared" si="81"/>
        <v>40608</v>
      </c>
      <c r="F2599" s="5">
        <v>2011</v>
      </c>
      <c r="G2599" s="8">
        <v>243477.03</v>
      </c>
      <c r="H2599" s="5" t="s">
        <v>99</v>
      </c>
      <c r="I2599" s="9">
        <v>82.93</v>
      </c>
      <c r="J2599" s="10">
        <v>3.8929999999999998</v>
      </c>
      <c r="K2599" s="10">
        <v>129.04903229999999</v>
      </c>
      <c r="L2599" s="10">
        <v>8.6869999999999994</v>
      </c>
      <c r="M2599" s="11" t="str" cm="1">
        <f t="array" ref="M2599">_xlfn.IFS(ROUND(Sales_Data[[#This Row],[Temperature]],0)&lt;50,"Cold",ROUND(Sales_Data[[#This Row],[Temperature]],0)&lt;70,"Mild",ROUND(Sales_Data[[#This Row],[Temperature]],0)&lt;84,"Warm",TRUE,"Hot")</f>
        <v>Warm</v>
      </c>
    </row>
    <row r="2600" spans="1:13" x14ac:dyDescent="0.3">
      <c r="A2600" s="5">
        <v>34</v>
      </c>
      <c r="B2600" s="6">
        <v>40608</v>
      </c>
      <c r="C2600" s="7" t="b">
        <f t="shared" si="80"/>
        <v>1</v>
      </c>
      <c r="D2600" s="7" t="str" cm="1">
        <f t="array" ref="D2600">_xlfn.SWITCH(A2600,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00" s="7">
        <f t="shared" si="81"/>
        <v>40608</v>
      </c>
      <c r="F2600" s="5">
        <v>2011</v>
      </c>
      <c r="G2600" s="8">
        <v>947229.24</v>
      </c>
      <c r="H2600" s="5" t="s">
        <v>99</v>
      </c>
      <c r="I2600" s="9">
        <v>74.64</v>
      </c>
      <c r="J2600" s="10">
        <v>3.6829999999999998</v>
      </c>
      <c r="K2600" s="10">
        <v>129.04903229999999</v>
      </c>
      <c r="L2600" s="10">
        <v>10.581</v>
      </c>
      <c r="M2600" s="11" t="str" cm="1">
        <f t="array" ref="M2600">_xlfn.IFS(ROUND(Sales_Data[[#This Row],[Temperature]],0)&lt;50,"Cold",ROUND(Sales_Data[[#This Row],[Temperature]],0)&lt;70,"Mild",ROUND(Sales_Data[[#This Row],[Temperature]],0)&lt;84,"Warm",TRUE,"Hot")</f>
        <v>Warm</v>
      </c>
    </row>
    <row r="2601" spans="1:13" x14ac:dyDescent="0.3">
      <c r="A2601" s="5">
        <v>35</v>
      </c>
      <c r="B2601" s="6">
        <v>40608</v>
      </c>
      <c r="C2601" s="7" t="b">
        <f t="shared" si="80"/>
        <v>1</v>
      </c>
      <c r="D2601" s="7" t="str" cm="1">
        <f t="array" ref="D2601">_xlfn.SWITCH(A2601,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01" s="7">
        <f t="shared" si="81"/>
        <v>40608</v>
      </c>
      <c r="F2601" s="5">
        <v>2011</v>
      </c>
      <c r="G2601" s="8">
        <v>955466.84</v>
      </c>
      <c r="H2601" s="5" t="s">
        <v>99</v>
      </c>
      <c r="I2601" s="9">
        <v>74.17</v>
      </c>
      <c r="J2601" s="10">
        <v>3.9220000000000002</v>
      </c>
      <c r="K2601" s="10">
        <v>138.76946079999999</v>
      </c>
      <c r="L2601" s="10">
        <v>8.5120000000000005</v>
      </c>
      <c r="M2601" s="11" t="str" cm="1">
        <f t="array" ref="M2601">_xlfn.IFS(ROUND(Sales_Data[[#This Row],[Temperature]],0)&lt;50,"Cold",ROUND(Sales_Data[[#This Row],[Temperature]],0)&lt;70,"Mild",ROUND(Sales_Data[[#This Row],[Temperature]],0)&lt;84,"Warm",TRUE,"Hot")</f>
        <v>Warm</v>
      </c>
    </row>
    <row r="2602" spans="1:13" x14ac:dyDescent="0.3">
      <c r="A2602" s="5">
        <v>36</v>
      </c>
      <c r="B2602" s="6">
        <v>40608</v>
      </c>
      <c r="C2602" s="7" t="b">
        <f t="shared" si="80"/>
        <v>1</v>
      </c>
      <c r="D2602" s="7" t="str" cm="1">
        <f t="array" ref="D2602">_xlfn.SWITCH(A2602,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02" s="7">
        <f t="shared" si="81"/>
        <v>40608</v>
      </c>
      <c r="F2602" s="5">
        <v>2011</v>
      </c>
      <c r="G2602" s="8">
        <v>373703.95</v>
      </c>
      <c r="H2602" s="5" t="s">
        <v>99</v>
      </c>
      <c r="I2602" s="9">
        <v>82.96</v>
      </c>
      <c r="J2602" s="10">
        <v>3.69</v>
      </c>
      <c r="K2602" s="10">
        <v>214.01628049999999</v>
      </c>
      <c r="L2602" s="10">
        <v>8.3000000000000007</v>
      </c>
      <c r="M2602" s="11" t="str" cm="1">
        <f t="array" ref="M2602">_xlfn.IFS(ROUND(Sales_Data[[#This Row],[Temperature]],0)&lt;50,"Cold",ROUND(Sales_Data[[#This Row],[Temperature]],0)&lt;70,"Mild",ROUND(Sales_Data[[#This Row],[Temperature]],0)&lt;84,"Warm",TRUE,"Hot")</f>
        <v>Warm</v>
      </c>
    </row>
    <row r="2603" spans="1:13" x14ac:dyDescent="0.3">
      <c r="A2603" s="5">
        <v>37</v>
      </c>
      <c r="B2603" s="6">
        <v>40608</v>
      </c>
      <c r="C2603" s="7" t="b">
        <f t="shared" si="80"/>
        <v>1</v>
      </c>
      <c r="D2603" s="7" t="str" cm="1">
        <f t="array" ref="D2603">_xlfn.SWITCH(A2603,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03" s="7">
        <f t="shared" si="81"/>
        <v>40608</v>
      </c>
      <c r="F2603" s="5">
        <v>2011</v>
      </c>
      <c r="G2603" s="8">
        <v>500381.23</v>
      </c>
      <c r="H2603" s="5" t="s">
        <v>99</v>
      </c>
      <c r="I2603" s="9">
        <v>82.96</v>
      </c>
      <c r="J2603" s="10">
        <v>3.6989999999999998</v>
      </c>
      <c r="K2603" s="10">
        <v>214.01628049999999</v>
      </c>
      <c r="L2603" s="10">
        <v>8.3000000000000007</v>
      </c>
      <c r="M2603" s="11" t="str" cm="1">
        <f t="array" ref="M2603">_xlfn.IFS(ROUND(Sales_Data[[#This Row],[Temperature]],0)&lt;50,"Cold",ROUND(Sales_Data[[#This Row],[Temperature]],0)&lt;70,"Mild",ROUND(Sales_Data[[#This Row],[Temperature]],0)&lt;84,"Warm",TRUE,"Hot")</f>
        <v>Warm</v>
      </c>
    </row>
    <row r="2604" spans="1:13" x14ac:dyDescent="0.3">
      <c r="A2604" s="5">
        <v>38</v>
      </c>
      <c r="B2604" s="6">
        <v>40608</v>
      </c>
      <c r="C2604" s="7" t="b">
        <f t="shared" si="80"/>
        <v>1</v>
      </c>
      <c r="D2604" s="7" t="str" cm="1">
        <f t="array" ref="D2604">_xlfn.SWITCH(A2604,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04" s="7">
        <f t="shared" si="81"/>
        <v>40608</v>
      </c>
      <c r="F2604" s="5">
        <v>2011</v>
      </c>
      <c r="G2604" s="8">
        <v>396826.06</v>
      </c>
      <c r="H2604" s="5" t="s">
        <v>99</v>
      </c>
      <c r="I2604" s="9">
        <v>71.81</v>
      </c>
      <c r="J2604" s="10">
        <v>4.0309999999999997</v>
      </c>
      <c r="K2604" s="10">
        <v>129.04903229999999</v>
      </c>
      <c r="L2604" s="10">
        <v>13.736000000000001</v>
      </c>
      <c r="M2604" s="11" t="str" cm="1">
        <f t="array" ref="M2604">_xlfn.IFS(ROUND(Sales_Data[[#This Row],[Temperature]],0)&lt;50,"Cold",ROUND(Sales_Data[[#This Row],[Temperature]],0)&lt;70,"Mild",ROUND(Sales_Data[[#This Row],[Temperature]],0)&lt;84,"Warm",TRUE,"Hot")</f>
        <v>Warm</v>
      </c>
    </row>
    <row r="2605" spans="1:13" x14ac:dyDescent="0.3">
      <c r="A2605" s="5">
        <v>39</v>
      </c>
      <c r="B2605" s="6">
        <v>40608</v>
      </c>
      <c r="C2605" s="7" t="b">
        <f t="shared" si="80"/>
        <v>1</v>
      </c>
      <c r="D2605" s="7" t="str" cm="1">
        <f t="array" ref="D2605">_xlfn.SWITCH(A2605,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05" s="7">
        <f t="shared" si="81"/>
        <v>40608</v>
      </c>
      <c r="F2605" s="5">
        <v>2011</v>
      </c>
      <c r="G2605" s="8">
        <v>1541745.59</v>
      </c>
      <c r="H2605" s="5" t="s">
        <v>99</v>
      </c>
      <c r="I2605" s="9">
        <v>83.59</v>
      </c>
      <c r="J2605" s="10">
        <v>3.6989999999999998</v>
      </c>
      <c r="K2605" s="10">
        <v>214.01628049999999</v>
      </c>
      <c r="L2605" s="10">
        <v>8.3000000000000007</v>
      </c>
      <c r="M2605" s="11" t="str" cm="1">
        <f t="array" ref="M2605">_xlfn.IFS(ROUND(Sales_Data[[#This Row],[Temperature]],0)&lt;50,"Cold",ROUND(Sales_Data[[#This Row],[Temperature]],0)&lt;70,"Mild",ROUND(Sales_Data[[#This Row],[Temperature]],0)&lt;84,"Warm",TRUE,"Hot")</f>
        <v>Hot</v>
      </c>
    </row>
    <row r="2606" spans="1:13" x14ac:dyDescent="0.3">
      <c r="A2606" s="5">
        <v>40</v>
      </c>
      <c r="B2606" s="6">
        <v>40608</v>
      </c>
      <c r="C2606" s="7" t="b">
        <f t="shared" si="80"/>
        <v>1</v>
      </c>
      <c r="D2606" s="7" t="str" cm="1">
        <f t="array" ref="D2606">_xlfn.SWITCH(A2606,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06" s="7">
        <f t="shared" si="81"/>
        <v>40608</v>
      </c>
      <c r="F2606" s="5">
        <v>2011</v>
      </c>
      <c r="G2606" s="8">
        <v>1075687.74</v>
      </c>
      <c r="H2606" s="5" t="s">
        <v>99</v>
      </c>
      <c r="I2606" s="9">
        <v>66.16</v>
      </c>
      <c r="J2606" s="10">
        <v>3.9729999999999999</v>
      </c>
      <c r="K2606" s="10">
        <v>134.85516129999999</v>
      </c>
      <c r="L2606" s="10">
        <v>4.7809999999999997</v>
      </c>
      <c r="M2606" s="11" t="str" cm="1">
        <f t="array" ref="M2606">_xlfn.IFS(ROUND(Sales_Data[[#This Row],[Temperature]],0)&lt;50,"Cold",ROUND(Sales_Data[[#This Row],[Temperature]],0)&lt;70,"Mild",ROUND(Sales_Data[[#This Row],[Temperature]],0)&lt;84,"Warm",TRUE,"Hot")</f>
        <v>Mild</v>
      </c>
    </row>
    <row r="2607" spans="1:13" x14ac:dyDescent="0.3">
      <c r="A2607" s="5">
        <v>41</v>
      </c>
      <c r="B2607" s="6">
        <v>40608</v>
      </c>
      <c r="C2607" s="7" t="b">
        <f t="shared" si="80"/>
        <v>1</v>
      </c>
      <c r="D2607" s="7" t="str" cm="1">
        <f t="array" ref="D2607">_xlfn.SWITCH(A2607,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07" s="7">
        <f t="shared" si="81"/>
        <v>40608</v>
      </c>
      <c r="F2607" s="5">
        <v>2011</v>
      </c>
      <c r="G2607" s="8">
        <v>1297584.95</v>
      </c>
      <c r="H2607" s="5" t="s">
        <v>99</v>
      </c>
      <c r="I2607" s="9">
        <v>54.81</v>
      </c>
      <c r="J2607" s="10">
        <v>3.7629999999999999</v>
      </c>
      <c r="K2607" s="10">
        <v>192.8418131</v>
      </c>
      <c r="L2607" s="10">
        <v>6.9340000000000002</v>
      </c>
      <c r="M2607" s="11" t="str" cm="1">
        <f t="array" ref="M2607">_xlfn.IFS(ROUND(Sales_Data[[#This Row],[Temperature]],0)&lt;50,"Cold",ROUND(Sales_Data[[#This Row],[Temperature]],0)&lt;70,"Mild",ROUND(Sales_Data[[#This Row],[Temperature]],0)&lt;84,"Warm",TRUE,"Hot")</f>
        <v>Mild</v>
      </c>
    </row>
    <row r="2608" spans="1:13" x14ac:dyDescent="0.3">
      <c r="A2608" s="5">
        <v>42</v>
      </c>
      <c r="B2608" s="6">
        <v>40608</v>
      </c>
      <c r="C2608" s="7" t="b">
        <f t="shared" si="80"/>
        <v>1</v>
      </c>
      <c r="D2608" s="7" t="str" cm="1">
        <f t="array" ref="D2608">_xlfn.SWITCH(A2608,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08" s="7">
        <f t="shared" si="81"/>
        <v>40608</v>
      </c>
      <c r="F2608" s="5">
        <v>2011</v>
      </c>
      <c r="G2608" s="8">
        <v>545109.30000000005</v>
      </c>
      <c r="H2608" s="5" t="s">
        <v>99</v>
      </c>
      <c r="I2608" s="9">
        <v>81.87</v>
      </c>
      <c r="J2608" s="10">
        <v>3.8929999999999998</v>
      </c>
      <c r="K2608" s="10">
        <v>129.04903229999999</v>
      </c>
      <c r="L2608" s="10">
        <v>8.4939999999999998</v>
      </c>
      <c r="M2608" s="11" t="str" cm="1">
        <f t="array" ref="M2608">_xlfn.IFS(ROUND(Sales_Data[[#This Row],[Temperature]],0)&lt;50,"Cold",ROUND(Sales_Data[[#This Row],[Temperature]],0)&lt;70,"Mild",ROUND(Sales_Data[[#This Row],[Temperature]],0)&lt;84,"Warm",TRUE,"Hot")</f>
        <v>Warm</v>
      </c>
    </row>
    <row r="2609" spans="1:13" x14ac:dyDescent="0.3">
      <c r="A2609" s="5">
        <v>43</v>
      </c>
      <c r="B2609" s="6">
        <v>40608</v>
      </c>
      <c r="C2609" s="7" t="b">
        <f t="shared" si="80"/>
        <v>1</v>
      </c>
      <c r="D2609" s="7" t="str" cm="1">
        <f t="array" ref="D2609">_xlfn.SWITCH(A2609,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09" s="7">
        <f t="shared" si="81"/>
        <v>40608</v>
      </c>
      <c r="F2609" s="5">
        <v>2011</v>
      </c>
      <c r="G2609" s="8">
        <v>630972.15</v>
      </c>
      <c r="H2609" s="5" t="s">
        <v>99</v>
      </c>
      <c r="I2609" s="9">
        <v>83.49</v>
      </c>
      <c r="J2609" s="10">
        <v>3.6989999999999998</v>
      </c>
      <c r="K2609" s="10">
        <v>207.10390090000001</v>
      </c>
      <c r="L2609" s="10">
        <v>10.581</v>
      </c>
      <c r="M2609" s="11" t="str" cm="1">
        <f t="array" ref="M2609">_xlfn.IFS(ROUND(Sales_Data[[#This Row],[Temperature]],0)&lt;50,"Cold",ROUND(Sales_Data[[#This Row],[Temperature]],0)&lt;70,"Mild",ROUND(Sales_Data[[#This Row],[Temperature]],0)&lt;84,"Warm",TRUE,"Hot")</f>
        <v>Warm</v>
      </c>
    </row>
    <row r="2610" spans="1:13" x14ac:dyDescent="0.3">
      <c r="A2610" s="5">
        <v>44</v>
      </c>
      <c r="B2610" s="6">
        <v>40608</v>
      </c>
      <c r="C2610" s="7" t="b">
        <f t="shared" si="80"/>
        <v>1</v>
      </c>
      <c r="D2610" s="7" t="str" cm="1">
        <f t="array" ref="D2610">_xlfn.SWITCH(A2610,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610" s="7">
        <f t="shared" si="81"/>
        <v>40608</v>
      </c>
      <c r="F2610" s="5">
        <v>2011</v>
      </c>
      <c r="G2610" s="8">
        <v>308950.03999999998</v>
      </c>
      <c r="H2610" s="5" t="s">
        <v>99</v>
      </c>
      <c r="I2610" s="9">
        <v>52.76</v>
      </c>
      <c r="J2610" s="10">
        <v>3.7519999999999998</v>
      </c>
      <c r="K2610" s="10">
        <v>129.04903229999999</v>
      </c>
      <c r="L2610" s="10">
        <v>6.9059999999999997</v>
      </c>
      <c r="M2610" s="11" t="str" cm="1">
        <f t="array" ref="M2610">_xlfn.IFS(ROUND(Sales_Data[[#This Row],[Temperature]],0)&lt;50,"Cold",ROUND(Sales_Data[[#This Row],[Temperature]],0)&lt;70,"Mild",ROUND(Sales_Data[[#This Row],[Temperature]],0)&lt;84,"Warm",TRUE,"Hot")</f>
        <v>Mild</v>
      </c>
    </row>
    <row r="2611" spans="1:13" x14ac:dyDescent="0.3">
      <c r="A2611" s="5">
        <v>45</v>
      </c>
      <c r="B2611" s="6">
        <v>40608</v>
      </c>
      <c r="C2611" s="7" t="b">
        <f t="shared" si="80"/>
        <v>1</v>
      </c>
      <c r="D2611" s="7" t="str" cm="1">
        <f t="array" ref="D2611">_xlfn.SWITCH(A2611,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611" s="7">
        <f t="shared" si="81"/>
        <v>40608</v>
      </c>
      <c r="F2611" s="5">
        <v>2011</v>
      </c>
      <c r="G2611" s="8">
        <v>877423.45</v>
      </c>
      <c r="H2611" s="5" t="s">
        <v>99</v>
      </c>
      <c r="I2611" s="9">
        <v>76.38</v>
      </c>
      <c r="J2611" s="10">
        <v>3.9220000000000002</v>
      </c>
      <c r="K2611" s="10">
        <v>185.75450000000001</v>
      </c>
      <c r="L2611" s="10">
        <v>8.5210000000000008</v>
      </c>
      <c r="M2611" s="11" t="str" cm="1">
        <f t="array" ref="M2611">_xlfn.IFS(ROUND(Sales_Data[[#This Row],[Temperature]],0)&lt;50,"Cold",ROUND(Sales_Data[[#This Row],[Temperature]],0)&lt;70,"Mild",ROUND(Sales_Data[[#This Row],[Temperature]],0)&lt;84,"Warm",TRUE,"Hot")</f>
        <v>Warm</v>
      </c>
    </row>
    <row r="2612" spans="1:13" x14ac:dyDescent="0.3">
      <c r="A2612" s="5">
        <v>1</v>
      </c>
      <c r="B2612" s="5" t="s">
        <v>41</v>
      </c>
      <c r="C2612" s="7" t="b">
        <f t="shared" si="80"/>
        <v>0</v>
      </c>
      <c r="D2612" s="7" t="str" cm="1">
        <f t="array" ref="D2612">_xlfn.SWITCH(A2612,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612" s="12">
        <f t="shared" si="81"/>
        <v>40620</v>
      </c>
      <c r="F2612" s="5">
        <v>2011</v>
      </c>
      <c r="G2612" s="8">
        <v>1576818.06</v>
      </c>
      <c r="H2612" s="5" t="s">
        <v>99</v>
      </c>
      <c r="I2612" s="9">
        <v>62.76</v>
      </c>
      <c r="J2612" s="10">
        <v>3.488</v>
      </c>
      <c r="K2612" s="10">
        <v>214.36271139999999</v>
      </c>
      <c r="L2612" s="10">
        <v>7.742</v>
      </c>
      <c r="M2612" s="11" t="str" cm="1">
        <f t="array" ref="M2612">_xlfn.IFS(ROUND(Sales_Data[[#This Row],[Temperature]],0)&lt;50,"Cold",ROUND(Sales_Data[[#This Row],[Temperature]],0)&lt;70,"Mild",ROUND(Sales_Data[[#This Row],[Temperature]],0)&lt;84,"Warm",TRUE,"Hot")</f>
        <v>Mild</v>
      </c>
    </row>
    <row r="2613" spans="1:13" x14ac:dyDescent="0.3">
      <c r="A2613" s="5">
        <v>2</v>
      </c>
      <c r="B2613" s="5" t="s">
        <v>41</v>
      </c>
      <c r="C2613" s="7" t="b">
        <f t="shared" si="80"/>
        <v>0</v>
      </c>
      <c r="D2613" s="7" t="str" cm="1">
        <f t="array" ref="D2613">_xlfn.SWITCH(A2613,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613" s="12">
        <f t="shared" si="81"/>
        <v>40620</v>
      </c>
      <c r="F2613" s="5">
        <v>2011</v>
      </c>
      <c r="G2613" s="8">
        <v>1902557.66</v>
      </c>
      <c r="H2613" s="5" t="s">
        <v>99</v>
      </c>
      <c r="I2613" s="9">
        <v>62.32</v>
      </c>
      <c r="J2613" s="10">
        <v>3.488</v>
      </c>
      <c r="K2613" s="10">
        <v>214.01562379999999</v>
      </c>
      <c r="L2613" s="10">
        <v>8.0280000000000005</v>
      </c>
      <c r="M2613" s="11" t="str" cm="1">
        <f t="array" ref="M2613">_xlfn.IFS(ROUND(Sales_Data[[#This Row],[Temperature]],0)&lt;50,"Cold",ROUND(Sales_Data[[#This Row],[Temperature]],0)&lt;70,"Mild",ROUND(Sales_Data[[#This Row],[Temperature]],0)&lt;84,"Warm",TRUE,"Hot")</f>
        <v>Mild</v>
      </c>
    </row>
    <row r="2614" spans="1:13" x14ac:dyDescent="0.3">
      <c r="A2614" s="5">
        <v>3</v>
      </c>
      <c r="B2614" s="5" t="s">
        <v>41</v>
      </c>
      <c r="C2614" s="7" t="b">
        <f t="shared" si="80"/>
        <v>0</v>
      </c>
      <c r="D2614" s="7" t="str" cm="1">
        <f t="array" ref="D2614">_xlfn.SWITCH(A2614,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614" s="12">
        <f t="shared" si="81"/>
        <v>40620</v>
      </c>
      <c r="F2614" s="5">
        <v>2011</v>
      </c>
      <c r="G2614" s="8">
        <v>392109.51</v>
      </c>
      <c r="H2614" s="5" t="s">
        <v>99</v>
      </c>
      <c r="I2614" s="9">
        <v>69.47</v>
      </c>
      <c r="J2614" s="10">
        <v>3.488</v>
      </c>
      <c r="K2614" s="10">
        <v>217.7235226</v>
      </c>
      <c r="L2614" s="10">
        <v>7.5510000000000002</v>
      </c>
      <c r="M2614" s="11" t="str" cm="1">
        <f t="array" ref="M2614">_xlfn.IFS(ROUND(Sales_Data[[#This Row],[Temperature]],0)&lt;50,"Cold",ROUND(Sales_Data[[#This Row],[Temperature]],0)&lt;70,"Mild",ROUND(Sales_Data[[#This Row],[Temperature]],0)&lt;84,"Warm",TRUE,"Hot")</f>
        <v>Mild</v>
      </c>
    </row>
    <row r="2615" spans="1:13" x14ac:dyDescent="0.3">
      <c r="A2615" s="5">
        <v>4</v>
      </c>
      <c r="B2615" s="5" t="s">
        <v>41</v>
      </c>
      <c r="C2615" s="7" t="b">
        <f t="shared" si="80"/>
        <v>0</v>
      </c>
      <c r="D2615" s="7" t="str" cm="1">
        <f t="array" ref="D2615">_xlfn.SWITCH(A2615,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615" s="12">
        <f t="shared" si="81"/>
        <v>40620</v>
      </c>
      <c r="F2615" s="5">
        <v>2011</v>
      </c>
      <c r="G2615" s="8">
        <v>2116475.38</v>
      </c>
      <c r="H2615" s="5" t="s">
        <v>99</v>
      </c>
      <c r="I2615" s="9">
        <v>51.86</v>
      </c>
      <c r="J2615" s="10">
        <v>3.4950000000000001</v>
      </c>
      <c r="K2615" s="10">
        <v>128.5121935</v>
      </c>
      <c r="L2615" s="10">
        <v>6.51</v>
      </c>
      <c r="M2615" s="11" t="str" cm="1">
        <f t="array" ref="M2615">_xlfn.IFS(ROUND(Sales_Data[[#This Row],[Temperature]],0)&lt;50,"Cold",ROUND(Sales_Data[[#This Row],[Temperature]],0)&lt;70,"Mild",ROUND(Sales_Data[[#This Row],[Temperature]],0)&lt;84,"Warm",TRUE,"Hot")</f>
        <v>Mild</v>
      </c>
    </row>
    <row r="2616" spans="1:13" x14ac:dyDescent="0.3">
      <c r="A2616" s="5">
        <v>5</v>
      </c>
      <c r="B2616" s="5" t="s">
        <v>41</v>
      </c>
      <c r="C2616" s="7" t="b">
        <f t="shared" si="80"/>
        <v>0</v>
      </c>
      <c r="D2616" s="7" t="str" cm="1">
        <f t="array" ref="D2616">_xlfn.SWITCH(A2616,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616" s="12">
        <f t="shared" si="81"/>
        <v>40620</v>
      </c>
      <c r="F2616" s="5">
        <v>2011</v>
      </c>
      <c r="G2616" s="8">
        <v>312177.67</v>
      </c>
      <c r="H2616" s="5" t="s">
        <v>99</v>
      </c>
      <c r="I2616" s="9">
        <v>64.31</v>
      </c>
      <c r="J2616" s="10">
        <v>3.488</v>
      </c>
      <c r="K2616" s="10">
        <v>214.92573390000001</v>
      </c>
      <c r="L2616" s="10">
        <v>6.6340000000000003</v>
      </c>
      <c r="M2616" s="11" t="str" cm="1">
        <f t="array" ref="M2616">_xlfn.IFS(ROUND(Sales_Data[[#This Row],[Temperature]],0)&lt;50,"Cold",ROUND(Sales_Data[[#This Row],[Temperature]],0)&lt;70,"Mild",ROUND(Sales_Data[[#This Row],[Temperature]],0)&lt;84,"Warm",TRUE,"Hot")</f>
        <v>Mild</v>
      </c>
    </row>
    <row r="2617" spans="1:13" x14ac:dyDescent="0.3">
      <c r="A2617" s="5">
        <v>6</v>
      </c>
      <c r="B2617" s="5" t="s">
        <v>41</v>
      </c>
      <c r="C2617" s="7" t="b">
        <f t="shared" si="80"/>
        <v>0</v>
      </c>
      <c r="D2617" s="7" t="str" cm="1">
        <f t="array" ref="D2617">_xlfn.SWITCH(A2617,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617" s="12">
        <f t="shared" si="81"/>
        <v>40620</v>
      </c>
      <c r="F2617" s="5">
        <v>2011</v>
      </c>
      <c r="G2617" s="8">
        <v>1685375.47</v>
      </c>
      <c r="H2617" s="5" t="s">
        <v>99</v>
      </c>
      <c r="I2617" s="9">
        <v>65.069999999999993</v>
      </c>
      <c r="J2617" s="10">
        <v>3.488</v>
      </c>
      <c r="K2617" s="10">
        <v>215.9035078</v>
      </c>
      <c r="L2617" s="10">
        <v>6.8579999999999997</v>
      </c>
      <c r="M2617" s="11" t="str" cm="1">
        <f t="array" ref="M2617">_xlfn.IFS(ROUND(Sales_Data[[#This Row],[Temperature]],0)&lt;50,"Cold",ROUND(Sales_Data[[#This Row],[Temperature]],0)&lt;70,"Mild",ROUND(Sales_Data[[#This Row],[Temperature]],0)&lt;84,"Warm",TRUE,"Hot")</f>
        <v>Mild</v>
      </c>
    </row>
    <row r="2618" spans="1:13" x14ac:dyDescent="0.3">
      <c r="A2618" s="5">
        <v>7</v>
      </c>
      <c r="B2618" s="5" t="s">
        <v>41</v>
      </c>
      <c r="C2618" s="7" t="b">
        <f t="shared" si="80"/>
        <v>0</v>
      </c>
      <c r="D2618" s="7" t="str" cm="1">
        <f t="array" ref="D2618">_xlfn.SWITCH(A2618,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618" s="12">
        <f t="shared" si="81"/>
        <v>40620</v>
      </c>
      <c r="F2618" s="5">
        <v>2011</v>
      </c>
      <c r="G2618" s="8">
        <v>635014.68999999994</v>
      </c>
      <c r="H2618" s="5" t="s">
        <v>99</v>
      </c>
      <c r="I2618" s="9">
        <v>27.69</v>
      </c>
      <c r="J2618" s="10">
        <v>3.4060000000000001</v>
      </c>
      <c r="K2618" s="10">
        <v>192.12379809999999</v>
      </c>
      <c r="L2618" s="10">
        <v>8.8179999999999996</v>
      </c>
      <c r="M2618" s="11" t="str" cm="1">
        <f t="array" ref="M2618">_xlfn.IFS(ROUND(Sales_Data[[#This Row],[Temperature]],0)&lt;50,"Cold",ROUND(Sales_Data[[#This Row],[Temperature]],0)&lt;70,"Mild",ROUND(Sales_Data[[#This Row],[Temperature]],0)&lt;84,"Warm",TRUE,"Hot")</f>
        <v>Cold</v>
      </c>
    </row>
    <row r="2619" spans="1:13" x14ac:dyDescent="0.3">
      <c r="A2619" s="5">
        <v>8</v>
      </c>
      <c r="B2619" s="5" t="s">
        <v>41</v>
      </c>
      <c r="C2619" s="7" t="b">
        <f t="shared" si="80"/>
        <v>0</v>
      </c>
      <c r="D2619" s="7" t="str" cm="1">
        <f t="array" ref="D2619">_xlfn.SWITCH(A2619,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619" s="12">
        <f t="shared" si="81"/>
        <v>40620</v>
      </c>
      <c r="F2619" s="5">
        <v>2011</v>
      </c>
      <c r="G2619" s="8">
        <v>898289.14</v>
      </c>
      <c r="H2619" s="5" t="s">
        <v>99</v>
      </c>
      <c r="I2619" s="9">
        <v>56.68</v>
      </c>
      <c r="J2619" s="10">
        <v>3.488</v>
      </c>
      <c r="K2619" s="10">
        <v>217.77054419999999</v>
      </c>
      <c r="L2619" s="10">
        <v>6.2619999999999996</v>
      </c>
      <c r="M2619" s="11" t="str" cm="1">
        <f t="array" ref="M2619">_xlfn.IFS(ROUND(Sales_Data[[#This Row],[Temperature]],0)&lt;50,"Cold",ROUND(Sales_Data[[#This Row],[Temperature]],0)&lt;70,"Mild",ROUND(Sales_Data[[#This Row],[Temperature]],0)&lt;84,"Warm",TRUE,"Hot")</f>
        <v>Mild</v>
      </c>
    </row>
    <row r="2620" spans="1:13" x14ac:dyDescent="0.3">
      <c r="A2620" s="5">
        <v>9</v>
      </c>
      <c r="B2620" s="5" t="s">
        <v>41</v>
      </c>
      <c r="C2620" s="7" t="b">
        <f t="shared" si="80"/>
        <v>0</v>
      </c>
      <c r="D2620" s="7" t="str" cm="1">
        <f t="array" ref="D2620">_xlfn.SWITCH(A2620,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620" s="12">
        <f t="shared" si="81"/>
        <v>40620</v>
      </c>
      <c r="F2620" s="5">
        <v>2011</v>
      </c>
      <c r="G2620" s="8">
        <v>515226.11</v>
      </c>
      <c r="H2620" s="5" t="s">
        <v>99</v>
      </c>
      <c r="I2620" s="9">
        <v>63.82</v>
      </c>
      <c r="J2620" s="10">
        <v>3.488</v>
      </c>
      <c r="K2620" s="10">
        <v>217.95633710000001</v>
      </c>
      <c r="L2620" s="10">
        <v>6.4160000000000004</v>
      </c>
      <c r="M2620" s="11" t="str" cm="1">
        <f t="array" ref="M2620">_xlfn.IFS(ROUND(Sales_Data[[#This Row],[Temperature]],0)&lt;50,"Cold",ROUND(Sales_Data[[#This Row],[Temperature]],0)&lt;70,"Mild",ROUND(Sales_Data[[#This Row],[Temperature]],0)&lt;84,"Warm",TRUE,"Hot")</f>
        <v>Mild</v>
      </c>
    </row>
    <row r="2621" spans="1:13" x14ac:dyDescent="0.3">
      <c r="A2621" s="5">
        <v>10</v>
      </c>
      <c r="B2621" s="5" t="s">
        <v>41</v>
      </c>
      <c r="C2621" s="7" t="b">
        <f t="shared" si="80"/>
        <v>0</v>
      </c>
      <c r="D2621" s="7" t="str" cm="1">
        <f t="array" ref="D2621">_xlfn.SWITCH(A2621,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621" s="12">
        <f t="shared" si="81"/>
        <v>40620</v>
      </c>
      <c r="F2621" s="5">
        <v>2011</v>
      </c>
      <c r="G2621" s="8">
        <v>1884734.31</v>
      </c>
      <c r="H2621" s="5" t="s">
        <v>99</v>
      </c>
      <c r="I2621" s="9">
        <v>70.12</v>
      </c>
      <c r="J2621" s="10">
        <v>3.8919999999999999</v>
      </c>
      <c r="K2621" s="10">
        <v>128.5121935</v>
      </c>
      <c r="L2621" s="10">
        <v>8.7439999999999998</v>
      </c>
      <c r="M2621" s="11" t="str" cm="1">
        <f t="array" ref="M2621">_xlfn.IFS(ROUND(Sales_Data[[#This Row],[Temperature]],0)&lt;50,"Cold",ROUND(Sales_Data[[#This Row],[Temperature]],0)&lt;70,"Mild",ROUND(Sales_Data[[#This Row],[Temperature]],0)&lt;84,"Warm",TRUE,"Hot")</f>
        <v>Warm</v>
      </c>
    </row>
    <row r="2622" spans="1:13" x14ac:dyDescent="0.3">
      <c r="A2622" s="5">
        <v>11</v>
      </c>
      <c r="B2622" s="5" t="s">
        <v>41</v>
      </c>
      <c r="C2622" s="7" t="b">
        <f t="shared" si="80"/>
        <v>0</v>
      </c>
      <c r="D2622" s="7" t="str" cm="1">
        <f t="array" ref="D2622">_xlfn.SWITCH(A2622,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622" s="12">
        <f t="shared" si="81"/>
        <v>40620</v>
      </c>
      <c r="F2622" s="5">
        <v>2011</v>
      </c>
      <c r="G2622" s="8">
        <v>1391813.69</v>
      </c>
      <c r="H2622" s="5" t="s">
        <v>99</v>
      </c>
      <c r="I2622" s="9">
        <v>70.17</v>
      </c>
      <c r="J2622" s="10">
        <v>3.488</v>
      </c>
      <c r="K2622" s="10">
        <v>217.7235226</v>
      </c>
      <c r="L2622" s="10">
        <v>7.5510000000000002</v>
      </c>
      <c r="M2622" s="11" t="str" cm="1">
        <f t="array" ref="M2622">_xlfn.IFS(ROUND(Sales_Data[[#This Row],[Temperature]],0)&lt;50,"Cold",ROUND(Sales_Data[[#This Row],[Temperature]],0)&lt;70,"Mild",ROUND(Sales_Data[[#This Row],[Temperature]],0)&lt;84,"Warm",TRUE,"Hot")</f>
        <v>Warm</v>
      </c>
    </row>
    <row r="2623" spans="1:13" x14ac:dyDescent="0.3">
      <c r="A2623" s="5">
        <v>12</v>
      </c>
      <c r="B2623" s="5" t="s">
        <v>41</v>
      </c>
      <c r="C2623" s="7" t="b">
        <f t="shared" si="80"/>
        <v>0</v>
      </c>
      <c r="D2623" s="7" t="str" cm="1">
        <f t="array" ref="D2623">_xlfn.SWITCH(A2623,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623" s="12">
        <f t="shared" si="81"/>
        <v>40620</v>
      </c>
      <c r="F2623" s="5">
        <v>2011</v>
      </c>
      <c r="G2623" s="8">
        <v>1009502.01</v>
      </c>
      <c r="H2623" s="5" t="s">
        <v>99</v>
      </c>
      <c r="I2623" s="9">
        <v>64.209999999999994</v>
      </c>
      <c r="J2623" s="10">
        <v>3.6920000000000002</v>
      </c>
      <c r="K2623" s="10">
        <v>128.5121935</v>
      </c>
      <c r="L2623" s="10">
        <v>14.021000000000001</v>
      </c>
      <c r="M2623" s="11" t="str" cm="1">
        <f t="array" ref="M2623">_xlfn.IFS(ROUND(Sales_Data[[#This Row],[Temperature]],0)&lt;50,"Cold",ROUND(Sales_Data[[#This Row],[Temperature]],0)&lt;70,"Mild",ROUND(Sales_Data[[#This Row],[Temperature]],0)&lt;84,"Warm",TRUE,"Hot")</f>
        <v>Mild</v>
      </c>
    </row>
    <row r="2624" spans="1:13" x14ac:dyDescent="0.3">
      <c r="A2624" s="5">
        <v>13</v>
      </c>
      <c r="B2624" s="5" t="s">
        <v>41</v>
      </c>
      <c r="C2624" s="7" t="b">
        <f t="shared" si="80"/>
        <v>0</v>
      </c>
      <c r="D2624" s="7" t="str" cm="1">
        <f t="array" ref="D2624">_xlfn.SWITCH(A2624,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624" s="12">
        <f t="shared" si="81"/>
        <v>40620</v>
      </c>
      <c r="F2624" s="5">
        <v>2011</v>
      </c>
      <c r="G2624" s="8">
        <v>1852443.78</v>
      </c>
      <c r="H2624" s="5" t="s">
        <v>99</v>
      </c>
      <c r="I2624" s="9">
        <v>44.69</v>
      </c>
      <c r="J2624" s="10">
        <v>3.407</v>
      </c>
      <c r="K2624" s="10">
        <v>128.5121935</v>
      </c>
      <c r="L2624" s="10">
        <v>7.47</v>
      </c>
      <c r="M2624" s="11" t="str" cm="1">
        <f t="array" ref="M2624">_xlfn.IFS(ROUND(Sales_Data[[#This Row],[Temperature]],0)&lt;50,"Cold",ROUND(Sales_Data[[#This Row],[Temperature]],0)&lt;70,"Mild",ROUND(Sales_Data[[#This Row],[Temperature]],0)&lt;84,"Warm",TRUE,"Hot")</f>
        <v>Cold</v>
      </c>
    </row>
    <row r="2625" spans="1:13" x14ac:dyDescent="0.3">
      <c r="A2625" s="5">
        <v>14</v>
      </c>
      <c r="B2625" s="5" t="s">
        <v>41</v>
      </c>
      <c r="C2625" s="7" t="b">
        <f t="shared" si="80"/>
        <v>0</v>
      </c>
      <c r="D2625" s="7" t="str" cm="1">
        <f t="array" ref="D2625">_xlfn.SWITCH(A2625,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625" s="12">
        <f t="shared" si="81"/>
        <v>40620</v>
      </c>
      <c r="F2625" s="5">
        <v>2011</v>
      </c>
      <c r="G2625" s="8">
        <v>1932491.42</v>
      </c>
      <c r="H2625" s="5" t="s">
        <v>99</v>
      </c>
      <c r="I2625" s="9">
        <v>46.66</v>
      </c>
      <c r="J2625" s="10">
        <v>3.6309999999999998</v>
      </c>
      <c r="K2625" s="10">
        <v>184.809719</v>
      </c>
      <c r="L2625" s="10">
        <v>8.5489999999999995</v>
      </c>
      <c r="M2625" s="11" t="str" cm="1">
        <f t="array" ref="M2625">_xlfn.IFS(ROUND(Sales_Data[[#This Row],[Temperature]],0)&lt;50,"Cold",ROUND(Sales_Data[[#This Row],[Temperature]],0)&lt;70,"Mild",ROUND(Sales_Data[[#This Row],[Temperature]],0)&lt;84,"Warm",TRUE,"Hot")</f>
        <v>Cold</v>
      </c>
    </row>
    <row r="2626" spans="1:13" x14ac:dyDescent="0.3">
      <c r="A2626" s="5">
        <v>15</v>
      </c>
      <c r="B2626" s="5" t="s">
        <v>41</v>
      </c>
      <c r="C2626" s="7" t="b">
        <f t="shared" ref="C2626:C2689" si="82">ISNUMBER(B2626)</f>
        <v>0</v>
      </c>
      <c r="D2626" s="7" t="str" cm="1">
        <f t="array" ref="D2626">_xlfn.SWITCH(A2626,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626" s="12">
        <f t="shared" ref="E2626:E2689" si="83">IF(C2626,B2626,DATE(RIGHT(B2626,4),MID(B2626,4,2),LEFT(B2626,2)))</f>
        <v>40620</v>
      </c>
      <c r="F2626" s="5">
        <v>2011</v>
      </c>
      <c r="G2626" s="8">
        <v>551553.99</v>
      </c>
      <c r="H2626" s="5" t="s">
        <v>99</v>
      </c>
      <c r="I2626" s="9">
        <v>40.229999999999997</v>
      </c>
      <c r="J2626" s="10">
        <v>3.7959999999999998</v>
      </c>
      <c r="K2626" s="10">
        <v>133.8492258</v>
      </c>
      <c r="L2626" s="10">
        <v>7.7709999999999999</v>
      </c>
      <c r="M2626" s="11" t="str" cm="1">
        <f t="array" ref="M2626">_xlfn.IFS(ROUND(Sales_Data[[#This Row],[Temperature]],0)&lt;50,"Cold",ROUND(Sales_Data[[#This Row],[Temperature]],0)&lt;70,"Mild",ROUND(Sales_Data[[#This Row],[Temperature]],0)&lt;84,"Warm",TRUE,"Hot")</f>
        <v>Cold</v>
      </c>
    </row>
    <row r="2627" spans="1:13" x14ac:dyDescent="0.3">
      <c r="A2627" s="5">
        <v>16</v>
      </c>
      <c r="B2627" s="5" t="s">
        <v>41</v>
      </c>
      <c r="C2627" s="7" t="b">
        <f t="shared" si="82"/>
        <v>0</v>
      </c>
      <c r="D2627" s="7" t="str" cm="1">
        <f t="array" ref="D2627">_xlfn.SWITCH(A2627,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627" s="12">
        <f t="shared" si="83"/>
        <v>40620</v>
      </c>
      <c r="F2627" s="5">
        <v>2011</v>
      </c>
      <c r="G2627" s="8">
        <v>497373.49</v>
      </c>
      <c r="H2627" s="5" t="s">
        <v>99</v>
      </c>
      <c r="I2627" s="9">
        <v>36.5</v>
      </c>
      <c r="J2627" s="10">
        <v>3.4060000000000001</v>
      </c>
      <c r="K2627" s="10">
        <v>192.12379809999999</v>
      </c>
      <c r="L2627" s="10">
        <v>6.6139999999999999</v>
      </c>
      <c r="M2627" s="11" t="str" cm="1">
        <f t="array" ref="M2627">_xlfn.IFS(ROUND(Sales_Data[[#This Row],[Temperature]],0)&lt;50,"Cold",ROUND(Sales_Data[[#This Row],[Temperature]],0)&lt;70,"Mild",ROUND(Sales_Data[[#This Row],[Temperature]],0)&lt;84,"Warm",TRUE,"Hot")</f>
        <v>Cold</v>
      </c>
    </row>
    <row r="2628" spans="1:13" x14ac:dyDescent="0.3">
      <c r="A2628" s="5">
        <v>17</v>
      </c>
      <c r="B2628" s="5" t="s">
        <v>41</v>
      </c>
      <c r="C2628" s="7" t="b">
        <f t="shared" si="82"/>
        <v>0</v>
      </c>
      <c r="D2628" s="7" t="str" cm="1">
        <f t="array" ref="D2628">_xlfn.SWITCH(A2628,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628" s="12">
        <f t="shared" si="83"/>
        <v>40620</v>
      </c>
      <c r="F2628" s="5">
        <v>2011</v>
      </c>
      <c r="G2628" s="8">
        <v>778436.81</v>
      </c>
      <c r="H2628" s="5" t="s">
        <v>99</v>
      </c>
      <c r="I2628" s="9">
        <v>34.479999999999997</v>
      </c>
      <c r="J2628" s="10">
        <v>3.407</v>
      </c>
      <c r="K2628" s="10">
        <v>128.5121935</v>
      </c>
      <c r="L2628" s="10">
        <v>6.8659999999999997</v>
      </c>
      <c r="M2628" s="11" t="str" cm="1">
        <f t="array" ref="M2628">_xlfn.IFS(ROUND(Sales_Data[[#This Row],[Temperature]],0)&lt;50,"Cold",ROUND(Sales_Data[[#This Row],[Temperature]],0)&lt;70,"Mild",ROUND(Sales_Data[[#This Row],[Temperature]],0)&lt;84,"Warm",TRUE,"Hot")</f>
        <v>Cold</v>
      </c>
    </row>
    <row r="2629" spans="1:13" x14ac:dyDescent="0.3">
      <c r="A2629" s="5">
        <v>18</v>
      </c>
      <c r="B2629" s="5" t="s">
        <v>41</v>
      </c>
      <c r="C2629" s="7" t="b">
        <f t="shared" si="82"/>
        <v>0</v>
      </c>
      <c r="D2629" s="7" t="str" cm="1">
        <f t="array" ref="D2629">_xlfn.SWITCH(A2629,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629" s="12">
        <f t="shared" si="83"/>
        <v>40620</v>
      </c>
      <c r="F2629" s="5">
        <v>2011</v>
      </c>
      <c r="G2629" s="8">
        <v>945889.59</v>
      </c>
      <c r="H2629" s="5" t="s">
        <v>99</v>
      </c>
      <c r="I2629" s="9">
        <v>41.12</v>
      </c>
      <c r="J2629" s="10">
        <v>3.6339999999999999</v>
      </c>
      <c r="K2629" s="10">
        <v>133.8492258</v>
      </c>
      <c r="L2629" s="10">
        <v>9.1310000000000002</v>
      </c>
      <c r="M2629" s="11" t="str" cm="1">
        <f t="array" ref="M2629">_xlfn.IFS(ROUND(Sales_Data[[#This Row],[Temperature]],0)&lt;50,"Cold",ROUND(Sales_Data[[#This Row],[Temperature]],0)&lt;70,"Mild",ROUND(Sales_Data[[#This Row],[Temperature]],0)&lt;84,"Warm",TRUE,"Hot")</f>
        <v>Cold</v>
      </c>
    </row>
    <row r="2630" spans="1:13" x14ac:dyDescent="0.3">
      <c r="A2630" s="5">
        <v>19</v>
      </c>
      <c r="B2630" s="5" t="s">
        <v>41</v>
      </c>
      <c r="C2630" s="7" t="b">
        <f t="shared" si="82"/>
        <v>0</v>
      </c>
      <c r="D2630" s="7" t="str" cm="1">
        <f t="array" ref="D2630">_xlfn.SWITCH(A2630,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630" s="12">
        <f t="shared" si="83"/>
        <v>40620</v>
      </c>
      <c r="F2630" s="5">
        <v>2011</v>
      </c>
      <c r="G2630" s="8">
        <v>1257972.3700000001</v>
      </c>
      <c r="H2630" s="5" t="s">
        <v>99</v>
      </c>
      <c r="I2630" s="9">
        <v>40.32</v>
      </c>
      <c r="J2630" s="10">
        <v>3.7959999999999998</v>
      </c>
      <c r="K2630" s="10">
        <v>133.8492258</v>
      </c>
      <c r="L2630" s="10">
        <v>7.7709999999999999</v>
      </c>
      <c r="M2630" s="11" t="str" cm="1">
        <f t="array" ref="M2630">_xlfn.IFS(ROUND(Sales_Data[[#This Row],[Temperature]],0)&lt;50,"Cold",ROUND(Sales_Data[[#This Row],[Temperature]],0)&lt;70,"Mild",ROUND(Sales_Data[[#This Row],[Temperature]],0)&lt;84,"Warm",TRUE,"Hot")</f>
        <v>Cold</v>
      </c>
    </row>
    <row r="2631" spans="1:13" x14ac:dyDescent="0.3">
      <c r="A2631" s="5">
        <v>20</v>
      </c>
      <c r="B2631" s="5" t="s">
        <v>41</v>
      </c>
      <c r="C2631" s="7" t="b">
        <f t="shared" si="82"/>
        <v>0</v>
      </c>
      <c r="D2631" s="7" t="str" cm="1">
        <f t="array" ref="D2631">_xlfn.SWITCH(A2631,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631" s="12">
        <f t="shared" si="83"/>
        <v>40620</v>
      </c>
      <c r="F2631" s="5">
        <v>2011</v>
      </c>
      <c r="G2631" s="8">
        <v>1931668.64</v>
      </c>
      <c r="H2631" s="5" t="s">
        <v>99</v>
      </c>
      <c r="I2631" s="9">
        <v>44.8</v>
      </c>
      <c r="J2631" s="10">
        <v>3.6309999999999998</v>
      </c>
      <c r="K2631" s="10">
        <v>207.42838449999999</v>
      </c>
      <c r="L2631" s="10">
        <v>7.343</v>
      </c>
      <c r="M2631" s="11" t="str" cm="1">
        <f t="array" ref="M2631">_xlfn.IFS(ROUND(Sales_Data[[#This Row],[Temperature]],0)&lt;50,"Cold",ROUND(Sales_Data[[#This Row],[Temperature]],0)&lt;70,"Mild",ROUND(Sales_Data[[#This Row],[Temperature]],0)&lt;84,"Warm",TRUE,"Hot")</f>
        <v>Cold</v>
      </c>
    </row>
    <row r="2632" spans="1:13" x14ac:dyDescent="0.3">
      <c r="A2632" s="5">
        <v>21</v>
      </c>
      <c r="B2632" s="5" t="s">
        <v>41</v>
      </c>
      <c r="C2632" s="7" t="b">
        <f t="shared" si="82"/>
        <v>0</v>
      </c>
      <c r="D2632" s="7" t="str" cm="1">
        <f t="array" ref="D2632">_xlfn.SWITCH(A2632,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632" s="12">
        <f t="shared" si="83"/>
        <v>40620</v>
      </c>
      <c r="F2632" s="5">
        <v>2011</v>
      </c>
      <c r="G2632" s="8">
        <v>793569</v>
      </c>
      <c r="H2632" s="5" t="s">
        <v>99</v>
      </c>
      <c r="I2632" s="9">
        <v>63.26</v>
      </c>
      <c r="J2632" s="10">
        <v>3.488</v>
      </c>
      <c r="K2632" s="10">
        <v>214.01562379999999</v>
      </c>
      <c r="L2632" s="10">
        <v>8.0280000000000005</v>
      </c>
      <c r="M2632" s="11" t="str" cm="1">
        <f t="array" ref="M2632">_xlfn.IFS(ROUND(Sales_Data[[#This Row],[Temperature]],0)&lt;50,"Cold",ROUND(Sales_Data[[#This Row],[Temperature]],0)&lt;70,"Mild",ROUND(Sales_Data[[#This Row],[Temperature]],0)&lt;84,"Warm",TRUE,"Hot")</f>
        <v>Mild</v>
      </c>
    </row>
    <row r="2633" spans="1:13" x14ac:dyDescent="0.3">
      <c r="A2633" s="5">
        <v>22</v>
      </c>
      <c r="B2633" s="5" t="s">
        <v>41</v>
      </c>
      <c r="C2633" s="7" t="b">
        <f t="shared" si="82"/>
        <v>0</v>
      </c>
      <c r="D2633" s="7" t="str" cm="1">
        <f t="array" ref="D2633">_xlfn.SWITCH(A2633,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633" s="12">
        <f t="shared" si="83"/>
        <v>40620</v>
      </c>
      <c r="F2633" s="5">
        <v>2011</v>
      </c>
      <c r="G2633" s="8">
        <v>926427.12</v>
      </c>
      <c r="H2633" s="5" t="s">
        <v>99</v>
      </c>
      <c r="I2633" s="9">
        <v>43.38</v>
      </c>
      <c r="J2633" s="10">
        <v>3.6339999999999999</v>
      </c>
      <c r="K2633" s="10">
        <v>137.7398929</v>
      </c>
      <c r="L2633" s="10">
        <v>8.4580000000000002</v>
      </c>
      <c r="M2633" s="11" t="str" cm="1">
        <f t="array" ref="M2633">_xlfn.IFS(ROUND(Sales_Data[[#This Row],[Temperature]],0)&lt;50,"Cold",ROUND(Sales_Data[[#This Row],[Temperature]],0)&lt;70,"Mild",ROUND(Sales_Data[[#This Row],[Temperature]],0)&lt;84,"Warm",TRUE,"Hot")</f>
        <v>Cold</v>
      </c>
    </row>
    <row r="2634" spans="1:13" x14ac:dyDescent="0.3">
      <c r="A2634" s="5">
        <v>23</v>
      </c>
      <c r="B2634" s="5" t="s">
        <v>41</v>
      </c>
      <c r="C2634" s="7" t="b">
        <f t="shared" si="82"/>
        <v>0</v>
      </c>
      <c r="D2634" s="7" t="str" cm="1">
        <f t="array" ref="D2634">_xlfn.SWITCH(A2634,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634" s="12">
        <f t="shared" si="83"/>
        <v>40620</v>
      </c>
      <c r="F2634" s="5">
        <v>2011</v>
      </c>
      <c r="G2634" s="8">
        <v>1203682.6200000001</v>
      </c>
      <c r="H2634" s="5" t="s">
        <v>99</v>
      </c>
      <c r="I2634" s="9">
        <v>37.28</v>
      </c>
      <c r="J2634" s="10">
        <v>3.6339999999999999</v>
      </c>
      <c r="K2634" s="10">
        <v>133.8492258</v>
      </c>
      <c r="L2634" s="10">
        <v>5.1139999999999999</v>
      </c>
      <c r="M2634" s="11" t="str" cm="1">
        <f t="array" ref="M2634">_xlfn.IFS(ROUND(Sales_Data[[#This Row],[Temperature]],0)&lt;50,"Cold",ROUND(Sales_Data[[#This Row],[Temperature]],0)&lt;70,"Mild",ROUND(Sales_Data[[#This Row],[Temperature]],0)&lt;84,"Warm",TRUE,"Hot")</f>
        <v>Cold</v>
      </c>
    </row>
    <row r="2635" spans="1:13" x14ac:dyDescent="0.3">
      <c r="A2635" s="5">
        <v>24</v>
      </c>
      <c r="B2635" s="5" t="s">
        <v>41</v>
      </c>
      <c r="C2635" s="7" t="b">
        <f t="shared" si="82"/>
        <v>0</v>
      </c>
      <c r="D2635" s="7" t="str" cm="1">
        <f t="array" ref="D2635">_xlfn.SWITCH(A2635,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635" s="12">
        <f t="shared" si="83"/>
        <v>40620</v>
      </c>
      <c r="F2635" s="5">
        <v>2011</v>
      </c>
      <c r="G2635" s="8">
        <v>1168397.26</v>
      </c>
      <c r="H2635" s="5" t="s">
        <v>99</v>
      </c>
      <c r="I2635" s="9">
        <v>43.39</v>
      </c>
      <c r="J2635" s="10">
        <v>3.7959999999999998</v>
      </c>
      <c r="K2635" s="10">
        <v>133.8492258</v>
      </c>
      <c r="L2635" s="10">
        <v>8.2520000000000007</v>
      </c>
      <c r="M2635" s="11" t="str" cm="1">
        <f t="array" ref="M2635">_xlfn.IFS(ROUND(Sales_Data[[#This Row],[Temperature]],0)&lt;50,"Cold",ROUND(Sales_Data[[#This Row],[Temperature]],0)&lt;70,"Mild",ROUND(Sales_Data[[#This Row],[Temperature]],0)&lt;84,"Warm",TRUE,"Hot")</f>
        <v>Cold</v>
      </c>
    </row>
    <row r="2636" spans="1:13" x14ac:dyDescent="0.3">
      <c r="A2636" s="5">
        <v>25</v>
      </c>
      <c r="B2636" s="5" t="s">
        <v>41</v>
      </c>
      <c r="C2636" s="7" t="b">
        <f t="shared" si="82"/>
        <v>0</v>
      </c>
      <c r="D2636" s="7" t="str" cm="1">
        <f t="array" ref="D2636">_xlfn.SWITCH(A2636,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636" s="12">
        <f t="shared" si="83"/>
        <v>40620</v>
      </c>
      <c r="F2636" s="5">
        <v>2011</v>
      </c>
      <c r="G2636" s="8">
        <v>603393.64</v>
      </c>
      <c r="H2636" s="5" t="s">
        <v>99</v>
      </c>
      <c r="I2636" s="9">
        <v>40.94</v>
      </c>
      <c r="J2636" s="10">
        <v>3.6309999999999998</v>
      </c>
      <c r="K2636" s="10">
        <v>207.42838449999999</v>
      </c>
      <c r="L2636" s="10">
        <v>7.343</v>
      </c>
      <c r="M2636" s="11" t="str" cm="1">
        <f t="array" ref="M2636">_xlfn.IFS(ROUND(Sales_Data[[#This Row],[Temperature]],0)&lt;50,"Cold",ROUND(Sales_Data[[#This Row],[Temperature]],0)&lt;70,"Mild",ROUND(Sales_Data[[#This Row],[Temperature]],0)&lt;84,"Warm",TRUE,"Hot")</f>
        <v>Cold</v>
      </c>
    </row>
    <row r="2637" spans="1:13" x14ac:dyDescent="0.3">
      <c r="A2637" s="5">
        <v>26</v>
      </c>
      <c r="B2637" s="5" t="s">
        <v>41</v>
      </c>
      <c r="C2637" s="7" t="b">
        <f t="shared" si="82"/>
        <v>0</v>
      </c>
      <c r="D2637" s="7" t="str" cm="1">
        <f t="array" ref="D2637">_xlfn.SWITCH(A2637,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637" s="12">
        <f t="shared" si="83"/>
        <v>40620</v>
      </c>
      <c r="F2637" s="5">
        <v>2011</v>
      </c>
      <c r="G2637" s="8">
        <v>887426.12</v>
      </c>
      <c r="H2637" s="5" t="s">
        <v>99</v>
      </c>
      <c r="I2637" s="9">
        <v>31.76</v>
      </c>
      <c r="J2637" s="10">
        <v>3.6339999999999999</v>
      </c>
      <c r="K2637" s="10">
        <v>133.8492258</v>
      </c>
      <c r="L2637" s="10">
        <v>7.907</v>
      </c>
      <c r="M2637" s="11" t="str" cm="1">
        <f t="array" ref="M2637">_xlfn.IFS(ROUND(Sales_Data[[#This Row],[Temperature]],0)&lt;50,"Cold",ROUND(Sales_Data[[#This Row],[Temperature]],0)&lt;70,"Mild",ROUND(Sales_Data[[#This Row],[Temperature]],0)&lt;84,"Warm",TRUE,"Hot")</f>
        <v>Cold</v>
      </c>
    </row>
    <row r="2638" spans="1:13" x14ac:dyDescent="0.3">
      <c r="A2638" s="5">
        <v>27</v>
      </c>
      <c r="B2638" s="5" t="s">
        <v>41</v>
      </c>
      <c r="C2638" s="7" t="b">
        <f t="shared" si="82"/>
        <v>0</v>
      </c>
      <c r="D2638" s="7" t="str" cm="1">
        <f t="array" ref="D2638">_xlfn.SWITCH(A2638,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638" s="12">
        <f t="shared" si="83"/>
        <v>40620</v>
      </c>
      <c r="F2638" s="5">
        <v>2011</v>
      </c>
      <c r="G2638" s="8">
        <v>1624539.21</v>
      </c>
      <c r="H2638" s="5" t="s">
        <v>99</v>
      </c>
      <c r="I2638" s="9">
        <v>46.65</v>
      </c>
      <c r="J2638" s="10">
        <v>3.7959999999999998</v>
      </c>
      <c r="K2638" s="10">
        <v>137.7398929</v>
      </c>
      <c r="L2638" s="10">
        <v>7.827</v>
      </c>
      <c r="M2638" s="11" t="str" cm="1">
        <f t="array" ref="M2638">_xlfn.IFS(ROUND(Sales_Data[[#This Row],[Temperature]],0)&lt;50,"Cold",ROUND(Sales_Data[[#This Row],[Temperature]],0)&lt;70,"Mild",ROUND(Sales_Data[[#This Row],[Temperature]],0)&lt;84,"Warm",TRUE,"Hot")</f>
        <v>Cold</v>
      </c>
    </row>
    <row r="2639" spans="1:13" x14ac:dyDescent="0.3">
      <c r="A2639" s="5">
        <v>28</v>
      </c>
      <c r="B2639" s="5" t="s">
        <v>41</v>
      </c>
      <c r="C2639" s="7" t="b">
        <f t="shared" si="82"/>
        <v>0</v>
      </c>
      <c r="D2639" s="7" t="str" cm="1">
        <f t="array" ref="D2639">_xlfn.SWITCH(A2639,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639" s="12">
        <f t="shared" si="83"/>
        <v>40620</v>
      </c>
      <c r="F2639" s="5">
        <v>2011</v>
      </c>
      <c r="G2639" s="8">
        <v>1286413.71</v>
      </c>
      <c r="H2639" s="5" t="s">
        <v>99</v>
      </c>
      <c r="I2639" s="9">
        <v>64.209999999999994</v>
      </c>
      <c r="J2639" s="10">
        <v>3.6920000000000002</v>
      </c>
      <c r="K2639" s="10">
        <v>128.5121935</v>
      </c>
      <c r="L2639" s="10">
        <v>14.021000000000001</v>
      </c>
      <c r="M2639" s="11" t="str" cm="1">
        <f t="array" ref="M2639">_xlfn.IFS(ROUND(Sales_Data[[#This Row],[Temperature]],0)&lt;50,"Cold",ROUND(Sales_Data[[#This Row],[Temperature]],0)&lt;70,"Mild",ROUND(Sales_Data[[#This Row],[Temperature]],0)&lt;84,"Warm",TRUE,"Hot")</f>
        <v>Mild</v>
      </c>
    </row>
    <row r="2640" spans="1:13" x14ac:dyDescent="0.3">
      <c r="A2640" s="5">
        <v>29</v>
      </c>
      <c r="B2640" s="5" t="s">
        <v>41</v>
      </c>
      <c r="C2640" s="7" t="b">
        <f t="shared" si="82"/>
        <v>0</v>
      </c>
      <c r="D2640" s="7" t="str" cm="1">
        <f t="array" ref="D2640">_xlfn.SWITCH(A2640,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640" s="12">
        <f t="shared" si="83"/>
        <v>40620</v>
      </c>
      <c r="F2640" s="5">
        <v>2011</v>
      </c>
      <c r="G2640" s="8">
        <v>493653.43</v>
      </c>
      <c r="H2640" s="5" t="s">
        <v>99</v>
      </c>
      <c r="I2640" s="9">
        <v>43.38</v>
      </c>
      <c r="J2640" s="10">
        <v>3.6339999999999999</v>
      </c>
      <c r="K2640" s="10">
        <v>133.8492258</v>
      </c>
      <c r="L2640" s="10">
        <v>10.256</v>
      </c>
      <c r="M2640" s="11" t="str" cm="1">
        <f t="array" ref="M2640">_xlfn.IFS(ROUND(Sales_Data[[#This Row],[Temperature]],0)&lt;50,"Cold",ROUND(Sales_Data[[#This Row],[Temperature]],0)&lt;70,"Mild",ROUND(Sales_Data[[#This Row],[Temperature]],0)&lt;84,"Warm",TRUE,"Hot")</f>
        <v>Cold</v>
      </c>
    </row>
    <row r="2641" spans="1:13" x14ac:dyDescent="0.3">
      <c r="A2641" s="5">
        <v>30</v>
      </c>
      <c r="B2641" s="5" t="s">
        <v>41</v>
      </c>
      <c r="C2641" s="7" t="b">
        <f t="shared" si="82"/>
        <v>0</v>
      </c>
      <c r="D2641" s="7" t="str" cm="1">
        <f t="array" ref="D2641">_xlfn.SWITCH(A2641,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641" s="12">
        <f t="shared" si="83"/>
        <v>40620</v>
      </c>
      <c r="F2641" s="5">
        <v>2011</v>
      </c>
      <c r="G2641" s="8">
        <v>425470.84</v>
      </c>
      <c r="H2641" s="5" t="s">
        <v>99</v>
      </c>
      <c r="I2641" s="9">
        <v>63.26</v>
      </c>
      <c r="J2641" s="10">
        <v>3.488</v>
      </c>
      <c r="K2641" s="10">
        <v>214.01562379999999</v>
      </c>
      <c r="L2641" s="10">
        <v>8.0280000000000005</v>
      </c>
      <c r="M2641" s="11" t="str" cm="1">
        <f t="array" ref="M2641">_xlfn.IFS(ROUND(Sales_Data[[#This Row],[Temperature]],0)&lt;50,"Cold",ROUND(Sales_Data[[#This Row],[Temperature]],0)&lt;70,"Mild",ROUND(Sales_Data[[#This Row],[Temperature]],0)&lt;84,"Warm",TRUE,"Hot")</f>
        <v>Mild</v>
      </c>
    </row>
    <row r="2642" spans="1:13" x14ac:dyDescent="0.3">
      <c r="A2642" s="5">
        <v>31</v>
      </c>
      <c r="B2642" s="5" t="s">
        <v>41</v>
      </c>
      <c r="C2642" s="7" t="b">
        <f t="shared" si="82"/>
        <v>0</v>
      </c>
      <c r="D2642" s="7" t="str" cm="1">
        <f t="array" ref="D2642">_xlfn.SWITCH(A2642,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642" s="12">
        <f t="shared" si="83"/>
        <v>40620</v>
      </c>
      <c r="F2642" s="5">
        <v>2011</v>
      </c>
      <c r="G2642" s="8">
        <v>1425559.02</v>
      </c>
      <c r="H2642" s="5" t="s">
        <v>99</v>
      </c>
      <c r="I2642" s="9">
        <v>63.26</v>
      </c>
      <c r="J2642" s="10">
        <v>3.488</v>
      </c>
      <c r="K2642" s="10">
        <v>214.01562379999999</v>
      </c>
      <c r="L2642" s="10">
        <v>8.0280000000000005</v>
      </c>
      <c r="M2642" s="11" t="str" cm="1">
        <f t="array" ref="M2642">_xlfn.IFS(ROUND(Sales_Data[[#This Row],[Temperature]],0)&lt;50,"Cold",ROUND(Sales_Data[[#This Row],[Temperature]],0)&lt;70,"Mild",ROUND(Sales_Data[[#This Row],[Temperature]],0)&lt;84,"Warm",TRUE,"Hot")</f>
        <v>Mild</v>
      </c>
    </row>
    <row r="2643" spans="1:13" x14ac:dyDescent="0.3">
      <c r="A2643" s="5">
        <v>32</v>
      </c>
      <c r="B2643" s="5" t="s">
        <v>41</v>
      </c>
      <c r="C2643" s="7" t="b">
        <f t="shared" si="82"/>
        <v>0</v>
      </c>
      <c r="D2643" s="7" t="str" cm="1">
        <f t="array" ref="D2643">_xlfn.SWITCH(A2643,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643" s="12">
        <f t="shared" si="83"/>
        <v>40620</v>
      </c>
      <c r="F2643" s="5">
        <v>2011</v>
      </c>
      <c r="G2643" s="8">
        <v>1100765.5</v>
      </c>
      <c r="H2643" s="5" t="s">
        <v>99</v>
      </c>
      <c r="I2643" s="9">
        <v>45.25</v>
      </c>
      <c r="J2643" s="10">
        <v>3.4060000000000001</v>
      </c>
      <c r="K2643" s="10">
        <v>192.12379809999999</v>
      </c>
      <c r="L2643" s="10">
        <v>8.8179999999999996</v>
      </c>
      <c r="M2643" s="11" t="str" cm="1">
        <f t="array" ref="M2643">_xlfn.IFS(ROUND(Sales_Data[[#This Row],[Temperature]],0)&lt;50,"Cold",ROUND(Sales_Data[[#This Row],[Temperature]],0)&lt;70,"Mild",ROUND(Sales_Data[[#This Row],[Temperature]],0)&lt;84,"Warm",TRUE,"Hot")</f>
        <v>Cold</v>
      </c>
    </row>
    <row r="2644" spans="1:13" x14ac:dyDescent="0.3">
      <c r="A2644" s="5">
        <v>33</v>
      </c>
      <c r="B2644" s="5" t="s">
        <v>41</v>
      </c>
      <c r="C2644" s="7" t="b">
        <f t="shared" si="82"/>
        <v>0</v>
      </c>
      <c r="D2644" s="7" t="str" cm="1">
        <f t="array" ref="D2644">_xlfn.SWITCH(A2644,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644" s="12">
        <f t="shared" si="83"/>
        <v>40620</v>
      </c>
      <c r="F2644" s="5">
        <v>2011</v>
      </c>
      <c r="G2644" s="8">
        <v>247234.47</v>
      </c>
      <c r="H2644" s="5" t="s">
        <v>99</v>
      </c>
      <c r="I2644" s="9">
        <v>72.72</v>
      </c>
      <c r="J2644" s="10">
        <v>3.8919999999999999</v>
      </c>
      <c r="K2644" s="10">
        <v>128.5121935</v>
      </c>
      <c r="L2644" s="10">
        <v>8.9510000000000005</v>
      </c>
      <c r="M2644" s="11" t="str" cm="1">
        <f t="array" ref="M2644">_xlfn.IFS(ROUND(Sales_Data[[#This Row],[Temperature]],0)&lt;50,"Cold",ROUND(Sales_Data[[#This Row],[Temperature]],0)&lt;70,"Mild",ROUND(Sales_Data[[#This Row],[Temperature]],0)&lt;84,"Warm",TRUE,"Hot")</f>
        <v>Warm</v>
      </c>
    </row>
    <row r="2645" spans="1:13" x14ac:dyDescent="0.3">
      <c r="A2645" s="5">
        <v>34</v>
      </c>
      <c r="B2645" s="5" t="s">
        <v>41</v>
      </c>
      <c r="C2645" s="7" t="b">
        <f t="shared" si="82"/>
        <v>0</v>
      </c>
      <c r="D2645" s="7" t="str" cm="1">
        <f t="array" ref="D2645">_xlfn.SWITCH(A2645,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45" s="12">
        <f t="shared" si="83"/>
        <v>40620</v>
      </c>
      <c r="F2645" s="5">
        <v>2011</v>
      </c>
      <c r="G2645" s="8">
        <v>1014218.8</v>
      </c>
      <c r="H2645" s="5" t="s">
        <v>99</v>
      </c>
      <c r="I2645" s="9">
        <v>55.58</v>
      </c>
      <c r="J2645" s="10">
        <v>3.4950000000000001</v>
      </c>
      <c r="K2645" s="10">
        <v>128.5121935</v>
      </c>
      <c r="L2645" s="10">
        <v>10.398</v>
      </c>
      <c r="M2645" s="11" t="str" cm="1">
        <f t="array" ref="M2645">_xlfn.IFS(ROUND(Sales_Data[[#This Row],[Temperature]],0)&lt;50,"Cold",ROUND(Sales_Data[[#This Row],[Temperature]],0)&lt;70,"Mild",ROUND(Sales_Data[[#This Row],[Temperature]],0)&lt;84,"Warm",TRUE,"Hot")</f>
        <v>Mild</v>
      </c>
    </row>
    <row r="2646" spans="1:13" x14ac:dyDescent="0.3">
      <c r="A2646" s="5">
        <v>35</v>
      </c>
      <c r="B2646" s="5" t="s">
        <v>41</v>
      </c>
      <c r="C2646" s="7" t="b">
        <f t="shared" si="82"/>
        <v>0</v>
      </c>
      <c r="D2646" s="7" t="str" cm="1">
        <f t="array" ref="D2646">_xlfn.SWITCH(A2646,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46" s="12">
        <f t="shared" si="83"/>
        <v>40620</v>
      </c>
      <c r="F2646" s="5">
        <v>2011</v>
      </c>
      <c r="G2646" s="8">
        <v>800662.82</v>
      </c>
      <c r="H2646" s="5" t="s">
        <v>99</v>
      </c>
      <c r="I2646" s="9">
        <v>46.65</v>
      </c>
      <c r="J2646" s="10">
        <v>3.6309999999999998</v>
      </c>
      <c r="K2646" s="10">
        <v>137.7398929</v>
      </c>
      <c r="L2646" s="10">
        <v>8.5489999999999995</v>
      </c>
      <c r="M2646" s="11" t="str" cm="1">
        <f t="array" ref="M2646">_xlfn.IFS(ROUND(Sales_Data[[#This Row],[Temperature]],0)&lt;50,"Cold",ROUND(Sales_Data[[#This Row],[Temperature]],0)&lt;70,"Mild",ROUND(Sales_Data[[#This Row],[Temperature]],0)&lt;84,"Warm",TRUE,"Hot")</f>
        <v>Cold</v>
      </c>
    </row>
    <row r="2647" spans="1:13" x14ac:dyDescent="0.3">
      <c r="A2647" s="5">
        <v>36</v>
      </c>
      <c r="B2647" s="5" t="s">
        <v>41</v>
      </c>
      <c r="C2647" s="7" t="b">
        <f t="shared" si="82"/>
        <v>0</v>
      </c>
      <c r="D2647" s="7" t="str" cm="1">
        <f t="array" ref="D2647">_xlfn.SWITCH(A2647,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47" s="12">
        <f t="shared" si="83"/>
        <v>40620</v>
      </c>
      <c r="F2647" s="5">
        <v>2011</v>
      </c>
      <c r="G2647" s="8">
        <v>431412.22</v>
      </c>
      <c r="H2647" s="5" t="s">
        <v>99</v>
      </c>
      <c r="I2647" s="9">
        <v>64.900000000000006</v>
      </c>
      <c r="J2647" s="10">
        <v>3.4870000000000001</v>
      </c>
      <c r="K2647" s="10">
        <v>213.10967869999999</v>
      </c>
      <c r="L2647" s="10">
        <v>8.3949999999999996</v>
      </c>
      <c r="M2647" s="11" t="str" cm="1">
        <f t="array" ref="M2647">_xlfn.IFS(ROUND(Sales_Data[[#This Row],[Temperature]],0)&lt;50,"Cold",ROUND(Sales_Data[[#This Row],[Temperature]],0)&lt;70,"Mild",ROUND(Sales_Data[[#This Row],[Temperature]],0)&lt;84,"Warm",TRUE,"Hot")</f>
        <v>Mild</v>
      </c>
    </row>
    <row r="2648" spans="1:13" x14ac:dyDescent="0.3">
      <c r="A2648" s="5">
        <v>37</v>
      </c>
      <c r="B2648" s="5" t="s">
        <v>41</v>
      </c>
      <c r="C2648" s="7" t="b">
        <f t="shared" si="82"/>
        <v>0</v>
      </c>
      <c r="D2648" s="7" t="str" cm="1">
        <f t="array" ref="D2648">_xlfn.SWITCH(A2648,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48" s="12">
        <f t="shared" si="83"/>
        <v>40620</v>
      </c>
      <c r="F2648" s="5">
        <v>2011</v>
      </c>
      <c r="G2648" s="8">
        <v>478503.06</v>
      </c>
      <c r="H2648" s="5" t="s">
        <v>99</v>
      </c>
      <c r="I2648" s="9">
        <v>64.900000000000006</v>
      </c>
      <c r="J2648" s="10">
        <v>3.488</v>
      </c>
      <c r="K2648" s="10">
        <v>213.10967869999999</v>
      </c>
      <c r="L2648" s="10">
        <v>8.3949999999999996</v>
      </c>
      <c r="M2648" s="11" t="str" cm="1">
        <f t="array" ref="M2648">_xlfn.IFS(ROUND(Sales_Data[[#This Row],[Temperature]],0)&lt;50,"Cold",ROUND(Sales_Data[[#This Row],[Temperature]],0)&lt;70,"Mild",ROUND(Sales_Data[[#This Row],[Temperature]],0)&lt;84,"Warm",TRUE,"Hot")</f>
        <v>Mild</v>
      </c>
    </row>
    <row r="2649" spans="1:13" x14ac:dyDescent="0.3">
      <c r="A2649" s="5">
        <v>38</v>
      </c>
      <c r="B2649" s="5" t="s">
        <v>41</v>
      </c>
      <c r="C2649" s="7" t="b">
        <f t="shared" si="82"/>
        <v>0</v>
      </c>
      <c r="D2649" s="7" t="str" cm="1">
        <f t="array" ref="D2649">_xlfn.SWITCH(A2649,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49" s="12">
        <f t="shared" si="83"/>
        <v>40620</v>
      </c>
      <c r="F2649" s="5">
        <v>2011</v>
      </c>
      <c r="G2649" s="8">
        <v>349459.95</v>
      </c>
      <c r="H2649" s="5" t="s">
        <v>99</v>
      </c>
      <c r="I2649" s="9">
        <v>64.209999999999994</v>
      </c>
      <c r="J2649" s="10">
        <v>3.6920000000000002</v>
      </c>
      <c r="K2649" s="10">
        <v>128.5121935</v>
      </c>
      <c r="L2649" s="10">
        <v>14.021000000000001</v>
      </c>
      <c r="M2649" s="11" t="str" cm="1">
        <f t="array" ref="M2649">_xlfn.IFS(ROUND(Sales_Data[[#This Row],[Temperature]],0)&lt;50,"Cold",ROUND(Sales_Data[[#This Row],[Temperature]],0)&lt;70,"Mild",ROUND(Sales_Data[[#This Row],[Temperature]],0)&lt;84,"Warm",TRUE,"Hot")</f>
        <v>Mild</v>
      </c>
    </row>
    <row r="2650" spans="1:13" x14ac:dyDescent="0.3">
      <c r="A2650" s="5">
        <v>39</v>
      </c>
      <c r="B2650" s="5" t="s">
        <v>41</v>
      </c>
      <c r="C2650" s="7" t="b">
        <f t="shared" si="82"/>
        <v>0</v>
      </c>
      <c r="D2650" s="7" t="str" cm="1">
        <f t="array" ref="D2650">_xlfn.SWITCH(A2650,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50" s="12">
        <f t="shared" si="83"/>
        <v>40620</v>
      </c>
      <c r="F2650" s="5">
        <v>2011</v>
      </c>
      <c r="G2650" s="8">
        <v>1348410.05</v>
      </c>
      <c r="H2650" s="5" t="s">
        <v>99</v>
      </c>
      <c r="I2650" s="9">
        <v>65.28</v>
      </c>
      <c r="J2650" s="10">
        <v>3.488</v>
      </c>
      <c r="K2650" s="10">
        <v>213.10967869999999</v>
      </c>
      <c r="L2650" s="10">
        <v>8.3949999999999996</v>
      </c>
      <c r="M2650" s="11" t="str" cm="1">
        <f t="array" ref="M2650">_xlfn.IFS(ROUND(Sales_Data[[#This Row],[Temperature]],0)&lt;50,"Cold",ROUND(Sales_Data[[#This Row],[Temperature]],0)&lt;70,"Mild",ROUND(Sales_Data[[#This Row],[Temperature]],0)&lt;84,"Warm",TRUE,"Hot")</f>
        <v>Mild</v>
      </c>
    </row>
    <row r="2651" spans="1:13" x14ac:dyDescent="0.3">
      <c r="A2651" s="5">
        <v>40</v>
      </c>
      <c r="B2651" s="5" t="s">
        <v>41</v>
      </c>
      <c r="C2651" s="7" t="b">
        <f t="shared" si="82"/>
        <v>0</v>
      </c>
      <c r="D2651" s="7" t="str" cm="1">
        <f t="array" ref="D2651">_xlfn.SWITCH(A2651,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51" s="12">
        <f t="shared" si="83"/>
        <v>40620</v>
      </c>
      <c r="F2651" s="5">
        <v>2011</v>
      </c>
      <c r="G2651" s="8">
        <v>871024.26</v>
      </c>
      <c r="H2651" s="5" t="s">
        <v>99</v>
      </c>
      <c r="I2651" s="9">
        <v>35.76</v>
      </c>
      <c r="J2651" s="10">
        <v>3.6339999999999999</v>
      </c>
      <c r="K2651" s="10">
        <v>133.8492258</v>
      </c>
      <c r="L2651" s="10">
        <v>5.1139999999999999</v>
      </c>
      <c r="M2651" s="11" t="str" cm="1">
        <f t="array" ref="M2651">_xlfn.IFS(ROUND(Sales_Data[[#This Row],[Temperature]],0)&lt;50,"Cold",ROUND(Sales_Data[[#This Row],[Temperature]],0)&lt;70,"Mild",ROUND(Sales_Data[[#This Row],[Temperature]],0)&lt;84,"Warm",TRUE,"Hot")</f>
        <v>Cold</v>
      </c>
    </row>
    <row r="2652" spans="1:13" x14ac:dyDescent="0.3">
      <c r="A2652" s="5">
        <v>41</v>
      </c>
      <c r="B2652" s="5" t="s">
        <v>41</v>
      </c>
      <c r="C2652" s="7" t="b">
        <f t="shared" si="82"/>
        <v>0</v>
      </c>
      <c r="D2652" s="7" t="str" cm="1">
        <f t="array" ref="D2652">_xlfn.SWITCH(A2652,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52" s="12">
        <f t="shared" si="83"/>
        <v>40620</v>
      </c>
      <c r="F2652" s="5">
        <v>2011</v>
      </c>
      <c r="G2652" s="8">
        <v>1115504.26</v>
      </c>
      <c r="H2652" s="5" t="s">
        <v>99</v>
      </c>
      <c r="I2652" s="9">
        <v>40.19</v>
      </c>
      <c r="J2652" s="10">
        <v>3.4060000000000001</v>
      </c>
      <c r="K2652" s="10">
        <v>192.12379809999999</v>
      </c>
      <c r="L2652" s="10">
        <v>7.2409999999999997</v>
      </c>
      <c r="M2652" s="11" t="str" cm="1">
        <f t="array" ref="M2652">_xlfn.IFS(ROUND(Sales_Data[[#This Row],[Temperature]],0)&lt;50,"Cold",ROUND(Sales_Data[[#This Row],[Temperature]],0)&lt;70,"Mild",ROUND(Sales_Data[[#This Row],[Temperature]],0)&lt;84,"Warm",TRUE,"Hot")</f>
        <v>Cold</v>
      </c>
    </row>
    <row r="2653" spans="1:13" x14ac:dyDescent="0.3">
      <c r="A2653" s="5">
        <v>42</v>
      </c>
      <c r="B2653" s="5" t="s">
        <v>41</v>
      </c>
      <c r="C2653" s="7" t="b">
        <f t="shared" si="82"/>
        <v>0</v>
      </c>
      <c r="D2653" s="7" t="str" cm="1">
        <f t="array" ref="D2653">_xlfn.SWITCH(A2653,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53" s="12">
        <f t="shared" si="83"/>
        <v>40620</v>
      </c>
      <c r="F2653" s="5">
        <v>2011</v>
      </c>
      <c r="G2653" s="8">
        <v>558239.31999999995</v>
      </c>
      <c r="H2653" s="5" t="s">
        <v>99</v>
      </c>
      <c r="I2653" s="9">
        <v>70.12</v>
      </c>
      <c r="J2653" s="10">
        <v>3.8919999999999999</v>
      </c>
      <c r="K2653" s="10">
        <v>128.5121935</v>
      </c>
      <c r="L2653" s="10">
        <v>8.7439999999999998</v>
      </c>
      <c r="M2653" s="11" t="str" cm="1">
        <f t="array" ref="M2653">_xlfn.IFS(ROUND(Sales_Data[[#This Row],[Temperature]],0)&lt;50,"Cold",ROUND(Sales_Data[[#This Row],[Temperature]],0)&lt;70,"Mild",ROUND(Sales_Data[[#This Row],[Temperature]],0)&lt;84,"Warm",TRUE,"Hot")</f>
        <v>Warm</v>
      </c>
    </row>
    <row r="2654" spans="1:13" x14ac:dyDescent="0.3">
      <c r="A2654" s="5">
        <v>43</v>
      </c>
      <c r="B2654" s="5" t="s">
        <v>41</v>
      </c>
      <c r="C2654" s="7" t="b">
        <f t="shared" si="82"/>
        <v>0</v>
      </c>
      <c r="D2654" s="7" t="str" cm="1">
        <f t="array" ref="D2654">_xlfn.SWITCH(A2654,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54" s="12">
        <f t="shared" si="83"/>
        <v>40620</v>
      </c>
      <c r="F2654" s="5">
        <v>2011</v>
      </c>
      <c r="G2654" s="8">
        <v>635171.05000000005</v>
      </c>
      <c r="H2654" s="5" t="s">
        <v>99</v>
      </c>
      <c r="I2654" s="9">
        <v>68.98</v>
      </c>
      <c r="J2654" s="10">
        <v>3.488</v>
      </c>
      <c r="K2654" s="10">
        <v>206.22592399999999</v>
      </c>
      <c r="L2654" s="10">
        <v>10.398</v>
      </c>
      <c r="M2654" s="11" t="str" cm="1">
        <f t="array" ref="M2654">_xlfn.IFS(ROUND(Sales_Data[[#This Row],[Temperature]],0)&lt;50,"Cold",ROUND(Sales_Data[[#This Row],[Temperature]],0)&lt;70,"Mild",ROUND(Sales_Data[[#This Row],[Temperature]],0)&lt;84,"Warm",TRUE,"Hot")</f>
        <v>Mild</v>
      </c>
    </row>
    <row r="2655" spans="1:13" x14ac:dyDescent="0.3">
      <c r="A2655" s="5">
        <v>44</v>
      </c>
      <c r="B2655" s="5" t="s">
        <v>41</v>
      </c>
      <c r="C2655" s="7" t="b">
        <f t="shared" si="82"/>
        <v>0</v>
      </c>
      <c r="D2655" s="7" t="str" cm="1">
        <f t="array" ref="D2655">_xlfn.SWITCH(A2655,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655" s="12">
        <f t="shared" si="83"/>
        <v>40620</v>
      </c>
      <c r="F2655" s="5">
        <v>2011</v>
      </c>
      <c r="G2655" s="8">
        <v>281699.68</v>
      </c>
      <c r="H2655" s="5" t="s">
        <v>99</v>
      </c>
      <c r="I2655" s="9">
        <v>44.69</v>
      </c>
      <c r="J2655" s="10">
        <v>3.407</v>
      </c>
      <c r="K2655" s="10">
        <v>128.5121935</v>
      </c>
      <c r="L2655" s="10">
        <v>7.2240000000000002</v>
      </c>
      <c r="M2655" s="11" t="str" cm="1">
        <f t="array" ref="M2655">_xlfn.IFS(ROUND(Sales_Data[[#This Row],[Temperature]],0)&lt;50,"Cold",ROUND(Sales_Data[[#This Row],[Temperature]],0)&lt;70,"Mild",ROUND(Sales_Data[[#This Row],[Temperature]],0)&lt;84,"Warm",TRUE,"Hot")</f>
        <v>Cold</v>
      </c>
    </row>
    <row r="2656" spans="1:13" x14ac:dyDescent="0.3">
      <c r="A2656" s="5">
        <v>45</v>
      </c>
      <c r="B2656" s="5" t="s">
        <v>41</v>
      </c>
      <c r="C2656" s="7" t="b">
        <f t="shared" si="82"/>
        <v>0</v>
      </c>
      <c r="D2656" s="7" t="str" cm="1">
        <f t="array" ref="D2656">_xlfn.SWITCH(A2656,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656" s="12">
        <f t="shared" si="83"/>
        <v>40620</v>
      </c>
      <c r="F2656" s="5">
        <v>2011</v>
      </c>
      <c r="G2656" s="8">
        <v>733564.77</v>
      </c>
      <c r="H2656" s="5" t="s">
        <v>99</v>
      </c>
      <c r="I2656" s="9">
        <v>46.66</v>
      </c>
      <c r="J2656" s="10">
        <v>3.6309999999999998</v>
      </c>
      <c r="K2656" s="10">
        <v>184.809719</v>
      </c>
      <c r="L2656" s="10">
        <v>8.5489999999999995</v>
      </c>
      <c r="M2656" s="11" t="str" cm="1">
        <f t="array" ref="M2656">_xlfn.IFS(ROUND(Sales_Data[[#This Row],[Temperature]],0)&lt;50,"Cold",ROUND(Sales_Data[[#This Row],[Temperature]],0)&lt;70,"Mild",ROUND(Sales_Data[[#This Row],[Temperature]],0)&lt;84,"Warm",TRUE,"Hot")</f>
        <v>Cold</v>
      </c>
    </row>
    <row r="2657" spans="1:13" x14ac:dyDescent="0.3">
      <c r="A2657" s="5">
        <v>1</v>
      </c>
      <c r="B2657" s="5" t="s">
        <v>42</v>
      </c>
      <c r="C2657" s="7" t="b">
        <f t="shared" si="82"/>
        <v>0</v>
      </c>
      <c r="D2657" s="7" t="str" cm="1">
        <f t="array" ref="D2657">_xlfn.SWITCH(A2657,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657" s="12">
        <f t="shared" si="83"/>
        <v>40627</v>
      </c>
      <c r="F2657" s="5">
        <v>2011</v>
      </c>
      <c r="G2657" s="8">
        <v>1541102.38</v>
      </c>
      <c r="H2657" s="5" t="s">
        <v>99</v>
      </c>
      <c r="I2657" s="9">
        <v>69.97</v>
      </c>
      <c r="J2657" s="10">
        <v>3.4729999999999999</v>
      </c>
      <c r="K2657" s="10">
        <v>214.59993890000001</v>
      </c>
      <c r="L2657" s="10">
        <v>7.742</v>
      </c>
      <c r="M2657" s="11" t="str" cm="1">
        <f t="array" ref="M2657">_xlfn.IFS(ROUND(Sales_Data[[#This Row],[Temperature]],0)&lt;50,"Cold",ROUND(Sales_Data[[#This Row],[Temperature]],0)&lt;70,"Mild",ROUND(Sales_Data[[#This Row],[Temperature]],0)&lt;84,"Warm",TRUE,"Hot")</f>
        <v>Warm</v>
      </c>
    </row>
    <row r="2658" spans="1:13" x14ac:dyDescent="0.3">
      <c r="A2658" s="5">
        <v>2</v>
      </c>
      <c r="B2658" s="5" t="s">
        <v>42</v>
      </c>
      <c r="C2658" s="7" t="b">
        <f t="shared" si="82"/>
        <v>0</v>
      </c>
      <c r="D2658" s="7" t="str" cm="1">
        <f t="array" ref="D2658">_xlfn.SWITCH(A2658,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658" s="12">
        <f t="shared" si="83"/>
        <v>40627</v>
      </c>
      <c r="F2658" s="5">
        <v>2011</v>
      </c>
      <c r="G2658" s="8">
        <v>1766162.05</v>
      </c>
      <c r="H2658" s="5" t="s">
        <v>99</v>
      </c>
      <c r="I2658" s="9">
        <v>69.42</v>
      </c>
      <c r="J2658" s="10">
        <v>3.4729999999999999</v>
      </c>
      <c r="K2658" s="10">
        <v>214.25215729999999</v>
      </c>
      <c r="L2658" s="10">
        <v>8.0280000000000005</v>
      </c>
      <c r="M2658" s="11" t="str" cm="1">
        <f t="array" ref="M2658">_xlfn.IFS(ROUND(Sales_Data[[#This Row],[Temperature]],0)&lt;50,"Cold",ROUND(Sales_Data[[#This Row],[Temperature]],0)&lt;70,"Mild",ROUND(Sales_Data[[#This Row],[Temperature]],0)&lt;84,"Warm",TRUE,"Hot")</f>
        <v>Mild</v>
      </c>
    </row>
    <row r="2659" spans="1:13" x14ac:dyDescent="0.3">
      <c r="A2659" s="5">
        <v>3</v>
      </c>
      <c r="B2659" s="5" t="s">
        <v>42</v>
      </c>
      <c r="C2659" s="7" t="b">
        <f t="shared" si="82"/>
        <v>0</v>
      </c>
      <c r="D2659" s="7" t="str" cm="1">
        <f t="array" ref="D2659">_xlfn.SWITCH(A2659,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659" s="12">
        <f t="shared" si="83"/>
        <v>40627</v>
      </c>
      <c r="F2659" s="5">
        <v>2011</v>
      </c>
      <c r="G2659" s="8">
        <v>380683.67</v>
      </c>
      <c r="H2659" s="5" t="s">
        <v>99</v>
      </c>
      <c r="I2659" s="9">
        <v>72.94</v>
      </c>
      <c r="J2659" s="10">
        <v>3.4729999999999999</v>
      </c>
      <c r="K2659" s="10">
        <v>217.96747049999999</v>
      </c>
      <c r="L2659" s="10">
        <v>7.5510000000000002</v>
      </c>
      <c r="M2659" s="11" t="str" cm="1">
        <f t="array" ref="M2659">_xlfn.IFS(ROUND(Sales_Data[[#This Row],[Temperature]],0)&lt;50,"Cold",ROUND(Sales_Data[[#This Row],[Temperature]],0)&lt;70,"Mild",ROUND(Sales_Data[[#This Row],[Temperature]],0)&lt;84,"Warm",TRUE,"Hot")</f>
        <v>Warm</v>
      </c>
    </row>
    <row r="2660" spans="1:13" x14ac:dyDescent="0.3">
      <c r="A2660" s="5">
        <v>4</v>
      </c>
      <c r="B2660" s="5" t="s">
        <v>42</v>
      </c>
      <c r="C2660" s="7" t="b">
        <f t="shared" si="82"/>
        <v>0</v>
      </c>
      <c r="D2660" s="7" t="str" cm="1">
        <f t="array" ref="D2660">_xlfn.SWITCH(A2660,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660" s="12">
        <f t="shared" si="83"/>
        <v>40627</v>
      </c>
      <c r="F2660" s="5">
        <v>2011</v>
      </c>
      <c r="G2660" s="8">
        <v>1944164.32</v>
      </c>
      <c r="H2660" s="5" t="s">
        <v>99</v>
      </c>
      <c r="I2660" s="9">
        <v>59.1</v>
      </c>
      <c r="J2660" s="10">
        <v>3.48</v>
      </c>
      <c r="K2660" s="10">
        <v>128.61606449999999</v>
      </c>
      <c r="L2660" s="10">
        <v>6.51</v>
      </c>
      <c r="M2660" s="11" t="str" cm="1">
        <f t="array" ref="M2660">_xlfn.IFS(ROUND(Sales_Data[[#This Row],[Temperature]],0)&lt;50,"Cold",ROUND(Sales_Data[[#This Row],[Temperature]],0)&lt;70,"Mild",ROUND(Sales_Data[[#This Row],[Temperature]],0)&lt;84,"Warm",TRUE,"Hot")</f>
        <v>Mild</v>
      </c>
    </row>
    <row r="2661" spans="1:13" x14ac:dyDescent="0.3">
      <c r="A2661" s="5">
        <v>5</v>
      </c>
      <c r="B2661" s="5" t="s">
        <v>42</v>
      </c>
      <c r="C2661" s="7" t="b">
        <f t="shared" si="82"/>
        <v>0</v>
      </c>
      <c r="D2661" s="7" t="str" cm="1">
        <f t="array" ref="D2661">_xlfn.SWITCH(A2661,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661" s="12">
        <f t="shared" si="83"/>
        <v>40627</v>
      </c>
      <c r="F2661" s="5">
        <v>2011</v>
      </c>
      <c r="G2661" s="8">
        <v>294732.5</v>
      </c>
      <c r="H2661" s="5" t="s">
        <v>99</v>
      </c>
      <c r="I2661" s="9">
        <v>70.709999999999994</v>
      </c>
      <c r="J2661" s="10">
        <v>3.4729999999999999</v>
      </c>
      <c r="K2661" s="10">
        <v>215.16408720000001</v>
      </c>
      <c r="L2661" s="10">
        <v>6.6340000000000003</v>
      </c>
      <c r="M2661" s="11" t="str" cm="1">
        <f t="array" ref="M2661">_xlfn.IFS(ROUND(Sales_Data[[#This Row],[Temperature]],0)&lt;50,"Cold",ROUND(Sales_Data[[#This Row],[Temperature]],0)&lt;70,"Mild",ROUND(Sales_Data[[#This Row],[Temperature]],0)&lt;84,"Warm",TRUE,"Hot")</f>
        <v>Warm</v>
      </c>
    </row>
    <row r="2662" spans="1:13" x14ac:dyDescent="0.3">
      <c r="A2662" s="5">
        <v>6</v>
      </c>
      <c r="B2662" s="5" t="s">
        <v>42</v>
      </c>
      <c r="C2662" s="7" t="b">
        <f t="shared" si="82"/>
        <v>0</v>
      </c>
      <c r="D2662" s="7" t="str" cm="1">
        <f t="array" ref="D2662">_xlfn.SWITCH(A2662,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662" s="12">
        <f t="shared" si="83"/>
        <v>40627</v>
      </c>
      <c r="F2662" s="5">
        <v>2011</v>
      </c>
      <c r="G2662" s="8">
        <v>1438465.81</v>
      </c>
      <c r="H2662" s="5" t="s">
        <v>99</v>
      </c>
      <c r="I2662" s="9">
        <v>70.83</v>
      </c>
      <c r="J2662" s="10">
        <v>3.4729999999999999</v>
      </c>
      <c r="K2662" s="10">
        <v>216.1438163</v>
      </c>
      <c r="L2662" s="10">
        <v>6.8579999999999997</v>
      </c>
      <c r="M2662" s="11" t="str" cm="1">
        <f t="array" ref="M2662">_xlfn.IFS(ROUND(Sales_Data[[#This Row],[Temperature]],0)&lt;50,"Cold",ROUND(Sales_Data[[#This Row],[Temperature]],0)&lt;70,"Mild",ROUND(Sales_Data[[#This Row],[Temperature]],0)&lt;84,"Warm",TRUE,"Hot")</f>
        <v>Warm</v>
      </c>
    </row>
    <row r="2663" spans="1:13" x14ac:dyDescent="0.3">
      <c r="A2663" s="5">
        <v>7</v>
      </c>
      <c r="B2663" s="5" t="s">
        <v>42</v>
      </c>
      <c r="C2663" s="7" t="b">
        <f t="shared" si="82"/>
        <v>0</v>
      </c>
      <c r="D2663" s="7" t="str" cm="1">
        <f t="array" ref="D2663">_xlfn.SWITCH(A2663,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663" s="12">
        <f t="shared" si="83"/>
        <v>40627</v>
      </c>
      <c r="F2663" s="5">
        <v>2011</v>
      </c>
      <c r="G2663" s="8">
        <v>559061.57999999996</v>
      </c>
      <c r="H2663" s="5" t="s">
        <v>99</v>
      </c>
      <c r="I2663" s="9">
        <v>25.69</v>
      </c>
      <c r="J2663" s="10">
        <v>3.4140000000000001</v>
      </c>
      <c r="K2663" s="10">
        <v>192.1964844</v>
      </c>
      <c r="L2663" s="10">
        <v>8.8179999999999996</v>
      </c>
      <c r="M2663" s="11" t="str" cm="1">
        <f t="array" ref="M2663">_xlfn.IFS(ROUND(Sales_Data[[#This Row],[Temperature]],0)&lt;50,"Cold",ROUND(Sales_Data[[#This Row],[Temperature]],0)&lt;70,"Mild",ROUND(Sales_Data[[#This Row],[Temperature]],0)&lt;84,"Warm",TRUE,"Hot")</f>
        <v>Cold</v>
      </c>
    </row>
    <row r="2664" spans="1:13" x14ac:dyDescent="0.3">
      <c r="A2664" s="5">
        <v>8</v>
      </c>
      <c r="B2664" s="5" t="s">
        <v>42</v>
      </c>
      <c r="C2664" s="7" t="b">
        <f t="shared" si="82"/>
        <v>0</v>
      </c>
      <c r="D2664" s="7" t="str" cm="1">
        <f t="array" ref="D2664">_xlfn.SWITCH(A2664,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664" s="12">
        <f t="shared" si="83"/>
        <v>40627</v>
      </c>
      <c r="F2664" s="5">
        <v>2011</v>
      </c>
      <c r="G2664" s="8">
        <v>827968.36</v>
      </c>
      <c r="H2664" s="5" t="s">
        <v>99</v>
      </c>
      <c r="I2664" s="9">
        <v>59.74</v>
      </c>
      <c r="J2664" s="10">
        <v>3.4729999999999999</v>
      </c>
      <c r="K2664" s="10">
        <v>218.0145862</v>
      </c>
      <c r="L2664" s="10">
        <v>6.2619999999999996</v>
      </c>
      <c r="M2664" s="11" t="str" cm="1">
        <f t="array" ref="M2664">_xlfn.IFS(ROUND(Sales_Data[[#This Row],[Temperature]],0)&lt;50,"Cold",ROUND(Sales_Data[[#This Row],[Temperature]],0)&lt;70,"Mild",ROUND(Sales_Data[[#This Row],[Temperature]],0)&lt;84,"Warm",TRUE,"Hot")</f>
        <v>Mild</v>
      </c>
    </row>
    <row r="2665" spans="1:13" x14ac:dyDescent="0.3">
      <c r="A2665" s="5">
        <v>9</v>
      </c>
      <c r="B2665" s="5" t="s">
        <v>42</v>
      </c>
      <c r="C2665" s="7" t="b">
        <f t="shared" si="82"/>
        <v>0</v>
      </c>
      <c r="D2665" s="7" t="str" cm="1">
        <f t="array" ref="D2665">_xlfn.SWITCH(A2665,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665" s="12">
        <f t="shared" si="83"/>
        <v>40627</v>
      </c>
      <c r="F2665" s="5">
        <v>2011</v>
      </c>
      <c r="G2665" s="8">
        <v>497488.4</v>
      </c>
      <c r="H2665" s="5" t="s">
        <v>99</v>
      </c>
      <c r="I2665" s="9">
        <v>68.790000000000006</v>
      </c>
      <c r="J2665" s="10">
        <v>3.4729999999999999</v>
      </c>
      <c r="K2665" s="10">
        <v>218.20075059999999</v>
      </c>
      <c r="L2665" s="10">
        <v>6.4160000000000004</v>
      </c>
      <c r="M2665" s="11" t="str" cm="1">
        <f t="array" ref="M2665">_xlfn.IFS(ROUND(Sales_Data[[#This Row],[Temperature]],0)&lt;50,"Cold",ROUND(Sales_Data[[#This Row],[Temperature]],0)&lt;70,"Mild",ROUND(Sales_Data[[#This Row],[Temperature]],0)&lt;84,"Warm",TRUE,"Hot")</f>
        <v>Mild</v>
      </c>
    </row>
    <row r="2666" spans="1:13" x14ac:dyDescent="0.3">
      <c r="A2666" s="5">
        <v>10</v>
      </c>
      <c r="B2666" s="5" t="s">
        <v>42</v>
      </c>
      <c r="C2666" s="7" t="b">
        <f t="shared" si="82"/>
        <v>0</v>
      </c>
      <c r="D2666" s="7" t="str" cm="1">
        <f t="array" ref="D2666">_xlfn.SWITCH(A2666,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666" s="12">
        <f t="shared" si="83"/>
        <v>40627</v>
      </c>
      <c r="F2666" s="5">
        <v>2011</v>
      </c>
      <c r="G2666" s="8">
        <v>1815798.85</v>
      </c>
      <c r="H2666" s="5" t="s">
        <v>99</v>
      </c>
      <c r="I2666" s="9">
        <v>62.53</v>
      </c>
      <c r="J2666" s="10">
        <v>3.7160000000000002</v>
      </c>
      <c r="K2666" s="10">
        <v>128.61606449999999</v>
      </c>
      <c r="L2666" s="10">
        <v>8.7439999999999998</v>
      </c>
      <c r="M2666" s="11" t="str" cm="1">
        <f t="array" ref="M2666">_xlfn.IFS(ROUND(Sales_Data[[#This Row],[Temperature]],0)&lt;50,"Cold",ROUND(Sales_Data[[#This Row],[Temperature]],0)&lt;70,"Mild",ROUND(Sales_Data[[#This Row],[Temperature]],0)&lt;84,"Warm",TRUE,"Hot")</f>
        <v>Mild</v>
      </c>
    </row>
    <row r="2667" spans="1:13" x14ac:dyDescent="0.3">
      <c r="A2667" s="5">
        <v>11</v>
      </c>
      <c r="B2667" s="5" t="s">
        <v>42</v>
      </c>
      <c r="C2667" s="7" t="b">
        <f t="shared" si="82"/>
        <v>0</v>
      </c>
      <c r="D2667" s="7" t="str" cm="1">
        <f t="array" ref="D2667">_xlfn.SWITCH(A2667,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667" s="12">
        <f t="shared" si="83"/>
        <v>40627</v>
      </c>
      <c r="F2667" s="5">
        <v>2011</v>
      </c>
      <c r="G2667" s="8">
        <v>1229777.24</v>
      </c>
      <c r="H2667" s="5" t="s">
        <v>99</v>
      </c>
      <c r="I2667" s="9">
        <v>73.739999999999995</v>
      </c>
      <c r="J2667" s="10">
        <v>3.4729999999999999</v>
      </c>
      <c r="K2667" s="10">
        <v>217.96747049999999</v>
      </c>
      <c r="L2667" s="10">
        <v>7.5510000000000002</v>
      </c>
      <c r="M2667" s="11" t="str" cm="1">
        <f t="array" ref="M2667">_xlfn.IFS(ROUND(Sales_Data[[#This Row],[Temperature]],0)&lt;50,"Cold",ROUND(Sales_Data[[#This Row],[Temperature]],0)&lt;70,"Mild",ROUND(Sales_Data[[#This Row],[Temperature]],0)&lt;84,"Warm",TRUE,"Hot")</f>
        <v>Warm</v>
      </c>
    </row>
    <row r="2668" spans="1:13" x14ac:dyDescent="0.3">
      <c r="A2668" s="5">
        <v>12</v>
      </c>
      <c r="B2668" s="5" t="s">
        <v>42</v>
      </c>
      <c r="C2668" s="7" t="b">
        <f t="shared" si="82"/>
        <v>0</v>
      </c>
      <c r="D2668" s="7" t="str" cm="1">
        <f t="array" ref="D2668">_xlfn.SWITCH(A2668,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668" s="12">
        <f t="shared" si="83"/>
        <v>40627</v>
      </c>
      <c r="F2668" s="5">
        <v>2011</v>
      </c>
      <c r="G2668" s="8">
        <v>954107.32</v>
      </c>
      <c r="H2668" s="5" t="s">
        <v>99</v>
      </c>
      <c r="I2668" s="9">
        <v>54.4</v>
      </c>
      <c r="J2668" s="10">
        <v>3.9089999999999998</v>
      </c>
      <c r="K2668" s="10">
        <v>128.61606449999999</v>
      </c>
      <c r="L2668" s="10">
        <v>14.021000000000001</v>
      </c>
      <c r="M2668" s="11" t="str" cm="1">
        <f t="array" ref="M2668">_xlfn.IFS(ROUND(Sales_Data[[#This Row],[Temperature]],0)&lt;50,"Cold",ROUND(Sales_Data[[#This Row],[Temperature]],0)&lt;70,"Mild",ROUND(Sales_Data[[#This Row],[Temperature]],0)&lt;84,"Warm",TRUE,"Hot")</f>
        <v>Mild</v>
      </c>
    </row>
    <row r="2669" spans="1:13" x14ac:dyDescent="0.3">
      <c r="A2669" s="5">
        <v>13</v>
      </c>
      <c r="B2669" s="5" t="s">
        <v>42</v>
      </c>
      <c r="C2669" s="7" t="b">
        <f t="shared" si="82"/>
        <v>0</v>
      </c>
      <c r="D2669" s="7" t="str" cm="1">
        <f t="array" ref="D2669">_xlfn.SWITCH(A2669,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669" s="12">
        <f t="shared" si="83"/>
        <v>40627</v>
      </c>
      <c r="F2669" s="5">
        <v>2011</v>
      </c>
      <c r="G2669" s="8">
        <v>1807545.43</v>
      </c>
      <c r="H2669" s="5" t="s">
        <v>99</v>
      </c>
      <c r="I2669" s="9">
        <v>42.38</v>
      </c>
      <c r="J2669" s="10">
        <v>3.4350000000000001</v>
      </c>
      <c r="K2669" s="10">
        <v>128.61606449999999</v>
      </c>
      <c r="L2669" s="10">
        <v>7.47</v>
      </c>
      <c r="M2669" s="11" t="str" cm="1">
        <f t="array" ref="M2669">_xlfn.IFS(ROUND(Sales_Data[[#This Row],[Temperature]],0)&lt;50,"Cold",ROUND(Sales_Data[[#This Row],[Temperature]],0)&lt;70,"Mild",ROUND(Sales_Data[[#This Row],[Temperature]],0)&lt;84,"Warm",TRUE,"Hot")</f>
        <v>Cold</v>
      </c>
    </row>
    <row r="2670" spans="1:13" x14ac:dyDescent="0.3">
      <c r="A2670" s="5">
        <v>14</v>
      </c>
      <c r="B2670" s="5" t="s">
        <v>42</v>
      </c>
      <c r="C2670" s="7" t="b">
        <f t="shared" si="82"/>
        <v>0</v>
      </c>
      <c r="D2670" s="7" t="str" cm="1">
        <f t="array" ref="D2670">_xlfn.SWITCH(A2670,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670" s="12">
        <f t="shared" si="83"/>
        <v>40627</v>
      </c>
      <c r="F2670" s="5">
        <v>2011</v>
      </c>
      <c r="G2670" s="8">
        <v>1879451.23</v>
      </c>
      <c r="H2670" s="5" t="s">
        <v>99</v>
      </c>
      <c r="I2670" s="9">
        <v>41.76</v>
      </c>
      <c r="J2670" s="10">
        <v>3.625</v>
      </c>
      <c r="K2670" s="10">
        <v>184.99436789999999</v>
      </c>
      <c r="L2670" s="10">
        <v>8.5489999999999995</v>
      </c>
      <c r="M2670" s="11" t="str" cm="1">
        <f t="array" ref="M2670">_xlfn.IFS(ROUND(Sales_Data[[#This Row],[Temperature]],0)&lt;50,"Cold",ROUND(Sales_Data[[#This Row],[Temperature]],0)&lt;70,"Mild",ROUND(Sales_Data[[#This Row],[Temperature]],0)&lt;84,"Warm",TRUE,"Hot")</f>
        <v>Cold</v>
      </c>
    </row>
    <row r="2671" spans="1:13" x14ac:dyDescent="0.3">
      <c r="A2671" s="5">
        <v>15</v>
      </c>
      <c r="B2671" s="5" t="s">
        <v>42</v>
      </c>
      <c r="C2671" s="7" t="b">
        <f t="shared" si="82"/>
        <v>0</v>
      </c>
      <c r="D2671" s="7" t="str" cm="1">
        <f t="array" ref="D2671">_xlfn.SWITCH(A2671,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671" s="12">
        <f t="shared" si="83"/>
        <v>40627</v>
      </c>
      <c r="F2671" s="5">
        <v>2011</v>
      </c>
      <c r="G2671" s="8">
        <v>527389.28</v>
      </c>
      <c r="H2671" s="5" t="s">
        <v>99</v>
      </c>
      <c r="I2671" s="9">
        <v>32.630000000000003</v>
      </c>
      <c r="J2671" s="10">
        <v>3.7890000000000001</v>
      </c>
      <c r="K2671" s="10">
        <v>133.95874190000001</v>
      </c>
      <c r="L2671" s="10">
        <v>7.7709999999999999</v>
      </c>
      <c r="M2671" s="11" t="str" cm="1">
        <f t="array" ref="M2671">_xlfn.IFS(ROUND(Sales_Data[[#This Row],[Temperature]],0)&lt;50,"Cold",ROUND(Sales_Data[[#This Row],[Temperature]],0)&lt;70,"Mild",ROUND(Sales_Data[[#This Row],[Temperature]],0)&lt;84,"Warm",TRUE,"Hot")</f>
        <v>Cold</v>
      </c>
    </row>
    <row r="2672" spans="1:13" x14ac:dyDescent="0.3">
      <c r="A2672" s="5">
        <v>16</v>
      </c>
      <c r="B2672" s="5" t="s">
        <v>42</v>
      </c>
      <c r="C2672" s="7" t="b">
        <f t="shared" si="82"/>
        <v>0</v>
      </c>
      <c r="D2672" s="7" t="str" cm="1">
        <f t="array" ref="D2672">_xlfn.SWITCH(A2672,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672" s="12">
        <f t="shared" si="83"/>
        <v>40627</v>
      </c>
      <c r="F2672" s="5">
        <v>2011</v>
      </c>
      <c r="G2672" s="8">
        <v>465279.68</v>
      </c>
      <c r="H2672" s="5" t="s">
        <v>99</v>
      </c>
      <c r="I2672" s="9">
        <v>32.61</v>
      </c>
      <c r="J2672" s="10">
        <v>3.4140000000000001</v>
      </c>
      <c r="K2672" s="10">
        <v>192.1964844</v>
      </c>
      <c r="L2672" s="10">
        <v>6.6139999999999999</v>
      </c>
      <c r="M2672" s="11" t="str" cm="1">
        <f t="array" ref="M2672">_xlfn.IFS(ROUND(Sales_Data[[#This Row],[Temperature]],0)&lt;50,"Cold",ROUND(Sales_Data[[#This Row],[Temperature]],0)&lt;70,"Mild",ROUND(Sales_Data[[#This Row],[Temperature]],0)&lt;84,"Warm",TRUE,"Hot")</f>
        <v>Cold</v>
      </c>
    </row>
    <row r="2673" spans="1:13" x14ac:dyDescent="0.3">
      <c r="A2673" s="5">
        <v>17</v>
      </c>
      <c r="B2673" s="5" t="s">
        <v>42</v>
      </c>
      <c r="C2673" s="7" t="b">
        <f t="shared" si="82"/>
        <v>0</v>
      </c>
      <c r="D2673" s="7" t="str" cm="1">
        <f t="array" ref="D2673">_xlfn.SWITCH(A2673,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673" s="12">
        <f t="shared" si="83"/>
        <v>40627</v>
      </c>
      <c r="F2673" s="5">
        <v>2011</v>
      </c>
      <c r="G2673" s="8">
        <v>781267.76</v>
      </c>
      <c r="H2673" s="5" t="s">
        <v>99</v>
      </c>
      <c r="I2673" s="9">
        <v>36.71</v>
      </c>
      <c r="J2673" s="10">
        <v>3.4350000000000001</v>
      </c>
      <c r="K2673" s="10">
        <v>128.61606449999999</v>
      </c>
      <c r="L2673" s="10">
        <v>6.8659999999999997</v>
      </c>
      <c r="M2673" s="11" t="str" cm="1">
        <f t="array" ref="M2673">_xlfn.IFS(ROUND(Sales_Data[[#This Row],[Temperature]],0)&lt;50,"Cold",ROUND(Sales_Data[[#This Row],[Temperature]],0)&lt;70,"Mild",ROUND(Sales_Data[[#This Row],[Temperature]],0)&lt;84,"Warm",TRUE,"Hot")</f>
        <v>Cold</v>
      </c>
    </row>
    <row r="2674" spans="1:13" x14ac:dyDescent="0.3">
      <c r="A2674" s="5">
        <v>18</v>
      </c>
      <c r="B2674" s="5" t="s">
        <v>42</v>
      </c>
      <c r="C2674" s="7" t="b">
        <f t="shared" si="82"/>
        <v>0</v>
      </c>
      <c r="D2674" s="7" t="str" cm="1">
        <f t="array" ref="D2674">_xlfn.SWITCH(A2674,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674" s="12">
        <f t="shared" si="83"/>
        <v>40627</v>
      </c>
      <c r="F2674" s="5">
        <v>2011</v>
      </c>
      <c r="G2674" s="8">
        <v>944523.3</v>
      </c>
      <c r="H2674" s="5" t="s">
        <v>99</v>
      </c>
      <c r="I2674" s="9">
        <v>36.65</v>
      </c>
      <c r="J2674" s="10">
        <v>3.6240000000000001</v>
      </c>
      <c r="K2674" s="10">
        <v>133.95874190000001</v>
      </c>
      <c r="L2674" s="10">
        <v>9.1310000000000002</v>
      </c>
      <c r="M2674" s="11" t="str" cm="1">
        <f t="array" ref="M2674">_xlfn.IFS(ROUND(Sales_Data[[#This Row],[Temperature]],0)&lt;50,"Cold",ROUND(Sales_Data[[#This Row],[Temperature]],0)&lt;70,"Mild",ROUND(Sales_Data[[#This Row],[Temperature]],0)&lt;84,"Warm",TRUE,"Hot")</f>
        <v>Cold</v>
      </c>
    </row>
    <row r="2675" spans="1:13" x14ac:dyDescent="0.3">
      <c r="A2675" s="5">
        <v>19</v>
      </c>
      <c r="B2675" s="5" t="s">
        <v>42</v>
      </c>
      <c r="C2675" s="7" t="b">
        <f t="shared" si="82"/>
        <v>0</v>
      </c>
      <c r="D2675" s="7" t="str" cm="1">
        <f t="array" ref="D2675">_xlfn.SWITCH(A2675,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675" s="12">
        <f t="shared" si="83"/>
        <v>40627</v>
      </c>
      <c r="F2675" s="5">
        <v>2011</v>
      </c>
      <c r="G2675" s="8">
        <v>1266564.94</v>
      </c>
      <c r="H2675" s="5" t="s">
        <v>99</v>
      </c>
      <c r="I2675" s="9">
        <v>33.26</v>
      </c>
      <c r="J2675" s="10">
        <v>3.7890000000000001</v>
      </c>
      <c r="K2675" s="10">
        <v>133.95874190000001</v>
      </c>
      <c r="L2675" s="10">
        <v>7.7709999999999999</v>
      </c>
      <c r="M2675" s="11" t="str" cm="1">
        <f t="array" ref="M2675">_xlfn.IFS(ROUND(Sales_Data[[#This Row],[Temperature]],0)&lt;50,"Cold",ROUND(Sales_Data[[#This Row],[Temperature]],0)&lt;70,"Mild",ROUND(Sales_Data[[#This Row],[Temperature]],0)&lt;84,"Warm",TRUE,"Hot")</f>
        <v>Cold</v>
      </c>
    </row>
    <row r="2676" spans="1:13" x14ac:dyDescent="0.3">
      <c r="A2676" s="5">
        <v>20</v>
      </c>
      <c r="B2676" s="5" t="s">
        <v>42</v>
      </c>
      <c r="C2676" s="7" t="b">
        <f t="shared" si="82"/>
        <v>0</v>
      </c>
      <c r="D2676" s="7" t="str" cm="1">
        <f t="array" ref="D2676">_xlfn.SWITCH(A2676,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676" s="12">
        <f t="shared" si="83"/>
        <v>40627</v>
      </c>
      <c r="F2676" s="5">
        <v>2011</v>
      </c>
      <c r="G2676" s="8">
        <v>1824711.21</v>
      </c>
      <c r="H2676" s="5" t="s">
        <v>99</v>
      </c>
      <c r="I2676" s="9">
        <v>44.83</v>
      </c>
      <c r="J2676" s="10">
        <v>3.625</v>
      </c>
      <c r="K2676" s="10">
        <v>207.65534439999999</v>
      </c>
      <c r="L2676" s="10">
        <v>7.343</v>
      </c>
      <c r="M2676" s="11" t="str" cm="1">
        <f t="array" ref="M2676">_xlfn.IFS(ROUND(Sales_Data[[#This Row],[Temperature]],0)&lt;50,"Cold",ROUND(Sales_Data[[#This Row],[Temperature]],0)&lt;70,"Mild",ROUND(Sales_Data[[#This Row],[Temperature]],0)&lt;84,"Warm",TRUE,"Hot")</f>
        <v>Cold</v>
      </c>
    </row>
    <row r="2677" spans="1:13" x14ac:dyDescent="0.3">
      <c r="A2677" s="5">
        <v>21</v>
      </c>
      <c r="B2677" s="5" t="s">
        <v>42</v>
      </c>
      <c r="C2677" s="7" t="b">
        <f t="shared" si="82"/>
        <v>0</v>
      </c>
      <c r="D2677" s="7" t="str" cm="1">
        <f t="array" ref="D2677">_xlfn.SWITCH(A2677,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677" s="12">
        <f t="shared" si="83"/>
        <v>40627</v>
      </c>
      <c r="F2677" s="5">
        <v>2011</v>
      </c>
      <c r="G2677" s="8">
        <v>753711.32</v>
      </c>
      <c r="H2677" s="5" t="s">
        <v>99</v>
      </c>
      <c r="I2677" s="9">
        <v>70.33</v>
      </c>
      <c r="J2677" s="10">
        <v>3.4729999999999999</v>
      </c>
      <c r="K2677" s="10">
        <v>214.25215729999999</v>
      </c>
      <c r="L2677" s="10">
        <v>8.0280000000000005</v>
      </c>
      <c r="M2677" s="11" t="str" cm="1">
        <f t="array" ref="M2677">_xlfn.IFS(ROUND(Sales_Data[[#This Row],[Temperature]],0)&lt;50,"Cold",ROUND(Sales_Data[[#This Row],[Temperature]],0)&lt;70,"Mild",ROUND(Sales_Data[[#This Row],[Temperature]],0)&lt;84,"Warm",TRUE,"Hot")</f>
        <v>Warm</v>
      </c>
    </row>
    <row r="2678" spans="1:13" x14ac:dyDescent="0.3">
      <c r="A2678" s="5">
        <v>22</v>
      </c>
      <c r="B2678" s="5" t="s">
        <v>42</v>
      </c>
      <c r="C2678" s="7" t="b">
        <f t="shared" si="82"/>
        <v>0</v>
      </c>
      <c r="D2678" s="7" t="str" cm="1">
        <f t="array" ref="D2678">_xlfn.SWITCH(A2678,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678" s="12">
        <f t="shared" si="83"/>
        <v>40627</v>
      </c>
      <c r="F2678" s="5">
        <v>2011</v>
      </c>
      <c r="G2678" s="8">
        <v>933528.39</v>
      </c>
      <c r="H2678" s="5" t="s">
        <v>99</v>
      </c>
      <c r="I2678" s="9">
        <v>38.770000000000003</v>
      </c>
      <c r="J2678" s="10">
        <v>3.6240000000000001</v>
      </c>
      <c r="K2678" s="10">
        <v>137.84789290000001</v>
      </c>
      <c r="L2678" s="10">
        <v>8.4580000000000002</v>
      </c>
      <c r="M2678" s="11" t="str" cm="1">
        <f t="array" ref="M2678">_xlfn.IFS(ROUND(Sales_Data[[#This Row],[Temperature]],0)&lt;50,"Cold",ROUND(Sales_Data[[#This Row],[Temperature]],0)&lt;70,"Mild",ROUND(Sales_Data[[#This Row],[Temperature]],0)&lt;84,"Warm",TRUE,"Hot")</f>
        <v>Cold</v>
      </c>
    </row>
    <row r="2679" spans="1:13" x14ac:dyDescent="0.3">
      <c r="A2679" s="5">
        <v>23</v>
      </c>
      <c r="B2679" s="5" t="s">
        <v>42</v>
      </c>
      <c r="C2679" s="7" t="b">
        <f t="shared" si="82"/>
        <v>0</v>
      </c>
      <c r="D2679" s="7" t="str" cm="1">
        <f t="array" ref="D2679">_xlfn.SWITCH(A2679,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679" s="12">
        <f t="shared" si="83"/>
        <v>40627</v>
      </c>
      <c r="F2679" s="5">
        <v>2011</v>
      </c>
      <c r="G2679" s="8">
        <v>1148624.83</v>
      </c>
      <c r="H2679" s="5" t="s">
        <v>99</v>
      </c>
      <c r="I2679" s="9">
        <v>29.11</v>
      </c>
      <c r="J2679" s="10">
        <v>3.6240000000000001</v>
      </c>
      <c r="K2679" s="10">
        <v>133.95874190000001</v>
      </c>
      <c r="L2679" s="10">
        <v>5.1139999999999999</v>
      </c>
      <c r="M2679" s="11" t="str" cm="1">
        <f t="array" ref="M2679">_xlfn.IFS(ROUND(Sales_Data[[#This Row],[Temperature]],0)&lt;50,"Cold",ROUND(Sales_Data[[#This Row],[Temperature]],0)&lt;70,"Mild",ROUND(Sales_Data[[#This Row],[Temperature]],0)&lt;84,"Warm",TRUE,"Hot")</f>
        <v>Cold</v>
      </c>
    </row>
    <row r="2680" spans="1:13" x14ac:dyDescent="0.3">
      <c r="A2680" s="5">
        <v>24</v>
      </c>
      <c r="B2680" s="5" t="s">
        <v>42</v>
      </c>
      <c r="C2680" s="7" t="b">
        <f t="shared" si="82"/>
        <v>0</v>
      </c>
      <c r="D2680" s="7" t="str" cm="1">
        <f t="array" ref="D2680">_xlfn.SWITCH(A2680,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680" s="12">
        <f t="shared" si="83"/>
        <v>40627</v>
      </c>
      <c r="F2680" s="5">
        <v>2011</v>
      </c>
      <c r="G2680" s="8">
        <v>1158693.1200000001</v>
      </c>
      <c r="H2680" s="5" t="s">
        <v>99</v>
      </c>
      <c r="I2680" s="9">
        <v>36.880000000000003</v>
      </c>
      <c r="J2680" s="10">
        <v>3.7890000000000001</v>
      </c>
      <c r="K2680" s="10">
        <v>133.95874190000001</v>
      </c>
      <c r="L2680" s="10">
        <v>8.2520000000000007</v>
      </c>
      <c r="M2680" s="11" t="str" cm="1">
        <f t="array" ref="M2680">_xlfn.IFS(ROUND(Sales_Data[[#This Row],[Temperature]],0)&lt;50,"Cold",ROUND(Sales_Data[[#This Row],[Temperature]],0)&lt;70,"Mild",ROUND(Sales_Data[[#This Row],[Temperature]],0)&lt;84,"Warm",TRUE,"Hot")</f>
        <v>Cold</v>
      </c>
    </row>
    <row r="2681" spans="1:13" x14ac:dyDescent="0.3">
      <c r="A2681" s="5">
        <v>25</v>
      </c>
      <c r="B2681" s="5" t="s">
        <v>42</v>
      </c>
      <c r="C2681" s="7" t="b">
        <f t="shared" si="82"/>
        <v>0</v>
      </c>
      <c r="D2681" s="7" t="str" cm="1">
        <f t="array" ref="D2681">_xlfn.SWITCH(A2681,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681" s="12">
        <f t="shared" si="83"/>
        <v>40627</v>
      </c>
      <c r="F2681" s="5">
        <v>2011</v>
      </c>
      <c r="G2681" s="8">
        <v>616324.24</v>
      </c>
      <c r="H2681" s="5" t="s">
        <v>99</v>
      </c>
      <c r="I2681" s="9">
        <v>38.51</v>
      </c>
      <c r="J2681" s="10">
        <v>3.625</v>
      </c>
      <c r="K2681" s="10">
        <v>207.65534439999999</v>
      </c>
      <c r="L2681" s="10">
        <v>7.343</v>
      </c>
      <c r="M2681" s="11" t="str" cm="1">
        <f t="array" ref="M2681">_xlfn.IFS(ROUND(Sales_Data[[#This Row],[Temperature]],0)&lt;50,"Cold",ROUND(Sales_Data[[#This Row],[Temperature]],0)&lt;70,"Mild",ROUND(Sales_Data[[#This Row],[Temperature]],0)&lt;84,"Warm",TRUE,"Hot")</f>
        <v>Cold</v>
      </c>
    </row>
    <row r="2682" spans="1:13" x14ac:dyDescent="0.3">
      <c r="A2682" s="5">
        <v>26</v>
      </c>
      <c r="B2682" s="5" t="s">
        <v>42</v>
      </c>
      <c r="C2682" s="7" t="b">
        <f t="shared" si="82"/>
        <v>0</v>
      </c>
      <c r="D2682" s="7" t="str" cm="1">
        <f t="array" ref="D2682">_xlfn.SWITCH(A2682,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682" s="12">
        <f t="shared" si="83"/>
        <v>40627</v>
      </c>
      <c r="F2682" s="5">
        <v>2011</v>
      </c>
      <c r="G2682" s="8">
        <v>866566.54</v>
      </c>
      <c r="H2682" s="5" t="s">
        <v>99</v>
      </c>
      <c r="I2682" s="9">
        <v>22.99</v>
      </c>
      <c r="J2682" s="10">
        <v>3.6240000000000001</v>
      </c>
      <c r="K2682" s="10">
        <v>133.95874190000001</v>
      </c>
      <c r="L2682" s="10">
        <v>7.907</v>
      </c>
      <c r="M2682" s="11" t="str" cm="1">
        <f t="array" ref="M2682">_xlfn.IFS(ROUND(Sales_Data[[#This Row],[Temperature]],0)&lt;50,"Cold",ROUND(Sales_Data[[#This Row],[Temperature]],0)&lt;70,"Mild",ROUND(Sales_Data[[#This Row],[Temperature]],0)&lt;84,"Warm",TRUE,"Hot")</f>
        <v>Cold</v>
      </c>
    </row>
    <row r="2683" spans="1:13" x14ac:dyDescent="0.3">
      <c r="A2683" s="5">
        <v>27</v>
      </c>
      <c r="B2683" s="5" t="s">
        <v>42</v>
      </c>
      <c r="C2683" s="7" t="b">
        <f t="shared" si="82"/>
        <v>0</v>
      </c>
      <c r="D2683" s="7" t="str" cm="1">
        <f t="array" ref="D2683">_xlfn.SWITCH(A2683,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683" s="12">
        <f t="shared" si="83"/>
        <v>40627</v>
      </c>
      <c r="F2683" s="5">
        <v>2011</v>
      </c>
      <c r="G2683" s="8">
        <v>1554651.08</v>
      </c>
      <c r="H2683" s="5" t="s">
        <v>99</v>
      </c>
      <c r="I2683" s="9">
        <v>40.11</v>
      </c>
      <c r="J2683" s="10">
        <v>3.7890000000000001</v>
      </c>
      <c r="K2683" s="10">
        <v>137.84789290000001</v>
      </c>
      <c r="L2683" s="10">
        <v>7.827</v>
      </c>
      <c r="M2683" s="11" t="str" cm="1">
        <f t="array" ref="M2683">_xlfn.IFS(ROUND(Sales_Data[[#This Row],[Temperature]],0)&lt;50,"Cold",ROUND(Sales_Data[[#This Row],[Temperature]],0)&lt;70,"Mild",ROUND(Sales_Data[[#This Row],[Temperature]],0)&lt;84,"Warm",TRUE,"Hot")</f>
        <v>Cold</v>
      </c>
    </row>
    <row r="2684" spans="1:13" x14ac:dyDescent="0.3">
      <c r="A2684" s="5">
        <v>28</v>
      </c>
      <c r="B2684" s="5" t="s">
        <v>42</v>
      </c>
      <c r="C2684" s="7" t="b">
        <f t="shared" si="82"/>
        <v>0</v>
      </c>
      <c r="D2684" s="7" t="str" cm="1">
        <f t="array" ref="D2684">_xlfn.SWITCH(A2684,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684" s="12">
        <f t="shared" si="83"/>
        <v>40627</v>
      </c>
      <c r="F2684" s="5">
        <v>2011</v>
      </c>
      <c r="G2684" s="8">
        <v>1201059.72</v>
      </c>
      <c r="H2684" s="5" t="s">
        <v>99</v>
      </c>
      <c r="I2684" s="9">
        <v>54.4</v>
      </c>
      <c r="J2684" s="10">
        <v>3.9089999999999998</v>
      </c>
      <c r="K2684" s="10">
        <v>128.61606449999999</v>
      </c>
      <c r="L2684" s="10">
        <v>14.021000000000001</v>
      </c>
      <c r="M2684" s="11" t="str" cm="1">
        <f t="array" ref="M2684">_xlfn.IFS(ROUND(Sales_Data[[#This Row],[Temperature]],0)&lt;50,"Cold",ROUND(Sales_Data[[#This Row],[Temperature]],0)&lt;70,"Mild",ROUND(Sales_Data[[#This Row],[Temperature]],0)&lt;84,"Warm",TRUE,"Hot")</f>
        <v>Mild</v>
      </c>
    </row>
    <row r="2685" spans="1:13" x14ac:dyDescent="0.3">
      <c r="A2685" s="5">
        <v>29</v>
      </c>
      <c r="B2685" s="5" t="s">
        <v>42</v>
      </c>
      <c r="C2685" s="7" t="b">
        <f t="shared" si="82"/>
        <v>0</v>
      </c>
      <c r="D2685" s="7" t="str" cm="1">
        <f t="array" ref="D2685">_xlfn.SWITCH(A2685,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685" s="12">
        <f t="shared" si="83"/>
        <v>40627</v>
      </c>
      <c r="F2685" s="5">
        <v>2011</v>
      </c>
      <c r="G2685" s="8">
        <v>478773.05</v>
      </c>
      <c r="H2685" s="5" t="s">
        <v>99</v>
      </c>
      <c r="I2685" s="9">
        <v>38.770000000000003</v>
      </c>
      <c r="J2685" s="10">
        <v>3.6240000000000001</v>
      </c>
      <c r="K2685" s="10">
        <v>133.95874190000001</v>
      </c>
      <c r="L2685" s="10">
        <v>10.256</v>
      </c>
      <c r="M2685" s="11" t="str" cm="1">
        <f t="array" ref="M2685">_xlfn.IFS(ROUND(Sales_Data[[#This Row],[Temperature]],0)&lt;50,"Cold",ROUND(Sales_Data[[#This Row],[Temperature]],0)&lt;70,"Mild",ROUND(Sales_Data[[#This Row],[Temperature]],0)&lt;84,"Warm",TRUE,"Hot")</f>
        <v>Cold</v>
      </c>
    </row>
    <row r="2686" spans="1:13" x14ac:dyDescent="0.3">
      <c r="A2686" s="5">
        <v>30</v>
      </c>
      <c r="B2686" s="5" t="s">
        <v>42</v>
      </c>
      <c r="C2686" s="7" t="b">
        <f t="shared" si="82"/>
        <v>0</v>
      </c>
      <c r="D2686" s="7" t="str" cm="1">
        <f t="array" ref="D2686">_xlfn.SWITCH(A2686,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686" s="12">
        <f t="shared" si="83"/>
        <v>40627</v>
      </c>
      <c r="F2686" s="5">
        <v>2011</v>
      </c>
      <c r="G2686" s="8">
        <v>431754.01</v>
      </c>
      <c r="H2686" s="5" t="s">
        <v>99</v>
      </c>
      <c r="I2686" s="9">
        <v>70.33</v>
      </c>
      <c r="J2686" s="10">
        <v>3.4729999999999999</v>
      </c>
      <c r="K2686" s="10">
        <v>214.25215729999999</v>
      </c>
      <c r="L2686" s="10">
        <v>8.0280000000000005</v>
      </c>
      <c r="M2686" s="11" t="str" cm="1">
        <f t="array" ref="M2686">_xlfn.IFS(ROUND(Sales_Data[[#This Row],[Temperature]],0)&lt;50,"Cold",ROUND(Sales_Data[[#This Row],[Temperature]],0)&lt;70,"Mild",ROUND(Sales_Data[[#This Row],[Temperature]],0)&lt;84,"Warm",TRUE,"Hot")</f>
        <v>Warm</v>
      </c>
    </row>
    <row r="2687" spans="1:13" x14ac:dyDescent="0.3">
      <c r="A2687" s="5">
        <v>31</v>
      </c>
      <c r="B2687" s="5" t="s">
        <v>42</v>
      </c>
      <c r="C2687" s="7" t="b">
        <f t="shared" si="82"/>
        <v>0</v>
      </c>
      <c r="D2687" s="7" t="str" cm="1">
        <f t="array" ref="D2687">_xlfn.SWITCH(A2687,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687" s="12">
        <f t="shared" si="83"/>
        <v>40627</v>
      </c>
      <c r="F2687" s="5">
        <v>2011</v>
      </c>
      <c r="G2687" s="8">
        <v>1357036.1</v>
      </c>
      <c r="H2687" s="5" t="s">
        <v>99</v>
      </c>
      <c r="I2687" s="9">
        <v>70.33</v>
      </c>
      <c r="J2687" s="10">
        <v>3.4729999999999999</v>
      </c>
      <c r="K2687" s="10">
        <v>214.25215729999999</v>
      </c>
      <c r="L2687" s="10">
        <v>8.0280000000000005</v>
      </c>
      <c r="M2687" s="11" t="str" cm="1">
        <f t="array" ref="M2687">_xlfn.IFS(ROUND(Sales_Data[[#This Row],[Temperature]],0)&lt;50,"Cold",ROUND(Sales_Data[[#This Row],[Temperature]],0)&lt;70,"Mild",ROUND(Sales_Data[[#This Row],[Temperature]],0)&lt;84,"Warm",TRUE,"Hot")</f>
        <v>Warm</v>
      </c>
    </row>
    <row r="2688" spans="1:13" x14ac:dyDescent="0.3">
      <c r="A2688" s="5">
        <v>32</v>
      </c>
      <c r="B2688" s="5" t="s">
        <v>42</v>
      </c>
      <c r="C2688" s="7" t="b">
        <f t="shared" si="82"/>
        <v>0</v>
      </c>
      <c r="D2688" s="7" t="str" cm="1">
        <f t="array" ref="D2688">_xlfn.SWITCH(A2688,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688" s="12">
        <f t="shared" si="83"/>
        <v>40627</v>
      </c>
      <c r="F2688" s="5">
        <v>2011</v>
      </c>
      <c r="G2688" s="8">
        <v>1068719.22</v>
      </c>
      <c r="H2688" s="5" t="s">
        <v>99</v>
      </c>
      <c r="I2688" s="9">
        <v>46.7</v>
      </c>
      <c r="J2688" s="10">
        <v>3.4140000000000001</v>
      </c>
      <c r="K2688" s="10">
        <v>192.1964844</v>
      </c>
      <c r="L2688" s="10">
        <v>8.8179999999999996</v>
      </c>
      <c r="M2688" s="11" t="str" cm="1">
        <f t="array" ref="M2688">_xlfn.IFS(ROUND(Sales_Data[[#This Row],[Temperature]],0)&lt;50,"Cold",ROUND(Sales_Data[[#This Row],[Temperature]],0)&lt;70,"Mild",ROUND(Sales_Data[[#This Row],[Temperature]],0)&lt;84,"Warm",TRUE,"Hot")</f>
        <v>Cold</v>
      </c>
    </row>
    <row r="2689" spans="1:13" x14ac:dyDescent="0.3">
      <c r="A2689" s="5">
        <v>33</v>
      </c>
      <c r="B2689" s="5" t="s">
        <v>42</v>
      </c>
      <c r="C2689" s="7" t="b">
        <f t="shared" si="82"/>
        <v>0</v>
      </c>
      <c r="D2689" s="7" t="str" cm="1">
        <f t="array" ref="D2689">_xlfn.SWITCH(A2689,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689" s="12">
        <f t="shared" si="83"/>
        <v>40627</v>
      </c>
      <c r="F2689" s="5">
        <v>2011</v>
      </c>
      <c r="G2689" s="8">
        <v>238084.08</v>
      </c>
      <c r="H2689" s="5" t="s">
        <v>99</v>
      </c>
      <c r="I2689" s="9">
        <v>63.34</v>
      </c>
      <c r="J2689" s="10">
        <v>3.7160000000000002</v>
      </c>
      <c r="K2689" s="10">
        <v>128.61606449999999</v>
      </c>
      <c r="L2689" s="10">
        <v>8.9510000000000005</v>
      </c>
      <c r="M2689" s="11" t="str" cm="1">
        <f t="array" ref="M2689">_xlfn.IFS(ROUND(Sales_Data[[#This Row],[Temperature]],0)&lt;50,"Cold",ROUND(Sales_Data[[#This Row],[Temperature]],0)&lt;70,"Mild",ROUND(Sales_Data[[#This Row],[Temperature]],0)&lt;84,"Warm",TRUE,"Hot")</f>
        <v>Mild</v>
      </c>
    </row>
    <row r="2690" spans="1:13" x14ac:dyDescent="0.3">
      <c r="A2690" s="5">
        <v>34</v>
      </c>
      <c r="B2690" s="5" t="s">
        <v>42</v>
      </c>
      <c r="C2690" s="7" t="b">
        <f t="shared" ref="C2690:C2753" si="84">ISNUMBER(B2690)</f>
        <v>0</v>
      </c>
      <c r="D2690" s="7" t="str" cm="1">
        <f t="array" ref="D2690">_xlfn.SWITCH(A2690,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90" s="12">
        <f t="shared" ref="E2690:E2753" si="85">IF(C2690,B2690,DATE(RIGHT(B2690,4),MID(B2690,4,2),LEFT(B2690,2)))</f>
        <v>40627</v>
      </c>
      <c r="F2690" s="5">
        <v>2011</v>
      </c>
      <c r="G2690" s="8">
        <v>922898.38</v>
      </c>
      <c r="H2690" s="5" t="s">
        <v>99</v>
      </c>
      <c r="I2690" s="9">
        <v>53.11</v>
      </c>
      <c r="J2690" s="10">
        <v>3.48</v>
      </c>
      <c r="K2690" s="10">
        <v>128.61606449999999</v>
      </c>
      <c r="L2690" s="10">
        <v>10.398</v>
      </c>
      <c r="M2690" s="11" t="str" cm="1">
        <f t="array" ref="M2690">_xlfn.IFS(ROUND(Sales_Data[[#This Row],[Temperature]],0)&lt;50,"Cold",ROUND(Sales_Data[[#This Row],[Temperature]],0)&lt;70,"Mild",ROUND(Sales_Data[[#This Row],[Temperature]],0)&lt;84,"Warm",TRUE,"Hot")</f>
        <v>Mild</v>
      </c>
    </row>
    <row r="2691" spans="1:13" x14ac:dyDescent="0.3">
      <c r="A2691" s="5">
        <v>35</v>
      </c>
      <c r="B2691" s="5" t="s">
        <v>42</v>
      </c>
      <c r="C2691" s="7" t="b">
        <f t="shared" si="84"/>
        <v>0</v>
      </c>
      <c r="D2691" s="7" t="str" cm="1">
        <f t="array" ref="D2691">_xlfn.SWITCH(A2691,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91" s="12">
        <f t="shared" si="85"/>
        <v>40627</v>
      </c>
      <c r="F2691" s="5">
        <v>2011</v>
      </c>
      <c r="G2691" s="8">
        <v>762184.1</v>
      </c>
      <c r="H2691" s="5" t="s">
        <v>99</v>
      </c>
      <c r="I2691" s="9">
        <v>40.11</v>
      </c>
      <c r="J2691" s="10">
        <v>3.625</v>
      </c>
      <c r="K2691" s="10">
        <v>137.84789290000001</v>
      </c>
      <c r="L2691" s="10">
        <v>8.5489999999999995</v>
      </c>
      <c r="M2691" s="11" t="str" cm="1">
        <f t="array" ref="M2691">_xlfn.IFS(ROUND(Sales_Data[[#This Row],[Temperature]],0)&lt;50,"Cold",ROUND(Sales_Data[[#This Row],[Temperature]],0)&lt;70,"Mild",ROUND(Sales_Data[[#This Row],[Temperature]],0)&lt;84,"Warm",TRUE,"Hot")</f>
        <v>Cold</v>
      </c>
    </row>
    <row r="2692" spans="1:13" x14ac:dyDescent="0.3">
      <c r="A2692" s="5">
        <v>36</v>
      </c>
      <c r="B2692" s="5" t="s">
        <v>42</v>
      </c>
      <c r="C2692" s="7" t="b">
        <f t="shared" si="84"/>
        <v>0</v>
      </c>
      <c r="D2692" s="7" t="str" cm="1">
        <f t="array" ref="D2692">_xlfn.SWITCH(A2692,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92" s="12">
        <f t="shared" si="85"/>
        <v>40627</v>
      </c>
      <c r="F2692" s="5">
        <v>2011</v>
      </c>
      <c r="G2692" s="8">
        <v>390732.02</v>
      </c>
      <c r="H2692" s="5" t="s">
        <v>99</v>
      </c>
      <c r="I2692" s="9">
        <v>71.069999999999993</v>
      </c>
      <c r="J2692" s="10">
        <v>3.488</v>
      </c>
      <c r="K2692" s="10">
        <v>213.3436744</v>
      </c>
      <c r="L2692" s="10">
        <v>8.3949999999999996</v>
      </c>
      <c r="M2692" s="11" t="str" cm="1">
        <f t="array" ref="M2692">_xlfn.IFS(ROUND(Sales_Data[[#This Row],[Temperature]],0)&lt;50,"Cold",ROUND(Sales_Data[[#This Row],[Temperature]],0)&lt;70,"Mild",ROUND(Sales_Data[[#This Row],[Temperature]],0)&lt;84,"Warm",TRUE,"Hot")</f>
        <v>Warm</v>
      </c>
    </row>
    <row r="2693" spans="1:13" x14ac:dyDescent="0.3">
      <c r="A2693" s="5">
        <v>37</v>
      </c>
      <c r="B2693" s="5" t="s">
        <v>42</v>
      </c>
      <c r="C2693" s="7" t="b">
        <f t="shared" si="84"/>
        <v>0</v>
      </c>
      <c r="D2693" s="7" t="str" cm="1">
        <f t="array" ref="D2693">_xlfn.SWITCH(A2693,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93" s="12">
        <f t="shared" si="85"/>
        <v>40627</v>
      </c>
      <c r="F2693" s="5">
        <v>2011</v>
      </c>
      <c r="G2693" s="8">
        <v>522105.93</v>
      </c>
      <c r="H2693" s="5" t="s">
        <v>99</v>
      </c>
      <c r="I2693" s="9">
        <v>71.069999999999993</v>
      </c>
      <c r="J2693" s="10">
        <v>3.4729999999999999</v>
      </c>
      <c r="K2693" s="10">
        <v>213.3436744</v>
      </c>
      <c r="L2693" s="10">
        <v>8.3949999999999996</v>
      </c>
      <c r="M2693" s="11" t="str" cm="1">
        <f t="array" ref="M2693">_xlfn.IFS(ROUND(Sales_Data[[#This Row],[Temperature]],0)&lt;50,"Cold",ROUND(Sales_Data[[#This Row],[Temperature]],0)&lt;70,"Mild",ROUND(Sales_Data[[#This Row],[Temperature]],0)&lt;84,"Warm",TRUE,"Hot")</f>
        <v>Warm</v>
      </c>
    </row>
    <row r="2694" spans="1:13" x14ac:dyDescent="0.3">
      <c r="A2694" s="5">
        <v>38</v>
      </c>
      <c r="B2694" s="5" t="s">
        <v>42</v>
      </c>
      <c r="C2694" s="7" t="b">
        <f t="shared" si="84"/>
        <v>0</v>
      </c>
      <c r="D2694" s="7" t="str" cm="1">
        <f t="array" ref="D2694">_xlfn.SWITCH(A2694,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94" s="12">
        <f t="shared" si="85"/>
        <v>40627</v>
      </c>
      <c r="F2694" s="5">
        <v>2011</v>
      </c>
      <c r="G2694" s="8">
        <v>351541.62</v>
      </c>
      <c r="H2694" s="5" t="s">
        <v>99</v>
      </c>
      <c r="I2694" s="9">
        <v>54.4</v>
      </c>
      <c r="J2694" s="10">
        <v>3.9089999999999998</v>
      </c>
      <c r="K2694" s="10">
        <v>128.61606449999999</v>
      </c>
      <c r="L2694" s="10">
        <v>14.021000000000001</v>
      </c>
      <c r="M2694" s="11" t="str" cm="1">
        <f t="array" ref="M2694">_xlfn.IFS(ROUND(Sales_Data[[#This Row],[Temperature]],0)&lt;50,"Cold",ROUND(Sales_Data[[#This Row],[Temperature]],0)&lt;70,"Mild",ROUND(Sales_Data[[#This Row],[Temperature]],0)&lt;84,"Warm",TRUE,"Hot")</f>
        <v>Mild</v>
      </c>
    </row>
    <row r="2695" spans="1:13" x14ac:dyDescent="0.3">
      <c r="A2695" s="5">
        <v>39</v>
      </c>
      <c r="B2695" s="5" t="s">
        <v>42</v>
      </c>
      <c r="C2695" s="7" t="b">
        <f t="shared" si="84"/>
        <v>0</v>
      </c>
      <c r="D2695" s="7" t="str" cm="1">
        <f t="array" ref="D2695">_xlfn.SWITCH(A2695,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95" s="12">
        <f t="shared" si="85"/>
        <v>40627</v>
      </c>
      <c r="F2695" s="5">
        <v>2011</v>
      </c>
      <c r="G2695" s="8">
        <v>1284334.79</v>
      </c>
      <c r="H2695" s="5" t="s">
        <v>99</v>
      </c>
      <c r="I2695" s="9">
        <v>71.17</v>
      </c>
      <c r="J2695" s="10">
        <v>3.4729999999999999</v>
      </c>
      <c r="K2695" s="10">
        <v>213.3436744</v>
      </c>
      <c r="L2695" s="10">
        <v>8.3949999999999996</v>
      </c>
      <c r="M2695" s="11" t="str" cm="1">
        <f t="array" ref="M2695">_xlfn.IFS(ROUND(Sales_Data[[#This Row],[Temperature]],0)&lt;50,"Cold",ROUND(Sales_Data[[#This Row],[Temperature]],0)&lt;70,"Mild",ROUND(Sales_Data[[#This Row],[Temperature]],0)&lt;84,"Warm",TRUE,"Hot")</f>
        <v>Warm</v>
      </c>
    </row>
    <row r="2696" spans="1:13" x14ac:dyDescent="0.3">
      <c r="A2696" s="5">
        <v>40</v>
      </c>
      <c r="B2696" s="5" t="s">
        <v>42</v>
      </c>
      <c r="C2696" s="7" t="b">
        <f t="shared" si="84"/>
        <v>0</v>
      </c>
      <c r="D2696" s="7" t="str" cm="1">
        <f t="array" ref="D2696">_xlfn.SWITCH(A2696,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96" s="12">
        <f t="shared" si="85"/>
        <v>40627</v>
      </c>
      <c r="F2696" s="5">
        <v>2011</v>
      </c>
      <c r="G2696" s="8">
        <v>834621.39</v>
      </c>
      <c r="H2696" s="5" t="s">
        <v>99</v>
      </c>
      <c r="I2696" s="9">
        <v>28.89</v>
      </c>
      <c r="J2696" s="10">
        <v>3.6240000000000001</v>
      </c>
      <c r="K2696" s="10">
        <v>133.95874190000001</v>
      </c>
      <c r="L2696" s="10">
        <v>5.1139999999999999</v>
      </c>
      <c r="M2696" s="11" t="str" cm="1">
        <f t="array" ref="M2696">_xlfn.IFS(ROUND(Sales_Data[[#This Row],[Temperature]],0)&lt;50,"Cold",ROUND(Sales_Data[[#This Row],[Temperature]],0)&lt;70,"Mild",ROUND(Sales_Data[[#This Row],[Temperature]],0)&lt;84,"Warm",TRUE,"Hot")</f>
        <v>Cold</v>
      </c>
    </row>
    <row r="2697" spans="1:13" x14ac:dyDescent="0.3">
      <c r="A2697" s="5">
        <v>41</v>
      </c>
      <c r="B2697" s="5" t="s">
        <v>42</v>
      </c>
      <c r="C2697" s="7" t="b">
        <f t="shared" si="84"/>
        <v>0</v>
      </c>
      <c r="D2697" s="7" t="str" cm="1">
        <f t="array" ref="D2697">_xlfn.SWITCH(A2697,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97" s="12">
        <f t="shared" si="85"/>
        <v>40627</v>
      </c>
      <c r="F2697" s="5">
        <v>2011</v>
      </c>
      <c r="G2697" s="8">
        <v>1140578.1599999999</v>
      </c>
      <c r="H2697" s="5" t="s">
        <v>99</v>
      </c>
      <c r="I2697" s="9">
        <v>41.11</v>
      </c>
      <c r="J2697" s="10">
        <v>3.4140000000000001</v>
      </c>
      <c r="K2697" s="10">
        <v>192.1964844</v>
      </c>
      <c r="L2697" s="10">
        <v>7.2409999999999997</v>
      </c>
      <c r="M2697" s="11" t="str" cm="1">
        <f t="array" ref="M2697">_xlfn.IFS(ROUND(Sales_Data[[#This Row],[Temperature]],0)&lt;50,"Cold",ROUND(Sales_Data[[#This Row],[Temperature]],0)&lt;70,"Mild",ROUND(Sales_Data[[#This Row],[Temperature]],0)&lt;84,"Warm",TRUE,"Hot")</f>
        <v>Cold</v>
      </c>
    </row>
    <row r="2698" spans="1:13" x14ac:dyDescent="0.3">
      <c r="A2698" s="5">
        <v>42</v>
      </c>
      <c r="B2698" s="5" t="s">
        <v>42</v>
      </c>
      <c r="C2698" s="7" t="b">
        <f t="shared" si="84"/>
        <v>0</v>
      </c>
      <c r="D2698" s="7" t="str" cm="1">
        <f t="array" ref="D2698">_xlfn.SWITCH(A2698,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98" s="12">
        <f t="shared" si="85"/>
        <v>40627</v>
      </c>
      <c r="F2698" s="5">
        <v>2011</v>
      </c>
      <c r="G2698" s="8">
        <v>522673.62</v>
      </c>
      <c r="H2698" s="5" t="s">
        <v>99</v>
      </c>
      <c r="I2698" s="9">
        <v>62.53</v>
      </c>
      <c r="J2698" s="10">
        <v>3.7160000000000002</v>
      </c>
      <c r="K2698" s="10">
        <v>128.61606449999999</v>
      </c>
      <c r="L2698" s="10">
        <v>8.7439999999999998</v>
      </c>
      <c r="M2698" s="11" t="str" cm="1">
        <f t="array" ref="M2698">_xlfn.IFS(ROUND(Sales_Data[[#This Row],[Temperature]],0)&lt;50,"Cold",ROUND(Sales_Data[[#This Row],[Temperature]],0)&lt;70,"Mild",ROUND(Sales_Data[[#This Row],[Temperature]],0)&lt;84,"Warm",TRUE,"Hot")</f>
        <v>Mild</v>
      </c>
    </row>
    <row r="2699" spans="1:13" x14ac:dyDescent="0.3">
      <c r="A2699" s="5">
        <v>43</v>
      </c>
      <c r="B2699" s="5" t="s">
        <v>42</v>
      </c>
      <c r="C2699" s="7" t="b">
        <f t="shared" si="84"/>
        <v>0</v>
      </c>
      <c r="D2699" s="7" t="str" cm="1">
        <f t="array" ref="D2699">_xlfn.SWITCH(A2699,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99" s="12">
        <f t="shared" si="85"/>
        <v>40627</v>
      </c>
      <c r="F2699" s="5">
        <v>2011</v>
      </c>
      <c r="G2699" s="8">
        <v>585989.1</v>
      </c>
      <c r="H2699" s="5" t="s">
        <v>99</v>
      </c>
      <c r="I2699" s="9">
        <v>65.53</v>
      </c>
      <c r="J2699" s="10">
        <v>3.4729999999999999</v>
      </c>
      <c r="K2699" s="10">
        <v>206.44961749999999</v>
      </c>
      <c r="L2699" s="10">
        <v>10.398</v>
      </c>
      <c r="M2699" s="11" t="str" cm="1">
        <f t="array" ref="M2699">_xlfn.IFS(ROUND(Sales_Data[[#This Row],[Temperature]],0)&lt;50,"Cold",ROUND(Sales_Data[[#This Row],[Temperature]],0)&lt;70,"Mild",ROUND(Sales_Data[[#This Row],[Temperature]],0)&lt;84,"Warm",TRUE,"Hot")</f>
        <v>Mild</v>
      </c>
    </row>
    <row r="2700" spans="1:13" x14ac:dyDescent="0.3">
      <c r="A2700" s="5">
        <v>44</v>
      </c>
      <c r="B2700" s="5" t="s">
        <v>42</v>
      </c>
      <c r="C2700" s="7" t="b">
        <f t="shared" si="84"/>
        <v>0</v>
      </c>
      <c r="D2700" s="7" t="str" cm="1">
        <f t="array" ref="D2700">_xlfn.SWITCH(A2700,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00" s="12">
        <f t="shared" si="85"/>
        <v>40627</v>
      </c>
      <c r="F2700" s="5">
        <v>2011</v>
      </c>
      <c r="G2700" s="8">
        <v>285031.81</v>
      </c>
      <c r="H2700" s="5" t="s">
        <v>99</v>
      </c>
      <c r="I2700" s="9">
        <v>42.38</v>
      </c>
      <c r="J2700" s="10">
        <v>3.4350000000000001</v>
      </c>
      <c r="K2700" s="10">
        <v>128.61606449999999</v>
      </c>
      <c r="L2700" s="10">
        <v>7.2240000000000002</v>
      </c>
      <c r="M2700" s="11" t="str" cm="1">
        <f t="array" ref="M2700">_xlfn.IFS(ROUND(Sales_Data[[#This Row],[Temperature]],0)&lt;50,"Cold",ROUND(Sales_Data[[#This Row],[Temperature]],0)&lt;70,"Mild",ROUND(Sales_Data[[#This Row],[Temperature]],0)&lt;84,"Warm",TRUE,"Hot")</f>
        <v>Cold</v>
      </c>
    </row>
    <row r="2701" spans="1:13" x14ac:dyDescent="0.3">
      <c r="A2701" s="5">
        <v>45</v>
      </c>
      <c r="B2701" s="5" t="s">
        <v>42</v>
      </c>
      <c r="C2701" s="7" t="b">
        <f t="shared" si="84"/>
        <v>0</v>
      </c>
      <c r="D2701" s="7" t="str" cm="1">
        <f t="array" ref="D2701">_xlfn.SWITCH(A2701,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01" s="12">
        <f t="shared" si="85"/>
        <v>40627</v>
      </c>
      <c r="F2701" s="5">
        <v>2011</v>
      </c>
      <c r="G2701" s="8">
        <v>719737.25</v>
      </c>
      <c r="H2701" s="5" t="s">
        <v>99</v>
      </c>
      <c r="I2701" s="9">
        <v>41.76</v>
      </c>
      <c r="J2701" s="10">
        <v>3.625</v>
      </c>
      <c r="K2701" s="10">
        <v>184.99436789999999</v>
      </c>
      <c r="L2701" s="10">
        <v>8.5489999999999995</v>
      </c>
      <c r="M2701" s="11" t="str" cm="1">
        <f t="array" ref="M2701">_xlfn.IFS(ROUND(Sales_Data[[#This Row],[Temperature]],0)&lt;50,"Cold",ROUND(Sales_Data[[#This Row],[Temperature]],0)&lt;70,"Mild",ROUND(Sales_Data[[#This Row],[Temperature]],0)&lt;84,"Warm",TRUE,"Hot")</f>
        <v>Cold</v>
      </c>
    </row>
    <row r="2702" spans="1:13" x14ac:dyDescent="0.3">
      <c r="A2702" s="5">
        <v>1</v>
      </c>
      <c r="B2702" s="6">
        <v>40635</v>
      </c>
      <c r="C2702" s="7" t="b">
        <f t="shared" si="84"/>
        <v>1</v>
      </c>
      <c r="D2702" s="7" t="str" cm="1">
        <f t="array" ref="D2702">_xlfn.SWITCH(A2702,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02" s="7">
        <f t="shared" si="85"/>
        <v>40635</v>
      </c>
      <c r="F2702" s="5">
        <v>2011</v>
      </c>
      <c r="G2702" s="8">
        <v>1606629.58</v>
      </c>
      <c r="H2702" s="5" t="s">
        <v>99</v>
      </c>
      <c r="I2702" s="9">
        <v>42.27</v>
      </c>
      <c r="J2702" s="10">
        <v>2.9889999999999999</v>
      </c>
      <c r="K2702" s="10">
        <v>212.56688120000001</v>
      </c>
      <c r="L2702" s="10">
        <v>7.742</v>
      </c>
      <c r="M2702" s="11" t="str" cm="1">
        <f t="array" ref="M2702">_xlfn.IFS(ROUND(Sales_Data[[#This Row],[Temperature]],0)&lt;50,"Cold",ROUND(Sales_Data[[#This Row],[Temperature]],0)&lt;70,"Mild",ROUND(Sales_Data[[#This Row],[Temperature]],0)&lt;84,"Warm",TRUE,"Hot")</f>
        <v>Cold</v>
      </c>
    </row>
    <row r="2703" spans="1:13" x14ac:dyDescent="0.3">
      <c r="A2703" s="5">
        <v>2</v>
      </c>
      <c r="B2703" s="6">
        <v>40635</v>
      </c>
      <c r="C2703" s="7" t="b">
        <f t="shared" si="84"/>
        <v>1</v>
      </c>
      <c r="D2703" s="7" t="str" cm="1">
        <f t="array" ref="D2703">_xlfn.SWITCH(A2703,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03" s="7">
        <f t="shared" si="85"/>
        <v>40635</v>
      </c>
      <c r="F2703" s="5">
        <v>2011</v>
      </c>
      <c r="G2703" s="8">
        <v>1929346.23</v>
      </c>
      <c r="H2703" s="5" t="s">
        <v>99</v>
      </c>
      <c r="I2703" s="9">
        <v>38.25</v>
      </c>
      <c r="J2703" s="10">
        <v>2.9889999999999999</v>
      </c>
      <c r="K2703" s="10">
        <v>212.22406459999999</v>
      </c>
      <c r="L2703" s="10">
        <v>8.0280000000000005</v>
      </c>
      <c r="M2703" s="11" t="str" cm="1">
        <f t="array" ref="M2703">_xlfn.IFS(ROUND(Sales_Data[[#This Row],[Temperature]],0)&lt;50,"Cold",ROUND(Sales_Data[[#This Row],[Temperature]],0)&lt;70,"Mild",ROUND(Sales_Data[[#This Row],[Temperature]],0)&lt;84,"Warm",TRUE,"Hot")</f>
        <v>Cold</v>
      </c>
    </row>
    <row r="2704" spans="1:13" x14ac:dyDescent="0.3">
      <c r="A2704" s="5">
        <v>3</v>
      </c>
      <c r="B2704" s="6">
        <v>40635</v>
      </c>
      <c r="C2704" s="7" t="b">
        <f t="shared" si="84"/>
        <v>1</v>
      </c>
      <c r="D2704" s="7" t="str" cm="1">
        <f t="array" ref="D2704">_xlfn.SWITCH(A2704,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04" s="7">
        <f t="shared" si="85"/>
        <v>40635</v>
      </c>
      <c r="F2704" s="5">
        <v>2011</v>
      </c>
      <c r="G2704" s="8">
        <v>438516.53</v>
      </c>
      <c r="H2704" s="5" t="s">
        <v>99</v>
      </c>
      <c r="I2704" s="9">
        <v>45.95</v>
      </c>
      <c r="J2704" s="10">
        <v>2.9889999999999999</v>
      </c>
      <c r="K2704" s="10">
        <v>215.88633669999999</v>
      </c>
      <c r="L2704" s="10">
        <v>7.5510000000000002</v>
      </c>
      <c r="M2704" s="11" t="str" cm="1">
        <f t="array" ref="M2704">_xlfn.IFS(ROUND(Sales_Data[[#This Row],[Temperature]],0)&lt;50,"Cold",ROUND(Sales_Data[[#This Row],[Temperature]],0)&lt;70,"Mild",ROUND(Sales_Data[[#This Row],[Temperature]],0)&lt;84,"Warm",TRUE,"Hot")</f>
        <v>Cold</v>
      </c>
    </row>
    <row r="2705" spans="1:13" x14ac:dyDescent="0.3">
      <c r="A2705" s="5">
        <v>4</v>
      </c>
      <c r="B2705" s="6">
        <v>40635</v>
      </c>
      <c r="C2705" s="7" t="b">
        <f t="shared" si="84"/>
        <v>1</v>
      </c>
      <c r="D2705" s="7" t="str" cm="1">
        <f t="array" ref="D2705">_xlfn.SWITCH(A2705,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05" s="7">
        <f t="shared" si="85"/>
        <v>40635</v>
      </c>
      <c r="F2705" s="5">
        <v>2011</v>
      </c>
      <c r="G2705" s="8">
        <v>2119086.04</v>
      </c>
      <c r="H2705" s="5" t="s">
        <v>99</v>
      </c>
      <c r="I2705" s="9">
        <v>34.61</v>
      </c>
      <c r="J2705" s="10">
        <v>2.996</v>
      </c>
      <c r="K2705" s="10">
        <v>127.7195806</v>
      </c>
      <c r="L2705" s="10">
        <v>6.51</v>
      </c>
      <c r="M2705" s="11" t="str" cm="1">
        <f t="array" ref="M2705">_xlfn.IFS(ROUND(Sales_Data[[#This Row],[Temperature]],0)&lt;50,"Cold",ROUND(Sales_Data[[#This Row],[Temperature]],0)&lt;70,"Mild",ROUND(Sales_Data[[#This Row],[Temperature]],0)&lt;84,"Warm",TRUE,"Hot")</f>
        <v>Cold</v>
      </c>
    </row>
    <row r="2706" spans="1:13" x14ac:dyDescent="0.3">
      <c r="A2706" s="5">
        <v>5</v>
      </c>
      <c r="B2706" s="6">
        <v>40635</v>
      </c>
      <c r="C2706" s="7" t="b">
        <f t="shared" si="84"/>
        <v>1</v>
      </c>
      <c r="D2706" s="7" t="str" cm="1">
        <f t="array" ref="D2706">_xlfn.SWITCH(A2706,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06" s="7">
        <f t="shared" si="85"/>
        <v>40635</v>
      </c>
      <c r="F2706" s="5">
        <v>2011</v>
      </c>
      <c r="G2706" s="8">
        <v>329613.2</v>
      </c>
      <c r="H2706" s="5" t="s">
        <v>99</v>
      </c>
      <c r="I2706" s="9">
        <v>41.67</v>
      </c>
      <c r="J2706" s="10">
        <v>2.9889999999999999</v>
      </c>
      <c r="K2706" s="10">
        <v>213.1229755</v>
      </c>
      <c r="L2706" s="10">
        <v>6.6340000000000003</v>
      </c>
      <c r="M2706" s="11" t="str" cm="1">
        <f t="array" ref="M2706">_xlfn.IFS(ROUND(Sales_Data[[#This Row],[Temperature]],0)&lt;50,"Cold",ROUND(Sales_Data[[#This Row],[Temperature]],0)&lt;70,"Mild",ROUND(Sales_Data[[#This Row],[Temperature]],0)&lt;84,"Warm",TRUE,"Hot")</f>
        <v>Cold</v>
      </c>
    </row>
    <row r="2707" spans="1:13" x14ac:dyDescent="0.3">
      <c r="A2707" s="5">
        <v>6</v>
      </c>
      <c r="B2707" s="6">
        <v>40635</v>
      </c>
      <c r="C2707" s="7" t="b">
        <f t="shared" si="84"/>
        <v>1</v>
      </c>
      <c r="D2707" s="7" t="str" cm="1">
        <f t="array" ref="D2707">_xlfn.SWITCH(A2707,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07" s="7">
        <f t="shared" si="85"/>
        <v>40635</v>
      </c>
      <c r="F2707" s="5">
        <v>2011</v>
      </c>
      <c r="G2707" s="8">
        <v>1514999.17</v>
      </c>
      <c r="H2707" s="5" t="s">
        <v>99</v>
      </c>
      <c r="I2707" s="9">
        <v>40.590000000000003</v>
      </c>
      <c r="J2707" s="10">
        <v>2.9889999999999999</v>
      </c>
      <c r="K2707" s="10">
        <v>214.0887176</v>
      </c>
      <c r="L2707" s="10">
        <v>6.8579999999999997</v>
      </c>
      <c r="M2707" s="11" t="str" cm="1">
        <f t="array" ref="M2707">_xlfn.IFS(ROUND(Sales_Data[[#This Row],[Temperature]],0)&lt;50,"Cold",ROUND(Sales_Data[[#This Row],[Temperature]],0)&lt;70,"Mild",ROUND(Sales_Data[[#This Row],[Temperature]],0)&lt;84,"Warm",TRUE,"Hot")</f>
        <v>Cold</v>
      </c>
    </row>
    <row r="2708" spans="1:13" x14ac:dyDescent="0.3">
      <c r="A2708" s="5">
        <v>7</v>
      </c>
      <c r="B2708" s="6">
        <v>40635</v>
      </c>
      <c r="C2708" s="7" t="b">
        <f t="shared" si="84"/>
        <v>1</v>
      </c>
      <c r="D2708" s="7" t="str" cm="1">
        <f t="array" ref="D2708">_xlfn.SWITCH(A2708,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08" s="7">
        <f t="shared" si="85"/>
        <v>40635</v>
      </c>
      <c r="F2708" s="5">
        <v>2011</v>
      </c>
      <c r="G2708" s="8">
        <v>558027.77</v>
      </c>
      <c r="H2708" s="5" t="s">
        <v>99</v>
      </c>
      <c r="I2708" s="9">
        <v>-2.06</v>
      </c>
      <c r="J2708" s="10">
        <v>3.0110000000000001</v>
      </c>
      <c r="K2708" s="10">
        <v>191.76258949999999</v>
      </c>
      <c r="L2708" s="10">
        <v>8.8179999999999996</v>
      </c>
      <c r="M2708" s="11" t="str" cm="1">
        <f t="array" ref="M2708">_xlfn.IFS(ROUND(Sales_Data[[#This Row],[Temperature]],0)&lt;50,"Cold",ROUND(Sales_Data[[#This Row],[Temperature]],0)&lt;70,"Mild",ROUND(Sales_Data[[#This Row],[Temperature]],0)&lt;84,"Warm",TRUE,"Hot")</f>
        <v>Cold</v>
      </c>
    </row>
    <row r="2709" spans="1:13" x14ac:dyDescent="0.3">
      <c r="A2709" s="5">
        <v>8</v>
      </c>
      <c r="B2709" s="6">
        <v>40635</v>
      </c>
      <c r="C2709" s="7" t="b">
        <f t="shared" si="84"/>
        <v>1</v>
      </c>
      <c r="D2709" s="7" t="str" cm="1">
        <f t="array" ref="D2709">_xlfn.SWITCH(A2709,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09" s="7">
        <f t="shared" si="85"/>
        <v>40635</v>
      </c>
      <c r="F2709" s="5">
        <v>2011</v>
      </c>
      <c r="G2709" s="8">
        <v>944594.78</v>
      </c>
      <c r="H2709" s="5" t="s">
        <v>99</v>
      </c>
      <c r="I2709" s="9">
        <v>24.48</v>
      </c>
      <c r="J2709" s="10">
        <v>2.9889999999999999</v>
      </c>
      <c r="K2709" s="10">
        <v>215.9327797</v>
      </c>
      <c r="L2709" s="10">
        <v>6.2619999999999996</v>
      </c>
      <c r="M2709" s="11" t="str" cm="1">
        <f t="array" ref="M2709">_xlfn.IFS(ROUND(Sales_Data[[#This Row],[Temperature]],0)&lt;50,"Cold",ROUND(Sales_Data[[#This Row],[Temperature]],0)&lt;70,"Mild",ROUND(Sales_Data[[#This Row],[Temperature]],0)&lt;84,"Warm",TRUE,"Hot")</f>
        <v>Cold</v>
      </c>
    </row>
    <row r="2710" spans="1:13" x14ac:dyDescent="0.3">
      <c r="A2710" s="5">
        <v>9</v>
      </c>
      <c r="B2710" s="6">
        <v>40635</v>
      </c>
      <c r="C2710" s="7" t="b">
        <f t="shared" si="84"/>
        <v>1</v>
      </c>
      <c r="D2710" s="7" t="str" cm="1">
        <f t="array" ref="D2710">_xlfn.SWITCH(A2710,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710" s="7">
        <f t="shared" si="85"/>
        <v>40635</v>
      </c>
      <c r="F2710" s="5">
        <v>2011</v>
      </c>
      <c r="G2710" s="8">
        <v>544612.28</v>
      </c>
      <c r="H2710" s="5" t="s">
        <v>99</v>
      </c>
      <c r="I2710" s="9">
        <v>31.82</v>
      </c>
      <c r="J2710" s="10">
        <v>2.9889999999999999</v>
      </c>
      <c r="K2710" s="10">
        <v>216.11628640000001</v>
      </c>
      <c r="L2710" s="10">
        <v>6.4160000000000004</v>
      </c>
      <c r="M2710" s="11" t="str" cm="1">
        <f t="array" ref="M2710">_xlfn.IFS(ROUND(Sales_Data[[#This Row],[Temperature]],0)&lt;50,"Cold",ROUND(Sales_Data[[#This Row],[Temperature]],0)&lt;70,"Mild",ROUND(Sales_Data[[#This Row],[Temperature]],0)&lt;84,"Warm",TRUE,"Hot")</f>
        <v>Cold</v>
      </c>
    </row>
    <row r="2711" spans="1:13" x14ac:dyDescent="0.3">
      <c r="A2711" s="5">
        <v>10</v>
      </c>
      <c r="B2711" s="6">
        <v>40635</v>
      </c>
      <c r="C2711" s="7" t="b">
        <f t="shared" si="84"/>
        <v>1</v>
      </c>
      <c r="D2711" s="7" t="str" cm="1">
        <f t="array" ref="D2711">_xlfn.SWITCH(A2711,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711" s="7">
        <f t="shared" si="85"/>
        <v>40635</v>
      </c>
      <c r="F2711" s="5">
        <v>2011</v>
      </c>
      <c r="G2711" s="8">
        <v>1968045.91</v>
      </c>
      <c r="H2711" s="5" t="s">
        <v>99</v>
      </c>
      <c r="I2711" s="9">
        <v>44.88</v>
      </c>
      <c r="J2711" s="10">
        <v>3.3479999999999999</v>
      </c>
      <c r="K2711" s="10">
        <v>127.7195806</v>
      </c>
      <c r="L2711" s="10">
        <v>8.7439999999999998</v>
      </c>
      <c r="M2711" s="11" t="str" cm="1">
        <f t="array" ref="M2711">_xlfn.IFS(ROUND(Sales_Data[[#This Row],[Temperature]],0)&lt;50,"Cold",ROUND(Sales_Data[[#This Row],[Temperature]],0)&lt;70,"Mild",ROUND(Sales_Data[[#This Row],[Temperature]],0)&lt;84,"Warm",TRUE,"Hot")</f>
        <v>Cold</v>
      </c>
    </row>
    <row r="2712" spans="1:13" x14ac:dyDescent="0.3">
      <c r="A2712" s="5">
        <v>11</v>
      </c>
      <c r="B2712" s="6">
        <v>40635</v>
      </c>
      <c r="C2712" s="7" t="b">
        <f t="shared" si="84"/>
        <v>1</v>
      </c>
      <c r="D2712" s="7" t="str" cm="1">
        <f t="array" ref="D2712">_xlfn.SWITCH(A2712,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712" s="7">
        <f t="shared" si="85"/>
        <v>40635</v>
      </c>
      <c r="F2712" s="5">
        <v>2011</v>
      </c>
      <c r="G2712" s="8">
        <v>1422546.05</v>
      </c>
      <c r="H2712" s="5" t="s">
        <v>99</v>
      </c>
      <c r="I2712" s="9">
        <v>47.17</v>
      </c>
      <c r="J2712" s="10">
        <v>2.9889999999999999</v>
      </c>
      <c r="K2712" s="10">
        <v>215.88633669999999</v>
      </c>
      <c r="L2712" s="10">
        <v>7.5510000000000002</v>
      </c>
      <c r="M2712" s="11" t="str" cm="1">
        <f t="array" ref="M2712">_xlfn.IFS(ROUND(Sales_Data[[#This Row],[Temperature]],0)&lt;50,"Cold",ROUND(Sales_Data[[#This Row],[Temperature]],0)&lt;70,"Mild",ROUND(Sales_Data[[#This Row],[Temperature]],0)&lt;84,"Warm",TRUE,"Hot")</f>
        <v>Cold</v>
      </c>
    </row>
    <row r="2713" spans="1:13" x14ac:dyDescent="0.3">
      <c r="A2713" s="5">
        <v>12</v>
      </c>
      <c r="B2713" s="6">
        <v>40635</v>
      </c>
      <c r="C2713" s="7" t="b">
        <f t="shared" si="84"/>
        <v>1</v>
      </c>
      <c r="D2713" s="7" t="str" cm="1">
        <f t="array" ref="D2713">_xlfn.SWITCH(A2713,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713" s="7">
        <f t="shared" si="85"/>
        <v>40635</v>
      </c>
      <c r="F2713" s="5">
        <v>2011</v>
      </c>
      <c r="G2713" s="8">
        <v>1046068.17</v>
      </c>
      <c r="H2713" s="5" t="s">
        <v>99</v>
      </c>
      <c r="I2713" s="9">
        <v>45.14</v>
      </c>
      <c r="J2713" s="10">
        <v>3.3479999999999999</v>
      </c>
      <c r="K2713" s="10">
        <v>127.7195806</v>
      </c>
      <c r="L2713" s="10">
        <v>14.021000000000001</v>
      </c>
      <c r="M2713" s="11" t="str" cm="1">
        <f t="array" ref="M2713">_xlfn.IFS(ROUND(Sales_Data[[#This Row],[Temperature]],0)&lt;50,"Cold",ROUND(Sales_Data[[#This Row],[Temperature]],0)&lt;70,"Mild",ROUND(Sales_Data[[#This Row],[Temperature]],0)&lt;84,"Warm",TRUE,"Hot")</f>
        <v>Cold</v>
      </c>
    </row>
    <row r="2714" spans="1:13" x14ac:dyDescent="0.3">
      <c r="A2714" s="5">
        <v>13</v>
      </c>
      <c r="B2714" s="6">
        <v>40635</v>
      </c>
      <c r="C2714" s="7" t="b">
        <f t="shared" si="84"/>
        <v>1</v>
      </c>
      <c r="D2714" s="7" t="str" cm="1">
        <f t="array" ref="D2714">_xlfn.SWITCH(A2714,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714" s="7">
        <f t="shared" si="85"/>
        <v>40635</v>
      </c>
      <c r="F2714" s="5">
        <v>2011</v>
      </c>
      <c r="G2714" s="8">
        <v>1848186.58</v>
      </c>
      <c r="H2714" s="5" t="s">
        <v>99</v>
      </c>
      <c r="I2714" s="9">
        <v>23.35</v>
      </c>
      <c r="J2714" s="10">
        <v>2.9740000000000002</v>
      </c>
      <c r="K2714" s="10">
        <v>127.7195806</v>
      </c>
      <c r="L2714" s="10">
        <v>7.47</v>
      </c>
      <c r="M2714" s="11" t="str" cm="1">
        <f t="array" ref="M2714">_xlfn.IFS(ROUND(Sales_Data[[#This Row],[Temperature]],0)&lt;50,"Cold",ROUND(Sales_Data[[#This Row],[Temperature]],0)&lt;70,"Mild",ROUND(Sales_Data[[#This Row],[Temperature]],0)&lt;84,"Warm",TRUE,"Hot")</f>
        <v>Cold</v>
      </c>
    </row>
    <row r="2715" spans="1:13" x14ac:dyDescent="0.3">
      <c r="A2715" s="5">
        <v>14</v>
      </c>
      <c r="B2715" s="6">
        <v>40635</v>
      </c>
      <c r="C2715" s="7" t="b">
        <f t="shared" si="84"/>
        <v>1</v>
      </c>
      <c r="D2715" s="7" t="str" cm="1">
        <f t="array" ref="D2715">_xlfn.SWITCH(A2715,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715" s="7">
        <f t="shared" si="85"/>
        <v>40635</v>
      </c>
      <c r="F2715" s="5">
        <v>2011</v>
      </c>
      <c r="G2715" s="8">
        <v>1995891.87</v>
      </c>
      <c r="H2715" s="5" t="s">
        <v>99</v>
      </c>
      <c r="I2715" s="9">
        <v>28.73</v>
      </c>
      <c r="J2715" s="10">
        <v>3.2309999999999999</v>
      </c>
      <c r="K2715" s="10">
        <v>183.44085419999999</v>
      </c>
      <c r="L2715" s="10">
        <v>8.5489999999999995</v>
      </c>
      <c r="M2715" s="11" t="str" cm="1">
        <f t="array" ref="M2715">_xlfn.IFS(ROUND(Sales_Data[[#This Row],[Temperature]],0)&lt;50,"Cold",ROUND(Sales_Data[[#This Row],[Temperature]],0)&lt;70,"Mild",ROUND(Sales_Data[[#This Row],[Temperature]],0)&lt;84,"Warm",TRUE,"Hot")</f>
        <v>Cold</v>
      </c>
    </row>
    <row r="2716" spans="1:13" x14ac:dyDescent="0.3">
      <c r="A2716" s="5">
        <v>15</v>
      </c>
      <c r="B2716" s="6">
        <v>40635</v>
      </c>
      <c r="C2716" s="7" t="b">
        <f t="shared" si="84"/>
        <v>1</v>
      </c>
      <c r="D2716" s="7" t="str" cm="1">
        <f t="array" ref="D2716">_xlfn.SWITCH(A2716,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716" s="7">
        <f t="shared" si="85"/>
        <v>40635</v>
      </c>
      <c r="F2716" s="5">
        <v>2011</v>
      </c>
      <c r="G2716" s="8">
        <v>556550.85</v>
      </c>
      <c r="H2716" s="5" t="s">
        <v>99</v>
      </c>
      <c r="I2716" s="9">
        <v>20.69</v>
      </c>
      <c r="J2716" s="10">
        <v>3.4</v>
      </c>
      <c r="K2716" s="10">
        <v>133.18341939999999</v>
      </c>
      <c r="L2716" s="10">
        <v>7.7709999999999999</v>
      </c>
      <c r="M2716" s="11" t="str" cm="1">
        <f t="array" ref="M2716">_xlfn.IFS(ROUND(Sales_Data[[#This Row],[Temperature]],0)&lt;50,"Cold",ROUND(Sales_Data[[#This Row],[Temperature]],0)&lt;70,"Mild",ROUND(Sales_Data[[#This Row],[Temperature]],0)&lt;84,"Warm",TRUE,"Hot")</f>
        <v>Cold</v>
      </c>
    </row>
    <row r="2717" spans="1:13" x14ac:dyDescent="0.3">
      <c r="A2717" s="5">
        <v>16</v>
      </c>
      <c r="B2717" s="6">
        <v>40635</v>
      </c>
      <c r="C2717" s="7" t="b">
        <f t="shared" si="84"/>
        <v>1</v>
      </c>
      <c r="D2717" s="7" t="str" cm="1">
        <f t="array" ref="D2717">_xlfn.SWITCH(A2717,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717" s="7">
        <f t="shared" si="85"/>
        <v>40635</v>
      </c>
      <c r="F2717" s="5">
        <v>2011</v>
      </c>
      <c r="G2717" s="8">
        <v>479263.15</v>
      </c>
      <c r="H2717" s="5" t="s">
        <v>99</v>
      </c>
      <c r="I2717" s="9">
        <v>13.64</v>
      </c>
      <c r="J2717" s="10">
        <v>3.0110000000000001</v>
      </c>
      <c r="K2717" s="10">
        <v>191.76258949999999</v>
      </c>
      <c r="L2717" s="10">
        <v>6.6139999999999999</v>
      </c>
      <c r="M2717" s="11" t="str" cm="1">
        <f t="array" ref="M2717">_xlfn.IFS(ROUND(Sales_Data[[#This Row],[Temperature]],0)&lt;50,"Cold",ROUND(Sales_Data[[#This Row],[Temperature]],0)&lt;70,"Mild",ROUND(Sales_Data[[#This Row],[Temperature]],0)&lt;84,"Warm",TRUE,"Hot")</f>
        <v>Cold</v>
      </c>
    </row>
    <row r="2718" spans="1:13" x14ac:dyDescent="0.3">
      <c r="A2718" s="5">
        <v>17</v>
      </c>
      <c r="B2718" s="6">
        <v>40635</v>
      </c>
      <c r="C2718" s="7" t="b">
        <f t="shared" si="84"/>
        <v>1</v>
      </c>
      <c r="D2718" s="7" t="str" cm="1">
        <f t="array" ref="D2718">_xlfn.SWITCH(A2718,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718" s="7">
        <f t="shared" si="85"/>
        <v>40635</v>
      </c>
      <c r="F2718" s="5">
        <v>2011</v>
      </c>
      <c r="G2718" s="8">
        <v>816603.05</v>
      </c>
      <c r="H2718" s="5" t="s">
        <v>99</v>
      </c>
      <c r="I2718" s="9">
        <v>11.29</v>
      </c>
      <c r="J2718" s="10">
        <v>2.9740000000000002</v>
      </c>
      <c r="K2718" s="10">
        <v>127.7195806</v>
      </c>
      <c r="L2718" s="10">
        <v>6.8659999999999997</v>
      </c>
      <c r="M2718" s="11" t="str" cm="1">
        <f t="array" ref="M2718">_xlfn.IFS(ROUND(Sales_Data[[#This Row],[Temperature]],0)&lt;50,"Cold",ROUND(Sales_Data[[#This Row],[Temperature]],0)&lt;70,"Mild",ROUND(Sales_Data[[#This Row],[Temperature]],0)&lt;84,"Warm",TRUE,"Hot")</f>
        <v>Cold</v>
      </c>
    </row>
    <row r="2719" spans="1:13" x14ac:dyDescent="0.3">
      <c r="A2719" s="5">
        <v>18</v>
      </c>
      <c r="B2719" s="6">
        <v>40635</v>
      </c>
      <c r="C2719" s="7" t="b">
        <f t="shared" si="84"/>
        <v>1</v>
      </c>
      <c r="D2719" s="7" t="str" cm="1">
        <f t="array" ref="D2719">_xlfn.SWITCH(A2719,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719" s="7">
        <f t="shared" si="85"/>
        <v>40635</v>
      </c>
      <c r="F2719" s="5">
        <v>2011</v>
      </c>
      <c r="G2719" s="8">
        <v>1055841.24</v>
      </c>
      <c r="H2719" s="5" t="s">
        <v>99</v>
      </c>
      <c r="I2719" s="9">
        <v>20.79</v>
      </c>
      <c r="J2719" s="10">
        <v>3.24</v>
      </c>
      <c r="K2719" s="10">
        <v>133.18341939999999</v>
      </c>
      <c r="L2719" s="10">
        <v>9.1310000000000002</v>
      </c>
      <c r="M2719" s="11" t="str" cm="1">
        <f t="array" ref="M2719">_xlfn.IFS(ROUND(Sales_Data[[#This Row],[Temperature]],0)&lt;50,"Cold",ROUND(Sales_Data[[#This Row],[Temperature]],0)&lt;70,"Mild",ROUND(Sales_Data[[#This Row],[Temperature]],0)&lt;84,"Warm",TRUE,"Hot")</f>
        <v>Cold</v>
      </c>
    </row>
    <row r="2720" spans="1:13" x14ac:dyDescent="0.3">
      <c r="A2720" s="5">
        <v>19</v>
      </c>
      <c r="B2720" s="6">
        <v>40635</v>
      </c>
      <c r="C2720" s="7" t="b">
        <f t="shared" si="84"/>
        <v>1</v>
      </c>
      <c r="D2720" s="7" t="str" cm="1">
        <f t="array" ref="D2720">_xlfn.SWITCH(A2720,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720" s="7">
        <f t="shared" si="85"/>
        <v>40635</v>
      </c>
      <c r="F2720" s="5">
        <v>2011</v>
      </c>
      <c r="G2720" s="8">
        <v>1370562.11</v>
      </c>
      <c r="H2720" s="5" t="s">
        <v>99</v>
      </c>
      <c r="I2720" s="9">
        <v>21.02</v>
      </c>
      <c r="J2720" s="10">
        <v>3.4</v>
      </c>
      <c r="K2720" s="10">
        <v>133.18341939999999</v>
      </c>
      <c r="L2720" s="10">
        <v>7.7709999999999999</v>
      </c>
      <c r="M2720" s="11" t="str" cm="1">
        <f t="array" ref="M2720">_xlfn.IFS(ROUND(Sales_Data[[#This Row],[Temperature]],0)&lt;50,"Cold",ROUND(Sales_Data[[#This Row],[Temperature]],0)&lt;70,"Mild",ROUND(Sales_Data[[#This Row],[Temperature]],0)&lt;84,"Warm",TRUE,"Hot")</f>
        <v>Cold</v>
      </c>
    </row>
    <row r="2721" spans="1:13" x14ac:dyDescent="0.3">
      <c r="A2721" s="5">
        <v>20</v>
      </c>
      <c r="B2721" s="6">
        <v>40635</v>
      </c>
      <c r="C2721" s="7" t="b">
        <f t="shared" si="84"/>
        <v>1</v>
      </c>
      <c r="D2721" s="7" t="str" cm="1">
        <f t="array" ref="D2721">_xlfn.SWITCH(A2721,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721" s="7">
        <f t="shared" si="85"/>
        <v>40635</v>
      </c>
      <c r="F2721" s="5">
        <v>2011</v>
      </c>
      <c r="G2721" s="8">
        <v>2351143.0699999998</v>
      </c>
      <c r="H2721" s="5" t="s">
        <v>99</v>
      </c>
      <c r="I2721" s="9">
        <v>28.58</v>
      </c>
      <c r="J2721" s="10">
        <v>3.2309999999999999</v>
      </c>
      <c r="K2721" s="10">
        <v>205.7329407</v>
      </c>
      <c r="L2721" s="10">
        <v>7.343</v>
      </c>
      <c r="M2721" s="11" t="str" cm="1">
        <f t="array" ref="M2721">_xlfn.IFS(ROUND(Sales_Data[[#This Row],[Temperature]],0)&lt;50,"Cold",ROUND(Sales_Data[[#This Row],[Temperature]],0)&lt;70,"Mild",ROUND(Sales_Data[[#This Row],[Temperature]],0)&lt;84,"Warm",TRUE,"Hot")</f>
        <v>Cold</v>
      </c>
    </row>
    <row r="2722" spans="1:13" x14ac:dyDescent="0.3">
      <c r="A2722" s="5">
        <v>21</v>
      </c>
      <c r="B2722" s="6">
        <v>40635</v>
      </c>
      <c r="C2722" s="7" t="b">
        <f t="shared" si="84"/>
        <v>1</v>
      </c>
      <c r="D2722" s="7" t="str" cm="1">
        <f t="array" ref="D2722">_xlfn.SWITCH(A2722,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722" s="7">
        <f t="shared" si="85"/>
        <v>40635</v>
      </c>
      <c r="F2722" s="5">
        <v>2011</v>
      </c>
      <c r="G2722" s="8">
        <v>596218.24</v>
      </c>
      <c r="H2722" s="5" t="s">
        <v>99</v>
      </c>
      <c r="I2722" s="9">
        <v>36.33</v>
      </c>
      <c r="J2722" s="10">
        <v>2.9889999999999999</v>
      </c>
      <c r="K2722" s="10">
        <v>212.22406459999999</v>
      </c>
      <c r="L2722" s="10">
        <v>8.0280000000000005</v>
      </c>
      <c r="M2722" s="11" t="str" cm="1">
        <f t="array" ref="M2722">_xlfn.IFS(ROUND(Sales_Data[[#This Row],[Temperature]],0)&lt;50,"Cold",ROUND(Sales_Data[[#This Row],[Temperature]],0)&lt;70,"Mild",ROUND(Sales_Data[[#This Row],[Temperature]],0)&lt;84,"Warm",TRUE,"Hot")</f>
        <v>Cold</v>
      </c>
    </row>
    <row r="2723" spans="1:13" x14ac:dyDescent="0.3">
      <c r="A2723" s="5">
        <v>22</v>
      </c>
      <c r="B2723" s="6">
        <v>40635</v>
      </c>
      <c r="C2723" s="7" t="b">
        <f t="shared" si="84"/>
        <v>1</v>
      </c>
      <c r="D2723" s="7" t="str" cm="1">
        <f t="array" ref="D2723">_xlfn.SWITCH(A2723,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723" s="7">
        <f t="shared" si="85"/>
        <v>40635</v>
      </c>
      <c r="F2723" s="5">
        <v>2011</v>
      </c>
      <c r="G2723" s="8">
        <v>946060.98</v>
      </c>
      <c r="H2723" s="5" t="s">
        <v>99</v>
      </c>
      <c r="I2723" s="9">
        <v>26.39</v>
      </c>
      <c r="J2723" s="10">
        <v>3.24</v>
      </c>
      <c r="K2723" s="10">
        <v>137.05424310000001</v>
      </c>
      <c r="L2723" s="10">
        <v>8.4580000000000002</v>
      </c>
      <c r="M2723" s="11" t="str" cm="1">
        <f t="array" ref="M2723">_xlfn.IFS(ROUND(Sales_Data[[#This Row],[Temperature]],0)&lt;50,"Cold",ROUND(Sales_Data[[#This Row],[Temperature]],0)&lt;70,"Mild",ROUND(Sales_Data[[#This Row],[Temperature]],0)&lt;84,"Warm",TRUE,"Hot")</f>
        <v>Cold</v>
      </c>
    </row>
    <row r="2724" spans="1:13" x14ac:dyDescent="0.3">
      <c r="A2724" s="5">
        <v>23</v>
      </c>
      <c r="B2724" s="6">
        <v>40635</v>
      </c>
      <c r="C2724" s="7" t="b">
        <f t="shared" si="84"/>
        <v>1</v>
      </c>
      <c r="D2724" s="7" t="str" cm="1">
        <f t="array" ref="D2724">_xlfn.SWITCH(A2724,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724" s="7">
        <f t="shared" si="85"/>
        <v>40635</v>
      </c>
      <c r="F2724" s="5">
        <v>2011</v>
      </c>
      <c r="G2724" s="8">
        <v>1159438.53</v>
      </c>
      <c r="H2724" s="5" t="s">
        <v>99</v>
      </c>
      <c r="I2724" s="9">
        <v>14.5</v>
      </c>
      <c r="J2724" s="10">
        <v>3.24</v>
      </c>
      <c r="K2724" s="10">
        <v>133.18341939999999</v>
      </c>
      <c r="L2724" s="10">
        <v>5.1139999999999999</v>
      </c>
      <c r="M2724" s="11" t="str" cm="1">
        <f t="array" ref="M2724">_xlfn.IFS(ROUND(Sales_Data[[#This Row],[Temperature]],0)&lt;50,"Cold",ROUND(Sales_Data[[#This Row],[Temperature]],0)&lt;70,"Mild",ROUND(Sales_Data[[#This Row],[Temperature]],0)&lt;84,"Warm",TRUE,"Hot")</f>
        <v>Cold</v>
      </c>
    </row>
    <row r="2725" spans="1:13" x14ac:dyDescent="0.3">
      <c r="A2725" s="5">
        <v>24</v>
      </c>
      <c r="B2725" s="6">
        <v>40635</v>
      </c>
      <c r="C2725" s="7" t="b">
        <f t="shared" si="84"/>
        <v>1</v>
      </c>
      <c r="D2725" s="7" t="str" cm="1">
        <f t="array" ref="D2725">_xlfn.SWITCH(A2725,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725" s="7">
        <f t="shared" si="85"/>
        <v>40635</v>
      </c>
      <c r="F2725" s="5">
        <v>2011</v>
      </c>
      <c r="G2725" s="8">
        <v>1225182.04</v>
      </c>
      <c r="H2725" s="5" t="s">
        <v>99</v>
      </c>
      <c r="I2725" s="9">
        <v>23.83</v>
      </c>
      <c r="J2725" s="10">
        <v>3.4</v>
      </c>
      <c r="K2725" s="10">
        <v>133.18341939999999</v>
      </c>
      <c r="L2725" s="10">
        <v>8.2520000000000007</v>
      </c>
      <c r="M2725" s="11" t="str" cm="1">
        <f t="array" ref="M2725">_xlfn.IFS(ROUND(Sales_Data[[#This Row],[Temperature]],0)&lt;50,"Cold",ROUND(Sales_Data[[#This Row],[Temperature]],0)&lt;70,"Mild",ROUND(Sales_Data[[#This Row],[Temperature]],0)&lt;84,"Warm",TRUE,"Hot")</f>
        <v>Cold</v>
      </c>
    </row>
    <row r="2726" spans="1:13" x14ac:dyDescent="0.3">
      <c r="A2726" s="5">
        <v>25</v>
      </c>
      <c r="B2726" s="6">
        <v>40635</v>
      </c>
      <c r="C2726" s="7" t="b">
        <f t="shared" si="84"/>
        <v>1</v>
      </c>
      <c r="D2726" s="7" t="str" cm="1">
        <f t="array" ref="D2726">_xlfn.SWITCH(A2726,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726" s="7">
        <f t="shared" si="85"/>
        <v>40635</v>
      </c>
      <c r="F2726" s="5">
        <v>2011</v>
      </c>
      <c r="G2726" s="8">
        <v>639830.44999999995</v>
      </c>
      <c r="H2726" s="5" t="s">
        <v>99</v>
      </c>
      <c r="I2726" s="9">
        <v>23.94</v>
      </c>
      <c r="J2726" s="10">
        <v>3.2309999999999999</v>
      </c>
      <c r="K2726" s="10">
        <v>205.7329407</v>
      </c>
      <c r="L2726" s="10">
        <v>7.343</v>
      </c>
      <c r="M2726" s="11" t="str" cm="1">
        <f t="array" ref="M2726">_xlfn.IFS(ROUND(Sales_Data[[#This Row],[Temperature]],0)&lt;50,"Cold",ROUND(Sales_Data[[#This Row],[Temperature]],0)&lt;70,"Mild",ROUND(Sales_Data[[#This Row],[Temperature]],0)&lt;84,"Warm",TRUE,"Hot")</f>
        <v>Cold</v>
      </c>
    </row>
    <row r="2727" spans="1:13" x14ac:dyDescent="0.3">
      <c r="A2727" s="5">
        <v>26</v>
      </c>
      <c r="B2727" s="6">
        <v>40635</v>
      </c>
      <c r="C2727" s="7" t="b">
        <f t="shared" si="84"/>
        <v>1</v>
      </c>
      <c r="D2727" s="7" t="str" cm="1">
        <f t="array" ref="D2727">_xlfn.SWITCH(A2727,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727" s="7">
        <f t="shared" si="85"/>
        <v>40635</v>
      </c>
      <c r="F2727" s="5">
        <v>2011</v>
      </c>
      <c r="G2727" s="8">
        <v>911807.02</v>
      </c>
      <c r="H2727" s="5" t="s">
        <v>99</v>
      </c>
      <c r="I2727" s="9">
        <v>11.17</v>
      </c>
      <c r="J2727" s="10">
        <v>3.24</v>
      </c>
      <c r="K2727" s="10">
        <v>133.18341939999999</v>
      </c>
      <c r="L2727" s="10">
        <v>7.907</v>
      </c>
      <c r="M2727" s="11" t="str" cm="1">
        <f t="array" ref="M2727">_xlfn.IFS(ROUND(Sales_Data[[#This Row],[Temperature]],0)&lt;50,"Cold",ROUND(Sales_Data[[#This Row],[Temperature]],0)&lt;70,"Mild",ROUND(Sales_Data[[#This Row],[Temperature]],0)&lt;84,"Warm",TRUE,"Hot")</f>
        <v>Cold</v>
      </c>
    </row>
    <row r="2728" spans="1:13" x14ac:dyDescent="0.3">
      <c r="A2728" s="5">
        <v>27</v>
      </c>
      <c r="B2728" s="6">
        <v>40635</v>
      </c>
      <c r="C2728" s="7" t="b">
        <f t="shared" si="84"/>
        <v>1</v>
      </c>
      <c r="D2728" s="7" t="str" cm="1">
        <f t="array" ref="D2728">_xlfn.SWITCH(A2728,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728" s="7">
        <f t="shared" si="85"/>
        <v>40635</v>
      </c>
      <c r="F2728" s="5">
        <v>2011</v>
      </c>
      <c r="G2728" s="8">
        <v>1628100.79</v>
      </c>
      <c r="H2728" s="5" t="s">
        <v>99</v>
      </c>
      <c r="I2728" s="9">
        <v>28.7</v>
      </c>
      <c r="J2728" s="10">
        <v>3.4</v>
      </c>
      <c r="K2728" s="10">
        <v>137.05424310000001</v>
      </c>
      <c r="L2728" s="10">
        <v>7.827</v>
      </c>
      <c r="M2728" s="11" t="str" cm="1">
        <f t="array" ref="M2728">_xlfn.IFS(ROUND(Sales_Data[[#This Row],[Temperature]],0)&lt;50,"Cold",ROUND(Sales_Data[[#This Row],[Temperature]],0)&lt;70,"Mild",ROUND(Sales_Data[[#This Row],[Temperature]],0)&lt;84,"Warm",TRUE,"Hot")</f>
        <v>Cold</v>
      </c>
    </row>
    <row r="2729" spans="1:13" x14ac:dyDescent="0.3">
      <c r="A2729" s="5">
        <v>28</v>
      </c>
      <c r="B2729" s="6">
        <v>40635</v>
      </c>
      <c r="C2729" s="7" t="b">
        <f t="shared" si="84"/>
        <v>1</v>
      </c>
      <c r="D2729" s="7" t="str" cm="1">
        <f t="array" ref="D2729">_xlfn.SWITCH(A2729,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729" s="7">
        <f t="shared" si="85"/>
        <v>40635</v>
      </c>
      <c r="F2729" s="5">
        <v>2011</v>
      </c>
      <c r="G2729" s="8">
        <v>1564897.32</v>
      </c>
      <c r="H2729" s="5" t="s">
        <v>99</v>
      </c>
      <c r="I2729" s="9">
        <v>45.14</v>
      </c>
      <c r="J2729" s="10">
        <v>3.3479999999999999</v>
      </c>
      <c r="K2729" s="10">
        <v>127.7195806</v>
      </c>
      <c r="L2729" s="10">
        <v>14.021000000000001</v>
      </c>
      <c r="M2729" s="11" t="str" cm="1">
        <f t="array" ref="M2729">_xlfn.IFS(ROUND(Sales_Data[[#This Row],[Temperature]],0)&lt;50,"Cold",ROUND(Sales_Data[[#This Row],[Temperature]],0)&lt;70,"Mild",ROUND(Sales_Data[[#This Row],[Temperature]],0)&lt;84,"Warm",TRUE,"Hot")</f>
        <v>Cold</v>
      </c>
    </row>
    <row r="2730" spans="1:13" x14ac:dyDescent="0.3">
      <c r="A2730" s="5">
        <v>29</v>
      </c>
      <c r="B2730" s="6">
        <v>40635</v>
      </c>
      <c r="C2730" s="7" t="b">
        <f t="shared" si="84"/>
        <v>1</v>
      </c>
      <c r="D2730" s="7" t="str" cm="1">
        <f t="array" ref="D2730">_xlfn.SWITCH(A2730,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730" s="7">
        <f t="shared" si="85"/>
        <v>40635</v>
      </c>
      <c r="F2730" s="5">
        <v>2011</v>
      </c>
      <c r="G2730" s="8">
        <v>504126.89</v>
      </c>
      <c r="H2730" s="5" t="s">
        <v>99</v>
      </c>
      <c r="I2730" s="9">
        <v>26.39</v>
      </c>
      <c r="J2730" s="10">
        <v>3.24</v>
      </c>
      <c r="K2730" s="10">
        <v>133.18341939999999</v>
      </c>
      <c r="L2730" s="10">
        <v>10.256</v>
      </c>
      <c r="M2730" s="11" t="str" cm="1">
        <f t="array" ref="M2730">_xlfn.IFS(ROUND(Sales_Data[[#This Row],[Temperature]],0)&lt;50,"Cold",ROUND(Sales_Data[[#This Row],[Temperature]],0)&lt;70,"Mild",ROUND(Sales_Data[[#This Row],[Temperature]],0)&lt;84,"Warm",TRUE,"Hot")</f>
        <v>Cold</v>
      </c>
    </row>
    <row r="2731" spans="1:13" x14ac:dyDescent="0.3">
      <c r="A2731" s="5">
        <v>30</v>
      </c>
      <c r="B2731" s="6">
        <v>40635</v>
      </c>
      <c r="C2731" s="7" t="b">
        <f t="shared" si="84"/>
        <v>1</v>
      </c>
      <c r="D2731" s="7" t="str" cm="1">
        <f t="array" ref="D2731">_xlfn.SWITCH(A2731,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731" s="7">
        <f t="shared" si="85"/>
        <v>40635</v>
      </c>
      <c r="F2731" s="5">
        <v>2011</v>
      </c>
      <c r="G2731" s="8">
        <v>490970.95</v>
      </c>
      <c r="H2731" s="5" t="s">
        <v>99</v>
      </c>
      <c r="I2731" s="9">
        <v>36.33</v>
      </c>
      <c r="J2731" s="10">
        <v>2.9889999999999999</v>
      </c>
      <c r="K2731" s="10">
        <v>212.22406459999999</v>
      </c>
      <c r="L2731" s="10">
        <v>8.0280000000000005</v>
      </c>
      <c r="M2731" s="11" t="str" cm="1">
        <f t="array" ref="M2731">_xlfn.IFS(ROUND(Sales_Data[[#This Row],[Temperature]],0)&lt;50,"Cold",ROUND(Sales_Data[[#This Row],[Temperature]],0)&lt;70,"Mild",ROUND(Sales_Data[[#This Row],[Temperature]],0)&lt;84,"Warm",TRUE,"Hot")</f>
        <v>Cold</v>
      </c>
    </row>
    <row r="2732" spans="1:13" x14ac:dyDescent="0.3">
      <c r="A2732" s="5">
        <v>31</v>
      </c>
      <c r="B2732" s="6">
        <v>40635</v>
      </c>
      <c r="C2732" s="7" t="b">
        <f t="shared" si="84"/>
        <v>1</v>
      </c>
      <c r="D2732" s="7" t="str" cm="1">
        <f t="array" ref="D2732">_xlfn.SWITCH(A2732,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732" s="7">
        <f t="shared" si="85"/>
        <v>40635</v>
      </c>
      <c r="F2732" s="5">
        <v>2011</v>
      </c>
      <c r="G2732" s="8">
        <v>1443206.46</v>
      </c>
      <c r="H2732" s="5" t="s">
        <v>99</v>
      </c>
      <c r="I2732" s="9">
        <v>36.33</v>
      </c>
      <c r="J2732" s="10">
        <v>2.9889999999999999</v>
      </c>
      <c r="K2732" s="10">
        <v>212.22406459999999</v>
      </c>
      <c r="L2732" s="10">
        <v>8.0280000000000005</v>
      </c>
      <c r="M2732" s="11" t="str" cm="1">
        <f t="array" ref="M2732">_xlfn.IFS(ROUND(Sales_Data[[#This Row],[Temperature]],0)&lt;50,"Cold",ROUND(Sales_Data[[#This Row],[Temperature]],0)&lt;70,"Mild",ROUND(Sales_Data[[#This Row],[Temperature]],0)&lt;84,"Warm",TRUE,"Hot")</f>
        <v>Cold</v>
      </c>
    </row>
    <row r="2733" spans="1:13" x14ac:dyDescent="0.3">
      <c r="A2733" s="5">
        <v>32</v>
      </c>
      <c r="B2733" s="6">
        <v>40635</v>
      </c>
      <c r="C2733" s="7" t="b">
        <f t="shared" si="84"/>
        <v>1</v>
      </c>
      <c r="D2733" s="7" t="str" cm="1">
        <f t="array" ref="D2733">_xlfn.SWITCH(A2733,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733" s="7">
        <f t="shared" si="85"/>
        <v>40635</v>
      </c>
      <c r="F2733" s="5">
        <v>2011</v>
      </c>
      <c r="G2733" s="8">
        <v>1070457.8</v>
      </c>
      <c r="H2733" s="5" t="s">
        <v>99</v>
      </c>
      <c r="I2733" s="9">
        <v>15.47</v>
      </c>
      <c r="J2733" s="10">
        <v>3.0110000000000001</v>
      </c>
      <c r="K2733" s="10">
        <v>191.76258949999999</v>
      </c>
      <c r="L2733" s="10">
        <v>8.8179999999999996</v>
      </c>
      <c r="M2733" s="11" t="str" cm="1">
        <f t="array" ref="M2733">_xlfn.IFS(ROUND(Sales_Data[[#This Row],[Temperature]],0)&lt;50,"Cold",ROUND(Sales_Data[[#This Row],[Temperature]],0)&lt;70,"Mild",ROUND(Sales_Data[[#This Row],[Temperature]],0)&lt;84,"Warm",TRUE,"Hot")</f>
        <v>Cold</v>
      </c>
    </row>
    <row r="2734" spans="1:13" x14ac:dyDescent="0.3">
      <c r="A2734" s="5">
        <v>33</v>
      </c>
      <c r="B2734" s="6">
        <v>40635</v>
      </c>
      <c r="C2734" s="7" t="b">
        <f t="shared" si="84"/>
        <v>1</v>
      </c>
      <c r="D2734" s="7" t="str" cm="1">
        <f t="array" ref="D2734">_xlfn.SWITCH(A2734,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734" s="7">
        <f t="shared" si="85"/>
        <v>40635</v>
      </c>
      <c r="F2734" s="5">
        <v>2011</v>
      </c>
      <c r="G2734" s="8">
        <v>234218.03</v>
      </c>
      <c r="H2734" s="5" t="s">
        <v>99</v>
      </c>
      <c r="I2734" s="9">
        <v>49.26</v>
      </c>
      <c r="J2734" s="10">
        <v>3.3479999999999999</v>
      </c>
      <c r="K2734" s="10">
        <v>127.7195806</v>
      </c>
      <c r="L2734" s="10">
        <v>8.9510000000000005</v>
      </c>
      <c r="M2734" s="11" t="str" cm="1">
        <f t="array" ref="M2734">_xlfn.IFS(ROUND(Sales_Data[[#This Row],[Temperature]],0)&lt;50,"Cold",ROUND(Sales_Data[[#This Row],[Temperature]],0)&lt;70,"Mild",ROUND(Sales_Data[[#This Row],[Temperature]],0)&lt;84,"Warm",TRUE,"Hot")</f>
        <v>Cold</v>
      </c>
    </row>
    <row r="2735" spans="1:13" x14ac:dyDescent="0.3">
      <c r="A2735" s="5">
        <v>34</v>
      </c>
      <c r="B2735" s="6">
        <v>40635</v>
      </c>
      <c r="C2735" s="7" t="b">
        <f t="shared" si="84"/>
        <v>1</v>
      </c>
      <c r="D2735" s="7" t="str" cm="1">
        <f t="array" ref="D2735">_xlfn.SWITCH(A2735,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735" s="7">
        <f t="shared" si="85"/>
        <v>40635</v>
      </c>
      <c r="F2735" s="5">
        <v>2011</v>
      </c>
      <c r="G2735" s="8">
        <v>971932.87</v>
      </c>
      <c r="H2735" s="5" t="s">
        <v>99</v>
      </c>
      <c r="I2735" s="9">
        <v>23.82</v>
      </c>
      <c r="J2735" s="10">
        <v>2.996</v>
      </c>
      <c r="K2735" s="10">
        <v>127.7195806</v>
      </c>
      <c r="L2735" s="10">
        <v>10.398</v>
      </c>
      <c r="M2735" s="11" t="str" cm="1">
        <f t="array" ref="M2735">_xlfn.IFS(ROUND(Sales_Data[[#This Row],[Temperature]],0)&lt;50,"Cold",ROUND(Sales_Data[[#This Row],[Temperature]],0)&lt;70,"Mild",ROUND(Sales_Data[[#This Row],[Temperature]],0)&lt;84,"Warm",TRUE,"Hot")</f>
        <v>Cold</v>
      </c>
    </row>
    <row r="2736" spans="1:13" x14ac:dyDescent="0.3">
      <c r="A2736" s="5">
        <v>35</v>
      </c>
      <c r="B2736" s="6">
        <v>40635</v>
      </c>
      <c r="C2736" s="7" t="b">
        <f t="shared" si="84"/>
        <v>1</v>
      </c>
      <c r="D2736" s="7" t="str" cm="1">
        <f t="array" ref="D2736">_xlfn.SWITCH(A2736,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736" s="7">
        <f t="shared" si="85"/>
        <v>40635</v>
      </c>
      <c r="F2736" s="5">
        <v>2011</v>
      </c>
      <c r="G2736" s="8">
        <v>747577.05</v>
      </c>
      <c r="H2736" s="5" t="s">
        <v>99</v>
      </c>
      <c r="I2736" s="9">
        <v>28.7</v>
      </c>
      <c r="J2736" s="10">
        <v>3.2309999999999999</v>
      </c>
      <c r="K2736" s="10">
        <v>137.05424310000001</v>
      </c>
      <c r="L2736" s="10">
        <v>8.5489999999999995</v>
      </c>
      <c r="M2736" s="11" t="str" cm="1">
        <f t="array" ref="M2736">_xlfn.IFS(ROUND(Sales_Data[[#This Row],[Temperature]],0)&lt;50,"Cold",ROUND(Sales_Data[[#This Row],[Temperature]],0)&lt;70,"Mild",ROUND(Sales_Data[[#This Row],[Temperature]],0)&lt;84,"Warm",TRUE,"Hot")</f>
        <v>Cold</v>
      </c>
    </row>
    <row r="2737" spans="1:13" x14ac:dyDescent="0.3">
      <c r="A2737" s="5">
        <v>36</v>
      </c>
      <c r="B2737" s="6">
        <v>40635</v>
      </c>
      <c r="C2737" s="7" t="b">
        <f t="shared" si="84"/>
        <v>1</v>
      </c>
      <c r="D2737" s="7" t="str" cm="1">
        <f t="array" ref="D2737">_xlfn.SWITCH(A2737,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737" s="7">
        <f t="shared" si="85"/>
        <v>40635</v>
      </c>
      <c r="F2737" s="5">
        <v>2011</v>
      </c>
      <c r="G2737" s="8">
        <v>417521.7</v>
      </c>
      <c r="H2737" s="5" t="s">
        <v>99</v>
      </c>
      <c r="I2737" s="9">
        <v>46.68</v>
      </c>
      <c r="J2737" s="10">
        <v>2.98</v>
      </c>
      <c r="K2737" s="10">
        <v>211.3333753</v>
      </c>
      <c r="L2737" s="10">
        <v>8.3949999999999996</v>
      </c>
      <c r="M2737" s="11" t="str" cm="1">
        <f t="array" ref="M2737">_xlfn.IFS(ROUND(Sales_Data[[#This Row],[Temperature]],0)&lt;50,"Cold",ROUND(Sales_Data[[#This Row],[Temperature]],0)&lt;70,"Mild",ROUND(Sales_Data[[#This Row],[Temperature]],0)&lt;84,"Warm",TRUE,"Hot")</f>
        <v>Cold</v>
      </c>
    </row>
    <row r="2738" spans="1:13" x14ac:dyDescent="0.3">
      <c r="A2738" s="5">
        <v>37</v>
      </c>
      <c r="B2738" s="6">
        <v>40635</v>
      </c>
      <c r="C2738" s="7" t="b">
        <f t="shared" si="84"/>
        <v>1</v>
      </c>
      <c r="D2738" s="7" t="str" cm="1">
        <f t="array" ref="D2738">_xlfn.SWITCH(A2738,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738" s="7">
        <f t="shared" si="85"/>
        <v>40635</v>
      </c>
      <c r="F2738" s="5">
        <v>2011</v>
      </c>
      <c r="G2738" s="8">
        <v>583835.18000000005</v>
      </c>
      <c r="H2738" s="5" t="s">
        <v>99</v>
      </c>
      <c r="I2738" s="9">
        <v>46.68</v>
      </c>
      <c r="J2738" s="10">
        <v>2.9889999999999999</v>
      </c>
      <c r="K2738" s="10">
        <v>211.3333753</v>
      </c>
      <c r="L2738" s="10">
        <v>8.3949999999999996</v>
      </c>
      <c r="M2738" s="11" t="str" cm="1">
        <f t="array" ref="M2738">_xlfn.IFS(ROUND(Sales_Data[[#This Row],[Temperature]],0)&lt;50,"Cold",ROUND(Sales_Data[[#This Row],[Temperature]],0)&lt;70,"Mild",ROUND(Sales_Data[[#This Row],[Temperature]],0)&lt;84,"Warm",TRUE,"Hot")</f>
        <v>Cold</v>
      </c>
    </row>
    <row r="2739" spans="1:13" x14ac:dyDescent="0.3">
      <c r="A2739" s="5">
        <v>38</v>
      </c>
      <c r="B2739" s="6">
        <v>40635</v>
      </c>
      <c r="C2739" s="7" t="b">
        <f t="shared" si="84"/>
        <v>1</v>
      </c>
      <c r="D2739" s="7" t="str" cm="1">
        <f t="array" ref="D2739">_xlfn.SWITCH(A2739,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739" s="7">
        <f t="shared" si="85"/>
        <v>40635</v>
      </c>
      <c r="F2739" s="5">
        <v>2011</v>
      </c>
      <c r="G2739" s="8">
        <v>402341.76</v>
      </c>
      <c r="H2739" s="5" t="s">
        <v>99</v>
      </c>
      <c r="I2739" s="9">
        <v>45.14</v>
      </c>
      <c r="J2739" s="10">
        <v>3.3479999999999999</v>
      </c>
      <c r="K2739" s="10">
        <v>127.7195806</v>
      </c>
      <c r="L2739" s="10">
        <v>14.021000000000001</v>
      </c>
      <c r="M2739" s="11" t="str" cm="1">
        <f t="array" ref="M2739">_xlfn.IFS(ROUND(Sales_Data[[#This Row],[Temperature]],0)&lt;50,"Cold",ROUND(Sales_Data[[#This Row],[Temperature]],0)&lt;70,"Mild",ROUND(Sales_Data[[#This Row],[Temperature]],0)&lt;84,"Warm",TRUE,"Hot")</f>
        <v>Cold</v>
      </c>
    </row>
    <row r="2740" spans="1:13" x14ac:dyDescent="0.3">
      <c r="A2740" s="5">
        <v>39</v>
      </c>
      <c r="B2740" s="6">
        <v>40635</v>
      </c>
      <c r="C2740" s="7" t="b">
        <f t="shared" si="84"/>
        <v>1</v>
      </c>
      <c r="D2740" s="7" t="str" cm="1">
        <f t="array" ref="D2740">_xlfn.SWITCH(A2740,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740" s="7">
        <f t="shared" si="85"/>
        <v>40635</v>
      </c>
      <c r="F2740" s="5">
        <v>2011</v>
      </c>
      <c r="G2740" s="8">
        <v>1343773.94</v>
      </c>
      <c r="H2740" s="5" t="s">
        <v>99</v>
      </c>
      <c r="I2740" s="9">
        <v>45.96</v>
      </c>
      <c r="J2740" s="10">
        <v>2.9889999999999999</v>
      </c>
      <c r="K2740" s="10">
        <v>211.3333753</v>
      </c>
      <c r="L2740" s="10">
        <v>8.3949999999999996</v>
      </c>
      <c r="M2740" s="11" t="str" cm="1">
        <f t="array" ref="M2740">_xlfn.IFS(ROUND(Sales_Data[[#This Row],[Temperature]],0)&lt;50,"Cold",ROUND(Sales_Data[[#This Row],[Temperature]],0)&lt;70,"Mild",ROUND(Sales_Data[[#This Row],[Temperature]],0)&lt;84,"Warm",TRUE,"Hot")</f>
        <v>Cold</v>
      </c>
    </row>
    <row r="2741" spans="1:13" x14ac:dyDescent="0.3">
      <c r="A2741" s="5">
        <v>40</v>
      </c>
      <c r="B2741" s="6">
        <v>40635</v>
      </c>
      <c r="C2741" s="7" t="b">
        <f t="shared" si="84"/>
        <v>1</v>
      </c>
      <c r="D2741" s="7" t="str" cm="1">
        <f t="array" ref="D2741">_xlfn.SWITCH(A2741,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741" s="7">
        <f t="shared" si="85"/>
        <v>40635</v>
      </c>
      <c r="F2741" s="5">
        <v>2011</v>
      </c>
      <c r="G2741" s="8">
        <v>904261.65</v>
      </c>
      <c r="H2741" s="5" t="s">
        <v>99</v>
      </c>
      <c r="I2741" s="9">
        <v>13.29</v>
      </c>
      <c r="J2741" s="10">
        <v>3.24</v>
      </c>
      <c r="K2741" s="10">
        <v>133.18341939999999</v>
      </c>
      <c r="L2741" s="10">
        <v>5.1139999999999999</v>
      </c>
      <c r="M2741" s="11" t="str" cm="1">
        <f t="array" ref="M2741">_xlfn.IFS(ROUND(Sales_Data[[#This Row],[Temperature]],0)&lt;50,"Cold",ROUND(Sales_Data[[#This Row],[Temperature]],0)&lt;70,"Mild",ROUND(Sales_Data[[#This Row],[Temperature]],0)&lt;84,"Warm",TRUE,"Hot")</f>
        <v>Cold</v>
      </c>
    </row>
    <row r="2742" spans="1:13" x14ac:dyDescent="0.3">
      <c r="A2742" s="5">
        <v>41</v>
      </c>
      <c r="B2742" s="6">
        <v>40635</v>
      </c>
      <c r="C2742" s="7" t="b">
        <f t="shared" si="84"/>
        <v>1</v>
      </c>
      <c r="D2742" s="7" t="str" cm="1">
        <f t="array" ref="D2742">_xlfn.SWITCH(A2742,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742" s="7">
        <f t="shared" si="85"/>
        <v>40635</v>
      </c>
      <c r="F2742" s="5">
        <v>2011</v>
      </c>
      <c r="G2742" s="8">
        <v>1179420.5</v>
      </c>
      <c r="H2742" s="5" t="s">
        <v>99</v>
      </c>
      <c r="I2742" s="9">
        <v>14.56</v>
      </c>
      <c r="J2742" s="10">
        <v>3.0110000000000001</v>
      </c>
      <c r="K2742" s="10">
        <v>191.76258949999999</v>
      </c>
      <c r="L2742" s="10">
        <v>7.2409999999999997</v>
      </c>
      <c r="M2742" s="11" t="str" cm="1">
        <f t="array" ref="M2742">_xlfn.IFS(ROUND(Sales_Data[[#This Row],[Temperature]],0)&lt;50,"Cold",ROUND(Sales_Data[[#This Row],[Temperature]],0)&lt;70,"Mild",ROUND(Sales_Data[[#This Row],[Temperature]],0)&lt;84,"Warm",TRUE,"Hot")</f>
        <v>Cold</v>
      </c>
    </row>
    <row r="2743" spans="1:13" x14ac:dyDescent="0.3">
      <c r="A2743" s="5">
        <v>42</v>
      </c>
      <c r="B2743" s="6">
        <v>40635</v>
      </c>
      <c r="C2743" s="7" t="b">
        <f t="shared" si="84"/>
        <v>1</v>
      </c>
      <c r="D2743" s="7" t="str" cm="1">
        <f t="array" ref="D2743">_xlfn.SWITCH(A2743,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743" s="7">
        <f t="shared" si="85"/>
        <v>40635</v>
      </c>
      <c r="F2743" s="5">
        <v>2011</v>
      </c>
      <c r="G2743" s="8">
        <v>586886.16</v>
      </c>
      <c r="H2743" s="5" t="s">
        <v>99</v>
      </c>
      <c r="I2743" s="9">
        <v>44.88</v>
      </c>
      <c r="J2743" s="10">
        <v>3.3479999999999999</v>
      </c>
      <c r="K2743" s="10">
        <v>127.7195806</v>
      </c>
      <c r="L2743" s="10">
        <v>8.7439999999999998</v>
      </c>
      <c r="M2743" s="11" t="str" cm="1">
        <f t="array" ref="M2743">_xlfn.IFS(ROUND(Sales_Data[[#This Row],[Temperature]],0)&lt;50,"Cold",ROUND(Sales_Data[[#This Row],[Temperature]],0)&lt;70,"Mild",ROUND(Sales_Data[[#This Row],[Temperature]],0)&lt;84,"Warm",TRUE,"Hot")</f>
        <v>Cold</v>
      </c>
    </row>
    <row r="2744" spans="1:13" x14ac:dyDescent="0.3">
      <c r="A2744" s="5">
        <v>43</v>
      </c>
      <c r="B2744" s="6">
        <v>40635</v>
      </c>
      <c r="C2744" s="7" t="b">
        <f t="shared" si="84"/>
        <v>1</v>
      </c>
      <c r="D2744" s="7" t="str" cm="1">
        <f t="array" ref="D2744">_xlfn.SWITCH(A2744,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744" s="7">
        <f t="shared" si="85"/>
        <v>40635</v>
      </c>
      <c r="F2744" s="5">
        <v>2011</v>
      </c>
      <c r="G2744" s="8">
        <v>651521.77</v>
      </c>
      <c r="H2744" s="5" t="s">
        <v>99</v>
      </c>
      <c r="I2744" s="9">
        <v>33.21</v>
      </c>
      <c r="J2744" s="10">
        <v>2.9889999999999999</v>
      </c>
      <c r="K2744" s="10">
        <v>204.52641940000001</v>
      </c>
      <c r="L2744" s="10">
        <v>10.398</v>
      </c>
      <c r="M2744" s="11" t="str" cm="1">
        <f t="array" ref="M2744">_xlfn.IFS(ROUND(Sales_Data[[#This Row],[Temperature]],0)&lt;50,"Cold",ROUND(Sales_Data[[#This Row],[Temperature]],0)&lt;70,"Mild",ROUND(Sales_Data[[#This Row],[Temperature]],0)&lt;84,"Warm",TRUE,"Hot")</f>
        <v>Cold</v>
      </c>
    </row>
    <row r="2745" spans="1:13" x14ac:dyDescent="0.3">
      <c r="A2745" s="5">
        <v>44</v>
      </c>
      <c r="B2745" s="6">
        <v>40635</v>
      </c>
      <c r="C2745" s="7" t="b">
        <f t="shared" si="84"/>
        <v>1</v>
      </c>
      <c r="D2745" s="7" t="str" cm="1">
        <f t="array" ref="D2745">_xlfn.SWITCH(A2745,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45" s="7">
        <f t="shared" si="85"/>
        <v>40635</v>
      </c>
      <c r="F2745" s="5">
        <v>2011</v>
      </c>
      <c r="G2745" s="8">
        <v>293953.08</v>
      </c>
      <c r="H2745" s="5" t="s">
        <v>99</v>
      </c>
      <c r="I2745" s="9">
        <v>23.35</v>
      </c>
      <c r="J2745" s="10">
        <v>2.9740000000000002</v>
      </c>
      <c r="K2745" s="10">
        <v>127.7195806</v>
      </c>
      <c r="L2745" s="10">
        <v>7.2240000000000002</v>
      </c>
      <c r="M2745" s="11" t="str" cm="1">
        <f t="array" ref="M2745">_xlfn.IFS(ROUND(Sales_Data[[#This Row],[Temperature]],0)&lt;50,"Cold",ROUND(Sales_Data[[#This Row],[Temperature]],0)&lt;70,"Mild",ROUND(Sales_Data[[#This Row],[Temperature]],0)&lt;84,"Warm",TRUE,"Hot")</f>
        <v>Cold</v>
      </c>
    </row>
    <row r="2746" spans="1:13" x14ac:dyDescent="0.3">
      <c r="A2746" s="5">
        <v>45</v>
      </c>
      <c r="B2746" s="6">
        <v>40635</v>
      </c>
      <c r="C2746" s="7" t="b">
        <f t="shared" si="84"/>
        <v>1</v>
      </c>
      <c r="D2746" s="7" t="str" cm="1">
        <f t="array" ref="D2746">_xlfn.SWITCH(A2746,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46" s="7">
        <f t="shared" si="85"/>
        <v>40635</v>
      </c>
      <c r="F2746" s="5">
        <v>2011</v>
      </c>
      <c r="G2746" s="8">
        <v>759442.33</v>
      </c>
      <c r="H2746" s="5" t="s">
        <v>99</v>
      </c>
      <c r="I2746" s="9">
        <v>28.73</v>
      </c>
      <c r="J2746" s="10">
        <v>3.2309999999999999</v>
      </c>
      <c r="K2746" s="10">
        <v>183.44085419999999</v>
      </c>
      <c r="L2746" s="10">
        <v>8.5489999999999995</v>
      </c>
      <c r="M2746" s="11" t="str" cm="1">
        <f t="array" ref="M2746">_xlfn.IFS(ROUND(Sales_Data[[#This Row],[Temperature]],0)&lt;50,"Cold",ROUND(Sales_Data[[#This Row],[Temperature]],0)&lt;70,"Mild",ROUND(Sales_Data[[#This Row],[Temperature]],0)&lt;84,"Warm",TRUE,"Hot")</f>
        <v>Cold</v>
      </c>
    </row>
    <row r="2747" spans="1:13" x14ac:dyDescent="0.3">
      <c r="A2747" s="5">
        <v>1</v>
      </c>
      <c r="B2747" s="6">
        <v>40636</v>
      </c>
      <c r="C2747" s="7" t="b">
        <f t="shared" si="84"/>
        <v>1</v>
      </c>
      <c r="D2747" s="7" t="str" cm="1">
        <f t="array" ref="D2747">_xlfn.SWITCH(A2747,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47" s="7">
        <f t="shared" si="85"/>
        <v>40636</v>
      </c>
      <c r="F2747" s="5">
        <v>2011</v>
      </c>
      <c r="G2747" s="8">
        <v>1636263.41</v>
      </c>
      <c r="H2747" s="5" t="s">
        <v>99</v>
      </c>
      <c r="I2747" s="9">
        <v>59.58</v>
      </c>
      <c r="J2747" s="10">
        <v>3.2879999999999998</v>
      </c>
      <c r="K2747" s="10">
        <v>213.82333270000001</v>
      </c>
      <c r="L2747" s="10">
        <v>7.742</v>
      </c>
      <c r="M2747" s="11" t="str" cm="1">
        <f t="array" ref="M2747">_xlfn.IFS(ROUND(Sales_Data[[#This Row],[Temperature]],0)&lt;50,"Cold",ROUND(Sales_Data[[#This Row],[Temperature]],0)&lt;70,"Mild",ROUND(Sales_Data[[#This Row],[Temperature]],0)&lt;84,"Warm",TRUE,"Hot")</f>
        <v>Mild</v>
      </c>
    </row>
    <row r="2748" spans="1:13" x14ac:dyDescent="0.3">
      <c r="A2748" s="5">
        <v>2</v>
      </c>
      <c r="B2748" s="6">
        <v>40636</v>
      </c>
      <c r="C2748" s="7" t="b">
        <f t="shared" si="84"/>
        <v>1</v>
      </c>
      <c r="D2748" s="7" t="str" cm="1">
        <f t="array" ref="D2748">_xlfn.SWITCH(A2748,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48" s="7">
        <f t="shared" si="85"/>
        <v>40636</v>
      </c>
      <c r="F2748" s="5">
        <v>2011</v>
      </c>
      <c r="G2748" s="8">
        <v>1981607.78</v>
      </c>
      <c r="H2748" s="5" t="s">
        <v>99</v>
      </c>
      <c r="I2748" s="9">
        <v>57.77</v>
      </c>
      <c r="J2748" s="10">
        <v>3.2879999999999998</v>
      </c>
      <c r="K2748" s="10">
        <v>213.4775305</v>
      </c>
      <c r="L2748" s="10">
        <v>8.0280000000000005</v>
      </c>
      <c r="M2748" s="11" t="str" cm="1">
        <f t="array" ref="M2748">_xlfn.IFS(ROUND(Sales_Data[[#This Row],[Temperature]],0)&lt;50,"Cold",ROUND(Sales_Data[[#This Row],[Temperature]],0)&lt;70,"Mild",ROUND(Sales_Data[[#This Row],[Temperature]],0)&lt;84,"Warm",TRUE,"Hot")</f>
        <v>Mild</v>
      </c>
    </row>
    <row r="2749" spans="1:13" x14ac:dyDescent="0.3">
      <c r="A2749" s="5">
        <v>3</v>
      </c>
      <c r="B2749" s="6">
        <v>40636</v>
      </c>
      <c r="C2749" s="7" t="b">
        <f t="shared" si="84"/>
        <v>1</v>
      </c>
      <c r="D2749" s="7" t="str" cm="1">
        <f t="array" ref="D2749">_xlfn.SWITCH(A2749,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49" s="7">
        <f t="shared" si="85"/>
        <v>40636</v>
      </c>
      <c r="F2749" s="5">
        <v>2011</v>
      </c>
      <c r="G2749" s="8">
        <v>437084.51</v>
      </c>
      <c r="H2749" s="5" t="s">
        <v>99</v>
      </c>
      <c r="I2749" s="9">
        <v>65.11</v>
      </c>
      <c r="J2749" s="10">
        <v>3.2879999999999998</v>
      </c>
      <c r="K2749" s="10">
        <v>217.1716979</v>
      </c>
      <c r="L2749" s="10">
        <v>7.5510000000000002</v>
      </c>
      <c r="M2749" s="11" t="str" cm="1">
        <f t="array" ref="M2749">_xlfn.IFS(ROUND(Sales_Data[[#This Row],[Temperature]],0)&lt;50,"Cold",ROUND(Sales_Data[[#This Row],[Temperature]],0)&lt;70,"Mild",ROUND(Sales_Data[[#This Row],[Temperature]],0)&lt;84,"Warm",TRUE,"Hot")</f>
        <v>Mild</v>
      </c>
    </row>
    <row r="2750" spans="1:13" x14ac:dyDescent="0.3">
      <c r="A2750" s="5">
        <v>4</v>
      </c>
      <c r="B2750" s="6">
        <v>40636</v>
      </c>
      <c r="C2750" s="7" t="b">
        <f t="shared" si="84"/>
        <v>1</v>
      </c>
      <c r="D2750" s="7" t="str" cm="1">
        <f t="array" ref="D2750">_xlfn.SWITCH(A2750,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50" s="7">
        <f t="shared" si="85"/>
        <v>40636</v>
      </c>
      <c r="F2750" s="5">
        <v>2011</v>
      </c>
      <c r="G2750" s="8">
        <v>2103455.75</v>
      </c>
      <c r="H2750" s="5" t="s">
        <v>99</v>
      </c>
      <c r="I2750" s="9">
        <v>46.56</v>
      </c>
      <c r="J2750" s="10">
        <v>3.3050000000000002</v>
      </c>
      <c r="K2750" s="10">
        <v>128.26474999999999</v>
      </c>
      <c r="L2750" s="10">
        <v>6.51</v>
      </c>
      <c r="M2750" s="11" t="str" cm="1">
        <f t="array" ref="M2750">_xlfn.IFS(ROUND(Sales_Data[[#This Row],[Temperature]],0)&lt;50,"Cold",ROUND(Sales_Data[[#This Row],[Temperature]],0)&lt;70,"Mild",ROUND(Sales_Data[[#This Row],[Temperature]],0)&lt;84,"Warm",TRUE,"Hot")</f>
        <v>Cold</v>
      </c>
    </row>
    <row r="2751" spans="1:13" x14ac:dyDescent="0.3">
      <c r="A2751" s="5">
        <v>5</v>
      </c>
      <c r="B2751" s="6">
        <v>40636</v>
      </c>
      <c r="C2751" s="7" t="b">
        <f t="shared" si="84"/>
        <v>1</v>
      </c>
      <c r="D2751" s="7" t="str" cm="1">
        <f t="array" ref="D2751">_xlfn.SWITCH(A2751,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51" s="7">
        <f t="shared" si="85"/>
        <v>40636</v>
      </c>
      <c r="F2751" s="5">
        <v>2011</v>
      </c>
      <c r="G2751" s="8">
        <v>329033.65999999997</v>
      </c>
      <c r="H2751" s="5" t="s">
        <v>99</v>
      </c>
      <c r="I2751" s="9">
        <v>60.35</v>
      </c>
      <c r="J2751" s="10">
        <v>3.2879999999999998</v>
      </c>
      <c r="K2751" s="10">
        <v>214.3842702</v>
      </c>
      <c r="L2751" s="10">
        <v>6.6340000000000003</v>
      </c>
      <c r="M2751" s="11" t="str" cm="1">
        <f t="array" ref="M2751">_xlfn.IFS(ROUND(Sales_Data[[#This Row],[Temperature]],0)&lt;50,"Cold",ROUND(Sales_Data[[#This Row],[Temperature]],0)&lt;70,"Mild",ROUND(Sales_Data[[#This Row],[Temperature]],0)&lt;84,"Warm",TRUE,"Hot")</f>
        <v>Mild</v>
      </c>
    </row>
    <row r="2752" spans="1:13" x14ac:dyDescent="0.3">
      <c r="A2752" s="5">
        <v>6</v>
      </c>
      <c r="B2752" s="6">
        <v>40636</v>
      </c>
      <c r="C2752" s="7" t="b">
        <f t="shared" si="84"/>
        <v>1</v>
      </c>
      <c r="D2752" s="7" t="str" cm="1">
        <f t="array" ref="D2752">_xlfn.SWITCH(A2752,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52" s="7">
        <f t="shared" si="85"/>
        <v>40636</v>
      </c>
      <c r="F2752" s="5">
        <v>2011</v>
      </c>
      <c r="G2752" s="8">
        <v>1502617.99</v>
      </c>
      <c r="H2752" s="5" t="s">
        <v>99</v>
      </c>
      <c r="I2752" s="9">
        <v>60.45</v>
      </c>
      <c r="J2752" s="10">
        <v>3.2879999999999998</v>
      </c>
      <c r="K2752" s="10">
        <v>215.35842310000001</v>
      </c>
      <c r="L2752" s="10">
        <v>6.8579999999999997</v>
      </c>
      <c r="M2752" s="11" t="str" cm="1">
        <f t="array" ref="M2752">_xlfn.IFS(ROUND(Sales_Data[[#This Row],[Temperature]],0)&lt;50,"Cold",ROUND(Sales_Data[[#This Row],[Temperature]],0)&lt;70,"Mild",ROUND(Sales_Data[[#This Row],[Temperature]],0)&lt;84,"Warm",TRUE,"Hot")</f>
        <v>Mild</v>
      </c>
    </row>
    <row r="2753" spans="1:13" x14ac:dyDescent="0.3">
      <c r="A2753" s="5">
        <v>7</v>
      </c>
      <c r="B2753" s="6">
        <v>40636</v>
      </c>
      <c r="C2753" s="7" t="b">
        <f t="shared" si="84"/>
        <v>1</v>
      </c>
      <c r="D2753" s="7" t="str" cm="1">
        <f t="array" ref="D2753">_xlfn.SWITCH(A2753,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53" s="7">
        <f t="shared" si="85"/>
        <v>40636</v>
      </c>
      <c r="F2753" s="5">
        <v>2011</v>
      </c>
      <c r="G2753" s="8">
        <v>551378.39</v>
      </c>
      <c r="H2753" s="5" t="s">
        <v>99</v>
      </c>
      <c r="I2753" s="9">
        <v>21.84</v>
      </c>
      <c r="J2753" s="10">
        <v>3.2320000000000002</v>
      </c>
      <c r="K2753" s="10">
        <v>192.01160039999999</v>
      </c>
      <c r="L2753" s="10">
        <v>8.8179999999999996</v>
      </c>
      <c r="M2753" s="11" t="str" cm="1">
        <f t="array" ref="M2753">_xlfn.IFS(ROUND(Sales_Data[[#This Row],[Temperature]],0)&lt;50,"Cold",ROUND(Sales_Data[[#This Row],[Temperature]],0)&lt;70,"Mild",ROUND(Sales_Data[[#This Row],[Temperature]],0)&lt;84,"Warm",TRUE,"Hot")</f>
        <v>Cold</v>
      </c>
    </row>
    <row r="2754" spans="1:13" x14ac:dyDescent="0.3">
      <c r="A2754" s="5">
        <v>8</v>
      </c>
      <c r="B2754" s="6">
        <v>40636</v>
      </c>
      <c r="C2754" s="7" t="b">
        <f t="shared" ref="C2754:C2817" si="86">ISNUMBER(B2754)</f>
        <v>1</v>
      </c>
      <c r="D2754" s="7" t="str" cm="1">
        <f t="array" ref="D2754">_xlfn.SWITCH(A2754,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54" s="7">
        <f t="shared" ref="E2754:E2817" si="87">IF(C2754,B2754,DATE(RIGHT(B2754,4),MID(B2754,4,2),LEFT(B2754,2)))</f>
        <v>40636</v>
      </c>
      <c r="F2754" s="5">
        <v>2011</v>
      </c>
      <c r="G2754" s="8">
        <v>935266.43</v>
      </c>
      <c r="H2754" s="5" t="s">
        <v>99</v>
      </c>
      <c r="I2754" s="9">
        <v>53.18</v>
      </c>
      <c r="J2754" s="10">
        <v>3.2879999999999998</v>
      </c>
      <c r="K2754" s="10">
        <v>217.21854540000001</v>
      </c>
      <c r="L2754" s="10">
        <v>6.2619999999999996</v>
      </c>
      <c r="M2754" s="11" t="str" cm="1">
        <f t="array" ref="M2754">_xlfn.IFS(ROUND(Sales_Data[[#This Row],[Temperature]],0)&lt;50,"Cold",ROUND(Sales_Data[[#This Row],[Temperature]],0)&lt;70,"Mild",ROUND(Sales_Data[[#This Row],[Temperature]],0)&lt;84,"Warm",TRUE,"Hot")</f>
        <v>Mild</v>
      </c>
    </row>
    <row r="2755" spans="1:13" x14ac:dyDescent="0.3">
      <c r="A2755" s="5">
        <v>9</v>
      </c>
      <c r="B2755" s="6">
        <v>40636</v>
      </c>
      <c r="C2755" s="7" t="b">
        <f t="shared" si="86"/>
        <v>1</v>
      </c>
      <c r="D2755" s="7" t="str" cm="1">
        <f t="array" ref="D2755">_xlfn.SWITCH(A2755,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755" s="7">
        <f t="shared" si="87"/>
        <v>40636</v>
      </c>
      <c r="F2755" s="5">
        <v>2011</v>
      </c>
      <c r="G2755" s="8">
        <v>542016.18000000005</v>
      </c>
      <c r="H2755" s="5" t="s">
        <v>99</v>
      </c>
      <c r="I2755" s="9">
        <v>60.67</v>
      </c>
      <c r="J2755" s="10">
        <v>3.2879999999999998</v>
      </c>
      <c r="K2755" s="10">
        <v>217.40365030000001</v>
      </c>
      <c r="L2755" s="10">
        <v>6.4160000000000004</v>
      </c>
      <c r="M2755" s="11" t="str" cm="1">
        <f t="array" ref="M2755">_xlfn.IFS(ROUND(Sales_Data[[#This Row],[Temperature]],0)&lt;50,"Cold",ROUND(Sales_Data[[#This Row],[Temperature]],0)&lt;70,"Mild",ROUND(Sales_Data[[#This Row],[Temperature]],0)&lt;84,"Warm",TRUE,"Hot")</f>
        <v>Mild</v>
      </c>
    </row>
    <row r="2756" spans="1:13" x14ac:dyDescent="0.3">
      <c r="A2756" s="5">
        <v>10</v>
      </c>
      <c r="B2756" s="6">
        <v>40636</v>
      </c>
      <c r="C2756" s="7" t="b">
        <f t="shared" si="86"/>
        <v>1</v>
      </c>
      <c r="D2756" s="7" t="str" cm="1">
        <f t="array" ref="D2756">_xlfn.SWITCH(A2756,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756" s="7">
        <f t="shared" si="87"/>
        <v>40636</v>
      </c>
      <c r="F2756" s="5">
        <v>2011</v>
      </c>
      <c r="G2756" s="8">
        <v>1958003.19</v>
      </c>
      <c r="H2756" s="5" t="s">
        <v>99</v>
      </c>
      <c r="I2756" s="9">
        <v>56.96</v>
      </c>
      <c r="J2756" s="10">
        <v>3.6739999999999999</v>
      </c>
      <c r="K2756" s="10">
        <v>128.26474999999999</v>
      </c>
      <c r="L2756" s="10">
        <v>8.7439999999999998</v>
      </c>
      <c r="M2756" s="11" t="str" cm="1">
        <f t="array" ref="M2756">_xlfn.IFS(ROUND(Sales_Data[[#This Row],[Temperature]],0)&lt;50,"Cold",ROUND(Sales_Data[[#This Row],[Temperature]],0)&lt;70,"Mild",ROUND(Sales_Data[[#This Row],[Temperature]],0)&lt;84,"Warm",TRUE,"Hot")</f>
        <v>Mild</v>
      </c>
    </row>
    <row r="2757" spans="1:13" x14ac:dyDescent="0.3">
      <c r="A2757" s="5">
        <v>11</v>
      </c>
      <c r="B2757" s="6">
        <v>40636</v>
      </c>
      <c r="C2757" s="7" t="b">
        <f t="shared" si="86"/>
        <v>1</v>
      </c>
      <c r="D2757" s="7" t="str" cm="1">
        <f t="array" ref="D2757">_xlfn.SWITCH(A2757,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757" s="7">
        <f t="shared" si="87"/>
        <v>40636</v>
      </c>
      <c r="F2757" s="5">
        <v>2011</v>
      </c>
      <c r="G2757" s="8">
        <v>1399456.99</v>
      </c>
      <c r="H2757" s="5" t="s">
        <v>99</v>
      </c>
      <c r="I2757" s="9">
        <v>66.5</v>
      </c>
      <c r="J2757" s="10">
        <v>3.2879999999999998</v>
      </c>
      <c r="K2757" s="10">
        <v>217.1716979</v>
      </c>
      <c r="L2757" s="10">
        <v>7.5510000000000002</v>
      </c>
      <c r="M2757" s="11" t="str" cm="1">
        <f t="array" ref="M2757">_xlfn.IFS(ROUND(Sales_Data[[#This Row],[Temperature]],0)&lt;50,"Cold",ROUND(Sales_Data[[#This Row],[Temperature]],0)&lt;70,"Mild",ROUND(Sales_Data[[#This Row],[Temperature]],0)&lt;84,"Warm",TRUE,"Hot")</f>
        <v>Mild</v>
      </c>
    </row>
    <row r="2758" spans="1:13" x14ac:dyDescent="0.3">
      <c r="A2758" s="5">
        <v>12</v>
      </c>
      <c r="B2758" s="6">
        <v>40636</v>
      </c>
      <c r="C2758" s="7" t="b">
        <f t="shared" si="86"/>
        <v>1</v>
      </c>
      <c r="D2758" s="7" t="str" cm="1">
        <f t="array" ref="D2758">_xlfn.SWITCH(A2758,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758" s="7">
        <f t="shared" si="87"/>
        <v>40636</v>
      </c>
      <c r="F2758" s="5">
        <v>2011</v>
      </c>
      <c r="G2758" s="8">
        <v>1085248.21</v>
      </c>
      <c r="H2758" s="5" t="s">
        <v>99</v>
      </c>
      <c r="I2758" s="9">
        <v>51.72</v>
      </c>
      <c r="J2758" s="10">
        <v>3.6739999999999999</v>
      </c>
      <c r="K2758" s="10">
        <v>128.26474999999999</v>
      </c>
      <c r="L2758" s="10">
        <v>14.021000000000001</v>
      </c>
      <c r="M2758" s="11" t="str" cm="1">
        <f t="array" ref="M2758">_xlfn.IFS(ROUND(Sales_Data[[#This Row],[Temperature]],0)&lt;50,"Cold",ROUND(Sales_Data[[#This Row],[Temperature]],0)&lt;70,"Mild",ROUND(Sales_Data[[#This Row],[Temperature]],0)&lt;84,"Warm",TRUE,"Hot")</f>
        <v>Mild</v>
      </c>
    </row>
    <row r="2759" spans="1:13" x14ac:dyDescent="0.3">
      <c r="A2759" s="5">
        <v>13</v>
      </c>
      <c r="B2759" s="6">
        <v>40636</v>
      </c>
      <c r="C2759" s="7" t="b">
        <f t="shared" si="86"/>
        <v>1</v>
      </c>
      <c r="D2759" s="7" t="str" cm="1">
        <f t="array" ref="D2759">_xlfn.SWITCH(A2759,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759" s="7">
        <f t="shared" si="87"/>
        <v>40636</v>
      </c>
      <c r="F2759" s="5">
        <v>2011</v>
      </c>
      <c r="G2759" s="8">
        <v>1894960.68</v>
      </c>
      <c r="H2759" s="5" t="s">
        <v>99</v>
      </c>
      <c r="I2759" s="9">
        <v>34.229999999999997</v>
      </c>
      <c r="J2759" s="10">
        <v>3.23</v>
      </c>
      <c r="K2759" s="10">
        <v>128.26474999999999</v>
      </c>
      <c r="L2759" s="10">
        <v>7.47</v>
      </c>
      <c r="M2759" s="11" t="str" cm="1">
        <f t="array" ref="M2759">_xlfn.IFS(ROUND(Sales_Data[[#This Row],[Temperature]],0)&lt;50,"Cold",ROUND(Sales_Data[[#This Row],[Temperature]],0)&lt;70,"Mild",ROUND(Sales_Data[[#This Row],[Temperature]],0)&lt;84,"Warm",TRUE,"Hot")</f>
        <v>Cold</v>
      </c>
    </row>
    <row r="2760" spans="1:13" x14ac:dyDescent="0.3">
      <c r="A2760" s="5">
        <v>14</v>
      </c>
      <c r="B2760" s="6">
        <v>40636</v>
      </c>
      <c r="C2760" s="7" t="b">
        <f t="shared" si="86"/>
        <v>1</v>
      </c>
      <c r="D2760" s="7" t="str" cm="1">
        <f t="array" ref="D2760">_xlfn.SWITCH(A2760,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760" s="7">
        <f t="shared" si="87"/>
        <v>40636</v>
      </c>
      <c r="F2760" s="5">
        <v>2011</v>
      </c>
      <c r="G2760" s="8">
        <v>2041215.61</v>
      </c>
      <c r="H2760" s="5" t="s">
        <v>99</v>
      </c>
      <c r="I2760" s="9">
        <v>38.65</v>
      </c>
      <c r="J2760" s="10">
        <v>3.4329999999999998</v>
      </c>
      <c r="K2760" s="10">
        <v>184.38799109999999</v>
      </c>
      <c r="L2760" s="10">
        <v>8.5489999999999995</v>
      </c>
      <c r="M2760" s="11" t="str" cm="1">
        <f t="array" ref="M2760">_xlfn.IFS(ROUND(Sales_Data[[#This Row],[Temperature]],0)&lt;50,"Cold",ROUND(Sales_Data[[#This Row],[Temperature]],0)&lt;70,"Mild",ROUND(Sales_Data[[#This Row],[Temperature]],0)&lt;84,"Warm",TRUE,"Hot")</f>
        <v>Cold</v>
      </c>
    </row>
    <row r="2761" spans="1:13" x14ac:dyDescent="0.3">
      <c r="A2761" s="5">
        <v>15</v>
      </c>
      <c r="B2761" s="6">
        <v>40636</v>
      </c>
      <c r="C2761" s="7" t="b">
        <f t="shared" si="86"/>
        <v>1</v>
      </c>
      <c r="D2761" s="7" t="str" cm="1">
        <f t="array" ref="D2761">_xlfn.SWITCH(A2761,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761" s="7">
        <f t="shared" si="87"/>
        <v>40636</v>
      </c>
      <c r="F2761" s="5">
        <v>2011</v>
      </c>
      <c r="G2761" s="8">
        <v>573374.49</v>
      </c>
      <c r="H2761" s="5" t="s">
        <v>99</v>
      </c>
      <c r="I2761" s="9">
        <v>28.16</v>
      </c>
      <c r="J2761" s="10">
        <v>3.605</v>
      </c>
      <c r="K2761" s="10">
        <v>133.61414289999999</v>
      </c>
      <c r="L2761" s="10">
        <v>7.7709999999999999</v>
      </c>
      <c r="M2761" s="11" t="str" cm="1">
        <f t="array" ref="M2761">_xlfn.IFS(ROUND(Sales_Data[[#This Row],[Temperature]],0)&lt;50,"Cold",ROUND(Sales_Data[[#This Row],[Temperature]],0)&lt;70,"Mild",ROUND(Sales_Data[[#This Row],[Temperature]],0)&lt;84,"Warm",TRUE,"Hot")</f>
        <v>Cold</v>
      </c>
    </row>
    <row r="2762" spans="1:13" x14ac:dyDescent="0.3">
      <c r="A2762" s="5">
        <v>16</v>
      </c>
      <c r="B2762" s="6">
        <v>40636</v>
      </c>
      <c r="C2762" s="7" t="b">
        <f t="shared" si="86"/>
        <v>1</v>
      </c>
      <c r="D2762" s="7" t="str" cm="1">
        <f t="array" ref="D2762">_xlfn.SWITCH(A2762,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762" s="7">
        <f t="shared" si="87"/>
        <v>40636</v>
      </c>
      <c r="F2762" s="5">
        <v>2011</v>
      </c>
      <c r="G2762" s="8">
        <v>484829.07</v>
      </c>
      <c r="H2762" s="5" t="s">
        <v>99</v>
      </c>
      <c r="I2762" s="9">
        <v>31.77</v>
      </c>
      <c r="J2762" s="10">
        <v>3.2320000000000002</v>
      </c>
      <c r="K2762" s="10">
        <v>192.01160039999999</v>
      </c>
      <c r="L2762" s="10">
        <v>6.6139999999999999</v>
      </c>
      <c r="M2762" s="11" t="str" cm="1">
        <f t="array" ref="M2762">_xlfn.IFS(ROUND(Sales_Data[[#This Row],[Temperature]],0)&lt;50,"Cold",ROUND(Sales_Data[[#This Row],[Temperature]],0)&lt;70,"Mild",ROUND(Sales_Data[[#This Row],[Temperature]],0)&lt;84,"Warm",TRUE,"Hot")</f>
        <v>Cold</v>
      </c>
    </row>
    <row r="2763" spans="1:13" x14ac:dyDescent="0.3">
      <c r="A2763" s="5">
        <v>17</v>
      </c>
      <c r="B2763" s="6">
        <v>40636</v>
      </c>
      <c r="C2763" s="7" t="b">
        <f t="shared" si="86"/>
        <v>1</v>
      </c>
      <c r="D2763" s="7" t="str" cm="1">
        <f t="array" ref="D2763">_xlfn.SWITCH(A2763,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763" s="7">
        <f t="shared" si="87"/>
        <v>40636</v>
      </c>
      <c r="F2763" s="5">
        <v>2011</v>
      </c>
      <c r="G2763" s="8">
        <v>816138.33</v>
      </c>
      <c r="H2763" s="5" t="s">
        <v>99</v>
      </c>
      <c r="I2763" s="9">
        <v>24.21</v>
      </c>
      <c r="J2763" s="10">
        <v>3.23</v>
      </c>
      <c r="K2763" s="10">
        <v>128.26474999999999</v>
      </c>
      <c r="L2763" s="10">
        <v>6.8659999999999997</v>
      </c>
      <c r="M2763" s="11" t="str" cm="1">
        <f t="array" ref="M2763">_xlfn.IFS(ROUND(Sales_Data[[#This Row],[Temperature]],0)&lt;50,"Cold",ROUND(Sales_Data[[#This Row],[Temperature]],0)&lt;70,"Mild",ROUND(Sales_Data[[#This Row],[Temperature]],0)&lt;84,"Warm",TRUE,"Hot")</f>
        <v>Cold</v>
      </c>
    </row>
    <row r="2764" spans="1:13" x14ac:dyDescent="0.3">
      <c r="A2764" s="5">
        <v>18</v>
      </c>
      <c r="B2764" s="6">
        <v>40636</v>
      </c>
      <c r="C2764" s="7" t="b">
        <f t="shared" si="86"/>
        <v>1</v>
      </c>
      <c r="D2764" s="7" t="str" cm="1">
        <f t="array" ref="D2764">_xlfn.SWITCH(A2764,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764" s="7">
        <f t="shared" si="87"/>
        <v>40636</v>
      </c>
      <c r="F2764" s="5">
        <v>2011</v>
      </c>
      <c r="G2764" s="8">
        <v>1063310.6200000001</v>
      </c>
      <c r="H2764" s="5" t="s">
        <v>99</v>
      </c>
      <c r="I2764" s="9">
        <v>28.49</v>
      </c>
      <c r="J2764" s="10">
        <v>3.4369999999999998</v>
      </c>
      <c r="K2764" s="10">
        <v>133.61414289999999</v>
      </c>
      <c r="L2764" s="10">
        <v>9.1310000000000002</v>
      </c>
      <c r="M2764" s="11" t="str" cm="1">
        <f t="array" ref="M2764">_xlfn.IFS(ROUND(Sales_Data[[#This Row],[Temperature]],0)&lt;50,"Cold",ROUND(Sales_Data[[#This Row],[Temperature]],0)&lt;70,"Mild",ROUND(Sales_Data[[#This Row],[Temperature]],0)&lt;84,"Warm",TRUE,"Hot")</f>
        <v>Cold</v>
      </c>
    </row>
    <row r="2765" spans="1:13" x14ac:dyDescent="0.3">
      <c r="A2765" s="5">
        <v>19</v>
      </c>
      <c r="B2765" s="6">
        <v>40636</v>
      </c>
      <c r="C2765" s="7" t="b">
        <f t="shared" si="86"/>
        <v>1</v>
      </c>
      <c r="D2765" s="7" t="str" cm="1">
        <f t="array" ref="D2765">_xlfn.SWITCH(A2765,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765" s="7">
        <f t="shared" si="87"/>
        <v>40636</v>
      </c>
      <c r="F2765" s="5">
        <v>2011</v>
      </c>
      <c r="G2765" s="8">
        <v>1433569.44</v>
      </c>
      <c r="H2765" s="5" t="s">
        <v>99</v>
      </c>
      <c r="I2765" s="9">
        <v>29.28</v>
      </c>
      <c r="J2765" s="10">
        <v>3.605</v>
      </c>
      <c r="K2765" s="10">
        <v>133.61414289999999</v>
      </c>
      <c r="L2765" s="10">
        <v>7.7709999999999999</v>
      </c>
      <c r="M2765" s="11" t="str" cm="1">
        <f t="array" ref="M2765">_xlfn.IFS(ROUND(Sales_Data[[#This Row],[Temperature]],0)&lt;50,"Cold",ROUND(Sales_Data[[#This Row],[Temperature]],0)&lt;70,"Mild",ROUND(Sales_Data[[#This Row],[Temperature]],0)&lt;84,"Warm",TRUE,"Hot")</f>
        <v>Cold</v>
      </c>
    </row>
    <row r="2766" spans="1:13" x14ac:dyDescent="0.3">
      <c r="A2766" s="5">
        <v>20</v>
      </c>
      <c r="B2766" s="6">
        <v>40636</v>
      </c>
      <c r="C2766" s="7" t="b">
        <f t="shared" si="86"/>
        <v>1</v>
      </c>
      <c r="D2766" s="7" t="str" cm="1">
        <f t="array" ref="D2766">_xlfn.SWITCH(A2766,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766" s="7">
        <f t="shared" si="87"/>
        <v>40636</v>
      </c>
      <c r="F2766" s="5">
        <v>2011</v>
      </c>
      <c r="G2766" s="8">
        <v>2143424.61</v>
      </c>
      <c r="H2766" s="5" t="s">
        <v>99</v>
      </c>
      <c r="I2766" s="9">
        <v>37.33</v>
      </c>
      <c r="J2766" s="10">
        <v>3.4329999999999998</v>
      </c>
      <c r="K2766" s="10">
        <v>206.91534849999999</v>
      </c>
      <c r="L2766" s="10">
        <v>7.343</v>
      </c>
      <c r="M2766" s="11" t="str" cm="1">
        <f t="array" ref="M2766">_xlfn.IFS(ROUND(Sales_Data[[#This Row],[Temperature]],0)&lt;50,"Cold",ROUND(Sales_Data[[#This Row],[Temperature]],0)&lt;70,"Mild",ROUND(Sales_Data[[#This Row],[Temperature]],0)&lt;84,"Warm",TRUE,"Hot")</f>
        <v>Cold</v>
      </c>
    </row>
    <row r="2767" spans="1:13" x14ac:dyDescent="0.3">
      <c r="A2767" s="5">
        <v>21</v>
      </c>
      <c r="B2767" s="6">
        <v>40636</v>
      </c>
      <c r="C2767" s="7" t="b">
        <f t="shared" si="86"/>
        <v>1</v>
      </c>
      <c r="D2767" s="7" t="str" cm="1">
        <f t="array" ref="D2767">_xlfn.SWITCH(A2767,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767" s="7">
        <f t="shared" si="87"/>
        <v>40636</v>
      </c>
      <c r="F2767" s="5">
        <v>2011</v>
      </c>
      <c r="G2767" s="8">
        <v>796277.72</v>
      </c>
      <c r="H2767" s="5" t="s">
        <v>99</v>
      </c>
      <c r="I2767" s="9">
        <v>59.52</v>
      </c>
      <c r="J2767" s="10">
        <v>3.2879999999999998</v>
      </c>
      <c r="K2767" s="10">
        <v>213.4775305</v>
      </c>
      <c r="L2767" s="10">
        <v>8.0280000000000005</v>
      </c>
      <c r="M2767" s="11" t="str" cm="1">
        <f t="array" ref="M2767">_xlfn.IFS(ROUND(Sales_Data[[#This Row],[Temperature]],0)&lt;50,"Cold",ROUND(Sales_Data[[#This Row],[Temperature]],0)&lt;70,"Mild",ROUND(Sales_Data[[#This Row],[Temperature]],0)&lt;84,"Warm",TRUE,"Hot")</f>
        <v>Mild</v>
      </c>
    </row>
    <row r="2768" spans="1:13" x14ac:dyDescent="0.3">
      <c r="A2768" s="5">
        <v>22</v>
      </c>
      <c r="B2768" s="6">
        <v>40636</v>
      </c>
      <c r="C2768" s="7" t="b">
        <f t="shared" si="86"/>
        <v>1</v>
      </c>
      <c r="D2768" s="7" t="str" cm="1">
        <f t="array" ref="D2768">_xlfn.SWITCH(A2768,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768" s="7">
        <f t="shared" si="87"/>
        <v>40636</v>
      </c>
      <c r="F2768" s="5">
        <v>2011</v>
      </c>
      <c r="G2768" s="8">
        <v>997353.15</v>
      </c>
      <c r="H2768" s="5" t="s">
        <v>99</v>
      </c>
      <c r="I2768" s="9">
        <v>33.520000000000003</v>
      </c>
      <c r="J2768" s="10">
        <v>3.4369999999999998</v>
      </c>
      <c r="K2768" s="10">
        <v>137.5017028</v>
      </c>
      <c r="L2768" s="10">
        <v>8.4580000000000002</v>
      </c>
      <c r="M2768" s="11" t="str" cm="1">
        <f t="array" ref="M2768">_xlfn.IFS(ROUND(Sales_Data[[#This Row],[Temperature]],0)&lt;50,"Cold",ROUND(Sales_Data[[#This Row],[Temperature]],0)&lt;70,"Mild",ROUND(Sales_Data[[#This Row],[Temperature]],0)&lt;84,"Warm",TRUE,"Hot")</f>
        <v>Cold</v>
      </c>
    </row>
    <row r="2769" spans="1:13" x14ac:dyDescent="0.3">
      <c r="A2769" s="5">
        <v>23</v>
      </c>
      <c r="B2769" s="6">
        <v>40636</v>
      </c>
      <c r="C2769" s="7" t="b">
        <f t="shared" si="86"/>
        <v>1</v>
      </c>
      <c r="D2769" s="7" t="str" cm="1">
        <f t="array" ref="D2769">_xlfn.SWITCH(A2769,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769" s="7">
        <f t="shared" si="87"/>
        <v>40636</v>
      </c>
      <c r="F2769" s="5">
        <v>2011</v>
      </c>
      <c r="G2769" s="8">
        <v>1301185.28</v>
      </c>
      <c r="H2769" s="5" t="s">
        <v>99</v>
      </c>
      <c r="I2769" s="9">
        <v>20.67</v>
      </c>
      <c r="J2769" s="10">
        <v>3.4369999999999998</v>
      </c>
      <c r="K2769" s="10">
        <v>133.61414289999999</v>
      </c>
      <c r="L2769" s="10">
        <v>5.1139999999999999</v>
      </c>
      <c r="M2769" s="11" t="str" cm="1">
        <f t="array" ref="M2769">_xlfn.IFS(ROUND(Sales_Data[[#This Row],[Temperature]],0)&lt;50,"Cold",ROUND(Sales_Data[[#This Row],[Temperature]],0)&lt;70,"Mild",ROUND(Sales_Data[[#This Row],[Temperature]],0)&lt;84,"Warm",TRUE,"Hot")</f>
        <v>Cold</v>
      </c>
    </row>
    <row r="2770" spans="1:13" x14ac:dyDescent="0.3">
      <c r="A2770" s="5">
        <v>24</v>
      </c>
      <c r="B2770" s="6">
        <v>40636</v>
      </c>
      <c r="C2770" s="7" t="b">
        <f t="shared" si="86"/>
        <v>1</v>
      </c>
      <c r="D2770" s="7" t="str" cm="1">
        <f t="array" ref="D2770">_xlfn.SWITCH(A2770,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770" s="7">
        <f t="shared" si="87"/>
        <v>40636</v>
      </c>
      <c r="F2770" s="5">
        <v>2011</v>
      </c>
      <c r="G2770" s="8">
        <v>1346994.53</v>
      </c>
      <c r="H2770" s="5" t="s">
        <v>99</v>
      </c>
      <c r="I2770" s="9">
        <v>31.36</v>
      </c>
      <c r="J2770" s="10">
        <v>3.605</v>
      </c>
      <c r="K2770" s="10">
        <v>133.61414289999999</v>
      </c>
      <c r="L2770" s="10">
        <v>8.2520000000000007</v>
      </c>
      <c r="M2770" s="11" t="str" cm="1">
        <f t="array" ref="M2770">_xlfn.IFS(ROUND(Sales_Data[[#This Row],[Temperature]],0)&lt;50,"Cold",ROUND(Sales_Data[[#This Row],[Temperature]],0)&lt;70,"Mild",ROUND(Sales_Data[[#This Row],[Temperature]],0)&lt;84,"Warm",TRUE,"Hot")</f>
        <v>Cold</v>
      </c>
    </row>
    <row r="2771" spans="1:13" x14ac:dyDescent="0.3">
      <c r="A2771" s="5">
        <v>25</v>
      </c>
      <c r="B2771" s="6">
        <v>40636</v>
      </c>
      <c r="C2771" s="7" t="b">
        <f t="shared" si="86"/>
        <v>1</v>
      </c>
      <c r="D2771" s="7" t="str" cm="1">
        <f t="array" ref="D2771">_xlfn.SWITCH(A2771,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771" s="7">
        <f t="shared" si="87"/>
        <v>40636</v>
      </c>
      <c r="F2771" s="5">
        <v>2011</v>
      </c>
      <c r="G2771" s="8">
        <v>640912.18000000005</v>
      </c>
      <c r="H2771" s="5" t="s">
        <v>99</v>
      </c>
      <c r="I2771" s="9">
        <v>31.59</v>
      </c>
      <c r="J2771" s="10">
        <v>3.4329999999999998</v>
      </c>
      <c r="K2771" s="10">
        <v>206.91534849999999</v>
      </c>
      <c r="L2771" s="10">
        <v>7.343</v>
      </c>
      <c r="M2771" s="11" t="str" cm="1">
        <f t="array" ref="M2771">_xlfn.IFS(ROUND(Sales_Data[[#This Row],[Temperature]],0)&lt;50,"Cold",ROUND(Sales_Data[[#This Row],[Temperature]],0)&lt;70,"Mild",ROUND(Sales_Data[[#This Row],[Temperature]],0)&lt;84,"Warm",TRUE,"Hot")</f>
        <v>Cold</v>
      </c>
    </row>
    <row r="2772" spans="1:13" x14ac:dyDescent="0.3">
      <c r="A2772" s="5">
        <v>26</v>
      </c>
      <c r="B2772" s="6">
        <v>40636</v>
      </c>
      <c r="C2772" s="7" t="b">
        <f t="shared" si="86"/>
        <v>1</v>
      </c>
      <c r="D2772" s="7" t="str" cm="1">
        <f t="array" ref="D2772">_xlfn.SWITCH(A2772,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772" s="7">
        <f t="shared" si="87"/>
        <v>40636</v>
      </c>
      <c r="F2772" s="5">
        <v>2011</v>
      </c>
      <c r="G2772" s="8">
        <v>945643.17</v>
      </c>
      <c r="H2772" s="5" t="s">
        <v>99</v>
      </c>
      <c r="I2772" s="9">
        <v>14.31</v>
      </c>
      <c r="J2772" s="10">
        <v>3.4369999999999998</v>
      </c>
      <c r="K2772" s="10">
        <v>133.61414289999999</v>
      </c>
      <c r="L2772" s="10">
        <v>7.907</v>
      </c>
      <c r="M2772" s="11" t="str" cm="1">
        <f t="array" ref="M2772">_xlfn.IFS(ROUND(Sales_Data[[#This Row],[Temperature]],0)&lt;50,"Cold",ROUND(Sales_Data[[#This Row],[Temperature]],0)&lt;70,"Mild",ROUND(Sales_Data[[#This Row],[Temperature]],0)&lt;84,"Warm",TRUE,"Hot")</f>
        <v>Cold</v>
      </c>
    </row>
    <row r="2773" spans="1:13" x14ac:dyDescent="0.3">
      <c r="A2773" s="5">
        <v>27</v>
      </c>
      <c r="B2773" s="6">
        <v>40636</v>
      </c>
      <c r="C2773" s="7" t="b">
        <f t="shared" si="86"/>
        <v>1</v>
      </c>
      <c r="D2773" s="7" t="str" cm="1">
        <f t="array" ref="D2773">_xlfn.SWITCH(A2773,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773" s="7">
        <f t="shared" si="87"/>
        <v>40636</v>
      </c>
      <c r="F2773" s="5">
        <v>2011</v>
      </c>
      <c r="G2773" s="8">
        <v>1656130.67</v>
      </c>
      <c r="H2773" s="5" t="s">
        <v>99</v>
      </c>
      <c r="I2773" s="9">
        <v>36.99</v>
      </c>
      <c r="J2773" s="10">
        <v>3.605</v>
      </c>
      <c r="K2773" s="10">
        <v>137.5017028</v>
      </c>
      <c r="L2773" s="10">
        <v>7.827</v>
      </c>
      <c r="M2773" s="11" t="str" cm="1">
        <f t="array" ref="M2773">_xlfn.IFS(ROUND(Sales_Data[[#This Row],[Temperature]],0)&lt;50,"Cold",ROUND(Sales_Data[[#This Row],[Temperature]],0)&lt;70,"Mild",ROUND(Sales_Data[[#This Row],[Temperature]],0)&lt;84,"Warm",TRUE,"Hot")</f>
        <v>Cold</v>
      </c>
    </row>
    <row r="2774" spans="1:13" x14ac:dyDescent="0.3">
      <c r="A2774" s="5">
        <v>28</v>
      </c>
      <c r="B2774" s="6">
        <v>40636</v>
      </c>
      <c r="C2774" s="7" t="b">
        <f t="shared" si="86"/>
        <v>1</v>
      </c>
      <c r="D2774" s="7" t="str" cm="1">
        <f t="array" ref="D2774">_xlfn.SWITCH(A2774,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774" s="7">
        <f t="shared" si="87"/>
        <v>40636</v>
      </c>
      <c r="F2774" s="5">
        <v>2011</v>
      </c>
      <c r="G2774" s="8">
        <v>1723736.91</v>
      </c>
      <c r="H2774" s="5" t="s">
        <v>99</v>
      </c>
      <c r="I2774" s="9">
        <v>51.72</v>
      </c>
      <c r="J2774" s="10">
        <v>3.6739999999999999</v>
      </c>
      <c r="K2774" s="10">
        <v>128.26474999999999</v>
      </c>
      <c r="L2774" s="10">
        <v>14.021000000000001</v>
      </c>
      <c r="M2774" s="11" t="str" cm="1">
        <f t="array" ref="M2774">_xlfn.IFS(ROUND(Sales_Data[[#This Row],[Temperature]],0)&lt;50,"Cold",ROUND(Sales_Data[[#This Row],[Temperature]],0)&lt;70,"Mild",ROUND(Sales_Data[[#This Row],[Temperature]],0)&lt;84,"Warm",TRUE,"Hot")</f>
        <v>Mild</v>
      </c>
    </row>
    <row r="2775" spans="1:13" x14ac:dyDescent="0.3">
      <c r="A2775" s="5">
        <v>29</v>
      </c>
      <c r="B2775" s="6">
        <v>40636</v>
      </c>
      <c r="C2775" s="7" t="b">
        <f t="shared" si="86"/>
        <v>1</v>
      </c>
      <c r="D2775" s="7" t="str" cm="1">
        <f t="array" ref="D2775">_xlfn.SWITCH(A2775,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775" s="7">
        <f t="shared" si="87"/>
        <v>40636</v>
      </c>
      <c r="F2775" s="5">
        <v>2011</v>
      </c>
      <c r="G2775" s="8">
        <v>536031.67000000004</v>
      </c>
      <c r="H2775" s="5" t="s">
        <v>99</v>
      </c>
      <c r="I2775" s="9">
        <v>33.520000000000003</v>
      </c>
      <c r="J2775" s="10">
        <v>3.4369999999999998</v>
      </c>
      <c r="K2775" s="10">
        <v>133.61414289999999</v>
      </c>
      <c r="L2775" s="10">
        <v>10.256</v>
      </c>
      <c r="M2775" s="11" t="str" cm="1">
        <f t="array" ref="M2775">_xlfn.IFS(ROUND(Sales_Data[[#This Row],[Temperature]],0)&lt;50,"Cold",ROUND(Sales_Data[[#This Row],[Temperature]],0)&lt;70,"Mild",ROUND(Sales_Data[[#This Row],[Temperature]],0)&lt;84,"Warm",TRUE,"Hot")</f>
        <v>Cold</v>
      </c>
    </row>
    <row r="2776" spans="1:13" x14ac:dyDescent="0.3">
      <c r="A2776" s="5">
        <v>30</v>
      </c>
      <c r="B2776" s="6">
        <v>40636</v>
      </c>
      <c r="C2776" s="7" t="b">
        <f t="shared" si="86"/>
        <v>1</v>
      </c>
      <c r="D2776" s="7" t="str" cm="1">
        <f t="array" ref="D2776">_xlfn.SWITCH(A2776,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776" s="7">
        <f t="shared" si="87"/>
        <v>40636</v>
      </c>
      <c r="F2776" s="5">
        <v>2011</v>
      </c>
      <c r="G2776" s="8">
        <v>443334.71</v>
      </c>
      <c r="H2776" s="5" t="s">
        <v>99</v>
      </c>
      <c r="I2776" s="9">
        <v>59.52</v>
      </c>
      <c r="J2776" s="10">
        <v>3.2879999999999998</v>
      </c>
      <c r="K2776" s="10">
        <v>213.4775305</v>
      </c>
      <c r="L2776" s="10">
        <v>8.0280000000000005</v>
      </c>
      <c r="M2776" s="11" t="str" cm="1">
        <f t="array" ref="M2776">_xlfn.IFS(ROUND(Sales_Data[[#This Row],[Temperature]],0)&lt;50,"Cold",ROUND(Sales_Data[[#This Row],[Temperature]],0)&lt;70,"Mild",ROUND(Sales_Data[[#This Row],[Temperature]],0)&lt;84,"Warm",TRUE,"Hot")</f>
        <v>Mild</v>
      </c>
    </row>
    <row r="2777" spans="1:13" x14ac:dyDescent="0.3">
      <c r="A2777" s="5">
        <v>31</v>
      </c>
      <c r="B2777" s="6">
        <v>40636</v>
      </c>
      <c r="C2777" s="7" t="b">
        <f t="shared" si="86"/>
        <v>1</v>
      </c>
      <c r="D2777" s="7" t="str" cm="1">
        <f t="array" ref="D2777">_xlfn.SWITCH(A2777,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777" s="7">
        <f t="shared" si="87"/>
        <v>40636</v>
      </c>
      <c r="F2777" s="5">
        <v>2011</v>
      </c>
      <c r="G2777" s="8">
        <v>1412721.18</v>
      </c>
      <c r="H2777" s="5" t="s">
        <v>99</v>
      </c>
      <c r="I2777" s="9">
        <v>59.52</v>
      </c>
      <c r="J2777" s="10">
        <v>3.2879999999999998</v>
      </c>
      <c r="K2777" s="10">
        <v>213.4775305</v>
      </c>
      <c r="L2777" s="10">
        <v>8.0280000000000005</v>
      </c>
      <c r="M2777" s="11" t="str" cm="1">
        <f t="array" ref="M2777">_xlfn.IFS(ROUND(Sales_Data[[#This Row],[Temperature]],0)&lt;50,"Cold",ROUND(Sales_Data[[#This Row],[Temperature]],0)&lt;70,"Mild",ROUND(Sales_Data[[#This Row],[Temperature]],0)&lt;84,"Warm",TRUE,"Hot")</f>
        <v>Mild</v>
      </c>
    </row>
    <row r="2778" spans="1:13" x14ac:dyDescent="0.3">
      <c r="A2778" s="5">
        <v>32</v>
      </c>
      <c r="B2778" s="6">
        <v>40636</v>
      </c>
      <c r="C2778" s="7" t="b">
        <f t="shared" si="86"/>
        <v>1</v>
      </c>
      <c r="D2778" s="7" t="str" cm="1">
        <f t="array" ref="D2778">_xlfn.SWITCH(A2778,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778" s="7">
        <f t="shared" si="87"/>
        <v>40636</v>
      </c>
      <c r="F2778" s="5">
        <v>2011</v>
      </c>
      <c r="G2778" s="8">
        <v>1106847.6200000001</v>
      </c>
      <c r="H2778" s="5" t="s">
        <v>99</v>
      </c>
      <c r="I2778" s="9">
        <v>39.17</v>
      </c>
      <c r="J2778" s="10">
        <v>3.2320000000000002</v>
      </c>
      <c r="K2778" s="10">
        <v>192.01160039999999</v>
      </c>
      <c r="L2778" s="10">
        <v>8.8179999999999996</v>
      </c>
      <c r="M2778" s="11" t="str" cm="1">
        <f t="array" ref="M2778">_xlfn.IFS(ROUND(Sales_Data[[#This Row],[Temperature]],0)&lt;50,"Cold",ROUND(Sales_Data[[#This Row],[Temperature]],0)&lt;70,"Mild",ROUND(Sales_Data[[#This Row],[Temperature]],0)&lt;84,"Warm",TRUE,"Hot")</f>
        <v>Cold</v>
      </c>
    </row>
    <row r="2779" spans="1:13" x14ac:dyDescent="0.3">
      <c r="A2779" s="5">
        <v>33</v>
      </c>
      <c r="B2779" s="6">
        <v>40636</v>
      </c>
      <c r="C2779" s="7" t="b">
        <f t="shared" si="86"/>
        <v>1</v>
      </c>
      <c r="D2779" s="7" t="str" cm="1">
        <f t="array" ref="D2779">_xlfn.SWITCH(A2779,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779" s="7">
        <f t="shared" si="87"/>
        <v>40636</v>
      </c>
      <c r="F2779" s="5">
        <v>2011</v>
      </c>
      <c r="G2779" s="8">
        <v>245435.8</v>
      </c>
      <c r="H2779" s="5" t="s">
        <v>99</v>
      </c>
      <c r="I2779" s="9">
        <v>59.51</v>
      </c>
      <c r="J2779" s="10">
        <v>3.6739999999999999</v>
      </c>
      <c r="K2779" s="10">
        <v>128.26474999999999</v>
      </c>
      <c r="L2779" s="10">
        <v>8.9510000000000005</v>
      </c>
      <c r="M2779" s="11" t="str" cm="1">
        <f t="array" ref="M2779">_xlfn.IFS(ROUND(Sales_Data[[#This Row],[Temperature]],0)&lt;50,"Cold",ROUND(Sales_Data[[#This Row],[Temperature]],0)&lt;70,"Mild",ROUND(Sales_Data[[#This Row],[Temperature]],0)&lt;84,"Warm",TRUE,"Hot")</f>
        <v>Mild</v>
      </c>
    </row>
    <row r="2780" spans="1:13" x14ac:dyDescent="0.3">
      <c r="A2780" s="5">
        <v>34</v>
      </c>
      <c r="B2780" s="6">
        <v>40636</v>
      </c>
      <c r="C2780" s="7" t="b">
        <f t="shared" si="86"/>
        <v>1</v>
      </c>
      <c r="D2780" s="7" t="str" cm="1">
        <f t="array" ref="D2780">_xlfn.SWITCH(A2780,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780" s="7">
        <f t="shared" si="87"/>
        <v>40636</v>
      </c>
      <c r="F2780" s="5">
        <v>2011</v>
      </c>
      <c r="G2780" s="8">
        <v>963910.81</v>
      </c>
      <c r="H2780" s="5" t="s">
        <v>99</v>
      </c>
      <c r="I2780" s="9">
        <v>46.21</v>
      </c>
      <c r="J2780" s="10">
        <v>3.3050000000000002</v>
      </c>
      <c r="K2780" s="10">
        <v>128.26474999999999</v>
      </c>
      <c r="L2780" s="10">
        <v>10.398</v>
      </c>
      <c r="M2780" s="11" t="str" cm="1">
        <f t="array" ref="M2780">_xlfn.IFS(ROUND(Sales_Data[[#This Row],[Temperature]],0)&lt;50,"Cold",ROUND(Sales_Data[[#This Row],[Temperature]],0)&lt;70,"Mild",ROUND(Sales_Data[[#This Row],[Temperature]],0)&lt;84,"Warm",TRUE,"Hot")</f>
        <v>Cold</v>
      </c>
    </row>
    <row r="2781" spans="1:13" x14ac:dyDescent="0.3">
      <c r="A2781" s="5">
        <v>35</v>
      </c>
      <c r="B2781" s="6">
        <v>40636</v>
      </c>
      <c r="C2781" s="7" t="b">
        <f t="shared" si="86"/>
        <v>1</v>
      </c>
      <c r="D2781" s="7" t="str" cm="1">
        <f t="array" ref="D2781">_xlfn.SWITCH(A2781,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781" s="7">
        <f t="shared" si="87"/>
        <v>40636</v>
      </c>
      <c r="F2781" s="5">
        <v>2011</v>
      </c>
      <c r="G2781" s="8">
        <v>850448.54</v>
      </c>
      <c r="H2781" s="5" t="s">
        <v>99</v>
      </c>
      <c r="I2781" s="9">
        <v>36.99</v>
      </c>
      <c r="J2781" s="10">
        <v>3.4329999999999998</v>
      </c>
      <c r="K2781" s="10">
        <v>137.5017028</v>
      </c>
      <c r="L2781" s="10">
        <v>8.5489999999999995</v>
      </c>
      <c r="M2781" s="11" t="str" cm="1">
        <f t="array" ref="M2781">_xlfn.IFS(ROUND(Sales_Data[[#This Row],[Temperature]],0)&lt;50,"Cold",ROUND(Sales_Data[[#This Row],[Temperature]],0)&lt;70,"Mild",ROUND(Sales_Data[[#This Row],[Temperature]],0)&lt;84,"Warm",TRUE,"Hot")</f>
        <v>Cold</v>
      </c>
    </row>
    <row r="2782" spans="1:13" x14ac:dyDescent="0.3">
      <c r="A2782" s="5">
        <v>36</v>
      </c>
      <c r="B2782" s="6">
        <v>40636</v>
      </c>
      <c r="C2782" s="7" t="b">
        <f t="shared" si="86"/>
        <v>1</v>
      </c>
      <c r="D2782" s="7" t="str" cm="1">
        <f t="array" ref="D2782">_xlfn.SWITCH(A2782,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782" s="7">
        <f t="shared" si="87"/>
        <v>40636</v>
      </c>
      <c r="F2782" s="5">
        <v>2011</v>
      </c>
      <c r="G2782" s="8">
        <v>402579.84</v>
      </c>
      <c r="H2782" s="5" t="s">
        <v>99</v>
      </c>
      <c r="I2782" s="9">
        <v>64.55</v>
      </c>
      <c r="J2782" s="10">
        <v>3.282</v>
      </c>
      <c r="K2782" s="10">
        <v>212.57620499999999</v>
      </c>
      <c r="L2782" s="10">
        <v>8.3949999999999996</v>
      </c>
      <c r="M2782" s="11" t="str" cm="1">
        <f t="array" ref="M2782">_xlfn.IFS(ROUND(Sales_Data[[#This Row],[Temperature]],0)&lt;50,"Cold",ROUND(Sales_Data[[#This Row],[Temperature]],0)&lt;70,"Mild",ROUND(Sales_Data[[#This Row],[Temperature]],0)&lt;84,"Warm",TRUE,"Hot")</f>
        <v>Mild</v>
      </c>
    </row>
    <row r="2783" spans="1:13" x14ac:dyDescent="0.3">
      <c r="A2783" s="5">
        <v>37</v>
      </c>
      <c r="B2783" s="6">
        <v>40636</v>
      </c>
      <c r="C2783" s="7" t="b">
        <f t="shared" si="86"/>
        <v>1</v>
      </c>
      <c r="D2783" s="7" t="str" cm="1">
        <f t="array" ref="D2783">_xlfn.SWITCH(A2783,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783" s="7">
        <f t="shared" si="87"/>
        <v>40636</v>
      </c>
      <c r="F2783" s="5">
        <v>2011</v>
      </c>
      <c r="G2783" s="8">
        <v>527572.25</v>
      </c>
      <c r="H2783" s="5" t="s">
        <v>99</v>
      </c>
      <c r="I2783" s="9">
        <v>64.55</v>
      </c>
      <c r="J2783" s="10">
        <v>3.2879999999999998</v>
      </c>
      <c r="K2783" s="10">
        <v>212.57620499999999</v>
      </c>
      <c r="L2783" s="10">
        <v>8.3949999999999996</v>
      </c>
      <c r="M2783" s="11" t="str" cm="1">
        <f t="array" ref="M2783">_xlfn.IFS(ROUND(Sales_Data[[#This Row],[Temperature]],0)&lt;50,"Cold",ROUND(Sales_Data[[#This Row],[Temperature]],0)&lt;70,"Mild",ROUND(Sales_Data[[#This Row],[Temperature]],0)&lt;84,"Warm",TRUE,"Hot")</f>
        <v>Mild</v>
      </c>
    </row>
    <row r="2784" spans="1:13" x14ac:dyDescent="0.3">
      <c r="A2784" s="5">
        <v>38</v>
      </c>
      <c r="B2784" s="6">
        <v>40636</v>
      </c>
      <c r="C2784" s="7" t="b">
        <f t="shared" si="86"/>
        <v>1</v>
      </c>
      <c r="D2784" s="7" t="str" cm="1">
        <f t="array" ref="D2784">_xlfn.SWITCH(A2784,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784" s="7">
        <f t="shared" si="87"/>
        <v>40636</v>
      </c>
      <c r="F2784" s="5">
        <v>2011</v>
      </c>
      <c r="G2784" s="8">
        <v>405429.43</v>
      </c>
      <c r="H2784" s="5" t="s">
        <v>99</v>
      </c>
      <c r="I2784" s="9">
        <v>51.72</v>
      </c>
      <c r="J2784" s="10">
        <v>3.6739999999999999</v>
      </c>
      <c r="K2784" s="10">
        <v>128.26474999999999</v>
      </c>
      <c r="L2784" s="10">
        <v>14.021000000000001</v>
      </c>
      <c r="M2784" s="11" t="str" cm="1">
        <f t="array" ref="M2784">_xlfn.IFS(ROUND(Sales_Data[[#This Row],[Temperature]],0)&lt;50,"Cold",ROUND(Sales_Data[[#This Row],[Temperature]],0)&lt;70,"Mild",ROUND(Sales_Data[[#This Row],[Temperature]],0)&lt;84,"Warm",TRUE,"Hot")</f>
        <v>Mild</v>
      </c>
    </row>
    <row r="2785" spans="1:13" x14ac:dyDescent="0.3">
      <c r="A2785" s="5">
        <v>39</v>
      </c>
      <c r="B2785" s="6">
        <v>40636</v>
      </c>
      <c r="C2785" s="7" t="b">
        <f t="shared" si="86"/>
        <v>1</v>
      </c>
      <c r="D2785" s="7" t="str" cm="1">
        <f t="array" ref="D2785">_xlfn.SWITCH(A2785,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785" s="7">
        <f t="shared" si="87"/>
        <v>40636</v>
      </c>
      <c r="F2785" s="5">
        <v>2011</v>
      </c>
      <c r="G2785" s="8">
        <v>1316385.43</v>
      </c>
      <c r="H2785" s="5" t="s">
        <v>99</v>
      </c>
      <c r="I2785" s="9">
        <v>63.56</v>
      </c>
      <c r="J2785" s="10">
        <v>3.2879999999999998</v>
      </c>
      <c r="K2785" s="10">
        <v>212.57620499999999</v>
      </c>
      <c r="L2785" s="10">
        <v>8.3949999999999996</v>
      </c>
      <c r="M2785" s="11" t="str" cm="1">
        <f t="array" ref="M2785">_xlfn.IFS(ROUND(Sales_Data[[#This Row],[Temperature]],0)&lt;50,"Cold",ROUND(Sales_Data[[#This Row],[Temperature]],0)&lt;70,"Mild",ROUND(Sales_Data[[#This Row],[Temperature]],0)&lt;84,"Warm",TRUE,"Hot")</f>
        <v>Mild</v>
      </c>
    </row>
    <row r="2786" spans="1:13" x14ac:dyDescent="0.3">
      <c r="A2786" s="5">
        <v>40</v>
      </c>
      <c r="B2786" s="6">
        <v>40636</v>
      </c>
      <c r="C2786" s="7" t="b">
        <f t="shared" si="86"/>
        <v>1</v>
      </c>
      <c r="D2786" s="7" t="str" cm="1">
        <f t="array" ref="D2786">_xlfn.SWITCH(A2786,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786" s="7">
        <f t="shared" si="87"/>
        <v>40636</v>
      </c>
      <c r="F2786" s="5">
        <v>2011</v>
      </c>
      <c r="G2786" s="8">
        <v>977070.62</v>
      </c>
      <c r="H2786" s="5" t="s">
        <v>99</v>
      </c>
      <c r="I2786" s="9">
        <v>18.489999999999998</v>
      </c>
      <c r="J2786" s="10">
        <v>3.4369999999999998</v>
      </c>
      <c r="K2786" s="10">
        <v>133.61414289999999</v>
      </c>
      <c r="L2786" s="10">
        <v>5.1139999999999999</v>
      </c>
      <c r="M2786" s="11" t="str" cm="1">
        <f t="array" ref="M2786">_xlfn.IFS(ROUND(Sales_Data[[#This Row],[Temperature]],0)&lt;50,"Cold",ROUND(Sales_Data[[#This Row],[Temperature]],0)&lt;70,"Mild",ROUND(Sales_Data[[#This Row],[Temperature]],0)&lt;84,"Warm",TRUE,"Hot")</f>
        <v>Cold</v>
      </c>
    </row>
    <row r="2787" spans="1:13" x14ac:dyDescent="0.3">
      <c r="A2787" s="5">
        <v>41</v>
      </c>
      <c r="B2787" s="6">
        <v>40636</v>
      </c>
      <c r="C2787" s="7" t="b">
        <f t="shared" si="86"/>
        <v>1</v>
      </c>
      <c r="D2787" s="7" t="str" cm="1">
        <f t="array" ref="D2787">_xlfn.SWITCH(A2787,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787" s="7">
        <f t="shared" si="87"/>
        <v>40636</v>
      </c>
      <c r="F2787" s="5">
        <v>2011</v>
      </c>
      <c r="G2787" s="8">
        <v>1229257.7</v>
      </c>
      <c r="H2787" s="5" t="s">
        <v>99</v>
      </c>
      <c r="I2787" s="9">
        <v>34.99</v>
      </c>
      <c r="J2787" s="10">
        <v>3.2320000000000002</v>
      </c>
      <c r="K2787" s="10">
        <v>192.01160039999999</v>
      </c>
      <c r="L2787" s="10">
        <v>7.2409999999999997</v>
      </c>
      <c r="M2787" s="11" t="str" cm="1">
        <f t="array" ref="M2787">_xlfn.IFS(ROUND(Sales_Data[[#This Row],[Temperature]],0)&lt;50,"Cold",ROUND(Sales_Data[[#This Row],[Temperature]],0)&lt;70,"Mild",ROUND(Sales_Data[[#This Row],[Temperature]],0)&lt;84,"Warm",TRUE,"Hot")</f>
        <v>Cold</v>
      </c>
    </row>
    <row r="2788" spans="1:13" x14ac:dyDescent="0.3">
      <c r="A2788" s="5">
        <v>42</v>
      </c>
      <c r="B2788" s="6">
        <v>40636</v>
      </c>
      <c r="C2788" s="7" t="b">
        <f t="shared" si="86"/>
        <v>1</v>
      </c>
      <c r="D2788" s="7" t="str" cm="1">
        <f t="array" ref="D2788">_xlfn.SWITCH(A2788,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788" s="7">
        <f t="shared" si="87"/>
        <v>40636</v>
      </c>
      <c r="F2788" s="5">
        <v>2011</v>
      </c>
      <c r="G2788" s="8">
        <v>570879.04</v>
      </c>
      <c r="H2788" s="5" t="s">
        <v>99</v>
      </c>
      <c r="I2788" s="9">
        <v>56.96</v>
      </c>
      <c r="J2788" s="10">
        <v>3.6739999999999999</v>
      </c>
      <c r="K2788" s="10">
        <v>128.26474999999999</v>
      </c>
      <c r="L2788" s="10">
        <v>8.7439999999999998</v>
      </c>
      <c r="M2788" s="11" t="str" cm="1">
        <f t="array" ref="M2788">_xlfn.IFS(ROUND(Sales_Data[[#This Row],[Temperature]],0)&lt;50,"Cold",ROUND(Sales_Data[[#This Row],[Temperature]],0)&lt;70,"Mild",ROUND(Sales_Data[[#This Row],[Temperature]],0)&lt;84,"Warm",TRUE,"Hot")</f>
        <v>Mild</v>
      </c>
    </row>
    <row r="2789" spans="1:13" x14ac:dyDescent="0.3">
      <c r="A2789" s="5">
        <v>43</v>
      </c>
      <c r="B2789" s="6">
        <v>40636</v>
      </c>
      <c r="C2789" s="7" t="b">
        <f t="shared" si="86"/>
        <v>1</v>
      </c>
      <c r="D2789" s="7" t="str" cm="1">
        <f t="array" ref="D2789">_xlfn.SWITCH(A2789,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789" s="7">
        <f t="shared" si="87"/>
        <v>40636</v>
      </c>
      <c r="F2789" s="5">
        <v>2011</v>
      </c>
      <c r="G2789" s="8">
        <v>616345.25</v>
      </c>
      <c r="H2789" s="5" t="s">
        <v>99</v>
      </c>
      <c r="I2789" s="9">
        <v>60.26</v>
      </c>
      <c r="J2789" s="10">
        <v>3.2879999999999998</v>
      </c>
      <c r="K2789" s="10">
        <v>205.71482140000001</v>
      </c>
      <c r="L2789" s="10">
        <v>10.398</v>
      </c>
      <c r="M2789" s="11" t="str" cm="1">
        <f t="array" ref="M2789">_xlfn.IFS(ROUND(Sales_Data[[#This Row],[Temperature]],0)&lt;50,"Cold",ROUND(Sales_Data[[#This Row],[Temperature]],0)&lt;70,"Mild",ROUND(Sales_Data[[#This Row],[Temperature]],0)&lt;84,"Warm",TRUE,"Hot")</f>
        <v>Mild</v>
      </c>
    </row>
    <row r="2790" spans="1:13" x14ac:dyDescent="0.3">
      <c r="A2790" s="5">
        <v>44</v>
      </c>
      <c r="B2790" s="6">
        <v>40636</v>
      </c>
      <c r="C2790" s="7" t="b">
        <f t="shared" si="86"/>
        <v>1</v>
      </c>
      <c r="D2790" s="7" t="str" cm="1">
        <f t="array" ref="D2790">_xlfn.SWITCH(A2790,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90" s="7">
        <f t="shared" si="87"/>
        <v>40636</v>
      </c>
      <c r="F2790" s="5">
        <v>2011</v>
      </c>
      <c r="G2790" s="8">
        <v>293984.53999999998</v>
      </c>
      <c r="H2790" s="5" t="s">
        <v>99</v>
      </c>
      <c r="I2790" s="9">
        <v>34.229999999999997</v>
      </c>
      <c r="J2790" s="10">
        <v>3.23</v>
      </c>
      <c r="K2790" s="10">
        <v>128.26474999999999</v>
      </c>
      <c r="L2790" s="10">
        <v>7.2240000000000002</v>
      </c>
      <c r="M2790" s="11" t="str" cm="1">
        <f t="array" ref="M2790">_xlfn.IFS(ROUND(Sales_Data[[#This Row],[Temperature]],0)&lt;50,"Cold",ROUND(Sales_Data[[#This Row],[Temperature]],0)&lt;70,"Mild",ROUND(Sales_Data[[#This Row],[Temperature]],0)&lt;84,"Warm",TRUE,"Hot")</f>
        <v>Cold</v>
      </c>
    </row>
    <row r="2791" spans="1:13" x14ac:dyDescent="0.3">
      <c r="A2791" s="5">
        <v>45</v>
      </c>
      <c r="B2791" s="6">
        <v>40636</v>
      </c>
      <c r="C2791" s="7" t="b">
        <f t="shared" si="86"/>
        <v>1</v>
      </c>
      <c r="D2791" s="7" t="str" cm="1">
        <f t="array" ref="D2791">_xlfn.SWITCH(A2791,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91" s="7">
        <f t="shared" si="87"/>
        <v>40636</v>
      </c>
      <c r="F2791" s="5">
        <v>2011</v>
      </c>
      <c r="G2791" s="8">
        <v>761880.36</v>
      </c>
      <c r="H2791" s="5" t="s">
        <v>99</v>
      </c>
      <c r="I2791" s="9">
        <v>38.65</v>
      </c>
      <c r="J2791" s="10">
        <v>3.4329999999999998</v>
      </c>
      <c r="K2791" s="10">
        <v>184.38799109999999</v>
      </c>
      <c r="L2791" s="10">
        <v>8.5489999999999995</v>
      </c>
      <c r="M2791" s="11" t="str" cm="1">
        <f t="array" ref="M2791">_xlfn.IFS(ROUND(Sales_Data[[#This Row],[Temperature]],0)&lt;50,"Cold",ROUND(Sales_Data[[#This Row],[Temperature]],0)&lt;70,"Mild",ROUND(Sales_Data[[#This Row],[Temperature]],0)&lt;84,"Warm",TRUE,"Hot")</f>
        <v>Cold</v>
      </c>
    </row>
    <row r="2792" spans="1:13" x14ac:dyDescent="0.3">
      <c r="A2792" s="5">
        <v>1</v>
      </c>
      <c r="B2792" s="6">
        <v>40644</v>
      </c>
      <c r="C2792" s="7" t="b">
        <f t="shared" si="86"/>
        <v>1</v>
      </c>
      <c r="D2792" s="7" t="str" cm="1">
        <f t="array" ref="D2792">_xlfn.SWITCH(A2792,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92" s="7">
        <f t="shared" si="87"/>
        <v>40644</v>
      </c>
      <c r="F2792" s="5">
        <v>2011</v>
      </c>
      <c r="G2792" s="8">
        <v>1697229.58</v>
      </c>
      <c r="H2792" s="5" t="s">
        <v>99</v>
      </c>
      <c r="I2792" s="9">
        <v>54.98</v>
      </c>
      <c r="J2792" s="10">
        <v>3.3319999999999999</v>
      </c>
      <c r="K2792" s="10">
        <v>217.83738199999999</v>
      </c>
      <c r="L2792" s="10">
        <v>7.8659999999999997</v>
      </c>
      <c r="M2792" s="11" t="str" cm="1">
        <f t="array" ref="M2792">_xlfn.IFS(ROUND(Sales_Data[[#This Row],[Temperature]],0)&lt;50,"Cold",ROUND(Sales_Data[[#This Row],[Temperature]],0)&lt;70,"Mild",ROUND(Sales_Data[[#This Row],[Temperature]],0)&lt;84,"Warm",TRUE,"Hot")</f>
        <v>Mild</v>
      </c>
    </row>
    <row r="2793" spans="1:13" x14ac:dyDescent="0.3">
      <c r="A2793" s="5">
        <v>2</v>
      </c>
      <c r="B2793" s="6">
        <v>40644</v>
      </c>
      <c r="C2793" s="7" t="b">
        <f t="shared" si="86"/>
        <v>1</v>
      </c>
      <c r="D2793" s="7" t="str" cm="1">
        <f t="array" ref="D2793">_xlfn.SWITCH(A2793,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93" s="7">
        <f t="shared" si="87"/>
        <v>40644</v>
      </c>
      <c r="F2793" s="5">
        <v>2011</v>
      </c>
      <c r="G2793" s="8">
        <v>1959707.9</v>
      </c>
      <c r="H2793" s="5" t="s">
        <v>99</v>
      </c>
      <c r="I2793" s="9">
        <v>55.53</v>
      </c>
      <c r="J2793" s="10">
        <v>3.3319999999999999</v>
      </c>
      <c r="K2793" s="10">
        <v>217.48536050000001</v>
      </c>
      <c r="L2793" s="10">
        <v>7.4409999999999998</v>
      </c>
      <c r="M2793" s="11" t="str" cm="1">
        <f t="array" ref="M2793">_xlfn.IFS(ROUND(Sales_Data[[#This Row],[Temperature]],0)&lt;50,"Cold",ROUND(Sales_Data[[#This Row],[Temperature]],0)&lt;70,"Mild",ROUND(Sales_Data[[#This Row],[Temperature]],0)&lt;84,"Warm",TRUE,"Hot")</f>
        <v>Mild</v>
      </c>
    </row>
    <row r="2794" spans="1:13" x14ac:dyDescent="0.3">
      <c r="A2794" s="5">
        <v>3</v>
      </c>
      <c r="B2794" s="6">
        <v>40644</v>
      </c>
      <c r="C2794" s="7" t="b">
        <f t="shared" si="86"/>
        <v>1</v>
      </c>
      <c r="D2794" s="7" t="str" cm="1">
        <f t="array" ref="D2794">_xlfn.SWITCH(A2794,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94" s="7">
        <f t="shared" si="87"/>
        <v>40644</v>
      </c>
      <c r="F2794" s="5">
        <v>2011</v>
      </c>
      <c r="G2794" s="8">
        <v>459443.22</v>
      </c>
      <c r="H2794" s="5" t="s">
        <v>99</v>
      </c>
      <c r="I2794" s="9">
        <v>59.31</v>
      </c>
      <c r="J2794" s="10">
        <v>3.3319999999999999</v>
      </c>
      <c r="K2794" s="10">
        <v>221.245968</v>
      </c>
      <c r="L2794" s="10">
        <v>7.1970000000000001</v>
      </c>
      <c r="M2794" s="11" t="str" cm="1">
        <f t="array" ref="M2794">_xlfn.IFS(ROUND(Sales_Data[[#This Row],[Temperature]],0)&lt;50,"Cold",ROUND(Sales_Data[[#This Row],[Temperature]],0)&lt;70,"Mild",ROUND(Sales_Data[[#This Row],[Temperature]],0)&lt;84,"Warm",TRUE,"Hot")</f>
        <v>Mild</v>
      </c>
    </row>
    <row r="2795" spans="1:13" x14ac:dyDescent="0.3">
      <c r="A2795" s="5">
        <v>4</v>
      </c>
      <c r="B2795" s="6">
        <v>40644</v>
      </c>
      <c r="C2795" s="7" t="b">
        <f t="shared" si="86"/>
        <v>1</v>
      </c>
      <c r="D2795" s="7" t="str" cm="1">
        <f t="array" ref="D2795">_xlfn.SWITCH(A2795,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95" s="7">
        <f t="shared" si="87"/>
        <v>40644</v>
      </c>
      <c r="F2795" s="5">
        <v>2011</v>
      </c>
      <c r="G2795" s="8">
        <v>2281217.31</v>
      </c>
      <c r="H2795" s="5" t="s">
        <v>99</v>
      </c>
      <c r="I2795" s="9">
        <v>49.86</v>
      </c>
      <c r="J2795" s="10">
        <v>3.3220000000000001</v>
      </c>
      <c r="K2795" s="10">
        <v>129.8051935</v>
      </c>
      <c r="L2795" s="10">
        <v>5.1429999999999998</v>
      </c>
      <c r="M2795" s="11" t="str" cm="1">
        <f t="array" ref="M2795">_xlfn.IFS(ROUND(Sales_Data[[#This Row],[Temperature]],0)&lt;50,"Cold",ROUND(Sales_Data[[#This Row],[Temperature]],0)&lt;70,"Mild",ROUND(Sales_Data[[#This Row],[Temperature]],0)&lt;84,"Warm",TRUE,"Hot")</f>
        <v>Mild</v>
      </c>
    </row>
    <row r="2796" spans="1:13" x14ac:dyDescent="0.3">
      <c r="A2796" s="5">
        <v>5</v>
      </c>
      <c r="B2796" s="6">
        <v>40644</v>
      </c>
      <c r="C2796" s="7" t="b">
        <f t="shared" si="86"/>
        <v>1</v>
      </c>
      <c r="D2796" s="7" t="str" cm="1">
        <f t="array" ref="D2796">_xlfn.SWITCH(A2796,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96" s="7">
        <f t="shared" si="87"/>
        <v>40644</v>
      </c>
      <c r="F2796" s="5">
        <v>2011</v>
      </c>
      <c r="G2796" s="8">
        <v>353652.23</v>
      </c>
      <c r="H2796" s="5" t="s">
        <v>99</v>
      </c>
      <c r="I2796" s="9">
        <v>56.71</v>
      </c>
      <c r="J2796" s="10">
        <v>3.3319999999999999</v>
      </c>
      <c r="K2796" s="10">
        <v>218.40840800000001</v>
      </c>
      <c r="L2796" s="10">
        <v>6.3</v>
      </c>
      <c r="M2796" s="11" t="str" cm="1">
        <f t="array" ref="M2796">_xlfn.IFS(ROUND(Sales_Data[[#This Row],[Temperature]],0)&lt;50,"Cold",ROUND(Sales_Data[[#This Row],[Temperature]],0)&lt;70,"Mild",ROUND(Sales_Data[[#This Row],[Temperature]],0)&lt;84,"Warm",TRUE,"Hot")</f>
        <v>Mild</v>
      </c>
    </row>
    <row r="2797" spans="1:13" x14ac:dyDescent="0.3">
      <c r="A2797" s="5">
        <v>6</v>
      </c>
      <c r="B2797" s="6">
        <v>40644</v>
      </c>
      <c r="C2797" s="7" t="b">
        <f t="shared" si="86"/>
        <v>1</v>
      </c>
      <c r="D2797" s="7" t="str" cm="1">
        <f t="array" ref="D2797">_xlfn.SWITCH(A2797,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97" s="7">
        <f t="shared" si="87"/>
        <v>40644</v>
      </c>
      <c r="F2797" s="5">
        <v>2011</v>
      </c>
      <c r="G2797" s="8">
        <v>1523420.38</v>
      </c>
      <c r="H2797" s="5" t="s">
        <v>99</v>
      </c>
      <c r="I2797" s="9">
        <v>58.54</v>
      </c>
      <c r="J2797" s="10">
        <v>3.3319999999999999</v>
      </c>
      <c r="K2797" s="10">
        <v>219.40008119999999</v>
      </c>
      <c r="L2797" s="10">
        <v>6.5510000000000002</v>
      </c>
      <c r="M2797" s="11" t="str" cm="1">
        <f t="array" ref="M2797">_xlfn.IFS(ROUND(Sales_Data[[#This Row],[Temperature]],0)&lt;50,"Cold",ROUND(Sales_Data[[#This Row],[Temperature]],0)&lt;70,"Mild",ROUND(Sales_Data[[#This Row],[Temperature]],0)&lt;84,"Warm",TRUE,"Hot")</f>
        <v>Mild</v>
      </c>
    </row>
    <row r="2798" spans="1:13" x14ac:dyDescent="0.3">
      <c r="A2798" s="5">
        <v>7</v>
      </c>
      <c r="B2798" s="6">
        <v>40644</v>
      </c>
      <c r="C2798" s="7" t="b">
        <f t="shared" si="86"/>
        <v>1</v>
      </c>
      <c r="D2798" s="7" t="str" cm="1">
        <f t="array" ref="D2798">_xlfn.SWITCH(A2798,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98" s="7">
        <f t="shared" si="87"/>
        <v>40644</v>
      </c>
      <c r="F2798" s="5">
        <v>2011</v>
      </c>
      <c r="G2798" s="8">
        <v>564536.01</v>
      </c>
      <c r="H2798" s="5" t="s">
        <v>99</v>
      </c>
      <c r="I2798" s="9">
        <v>23.41</v>
      </c>
      <c r="J2798" s="10">
        <v>3.5270000000000001</v>
      </c>
      <c r="K2798" s="10">
        <v>195.48479589999999</v>
      </c>
      <c r="L2798" s="10">
        <v>8.5129999999999999</v>
      </c>
      <c r="M2798" s="11" t="str" cm="1">
        <f t="array" ref="M2798">_xlfn.IFS(ROUND(Sales_Data[[#This Row],[Temperature]],0)&lt;50,"Cold",ROUND(Sales_Data[[#This Row],[Temperature]],0)&lt;70,"Mild",ROUND(Sales_Data[[#This Row],[Temperature]],0)&lt;84,"Warm",TRUE,"Hot")</f>
        <v>Cold</v>
      </c>
    </row>
    <row r="2799" spans="1:13" x14ac:dyDescent="0.3">
      <c r="A2799" s="5">
        <v>8</v>
      </c>
      <c r="B2799" s="6">
        <v>40644</v>
      </c>
      <c r="C2799" s="7" t="b">
        <f t="shared" si="86"/>
        <v>1</v>
      </c>
      <c r="D2799" s="7" t="str" cm="1">
        <f t="array" ref="D2799">_xlfn.SWITCH(A2799,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99" s="7">
        <f t="shared" si="87"/>
        <v>40644</v>
      </c>
      <c r="F2799" s="5">
        <v>2011</v>
      </c>
      <c r="G2799" s="8">
        <v>947815.05</v>
      </c>
      <c r="H2799" s="5" t="s">
        <v>99</v>
      </c>
      <c r="I2799" s="9">
        <v>49.68</v>
      </c>
      <c r="J2799" s="10">
        <v>3.3319999999999999</v>
      </c>
      <c r="K2799" s="10">
        <v>221.29365809999999</v>
      </c>
      <c r="L2799" s="10">
        <v>6.1230000000000002</v>
      </c>
      <c r="M2799" s="11" t="str" cm="1">
        <f t="array" ref="M2799">_xlfn.IFS(ROUND(Sales_Data[[#This Row],[Temperature]],0)&lt;50,"Cold",ROUND(Sales_Data[[#This Row],[Temperature]],0)&lt;70,"Mild",ROUND(Sales_Data[[#This Row],[Temperature]],0)&lt;84,"Warm",TRUE,"Hot")</f>
        <v>Mild</v>
      </c>
    </row>
    <row r="2800" spans="1:13" x14ac:dyDescent="0.3">
      <c r="A2800" s="5">
        <v>9</v>
      </c>
      <c r="B2800" s="6">
        <v>40644</v>
      </c>
      <c r="C2800" s="7" t="b">
        <f t="shared" si="86"/>
        <v>1</v>
      </c>
      <c r="D2800" s="7" t="str" cm="1">
        <f t="array" ref="D2800">_xlfn.SWITCH(A2800,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00" s="7">
        <f t="shared" si="87"/>
        <v>40644</v>
      </c>
      <c r="F2800" s="5">
        <v>2011</v>
      </c>
      <c r="G2800" s="8">
        <v>597855.06999999995</v>
      </c>
      <c r="H2800" s="5" t="s">
        <v>99</v>
      </c>
      <c r="I2800" s="9">
        <v>54.46</v>
      </c>
      <c r="J2800" s="10">
        <v>3.3319999999999999</v>
      </c>
      <c r="K2800" s="10">
        <v>221.48209209999999</v>
      </c>
      <c r="L2800" s="10">
        <v>6.0540000000000003</v>
      </c>
      <c r="M2800" s="11" t="str" cm="1">
        <f t="array" ref="M2800">_xlfn.IFS(ROUND(Sales_Data[[#This Row],[Temperature]],0)&lt;50,"Cold",ROUND(Sales_Data[[#This Row],[Temperature]],0)&lt;70,"Mild",ROUND(Sales_Data[[#This Row],[Temperature]],0)&lt;84,"Warm",TRUE,"Hot")</f>
        <v>Mild</v>
      </c>
    </row>
    <row r="2801" spans="1:13" x14ac:dyDescent="0.3">
      <c r="A2801" s="5">
        <v>10</v>
      </c>
      <c r="B2801" s="6">
        <v>40644</v>
      </c>
      <c r="C2801" s="7" t="b">
        <f t="shared" si="86"/>
        <v>1</v>
      </c>
      <c r="D2801" s="7" t="str" cm="1">
        <f t="array" ref="D2801">_xlfn.SWITCH(A2801,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01" s="7">
        <f t="shared" si="87"/>
        <v>40644</v>
      </c>
      <c r="F2801" s="5">
        <v>2011</v>
      </c>
      <c r="G2801" s="8">
        <v>1904438.59</v>
      </c>
      <c r="H2801" s="5" t="s">
        <v>99</v>
      </c>
      <c r="I2801" s="9">
        <v>68.569999999999993</v>
      </c>
      <c r="J2801" s="10">
        <v>3.8279999999999998</v>
      </c>
      <c r="K2801" s="10">
        <v>129.8051935</v>
      </c>
      <c r="L2801" s="10">
        <v>7.8739999999999997</v>
      </c>
      <c r="M2801" s="11" t="str" cm="1">
        <f t="array" ref="M2801">_xlfn.IFS(ROUND(Sales_Data[[#This Row],[Temperature]],0)&lt;50,"Cold",ROUND(Sales_Data[[#This Row],[Temperature]],0)&lt;70,"Mild",ROUND(Sales_Data[[#This Row],[Temperature]],0)&lt;84,"Warm",TRUE,"Hot")</f>
        <v>Mild</v>
      </c>
    </row>
    <row r="2802" spans="1:13" x14ac:dyDescent="0.3">
      <c r="A2802" s="5">
        <v>11</v>
      </c>
      <c r="B2802" s="6">
        <v>40644</v>
      </c>
      <c r="C2802" s="7" t="b">
        <f t="shared" si="86"/>
        <v>1</v>
      </c>
      <c r="D2802" s="7" t="str" cm="1">
        <f t="array" ref="D2802">_xlfn.SWITCH(A2802,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02" s="7">
        <f t="shared" si="87"/>
        <v>40644</v>
      </c>
      <c r="F2802" s="5">
        <v>2011</v>
      </c>
      <c r="G2802" s="8">
        <v>1458287.38</v>
      </c>
      <c r="H2802" s="5" t="s">
        <v>99</v>
      </c>
      <c r="I2802" s="9">
        <v>61.13</v>
      </c>
      <c r="J2802" s="10">
        <v>3.3319999999999999</v>
      </c>
      <c r="K2802" s="10">
        <v>221.245968</v>
      </c>
      <c r="L2802" s="10">
        <v>7.1970000000000001</v>
      </c>
      <c r="M2802" s="11" t="str" cm="1">
        <f t="array" ref="M2802">_xlfn.IFS(ROUND(Sales_Data[[#This Row],[Temperature]],0)&lt;50,"Cold",ROUND(Sales_Data[[#This Row],[Temperature]],0)&lt;70,"Mild",ROUND(Sales_Data[[#This Row],[Temperature]],0)&lt;84,"Warm",TRUE,"Hot")</f>
        <v>Mild</v>
      </c>
    </row>
    <row r="2803" spans="1:13" x14ac:dyDescent="0.3">
      <c r="A2803" s="5">
        <v>12</v>
      </c>
      <c r="B2803" s="6">
        <v>40644</v>
      </c>
      <c r="C2803" s="7" t="b">
        <f t="shared" si="86"/>
        <v>1</v>
      </c>
      <c r="D2803" s="7" t="str" cm="1">
        <f t="array" ref="D2803">_xlfn.SWITCH(A2803,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03" s="7">
        <f t="shared" si="87"/>
        <v>40644</v>
      </c>
      <c r="F2803" s="5">
        <v>2011</v>
      </c>
      <c r="G2803" s="8">
        <v>1051944.79</v>
      </c>
      <c r="H2803" s="5" t="s">
        <v>99</v>
      </c>
      <c r="I2803" s="9">
        <v>59.77</v>
      </c>
      <c r="J2803" s="10">
        <v>3.8279999999999998</v>
      </c>
      <c r="K2803" s="10">
        <v>129.8051935</v>
      </c>
      <c r="L2803" s="10">
        <v>12.89</v>
      </c>
      <c r="M2803" s="11" t="str" cm="1">
        <f t="array" ref="M2803">_xlfn.IFS(ROUND(Sales_Data[[#This Row],[Temperature]],0)&lt;50,"Cold",ROUND(Sales_Data[[#This Row],[Temperature]],0)&lt;70,"Mild",ROUND(Sales_Data[[#This Row],[Temperature]],0)&lt;84,"Warm",TRUE,"Hot")</f>
        <v>Mild</v>
      </c>
    </row>
    <row r="2804" spans="1:13" x14ac:dyDescent="0.3">
      <c r="A2804" s="5">
        <v>13</v>
      </c>
      <c r="B2804" s="6">
        <v>40644</v>
      </c>
      <c r="C2804" s="7" t="b">
        <f t="shared" si="86"/>
        <v>1</v>
      </c>
      <c r="D2804" s="7" t="str" cm="1">
        <f t="array" ref="D2804">_xlfn.SWITCH(A2804,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04" s="7">
        <f t="shared" si="87"/>
        <v>40644</v>
      </c>
      <c r="F2804" s="5">
        <v>2011</v>
      </c>
      <c r="G2804" s="8">
        <v>2036317.54</v>
      </c>
      <c r="H2804" s="5" t="s">
        <v>99</v>
      </c>
      <c r="I2804" s="9">
        <v>43.51</v>
      </c>
      <c r="J2804" s="10">
        <v>3.5379999999999998</v>
      </c>
      <c r="K2804" s="10">
        <v>129.8051935</v>
      </c>
      <c r="L2804" s="10">
        <v>6.3920000000000003</v>
      </c>
      <c r="M2804" s="11" t="str" cm="1">
        <f t="array" ref="M2804">_xlfn.IFS(ROUND(Sales_Data[[#This Row],[Temperature]],0)&lt;50,"Cold",ROUND(Sales_Data[[#This Row],[Temperature]],0)&lt;70,"Mild",ROUND(Sales_Data[[#This Row],[Temperature]],0)&lt;84,"Warm",TRUE,"Hot")</f>
        <v>Cold</v>
      </c>
    </row>
    <row r="2805" spans="1:13" x14ac:dyDescent="0.3">
      <c r="A2805" s="5">
        <v>14</v>
      </c>
      <c r="B2805" s="6">
        <v>40644</v>
      </c>
      <c r="C2805" s="7" t="b">
        <f t="shared" si="86"/>
        <v>1</v>
      </c>
      <c r="D2805" s="7" t="str" cm="1">
        <f t="array" ref="D2805">_xlfn.SWITCH(A2805,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05" s="7">
        <f t="shared" si="87"/>
        <v>40644</v>
      </c>
      <c r="F2805" s="5">
        <v>2011</v>
      </c>
      <c r="G2805" s="8">
        <v>2174056.71</v>
      </c>
      <c r="H2805" s="5" t="s">
        <v>99</v>
      </c>
      <c r="I2805" s="9">
        <v>43.92</v>
      </c>
      <c r="J2805" s="10">
        <v>3.5510000000000002</v>
      </c>
      <c r="K2805" s="10">
        <v>187.9703629</v>
      </c>
      <c r="L2805" s="10">
        <v>8.5229999999999997</v>
      </c>
      <c r="M2805" s="11" t="str" cm="1">
        <f t="array" ref="M2805">_xlfn.IFS(ROUND(Sales_Data[[#This Row],[Temperature]],0)&lt;50,"Cold",ROUND(Sales_Data[[#This Row],[Temperature]],0)&lt;70,"Mild",ROUND(Sales_Data[[#This Row],[Temperature]],0)&lt;84,"Warm",TRUE,"Hot")</f>
        <v>Cold</v>
      </c>
    </row>
    <row r="2806" spans="1:13" x14ac:dyDescent="0.3">
      <c r="A2806" s="5">
        <v>15</v>
      </c>
      <c r="B2806" s="6">
        <v>40644</v>
      </c>
      <c r="C2806" s="7" t="b">
        <f t="shared" si="86"/>
        <v>1</v>
      </c>
      <c r="D2806" s="7" t="str" cm="1">
        <f t="array" ref="D2806">_xlfn.SWITCH(A2806,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06" s="7">
        <f t="shared" si="87"/>
        <v>40644</v>
      </c>
      <c r="F2806" s="5">
        <v>2011</v>
      </c>
      <c r="G2806" s="8">
        <v>615121.78</v>
      </c>
      <c r="H2806" s="5" t="s">
        <v>99</v>
      </c>
      <c r="I2806" s="9">
        <v>43.39</v>
      </c>
      <c r="J2806" s="10">
        <v>3.738</v>
      </c>
      <c r="K2806" s="10">
        <v>136.47512900000001</v>
      </c>
      <c r="L2806" s="10">
        <v>7.8659999999999997</v>
      </c>
      <c r="M2806" s="11" t="str" cm="1">
        <f t="array" ref="M2806">_xlfn.IFS(ROUND(Sales_Data[[#This Row],[Temperature]],0)&lt;50,"Cold",ROUND(Sales_Data[[#This Row],[Temperature]],0)&lt;70,"Mild",ROUND(Sales_Data[[#This Row],[Temperature]],0)&lt;84,"Warm",TRUE,"Hot")</f>
        <v>Cold</v>
      </c>
    </row>
    <row r="2807" spans="1:13" x14ac:dyDescent="0.3">
      <c r="A2807" s="5">
        <v>16</v>
      </c>
      <c r="B2807" s="6">
        <v>40644</v>
      </c>
      <c r="C2807" s="7" t="b">
        <f t="shared" si="86"/>
        <v>1</v>
      </c>
      <c r="D2807" s="7" t="str" cm="1">
        <f t="array" ref="D2807">_xlfn.SWITCH(A2807,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07" s="7">
        <f t="shared" si="87"/>
        <v>40644</v>
      </c>
      <c r="F2807" s="5">
        <v>2011</v>
      </c>
      <c r="G2807" s="8">
        <v>511059.95</v>
      </c>
      <c r="H2807" s="5" t="s">
        <v>99</v>
      </c>
      <c r="I2807" s="9">
        <v>33.43</v>
      </c>
      <c r="J2807" s="10">
        <v>3.5270000000000001</v>
      </c>
      <c r="K2807" s="10">
        <v>195.48479589999999</v>
      </c>
      <c r="L2807" s="10">
        <v>6.2320000000000002</v>
      </c>
      <c r="M2807" s="11" t="str" cm="1">
        <f t="array" ref="M2807">_xlfn.IFS(ROUND(Sales_Data[[#This Row],[Temperature]],0)&lt;50,"Cold",ROUND(Sales_Data[[#This Row],[Temperature]],0)&lt;70,"Mild",ROUND(Sales_Data[[#This Row],[Temperature]],0)&lt;84,"Warm",TRUE,"Hot")</f>
        <v>Cold</v>
      </c>
    </row>
    <row r="2808" spans="1:13" x14ac:dyDescent="0.3">
      <c r="A2808" s="5">
        <v>17</v>
      </c>
      <c r="B2808" s="6">
        <v>40644</v>
      </c>
      <c r="C2808" s="7" t="b">
        <f t="shared" si="86"/>
        <v>1</v>
      </c>
      <c r="D2808" s="7" t="str" cm="1">
        <f t="array" ref="D2808">_xlfn.SWITCH(A2808,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08" s="7">
        <f t="shared" si="87"/>
        <v>40644</v>
      </c>
      <c r="F2808" s="5">
        <v>2011</v>
      </c>
      <c r="G2808" s="8">
        <v>927657.63</v>
      </c>
      <c r="H2808" s="5" t="s">
        <v>99</v>
      </c>
      <c r="I2808" s="9">
        <v>37.520000000000003</v>
      </c>
      <c r="J2808" s="10">
        <v>3.5379999999999998</v>
      </c>
      <c r="K2808" s="10">
        <v>129.8051935</v>
      </c>
      <c r="L2808" s="10">
        <v>6.617</v>
      </c>
      <c r="M2808" s="11" t="str" cm="1">
        <f t="array" ref="M2808">_xlfn.IFS(ROUND(Sales_Data[[#This Row],[Temperature]],0)&lt;50,"Cold",ROUND(Sales_Data[[#This Row],[Temperature]],0)&lt;70,"Mild",ROUND(Sales_Data[[#This Row],[Temperature]],0)&lt;84,"Warm",TRUE,"Hot")</f>
        <v>Cold</v>
      </c>
    </row>
    <row r="2809" spans="1:13" x14ac:dyDescent="0.3">
      <c r="A2809" s="5">
        <v>18</v>
      </c>
      <c r="B2809" s="6">
        <v>40644</v>
      </c>
      <c r="C2809" s="7" t="b">
        <f t="shared" si="86"/>
        <v>1</v>
      </c>
      <c r="D2809" s="7" t="str" cm="1">
        <f t="array" ref="D2809">_xlfn.SWITCH(A2809,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09" s="7">
        <f t="shared" si="87"/>
        <v>40644</v>
      </c>
      <c r="F2809" s="5">
        <v>2011</v>
      </c>
      <c r="G2809" s="8">
        <v>1100625.06</v>
      </c>
      <c r="H2809" s="5" t="s">
        <v>99</v>
      </c>
      <c r="I2809" s="9">
        <v>38.29</v>
      </c>
      <c r="J2809" s="10">
        <v>3.5859999999999999</v>
      </c>
      <c r="K2809" s="10">
        <v>136.47512900000001</v>
      </c>
      <c r="L2809" s="10">
        <v>8.4710000000000001</v>
      </c>
      <c r="M2809" s="11" t="str" cm="1">
        <f t="array" ref="M2809">_xlfn.IFS(ROUND(Sales_Data[[#This Row],[Temperature]],0)&lt;50,"Cold",ROUND(Sales_Data[[#This Row],[Temperature]],0)&lt;70,"Mild",ROUND(Sales_Data[[#This Row],[Temperature]],0)&lt;84,"Warm",TRUE,"Hot")</f>
        <v>Cold</v>
      </c>
    </row>
    <row r="2810" spans="1:13" x14ac:dyDescent="0.3">
      <c r="A2810" s="5">
        <v>19</v>
      </c>
      <c r="B2810" s="6">
        <v>40644</v>
      </c>
      <c r="C2810" s="7" t="b">
        <f t="shared" si="86"/>
        <v>1</v>
      </c>
      <c r="D2810" s="7" t="str" cm="1">
        <f t="array" ref="D2810">_xlfn.SWITCH(A2810,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810" s="7">
        <f t="shared" si="87"/>
        <v>40644</v>
      </c>
      <c r="F2810" s="5">
        <v>2011</v>
      </c>
      <c r="G2810" s="8">
        <v>1480289.64</v>
      </c>
      <c r="H2810" s="5" t="s">
        <v>99</v>
      </c>
      <c r="I2810" s="9">
        <v>44.97</v>
      </c>
      <c r="J2810" s="10">
        <v>3.738</v>
      </c>
      <c r="K2810" s="10">
        <v>136.47512900000001</v>
      </c>
      <c r="L2810" s="10">
        <v>7.8659999999999997</v>
      </c>
      <c r="M2810" s="11" t="str" cm="1">
        <f t="array" ref="M2810">_xlfn.IFS(ROUND(Sales_Data[[#This Row],[Temperature]],0)&lt;50,"Cold",ROUND(Sales_Data[[#This Row],[Temperature]],0)&lt;70,"Mild",ROUND(Sales_Data[[#This Row],[Temperature]],0)&lt;84,"Warm",TRUE,"Hot")</f>
        <v>Cold</v>
      </c>
    </row>
    <row r="2811" spans="1:13" x14ac:dyDescent="0.3">
      <c r="A2811" s="5">
        <v>20</v>
      </c>
      <c r="B2811" s="6">
        <v>40644</v>
      </c>
      <c r="C2811" s="7" t="b">
        <f t="shared" si="86"/>
        <v>1</v>
      </c>
      <c r="D2811" s="7" t="str" cm="1">
        <f t="array" ref="D2811">_xlfn.SWITCH(A2811,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811" s="7">
        <f t="shared" si="87"/>
        <v>40644</v>
      </c>
      <c r="F2811" s="5">
        <v>2011</v>
      </c>
      <c r="G2811" s="8">
        <v>2284106.6</v>
      </c>
      <c r="H2811" s="5" t="s">
        <v>99</v>
      </c>
      <c r="I2811" s="9">
        <v>43.88</v>
      </c>
      <c r="J2811" s="10">
        <v>3.5510000000000002</v>
      </c>
      <c r="K2811" s="10">
        <v>210.83645509999999</v>
      </c>
      <c r="L2811" s="10">
        <v>7.0819999999999999</v>
      </c>
      <c r="M2811" s="11" t="str" cm="1">
        <f t="array" ref="M2811">_xlfn.IFS(ROUND(Sales_Data[[#This Row],[Temperature]],0)&lt;50,"Cold",ROUND(Sales_Data[[#This Row],[Temperature]],0)&lt;70,"Mild",ROUND(Sales_Data[[#This Row],[Temperature]],0)&lt;84,"Warm",TRUE,"Hot")</f>
        <v>Cold</v>
      </c>
    </row>
    <row r="2812" spans="1:13" x14ac:dyDescent="0.3">
      <c r="A2812" s="5">
        <v>21</v>
      </c>
      <c r="B2812" s="6">
        <v>40644</v>
      </c>
      <c r="C2812" s="7" t="b">
        <f t="shared" si="86"/>
        <v>1</v>
      </c>
      <c r="D2812" s="7" t="str" cm="1">
        <f t="array" ref="D2812">_xlfn.SWITCH(A2812,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812" s="7">
        <f t="shared" si="87"/>
        <v>40644</v>
      </c>
      <c r="F2812" s="5">
        <v>2011</v>
      </c>
      <c r="G2812" s="8">
        <v>767358.37</v>
      </c>
      <c r="H2812" s="5" t="s">
        <v>99</v>
      </c>
      <c r="I2812" s="9">
        <v>56.01</v>
      </c>
      <c r="J2812" s="10">
        <v>3.3319999999999999</v>
      </c>
      <c r="K2812" s="10">
        <v>217.48536050000001</v>
      </c>
      <c r="L2812" s="10">
        <v>7.4409999999999998</v>
      </c>
      <c r="M2812" s="11" t="str" cm="1">
        <f t="array" ref="M2812">_xlfn.IFS(ROUND(Sales_Data[[#This Row],[Temperature]],0)&lt;50,"Cold",ROUND(Sales_Data[[#This Row],[Temperature]],0)&lt;70,"Mild",ROUND(Sales_Data[[#This Row],[Temperature]],0)&lt;84,"Warm",TRUE,"Hot")</f>
        <v>Mild</v>
      </c>
    </row>
    <row r="2813" spans="1:13" x14ac:dyDescent="0.3">
      <c r="A2813" s="5">
        <v>22</v>
      </c>
      <c r="B2813" s="6">
        <v>40644</v>
      </c>
      <c r="C2813" s="7" t="b">
        <f t="shared" si="86"/>
        <v>1</v>
      </c>
      <c r="D2813" s="7" t="str" cm="1">
        <f t="array" ref="D2813">_xlfn.SWITCH(A2813,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813" s="7">
        <f t="shared" si="87"/>
        <v>40644</v>
      </c>
      <c r="F2813" s="5">
        <v>2011</v>
      </c>
      <c r="G2813" s="8">
        <v>1106575.5900000001</v>
      </c>
      <c r="H2813" s="5" t="s">
        <v>99</v>
      </c>
      <c r="I2813" s="9">
        <v>42.81</v>
      </c>
      <c r="J2813" s="10">
        <v>3.5859999999999999</v>
      </c>
      <c r="K2813" s="10">
        <v>140.42797580000001</v>
      </c>
      <c r="L2813" s="10">
        <v>7.7060000000000004</v>
      </c>
      <c r="M2813" s="11" t="str" cm="1">
        <f t="array" ref="M2813">_xlfn.IFS(ROUND(Sales_Data[[#This Row],[Temperature]],0)&lt;50,"Cold",ROUND(Sales_Data[[#This Row],[Temperature]],0)&lt;70,"Mild",ROUND(Sales_Data[[#This Row],[Temperature]],0)&lt;84,"Warm",TRUE,"Hot")</f>
        <v>Cold</v>
      </c>
    </row>
    <row r="2814" spans="1:13" x14ac:dyDescent="0.3">
      <c r="A2814" s="5">
        <v>23</v>
      </c>
      <c r="B2814" s="6">
        <v>40644</v>
      </c>
      <c r="C2814" s="7" t="b">
        <f t="shared" si="86"/>
        <v>1</v>
      </c>
      <c r="D2814" s="7" t="str" cm="1">
        <f t="array" ref="D2814">_xlfn.SWITCH(A2814,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814" s="7">
        <f t="shared" si="87"/>
        <v>40644</v>
      </c>
      <c r="F2814" s="5">
        <v>2011</v>
      </c>
      <c r="G2814" s="8">
        <v>1428436.33</v>
      </c>
      <c r="H2814" s="5" t="s">
        <v>99</v>
      </c>
      <c r="I2814" s="9">
        <v>39.18</v>
      </c>
      <c r="J2814" s="10">
        <v>3.5859999999999999</v>
      </c>
      <c r="K2814" s="10">
        <v>136.47512900000001</v>
      </c>
      <c r="L2814" s="10">
        <v>4.42</v>
      </c>
      <c r="M2814" s="11" t="str" cm="1">
        <f t="array" ref="M2814">_xlfn.IFS(ROUND(Sales_Data[[#This Row],[Temperature]],0)&lt;50,"Cold",ROUND(Sales_Data[[#This Row],[Temperature]],0)&lt;70,"Mild",ROUND(Sales_Data[[#This Row],[Temperature]],0)&lt;84,"Warm",TRUE,"Hot")</f>
        <v>Cold</v>
      </c>
    </row>
    <row r="2815" spans="1:13" x14ac:dyDescent="0.3">
      <c r="A2815" s="5">
        <v>24</v>
      </c>
      <c r="B2815" s="6">
        <v>40644</v>
      </c>
      <c r="C2815" s="7" t="b">
        <f t="shared" si="86"/>
        <v>1</v>
      </c>
      <c r="D2815" s="7" t="str" cm="1">
        <f t="array" ref="D2815">_xlfn.SWITCH(A2815,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815" s="7">
        <f t="shared" si="87"/>
        <v>40644</v>
      </c>
      <c r="F2815" s="5">
        <v>2011</v>
      </c>
      <c r="G2815" s="8">
        <v>1385860.38</v>
      </c>
      <c r="H2815" s="5" t="s">
        <v>99</v>
      </c>
      <c r="I2815" s="9">
        <v>39.869999999999997</v>
      </c>
      <c r="J2815" s="10">
        <v>3.738</v>
      </c>
      <c r="K2815" s="10">
        <v>136.47512900000001</v>
      </c>
      <c r="L2815" s="10">
        <v>8.4540000000000006</v>
      </c>
      <c r="M2815" s="11" t="str" cm="1">
        <f t="array" ref="M2815">_xlfn.IFS(ROUND(Sales_Data[[#This Row],[Temperature]],0)&lt;50,"Cold",ROUND(Sales_Data[[#This Row],[Temperature]],0)&lt;70,"Mild",ROUND(Sales_Data[[#This Row],[Temperature]],0)&lt;84,"Warm",TRUE,"Hot")</f>
        <v>Cold</v>
      </c>
    </row>
    <row r="2816" spans="1:13" x14ac:dyDescent="0.3">
      <c r="A2816" s="5">
        <v>25</v>
      </c>
      <c r="B2816" s="6">
        <v>40644</v>
      </c>
      <c r="C2816" s="7" t="b">
        <f t="shared" si="86"/>
        <v>1</v>
      </c>
      <c r="D2816" s="7" t="str" cm="1">
        <f t="array" ref="D2816">_xlfn.SWITCH(A2816,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816" s="7">
        <f t="shared" si="87"/>
        <v>40644</v>
      </c>
      <c r="F2816" s="5">
        <v>2011</v>
      </c>
      <c r="G2816" s="8">
        <v>718393.61</v>
      </c>
      <c r="H2816" s="5" t="s">
        <v>99</v>
      </c>
      <c r="I2816" s="9">
        <v>40.880000000000003</v>
      </c>
      <c r="J2816" s="10">
        <v>3.5510000000000002</v>
      </c>
      <c r="K2816" s="10">
        <v>210.83645509999999</v>
      </c>
      <c r="L2816" s="10">
        <v>7.0819999999999999</v>
      </c>
      <c r="M2816" s="11" t="str" cm="1">
        <f t="array" ref="M2816">_xlfn.IFS(ROUND(Sales_Data[[#This Row],[Temperature]],0)&lt;50,"Cold",ROUND(Sales_Data[[#This Row],[Temperature]],0)&lt;70,"Mild",ROUND(Sales_Data[[#This Row],[Temperature]],0)&lt;84,"Warm",TRUE,"Hot")</f>
        <v>Cold</v>
      </c>
    </row>
    <row r="2817" spans="1:13" x14ac:dyDescent="0.3">
      <c r="A2817" s="5">
        <v>26</v>
      </c>
      <c r="B2817" s="6">
        <v>40644</v>
      </c>
      <c r="C2817" s="7" t="b">
        <f t="shared" si="86"/>
        <v>1</v>
      </c>
      <c r="D2817" s="7" t="str" cm="1">
        <f t="array" ref="D2817">_xlfn.SWITCH(A2817,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817" s="7">
        <f t="shared" si="87"/>
        <v>40644</v>
      </c>
      <c r="F2817" s="5">
        <v>2011</v>
      </c>
      <c r="G2817" s="8">
        <v>988950.75</v>
      </c>
      <c r="H2817" s="5" t="s">
        <v>99</v>
      </c>
      <c r="I2817" s="9">
        <v>31.7</v>
      </c>
      <c r="J2817" s="10">
        <v>3.5859999999999999</v>
      </c>
      <c r="K2817" s="10">
        <v>136.47512900000001</v>
      </c>
      <c r="L2817" s="10">
        <v>7.5979999999999999</v>
      </c>
      <c r="M2817" s="11" t="str" cm="1">
        <f t="array" ref="M2817">_xlfn.IFS(ROUND(Sales_Data[[#This Row],[Temperature]],0)&lt;50,"Cold",ROUND(Sales_Data[[#This Row],[Temperature]],0)&lt;70,"Mild",ROUND(Sales_Data[[#This Row],[Temperature]],0)&lt;84,"Warm",TRUE,"Hot")</f>
        <v>Cold</v>
      </c>
    </row>
    <row r="2818" spans="1:13" x14ac:dyDescent="0.3">
      <c r="A2818" s="5">
        <v>27</v>
      </c>
      <c r="B2818" s="6">
        <v>40644</v>
      </c>
      <c r="C2818" s="7" t="b">
        <f t="shared" ref="C2818:C2881" si="88">ISNUMBER(B2818)</f>
        <v>1</v>
      </c>
      <c r="D2818" s="7" t="str" cm="1">
        <f t="array" ref="D2818">_xlfn.SWITCH(A2818,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818" s="7">
        <f t="shared" ref="E2818:E2881" si="89">IF(C2818,B2818,DATE(RIGHT(B2818,4),MID(B2818,4,2),LEFT(B2818,2)))</f>
        <v>40644</v>
      </c>
      <c r="F2818" s="5">
        <v>2011</v>
      </c>
      <c r="G2818" s="8">
        <v>1621109.3</v>
      </c>
      <c r="H2818" s="5" t="s">
        <v>99</v>
      </c>
      <c r="I2818" s="9">
        <v>44.46</v>
      </c>
      <c r="J2818" s="10">
        <v>3.738</v>
      </c>
      <c r="K2818" s="10">
        <v>140.42797580000001</v>
      </c>
      <c r="L2818" s="10">
        <v>7.9059999999999997</v>
      </c>
      <c r="M2818" s="11" t="str" cm="1">
        <f t="array" ref="M2818">_xlfn.IFS(ROUND(Sales_Data[[#This Row],[Temperature]],0)&lt;50,"Cold",ROUND(Sales_Data[[#This Row],[Temperature]],0)&lt;70,"Mild",ROUND(Sales_Data[[#This Row],[Temperature]],0)&lt;84,"Warm",TRUE,"Hot")</f>
        <v>Cold</v>
      </c>
    </row>
    <row r="2819" spans="1:13" x14ac:dyDescent="0.3">
      <c r="A2819" s="5">
        <v>28</v>
      </c>
      <c r="B2819" s="6">
        <v>40644</v>
      </c>
      <c r="C2819" s="7" t="b">
        <f t="shared" si="88"/>
        <v>1</v>
      </c>
      <c r="D2819" s="7" t="str" cm="1">
        <f t="array" ref="D2819">_xlfn.SWITCH(A2819,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819" s="7">
        <f t="shared" si="89"/>
        <v>40644</v>
      </c>
      <c r="F2819" s="5">
        <v>2011</v>
      </c>
      <c r="G2819" s="8">
        <v>1576654.67</v>
      </c>
      <c r="H2819" s="5" t="s">
        <v>99</v>
      </c>
      <c r="I2819" s="9">
        <v>59.77</v>
      </c>
      <c r="J2819" s="10">
        <v>3.8279999999999998</v>
      </c>
      <c r="K2819" s="10">
        <v>129.8051935</v>
      </c>
      <c r="L2819" s="10">
        <v>12.89</v>
      </c>
      <c r="M2819" s="11" t="str" cm="1">
        <f t="array" ref="M2819">_xlfn.IFS(ROUND(Sales_Data[[#This Row],[Temperature]],0)&lt;50,"Cold",ROUND(Sales_Data[[#This Row],[Temperature]],0)&lt;70,"Mild",ROUND(Sales_Data[[#This Row],[Temperature]],0)&lt;84,"Warm",TRUE,"Hot")</f>
        <v>Mild</v>
      </c>
    </row>
    <row r="2820" spans="1:13" x14ac:dyDescent="0.3">
      <c r="A2820" s="5">
        <v>29</v>
      </c>
      <c r="B2820" s="6">
        <v>40644</v>
      </c>
      <c r="C2820" s="7" t="b">
        <f t="shared" si="88"/>
        <v>1</v>
      </c>
      <c r="D2820" s="7" t="str" cm="1">
        <f t="array" ref="D2820">_xlfn.SWITCH(A2820,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820" s="7">
        <f t="shared" si="89"/>
        <v>40644</v>
      </c>
      <c r="F2820" s="5">
        <v>2011</v>
      </c>
      <c r="G2820" s="8">
        <v>620735.72</v>
      </c>
      <c r="H2820" s="5" t="s">
        <v>99</v>
      </c>
      <c r="I2820" s="9">
        <v>42.81</v>
      </c>
      <c r="J2820" s="10">
        <v>3.5859999999999999</v>
      </c>
      <c r="K2820" s="10">
        <v>136.47512900000001</v>
      </c>
      <c r="L2820" s="10">
        <v>9.3569999999999993</v>
      </c>
      <c r="M2820" s="11" t="str" cm="1">
        <f t="array" ref="M2820">_xlfn.IFS(ROUND(Sales_Data[[#This Row],[Temperature]],0)&lt;50,"Cold",ROUND(Sales_Data[[#This Row],[Temperature]],0)&lt;70,"Mild",ROUND(Sales_Data[[#This Row],[Temperature]],0)&lt;84,"Warm",TRUE,"Hot")</f>
        <v>Cold</v>
      </c>
    </row>
    <row r="2821" spans="1:13" x14ac:dyDescent="0.3">
      <c r="A2821" s="5">
        <v>30</v>
      </c>
      <c r="B2821" s="6">
        <v>40644</v>
      </c>
      <c r="C2821" s="7" t="b">
        <f t="shared" si="88"/>
        <v>1</v>
      </c>
      <c r="D2821" s="7" t="str" cm="1">
        <f t="array" ref="D2821">_xlfn.SWITCH(A2821,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821" s="7">
        <f t="shared" si="89"/>
        <v>40644</v>
      </c>
      <c r="F2821" s="5">
        <v>2011</v>
      </c>
      <c r="G2821" s="8">
        <v>432359.04</v>
      </c>
      <c r="H2821" s="5" t="s">
        <v>99</v>
      </c>
      <c r="I2821" s="9">
        <v>56.01</v>
      </c>
      <c r="J2821" s="10">
        <v>3.3319999999999999</v>
      </c>
      <c r="K2821" s="10">
        <v>217.48536050000001</v>
      </c>
      <c r="L2821" s="10">
        <v>7.4409999999999998</v>
      </c>
      <c r="M2821" s="11" t="str" cm="1">
        <f t="array" ref="M2821">_xlfn.IFS(ROUND(Sales_Data[[#This Row],[Temperature]],0)&lt;50,"Cold",ROUND(Sales_Data[[#This Row],[Temperature]],0)&lt;70,"Mild",ROUND(Sales_Data[[#This Row],[Temperature]],0)&lt;84,"Warm",TRUE,"Hot")</f>
        <v>Mild</v>
      </c>
    </row>
    <row r="2822" spans="1:13" x14ac:dyDescent="0.3">
      <c r="A2822" s="5">
        <v>31</v>
      </c>
      <c r="B2822" s="6">
        <v>40644</v>
      </c>
      <c r="C2822" s="7" t="b">
        <f t="shared" si="88"/>
        <v>1</v>
      </c>
      <c r="D2822" s="7" t="str" cm="1">
        <f t="array" ref="D2822">_xlfn.SWITCH(A2822,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822" s="7">
        <f t="shared" si="89"/>
        <v>40644</v>
      </c>
      <c r="F2822" s="5">
        <v>2011</v>
      </c>
      <c r="G2822" s="8">
        <v>1426405.46</v>
      </c>
      <c r="H2822" s="5" t="s">
        <v>99</v>
      </c>
      <c r="I2822" s="9">
        <v>56.01</v>
      </c>
      <c r="J2822" s="10">
        <v>3.3319999999999999</v>
      </c>
      <c r="K2822" s="10">
        <v>217.48536050000001</v>
      </c>
      <c r="L2822" s="10">
        <v>7.4409999999999998</v>
      </c>
      <c r="M2822" s="11" t="str" cm="1">
        <f t="array" ref="M2822">_xlfn.IFS(ROUND(Sales_Data[[#This Row],[Temperature]],0)&lt;50,"Cold",ROUND(Sales_Data[[#This Row],[Temperature]],0)&lt;70,"Mild",ROUND(Sales_Data[[#This Row],[Temperature]],0)&lt;84,"Warm",TRUE,"Hot")</f>
        <v>Mild</v>
      </c>
    </row>
    <row r="2823" spans="1:13" x14ac:dyDescent="0.3">
      <c r="A2823" s="5">
        <v>32</v>
      </c>
      <c r="B2823" s="6">
        <v>40644</v>
      </c>
      <c r="C2823" s="7" t="b">
        <f t="shared" si="88"/>
        <v>1</v>
      </c>
      <c r="D2823" s="7" t="str" cm="1">
        <f t="array" ref="D2823">_xlfn.SWITCH(A2823,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823" s="7">
        <f t="shared" si="89"/>
        <v>40644</v>
      </c>
      <c r="F2823" s="5">
        <v>2011</v>
      </c>
      <c r="G2823" s="8">
        <v>1204628.28</v>
      </c>
      <c r="H2823" s="5" t="s">
        <v>99</v>
      </c>
      <c r="I2823" s="9">
        <v>37.950000000000003</v>
      </c>
      <c r="J2823" s="10">
        <v>3.5270000000000001</v>
      </c>
      <c r="K2823" s="10">
        <v>195.48479589999999</v>
      </c>
      <c r="L2823" s="10">
        <v>8.5129999999999999</v>
      </c>
      <c r="M2823" s="11" t="str" cm="1">
        <f t="array" ref="M2823">_xlfn.IFS(ROUND(Sales_Data[[#This Row],[Temperature]],0)&lt;50,"Cold",ROUND(Sales_Data[[#This Row],[Temperature]],0)&lt;70,"Mild",ROUND(Sales_Data[[#This Row],[Temperature]],0)&lt;84,"Warm",TRUE,"Hot")</f>
        <v>Cold</v>
      </c>
    </row>
    <row r="2824" spans="1:13" x14ac:dyDescent="0.3">
      <c r="A2824" s="5">
        <v>33</v>
      </c>
      <c r="B2824" s="6">
        <v>40644</v>
      </c>
      <c r="C2824" s="7" t="b">
        <f t="shared" si="88"/>
        <v>1</v>
      </c>
      <c r="D2824" s="7" t="str" cm="1">
        <f t="array" ref="D2824">_xlfn.SWITCH(A2824,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824" s="7">
        <f t="shared" si="89"/>
        <v>40644</v>
      </c>
      <c r="F2824" s="5">
        <v>2011</v>
      </c>
      <c r="G2824" s="8">
        <v>236157.12</v>
      </c>
      <c r="H2824" s="5" t="s">
        <v>99</v>
      </c>
      <c r="I2824" s="9">
        <v>71.91</v>
      </c>
      <c r="J2824" s="10">
        <v>3.8279999999999998</v>
      </c>
      <c r="K2824" s="10">
        <v>129.8051935</v>
      </c>
      <c r="L2824" s="10">
        <v>8.01</v>
      </c>
      <c r="M2824" s="11" t="str" cm="1">
        <f t="array" ref="M2824">_xlfn.IFS(ROUND(Sales_Data[[#This Row],[Temperature]],0)&lt;50,"Cold",ROUND(Sales_Data[[#This Row],[Temperature]],0)&lt;70,"Mild",ROUND(Sales_Data[[#This Row],[Temperature]],0)&lt;84,"Warm",TRUE,"Hot")</f>
        <v>Warm</v>
      </c>
    </row>
    <row r="2825" spans="1:13" x14ac:dyDescent="0.3">
      <c r="A2825" s="5">
        <v>34</v>
      </c>
      <c r="B2825" s="6">
        <v>40644</v>
      </c>
      <c r="C2825" s="7" t="b">
        <f t="shared" si="88"/>
        <v>1</v>
      </c>
      <c r="D2825" s="7" t="str" cm="1">
        <f t="array" ref="D2825">_xlfn.SWITCH(A2825,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825" s="7">
        <f t="shared" si="89"/>
        <v>40644</v>
      </c>
      <c r="F2825" s="5">
        <v>2011</v>
      </c>
      <c r="G2825" s="8">
        <v>992621.93</v>
      </c>
      <c r="H2825" s="5" t="s">
        <v>99</v>
      </c>
      <c r="I2825" s="9">
        <v>48.04</v>
      </c>
      <c r="J2825" s="10">
        <v>3.3220000000000001</v>
      </c>
      <c r="K2825" s="10">
        <v>129.8051935</v>
      </c>
      <c r="L2825" s="10">
        <v>10.148</v>
      </c>
      <c r="M2825" s="11" t="str" cm="1">
        <f t="array" ref="M2825">_xlfn.IFS(ROUND(Sales_Data[[#This Row],[Temperature]],0)&lt;50,"Cold",ROUND(Sales_Data[[#This Row],[Temperature]],0)&lt;70,"Mild",ROUND(Sales_Data[[#This Row],[Temperature]],0)&lt;84,"Warm",TRUE,"Hot")</f>
        <v>Cold</v>
      </c>
    </row>
    <row r="2826" spans="1:13" x14ac:dyDescent="0.3">
      <c r="A2826" s="5">
        <v>35</v>
      </c>
      <c r="B2826" s="6">
        <v>40644</v>
      </c>
      <c r="C2826" s="7" t="b">
        <f t="shared" si="88"/>
        <v>1</v>
      </c>
      <c r="D2826" s="7" t="str" cm="1">
        <f t="array" ref="D2826">_xlfn.SWITCH(A2826,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826" s="7">
        <f t="shared" si="89"/>
        <v>40644</v>
      </c>
      <c r="F2826" s="5">
        <v>2011</v>
      </c>
      <c r="G2826" s="8">
        <v>653468.75</v>
      </c>
      <c r="H2826" s="5" t="s">
        <v>99</v>
      </c>
      <c r="I2826" s="9">
        <v>44.46</v>
      </c>
      <c r="J2826" s="10">
        <v>3.5510000000000002</v>
      </c>
      <c r="K2826" s="10">
        <v>140.42797580000001</v>
      </c>
      <c r="L2826" s="10">
        <v>8.7449999999999992</v>
      </c>
      <c r="M2826" s="11" t="str" cm="1">
        <f t="array" ref="M2826">_xlfn.IFS(ROUND(Sales_Data[[#This Row],[Temperature]],0)&lt;50,"Cold",ROUND(Sales_Data[[#This Row],[Temperature]],0)&lt;70,"Mild",ROUND(Sales_Data[[#This Row],[Temperature]],0)&lt;84,"Warm",TRUE,"Hot")</f>
        <v>Cold</v>
      </c>
    </row>
    <row r="2827" spans="1:13" x14ac:dyDescent="0.3">
      <c r="A2827" s="5">
        <v>36</v>
      </c>
      <c r="B2827" s="6">
        <v>40644</v>
      </c>
      <c r="C2827" s="7" t="b">
        <f t="shared" si="88"/>
        <v>1</v>
      </c>
      <c r="D2827" s="7" t="str" cm="1">
        <f t="array" ref="D2827">_xlfn.SWITCH(A2827,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827" s="7">
        <f t="shared" si="89"/>
        <v>40644</v>
      </c>
      <c r="F2827" s="5">
        <v>2011</v>
      </c>
      <c r="G2827" s="8">
        <v>313387.11</v>
      </c>
      <c r="H2827" s="5" t="s">
        <v>99</v>
      </c>
      <c r="I2827" s="9">
        <v>58.97</v>
      </c>
      <c r="J2827" s="10">
        <v>3.2869999999999999</v>
      </c>
      <c r="K2827" s="10">
        <v>216.56343440000001</v>
      </c>
      <c r="L2827" s="10">
        <v>7.7160000000000002</v>
      </c>
      <c r="M2827" s="11" t="str" cm="1">
        <f t="array" ref="M2827">_xlfn.IFS(ROUND(Sales_Data[[#This Row],[Temperature]],0)&lt;50,"Cold",ROUND(Sales_Data[[#This Row],[Temperature]],0)&lt;70,"Mild",ROUND(Sales_Data[[#This Row],[Temperature]],0)&lt;84,"Warm",TRUE,"Hot")</f>
        <v>Mild</v>
      </c>
    </row>
    <row r="2828" spans="1:13" x14ac:dyDescent="0.3">
      <c r="A2828" s="5">
        <v>37</v>
      </c>
      <c r="B2828" s="6">
        <v>40644</v>
      </c>
      <c r="C2828" s="7" t="b">
        <f t="shared" si="88"/>
        <v>1</v>
      </c>
      <c r="D2828" s="7" t="str" cm="1">
        <f t="array" ref="D2828">_xlfn.SWITCH(A2828,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828" s="7">
        <f t="shared" si="89"/>
        <v>40644</v>
      </c>
      <c r="F2828" s="5">
        <v>2011</v>
      </c>
      <c r="G2828" s="8">
        <v>555925.6</v>
      </c>
      <c r="H2828" s="5" t="s">
        <v>99</v>
      </c>
      <c r="I2828" s="9">
        <v>58.97</v>
      </c>
      <c r="J2828" s="10">
        <v>3.3319999999999999</v>
      </c>
      <c r="K2828" s="10">
        <v>216.56343440000001</v>
      </c>
      <c r="L2828" s="10">
        <v>7.7160000000000002</v>
      </c>
      <c r="M2828" s="11" t="str" cm="1">
        <f t="array" ref="M2828">_xlfn.IFS(ROUND(Sales_Data[[#This Row],[Temperature]],0)&lt;50,"Cold",ROUND(Sales_Data[[#This Row],[Temperature]],0)&lt;70,"Mild",ROUND(Sales_Data[[#This Row],[Temperature]],0)&lt;84,"Warm",TRUE,"Hot")</f>
        <v>Mild</v>
      </c>
    </row>
    <row r="2829" spans="1:13" x14ac:dyDescent="0.3">
      <c r="A2829" s="5">
        <v>38</v>
      </c>
      <c r="B2829" s="6">
        <v>40644</v>
      </c>
      <c r="C2829" s="7" t="b">
        <f t="shared" si="88"/>
        <v>1</v>
      </c>
      <c r="D2829" s="7" t="str" cm="1">
        <f t="array" ref="D2829">_xlfn.SWITCH(A2829,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829" s="7">
        <f t="shared" si="89"/>
        <v>40644</v>
      </c>
      <c r="F2829" s="5">
        <v>2011</v>
      </c>
      <c r="G2829" s="8">
        <v>436970.1</v>
      </c>
      <c r="H2829" s="5" t="s">
        <v>99</v>
      </c>
      <c r="I2829" s="9">
        <v>59.77</v>
      </c>
      <c r="J2829" s="10">
        <v>3.8279999999999998</v>
      </c>
      <c r="K2829" s="10">
        <v>129.8051935</v>
      </c>
      <c r="L2829" s="10">
        <v>12.89</v>
      </c>
      <c r="M2829" s="11" t="str" cm="1">
        <f t="array" ref="M2829">_xlfn.IFS(ROUND(Sales_Data[[#This Row],[Temperature]],0)&lt;50,"Cold",ROUND(Sales_Data[[#This Row],[Temperature]],0)&lt;70,"Mild",ROUND(Sales_Data[[#This Row],[Temperature]],0)&lt;84,"Warm",TRUE,"Hot")</f>
        <v>Mild</v>
      </c>
    </row>
    <row r="2830" spans="1:13" x14ac:dyDescent="0.3">
      <c r="A2830" s="5">
        <v>39</v>
      </c>
      <c r="B2830" s="6">
        <v>40644</v>
      </c>
      <c r="C2830" s="7" t="b">
        <f t="shared" si="88"/>
        <v>1</v>
      </c>
      <c r="D2830" s="7" t="str" cm="1">
        <f t="array" ref="D2830">_xlfn.SWITCH(A2830,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830" s="7">
        <f t="shared" si="89"/>
        <v>40644</v>
      </c>
      <c r="F2830" s="5">
        <v>2011</v>
      </c>
      <c r="G2830" s="8">
        <v>1553629.59</v>
      </c>
      <c r="H2830" s="5" t="s">
        <v>99</v>
      </c>
      <c r="I2830" s="9">
        <v>58.04</v>
      </c>
      <c r="J2830" s="10">
        <v>3.3319999999999999</v>
      </c>
      <c r="K2830" s="10">
        <v>216.56343440000001</v>
      </c>
      <c r="L2830" s="10">
        <v>7.7160000000000002</v>
      </c>
      <c r="M2830" s="11" t="str" cm="1">
        <f t="array" ref="M2830">_xlfn.IFS(ROUND(Sales_Data[[#This Row],[Temperature]],0)&lt;50,"Cold",ROUND(Sales_Data[[#This Row],[Temperature]],0)&lt;70,"Mild",ROUND(Sales_Data[[#This Row],[Temperature]],0)&lt;84,"Warm",TRUE,"Hot")</f>
        <v>Mild</v>
      </c>
    </row>
    <row r="2831" spans="1:13" x14ac:dyDescent="0.3">
      <c r="A2831" s="5">
        <v>40</v>
      </c>
      <c r="B2831" s="6">
        <v>40644</v>
      </c>
      <c r="C2831" s="7" t="b">
        <f t="shared" si="88"/>
        <v>1</v>
      </c>
      <c r="D2831" s="7" t="str" cm="1">
        <f t="array" ref="D2831">_xlfn.SWITCH(A2831,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831" s="7">
        <f t="shared" si="89"/>
        <v>40644</v>
      </c>
      <c r="F2831" s="5">
        <v>2011</v>
      </c>
      <c r="G2831" s="8">
        <v>1011321.18</v>
      </c>
      <c r="H2831" s="5" t="s">
        <v>99</v>
      </c>
      <c r="I2831" s="9">
        <v>35.4</v>
      </c>
      <c r="J2831" s="10">
        <v>3.5859999999999999</v>
      </c>
      <c r="K2831" s="10">
        <v>136.47512900000001</v>
      </c>
      <c r="L2831" s="10">
        <v>4.42</v>
      </c>
      <c r="M2831" s="11" t="str" cm="1">
        <f t="array" ref="M2831">_xlfn.IFS(ROUND(Sales_Data[[#This Row],[Temperature]],0)&lt;50,"Cold",ROUND(Sales_Data[[#This Row],[Temperature]],0)&lt;70,"Mild",ROUND(Sales_Data[[#This Row],[Temperature]],0)&lt;84,"Warm",TRUE,"Hot")</f>
        <v>Cold</v>
      </c>
    </row>
    <row r="2832" spans="1:13" x14ac:dyDescent="0.3">
      <c r="A2832" s="5">
        <v>41</v>
      </c>
      <c r="B2832" s="6">
        <v>40644</v>
      </c>
      <c r="C2832" s="7" t="b">
        <f t="shared" si="88"/>
        <v>1</v>
      </c>
      <c r="D2832" s="7" t="str" cm="1">
        <f t="array" ref="D2832">_xlfn.SWITCH(A2832,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832" s="7">
        <f t="shared" si="89"/>
        <v>40644</v>
      </c>
      <c r="F2832" s="5">
        <v>2011</v>
      </c>
      <c r="G2832" s="8">
        <v>1315684.8600000001</v>
      </c>
      <c r="H2832" s="5" t="s">
        <v>99</v>
      </c>
      <c r="I2832" s="9">
        <v>35.04</v>
      </c>
      <c r="J2832" s="10">
        <v>3.5270000000000001</v>
      </c>
      <c r="K2832" s="10">
        <v>195.48479589999999</v>
      </c>
      <c r="L2832" s="10">
        <v>6.7590000000000003</v>
      </c>
      <c r="M2832" s="11" t="str" cm="1">
        <f t="array" ref="M2832">_xlfn.IFS(ROUND(Sales_Data[[#This Row],[Temperature]],0)&lt;50,"Cold",ROUND(Sales_Data[[#This Row],[Temperature]],0)&lt;70,"Mild",ROUND(Sales_Data[[#This Row],[Temperature]],0)&lt;84,"Warm",TRUE,"Hot")</f>
        <v>Cold</v>
      </c>
    </row>
    <row r="2833" spans="1:13" x14ac:dyDescent="0.3">
      <c r="A2833" s="5">
        <v>42</v>
      </c>
      <c r="B2833" s="6">
        <v>40644</v>
      </c>
      <c r="C2833" s="7" t="b">
        <f t="shared" si="88"/>
        <v>1</v>
      </c>
      <c r="D2833" s="7" t="str" cm="1">
        <f t="array" ref="D2833">_xlfn.SWITCH(A2833,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833" s="7">
        <f t="shared" si="89"/>
        <v>40644</v>
      </c>
      <c r="F2833" s="5">
        <v>2011</v>
      </c>
      <c r="G2833" s="8">
        <v>597667.21</v>
      </c>
      <c r="H2833" s="5" t="s">
        <v>99</v>
      </c>
      <c r="I2833" s="9">
        <v>68.569999999999993</v>
      </c>
      <c r="J2833" s="10">
        <v>3.8279999999999998</v>
      </c>
      <c r="K2833" s="10">
        <v>129.8051935</v>
      </c>
      <c r="L2833" s="10">
        <v>7.8739999999999997</v>
      </c>
      <c r="M2833" s="11" t="str" cm="1">
        <f t="array" ref="M2833">_xlfn.IFS(ROUND(Sales_Data[[#This Row],[Temperature]],0)&lt;50,"Cold",ROUND(Sales_Data[[#This Row],[Temperature]],0)&lt;70,"Mild",ROUND(Sales_Data[[#This Row],[Temperature]],0)&lt;84,"Warm",TRUE,"Hot")</f>
        <v>Mild</v>
      </c>
    </row>
    <row r="2834" spans="1:13" x14ac:dyDescent="0.3">
      <c r="A2834" s="5">
        <v>43</v>
      </c>
      <c r="B2834" s="6">
        <v>40644</v>
      </c>
      <c r="C2834" s="7" t="b">
        <f t="shared" si="88"/>
        <v>1</v>
      </c>
      <c r="D2834" s="7" t="str" cm="1">
        <f t="array" ref="D2834">_xlfn.SWITCH(A2834,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834" s="7">
        <f t="shared" si="89"/>
        <v>40644</v>
      </c>
      <c r="F2834" s="5">
        <v>2011</v>
      </c>
      <c r="G2834" s="8">
        <v>641905.37</v>
      </c>
      <c r="H2834" s="5" t="s">
        <v>99</v>
      </c>
      <c r="I2834" s="9">
        <v>59.08</v>
      </c>
      <c r="J2834" s="10">
        <v>3.3319999999999999</v>
      </c>
      <c r="K2834" s="10">
        <v>209.516265</v>
      </c>
      <c r="L2834" s="10">
        <v>10.148</v>
      </c>
      <c r="M2834" s="11" t="str" cm="1">
        <f t="array" ref="M2834">_xlfn.IFS(ROUND(Sales_Data[[#This Row],[Temperature]],0)&lt;50,"Cold",ROUND(Sales_Data[[#This Row],[Temperature]],0)&lt;70,"Mild",ROUND(Sales_Data[[#This Row],[Temperature]],0)&lt;84,"Warm",TRUE,"Hot")</f>
        <v>Mild</v>
      </c>
    </row>
    <row r="2835" spans="1:13" x14ac:dyDescent="0.3">
      <c r="A2835" s="5">
        <v>44</v>
      </c>
      <c r="B2835" s="6">
        <v>40644</v>
      </c>
      <c r="C2835" s="7" t="b">
        <f t="shared" si="88"/>
        <v>1</v>
      </c>
      <c r="D2835" s="7" t="str" cm="1">
        <f t="array" ref="D2835">_xlfn.SWITCH(A2835,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835" s="7">
        <f t="shared" si="89"/>
        <v>40644</v>
      </c>
      <c r="F2835" s="5">
        <v>2011</v>
      </c>
      <c r="G2835" s="8">
        <v>307126.34000000003</v>
      </c>
      <c r="H2835" s="5" t="s">
        <v>99</v>
      </c>
      <c r="I2835" s="9">
        <v>43.51</v>
      </c>
      <c r="J2835" s="10">
        <v>3.5379999999999998</v>
      </c>
      <c r="K2835" s="10">
        <v>129.8051935</v>
      </c>
      <c r="L2835" s="10">
        <v>6.0780000000000003</v>
      </c>
      <c r="M2835" s="11" t="str" cm="1">
        <f t="array" ref="M2835">_xlfn.IFS(ROUND(Sales_Data[[#This Row],[Temperature]],0)&lt;50,"Cold",ROUND(Sales_Data[[#This Row],[Temperature]],0)&lt;70,"Mild",ROUND(Sales_Data[[#This Row],[Temperature]],0)&lt;84,"Warm",TRUE,"Hot")</f>
        <v>Cold</v>
      </c>
    </row>
    <row r="2836" spans="1:13" x14ac:dyDescent="0.3">
      <c r="A2836" s="5">
        <v>45</v>
      </c>
      <c r="B2836" s="6">
        <v>40644</v>
      </c>
      <c r="C2836" s="7" t="b">
        <f t="shared" si="88"/>
        <v>1</v>
      </c>
      <c r="D2836" s="7" t="str" cm="1">
        <f t="array" ref="D2836">_xlfn.SWITCH(A2836,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836" s="7">
        <f t="shared" si="89"/>
        <v>40644</v>
      </c>
      <c r="F2836" s="5">
        <v>2011</v>
      </c>
      <c r="G2836" s="8">
        <v>833429.22</v>
      </c>
      <c r="H2836" s="5" t="s">
        <v>99</v>
      </c>
      <c r="I2836" s="9">
        <v>43.92</v>
      </c>
      <c r="J2836" s="10">
        <v>3.5510000000000002</v>
      </c>
      <c r="K2836" s="10">
        <v>187.9703629</v>
      </c>
      <c r="L2836" s="10">
        <v>8.5229999999999997</v>
      </c>
      <c r="M2836" s="11" t="str" cm="1">
        <f t="array" ref="M2836">_xlfn.IFS(ROUND(Sales_Data[[#This Row],[Temperature]],0)&lt;50,"Cold",ROUND(Sales_Data[[#This Row],[Temperature]],0)&lt;70,"Mild",ROUND(Sales_Data[[#This Row],[Temperature]],0)&lt;84,"Warm",TRUE,"Hot")</f>
        <v>Cold</v>
      </c>
    </row>
    <row r="2837" spans="1:13" x14ac:dyDescent="0.3">
      <c r="A2837" s="5">
        <v>1</v>
      </c>
      <c r="B2837" s="5" t="s">
        <v>43</v>
      </c>
      <c r="C2837" s="7" t="b">
        <f t="shared" si="88"/>
        <v>0</v>
      </c>
      <c r="D2837" s="7" t="str" cm="1">
        <f t="array" ref="D2837">_xlfn.SWITCH(A2837,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837" s="12">
        <f t="shared" si="89"/>
        <v>40648</v>
      </c>
      <c r="F2837" s="5">
        <v>2011</v>
      </c>
      <c r="G2837" s="8">
        <v>1559889</v>
      </c>
      <c r="H2837" s="5" t="s">
        <v>99</v>
      </c>
      <c r="I2837" s="9">
        <v>71.27</v>
      </c>
      <c r="J2837" s="10">
        <v>3.7429999999999999</v>
      </c>
      <c r="K2837" s="10">
        <v>215.29185609999999</v>
      </c>
      <c r="L2837" s="10">
        <v>7.6820000000000004</v>
      </c>
      <c r="M2837" s="11" t="str" cm="1">
        <f t="array" ref="M2837">_xlfn.IFS(ROUND(Sales_Data[[#This Row],[Temperature]],0)&lt;50,"Cold",ROUND(Sales_Data[[#This Row],[Temperature]],0)&lt;70,"Mild",ROUND(Sales_Data[[#This Row],[Temperature]],0)&lt;84,"Warm",TRUE,"Hot")</f>
        <v>Warm</v>
      </c>
    </row>
    <row r="2838" spans="1:13" x14ac:dyDescent="0.3">
      <c r="A2838" s="5">
        <v>2</v>
      </c>
      <c r="B2838" s="5" t="s">
        <v>43</v>
      </c>
      <c r="C2838" s="7" t="b">
        <f t="shared" si="88"/>
        <v>0</v>
      </c>
      <c r="D2838" s="7" t="str" cm="1">
        <f t="array" ref="D2838">_xlfn.SWITCH(A2838,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838" s="12">
        <f t="shared" si="89"/>
        <v>40648</v>
      </c>
      <c r="F2838" s="5">
        <v>2011</v>
      </c>
      <c r="G2838" s="8">
        <v>1856467.84</v>
      </c>
      <c r="H2838" s="5" t="s">
        <v>99</v>
      </c>
      <c r="I2838" s="9">
        <v>69.48</v>
      </c>
      <c r="J2838" s="10">
        <v>3.7429999999999999</v>
      </c>
      <c r="K2838" s="10">
        <v>214.94206310000001</v>
      </c>
      <c r="L2838" s="10">
        <v>7.931</v>
      </c>
      <c r="M2838" s="11" t="str" cm="1">
        <f t="array" ref="M2838">_xlfn.IFS(ROUND(Sales_Data[[#This Row],[Temperature]],0)&lt;50,"Cold",ROUND(Sales_Data[[#This Row],[Temperature]],0)&lt;70,"Mild",ROUND(Sales_Data[[#This Row],[Temperature]],0)&lt;84,"Warm",TRUE,"Hot")</f>
        <v>Mild</v>
      </c>
    </row>
    <row r="2839" spans="1:13" x14ac:dyDescent="0.3">
      <c r="A2839" s="5">
        <v>3</v>
      </c>
      <c r="B2839" s="5" t="s">
        <v>43</v>
      </c>
      <c r="C2839" s="7" t="b">
        <f t="shared" si="88"/>
        <v>0</v>
      </c>
      <c r="D2839" s="7" t="str" cm="1">
        <f t="array" ref="D2839">_xlfn.SWITCH(A2839,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839" s="12">
        <f t="shared" si="89"/>
        <v>40648</v>
      </c>
      <c r="F2839" s="5">
        <v>2011</v>
      </c>
      <c r="G2839" s="8">
        <v>366250.69</v>
      </c>
      <c r="H2839" s="5" t="s">
        <v>99</v>
      </c>
      <c r="I2839" s="9">
        <v>75.88</v>
      </c>
      <c r="J2839" s="10">
        <v>3.7429999999999999</v>
      </c>
      <c r="K2839" s="10">
        <v>218.67886419999999</v>
      </c>
      <c r="L2839" s="10">
        <v>7.5739999999999998</v>
      </c>
      <c r="M2839" s="11" t="str" cm="1">
        <f t="array" ref="M2839">_xlfn.IFS(ROUND(Sales_Data[[#This Row],[Temperature]],0)&lt;50,"Cold",ROUND(Sales_Data[[#This Row],[Temperature]],0)&lt;70,"Mild",ROUND(Sales_Data[[#This Row],[Temperature]],0)&lt;84,"Warm",TRUE,"Hot")</f>
        <v>Warm</v>
      </c>
    </row>
    <row r="2840" spans="1:13" x14ac:dyDescent="0.3">
      <c r="A2840" s="5">
        <v>4</v>
      </c>
      <c r="B2840" s="5" t="s">
        <v>43</v>
      </c>
      <c r="C2840" s="7" t="b">
        <f t="shared" si="88"/>
        <v>0</v>
      </c>
      <c r="D2840" s="7" t="str" cm="1">
        <f t="array" ref="D2840">_xlfn.SWITCH(A2840,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840" s="12">
        <f t="shared" si="89"/>
        <v>40648</v>
      </c>
      <c r="F2840" s="5">
        <v>2011</v>
      </c>
      <c r="G2840" s="8">
        <v>1960587.76</v>
      </c>
      <c r="H2840" s="5" t="s">
        <v>99</v>
      </c>
      <c r="I2840" s="9">
        <v>62.34</v>
      </c>
      <c r="J2840" s="10">
        <v>3.7240000000000002</v>
      </c>
      <c r="K2840" s="10">
        <v>128.9107333</v>
      </c>
      <c r="L2840" s="10">
        <v>5.9459999999999997</v>
      </c>
      <c r="M2840" s="11" t="str" cm="1">
        <f t="array" ref="M2840">_xlfn.IFS(ROUND(Sales_Data[[#This Row],[Temperature]],0)&lt;50,"Cold",ROUND(Sales_Data[[#This Row],[Temperature]],0)&lt;70,"Mild",ROUND(Sales_Data[[#This Row],[Temperature]],0)&lt;84,"Warm",TRUE,"Hot")</f>
        <v>Mild</v>
      </c>
    </row>
    <row r="2841" spans="1:13" x14ac:dyDescent="0.3">
      <c r="A2841" s="5">
        <v>5</v>
      </c>
      <c r="B2841" s="5" t="s">
        <v>43</v>
      </c>
      <c r="C2841" s="7" t="b">
        <f t="shared" si="88"/>
        <v>0</v>
      </c>
      <c r="D2841" s="7" t="str" cm="1">
        <f t="array" ref="D2841">_xlfn.SWITCH(A2841,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841" s="12">
        <f t="shared" si="89"/>
        <v>40648</v>
      </c>
      <c r="F2841" s="5">
        <v>2011</v>
      </c>
      <c r="G2841" s="8">
        <v>307913.58</v>
      </c>
      <c r="H2841" s="5" t="s">
        <v>99</v>
      </c>
      <c r="I2841" s="9">
        <v>72.02</v>
      </c>
      <c r="J2841" s="10">
        <v>3.7429999999999999</v>
      </c>
      <c r="K2841" s="10">
        <v>215.8592673</v>
      </c>
      <c r="L2841" s="10">
        <v>6.4889999999999999</v>
      </c>
      <c r="M2841" s="11" t="str" cm="1">
        <f t="array" ref="M2841">_xlfn.IFS(ROUND(Sales_Data[[#This Row],[Temperature]],0)&lt;50,"Cold",ROUND(Sales_Data[[#This Row],[Temperature]],0)&lt;70,"Mild",ROUND(Sales_Data[[#This Row],[Temperature]],0)&lt;84,"Warm",TRUE,"Hot")</f>
        <v>Warm</v>
      </c>
    </row>
    <row r="2842" spans="1:13" x14ac:dyDescent="0.3">
      <c r="A2842" s="5">
        <v>6</v>
      </c>
      <c r="B2842" s="5" t="s">
        <v>43</v>
      </c>
      <c r="C2842" s="7" t="b">
        <f t="shared" si="88"/>
        <v>0</v>
      </c>
      <c r="D2842" s="7" t="str" cm="1">
        <f t="array" ref="D2842">_xlfn.SWITCH(A2842,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842" s="12">
        <f t="shared" si="89"/>
        <v>40648</v>
      </c>
      <c r="F2842" s="5">
        <v>2011</v>
      </c>
      <c r="G2842" s="8">
        <v>1448797.02</v>
      </c>
      <c r="H2842" s="5" t="s">
        <v>99</v>
      </c>
      <c r="I2842" s="9">
        <v>73.17</v>
      </c>
      <c r="J2842" s="10">
        <v>3.7429999999999999</v>
      </c>
      <c r="K2842" s="10">
        <v>216.84466269999999</v>
      </c>
      <c r="L2842" s="10">
        <v>6.8550000000000004</v>
      </c>
      <c r="M2842" s="11" t="str" cm="1">
        <f t="array" ref="M2842">_xlfn.IFS(ROUND(Sales_Data[[#This Row],[Temperature]],0)&lt;50,"Cold",ROUND(Sales_Data[[#This Row],[Temperature]],0)&lt;70,"Mild",ROUND(Sales_Data[[#This Row],[Temperature]],0)&lt;84,"Warm",TRUE,"Hot")</f>
        <v>Warm</v>
      </c>
    </row>
    <row r="2843" spans="1:13" x14ac:dyDescent="0.3">
      <c r="A2843" s="5">
        <v>7</v>
      </c>
      <c r="B2843" s="5" t="s">
        <v>43</v>
      </c>
      <c r="C2843" s="7" t="b">
        <f t="shared" si="88"/>
        <v>0</v>
      </c>
      <c r="D2843" s="7" t="str" cm="1">
        <f t="array" ref="D2843">_xlfn.SWITCH(A2843,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843" s="12">
        <f t="shared" si="89"/>
        <v>40648</v>
      </c>
      <c r="F2843" s="5">
        <v>2011</v>
      </c>
      <c r="G2843" s="8">
        <v>423380.14</v>
      </c>
      <c r="H2843" s="5" t="s">
        <v>99</v>
      </c>
      <c r="I2843" s="9">
        <v>27.79</v>
      </c>
      <c r="J2843" s="10">
        <v>3.6110000000000002</v>
      </c>
      <c r="K2843" s="10">
        <v>192.42259540000001</v>
      </c>
      <c r="L2843" s="10">
        <v>8.5950000000000006</v>
      </c>
      <c r="M2843" s="11" t="str" cm="1">
        <f t="array" ref="M2843">_xlfn.IFS(ROUND(Sales_Data[[#This Row],[Temperature]],0)&lt;50,"Cold",ROUND(Sales_Data[[#This Row],[Temperature]],0)&lt;70,"Mild",ROUND(Sales_Data[[#This Row],[Temperature]],0)&lt;84,"Warm",TRUE,"Hot")</f>
        <v>Cold</v>
      </c>
    </row>
    <row r="2844" spans="1:13" x14ac:dyDescent="0.3">
      <c r="A2844" s="5">
        <v>8</v>
      </c>
      <c r="B2844" s="5" t="s">
        <v>43</v>
      </c>
      <c r="C2844" s="7" t="b">
        <f t="shared" si="88"/>
        <v>0</v>
      </c>
      <c r="D2844" s="7" t="str" cm="1">
        <f t="array" ref="D2844">_xlfn.SWITCH(A2844,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844" s="12">
        <f t="shared" si="89"/>
        <v>40648</v>
      </c>
      <c r="F2844" s="5">
        <v>2011</v>
      </c>
      <c r="G2844" s="8">
        <v>908278.74</v>
      </c>
      <c r="H2844" s="5" t="s">
        <v>99</v>
      </c>
      <c r="I2844" s="9">
        <v>63.55</v>
      </c>
      <c r="J2844" s="10">
        <v>3.7429999999999999</v>
      </c>
      <c r="K2844" s="10">
        <v>218.72625239999999</v>
      </c>
      <c r="L2844" s="10">
        <v>6.2969999999999997</v>
      </c>
      <c r="M2844" s="11" t="str" cm="1">
        <f t="array" ref="M2844">_xlfn.IFS(ROUND(Sales_Data[[#This Row],[Temperature]],0)&lt;50,"Cold",ROUND(Sales_Data[[#This Row],[Temperature]],0)&lt;70,"Mild",ROUND(Sales_Data[[#This Row],[Temperature]],0)&lt;84,"Warm",TRUE,"Hot")</f>
        <v>Mild</v>
      </c>
    </row>
    <row r="2845" spans="1:13" x14ac:dyDescent="0.3">
      <c r="A2845" s="5">
        <v>9</v>
      </c>
      <c r="B2845" s="5" t="s">
        <v>43</v>
      </c>
      <c r="C2845" s="7" t="b">
        <f t="shared" si="88"/>
        <v>0</v>
      </c>
      <c r="D2845" s="7" t="str" cm="1">
        <f t="array" ref="D2845">_xlfn.SWITCH(A2845,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45" s="12">
        <f t="shared" si="89"/>
        <v>40648</v>
      </c>
      <c r="F2845" s="5">
        <v>2011</v>
      </c>
      <c r="G2845" s="8">
        <v>528420.28</v>
      </c>
      <c r="H2845" s="5" t="s">
        <v>99</v>
      </c>
      <c r="I2845" s="9">
        <v>71.900000000000006</v>
      </c>
      <c r="J2845" s="10">
        <v>3.7429999999999999</v>
      </c>
      <c r="K2845" s="10">
        <v>218.91349349999999</v>
      </c>
      <c r="L2845" s="10">
        <v>6.38</v>
      </c>
      <c r="M2845" s="11" t="str" cm="1">
        <f t="array" ref="M2845">_xlfn.IFS(ROUND(Sales_Data[[#This Row],[Temperature]],0)&lt;50,"Cold",ROUND(Sales_Data[[#This Row],[Temperature]],0)&lt;70,"Mild",ROUND(Sales_Data[[#This Row],[Temperature]],0)&lt;84,"Warm",TRUE,"Hot")</f>
        <v>Warm</v>
      </c>
    </row>
    <row r="2846" spans="1:13" x14ac:dyDescent="0.3">
      <c r="A2846" s="5">
        <v>10</v>
      </c>
      <c r="B2846" s="5" t="s">
        <v>43</v>
      </c>
      <c r="C2846" s="7" t="b">
        <f t="shared" si="88"/>
        <v>0</v>
      </c>
      <c r="D2846" s="7" t="str" cm="1">
        <f t="array" ref="D2846">_xlfn.SWITCH(A2846,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46" s="12">
        <f t="shared" si="89"/>
        <v>40648</v>
      </c>
      <c r="F2846" s="5">
        <v>2011</v>
      </c>
      <c r="G2846" s="8">
        <v>1781767.22</v>
      </c>
      <c r="H2846" s="5" t="s">
        <v>99</v>
      </c>
      <c r="I2846" s="9">
        <v>61.05</v>
      </c>
      <c r="J2846" s="10">
        <v>4.0890000000000004</v>
      </c>
      <c r="K2846" s="10">
        <v>128.9107333</v>
      </c>
      <c r="L2846" s="10">
        <v>8.4939999999999998</v>
      </c>
      <c r="M2846" s="11" t="str" cm="1">
        <f t="array" ref="M2846">_xlfn.IFS(ROUND(Sales_Data[[#This Row],[Temperature]],0)&lt;50,"Cold",ROUND(Sales_Data[[#This Row],[Temperature]],0)&lt;70,"Mild",ROUND(Sales_Data[[#This Row],[Temperature]],0)&lt;84,"Warm",TRUE,"Hot")</f>
        <v>Mild</v>
      </c>
    </row>
    <row r="2847" spans="1:13" x14ac:dyDescent="0.3">
      <c r="A2847" s="5">
        <v>11</v>
      </c>
      <c r="B2847" s="5" t="s">
        <v>43</v>
      </c>
      <c r="C2847" s="7" t="b">
        <f t="shared" si="88"/>
        <v>0</v>
      </c>
      <c r="D2847" s="7" t="str" cm="1">
        <f t="array" ref="D2847">_xlfn.SWITCH(A2847,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47" s="12">
        <f t="shared" si="89"/>
        <v>40648</v>
      </c>
      <c r="F2847" s="5">
        <v>2011</v>
      </c>
      <c r="G2847" s="8">
        <v>1312905.8</v>
      </c>
      <c r="H2847" s="5" t="s">
        <v>99</v>
      </c>
      <c r="I2847" s="9">
        <v>76.64</v>
      </c>
      <c r="J2847" s="10">
        <v>3.7429999999999999</v>
      </c>
      <c r="K2847" s="10">
        <v>218.67886419999999</v>
      </c>
      <c r="L2847" s="10">
        <v>7.5739999999999998</v>
      </c>
      <c r="M2847" s="11" t="str" cm="1">
        <f t="array" ref="M2847">_xlfn.IFS(ROUND(Sales_Data[[#This Row],[Temperature]],0)&lt;50,"Cold",ROUND(Sales_Data[[#This Row],[Temperature]],0)&lt;70,"Mild",ROUND(Sales_Data[[#This Row],[Temperature]],0)&lt;84,"Warm",TRUE,"Hot")</f>
        <v>Warm</v>
      </c>
    </row>
    <row r="2848" spans="1:13" x14ac:dyDescent="0.3">
      <c r="A2848" s="5">
        <v>12</v>
      </c>
      <c r="B2848" s="5" t="s">
        <v>43</v>
      </c>
      <c r="C2848" s="7" t="b">
        <f t="shared" si="88"/>
        <v>0</v>
      </c>
      <c r="D2848" s="7" t="str" cm="1">
        <f t="array" ref="D2848">_xlfn.SWITCH(A2848,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48" s="12">
        <f t="shared" si="89"/>
        <v>40648</v>
      </c>
      <c r="F2848" s="5">
        <v>2011</v>
      </c>
      <c r="G2848" s="8">
        <v>990951.77</v>
      </c>
      <c r="H2848" s="5" t="s">
        <v>99</v>
      </c>
      <c r="I2848" s="9">
        <v>57.63</v>
      </c>
      <c r="J2848" s="10">
        <v>3.8679999999999999</v>
      </c>
      <c r="K2848" s="10">
        <v>128.9107333</v>
      </c>
      <c r="L2848" s="10">
        <v>13.736000000000001</v>
      </c>
      <c r="M2848" s="11" t="str" cm="1">
        <f t="array" ref="M2848">_xlfn.IFS(ROUND(Sales_Data[[#This Row],[Temperature]],0)&lt;50,"Cold",ROUND(Sales_Data[[#This Row],[Temperature]],0)&lt;70,"Mild",ROUND(Sales_Data[[#This Row],[Temperature]],0)&lt;84,"Warm",TRUE,"Hot")</f>
        <v>Mild</v>
      </c>
    </row>
    <row r="2849" spans="1:13" x14ac:dyDescent="0.3">
      <c r="A2849" s="5">
        <v>13</v>
      </c>
      <c r="B2849" s="5" t="s">
        <v>43</v>
      </c>
      <c r="C2849" s="7" t="b">
        <f t="shared" si="88"/>
        <v>0</v>
      </c>
      <c r="D2849" s="7" t="str" cm="1">
        <f t="array" ref="D2849">_xlfn.SWITCH(A2849,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49" s="12">
        <f t="shared" si="89"/>
        <v>40648</v>
      </c>
      <c r="F2849" s="5">
        <v>2011</v>
      </c>
      <c r="G2849" s="8">
        <v>1950994.04</v>
      </c>
      <c r="H2849" s="5" t="s">
        <v>99</v>
      </c>
      <c r="I2849" s="9">
        <v>41.72</v>
      </c>
      <c r="J2849" s="10">
        <v>3.6160000000000001</v>
      </c>
      <c r="K2849" s="10">
        <v>128.9107333</v>
      </c>
      <c r="L2849" s="10">
        <v>7.1929999999999996</v>
      </c>
      <c r="M2849" s="11" t="str" cm="1">
        <f t="array" ref="M2849">_xlfn.IFS(ROUND(Sales_Data[[#This Row],[Temperature]],0)&lt;50,"Cold",ROUND(Sales_Data[[#This Row],[Temperature]],0)&lt;70,"Mild",ROUND(Sales_Data[[#This Row],[Temperature]],0)&lt;84,"Warm",TRUE,"Hot")</f>
        <v>Cold</v>
      </c>
    </row>
    <row r="2850" spans="1:13" x14ac:dyDescent="0.3">
      <c r="A2850" s="5">
        <v>14</v>
      </c>
      <c r="B2850" s="5" t="s">
        <v>43</v>
      </c>
      <c r="C2850" s="7" t="b">
        <f t="shared" si="88"/>
        <v>0</v>
      </c>
      <c r="D2850" s="7" t="str" cm="1">
        <f t="array" ref="D2850">_xlfn.SWITCH(A2850,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50" s="12">
        <f t="shared" si="89"/>
        <v>40648</v>
      </c>
      <c r="F2850" s="5">
        <v>2011</v>
      </c>
      <c r="G2850" s="8">
        <v>1974960.86</v>
      </c>
      <c r="H2850" s="5" t="s">
        <v>99</v>
      </c>
      <c r="I2850" s="9">
        <v>53.69</v>
      </c>
      <c r="J2850" s="10">
        <v>3.8210000000000002</v>
      </c>
      <c r="K2850" s="10">
        <v>185.5339821</v>
      </c>
      <c r="L2850" s="10">
        <v>8.5210000000000008</v>
      </c>
      <c r="M2850" s="11" t="str" cm="1">
        <f t="array" ref="M2850">_xlfn.IFS(ROUND(Sales_Data[[#This Row],[Temperature]],0)&lt;50,"Cold",ROUND(Sales_Data[[#This Row],[Temperature]],0)&lt;70,"Mild",ROUND(Sales_Data[[#This Row],[Temperature]],0)&lt;84,"Warm",TRUE,"Hot")</f>
        <v>Mild</v>
      </c>
    </row>
    <row r="2851" spans="1:13" x14ac:dyDescent="0.3">
      <c r="A2851" s="5">
        <v>15</v>
      </c>
      <c r="B2851" s="5" t="s">
        <v>43</v>
      </c>
      <c r="C2851" s="7" t="b">
        <f t="shared" si="88"/>
        <v>0</v>
      </c>
      <c r="D2851" s="7" t="str" cm="1">
        <f t="array" ref="D2851">_xlfn.SWITCH(A2851,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51" s="12">
        <f t="shared" si="89"/>
        <v>40648</v>
      </c>
      <c r="F2851" s="5">
        <v>2011</v>
      </c>
      <c r="G2851" s="8">
        <v>607691.36</v>
      </c>
      <c r="H2851" s="5" t="s">
        <v>99</v>
      </c>
      <c r="I2851" s="9">
        <v>48.63</v>
      </c>
      <c r="J2851" s="10">
        <v>3.9809999999999999</v>
      </c>
      <c r="K2851" s="10">
        <v>134.2784667</v>
      </c>
      <c r="L2851" s="10">
        <v>7.6580000000000004</v>
      </c>
      <c r="M2851" s="11" t="str" cm="1">
        <f t="array" ref="M2851">_xlfn.IFS(ROUND(Sales_Data[[#This Row],[Temperature]],0)&lt;50,"Cold",ROUND(Sales_Data[[#This Row],[Temperature]],0)&lt;70,"Mild",ROUND(Sales_Data[[#This Row],[Temperature]],0)&lt;84,"Warm",TRUE,"Hot")</f>
        <v>Cold</v>
      </c>
    </row>
    <row r="2852" spans="1:13" x14ac:dyDescent="0.3">
      <c r="A2852" s="5">
        <v>16</v>
      </c>
      <c r="B2852" s="5" t="s">
        <v>43</v>
      </c>
      <c r="C2852" s="7" t="b">
        <f t="shared" si="88"/>
        <v>0</v>
      </c>
      <c r="D2852" s="7" t="str" cm="1">
        <f t="array" ref="D2852">_xlfn.SWITCH(A2852,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52" s="12">
        <f t="shared" si="89"/>
        <v>40648</v>
      </c>
      <c r="F2852" s="5">
        <v>2011</v>
      </c>
      <c r="G2852" s="8">
        <v>427855.24</v>
      </c>
      <c r="H2852" s="5" t="s">
        <v>99</v>
      </c>
      <c r="I2852" s="9">
        <v>34.590000000000003</v>
      </c>
      <c r="J2852" s="10">
        <v>3.6110000000000002</v>
      </c>
      <c r="K2852" s="10">
        <v>192.42259540000001</v>
      </c>
      <c r="L2852" s="10">
        <v>6.3390000000000004</v>
      </c>
      <c r="M2852" s="11" t="str" cm="1">
        <f t="array" ref="M2852">_xlfn.IFS(ROUND(Sales_Data[[#This Row],[Temperature]],0)&lt;50,"Cold",ROUND(Sales_Data[[#This Row],[Temperature]],0)&lt;70,"Mild",ROUND(Sales_Data[[#This Row],[Temperature]],0)&lt;84,"Warm",TRUE,"Hot")</f>
        <v>Cold</v>
      </c>
    </row>
    <row r="2853" spans="1:13" x14ac:dyDescent="0.3">
      <c r="A2853" s="5">
        <v>17</v>
      </c>
      <c r="B2853" s="5" t="s">
        <v>43</v>
      </c>
      <c r="C2853" s="7" t="b">
        <f t="shared" si="88"/>
        <v>0</v>
      </c>
      <c r="D2853" s="7" t="str" cm="1">
        <f t="array" ref="D2853">_xlfn.SWITCH(A2853,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53" s="12">
        <f t="shared" si="89"/>
        <v>40648</v>
      </c>
      <c r="F2853" s="5">
        <v>2011</v>
      </c>
      <c r="G2853" s="8">
        <v>825283.43</v>
      </c>
      <c r="H2853" s="5" t="s">
        <v>99</v>
      </c>
      <c r="I2853" s="9">
        <v>39.979999999999997</v>
      </c>
      <c r="J2853" s="10">
        <v>3.6160000000000001</v>
      </c>
      <c r="K2853" s="10">
        <v>128.9107333</v>
      </c>
      <c r="L2853" s="10">
        <v>6.774</v>
      </c>
      <c r="M2853" s="11" t="str" cm="1">
        <f t="array" ref="M2853">_xlfn.IFS(ROUND(Sales_Data[[#This Row],[Temperature]],0)&lt;50,"Cold",ROUND(Sales_Data[[#This Row],[Temperature]],0)&lt;70,"Mild",ROUND(Sales_Data[[#This Row],[Temperature]],0)&lt;84,"Warm",TRUE,"Hot")</f>
        <v>Cold</v>
      </c>
    </row>
    <row r="2854" spans="1:13" x14ac:dyDescent="0.3">
      <c r="A2854" s="5">
        <v>18</v>
      </c>
      <c r="B2854" s="5" t="s">
        <v>43</v>
      </c>
      <c r="C2854" s="7" t="b">
        <f t="shared" si="88"/>
        <v>0</v>
      </c>
      <c r="D2854" s="7" t="str" cm="1">
        <f t="array" ref="D2854">_xlfn.SWITCH(A2854,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54" s="12">
        <f t="shared" si="89"/>
        <v>40648</v>
      </c>
      <c r="F2854" s="5">
        <v>2011</v>
      </c>
      <c r="G2854" s="8">
        <v>988157.72</v>
      </c>
      <c r="H2854" s="5" t="s">
        <v>99</v>
      </c>
      <c r="I2854" s="9">
        <v>49.91</v>
      </c>
      <c r="J2854" s="10">
        <v>3.823</v>
      </c>
      <c r="K2854" s="10">
        <v>134.2784667</v>
      </c>
      <c r="L2854" s="10">
        <v>8.9749999999999996</v>
      </c>
      <c r="M2854" s="11" t="str" cm="1">
        <f t="array" ref="M2854">_xlfn.IFS(ROUND(Sales_Data[[#This Row],[Temperature]],0)&lt;50,"Cold",ROUND(Sales_Data[[#This Row],[Temperature]],0)&lt;70,"Mild",ROUND(Sales_Data[[#This Row],[Temperature]],0)&lt;84,"Warm",TRUE,"Hot")</f>
        <v>Mild</v>
      </c>
    </row>
    <row r="2855" spans="1:13" x14ac:dyDescent="0.3">
      <c r="A2855" s="5">
        <v>19</v>
      </c>
      <c r="B2855" s="5" t="s">
        <v>43</v>
      </c>
      <c r="C2855" s="7" t="b">
        <f t="shared" si="88"/>
        <v>0</v>
      </c>
      <c r="D2855" s="7" t="str" cm="1">
        <f t="array" ref="D2855">_xlfn.SWITCH(A2855,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855" s="12">
        <f t="shared" si="89"/>
        <v>40648</v>
      </c>
      <c r="F2855" s="5">
        <v>2011</v>
      </c>
      <c r="G2855" s="8">
        <v>1392093.04</v>
      </c>
      <c r="H2855" s="5" t="s">
        <v>99</v>
      </c>
      <c r="I2855" s="9">
        <v>48.67</v>
      </c>
      <c r="J2855" s="10">
        <v>3.9809999999999999</v>
      </c>
      <c r="K2855" s="10">
        <v>134.2784667</v>
      </c>
      <c r="L2855" s="10">
        <v>7.6580000000000004</v>
      </c>
      <c r="M2855" s="11" t="str" cm="1">
        <f t="array" ref="M2855">_xlfn.IFS(ROUND(Sales_Data[[#This Row],[Temperature]],0)&lt;50,"Cold",ROUND(Sales_Data[[#This Row],[Temperature]],0)&lt;70,"Mild",ROUND(Sales_Data[[#This Row],[Temperature]],0)&lt;84,"Warm",TRUE,"Hot")</f>
        <v>Cold</v>
      </c>
    </row>
    <row r="2856" spans="1:13" x14ac:dyDescent="0.3">
      <c r="A2856" s="5">
        <v>20</v>
      </c>
      <c r="B2856" s="5" t="s">
        <v>43</v>
      </c>
      <c r="C2856" s="7" t="b">
        <f t="shared" si="88"/>
        <v>0</v>
      </c>
      <c r="D2856" s="7" t="str" cm="1">
        <f t="array" ref="D2856">_xlfn.SWITCH(A2856,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856" s="12">
        <f t="shared" si="89"/>
        <v>40648</v>
      </c>
      <c r="F2856" s="5">
        <v>2011</v>
      </c>
      <c r="G2856" s="8">
        <v>2057406.33</v>
      </c>
      <c r="H2856" s="5" t="s">
        <v>99</v>
      </c>
      <c r="I2856" s="9">
        <v>55</v>
      </c>
      <c r="J2856" s="10">
        <v>3.8210000000000002</v>
      </c>
      <c r="K2856" s="10">
        <v>208.3172811</v>
      </c>
      <c r="L2856" s="10">
        <v>7.2869999999999999</v>
      </c>
      <c r="M2856" s="11" t="str" cm="1">
        <f t="array" ref="M2856">_xlfn.IFS(ROUND(Sales_Data[[#This Row],[Temperature]],0)&lt;50,"Cold",ROUND(Sales_Data[[#This Row],[Temperature]],0)&lt;70,"Mild",ROUND(Sales_Data[[#This Row],[Temperature]],0)&lt;84,"Warm",TRUE,"Hot")</f>
        <v>Mild</v>
      </c>
    </row>
    <row r="2857" spans="1:13" x14ac:dyDescent="0.3">
      <c r="A2857" s="5">
        <v>21</v>
      </c>
      <c r="B2857" s="5" t="s">
        <v>43</v>
      </c>
      <c r="C2857" s="7" t="b">
        <f t="shared" si="88"/>
        <v>0</v>
      </c>
      <c r="D2857" s="7" t="str" cm="1">
        <f t="array" ref="D2857">_xlfn.SWITCH(A2857,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857" s="12">
        <f t="shared" si="89"/>
        <v>40648</v>
      </c>
      <c r="F2857" s="5">
        <v>2011</v>
      </c>
      <c r="G2857" s="8">
        <v>768390.05</v>
      </c>
      <c r="H2857" s="5" t="s">
        <v>99</v>
      </c>
      <c r="I2857" s="9">
        <v>71.010000000000005</v>
      </c>
      <c r="J2857" s="10">
        <v>3.7429999999999999</v>
      </c>
      <c r="K2857" s="10">
        <v>214.94206310000001</v>
      </c>
      <c r="L2857" s="10">
        <v>7.931</v>
      </c>
      <c r="M2857" s="11" t="str" cm="1">
        <f t="array" ref="M2857">_xlfn.IFS(ROUND(Sales_Data[[#This Row],[Temperature]],0)&lt;50,"Cold",ROUND(Sales_Data[[#This Row],[Temperature]],0)&lt;70,"Mild",ROUND(Sales_Data[[#This Row],[Temperature]],0)&lt;84,"Warm",TRUE,"Hot")</f>
        <v>Warm</v>
      </c>
    </row>
    <row r="2858" spans="1:13" x14ac:dyDescent="0.3">
      <c r="A2858" s="5">
        <v>22</v>
      </c>
      <c r="B2858" s="5" t="s">
        <v>43</v>
      </c>
      <c r="C2858" s="7" t="b">
        <f t="shared" si="88"/>
        <v>0</v>
      </c>
      <c r="D2858" s="7" t="str" cm="1">
        <f t="array" ref="D2858">_xlfn.SWITCH(A2858,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858" s="12">
        <f t="shared" si="89"/>
        <v>40648</v>
      </c>
      <c r="F2858" s="5">
        <v>2011</v>
      </c>
      <c r="G2858" s="8">
        <v>1008557.04</v>
      </c>
      <c r="H2858" s="5" t="s">
        <v>99</v>
      </c>
      <c r="I2858" s="9">
        <v>48.88</v>
      </c>
      <c r="J2858" s="10">
        <v>3.823</v>
      </c>
      <c r="K2858" s="10">
        <v>138.16469520000001</v>
      </c>
      <c r="L2858" s="10">
        <v>8.2520000000000007</v>
      </c>
      <c r="M2858" s="11" t="str" cm="1">
        <f t="array" ref="M2858">_xlfn.IFS(ROUND(Sales_Data[[#This Row],[Temperature]],0)&lt;50,"Cold",ROUND(Sales_Data[[#This Row],[Temperature]],0)&lt;70,"Mild",ROUND(Sales_Data[[#This Row],[Temperature]],0)&lt;84,"Warm",TRUE,"Hot")</f>
        <v>Cold</v>
      </c>
    </row>
    <row r="2859" spans="1:13" x14ac:dyDescent="0.3">
      <c r="A2859" s="5">
        <v>23</v>
      </c>
      <c r="B2859" s="5" t="s">
        <v>43</v>
      </c>
      <c r="C2859" s="7" t="b">
        <f t="shared" si="88"/>
        <v>0</v>
      </c>
      <c r="D2859" s="7" t="str" cm="1">
        <f t="array" ref="D2859">_xlfn.SWITCH(A2859,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859" s="12">
        <f t="shared" si="89"/>
        <v>40648</v>
      </c>
      <c r="F2859" s="5">
        <v>2011</v>
      </c>
      <c r="G2859" s="8">
        <v>1263680.51</v>
      </c>
      <c r="H2859" s="5" t="s">
        <v>99</v>
      </c>
      <c r="I2859" s="9">
        <v>45.51</v>
      </c>
      <c r="J2859" s="10">
        <v>3.823</v>
      </c>
      <c r="K2859" s="10">
        <v>134.2784667</v>
      </c>
      <c r="L2859" s="10">
        <v>4.7809999999999997</v>
      </c>
      <c r="M2859" s="11" t="str" cm="1">
        <f t="array" ref="M2859">_xlfn.IFS(ROUND(Sales_Data[[#This Row],[Temperature]],0)&lt;50,"Cold",ROUND(Sales_Data[[#This Row],[Temperature]],0)&lt;70,"Mild",ROUND(Sales_Data[[#This Row],[Temperature]],0)&lt;84,"Warm",TRUE,"Hot")</f>
        <v>Cold</v>
      </c>
    </row>
    <row r="2860" spans="1:13" x14ac:dyDescent="0.3">
      <c r="A2860" s="5">
        <v>24</v>
      </c>
      <c r="B2860" s="5" t="s">
        <v>43</v>
      </c>
      <c r="C2860" s="7" t="b">
        <f t="shared" si="88"/>
        <v>0</v>
      </c>
      <c r="D2860" s="7" t="str" cm="1">
        <f t="array" ref="D2860">_xlfn.SWITCH(A2860,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860" s="12">
        <f t="shared" si="89"/>
        <v>40648</v>
      </c>
      <c r="F2860" s="5">
        <v>2011</v>
      </c>
      <c r="G2860" s="8">
        <v>1245576.6499999999</v>
      </c>
      <c r="H2860" s="5" t="s">
        <v>99</v>
      </c>
      <c r="I2860" s="9">
        <v>52.36</v>
      </c>
      <c r="J2860" s="10">
        <v>3.9809999999999999</v>
      </c>
      <c r="K2860" s="10">
        <v>134.2784667</v>
      </c>
      <c r="L2860" s="10">
        <v>8.2119999999999997</v>
      </c>
      <c r="M2860" s="11" t="str" cm="1">
        <f t="array" ref="M2860">_xlfn.IFS(ROUND(Sales_Data[[#This Row],[Temperature]],0)&lt;50,"Cold",ROUND(Sales_Data[[#This Row],[Temperature]],0)&lt;70,"Mild",ROUND(Sales_Data[[#This Row],[Temperature]],0)&lt;84,"Warm",TRUE,"Hot")</f>
        <v>Mild</v>
      </c>
    </row>
    <row r="2861" spans="1:13" x14ac:dyDescent="0.3">
      <c r="A2861" s="5">
        <v>25</v>
      </c>
      <c r="B2861" s="5" t="s">
        <v>43</v>
      </c>
      <c r="C2861" s="7" t="b">
        <f t="shared" si="88"/>
        <v>0</v>
      </c>
      <c r="D2861" s="7" t="str" cm="1">
        <f t="array" ref="D2861">_xlfn.SWITCH(A2861,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861" s="12">
        <f t="shared" si="89"/>
        <v>40648</v>
      </c>
      <c r="F2861" s="5">
        <v>2011</v>
      </c>
      <c r="G2861" s="8">
        <v>674562.45</v>
      </c>
      <c r="H2861" s="5" t="s">
        <v>99</v>
      </c>
      <c r="I2861" s="9">
        <v>51.43</v>
      </c>
      <c r="J2861" s="10">
        <v>3.8210000000000002</v>
      </c>
      <c r="K2861" s="10">
        <v>208.3172811</v>
      </c>
      <c r="L2861" s="10">
        <v>7.2869999999999999</v>
      </c>
      <c r="M2861" s="11" t="str" cm="1">
        <f t="array" ref="M2861">_xlfn.IFS(ROUND(Sales_Data[[#This Row],[Temperature]],0)&lt;50,"Cold",ROUND(Sales_Data[[#This Row],[Temperature]],0)&lt;70,"Mild",ROUND(Sales_Data[[#This Row],[Temperature]],0)&lt;84,"Warm",TRUE,"Hot")</f>
        <v>Mild</v>
      </c>
    </row>
    <row r="2862" spans="1:13" x14ac:dyDescent="0.3">
      <c r="A2862" s="5">
        <v>26</v>
      </c>
      <c r="B2862" s="5" t="s">
        <v>43</v>
      </c>
      <c r="C2862" s="7" t="b">
        <f t="shared" si="88"/>
        <v>0</v>
      </c>
      <c r="D2862" s="7" t="str" cm="1">
        <f t="array" ref="D2862">_xlfn.SWITCH(A2862,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862" s="12">
        <f t="shared" si="89"/>
        <v>40648</v>
      </c>
      <c r="F2862" s="5">
        <v>2011</v>
      </c>
      <c r="G2862" s="8">
        <v>863266.12</v>
      </c>
      <c r="H2862" s="5" t="s">
        <v>99</v>
      </c>
      <c r="I2862" s="9">
        <v>39.46</v>
      </c>
      <c r="J2862" s="10">
        <v>3.823</v>
      </c>
      <c r="K2862" s="10">
        <v>134.2784667</v>
      </c>
      <c r="L2862" s="10">
        <v>7.8179999999999996</v>
      </c>
      <c r="M2862" s="11" t="str" cm="1">
        <f t="array" ref="M2862">_xlfn.IFS(ROUND(Sales_Data[[#This Row],[Temperature]],0)&lt;50,"Cold",ROUND(Sales_Data[[#This Row],[Temperature]],0)&lt;70,"Mild",ROUND(Sales_Data[[#This Row],[Temperature]],0)&lt;84,"Warm",TRUE,"Hot")</f>
        <v>Cold</v>
      </c>
    </row>
    <row r="2863" spans="1:13" x14ac:dyDescent="0.3">
      <c r="A2863" s="5">
        <v>27</v>
      </c>
      <c r="B2863" s="5" t="s">
        <v>43</v>
      </c>
      <c r="C2863" s="7" t="b">
        <f t="shared" si="88"/>
        <v>0</v>
      </c>
      <c r="D2863" s="7" t="str" cm="1">
        <f t="array" ref="D2863">_xlfn.SWITCH(A2863,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863" s="12">
        <f t="shared" si="89"/>
        <v>40648</v>
      </c>
      <c r="F2863" s="5">
        <v>2011</v>
      </c>
      <c r="G2863" s="8">
        <v>1727175.61</v>
      </c>
      <c r="H2863" s="5" t="s">
        <v>99</v>
      </c>
      <c r="I2863" s="9">
        <v>52.24</v>
      </c>
      <c r="J2863" s="10">
        <v>3.9809999999999999</v>
      </c>
      <c r="K2863" s="10">
        <v>138.16469520000001</v>
      </c>
      <c r="L2863" s="10">
        <v>7.7249999999999996</v>
      </c>
      <c r="M2863" s="11" t="str" cm="1">
        <f t="array" ref="M2863">_xlfn.IFS(ROUND(Sales_Data[[#This Row],[Temperature]],0)&lt;50,"Cold",ROUND(Sales_Data[[#This Row],[Temperature]],0)&lt;70,"Mild",ROUND(Sales_Data[[#This Row],[Temperature]],0)&lt;84,"Warm",TRUE,"Hot")</f>
        <v>Mild</v>
      </c>
    </row>
    <row r="2864" spans="1:13" x14ac:dyDescent="0.3">
      <c r="A2864" s="5">
        <v>28</v>
      </c>
      <c r="B2864" s="5" t="s">
        <v>43</v>
      </c>
      <c r="C2864" s="7" t="b">
        <f t="shared" si="88"/>
        <v>0</v>
      </c>
      <c r="D2864" s="7" t="str" cm="1">
        <f t="array" ref="D2864">_xlfn.SWITCH(A2864,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864" s="12">
        <f t="shared" si="89"/>
        <v>40648</v>
      </c>
      <c r="F2864" s="5">
        <v>2011</v>
      </c>
      <c r="G2864" s="8">
        <v>1240126.07</v>
      </c>
      <c r="H2864" s="5" t="s">
        <v>99</v>
      </c>
      <c r="I2864" s="9">
        <v>57.63</v>
      </c>
      <c r="J2864" s="10">
        <v>3.8679999999999999</v>
      </c>
      <c r="K2864" s="10">
        <v>128.9107333</v>
      </c>
      <c r="L2864" s="10">
        <v>13.736000000000001</v>
      </c>
      <c r="M2864" s="11" t="str" cm="1">
        <f t="array" ref="M2864">_xlfn.IFS(ROUND(Sales_Data[[#This Row],[Temperature]],0)&lt;50,"Cold",ROUND(Sales_Data[[#This Row],[Temperature]],0)&lt;70,"Mild",ROUND(Sales_Data[[#This Row],[Temperature]],0)&lt;84,"Warm",TRUE,"Hot")</f>
        <v>Mild</v>
      </c>
    </row>
    <row r="2865" spans="1:13" x14ac:dyDescent="0.3">
      <c r="A2865" s="5">
        <v>29</v>
      </c>
      <c r="B2865" s="5" t="s">
        <v>43</v>
      </c>
      <c r="C2865" s="7" t="b">
        <f t="shared" si="88"/>
        <v>0</v>
      </c>
      <c r="D2865" s="7" t="str" cm="1">
        <f t="array" ref="D2865">_xlfn.SWITCH(A2865,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865" s="12">
        <f t="shared" si="89"/>
        <v>40648</v>
      </c>
      <c r="F2865" s="5">
        <v>2011</v>
      </c>
      <c r="G2865" s="8">
        <v>518245.97</v>
      </c>
      <c r="H2865" s="5" t="s">
        <v>99</v>
      </c>
      <c r="I2865" s="9">
        <v>48.88</v>
      </c>
      <c r="J2865" s="10">
        <v>3.823</v>
      </c>
      <c r="K2865" s="10">
        <v>134.2784667</v>
      </c>
      <c r="L2865" s="10">
        <v>9.9659999999999993</v>
      </c>
      <c r="M2865" s="11" t="str" cm="1">
        <f t="array" ref="M2865">_xlfn.IFS(ROUND(Sales_Data[[#This Row],[Temperature]],0)&lt;50,"Cold",ROUND(Sales_Data[[#This Row],[Temperature]],0)&lt;70,"Mild",ROUND(Sales_Data[[#This Row],[Temperature]],0)&lt;84,"Warm",TRUE,"Hot")</f>
        <v>Cold</v>
      </c>
    </row>
    <row r="2866" spans="1:13" x14ac:dyDescent="0.3">
      <c r="A2866" s="5">
        <v>30</v>
      </c>
      <c r="B2866" s="5" t="s">
        <v>43</v>
      </c>
      <c r="C2866" s="7" t="b">
        <f t="shared" si="88"/>
        <v>0</v>
      </c>
      <c r="D2866" s="7" t="str" cm="1">
        <f t="array" ref="D2866">_xlfn.SWITCH(A2866,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866" s="12">
        <f t="shared" si="89"/>
        <v>40648</v>
      </c>
      <c r="F2866" s="5">
        <v>2011</v>
      </c>
      <c r="G2866" s="8">
        <v>426666.92</v>
      </c>
      <c r="H2866" s="5" t="s">
        <v>99</v>
      </c>
      <c r="I2866" s="9">
        <v>71.010000000000005</v>
      </c>
      <c r="J2866" s="10">
        <v>3.7429999999999999</v>
      </c>
      <c r="K2866" s="10">
        <v>214.94206310000001</v>
      </c>
      <c r="L2866" s="10">
        <v>7.931</v>
      </c>
      <c r="M2866" s="11" t="str" cm="1">
        <f t="array" ref="M2866">_xlfn.IFS(ROUND(Sales_Data[[#This Row],[Temperature]],0)&lt;50,"Cold",ROUND(Sales_Data[[#This Row],[Temperature]],0)&lt;70,"Mild",ROUND(Sales_Data[[#This Row],[Temperature]],0)&lt;84,"Warm",TRUE,"Hot")</f>
        <v>Warm</v>
      </c>
    </row>
    <row r="2867" spans="1:13" x14ac:dyDescent="0.3">
      <c r="A2867" s="5">
        <v>31</v>
      </c>
      <c r="B2867" s="5" t="s">
        <v>43</v>
      </c>
      <c r="C2867" s="7" t="b">
        <f t="shared" si="88"/>
        <v>0</v>
      </c>
      <c r="D2867" s="7" t="str" cm="1">
        <f t="array" ref="D2867">_xlfn.SWITCH(A2867,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867" s="12">
        <f t="shared" si="89"/>
        <v>40648</v>
      </c>
      <c r="F2867" s="5">
        <v>2011</v>
      </c>
      <c r="G2867" s="8">
        <v>1408464.08</v>
      </c>
      <c r="H2867" s="5" t="s">
        <v>99</v>
      </c>
      <c r="I2867" s="9">
        <v>71.010000000000005</v>
      </c>
      <c r="J2867" s="10">
        <v>3.7429999999999999</v>
      </c>
      <c r="K2867" s="10">
        <v>214.94206310000001</v>
      </c>
      <c r="L2867" s="10">
        <v>7.931</v>
      </c>
      <c r="M2867" s="11" t="str" cm="1">
        <f t="array" ref="M2867">_xlfn.IFS(ROUND(Sales_Data[[#This Row],[Temperature]],0)&lt;50,"Cold",ROUND(Sales_Data[[#This Row],[Temperature]],0)&lt;70,"Mild",ROUND(Sales_Data[[#This Row],[Temperature]],0)&lt;84,"Warm",TRUE,"Hot")</f>
        <v>Warm</v>
      </c>
    </row>
    <row r="2868" spans="1:13" x14ac:dyDescent="0.3">
      <c r="A2868" s="5">
        <v>32</v>
      </c>
      <c r="B2868" s="5" t="s">
        <v>43</v>
      </c>
      <c r="C2868" s="7" t="b">
        <f t="shared" si="88"/>
        <v>0</v>
      </c>
      <c r="D2868" s="7" t="str" cm="1">
        <f t="array" ref="D2868">_xlfn.SWITCH(A2868,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868" s="12">
        <f t="shared" si="89"/>
        <v>40648</v>
      </c>
      <c r="F2868" s="5">
        <v>2011</v>
      </c>
      <c r="G2868" s="8">
        <v>1120508.1399999999</v>
      </c>
      <c r="H2868" s="5" t="s">
        <v>99</v>
      </c>
      <c r="I2868" s="9">
        <v>45.97</v>
      </c>
      <c r="J2868" s="10">
        <v>3.6110000000000002</v>
      </c>
      <c r="K2868" s="10">
        <v>192.42259540000001</v>
      </c>
      <c r="L2868" s="10">
        <v>8.5950000000000006</v>
      </c>
      <c r="M2868" s="11" t="str" cm="1">
        <f t="array" ref="M2868">_xlfn.IFS(ROUND(Sales_Data[[#This Row],[Temperature]],0)&lt;50,"Cold",ROUND(Sales_Data[[#This Row],[Temperature]],0)&lt;70,"Mild",ROUND(Sales_Data[[#This Row],[Temperature]],0)&lt;84,"Warm",TRUE,"Hot")</f>
        <v>Cold</v>
      </c>
    </row>
    <row r="2869" spans="1:13" x14ac:dyDescent="0.3">
      <c r="A2869" s="5">
        <v>33</v>
      </c>
      <c r="B2869" s="5" t="s">
        <v>43</v>
      </c>
      <c r="C2869" s="7" t="b">
        <f t="shared" si="88"/>
        <v>0</v>
      </c>
      <c r="D2869" s="7" t="str" cm="1">
        <f t="array" ref="D2869">_xlfn.SWITCH(A2869,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869" s="12">
        <f t="shared" si="89"/>
        <v>40648</v>
      </c>
      <c r="F2869" s="5">
        <v>2011</v>
      </c>
      <c r="G2869" s="8">
        <v>275749.56</v>
      </c>
      <c r="H2869" s="5" t="s">
        <v>99</v>
      </c>
      <c r="I2869" s="9">
        <v>64.64</v>
      </c>
      <c r="J2869" s="10">
        <v>4.0890000000000004</v>
      </c>
      <c r="K2869" s="10">
        <v>128.9107333</v>
      </c>
      <c r="L2869" s="10">
        <v>8.6869999999999994</v>
      </c>
      <c r="M2869" s="11" t="str" cm="1">
        <f t="array" ref="M2869">_xlfn.IFS(ROUND(Sales_Data[[#This Row],[Temperature]],0)&lt;50,"Cold",ROUND(Sales_Data[[#This Row],[Temperature]],0)&lt;70,"Mild",ROUND(Sales_Data[[#This Row],[Temperature]],0)&lt;84,"Warm",TRUE,"Hot")</f>
        <v>Mild</v>
      </c>
    </row>
    <row r="2870" spans="1:13" x14ac:dyDescent="0.3">
      <c r="A2870" s="5">
        <v>34</v>
      </c>
      <c r="B2870" s="5" t="s">
        <v>43</v>
      </c>
      <c r="C2870" s="7" t="b">
        <f t="shared" si="88"/>
        <v>0</v>
      </c>
      <c r="D2870" s="7" t="str" cm="1">
        <f t="array" ref="D2870">_xlfn.SWITCH(A2870,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870" s="12">
        <f t="shared" si="89"/>
        <v>40648</v>
      </c>
      <c r="F2870" s="5">
        <v>2011</v>
      </c>
      <c r="G2870" s="8">
        <v>941829</v>
      </c>
      <c r="H2870" s="5" t="s">
        <v>99</v>
      </c>
      <c r="I2870" s="9">
        <v>53.3</v>
      </c>
      <c r="J2870" s="10">
        <v>3.7240000000000002</v>
      </c>
      <c r="K2870" s="10">
        <v>128.9107333</v>
      </c>
      <c r="L2870" s="10">
        <v>10.581</v>
      </c>
      <c r="M2870" s="11" t="str" cm="1">
        <f t="array" ref="M2870">_xlfn.IFS(ROUND(Sales_Data[[#This Row],[Temperature]],0)&lt;50,"Cold",ROUND(Sales_Data[[#This Row],[Temperature]],0)&lt;70,"Mild",ROUND(Sales_Data[[#This Row],[Temperature]],0)&lt;84,"Warm",TRUE,"Hot")</f>
        <v>Mild</v>
      </c>
    </row>
    <row r="2871" spans="1:13" x14ac:dyDescent="0.3">
      <c r="A2871" s="5">
        <v>35</v>
      </c>
      <c r="B2871" s="5" t="s">
        <v>43</v>
      </c>
      <c r="C2871" s="7" t="b">
        <f t="shared" si="88"/>
        <v>0</v>
      </c>
      <c r="D2871" s="7" t="str" cm="1">
        <f t="array" ref="D2871">_xlfn.SWITCH(A2871,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871" s="12">
        <f t="shared" si="89"/>
        <v>40648</v>
      </c>
      <c r="F2871" s="5">
        <v>2011</v>
      </c>
      <c r="G2871" s="8">
        <v>795157.2</v>
      </c>
      <c r="H2871" s="5" t="s">
        <v>99</v>
      </c>
      <c r="I2871" s="9">
        <v>52.24</v>
      </c>
      <c r="J2871" s="10">
        <v>3.8210000000000002</v>
      </c>
      <c r="K2871" s="10">
        <v>138.16469520000001</v>
      </c>
      <c r="L2871" s="10">
        <v>8.5120000000000005</v>
      </c>
      <c r="M2871" s="11" t="str" cm="1">
        <f t="array" ref="M2871">_xlfn.IFS(ROUND(Sales_Data[[#This Row],[Temperature]],0)&lt;50,"Cold",ROUND(Sales_Data[[#This Row],[Temperature]],0)&lt;70,"Mild",ROUND(Sales_Data[[#This Row],[Temperature]],0)&lt;84,"Warm",TRUE,"Hot")</f>
        <v>Mild</v>
      </c>
    </row>
    <row r="2872" spans="1:13" x14ac:dyDescent="0.3">
      <c r="A2872" s="5">
        <v>36</v>
      </c>
      <c r="B2872" s="5" t="s">
        <v>43</v>
      </c>
      <c r="C2872" s="7" t="b">
        <f t="shared" si="88"/>
        <v>0</v>
      </c>
      <c r="D2872" s="7" t="str" cm="1">
        <f t="array" ref="D2872">_xlfn.SWITCH(A2872,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872" s="12">
        <f t="shared" si="89"/>
        <v>40648</v>
      </c>
      <c r="F2872" s="5">
        <v>2011</v>
      </c>
      <c r="G2872" s="8">
        <v>414986.54</v>
      </c>
      <c r="H2872" s="5" t="s">
        <v>99</v>
      </c>
      <c r="I2872" s="9">
        <v>73.25</v>
      </c>
      <c r="J2872" s="10">
        <v>3.7629999999999999</v>
      </c>
      <c r="K2872" s="10">
        <v>214.026217</v>
      </c>
      <c r="L2872" s="10">
        <v>8.3000000000000007</v>
      </c>
      <c r="M2872" s="11" t="str" cm="1">
        <f t="array" ref="M2872">_xlfn.IFS(ROUND(Sales_Data[[#This Row],[Temperature]],0)&lt;50,"Cold",ROUND(Sales_Data[[#This Row],[Temperature]],0)&lt;70,"Mild",ROUND(Sales_Data[[#This Row],[Temperature]],0)&lt;84,"Warm",TRUE,"Hot")</f>
        <v>Warm</v>
      </c>
    </row>
    <row r="2873" spans="1:13" x14ac:dyDescent="0.3">
      <c r="A2873" s="5">
        <v>37</v>
      </c>
      <c r="B2873" s="5" t="s">
        <v>43</v>
      </c>
      <c r="C2873" s="7" t="b">
        <f t="shared" si="88"/>
        <v>0</v>
      </c>
      <c r="D2873" s="7" t="str" cm="1">
        <f t="array" ref="D2873">_xlfn.SWITCH(A2873,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873" s="12">
        <f t="shared" si="89"/>
        <v>40648</v>
      </c>
      <c r="F2873" s="5">
        <v>2011</v>
      </c>
      <c r="G2873" s="8">
        <v>543775.87</v>
      </c>
      <c r="H2873" s="5" t="s">
        <v>99</v>
      </c>
      <c r="I2873" s="9">
        <v>73.25</v>
      </c>
      <c r="J2873" s="10">
        <v>3.7429999999999999</v>
      </c>
      <c r="K2873" s="10">
        <v>214.026217</v>
      </c>
      <c r="L2873" s="10">
        <v>8.3000000000000007</v>
      </c>
      <c r="M2873" s="11" t="str" cm="1">
        <f t="array" ref="M2873">_xlfn.IFS(ROUND(Sales_Data[[#This Row],[Temperature]],0)&lt;50,"Cold",ROUND(Sales_Data[[#This Row],[Temperature]],0)&lt;70,"Mild",ROUND(Sales_Data[[#This Row],[Temperature]],0)&lt;84,"Warm",TRUE,"Hot")</f>
        <v>Warm</v>
      </c>
    </row>
    <row r="2874" spans="1:13" x14ac:dyDescent="0.3">
      <c r="A2874" s="5">
        <v>38</v>
      </c>
      <c r="B2874" s="5" t="s">
        <v>43</v>
      </c>
      <c r="C2874" s="7" t="b">
        <f t="shared" si="88"/>
        <v>0</v>
      </c>
      <c r="D2874" s="7" t="str" cm="1">
        <f t="array" ref="D2874">_xlfn.SWITCH(A2874,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874" s="12">
        <f t="shared" si="89"/>
        <v>40648</v>
      </c>
      <c r="F2874" s="5">
        <v>2011</v>
      </c>
      <c r="G2874" s="8">
        <v>362758.94</v>
      </c>
      <c r="H2874" s="5" t="s">
        <v>99</v>
      </c>
      <c r="I2874" s="9">
        <v>57.63</v>
      </c>
      <c r="J2874" s="10">
        <v>3.8679999999999999</v>
      </c>
      <c r="K2874" s="10">
        <v>128.9107333</v>
      </c>
      <c r="L2874" s="10">
        <v>13.736000000000001</v>
      </c>
      <c r="M2874" s="11" t="str" cm="1">
        <f t="array" ref="M2874">_xlfn.IFS(ROUND(Sales_Data[[#This Row],[Temperature]],0)&lt;50,"Cold",ROUND(Sales_Data[[#This Row],[Temperature]],0)&lt;70,"Mild",ROUND(Sales_Data[[#This Row],[Temperature]],0)&lt;84,"Warm",TRUE,"Hot")</f>
        <v>Mild</v>
      </c>
    </row>
    <row r="2875" spans="1:13" x14ac:dyDescent="0.3">
      <c r="A2875" s="5">
        <v>39</v>
      </c>
      <c r="B2875" s="5" t="s">
        <v>43</v>
      </c>
      <c r="C2875" s="7" t="b">
        <f t="shared" si="88"/>
        <v>0</v>
      </c>
      <c r="D2875" s="7" t="str" cm="1">
        <f t="array" ref="D2875">_xlfn.SWITCH(A2875,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875" s="12">
        <f t="shared" si="89"/>
        <v>40648</v>
      </c>
      <c r="F2875" s="5">
        <v>2011</v>
      </c>
      <c r="G2875" s="8">
        <v>1348031.55</v>
      </c>
      <c r="H2875" s="5" t="s">
        <v>99</v>
      </c>
      <c r="I2875" s="9">
        <v>73.19</v>
      </c>
      <c r="J2875" s="10">
        <v>3.7429999999999999</v>
      </c>
      <c r="K2875" s="10">
        <v>214.026217</v>
      </c>
      <c r="L2875" s="10">
        <v>8.3000000000000007</v>
      </c>
      <c r="M2875" s="11" t="str" cm="1">
        <f t="array" ref="M2875">_xlfn.IFS(ROUND(Sales_Data[[#This Row],[Temperature]],0)&lt;50,"Cold",ROUND(Sales_Data[[#This Row],[Temperature]],0)&lt;70,"Mild",ROUND(Sales_Data[[#This Row],[Temperature]],0)&lt;84,"Warm",TRUE,"Hot")</f>
        <v>Warm</v>
      </c>
    </row>
    <row r="2876" spans="1:13" x14ac:dyDescent="0.3">
      <c r="A2876" s="5">
        <v>40</v>
      </c>
      <c r="B2876" s="5" t="s">
        <v>43</v>
      </c>
      <c r="C2876" s="7" t="b">
        <f t="shared" si="88"/>
        <v>0</v>
      </c>
      <c r="D2876" s="7" t="str" cm="1">
        <f t="array" ref="D2876">_xlfn.SWITCH(A2876,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876" s="12">
        <f t="shared" si="89"/>
        <v>40648</v>
      </c>
      <c r="F2876" s="5">
        <v>2011</v>
      </c>
      <c r="G2876" s="8">
        <v>874446.32</v>
      </c>
      <c r="H2876" s="5" t="s">
        <v>99</v>
      </c>
      <c r="I2876" s="9">
        <v>43.69</v>
      </c>
      <c r="J2876" s="10">
        <v>3.823</v>
      </c>
      <c r="K2876" s="10">
        <v>134.2784667</v>
      </c>
      <c r="L2876" s="10">
        <v>4.7809999999999997</v>
      </c>
      <c r="M2876" s="11" t="str" cm="1">
        <f t="array" ref="M2876">_xlfn.IFS(ROUND(Sales_Data[[#This Row],[Temperature]],0)&lt;50,"Cold",ROUND(Sales_Data[[#This Row],[Temperature]],0)&lt;70,"Mild",ROUND(Sales_Data[[#This Row],[Temperature]],0)&lt;84,"Warm",TRUE,"Hot")</f>
        <v>Cold</v>
      </c>
    </row>
    <row r="2877" spans="1:13" x14ac:dyDescent="0.3">
      <c r="A2877" s="5">
        <v>41</v>
      </c>
      <c r="B2877" s="5" t="s">
        <v>43</v>
      </c>
      <c r="C2877" s="7" t="b">
        <f t="shared" si="88"/>
        <v>0</v>
      </c>
      <c r="D2877" s="7" t="str" cm="1">
        <f t="array" ref="D2877">_xlfn.SWITCH(A2877,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877" s="12">
        <f t="shared" si="89"/>
        <v>40648</v>
      </c>
      <c r="F2877" s="5">
        <v>2011</v>
      </c>
      <c r="G2877" s="8">
        <v>1192982.07</v>
      </c>
      <c r="H2877" s="5" t="s">
        <v>99</v>
      </c>
      <c r="I2877" s="9">
        <v>39.94</v>
      </c>
      <c r="J2877" s="10">
        <v>3.6110000000000002</v>
      </c>
      <c r="K2877" s="10">
        <v>192.42259540000001</v>
      </c>
      <c r="L2877" s="10">
        <v>6.9340000000000002</v>
      </c>
      <c r="M2877" s="11" t="str" cm="1">
        <f t="array" ref="M2877">_xlfn.IFS(ROUND(Sales_Data[[#This Row],[Temperature]],0)&lt;50,"Cold",ROUND(Sales_Data[[#This Row],[Temperature]],0)&lt;70,"Mild",ROUND(Sales_Data[[#This Row],[Temperature]],0)&lt;84,"Warm",TRUE,"Hot")</f>
        <v>Cold</v>
      </c>
    </row>
    <row r="2878" spans="1:13" x14ac:dyDescent="0.3">
      <c r="A2878" s="5">
        <v>42</v>
      </c>
      <c r="B2878" s="5" t="s">
        <v>43</v>
      </c>
      <c r="C2878" s="7" t="b">
        <f t="shared" si="88"/>
        <v>0</v>
      </c>
      <c r="D2878" s="7" t="str" cm="1">
        <f t="array" ref="D2878">_xlfn.SWITCH(A2878,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878" s="12">
        <f t="shared" si="89"/>
        <v>40648</v>
      </c>
      <c r="F2878" s="5">
        <v>2011</v>
      </c>
      <c r="G2878" s="8">
        <v>597644.02</v>
      </c>
      <c r="H2878" s="5" t="s">
        <v>99</v>
      </c>
      <c r="I2878" s="9">
        <v>61.05</v>
      </c>
      <c r="J2878" s="10">
        <v>4.0890000000000004</v>
      </c>
      <c r="K2878" s="10">
        <v>128.9107333</v>
      </c>
      <c r="L2878" s="10">
        <v>8.4939999999999998</v>
      </c>
      <c r="M2878" s="11" t="str" cm="1">
        <f t="array" ref="M2878">_xlfn.IFS(ROUND(Sales_Data[[#This Row],[Temperature]],0)&lt;50,"Cold",ROUND(Sales_Data[[#This Row],[Temperature]],0)&lt;70,"Mild",ROUND(Sales_Data[[#This Row],[Temperature]],0)&lt;84,"Warm",TRUE,"Hot")</f>
        <v>Mild</v>
      </c>
    </row>
    <row r="2879" spans="1:13" x14ac:dyDescent="0.3">
      <c r="A2879" s="5">
        <v>43</v>
      </c>
      <c r="B2879" s="5" t="s">
        <v>43</v>
      </c>
      <c r="C2879" s="7" t="b">
        <f t="shared" si="88"/>
        <v>0</v>
      </c>
      <c r="D2879" s="7" t="str" cm="1">
        <f t="array" ref="D2879">_xlfn.SWITCH(A2879,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879" s="12">
        <f t="shared" si="89"/>
        <v>40648</v>
      </c>
      <c r="F2879" s="5">
        <v>2011</v>
      </c>
      <c r="G2879" s="8">
        <v>635758.03</v>
      </c>
      <c r="H2879" s="5" t="s">
        <v>99</v>
      </c>
      <c r="I2879" s="9">
        <v>65.010000000000005</v>
      </c>
      <c r="J2879" s="10">
        <v>3.7429999999999999</v>
      </c>
      <c r="K2879" s="10">
        <v>207.1015429</v>
      </c>
      <c r="L2879" s="10">
        <v>10.581</v>
      </c>
      <c r="M2879" s="11" t="str" cm="1">
        <f t="array" ref="M2879">_xlfn.IFS(ROUND(Sales_Data[[#This Row],[Temperature]],0)&lt;50,"Cold",ROUND(Sales_Data[[#This Row],[Temperature]],0)&lt;70,"Mild",ROUND(Sales_Data[[#This Row],[Temperature]],0)&lt;84,"Warm",TRUE,"Hot")</f>
        <v>Mild</v>
      </c>
    </row>
    <row r="2880" spans="1:13" x14ac:dyDescent="0.3">
      <c r="A2880" s="5">
        <v>44</v>
      </c>
      <c r="B2880" s="5" t="s">
        <v>43</v>
      </c>
      <c r="C2880" s="7" t="b">
        <f t="shared" si="88"/>
        <v>0</v>
      </c>
      <c r="D2880" s="7" t="str" cm="1">
        <f t="array" ref="D2880">_xlfn.SWITCH(A2880,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880" s="12">
        <f t="shared" si="89"/>
        <v>40648</v>
      </c>
      <c r="F2880" s="5">
        <v>2011</v>
      </c>
      <c r="G2880" s="8">
        <v>289667.55</v>
      </c>
      <c r="H2880" s="5" t="s">
        <v>99</v>
      </c>
      <c r="I2880" s="9">
        <v>41.72</v>
      </c>
      <c r="J2880" s="10">
        <v>3.6160000000000001</v>
      </c>
      <c r="K2880" s="10">
        <v>128.9107333</v>
      </c>
      <c r="L2880" s="10">
        <v>6.9059999999999997</v>
      </c>
      <c r="M2880" s="11" t="str" cm="1">
        <f t="array" ref="M2880">_xlfn.IFS(ROUND(Sales_Data[[#This Row],[Temperature]],0)&lt;50,"Cold",ROUND(Sales_Data[[#This Row],[Temperature]],0)&lt;70,"Mild",ROUND(Sales_Data[[#This Row],[Temperature]],0)&lt;84,"Warm",TRUE,"Hot")</f>
        <v>Cold</v>
      </c>
    </row>
    <row r="2881" spans="1:13" x14ac:dyDescent="0.3">
      <c r="A2881" s="5">
        <v>45</v>
      </c>
      <c r="B2881" s="5" t="s">
        <v>43</v>
      </c>
      <c r="C2881" s="7" t="b">
        <f t="shared" si="88"/>
        <v>0</v>
      </c>
      <c r="D2881" s="7" t="str" cm="1">
        <f t="array" ref="D2881">_xlfn.SWITCH(A2881,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881" s="12">
        <f t="shared" si="89"/>
        <v>40648</v>
      </c>
      <c r="F2881" s="5">
        <v>2011</v>
      </c>
      <c r="G2881" s="8">
        <v>765270.02</v>
      </c>
      <c r="H2881" s="5" t="s">
        <v>99</v>
      </c>
      <c r="I2881" s="9">
        <v>53.69</v>
      </c>
      <c r="J2881" s="10">
        <v>3.8210000000000002</v>
      </c>
      <c r="K2881" s="10">
        <v>185.5339821</v>
      </c>
      <c r="L2881" s="10">
        <v>8.5210000000000008</v>
      </c>
      <c r="M2881" s="11" t="str" cm="1">
        <f t="array" ref="M2881">_xlfn.IFS(ROUND(Sales_Data[[#This Row],[Temperature]],0)&lt;50,"Cold",ROUND(Sales_Data[[#This Row],[Temperature]],0)&lt;70,"Mild",ROUND(Sales_Data[[#This Row],[Temperature]],0)&lt;84,"Warm",TRUE,"Hot")</f>
        <v>Mild</v>
      </c>
    </row>
    <row r="2882" spans="1:13" x14ac:dyDescent="0.3">
      <c r="A2882" s="5">
        <v>1</v>
      </c>
      <c r="B2882" s="5" t="s">
        <v>44</v>
      </c>
      <c r="C2882" s="7" t="b">
        <f t="shared" ref="C2882:C2945" si="90">ISNUMBER(B2882)</f>
        <v>0</v>
      </c>
      <c r="D2882" s="7" t="str" cm="1">
        <f t="array" ref="D2882">_xlfn.SWITCH(A2882,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882" s="12">
        <f t="shared" ref="E2882:E2945" si="91">IF(C2882,B2882,DATE(RIGHT(B2882,4),MID(B2882,4,2),LEFT(B2882,2)))</f>
        <v>40655</v>
      </c>
      <c r="F2882" s="5">
        <v>2011</v>
      </c>
      <c r="G2882" s="8">
        <v>1564819.81</v>
      </c>
      <c r="H2882" s="5" t="s">
        <v>99</v>
      </c>
      <c r="I2882" s="9">
        <v>72.989999999999995</v>
      </c>
      <c r="J2882" s="10">
        <v>3.8069999999999999</v>
      </c>
      <c r="K2882" s="10">
        <v>215.4599053</v>
      </c>
      <c r="L2882" s="10">
        <v>7.6820000000000004</v>
      </c>
      <c r="M2882" s="11" t="str" cm="1">
        <f t="array" ref="M2882">_xlfn.IFS(ROUND(Sales_Data[[#This Row],[Temperature]],0)&lt;50,"Cold",ROUND(Sales_Data[[#This Row],[Temperature]],0)&lt;70,"Mild",ROUND(Sales_Data[[#This Row],[Temperature]],0)&lt;84,"Warm",TRUE,"Hot")</f>
        <v>Warm</v>
      </c>
    </row>
    <row r="2883" spans="1:13" x14ac:dyDescent="0.3">
      <c r="A2883" s="5">
        <v>2</v>
      </c>
      <c r="B2883" s="5" t="s">
        <v>44</v>
      </c>
      <c r="C2883" s="7" t="b">
        <f t="shared" si="90"/>
        <v>0</v>
      </c>
      <c r="D2883" s="7" t="str" cm="1">
        <f t="array" ref="D2883">_xlfn.SWITCH(A2883,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883" s="12">
        <f t="shared" si="91"/>
        <v>40655</v>
      </c>
      <c r="F2883" s="5">
        <v>2011</v>
      </c>
      <c r="G2883" s="8">
        <v>1886339.6</v>
      </c>
      <c r="H2883" s="5" t="s">
        <v>99</v>
      </c>
      <c r="I2883" s="9">
        <v>69.39</v>
      </c>
      <c r="J2883" s="10">
        <v>3.8069999999999999</v>
      </c>
      <c r="K2883" s="10">
        <v>215.10966569999999</v>
      </c>
      <c r="L2883" s="10">
        <v>7.931</v>
      </c>
      <c r="M2883" s="11" t="str" cm="1">
        <f t="array" ref="M2883">_xlfn.IFS(ROUND(Sales_Data[[#This Row],[Temperature]],0)&lt;50,"Cold",ROUND(Sales_Data[[#This Row],[Temperature]],0)&lt;70,"Mild",ROUND(Sales_Data[[#This Row],[Temperature]],0)&lt;84,"Warm",TRUE,"Hot")</f>
        <v>Mild</v>
      </c>
    </row>
    <row r="2884" spans="1:13" x14ac:dyDescent="0.3">
      <c r="A2884" s="5">
        <v>3</v>
      </c>
      <c r="B2884" s="5" t="s">
        <v>44</v>
      </c>
      <c r="C2884" s="7" t="b">
        <f t="shared" si="90"/>
        <v>0</v>
      </c>
      <c r="D2884" s="7" t="str" cm="1">
        <f t="array" ref="D2884">_xlfn.SWITCH(A2884,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884" s="12">
        <f t="shared" si="91"/>
        <v>40655</v>
      </c>
      <c r="F2884" s="5">
        <v>2011</v>
      </c>
      <c r="G2884" s="8">
        <v>391860.04</v>
      </c>
      <c r="H2884" s="5" t="s">
        <v>99</v>
      </c>
      <c r="I2884" s="9">
        <v>76.91</v>
      </c>
      <c r="J2884" s="10">
        <v>3.8069999999999999</v>
      </c>
      <c r="K2884" s="10">
        <v>218.851237</v>
      </c>
      <c r="L2884" s="10">
        <v>7.5739999999999998</v>
      </c>
      <c r="M2884" s="11" t="str" cm="1">
        <f t="array" ref="M2884">_xlfn.IFS(ROUND(Sales_Data[[#This Row],[Temperature]],0)&lt;50,"Cold",ROUND(Sales_Data[[#This Row],[Temperature]],0)&lt;70,"Mild",ROUND(Sales_Data[[#This Row],[Temperature]],0)&lt;84,"Warm",TRUE,"Hot")</f>
        <v>Warm</v>
      </c>
    </row>
    <row r="2885" spans="1:13" x14ac:dyDescent="0.3">
      <c r="A2885" s="5">
        <v>4</v>
      </c>
      <c r="B2885" s="5" t="s">
        <v>44</v>
      </c>
      <c r="C2885" s="7" t="b">
        <f t="shared" si="90"/>
        <v>0</v>
      </c>
      <c r="D2885" s="7" t="str" cm="1">
        <f t="array" ref="D2885">_xlfn.SWITCH(A2885,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885" s="12">
        <f t="shared" si="91"/>
        <v>40655</v>
      </c>
      <c r="F2885" s="5">
        <v>2011</v>
      </c>
      <c r="G2885" s="8">
        <v>2220600.7599999998</v>
      </c>
      <c r="H2885" s="5" t="s">
        <v>99</v>
      </c>
      <c r="I2885" s="9">
        <v>68.8</v>
      </c>
      <c r="J2885" s="10">
        <v>3.7810000000000001</v>
      </c>
      <c r="K2885" s="10">
        <v>128.95529999999999</v>
      </c>
      <c r="L2885" s="10">
        <v>5.9459999999999997</v>
      </c>
      <c r="M2885" s="11" t="str" cm="1">
        <f t="array" ref="M2885">_xlfn.IFS(ROUND(Sales_Data[[#This Row],[Temperature]],0)&lt;50,"Cold",ROUND(Sales_Data[[#This Row],[Temperature]],0)&lt;70,"Mild",ROUND(Sales_Data[[#This Row],[Temperature]],0)&lt;84,"Warm",TRUE,"Hot")</f>
        <v>Mild</v>
      </c>
    </row>
    <row r="2886" spans="1:13" x14ac:dyDescent="0.3">
      <c r="A2886" s="5">
        <v>5</v>
      </c>
      <c r="B2886" s="5" t="s">
        <v>44</v>
      </c>
      <c r="C2886" s="7" t="b">
        <f t="shared" si="90"/>
        <v>0</v>
      </c>
      <c r="D2886" s="7" t="str" cm="1">
        <f t="array" ref="D2886">_xlfn.SWITCH(A2886,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886" s="12">
        <f t="shared" si="91"/>
        <v>40655</v>
      </c>
      <c r="F2886" s="5">
        <v>2011</v>
      </c>
      <c r="G2886" s="8">
        <v>328415.44</v>
      </c>
      <c r="H2886" s="5" t="s">
        <v>99</v>
      </c>
      <c r="I2886" s="9">
        <v>74.34</v>
      </c>
      <c r="J2886" s="10">
        <v>3.8069999999999999</v>
      </c>
      <c r="K2886" s="10">
        <v>216.02804069999999</v>
      </c>
      <c r="L2886" s="10">
        <v>6.4889999999999999</v>
      </c>
      <c r="M2886" s="11" t="str" cm="1">
        <f t="array" ref="M2886">_xlfn.IFS(ROUND(Sales_Data[[#This Row],[Temperature]],0)&lt;50,"Cold",ROUND(Sales_Data[[#This Row],[Temperature]],0)&lt;70,"Mild",ROUND(Sales_Data[[#This Row],[Temperature]],0)&lt;84,"Warm",TRUE,"Hot")</f>
        <v>Warm</v>
      </c>
    </row>
    <row r="2887" spans="1:13" x14ac:dyDescent="0.3">
      <c r="A2887" s="5">
        <v>6</v>
      </c>
      <c r="B2887" s="5" t="s">
        <v>44</v>
      </c>
      <c r="C2887" s="7" t="b">
        <f t="shared" si="90"/>
        <v>0</v>
      </c>
      <c r="D2887" s="7" t="str" cm="1">
        <f t="array" ref="D2887">_xlfn.SWITCH(A2887,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887" s="12">
        <f t="shared" si="91"/>
        <v>40655</v>
      </c>
      <c r="F2887" s="5">
        <v>2011</v>
      </c>
      <c r="G2887" s="8">
        <v>1639358.93</v>
      </c>
      <c r="H2887" s="5" t="s">
        <v>99</v>
      </c>
      <c r="I2887" s="9">
        <v>74.239999999999995</v>
      </c>
      <c r="J2887" s="10">
        <v>3.8069999999999999</v>
      </c>
      <c r="K2887" s="10">
        <v>217.01469410000001</v>
      </c>
      <c r="L2887" s="10">
        <v>6.8550000000000004</v>
      </c>
      <c r="M2887" s="11" t="str" cm="1">
        <f t="array" ref="M2887">_xlfn.IFS(ROUND(Sales_Data[[#This Row],[Temperature]],0)&lt;50,"Cold",ROUND(Sales_Data[[#This Row],[Temperature]],0)&lt;70,"Mild",ROUND(Sales_Data[[#This Row],[Temperature]],0)&lt;84,"Warm",TRUE,"Hot")</f>
        <v>Warm</v>
      </c>
    </row>
    <row r="2888" spans="1:13" x14ac:dyDescent="0.3">
      <c r="A2888" s="5">
        <v>7</v>
      </c>
      <c r="B2888" s="5" t="s">
        <v>44</v>
      </c>
      <c r="C2888" s="7" t="b">
        <f t="shared" si="90"/>
        <v>0</v>
      </c>
      <c r="D2888" s="7" t="str" cm="1">
        <f t="array" ref="D2888">_xlfn.SWITCH(A2888,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888" s="12">
        <f t="shared" si="91"/>
        <v>40655</v>
      </c>
      <c r="F2888" s="5">
        <v>2011</v>
      </c>
      <c r="G2888" s="8">
        <v>466594.89</v>
      </c>
      <c r="H2888" s="5" t="s">
        <v>99</v>
      </c>
      <c r="I2888" s="9">
        <v>31.84</v>
      </c>
      <c r="J2888" s="10">
        <v>3.6360000000000001</v>
      </c>
      <c r="K2888" s="10">
        <v>192.5234638</v>
      </c>
      <c r="L2888" s="10">
        <v>8.5950000000000006</v>
      </c>
      <c r="M2888" s="11" t="str" cm="1">
        <f t="array" ref="M2888">_xlfn.IFS(ROUND(Sales_Data[[#This Row],[Temperature]],0)&lt;50,"Cold",ROUND(Sales_Data[[#This Row],[Temperature]],0)&lt;70,"Mild",ROUND(Sales_Data[[#This Row],[Temperature]],0)&lt;84,"Warm",TRUE,"Hot")</f>
        <v>Cold</v>
      </c>
    </row>
    <row r="2889" spans="1:13" x14ac:dyDescent="0.3">
      <c r="A2889" s="5">
        <v>8</v>
      </c>
      <c r="B2889" s="5" t="s">
        <v>44</v>
      </c>
      <c r="C2889" s="7" t="b">
        <f t="shared" si="90"/>
        <v>0</v>
      </c>
      <c r="D2889" s="7" t="str" cm="1">
        <f t="array" ref="D2889">_xlfn.SWITCH(A2889,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889" s="12">
        <f t="shared" si="91"/>
        <v>40655</v>
      </c>
      <c r="F2889" s="5">
        <v>2011</v>
      </c>
      <c r="G2889" s="8">
        <v>937473.13</v>
      </c>
      <c r="H2889" s="5" t="s">
        <v>99</v>
      </c>
      <c r="I2889" s="9">
        <v>65.11</v>
      </c>
      <c r="J2889" s="10">
        <v>3.8069999999999999</v>
      </c>
      <c r="K2889" s="10">
        <v>218.89868569999999</v>
      </c>
      <c r="L2889" s="10">
        <v>6.2969999999999997</v>
      </c>
      <c r="M2889" s="11" t="str" cm="1">
        <f t="array" ref="M2889">_xlfn.IFS(ROUND(Sales_Data[[#This Row],[Temperature]],0)&lt;50,"Cold",ROUND(Sales_Data[[#This Row],[Temperature]],0)&lt;70,"Mild",ROUND(Sales_Data[[#This Row],[Temperature]],0)&lt;84,"Warm",TRUE,"Hot")</f>
        <v>Mild</v>
      </c>
    </row>
    <row r="2890" spans="1:13" x14ac:dyDescent="0.3">
      <c r="A2890" s="5">
        <v>9</v>
      </c>
      <c r="B2890" s="5" t="s">
        <v>44</v>
      </c>
      <c r="C2890" s="7" t="b">
        <f t="shared" si="90"/>
        <v>0</v>
      </c>
      <c r="D2890" s="7" t="str" cm="1">
        <f t="array" ref="D2890">_xlfn.SWITCH(A2890,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90" s="12">
        <f t="shared" si="91"/>
        <v>40655</v>
      </c>
      <c r="F2890" s="5">
        <v>2011</v>
      </c>
      <c r="G2890" s="8">
        <v>549502.11</v>
      </c>
      <c r="H2890" s="5" t="s">
        <v>99</v>
      </c>
      <c r="I2890" s="9">
        <v>72.349999999999994</v>
      </c>
      <c r="J2890" s="10">
        <v>3.8069999999999999</v>
      </c>
      <c r="K2890" s="10">
        <v>219.0861659</v>
      </c>
      <c r="L2890" s="10">
        <v>6.38</v>
      </c>
      <c r="M2890" s="11" t="str" cm="1">
        <f t="array" ref="M2890">_xlfn.IFS(ROUND(Sales_Data[[#This Row],[Temperature]],0)&lt;50,"Cold",ROUND(Sales_Data[[#This Row],[Temperature]],0)&lt;70,"Mild",ROUND(Sales_Data[[#This Row],[Temperature]],0)&lt;84,"Warm",TRUE,"Hot")</f>
        <v>Warm</v>
      </c>
    </row>
    <row r="2891" spans="1:13" x14ac:dyDescent="0.3">
      <c r="A2891" s="5">
        <v>10</v>
      </c>
      <c r="B2891" s="5" t="s">
        <v>44</v>
      </c>
      <c r="C2891" s="7" t="b">
        <f t="shared" si="90"/>
        <v>0</v>
      </c>
      <c r="D2891" s="7" t="str" cm="1">
        <f t="array" ref="D2891">_xlfn.SWITCH(A2891,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91" s="12">
        <f t="shared" si="91"/>
        <v>40655</v>
      </c>
      <c r="F2891" s="5">
        <v>2011</v>
      </c>
      <c r="G2891" s="8">
        <v>2004831.14</v>
      </c>
      <c r="H2891" s="5" t="s">
        <v>99</v>
      </c>
      <c r="I2891" s="9">
        <v>75.930000000000007</v>
      </c>
      <c r="J2891" s="10">
        <v>3.9169999999999998</v>
      </c>
      <c r="K2891" s="10">
        <v>128.95529999999999</v>
      </c>
      <c r="L2891" s="10">
        <v>8.4939999999999998</v>
      </c>
      <c r="M2891" s="11" t="str" cm="1">
        <f t="array" ref="M2891">_xlfn.IFS(ROUND(Sales_Data[[#This Row],[Temperature]],0)&lt;50,"Cold",ROUND(Sales_Data[[#This Row],[Temperature]],0)&lt;70,"Mild",ROUND(Sales_Data[[#This Row],[Temperature]],0)&lt;84,"Warm",TRUE,"Hot")</f>
        <v>Warm</v>
      </c>
    </row>
    <row r="2892" spans="1:13" x14ac:dyDescent="0.3">
      <c r="A2892" s="5">
        <v>11</v>
      </c>
      <c r="B2892" s="5" t="s">
        <v>44</v>
      </c>
      <c r="C2892" s="7" t="b">
        <f t="shared" si="90"/>
        <v>0</v>
      </c>
      <c r="D2892" s="7" t="str" cm="1">
        <f t="array" ref="D2892">_xlfn.SWITCH(A2892,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92" s="12">
        <f t="shared" si="91"/>
        <v>40655</v>
      </c>
      <c r="F2892" s="5">
        <v>2011</v>
      </c>
      <c r="G2892" s="8">
        <v>1388118.53</v>
      </c>
      <c r="H2892" s="5" t="s">
        <v>99</v>
      </c>
      <c r="I2892" s="9">
        <v>78.31</v>
      </c>
      <c r="J2892" s="10">
        <v>3.8069999999999999</v>
      </c>
      <c r="K2892" s="10">
        <v>218.851237</v>
      </c>
      <c r="L2892" s="10">
        <v>7.5739999999999998</v>
      </c>
      <c r="M2892" s="11" t="str" cm="1">
        <f t="array" ref="M2892">_xlfn.IFS(ROUND(Sales_Data[[#This Row],[Temperature]],0)&lt;50,"Cold",ROUND(Sales_Data[[#This Row],[Temperature]],0)&lt;70,"Mild",ROUND(Sales_Data[[#This Row],[Temperature]],0)&lt;84,"Warm",TRUE,"Hot")</f>
        <v>Warm</v>
      </c>
    </row>
    <row r="2893" spans="1:13" x14ac:dyDescent="0.3">
      <c r="A2893" s="5">
        <v>12</v>
      </c>
      <c r="B2893" s="5" t="s">
        <v>44</v>
      </c>
      <c r="C2893" s="7" t="b">
        <f t="shared" si="90"/>
        <v>0</v>
      </c>
      <c r="D2893" s="7" t="str" cm="1">
        <f t="array" ref="D2893">_xlfn.SWITCH(A2893,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93" s="12">
        <f t="shared" si="91"/>
        <v>40655</v>
      </c>
      <c r="F2893" s="5">
        <v>2011</v>
      </c>
      <c r="G2893" s="8">
        <v>1016019.47</v>
      </c>
      <c r="H2893" s="5" t="s">
        <v>99</v>
      </c>
      <c r="I2893" s="9">
        <v>72.12</v>
      </c>
      <c r="J2893" s="10">
        <v>4.1340000000000003</v>
      </c>
      <c r="K2893" s="10">
        <v>128.95529999999999</v>
      </c>
      <c r="L2893" s="10">
        <v>13.736000000000001</v>
      </c>
      <c r="M2893" s="11" t="str" cm="1">
        <f t="array" ref="M2893">_xlfn.IFS(ROUND(Sales_Data[[#This Row],[Temperature]],0)&lt;50,"Cold",ROUND(Sales_Data[[#This Row],[Temperature]],0)&lt;70,"Mild",ROUND(Sales_Data[[#This Row],[Temperature]],0)&lt;84,"Warm",TRUE,"Hot")</f>
        <v>Warm</v>
      </c>
    </row>
    <row r="2894" spans="1:13" x14ac:dyDescent="0.3">
      <c r="A2894" s="5">
        <v>13</v>
      </c>
      <c r="B2894" s="5" t="s">
        <v>44</v>
      </c>
      <c r="C2894" s="7" t="b">
        <f t="shared" si="90"/>
        <v>0</v>
      </c>
      <c r="D2894" s="7" t="str" cm="1">
        <f t="array" ref="D2894">_xlfn.SWITCH(A2894,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94" s="12">
        <f t="shared" si="91"/>
        <v>40655</v>
      </c>
      <c r="F2894" s="5">
        <v>2011</v>
      </c>
      <c r="G2894" s="8">
        <v>2124316.34</v>
      </c>
      <c r="H2894" s="5" t="s">
        <v>99</v>
      </c>
      <c r="I2894" s="9">
        <v>47.55</v>
      </c>
      <c r="J2894" s="10">
        <v>3.6549999999999998</v>
      </c>
      <c r="K2894" s="10">
        <v>128.95529999999999</v>
      </c>
      <c r="L2894" s="10">
        <v>7.1929999999999996</v>
      </c>
      <c r="M2894" s="11" t="str" cm="1">
        <f t="array" ref="M2894">_xlfn.IFS(ROUND(Sales_Data[[#This Row],[Temperature]],0)&lt;50,"Cold",ROUND(Sales_Data[[#This Row],[Temperature]],0)&lt;70,"Mild",ROUND(Sales_Data[[#This Row],[Temperature]],0)&lt;84,"Warm",TRUE,"Hot")</f>
        <v>Cold</v>
      </c>
    </row>
    <row r="2895" spans="1:13" x14ac:dyDescent="0.3">
      <c r="A2895" s="5">
        <v>14</v>
      </c>
      <c r="B2895" s="5" t="s">
        <v>44</v>
      </c>
      <c r="C2895" s="7" t="b">
        <f t="shared" si="90"/>
        <v>0</v>
      </c>
      <c r="D2895" s="7" t="str" cm="1">
        <f t="array" ref="D2895">_xlfn.SWITCH(A2895,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95" s="12">
        <f t="shared" si="91"/>
        <v>40655</v>
      </c>
      <c r="F2895" s="5">
        <v>2011</v>
      </c>
      <c r="G2895" s="8">
        <v>2256461.39</v>
      </c>
      <c r="H2895" s="5" t="s">
        <v>99</v>
      </c>
      <c r="I2895" s="9">
        <v>53.04</v>
      </c>
      <c r="J2895" s="10">
        <v>3.8919999999999999</v>
      </c>
      <c r="K2895" s="10">
        <v>185.6684673</v>
      </c>
      <c r="L2895" s="10">
        <v>8.5210000000000008</v>
      </c>
      <c r="M2895" s="11" t="str" cm="1">
        <f t="array" ref="M2895">_xlfn.IFS(ROUND(Sales_Data[[#This Row],[Temperature]],0)&lt;50,"Cold",ROUND(Sales_Data[[#This Row],[Temperature]],0)&lt;70,"Mild",ROUND(Sales_Data[[#This Row],[Temperature]],0)&lt;84,"Warm",TRUE,"Hot")</f>
        <v>Mild</v>
      </c>
    </row>
    <row r="2896" spans="1:13" x14ac:dyDescent="0.3">
      <c r="A2896" s="5">
        <v>15</v>
      </c>
      <c r="B2896" s="5" t="s">
        <v>44</v>
      </c>
      <c r="C2896" s="7" t="b">
        <f t="shared" si="90"/>
        <v>0</v>
      </c>
      <c r="D2896" s="7" t="str" cm="1">
        <f t="array" ref="D2896">_xlfn.SWITCH(A2896,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96" s="12">
        <f t="shared" si="91"/>
        <v>40655</v>
      </c>
      <c r="F2896" s="5">
        <v>2011</v>
      </c>
      <c r="G2896" s="8">
        <v>655318.26</v>
      </c>
      <c r="H2896" s="5" t="s">
        <v>99</v>
      </c>
      <c r="I2896" s="9">
        <v>41.37</v>
      </c>
      <c r="J2896" s="10">
        <v>4.0609999999999999</v>
      </c>
      <c r="K2896" s="10">
        <v>134.3571</v>
      </c>
      <c r="L2896" s="10">
        <v>7.6580000000000004</v>
      </c>
      <c r="M2896" s="11" t="str" cm="1">
        <f t="array" ref="M2896">_xlfn.IFS(ROUND(Sales_Data[[#This Row],[Temperature]],0)&lt;50,"Cold",ROUND(Sales_Data[[#This Row],[Temperature]],0)&lt;70,"Mild",ROUND(Sales_Data[[#This Row],[Temperature]],0)&lt;84,"Warm",TRUE,"Hot")</f>
        <v>Cold</v>
      </c>
    </row>
    <row r="2897" spans="1:13" x14ac:dyDescent="0.3">
      <c r="A2897" s="5">
        <v>16</v>
      </c>
      <c r="B2897" s="5" t="s">
        <v>44</v>
      </c>
      <c r="C2897" s="7" t="b">
        <f t="shared" si="90"/>
        <v>0</v>
      </c>
      <c r="D2897" s="7" t="str" cm="1">
        <f t="array" ref="D2897">_xlfn.SWITCH(A2897,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97" s="12">
        <f t="shared" si="91"/>
        <v>40655</v>
      </c>
      <c r="F2897" s="5">
        <v>2011</v>
      </c>
      <c r="G2897" s="8">
        <v>368600</v>
      </c>
      <c r="H2897" s="5" t="s">
        <v>99</v>
      </c>
      <c r="I2897" s="9">
        <v>40.74</v>
      </c>
      <c r="J2897" s="10">
        <v>3.6360000000000001</v>
      </c>
      <c r="K2897" s="10">
        <v>192.5234638</v>
      </c>
      <c r="L2897" s="10">
        <v>6.3390000000000004</v>
      </c>
      <c r="M2897" s="11" t="str" cm="1">
        <f t="array" ref="M2897">_xlfn.IFS(ROUND(Sales_Data[[#This Row],[Temperature]],0)&lt;50,"Cold",ROUND(Sales_Data[[#This Row],[Temperature]],0)&lt;70,"Mild",ROUND(Sales_Data[[#This Row],[Temperature]],0)&lt;84,"Warm",TRUE,"Hot")</f>
        <v>Cold</v>
      </c>
    </row>
    <row r="2898" spans="1:13" x14ac:dyDescent="0.3">
      <c r="A2898" s="5">
        <v>17</v>
      </c>
      <c r="B2898" s="5" t="s">
        <v>44</v>
      </c>
      <c r="C2898" s="7" t="b">
        <f t="shared" si="90"/>
        <v>0</v>
      </c>
      <c r="D2898" s="7" t="str" cm="1">
        <f t="array" ref="D2898">_xlfn.SWITCH(A2898,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98" s="12">
        <f t="shared" si="91"/>
        <v>40655</v>
      </c>
      <c r="F2898" s="5">
        <v>2011</v>
      </c>
      <c r="G2898" s="8">
        <v>1060770.1100000001</v>
      </c>
      <c r="H2898" s="5" t="s">
        <v>99</v>
      </c>
      <c r="I2898" s="9">
        <v>42.24</v>
      </c>
      <c r="J2898" s="10">
        <v>3.6549999999999998</v>
      </c>
      <c r="K2898" s="10">
        <v>128.95529999999999</v>
      </c>
      <c r="L2898" s="10">
        <v>6.774</v>
      </c>
      <c r="M2898" s="11" t="str" cm="1">
        <f t="array" ref="M2898">_xlfn.IFS(ROUND(Sales_Data[[#This Row],[Temperature]],0)&lt;50,"Cold",ROUND(Sales_Data[[#This Row],[Temperature]],0)&lt;70,"Mild",ROUND(Sales_Data[[#This Row],[Temperature]],0)&lt;84,"Warm",TRUE,"Hot")</f>
        <v>Cold</v>
      </c>
    </row>
    <row r="2899" spans="1:13" x14ac:dyDescent="0.3">
      <c r="A2899" s="5">
        <v>18</v>
      </c>
      <c r="B2899" s="5" t="s">
        <v>44</v>
      </c>
      <c r="C2899" s="7" t="b">
        <f t="shared" si="90"/>
        <v>0</v>
      </c>
      <c r="D2899" s="7" t="str" cm="1">
        <f t="array" ref="D2899">_xlfn.SWITCH(A2899,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99" s="12">
        <f t="shared" si="91"/>
        <v>40655</v>
      </c>
      <c r="F2899" s="5">
        <v>2011</v>
      </c>
      <c r="G2899" s="8">
        <v>1105860.06</v>
      </c>
      <c r="H2899" s="5" t="s">
        <v>99</v>
      </c>
      <c r="I2899" s="9">
        <v>45.99</v>
      </c>
      <c r="J2899" s="10">
        <v>3.919</v>
      </c>
      <c r="K2899" s="10">
        <v>134.3571</v>
      </c>
      <c r="L2899" s="10">
        <v>8.9749999999999996</v>
      </c>
      <c r="M2899" s="11" t="str" cm="1">
        <f t="array" ref="M2899">_xlfn.IFS(ROUND(Sales_Data[[#This Row],[Temperature]],0)&lt;50,"Cold",ROUND(Sales_Data[[#This Row],[Temperature]],0)&lt;70,"Mild",ROUND(Sales_Data[[#This Row],[Temperature]],0)&lt;84,"Warm",TRUE,"Hot")</f>
        <v>Cold</v>
      </c>
    </row>
    <row r="2900" spans="1:13" x14ac:dyDescent="0.3">
      <c r="A2900" s="5">
        <v>19</v>
      </c>
      <c r="B2900" s="5" t="s">
        <v>44</v>
      </c>
      <c r="C2900" s="7" t="b">
        <f t="shared" si="90"/>
        <v>0</v>
      </c>
      <c r="D2900" s="7" t="str" cm="1">
        <f t="array" ref="D2900">_xlfn.SWITCH(A2900,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00" s="12">
        <f t="shared" si="91"/>
        <v>40655</v>
      </c>
      <c r="F2900" s="5">
        <v>2011</v>
      </c>
      <c r="G2900" s="8">
        <v>1514288.82</v>
      </c>
      <c r="H2900" s="5" t="s">
        <v>99</v>
      </c>
      <c r="I2900" s="9">
        <v>41.66</v>
      </c>
      <c r="J2900" s="10">
        <v>4.0609999999999999</v>
      </c>
      <c r="K2900" s="10">
        <v>134.3571</v>
      </c>
      <c r="L2900" s="10">
        <v>7.6580000000000004</v>
      </c>
      <c r="M2900" s="11" t="str" cm="1">
        <f t="array" ref="M2900">_xlfn.IFS(ROUND(Sales_Data[[#This Row],[Temperature]],0)&lt;50,"Cold",ROUND(Sales_Data[[#This Row],[Temperature]],0)&lt;70,"Mild",ROUND(Sales_Data[[#This Row],[Temperature]],0)&lt;84,"Warm",TRUE,"Hot")</f>
        <v>Cold</v>
      </c>
    </row>
    <row r="2901" spans="1:13" x14ac:dyDescent="0.3">
      <c r="A2901" s="5">
        <v>20</v>
      </c>
      <c r="B2901" s="5" t="s">
        <v>44</v>
      </c>
      <c r="C2901" s="7" t="b">
        <f t="shared" si="90"/>
        <v>0</v>
      </c>
      <c r="D2901" s="7" t="str" cm="1">
        <f t="array" ref="D2901">_xlfn.SWITCH(A2901,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01" s="12">
        <f t="shared" si="91"/>
        <v>40655</v>
      </c>
      <c r="F2901" s="5">
        <v>2011</v>
      </c>
      <c r="G2901" s="8">
        <v>2313861.81</v>
      </c>
      <c r="H2901" s="5" t="s">
        <v>99</v>
      </c>
      <c r="I2901" s="9">
        <v>52.56</v>
      </c>
      <c r="J2901" s="10">
        <v>3.8919999999999999</v>
      </c>
      <c r="K2901" s="10">
        <v>208.47794049999999</v>
      </c>
      <c r="L2901" s="10">
        <v>7.2869999999999999</v>
      </c>
      <c r="M2901" s="11" t="str" cm="1">
        <f t="array" ref="M2901">_xlfn.IFS(ROUND(Sales_Data[[#This Row],[Temperature]],0)&lt;50,"Cold",ROUND(Sales_Data[[#This Row],[Temperature]],0)&lt;70,"Mild",ROUND(Sales_Data[[#This Row],[Temperature]],0)&lt;84,"Warm",TRUE,"Hot")</f>
        <v>Mild</v>
      </c>
    </row>
    <row r="2902" spans="1:13" x14ac:dyDescent="0.3">
      <c r="A2902" s="5">
        <v>21</v>
      </c>
      <c r="B2902" s="5" t="s">
        <v>44</v>
      </c>
      <c r="C2902" s="7" t="b">
        <f t="shared" si="90"/>
        <v>0</v>
      </c>
      <c r="D2902" s="7" t="str" cm="1">
        <f t="array" ref="D2902">_xlfn.SWITCH(A2902,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02" s="12">
        <f t="shared" si="91"/>
        <v>40655</v>
      </c>
      <c r="F2902" s="5">
        <v>2011</v>
      </c>
      <c r="G2902" s="8">
        <v>801302.01</v>
      </c>
      <c r="H2902" s="5" t="s">
        <v>99</v>
      </c>
      <c r="I2902" s="9">
        <v>70.790000000000006</v>
      </c>
      <c r="J2902" s="10">
        <v>3.8069999999999999</v>
      </c>
      <c r="K2902" s="10">
        <v>215.10966569999999</v>
      </c>
      <c r="L2902" s="10">
        <v>7.931</v>
      </c>
      <c r="M2902" s="11" t="str" cm="1">
        <f t="array" ref="M2902">_xlfn.IFS(ROUND(Sales_Data[[#This Row],[Temperature]],0)&lt;50,"Cold",ROUND(Sales_Data[[#This Row],[Temperature]],0)&lt;70,"Mild",ROUND(Sales_Data[[#This Row],[Temperature]],0)&lt;84,"Warm",TRUE,"Hot")</f>
        <v>Warm</v>
      </c>
    </row>
    <row r="2903" spans="1:13" x14ac:dyDescent="0.3">
      <c r="A2903" s="5">
        <v>22</v>
      </c>
      <c r="B2903" s="5" t="s">
        <v>44</v>
      </c>
      <c r="C2903" s="7" t="b">
        <f t="shared" si="90"/>
        <v>0</v>
      </c>
      <c r="D2903" s="7" t="str" cm="1">
        <f t="array" ref="D2903">_xlfn.SWITCH(A2903,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03" s="12">
        <f t="shared" si="91"/>
        <v>40655</v>
      </c>
      <c r="F2903" s="5">
        <v>2011</v>
      </c>
      <c r="G2903" s="8">
        <v>1152781.8999999999</v>
      </c>
      <c r="H2903" s="5" t="s">
        <v>99</v>
      </c>
      <c r="I2903" s="9">
        <v>47.76</v>
      </c>
      <c r="J2903" s="10">
        <v>3.919</v>
      </c>
      <c r="K2903" s="10">
        <v>138.24750359999999</v>
      </c>
      <c r="L2903" s="10">
        <v>8.2520000000000007</v>
      </c>
      <c r="M2903" s="11" t="str" cm="1">
        <f t="array" ref="M2903">_xlfn.IFS(ROUND(Sales_Data[[#This Row],[Temperature]],0)&lt;50,"Cold",ROUND(Sales_Data[[#This Row],[Temperature]],0)&lt;70,"Mild",ROUND(Sales_Data[[#This Row],[Temperature]],0)&lt;84,"Warm",TRUE,"Hot")</f>
        <v>Cold</v>
      </c>
    </row>
    <row r="2904" spans="1:13" x14ac:dyDescent="0.3">
      <c r="A2904" s="5">
        <v>23</v>
      </c>
      <c r="B2904" s="5" t="s">
        <v>44</v>
      </c>
      <c r="C2904" s="7" t="b">
        <f t="shared" si="90"/>
        <v>0</v>
      </c>
      <c r="D2904" s="7" t="str" cm="1">
        <f t="array" ref="D2904">_xlfn.SWITCH(A2904,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04" s="12">
        <f t="shared" si="91"/>
        <v>40655</v>
      </c>
      <c r="F2904" s="5">
        <v>2011</v>
      </c>
      <c r="G2904" s="8">
        <v>1447301.24</v>
      </c>
      <c r="H2904" s="5" t="s">
        <v>99</v>
      </c>
      <c r="I2904" s="9">
        <v>39.619999999999997</v>
      </c>
      <c r="J2904" s="10">
        <v>3.919</v>
      </c>
      <c r="K2904" s="10">
        <v>134.3571</v>
      </c>
      <c r="L2904" s="10">
        <v>4.7809999999999997</v>
      </c>
      <c r="M2904" s="11" t="str" cm="1">
        <f t="array" ref="M2904">_xlfn.IFS(ROUND(Sales_Data[[#This Row],[Temperature]],0)&lt;50,"Cold",ROUND(Sales_Data[[#This Row],[Temperature]],0)&lt;70,"Mild",ROUND(Sales_Data[[#This Row],[Temperature]],0)&lt;84,"Warm",TRUE,"Hot")</f>
        <v>Cold</v>
      </c>
    </row>
    <row r="2905" spans="1:13" x14ac:dyDescent="0.3">
      <c r="A2905" s="5">
        <v>24</v>
      </c>
      <c r="B2905" s="5" t="s">
        <v>44</v>
      </c>
      <c r="C2905" s="7" t="b">
        <f t="shared" si="90"/>
        <v>0</v>
      </c>
      <c r="D2905" s="7" t="str" cm="1">
        <f t="array" ref="D2905">_xlfn.SWITCH(A2905,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05" s="12">
        <f t="shared" si="91"/>
        <v>40655</v>
      </c>
      <c r="F2905" s="5">
        <v>2011</v>
      </c>
      <c r="G2905" s="8">
        <v>1372484.9</v>
      </c>
      <c r="H2905" s="5" t="s">
        <v>99</v>
      </c>
      <c r="I2905" s="9">
        <v>46</v>
      </c>
      <c r="J2905" s="10">
        <v>4.0609999999999999</v>
      </c>
      <c r="K2905" s="10">
        <v>134.3571</v>
      </c>
      <c r="L2905" s="10">
        <v>8.2119999999999997</v>
      </c>
      <c r="M2905" s="11" t="str" cm="1">
        <f t="array" ref="M2905">_xlfn.IFS(ROUND(Sales_Data[[#This Row],[Temperature]],0)&lt;50,"Cold",ROUND(Sales_Data[[#This Row],[Temperature]],0)&lt;70,"Mild",ROUND(Sales_Data[[#This Row],[Temperature]],0)&lt;84,"Warm",TRUE,"Hot")</f>
        <v>Cold</v>
      </c>
    </row>
    <row r="2906" spans="1:13" x14ac:dyDescent="0.3">
      <c r="A2906" s="5">
        <v>25</v>
      </c>
      <c r="B2906" s="5" t="s">
        <v>44</v>
      </c>
      <c r="C2906" s="7" t="b">
        <f t="shared" si="90"/>
        <v>0</v>
      </c>
      <c r="D2906" s="7" t="str" cm="1">
        <f t="array" ref="D2906">_xlfn.SWITCH(A2906,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06" s="12">
        <f t="shared" si="91"/>
        <v>40655</v>
      </c>
      <c r="F2906" s="5">
        <v>2011</v>
      </c>
      <c r="G2906" s="8">
        <v>756588.42</v>
      </c>
      <c r="H2906" s="5" t="s">
        <v>99</v>
      </c>
      <c r="I2906" s="9">
        <v>45.87</v>
      </c>
      <c r="J2906" s="10">
        <v>3.8919999999999999</v>
      </c>
      <c r="K2906" s="10">
        <v>208.47794049999999</v>
      </c>
      <c r="L2906" s="10">
        <v>7.2869999999999999</v>
      </c>
      <c r="M2906" s="11" t="str" cm="1">
        <f t="array" ref="M2906">_xlfn.IFS(ROUND(Sales_Data[[#This Row],[Temperature]],0)&lt;50,"Cold",ROUND(Sales_Data[[#This Row],[Temperature]],0)&lt;70,"Mild",ROUND(Sales_Data[[#This Row],[Temperature]],0)&lt;84,"Warm",TRUE,"Hot")</f>
        <v>Cold</v>
      </c>
    </row>
    <row r="2907" spans="1:13" x14ac:dyDescent="0.3">
      <c r="A2907" s="5">
        <v>26</v>
      </c>
      <c r="B2907" s="5" t="s">
        <v>44</v>
      </c>
      <c r="C2907" s="7" t="b">
        <f t="shared" si="90"/>
        <v>0</v>
      </c>
      <c r="D2907" s="7" t="str" cm="1">
        <f t="array" ref="D2907">_xlfn.SWITCH(A2907,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07" s="12">
        <f t="shared" si="91"/>
        <v>40655</v>
      </c>
      <c r="F2907" s="5">
        <v>2011</v>
      </c>
      <c r="G2907" s="8">
        <v>921700.61</v>
      </c>
      <c r="H2907" s="5" t="s">
        <v>99</v>
      </c>
      <c r="I2907" s="9">
        <v>33.81</v>
      </c>
      <c r="J2907" s="10">
        <v>3.919</v>
      </c>
      <c r="K2907" s="10">
        <v>134.3571</v>
      </c>
      <c r="L2907" s="10">
        <v>7.8179999999999996</v>
      </c>
      <c r="M2907" s="11" t="str" cm="1">
        <f t="array" ref="M2907">_xlfn.IFS(ROUND(Sales_Data[[#This Row],[Temperature]],0)&lt;50,"Cold",ROUND(Sales_Data[[#This Row],[Temperature]],0)&lt;70,"Mild",ROUND(Sales_Data[[#This Row],[Temperature]],0)&lt;84,"Warm",TRUE,"Hot")</f>
        <v>Cold</v>
      </c>
    </row>
    <row r="2908" spans="1:13" x14ac:dyDescent="0.3">
      <c r="A2908" s="5">
        <v>27</v>
      </c>
      <c r="B2908" s="5" t="s">
        <v>44</v>
      </c>
      <c r="C2908" s="7" t="b">
        <f t="shared" si="90"/>
        <v>0</v>
      </c>
      <c r="D2908" s="7" t="str" cm="1">
        <f t="array" ref="D2908">_xlfn.SWITCH(A2908,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08" s="12">
        <f t="shared" si="91"/>
        <v>40655</v>
      </c>
      <c r="F2908" s="5">
        <v>2011</v>
      </c>
      <c r="G2908" s="8">
        <v>1921655.48</v>
      </c>
      <c r="H2908" s="5" t="s">
        <v>99</v>
      </c>
      <c r="I2908" s="9">
        <v>50.02</v>
      </c>
      <c r="J2908" s="10">
        <v>4.0609999999999999</v>
      </c>
      <c r="K2908" s="10">
        <v>138.24750359999999</v>
      </c>
      <c r="L2908" s="10">
        <v>7.7249999999999996</v>
      </c>
      <c r="M2908" s="11" t="str" cm="1">
        <f t="array" ref="M2908">_xlfn.IFS(ROUND(Sales_Data[[#This Row],[Temperature]],0)&lt;50,"Cold",ROUND(Sales_Data[[#This Row],[Temperature]],0)&lt;70,"Mild",ROUND(Sales_Data[[#This Row],[Temperature]],0)&lt;84,"Warm",TRUE,"Hot")</f>
        <v>Mild</v>
      </c>
    </row>
    <row r="2909" spans="1:13" x14ac:dyDescent="0.3">
      <c r="A2909" s="5">
        <v>28</v>
      </c>
      <c r="B2909" s="5" t="s">
        <v>44</v>
      </c>
      <c r="C2909" s="7" t="b">
        <f t="shared" si="90"/>
        <v>0</v>
      </c>
      <c r="D2909" s="7" t="str" cm="1">
        <f t="array" ref="D2909">_xlfn.SWITCH(A2909,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09" s="12">
        <f t="shared" si="91"/>
        <v>40655</v>
      </c>
      <c r="F2909" s="5">
        <v>2011</v>
      </c>
      <c r="G2909" s="8">
        <v>1297452</v>
      </c>
      <c r="H2909" s="5" t="s">
        <v>99</v>
      </c>
      <c r="I2909" s="9">
        <v>72.12</v>
      </c>
      <c r="J2909" s="10">
        <v>4.1340000000000003</v>
      </c>
      <c r="K2909" s="10">
        <v>128.95529999999999</v>
      </c>
      <c r="L2909" s="10">
        <v>13.736000000000001</v>
      </c>
      <c r="M2909" s="11" t="str" cm="1">
        <f t="array" ref="M2909">_xlfn.IFS(ROUND(Sales_Data[[#This Row],[Temperature]],0)&lt;50,"Cold",ROUND(Sales_Data[[#This Row],[Temperature]],0)&lt;70,"Mild",ROUND(Sales_Data[[#This Row],[Temperature]],0)&lt;84,"Warm",TRUE,"Hot")</f>
        <v>Warm</v>
      </c>
    </row>
    <row r="2910" spans="1:13" x14ac:dyDescent="0.3">
      <c r="A2910" s="5">
        <v>29</v>
      </c>
      <c r="B2910" s="5" t="s">
        <v>44</v>
      </c>
      <c r="C2910" s="7" t="b">
        <f t="shared" si="90"/>
        <v>0</v>
      </c>
      <c r="D2910" s="7" t="str" cm="1">
        <f t="array" ref="D2910">_xlfn.SWITCH(A2910,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910" s="12">
        <f t="shared" si="91"/>
        <v>40655</v>
      </c>
      <c r="F2910" s="5">
        <v>2011</v>
      </c>
      <c r="G2910" s="8">
        <v>589252.68999999994</v>
      </c>
      <c r="H2910" s="5" t="s">
        <v>99</v>
      </c>
      <c r="I2910" s="9">
        <v>47.76</v>
      </c>
      <c r="J2910" s="10">
        <v>3.919</v>
      </c>
      <c r="K2910" s="10">
        <v>134.3571</v>
      </c>
      <c r="L2910" s="10">
        <v>9.9659999999999993</v>
      </c>
      <c r="M2910" s="11" t="str" cm="1">
        <f t="array" ref="M2910">_xlfn.IFS(ROUND(Sales_Data[[#This Row],[Temperature]],0)&lt;50,"Cold",ROUND(Sales_Data[[#This Row],[Temperature]],0)&lt;70,"Mild",ROUND(Sales_Data[[#This Row],[Temperature]],0)&lt;84,"Warm",TRUE,"Hot")</f>
        <v>Cold</v>
      </c>
    </row>
    <row r="2911" spans="1:13" x14ac:dyDescent="0.3">
      <c r="A2911" s="5">
        <v>30</v>
      </c>
      <c r="B2911" s="5" t="s">
        <v>44</v>
      </c>
      <c r="C2911" s="7" t="b">
        <f t="shared" si="90"/>
        <v>0</v>
      </c>
      <c r="D2911" s="7" t="str" cm="1">
        <f t="array" ref="D2911">_xlfn.SWITCH(A2911,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911" s="12">
        <f t="shared" si="91"/>
        <v>40655</v>
      </c>
      <c r="F2911" s="5">
        <v>2011</v>
      </c>
      <c r="G2911" s="8">
        <v>445358.73</v>
      </c>
      <c r="H2911" s="5" t="s">
        <v>99</v>
      </c>
      <c r="I2911" s="9">
        <v>70.790000000000006</v>
      </c>
      <c r="J2911" s="10">
        <v>3.8069999999999999</v>
      </c>
      <c r="K2911" s="10">
        <v>215.10966569999999</v>
      </c>
      <c r="L2911" s="10">
        <v>7.931</v>
      </c>
      <c r="M2911" s="11" t="str" cm="1">
        <f t="array" ref="M2911">_xlfn.IFS(ROUND(Sales_Data[[#This Row],[Temperature]],0)&lt;50,"Cold",ROUND(Sales_Data[[#This Row],[Temperature]],0)&lt;70,"Mild",ROUND(Sales_Data[[#This Row],[Temperature]],0)&lt;84,"Warm",TRUE,"Hot")</f>
        <v>Warm</v>
      </c>
    </row>
    <row r="2912" spans="1:13" x14ac:dyDescent="0.3">
      <c r="A2912" s="5">
        <v>31</v>
      </c>
      <c r="B2912" s="5" t="s">
        <v>44</v>
      </c>
      <c r="C2912" s="7" t="b">
        <f t="shared" si="90"/>
        <v>0</v>
      </c>
      <c r="D2912" s="7" t="str" cm="1">
        <f t="array" ref="D2912">_xlfn.SWITCH(A2912,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912" s="12">
        <f t="shared" si="91"/>
        <v>40655</v>
      </c>
      <c r="F2912" s="5">
        <v>2011</v>
      </c>
      <c r="G2912" s="8">
        <v>1461393.91</v>
      </c>
      <c r="H2912" s="5" t="s">
        <v>99</v>
      </c>
      <c r="I2912" s="9">
        <v>70.790000000000006</v>
      </c>
      <c r="J2912" s="10">
        <v>3.8069999999999999</v>
      </c>
      <c r="K2912" s="10">
        <v>215.10966569999999</v>
      </c>
      <c r="L2912" s="10">
        <v>7.931</v>
      </c>
      <c r="M2912" s="11" t="str" cm="1">
        <f t="array" ref="M2912">_xlfn.IFS(ROUND(Sales_Data[[#This Row],[Temperature]],0)&lt;50,"Cold",ROUND(Sales_Data[[#This Row],[Temperature]],0)&lt;70,"Mild",ROUND(Sales_Data[[#This Row],[Temperature]],0)&lt;84,"Warm",TRUE,"Hot")</f>
        <v>Warm</v>
      </c>
    </row>
    <row r="2913" spans="1:13" x14ac:dyDescent="0.3">
      <c r="A2913" s="5">
        <v>32</v>
      </c>
      <c r="B2913" s="5" t="s">
        <v>44</v>
      </c>
      <c r="C2913" s="7" t="b">
        <f t="shared" si="90"/>
        <v>0</v>
      </c>
      <c r="D2913" s="7" t="str" cm="1">
        <f t="array" ref="D2913">_xlfn.SWITCH(A2913,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913" s="12">
        <f t="shared" si="91"/>
        <v>40655</v>
      </c>
      <c r="F2913" s="5">
        <v>2011</v>
      </c>
      <c r="G2913" s="8">
        <v>1210602.9099999999</v>
      </c>
      <c r="H2913" s="5" t="s">
        <v>99</v>
      </c>
      <c r="I2913" s="9">
        <v>48.69</v>
      </c>
      <c r="J2913" s="10">
        <v>3.6360000000000001</v>
      </c>
      <c r="K2913" s="10">
        <v>192.5234638</v>
      </c>
      <c r="L2913" s="10">
        <v>8.5950000000000006</v>
      </c>
      <c r="M2913" s="11" t="str" cm="1">
        <f t="array" ref="M2913">_xlfn.IFS(ROUND(Sales_Data[[#This Row],[Temperature]],0)&lt;50,"Cold",ROUND(Sales_Data[[#This Row],[Temperature]],0)&lt;70,"Mild",ROUND(Sales_Data[[#This Row],[Temperature]],0)&lt;84,"Warm",TRUE,"Hot")</f>
        <v>Cold</v>
      </c>
    </row>
    <row r="2914" spans="1:13" x14ac:dyDescent="0.3">
      <c r="A2914" s="5">
        <v>33</v>
      </c>
      <c r="B2914" s="5" t="s">
        <v>44</v>
      </c>
      <c r="C2914" s="7" t="b">
        <f t="shared" si="90"/>
        <v>0</v>
      </c>
      <c r="D2914" s="7" t="str" cm="1">
        <f t="array" ref="D2914">_xlfn.SWITCH(A2914,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914" s="12">
        <f t="shared" si="91"/>
        <v>40655</v>
      </c>
      <c r="F2914" s="5">
        <v>2011</v>
      </c>
      <c r="G2914" s="8">
        <v>248603.3</v>
      </c>
      <c r="H2914" s="5" t="s">
        <v>99</v>
      </c>
      <c r="I2914" s="9">
        <v>79.459999999999994</v>
      </c>
      <c r="J2914" s="10">
        <v>3.9169999999999998</v>
      </c>
      <c r="K2914" s="10">
        <v>128.95529999999999</v>
      </c>
      <c r="L2914" s="10">
        <v>8.6869999999999994</v>
      </c>
      <c r="M2914" s="11" t="str" cm="1">
        <f t="array" ref="M2914">_xlfn.IFS(ROUND(Sales_Data[[#This Row],[Temperature]],0)&lt;50,"Cold",ROUND(Sales_Data[[#This Row],[Temperature]],0)&lt;70,"Mild",ROUND(Sales_Data[[#This Row],[Temperature]],0)&lt;84,"Warm",TRUE,"Hot")</f>
        <v>Warm</v>
      </c>
    </row>
    <row r="2915" spans="1:13" x14ac:dyDescent="0.3">
      <c r="A2915" s="5">
        <v>34</v>
      </c>
      <c r="B2915" s="5" t="s">
        <v>44</v>
      </c>
      <c r="C2915" s="7" t="b">
        <f t="shared" si="90"/>
        <v>0</v>
      </c>
      <c r="D2915" s="7" t="str" cm="1">
        <f t="array" ref="D2915">_xlfn.SWITCH(A2915,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915" s="12">
        <f t="shared" si="91"/>
        <v>40655</v>
      </c>
      <c r="F2915" s="5">
        <v>2011</v>
      </c>
      <c r="G2915" s="8">
        <v>1051518.45</v>
      </c>
      <c r="H2915" s="5" t="s">
        <v>99</v>
      </c>
      <c r="I2915" s="9">
        <v>63.83</v>
      </c>
      <c r="J2915" s="10">
        <v>3.7810000000000001</v>
      </c>
      <c r="K2915" s="10">
        <v>128.95529999999999</v>
      </c>
      <c r="L2915" s="10">
        <v>10.581</v>
      </c>
      <c r="M2915" s="11" t="str" cm="1">
        <f t="array" ref="M2915">_xlfn.IFS(ROUND(Sales_Data[[#This Row],[Temperature]],0)&lt;50,"Cold",ROUND(Sales_Data[[#This Row],[Temperature]],0)&lt;70,"Mild",ROUND(Sales_Data[[#This Row],[Temperature]],0)&lt;84,"Warm",TRUE,"Hot")</f>
        <v>Mild</v>
      </c>
    </row>
    <row r="2916" spans="1:13" x14ac:dyDescent="0.3">
      <c r="A2916" s="5">
        <v>35</v>
      </c>
      <c r="B2916" s="5" t="s">
        <v>44</v>
      </c>
      <c r="C2916" s="7" t="b">
        <f t="shared" si="90"/>
        <v>0</v>
      </c>
      <c r="D2916" s="7" t="str" cm="1">
        <f t="array" ref="D2916">_xlfn.SWITCH(A2916,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916" s="12">
        <f t="shared" si="91"/>
        <v>40655</v>
      </c>
      <c r="F2916" s="5">
        <v>2011</v>
      </c>
      <c r="G2916" s="8">
        <v>841778.34</v>
      </c>
      <c r="H2916" s="5" t="s">
        <v>99</v>
      </c>
      <c r="I2916" s="9">
        <v>50.02</v>
      </c>
      <c r="J2916" s="10">
        <v>3.8919999999999999</v>
      </c>
      <c r="K2916" s="10">
        <v>138.24750359999999</v>
      </c>
      <c r="L2916" s="10">
        <v>8.5120000000000005</v>
      </c>
      <c r="M2916" s="11" t="str" cm="1">
        <f t="array" ref="M2916">_xlfn.IFS(ROUND(Sales_Data[[#This Row],[Temperature]],0)&lt;50,"Cold",ROUND(Sales_Data[[#This Row],[Temperature]],0)&lt;70,"Mild",ROUND(Sales_Data[[#This Row],[Temperature]],0)&lt;84,"Warm",TRUE,"Hot")</f>
        <v>Mild</v>
      </c>
    </row>
    <row r="2917" spans="1:13" x14ac:dyDescent="0.3">
      <c r="A2917" s="5">
        <v>36</v>
      </c>
      <c r="B2917" s="5" t="s">
        <v>44</v>
      </c>
      <c r="C2917" s="7" t="b">
        <f t="shared" si="90"/>
        <v>0</v>
      </c>
      <c r="D2917" s="7" t="str" cm="1">
        <f t="array" ref="D2917">_xlfn.SWITCH(A2917,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917" s="12">
        <f t="shared" si="91"/>
        <v>40655</v>
      </c>
      <c r="F2917" s="5">
        <v>2011</v>
      </c>
      <c r="G2917" s="8">
        <v>374574.72</v>
      </c>
      <c r="H2917" s="5" t="s">
        <v>99</v>
      </c>
      <c r="I2917" s="9">
        <v>74.569999999999993</v>
      </c>
      <c r="J2917" s="10">
        <v>3.8050000000000002</v>
      </c>
      <c r="K2917" s="10">
        <v>214.1921572</v>
      </c>
      <c r="L2917" s="10">
        <v>8.3000000000000007</v>
      </c>
      <c r="M2917" s="11" t="str" cm="1">
        <f t="array" ref="M2917">_xlfn.IFS(ROUND(Sales_Data[[#This Row],[Temperature]],0)&lt;50,"Cold",ROUND(Sales_Data[[#This Row],[Temperature]],0)&lt;70,"Mild",ROUND(Sales_Data[[#This Row],[Temperature]],0)&lt;84,"Warm",TRUE,"Hot")</f>
        <v>Warm</v>
      </c>
    </row>
    <row r="2918" spans="1:13" x14ac:dyDescent="0.3">
      <c r="A2918" s="5">
        <v>37</v>
      </c>
      <c r="B2918" s="5" t="s">
        <v>44</v>
      </c>
      <c r="C2918" s="7" t="b">
        <f t="shared" si="90"/>
        <v>0</v>
      </c>
      <c r="D2918" s="7" t="str" cm="1">
        <f t="array" ref="D2918">_xlfn.SWITCH(A2918,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918" s="12">
        <f t="shared" si="91"/>
        <v>40655</v>
      </c>
      <c r="F2918" s="5">
        <v>2011</v>
      </c>
      <c r="G2918" s="8">
        <v>526434.37</v>
      </c>
      <c r="H2918" s="5" t="s">
        <v>99</v>
      </c>
      <c r="I2918" s="9">
        <v>74.569999999999993</v>
      </c>
      <c r="J2918" s="10">
        <v>3.8069999999999999</v>
      </c>
      <c r="K2918" s="10">
        <v>214.1921572</v>
      </c>
      <c r="L2918" s="10">
        <v>8.3000000000000007</v>
      </c>
      <c r="M2918" s="11" t="str" cm="1">
        <f t="array" ref="M2918">_xlfn.IFS(ROUND(Sales_Data[[#This Row],[Temperature]],0)&lt;50,"Cold",ROUND(Sales_Data[[#This Row],[Temperature]],0)&lt;70,"Mild",ROUND(Sales_Data[[#This Row],[Temperature]],0)&lt;84,"Warm",TRUE,"Hot")</f>
        <v>Warm</v>
      </c>
    </row>
    <row r="2919" spans="1:13" x14ac:dyDescent="0.3">
      <c r="A2919" s="5">
        <v>38</v>
      </c>
      <c r="B2919" s="5" t="s">
        <v>44</v>
      </c>
      <c r="C2919" s="7" t="b">
        <f t="shared" si="90"/>
        <v>0</v>
      </c>
      <c r="D2919" s="7" t="str" cm="1">
        <f t="array" ref="D2919">_xlfn.SWITCH(A2919,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919" s="12">
        <f t="shared" si="91"/>
        <v>40655</v>
      </c>
      <c r="F2919" s="5">
        <v>2011</v>
      </c>
      <c r="G2919" s="8">
        <v>362952.34</v>
      </c>
      <c r="H2919" s="5" t="s">
        <v>99</v>
      </c>
      <c r="I2919" s="9">
        <v>72.12</v>
      </c>
      <c r="J2919" s="10">
        <v>4.1340000000000003</v>
      </c>
      <c r="K2919" s="10">
        <v>128.95529999999999</v>
      </c>
      <c r="L2919" s="10">
        <v>13.736000000000001</v>
      </c>
      <c r="M2919" s="11" t="str" cm="1">
        <f t="array" ref="M2919">_xlfn.IFS(ROUND(Sales_Data[[#This Row],[Temperature]],0)&lt;50,"Cold",ROUND(Sales_Data[[#This Row],[Temperature]],0)&lt;70,"Mild",ROUND(Sales_Data[[#This Row],[Temperature]],0)&lt;84,"Warm",TRUE,"Hot")</f>
        <v>Warm</v>
      </c>
    </row>
    <row r="2920" spans="1:13" x14ac:dyDescent="0.3">
      <c r="A2920" s="5">
        <v>39</v>
      </c>
      <c r="B2920" s="5" t="s">
        <v>44</v>
      </c>
      <c r="C2920" s="7" t="b">
        <f t="shared" si="90"/>
        <v>0</v>
      </c>
      <c r="D2920" s="7" t="str" cm="1">
        <f t="array" ref="D2920">_xlfn.SWITCH(A2920,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920" s="12">
        <f t="shared" si="91"/>
        <v>40655</v>
      </c>
      <c r="F2920" s="5">
        <v>2011</v>
      </c>
      <c r="G2920" s="8">
        <v>1563140.85</v>
      </c>
      <c r="H2920" s="5" t="s">
        <v>99</v>
      </c>
      <c r="I2920" s="9">
        <v>74.98</v>
      </c>
      <c r="J2920" s="10">
        <v>3.8069999999999999</v>
      </c>
      <c r="K2920" s="10">
        <v>214.1921572</v>
      </c>
      <c r="L2920" s="10">
        <v>8.3000000000000007</v>
      </c>
      <c r="M2920" s="11" t="str" cm="1">
        <f t="array" ref="M2920">_xlfn.IFS(ROUND(Sales_Data[[#This Row],[Temperature]],0)&lt;50,"Cold",ROUND(Sales_Data[[#This Row],[Temperature]],0)&lt;70,"Mild",ROUND(Sales_Data[[#This Row],[Temperature]],0)&lt;84,"Warm",TRUE,"Hot")</f>
        <v>Warm</v>
      </c>
    </row>
    <row r="2921" spans="1:13" x14ac:dyDescent="0.3">
      <c r="A2921" s="5">
        <v>40</v>
      </c>
      <c r="B2921" s="5" t="s">
        <v>44</v>
      </c>
      <c r="C2921" s="7" t="b">
        <f t="shared" si="90"/>
        <v>0</v>
      </c>
      <c r="D2921" s="7" t="str" cm="1">
        <f t="array" ref="D2921">_xlfn.SWITCH(A2921,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921" s="12">
        <f t="shared" si="91"/>
        <v>40655</v>
      </c>
      <c r="F2921" s="5">
        <v>2011</v>
      </c>
      <c r="G2921" s="8">
        <v>965056.4</v>
      </c>
      <c r="H2921" s="5" t="s">
        <v>99</v>
      </c>
      <c r="I2921" s="9">
        <v>39.32</v>
      </c>
      <c r="J2921" s="10">
        <v>3.919</v>
      </c>
      <c r="K2921" s="10">
        <v>134.3571</v>
      </c>
      <c r="L2921" s="10">
        <v>4.7809999999999997</v>
      </c>
      <c r="M2921" s="11" t="str" cm="1">
        <f t="array" ref="M2921">_xlfn.IFS(ROUND(Sales_Data[[#This Row],[Temperature]],0)&lt;50,"Cold",ROUND(Sales_Data[[#This Row],[Temperature]],0)&lt;70,"Mild",ROUND(Sales_Data[[#This Row],[Temperature]],0)&lt;84,"Warm",TRUE,"Hot")</f>
        <v>Cold</v>
      </c>
    </row>
    <row r="2922" spans="1:13" x14ac:dyDescent="0.3">
      <c r="A2922" s="5">
        <v>41</v>
      </c>
      <c r="B2922" s="5" t="s">
        <v>44</v>
      </c>
      <c r="C2922" s="7" t="b">
        <f t="shared" si="90"/>
        <v>0</v>
      </c>
      <c r="D2922" s="7" t="str" cm="1">
        <f t="array" ref="D2922">_xlfn.SWITCH(A2922,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922" s="12">
        <f t="shared" si="91"/>
        <v>40655</v>
      </c>
      <c r="F2922" s="5">
        <v>2011</v>
      </c>
      <c r="G2922" s="8">
        <v>1304481.75</v>
      </c>
      <c r="H2922" s="5" t="s">
        <v>99</v>
      </c>
      <c r="I2922" s="9">
        <v>42.86</v>
      </c>
      <c r="J2922" s="10">
        <v>3.6360000000000001</v>
      </c>
      <c r="K2922" s="10">
        <v>192.5234638</v>
      </c>
      <c r="L2922" s="10">
        <v>6.9340000000000002</v>
      </c>
      <c r="M2922" s="11" t="str" cm="1">
        <f t="array" ref="M2922">_xlfn.IFS(ROUND(Sales_Data[[#This Row],[Temperature]],0)&lt;50,"Cold",ROUND(Sales_Data[[#This Row],[Temperature]],0)&lt;70,"Mild",ROUND(Sales_Data[[#This Row],[Temperature]],0)&lt;84,"Warm",TRUE,"Hot")</f>
        <v>Cold</v>
      </c>
    </row>
    <row r="2923" spans="1:13" x14ac:dyDescent="0.3">
      <c r="A2923" s="5">
        <v>42</v>
      </c>
      <c r="B2923" s="5" t="s">
        <v>44</v>
      </c>
      <c r="C2923" s="7" t="b">
        <f t="shared" si="90"/>
        <v>0</v>
      </c>
      <c r="D2923" s="7" t="str" cm="1">
        <f t="array" ref="D2923">_xlfn.SWITCH(A2923,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923" s="12">
        <f t="shared" si="91"/>
        <v>40655</v>
      </c>
      <c r="F2923" s="5">
        <v>2011</v>
      </c>
      <c r="G2923" s="8">
        <v>534597.68999999994</v>
      </c>
      <c r="H2923" s="5" t="s">
        <v>99</v>
      </c>
      <c r="I2923" s="9">
        <v>75.930000000000007</v>
      </c>
      <c r="J2923" s="10">
        <v>3.9169999999999998</v>
      </c>
      <c r="K2923" s="10">
        <v>128.95529999999999</v>
      </c>
      <c r="L2923" s="10">
        <v>8.4939999999999998</v>
      </c>
      <c r="M2923" s="11" t="str" cm="1">
        <f t="array" ref="M2923">_xlfn.IFS(ROUND(Sales_Data[[#This Row],[Temperature]],0)&lt;50,"Cold",ROUND(Sales_Data[[#This Row],[Temperature]],0)&lt;70,"Mild",ROUND(Sales_Data[[#This Row],[Temperature]],0)&lt;84,"Warm",TRUE,"Hot")</f>
        <v>Warm</v>
      </c>
    </row>
    <row r="2924" spans="1:13" x14ac:dyDescent="0.3">
      <c r="A2924" s="5">
        <v>43</v>
      </c>
      <c r="B2924" s="5" t="s">
        <v>44</v>
      </c>
      <c r="C2924" s="7" t="b">
        <f t="shared" si="90"/>
        <v>0</v>
      </c>
      <c r="D2924" s="7" t="str" cm="1">
        <f t="array" ref="D2924">_xlfn.SWITCH(A2924,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924" s="12">
        <f t="shared" si="91"/>
        <v>40655</v>
      </c>
      <c r="F2924" s="5">
        <v>2011</v>
      </c>
      <c r="G2924" s="8">
        <v>638280.67000000004</v>
      </c>
      <c r="H2924" s="5" t="s">
        <v>99</v>
      </c>
      <c r="I2924" s="9">
        <v>74.489999999999995</v>
      </c>
      <c r="J2924" s="10">
        <v>3.8069999999999999</v>
      </c>
      <c r="K2924" s="10">
        <v>207.25819290000001</v>
      </c>
      <c r="L2924" s="10">
        <v>10.581</v>
      </c>
      <c r="M2924" s="11" t="str" cm="1">
        <f t="array" ref="M2924">_xlfn.IFS(ROUND(Sales_Data[[#This Row],[Temperature]],0)&lt;50,"Cold",ROUND(Sales_Data[[#This Row],[Temperature]],0)&lt;70,"Mild",ROUND(Sales_Data[[#This Row],[Temperature]],0)&lt;84,"Warm",TRUE,"Hot")</f>
        <v>Warm</v>
      </c>
    </row>
    <row r="2925" spans="1:13" x14ac:dyDescent="0.3">
      <c r="A2925" s="5">
        <v>44</v>
      </c>
      <c r="B2925" s="5" t="s">
        <v>44</v>
      </c>
      <c r="C2925" s="7" t="b">
        <f t="shared" si="90"/>
        <v>0</v>
      </c>
      <c r="D2925" s="7" t="str" cm="1">
        <f t="array" ref="D2925">_xlfn.SWITCH(A2925,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925" s="12">
        <f t="shared" si="91"/>
        <v>40655</v>
      </c>
      <c r="F2925" s="5">
        <v>2011</v>
      </c>
      <c r="G2925" s="8">
        <v>280357.3</v>
      </c>
      <c r="H2925" s="5" t="s">
        <v>99</v>
      </c>
      <c r="I2925" s="9">
        <v>47.55</v>
      </c>
      <c r="J2925" s="10">
        <v>3.6549999999999998</v>
      </c>
      <c r="K2925" s="10">
        <v>128.95529999999999</v>
      </c>
      <c r="L2925" s="10">
        <v>6.9059999999999997</v>
      </c>
      <c r="M2925" s="11" t="str" cm="1">
        <f t="array" ref="M2925">_xlfn.IFS(ROUND(Sales_Data[[#This Row],[Temperature]],0)&lt;50,"Cold",ROUND(Sales_Data[[#This Row],[Temperature]],0)&lt;70,"Mild",ROUND(Sales_Data[[#This Row],[Temperature]],0)&lt;84,"Warm",TRUE,"Hot")</f>
        <v>Cold</v>
      </c>
    </row>
    <row r="2926" spans="1:13" x14ac:dyDescent="0.3">
      <c r="A2926" s="5">
        <v>45</v>
      </c>
      <c r="B2926" s="5" t="s">
        <v>44</v>
      </c>
      <c r="C2926" s="7" t="b">
        <f t="shared" si="90"/>
        <v>0</v>
      </c>
      <c r="D2926" s="7" t="str" cm="1">
        <f t="array" ref="D2926">_xlfn.SWITCH(A2926,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926" s="12">
        <f t="shared" si="91"/>
        <v>40655</v>
      </c>
      <c r="F2926" s="5">
        <v>2011</v>
      </c>
      <c r="G2926" s="8">
        <v>813630.44</v>
      </c>
      <c r="H2926" s="5" t="s">
        <v>99</v>
      </c>
      <c r="I2926" s="9">
        <v>53.04</v>
      </c>
      <c r="J2926" s="10">
        <v>3.8919999999999999</v>
      </c>
      <c r="K2926" s="10">
        <v>185.6684673</v>
      </c>
      <c r="L2926" s="10">
        <v>8.5210000000000008</v>
      </c>
      <c r="M2926" s="11" t="str" cm="1">
        <f t="array" ref="M2926">_xlfn.IFS(ROUND(Sales_Data[[#This Row],[Temperature]],0)&lt;50,"Cold",ROUND(Sales_Data[[#This Row],[Temperature]],0)&lt;70,"Mild",ROUND(Sales_Data[[#This Row],[Temperature]],0)&lt;84,"Warm",TRUE,"Hot")</f>
        <v>Mild</v>
      </c>
    </row>
    <row r="2927" spans="1:13" x14ac:dyDescent="0.3">
      <c r="A2927" s="5">
        <v>1</v>
      </c>
      <c r="B2927" s="5" t="s">
        <v>45</v>
      </c>
      <c r="C2927" s="7" t="b">
        <f t="shared" si="90"/>
        <v>0</v>
      </c>
      <c r="D2927" s="7" t="str" cm="1">
        <f t="array" ref="D2927">_xlfn.SWITCH(A2927,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927" s="12">
        <f t="shared" si="91"/>
        <v>40662</v>
      </c>
      <c r="F2927" s="5">
        <v>2011</v>
      </c>
      <c r="G2927" s="8">
        <v>1455090.69</v>
      </c>
      <c r="H2927" s="5" t="s">
        <v>99</v>
      </c>
      <c r="I2927" s="9">
        <v>72.03</v>
      </c>
      <c r="J2927" s="10">
        <v>3.81</v>
      </c>
      <c r="K2927" s="10">
        <v>215.62795439999999</v>
      </c>
      <c r="L2927" s="10">
        <v>7.6820000000000004</v>
      </c>
      <c r="M2927" s="11" t="str" cm="1">
        <f t="array" ref="M2927">_xlfn.IFS(ROUND(Sales_Data[[#This Row],[Temperature]],0)&lt;50,"Cold",ROUND(Sales_Data[[#This Row],[Temperature]],0)&lt;70,"Mild",ROUND(Sales_Data[[#This Row],[Temperature]],0)&lt;84,"Warm",TRUE,"Hot")</f>
        <v>Warm</v>
      </c>
    </row>
    <row r="2928" spans="1:13" x14ac:dyDescent="0.3">
      <c r="A2928" s="5">
        <v>2</v>
      </c>
      <c r="B2928" s="5" t="s">
        <v>45</v>
      </c>
      <c r="C2928" s="7" t="b">
        <f t="shared" si="90"/>
        <v>0</v>
      </c>
      <c r="D2928" s="7" t="str" cm="1">
        <f t="array" ref="D2928">_xlfn.SWITCH(A2928,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928" s="12">
        <f t="shared" si="91"/>
        <v>40662</v>
      </c>
      <c r="F2928" s="5">
        <v>2011</v>
      </c>
      <c r="G2928" s="8">
        <v>1745545.28</v>
      </c>
      <c r="H2928" s="5" t="s">
        <v>99</v>
      </c>
      <c r="I2928" s="9">
        <v>69.209999999999994</v>
      </c>
      <c r="J2928" s="10">
        <v>3.81</v>
      </c>
      <c r="K2928" s="10">
        <v>215.2772683</v>
      </c>
      <c r="L2928" s="10">
        <v>7.931</v>
      </c>
      <c r="M2928" s="11" t="str" cm="1">
        <f t="array" ref="M2928">_xlfn.IFS(ROUND(Sales_Data[[#This Row],[Temperature]],0)&lt;50,"Cold",ROUND(Sales_Data[[#This Row],[Temperature]],0)&lt;70,"Mild",ROUND(Sales_Data[[#This Row],[Temperature]],0)&lt;84,"Warm",TRUE,"Hot")</f>
        <v>Mild</v>
      </c>
    </row>
    <row r="2929" spans="1:13" x14ac:dyDescent="0.3">
      <c r="A2929" s="5">
        <v>3</v>
      </c>
      <c r="B2929" s="5" t="s">
        <v>45</v>
      </c>
      <c r="C2929" s="7" t="b">
        <f t="shared" si="90"/>
        <v>0</v>
      </c>
      <c r="D2929" s="7" t="str" cm="1">
        <f t="array" ref="D2929">_xlfn.SWITCH(A2929,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929" s="12">
        <f t="shared" si="91"/>
        <v>40662</v>
      </c>
      <c r="F2929" s="5">
        <v>2011</v>
      </c>
      <c r="G2929" s="8">
        <v>367405.4</v>
      </c>
      <c r="H2929" s="5" t="s">
        <v>99</v>
      </c>
      <c r="I2929" s="9">
        <v>78.69</v>
      </c>
      <c r="J2929" s="10">
        <v>3.81</v>
      </c>
      <c r="K2929" s="10">
        <v>219.0236099</v>
      </c>
      <c r="L2929" s="10">
        <v>7.5739999999999998</v>
      </c>
      <c r="M2929" s="11" t="str" cm="1">
        <f t="array" ref="M2929">_xlfn.IFS(ROUND(Sales_Data[[#This Row],[Temperature]],0)&lt;50,"Cold",ROUND(Sales_Data[[#This Row],[Temperature]],0)&lt;70,"Mild",ROUND(Sales_Data[[#This Row],[Temperature]],0)&lt;84,"Warm",TRUE,"Hot")</f>
        <v>Warm</v>
      </c>
    </row>
    <row r="2930" spans="1:13" x14ac:dyDescent="0.3">
      <c r="A2930" s="5">
        <v>4</v>
      </c>
      <c r="B2930" s="5" t="s">
        <v>45</v>
      </c>
      <c r="C2930" s="7" t="b">
        <f t="shared" si="90"/>
        <v>0</v>
      </c>
      <c r="D2930" s="7" t="str" cm="1">
        <f t="array" ref="D2930">_xlfn.SWITCH(A2930,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930" s="12">
        <f t="shared" si="91"/>
        <v>40662</v>
      </c>
      <c r="F2930" s="5">
        <v>2011</v>
      </c>
      <c r="G2930" s="8">
        <v>1878167.44</v>
      </c>
      <c r="H2930" s="5" t="s">
        <v>99</v>
      </c>
      <c r="I2930" s="9">
        <v>64.22</v>
      </c>
      <c r="J2930" s="10">
        <v>3.7810000000000001</v>
      </c>
      <c r="K2930" s="10">
        <v>128.99986670000001</v>
      </c>
      <c r="L2930" s="10">
        <v>5.9459999999999997</v>
      </c>
      <c r="M2930" s="11" t="str" cm="1">
        <f t="array" ref="M2930">_xlfn.IFS(ROUND(Sales_Data[[#This Row],[Temperature]],0)&lt;50,"Cold",ROUND(Sales_Data[[#This Row],[Temperature]],0)&lt;70,"Mild",ROUND(Sales_Data[[#This Row],[Temperature]],0)&lt;84,"Warm",TRUE,"Hot")</f>
        <v>Mild</v>
      </c>
    </row>
    <row r="2931" spans="1:13" x14ac:dyDescent="0.3">
      <c r="A2931" s="5">
        <v>5</v>
      </c>
      <c r="B2931" s="5" t="s">
        <v>45</v>
      </c>
      <c r="C2931" s="7" t="b">
        <f t="shared" si="90"/>
        <v>0</v>
      </c>
      <c r="D2931" s="7" t="str" cm="1">
        <f t="array" ref="D2931">_xlfn.SWITCH(A2931,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931" s="12">
        <f t="shared" si="91"/>
        <v>40662</v>
      </c>
      <c r="F2931" s="5">
        <v>2011</v>
      </c>
      <c r="G2931" s="8">
        <v>307291.56</v>
      </c>
      <c r="H2931" s="5" t="s">
        <v>99</v>
      </c>
      <c r="I2931" s="9">
        <v>74.75</v>
      </c>
      <c r="J2931" s="10">
        <v>3.81</v>
      </c>
      <c r="K2931" s="10">
        <v>216.19681420000001</v>
      </c>
      <c r="L2931" s="10">
        <v>6.4889999999999999</v>
      </c>
      <c r="M2931" s="11" t="str" cm="1">
        <f t="array" ref="M2931">_xlfn.IFS(ROUND(Sales_Data[[#This Row],[Temperature]],0)&lt;50,"Cold",ROUND(Sales_Data[[#This Row],[Temperature]],0)&lt;70,"Mild",ROUND(Sales_Data[[#This Row],[Temperature]],0)&lt;84,"Warm",TRUE,"Hot")</f>
        <v>Warm</v>
      </c>
    </row>
    <row r="2932" spans="1:13" x14ac:dyDescent="0.3">
      <c r="A2932" s="5">
        <v>6</v>
      </c>
      <c r="B2932" s="5" t="s">
        <v>45</v>
      </c>
      <c r="C2932" s="7" t="b">
        <f t="shared" si="90"/>
        <v>0</v>
      </c>
      <c r="D2932" s="7" t="str" cm="1">
        <f t="array" ref="D2932">_xlfn.SWITCH(A2932,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932" s="12">
        <f t="shared" si="91"/>
        <v>40662</v>
      </c>
      <c r="F2932" s="5">
        <v>2011</v>
      </c>
      <c r="G2932" s="8">
        <v>1479249.9</v>
      </c>
      <c r="H2932" s="5" t="s">
        <v>99</v>
      </c>
      <c r="I2932" s="9">
        <v>75.27</v>
      </c>
      <c r="J2932" s="10">
        <v>3.81</v>
      </c>
      <c r="K2932" s="10">
        <v>217.18472550000001</v>
      </c>
      <c r="L2932" s="10">
        <v>6.8550000000000004</v>
      </c>
      <c r="M2932" s="11" t="str" cm="1">
        <f t="array" ref="M2932">_xlfn.IFS(ROUND(Sales_Data[[#This Row],[Temperature]],0)&lt;50,"Cold",ROUND(Sales_Data[[#This Row],[Temperature]],0)&lt;70,"Mild",ROUND(Sales_Data[[#This Row],[Temperature]],0)&lt;84,"Warm",TRUE,"Hot")</f>
        <v>Warm</v>
      </c>
    </row>
    <row r="2933" spans="1:13" x14ac:dyDescent="0.3">
      <c r="A2933" s="5">
        <v>7</v>
      </c>
      <c r="B2933" s="5" t="s">
        <v>45</v>
      </c>
      <c r="C2933" s="7" t="b">
        <f t="shared" si="90"/>
        <v>0</v>
      </c>
      <c r="D2933" s="7" t="str" cm="1">
        <f t="array" ref="D2933">_xlfn.SWITCH(A2933,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933" s="12">
        <f t="shared" si="91"/>
        <v>40662</v>
      </c>
      <c r="F2933" s="5">
        <v>2011</v>
      </c>
      <c r="G2933" s="8">
        <v>410429.73</v>
      </c>
      <c r="H2933" s="5" t="s">
        <v>99</v>
      </c>
      <c r="I2933" s="9">
        <v>26.79</v>
      </c>
      <c r="J2933" s="10">
        <v>3.6629999999999998</v>
      </c>
      <c r="K2933" s="10">
        <v>192.6243322</v>
      </c>
      <c r="L2933" s="10">
        <v>8.5950000000000006</v>
      </c>
      <c r="M2933" s="11" t="str" cm="1">
        <f t="array" ref="M2933">_xlfn.IFS(ROUND(Sales_Data[[#This Row],[Temperature]],0)&lt;50,"Cold",ROUND(Sales_Data[[#This Row],[Temperature]],0)&lt;70,"Mild",ROUND(Sales_Data[[#This Row],[Temperature]],0)&lt;84,"Warm",TRUE,"Hot")</f>
        <v>Cold</v>
      </c>
    </row>
    <row r="2934" spans="1:13" x14ac:dyDescent="0.3">
      <c r="A2934" s="5">
        <v>8</v>
      </c>
      <c r="B2934" s="5" t="s">
        <v>45</v>
      </c>
      <c r="C2934" s="7" t="b">
        <f t="shared" si="90"/>
        <v>0</v>
      </c>
      <c r="D2934" s="7" t="str" cm="1">
        <f t="array" ref="D2934">_xlfn.SWITCH(A2934,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934" s="12">
        <f t="shared" si="91"/>
        <v>40662</v>
      </c>
      <c r="F2934" s="5">
        <v>2011</v>
      </c>
      <c r="G2934" s="8">
        <v>855014.77</v>
      </c>
      <c r="H2934" s="5" t="s">
        <v>99</v>
      </c>
      <c r="I2934" s="9">
        <v>62.29</v>
      </c>
      <c r="J2934" s="10">
        <v>3.81</v>
      </c>
      <c r="K2934" s="10">
        <v>219.07111900000001</v>
      </c>
      <c r="L2934" s="10">
        <v>6.2969999999999997</v>
      </c>
      <c r="M2934" s="11" t="str" cm="1">
        <f t="array" ref="M2934">_xlfn.IFS(ROUND(Sales_Data[[#This Row],[Temperature]],0)&lt;50,"Cold",ROUND(Sales_Data[[#This Row],[Temperature]],0)&lt;70,"Mild",ROUND(Sales_Data[[#This Row],[Temperature]],0)&lt;84,"Warm",TRUE,"Hot")</f>
        <v>Mild</v>
      </c>
    </row>
    <row r="2935" spans="1:13" x14ac:dyDescent="0.3">
      <c r="A2935" s="5">
        <v>9</v>
      </c>
      <c r="B2935" s="5" t="s">
        <v>45</v>
      </c>
      <c r="C2935" s="7" t="b">
        <f t="shared" si="90"/>
        <v>0</v>
      </c>
      <c r="D2935" s="7" t="str" cm="1">
        <f t="array" ref="D2935">_xlfn.SWITCH(A2935,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935" s="12">
        <f t="shared" si="91"/>
        <v>40662</v>
      </c>
      <c r="F2935" s="5">
        <v>2011</v>
      </c>
      <c r="G2935" s="8">
        <v>532226.19999999995</v>
      </c>
      <c r="H2935" s="5" t="s">
        <v>99</v>
      </c>
      <c r="I2935" s="9">
        <v>70.849999999999994</v>
      </c>
      <c r="J2935" s="10">
        <v>3.81</v>
      </c>
      <c r="K2935" s="10">
        <v>219.25883820000001</v>
      </c>
      <c r="L2935" s="10">
        <v>6.38</v>
      </c>
      <c r="M2935" s="11" t="str" cm="1">
        <f t="array" ref="M2935">_xlfn.IFS(ROUND(Sales_Data[[#This Row],[Temperature]],0)&lt;50,"Cold",ROUND(Sales_Data[[#This Row],[Temperature]],0)&lt;70,"Mild",ROUND(Sales_Data[[#This Row],[Temperature]],0)&lt;84,"Warm",TRUE,"Hot")</f>
        <v>Warm</v>
      </c>
    </row>
    <row r="2936" spans="1:13" x14ac:dyDescent="0.3">
      <c r="A2936" s="5">
        <v>10</v>
      </c>
      <c r="B2936" s="5" t="s">
        <v>45</v>
      </c>
      <c r="C2936" s="7" t="b">
        <f t="shared" si="90"/>
        <v>0</v>
      </c>
      <c r="D2936" s="7" t="str" cm="1">
        <f t="array" ref="D2936">_xlfn.SWITCH(A2936,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936" s="12">
        <f t="shared" si="91"/>
        <v>40662</v>
      </c>
      <c r="F2936" s="5">
        <v>2011</v>
      </c>
      <c r="G2936" s="8">
        <v>1873646.34</v>
      </c>
      <c r="H2936" s="5" t="s">
        <v>99</v>
      </c>
      <c r="I2936" s="9">
        <v>73.38</v>
      </c>
      <c r="J2936" s="10">
        <v>4.1509999999999998</v>
      </c>
      <c r="K2936" s="10">
        <v>128.99986670000001</v>
      </c>
      <c r="L2936" s="10">
        <v>8.4939999999999998</v>
      </c>
      <c r="M2936" s="11" t="str" cm="1">
        <f t="array" ref="M2936">_xlfn.IFS(ROUND(Sales_Data[[#This Row],[Temperature]],0)&lt;50,"Cold",ROUND(Sales_Data[[#This Row],[Temperature]],0)&lt;70,"Mild",ROUND(Sales_Data[[#This Row],[Temperature]],0)&lt;84,"Warm",TRUE,"Hot")</f>
        <v>Warm</v>
      </c>
    </row>
    <row r="2937" spans="1:13" x14ac:dyDescent="0.3">
      <c r="A2937" s="5">
        <v>11</v>
      </c>
      <c r="B2937" s="5" t="s">
        <v>45</v>
      </c>
      <c r="C2937" s="7" t="b">
        <f t="shared" si="90"/>
        <v>0</v>
      </c>
      <c r="D2937" s="7" t="str" cm="1">
        <f t="array" ref="D2937">_xlfn.SWITCH(A2937,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937" s="12">
        <f t="shared" si="91"/>
        <v>40662</v>
      </c>
      <c r="F2937" s="5">
        <v>2011</v>
      </c>
      <c r="G2937" s="8">
        <v>1357589.89</v>
      </c>
      <c r="H2937" s="5" t="s">
        <v>99</v>
      </c>
      <c r="I2937" s="9">
        <v>79.97</v>
      </c>
      <c r="J2937" s="10">
        <v>3.81</v>
      </c>
      <c r="K2937" s="10">
        <v>219.0236099</v>
      </c>
      <c r="L2937" s="10">
        <v>7.5739999999999998</v>
      </c>
      <c r="M2937" s="11" t="str" cm="1">
        <f t="array" ref="M2937">_xlfn.IFS(ROUND(Sales_Data[[#This Row],[Temperature]],0)&lt;50,"Cold",ROUND(Sales_Data[[#This Row],[Temperature]],0)&lt;70,"Mild",ROUND(Sales_Data[[#This Row],[Temperature]],0)&lt;84,"Warm",TRUE,"Hot")</f>
        <v>Warm</v>
      </c>
    </row>
    <row r="2938" spans="1:13" x14ac:dyDescent="0.3">
      <c r="A2938" s="5">
        <v>12</v>
      </c>
      <c r="B2938" s="5" t="s">
        <v>45</v>
      </c>
      <c r="C2938" s="7" t="b">
        <f t="shared" si="90"/>
        <v>0</v>
      </c>
      <c r="D2938" s="7" t="str" cm="1">
        <f t="array" ref="D2938">_xlfn.SWITCH(A2938,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938" s="12">
        <f t="shared" si="91"/>
        <v>40662</v>
      </c>
      <c r="F2938" s="5">
        <v>2011</v>
      </c>
      <c r="G2938" s="8">
        <v>994966.1</v>
      </c>
      <c r="H2938" s="5" t="s">
        <v>99</v>
      </c>
      <c r="I2938" s="9">
        <v>68.27</v>
      </c>
      <c r="J2938" s="10">
        <v>4.1509999999999998</v>
      </c>
      <c r="K2938" s="10">
        <v>128.99986670000001</v>
      </c>
      <c r="L2938" s="10">
        <v>13.736000000000001</v>
      </c>
      <c r="M2938" s="11" t="str" cm="1">
        <f t="array" ref="M2938">_xlfn.IFS(ROUND(Sales_Data[[#This Row],[Temperature]],0)&lt;50,"Cold",ROUND(Sales_Data[[#This Row],[Temperature]],0)&lt;70,"Mild",ROUND(Sales_Data[[#This Row],[Temperature]],0)&lt;84,"Warm",TRUE,"Hot")</f>
        <v>Mild</v>
      </c>
    </row>
    <row r="2939" spans="1:13" x14ac:dyDescent="0.3">
      <c r="A2939" s="5">
        <v>13</v>
      </c>
      <c r="B2939" s="5" t="s">
        <v>45</v>
      </c>
      <c r="C2939" s="7" t="b">
        <f t="shared" si="90"/>
        <v>0</v>
      </c>
      <c r="D2939" s="7" t="str" cm="1">
        <f t="array" ref="D2939">_xlfn.SWITCH(A2939,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939" s="12">
        <f t="shared" si="91"/>
        <v>40662</v>
      </c>
      <c r="F2939" s="5">
        <v>2011</v>
      </c>
      <c r="G2939" s="8">
        <v>1895583.12</v>
      </c>
      <c r="H2939" s="5" t="s">
        <v>99</v>
      </c>
      <c r="I2939" s="9">
        <v>43.85</v>
      </c>
      <c r="J2939" s="10">
        <v>3.6829999999999998</v>
      </c>
      <c r="K2939" s="10">
        <v>128.99986670000001</v>
      </c>
      <c r="L2939" s="10">
        <v>7.1929999999999996</v>
      </c>
      <c r="M2939" s="11" t="str" cm="1">
        <f t="array" ref="M2939">_xlfn.IFS(ROUND(Sales_Data[[#This Row],[Temperature]],0)&lt;50,"Cold",ROUND(Sales_Data[[#This Row],[Temperature]],0)&lt;70,"Mild",ROUND(Sales_Data[[#This Row],[Temperature]],0)&lt;84,"Warm",TRUE,"Hot")</f>
        <v>Cold</v>
      </c>
    </row>
    <row r="2940" spans="1:13" x14ac:dyDescent="0.3">
      <c r="A2940" s="5">
        <v>14</v>
      </c>
      <c r="B2940" s="5" t="s">
        <v>45</v>
      </c>
      <c r="C2940" s="7" t="b">
        <f t="shared" si="90"/>
        <v>0</v>
      </c>
      <c r="D2940" s="7" t="str" cm="1">
        <f t="array" ref="D2940">_xlfn.SWITCH(A2940,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940" s="12">
        <f t="shared" si="91"/>
        <v>40662</v>
      </c>
      <c r="F2940" s="5">
        <v>2011</v>
      </c>
      <c r="G2940" s="8">
        <v>1930617.64</v>
      </c>
      <c r="H2940" s="5" t="s">
        <v>99</v>
      </c>
      <c r="I2940" s="9">
        <v>66.180000000000007</v>
      </c>
      <c r="J2940" s="10">
        <v>3.9620000000000002</v>
      </c>
      <c r="K2940" s="10">
        <v>185.8029526</v>
      </c>
      <c r="L2940" s="10">
        <v>8.5210000000000008</v>
      </c>
      <c r="M2940" s="11" t="str" cm="1">
        <f t="array" ref="M2940">_xlfn.IFS(ROUND(Sales_Data[[#This Row],[Temperature]],0)&lt;50,"Cold",ROUND(Sales_Data[[#This Row],[Temperature]],0)&lt;70,"Mild",ROUND(Sales_Data[[#This Row],[Temperature]],0)&lt;84,"Warm",TRUE,"Hot")</f>
        <v>Mild</v>
      </c>
    </row>
    <row r="2941" spans="1:13" x14ac:dyDescent="0.3">
      <c r="A2941" s="5">
        <v>15</v>
      </c>
      <c r="B2941" s="5" t="s">
        <v>45</v>
      </c>
      <c r="C2941" s="7" t="b">
        <f t="shared" si="90"/>
        <v>0</v>
      </c>
      <c r="D2941" s="7" t="str" cm="1">
        <f t="array" ref="D2941">_xlfn.SWITCH(A2941,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941" s="12">
        <f t="shared" si="91"/>
        <v>40662</v>
      </c>
      <c r="F2941" s="5">
        <v>2011</v>
      </c>
      <c r="G2941" s="8">
        <v>560764.41</v>
      </c>
      <c r="H2941" s="5" t="s">
        <v>99</v>
      </c>
      <c r="I2941" s="9">
        <v>55.46</v>
      </c>
      <c r="J2941" s="10">
        <v>4.117</v>
      </c>
      <c r="K2941" s="10">
        <v>134.43573330000001</v>
      </c>
      <c r="L2941" s="10">
        <v>7.6580000000000004</v>
      </c>
      <c r="M2941" s="11" t="str" cm="1">
        <f t="array" ref="M2941">_xlfn.IFS(ROUND(Sales_Data[[#This Row],[Temperature]],0)&lt;50,"Cold",ROUND(Sales_Data[[#This Row],[Temperature]],0)&lt;70,"Mild",ROUND(Sales_Data[[#This Row],[Temperature]],0)&lt;84,"Warm",TRUE,"Hot")</f>
        <v>Mild</v>
      </c>
    </row>
    <row r="2942" spans="1:13" x14ac:dyDescent="0.3">
      <c r="A2942" s="5">
        <v>16</v>
      </c>
      <c r="B2942" s="5" t="s">
        <v>45</v>
      </c>
      <c r="C2942" s="7" t="b">
        <f t="shared" si="90"/>
        <v>0</v>
      </c>
      <c r="D2942" s="7" t="str" cm="1">
        <f t="array" ref="D2942">_xlfn.SWITCH(A2942,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942" s="12">
        <f t="shared" si="91"/>
        <v>40662</v>
      </c>
      <c r="F2942" s="5">
        <v>2011</v>
      </c>
      <c r="G2942" s="8">
        <v>378100.31</v>
      </c>
      <c r="H2942" s="5" t="s">
        <v>99</v>
      </c>
      <c r="I2942" s="9">
        <v>37.770000000000003</v>
      </c>
      <c r="J2942" s="10">
        <v>3.6629999999999998</v>
      </c>
      <c r="K2942" s="10">
        <v>192.6243322</v>
      </c>
      <c r="L2942" s="10">
        <v>6.3390000000000004</v>
      </c>
      <c r="M2942" s="11" t="str" cm="1">
        <f t="array" ref="M2942">_xlfn.IFS(ROUND(Sales_Data[[#This Row],[Temperature]],0)&lt;50,"Cold",ROUND(Sales_Data[[#This Row],[Temperature]],0)&lt;70,"Mild",ROUND(Sales_Data[[#This Row],[Temperature]],0)&lt;84,"Warm",TRUE,"Hot")</f>
        <v>Cold</v>
      </c>
    </row>
    <row r="2943" spans="1:13" x14ac:dyDescent="0.3">
      <c r="A2943" s="5">
        <v>17</v>
      </c>
      <c r="B2943" s="5" t="s">
        <v>45</v>
      </c>
      <c r="C2943" s="7" t="b">
        <f t="shared" si="90"/>
        <v>0</v>
      </c>
      <c r="D2943" s="7" t="str" cm="1">
        <f t="array" ref="D2943">_xlfn.SWITCH(A2943,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943" s="12">
        <f t="shared" si="91"/>
        <v>40662</v>
      </c>
      <c r="F2943" s="5">
        <v>2011</v>
      </c>
      <c r="G2943" s="8">
        <v>806979.15</v>
      </c>
      <c r="H2943" s="5" t="s">
        <v>99</v>
      </c>
      <c r="I2943" s="9">
        <v>40.14</v>
      </c>
      <c r="J2943" s="10">
        <v>3.6829999999999998</v>
      </c>
      <c r="K2943" s="10">
        <v>128.99986670000001</v>
      </c>
      <c r="L2943" s="10">
        <v>6.774</v>
      </c>
      <c r="M2943" s="11" t="str" cm="1">
        <f t="array" ref="M2943">_xlfn.IFS(ROUND(Sales_Data[[#This Row],[Temperature]],0)&lt;50,"Cold",ROUND(Sales_Data[[#This Row],[Temperature]],0)&lt;70,"Mild",ROUND(Sales_Data[[#This Row],[Temperature]],0)&lt;84,"Warm",TRUE,"Hot")</f>
        <v>Cold</v>
      </c>
    </row>
    <row r="2944" spans="1:13" x14ac:dyDescent="0.3">
      <c r="A2944" s="5">
        <v>18</v>
      </c>
      <c r="B2944" s="5" t="s">
        <v>45</v>
      </c>
      <c r="C2944" s="7" t="b">
        <f t="shared" si="90"/>
        <v>0</v>
      </c>
      <c r="D2944" s="7" t="str" cm="1">
        <f t="array" ref="D2944">_xlfn.SWITCH(A2944,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944" s="12">
        <f t="shared" si="91"/>
        <v>40662</v>
      </c>
      <c r="F2944" s="5">
        <v>2011</v>
      </c>
      <c r="G2944" s="8">
        <v>974114.39</v>
      </c>
      <c r="H2944" s="5" t="s">
        <v>99</v>
      </c>
      <c r="I2944" s="9">
        <v>58.82</v>
      </c>
      <c r="J2944" s="10">
        <v>3.988</v>
      </c>
      <c r="K2944" s="10">
        <v>134.43573330000001</v>
      </c>
      <c r="L2944" s="10">
        <v>8.9749999999999996</v>
      </c>
      <c r="M2944" s="11" t="str" cm="1">
        <f t="array" ref="M2944">_xlfn.IFS(ROUND(Sales_Data[[#This Row],[Temperature]],0)&lt;50,"Cold",ROUND(Sales_Data[[#This Row],[Temperature]],0)&lt;70,"Mild",ROUND(Sales_Data[[#This Row],[Temperature]],0)&lt;84,"Warm",TRUE,"Hot")</f>
        <v>Mild</v>
      </c>
    </row>
    <row r="2945" spans="1:13" x14ac:dyDescent="0.3">
      <c r="A2945" s="5">
        <v>19</v>
      </c>
      <c r="B2945" s="5" t="s">
        <v>45</v>
      </c>
      <c r="C2945" s="7" t="b">
        <f t="shared" si="90"/>
        <v>0</v>
      </c>
      <c r="D2945" s="7" t="str" cm="1">
        <f t="array" ref="D2945">_xlfn.SWITCH(A2945,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45" s="12">
        <f t="shared" si="91"/>
        <v>40662</v>
      </c>
      <c r="F2945" s="5">
        <v>2011</v>
      </c>
      <c r="G2945" s="8">
        <v>1297237.7</v>
      </c>
      <c r="H2945" s="5" t="s">
        <v>99</v>
      </c>
      <c r="I2945" s="9">
        <v>54.23</v>
      </c>
      <c r="J2945" s="10">
        <v>4.117</v>
      </c>
      <c r="K2945" s="10">
        <v>134.43573330000001</v>
      </c>
      <c r="L2945" s="10">
        <v>7.6580000000000004</v>
      </c>
      <c r="M2945" s="11" t="str" cm="1">
        <f t="array" ref="M2945">_xlfn.IFS(ROUND(Sales_Data[[#This Row],[Temperature]],0)&lt;50,"Cold",ROUND(Sales_Data[[#This Row],[Temperature]],0)&lt;70,"Mild",ROUND(Sales_Data[[#This Row],[Temperature]],0)&lt;84,"Warm",TRUE,"Hot")</f>
        <v>Mild</v>
      </c>
    </row>
    <row r="2946" spans="1:13" x14ac:dyDescent="0.3">
      <c r="A2946" s="5">
        <v>20</v>
      </c>
      <c r="B2946" s="5" t="s">
        <v>45</v>
      </c>
      <c r="C2946" s="7" t="b">
        <f t="shared" ref="C2946:C3009" si="92">ISNUMBER(B2946)</f>
        <v>0</v>
      </c>
      <c r="D2946" s="7" t="str" cm="1">
        <f t="array" ref="D2946">_xlfn.SWITCH(A2946,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46" s="12">
        <f t="shared" ref="E2946:E3009" si="93">IF(C2946,B2946,DATE(RIGHT(B2946,4),MID(B2946,4,2),LEFT(B2946,2)))</f>
        <v>40662</v>
      </c>
      <c r="F2946" s="5">
        <v>2011</v>
      </c>
      <c r="G2946" s="8">
        <v>1881788.19</v>
      </c>
      <c r="H2946" s="5" t="s">
        <v>99</v>
      </c>
      <c r="I2946" s="9">
        <v>62.97</v>
      </c>
      <c r="J2946" s="10">
        <v>3.9620000000000002</v>
      </c>
      <c r="K2946" s="10">
        <v>208.6386</v>
      </c>
      <c r="L2946" s="10">
        <v>7.2869999999999999</v>
      </c>
      <c r="M2946" s="11" t="str" cm="1">
        <f t="array" ref="M2946">_xlfn.IFS(ROUND(Sales_Data[[#This Row],[Temperature]],0)&lt;50,"Cold",ROUND(Sales_Data[[#This Row],[Temperature]],0)&lt;70,"Mild",ROUND(Sales_Data[[#This Row],[Temperature]],0)&lt;84,"Warm",TRUE,"Hot")</f>
        <v>Mild</v>
      </c>
    </row>
    <row r="2947" spans="1:13" x14ac:dyDescent="0.3">
      <c r="A2947" s="5">
        <v>21</v>
      </c>
      <c r="B2947" s="5" t="s">
        <v>45</v>
      </c>
      <c r="C2947" s="7" t="b">
        <f t="shared" si="92"/>
        <v>0</v>
      </c>
      <c r="D2947" s="7" t="str" cm="1">
        <f t="array" ref="D2947">_xlfn.SWITCH(A2947,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47" s="12">
        <f t="shared" si="93"/>
        <v>40662</v>
      </c>
      <c r="F2947" s="5">
        <v>2011</v>
      </c>
      <c r="G2947" s="8">
        <v>783250.75</v>
      </c>
      <c r="H2947" s="5" t="s">
        <v>99</v>
      </c>
      <c r="I2947" s="9">
        <v>70.19</v>
      </c>
      <c r="J2947" s="10">
        <v>3.81</v>
      </c>
      <c r="K2947" s="10">
        <v>215.2772683</v>
      </c>
      <c r="L2947" s="10">
        <v>7.931</v>
      </c>
      <c r="M2947" s="11" t="str" cm="1">
        <f t="array" ref="M2947">_xlfn.IFS(ROUND(Sales_Data[[#This Row],[Temperature]],0)&lt;50,"Cold",ROUND(Sales_Data[[#This Row],[Temperature]],0)&lt;70,"Mild",ROUND(Sales_Data[[#This Row],[Temperature]],0)&lt;84,"Warm",TRUE,"Hot")</f>
        <v>Warm</v>
      </c>
    </row>
    <row r="2948" spans="1:13" x14ac:dyDescent="0.3">
      <c r="A2948" s="5">
        <v>22</v>
      </c>
      <c r="B2948" s="5" t="s">
        <v>45</v>
      </c>
      <c r="C2948" s="7" t="b">
        <f t="shared" si="92"/>
        <v>0</v>
      </c>
      <c r="D2948" s="7" t="str" cm="1">
        <f t="array" ref="D2948">_xlfn.SWITCH(A2948,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48" s="12">
        <f t="shared" si="93"/>
        <v>40662</v>
      </c>
      <c r="F2948" s="5">
        <v>2011</v>
      </c>
      <c r="G2948" s="8">
        <v>926133.8</v>
      </c>
      <c r="H2948" s="5" t="s">
        <v>99</v>
      </c>
      <c r="I2948" s="9">
        <v>57.2</v>
      </c>
      <c r="J2948" s="10">
        <v>3.988</v>
      </c>
      <c r="K2948" s="10">
        <v>138.3303119</v>
      </c>
      <c r="L2948" s="10">
        <v>8.2520000000000007</v>
      </c>
      <c r="M2948" s="11" t="str" cm="1">
        <f t="array" ref="M2948">_xlfn.IFS(ROUND(Sales_Data[[#This Row],[Temperature]],0)&lt;50,"Cold",ROUND(Sales_Data[[#This Row],[Temperature]],0)&lt;70,"Mild",ROUND(Sales_Data[[#This Row],[Temperature]],0)&lt;84,"Warm",TRUE,"Hot")</f>
        <v>Mild</v>
      </c>
    </row>
    <row r="2949" spans="1:13" x14ac:dyDescent="0.3">
      <c r="A2949" s="5">
        <v>23</v>
      </c>
      <c r="B2949" s="5" t="s">
        <v>45</v>
      </c>
      <c r="C2949" s="7" t="b">
        <f t="shared" si="92"/>
        <v>0</v>
      </c>
      <c r="D2949" s="7" t="str" cm="1">
        <f t="array" ref="D2949">_xlfn.SWITCH(A2949,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49" s="12">
        <f t="shared" si="93"/>
        <v>40662</v>
      </c>
      <c r="F2949" s="5">
        <v>2011</v>
      </c>
      <c r="G2949" s="8">
        <v>1173307.3999999999</v>
      </c>
      <c r="H2949" s="5" t="s">
        <v>99</v>
      </c>
      <c r="I2949" s="9">
        <v>54.2</v>
      </c>
      <c r="J2949" s="10">
        <v>3.988</v>
      </c>
      <c r="K2949" s="10">
        <v>134.43573330000001</v>
      </c>
      <c r="L2949" s="10">
        <v>4.7809999999999997</v>
      </c>
      <c r="M2949" s="11" t="str" cm="1">
        <f t="array" ref="M2949">_xlfn.IFS(ROUND(Sales_Data[[#This Row],[Temperature]],0)&lt;50,"Cold",ROUND(Sales_Data[[#This Row],[Temperature]],0)&lt;70,"Mild",ROUND(Sales_Data[[#This Row],[Temperature]],0)&lt;84,"Warm",TRUE,"Hot")</f>
        <v>Mild</v>
      </c>
    </row>
    <row r="2950" spans="1:13" x14ac:dyDescent="0.3">
      <c r="A2950" s="5">
        <v>24</v>
      </c>
      <c r="B2950" s="5" t="s">
        <v>45</v>
      </c>
      <c r="C2950" s="7" t="b">
        <f t="shared" si="92"/>
        <v>0</v>
      </c>
      <c r="D2950" s="7" t="str" cm="1">
        <f t="array" ref="D2950">_xlfn.SWITCH(A2950,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50" s="12">
        <f t="shared" si="93"/>
        <v>40662</v>
      </c>
      <c r="F2950" s="5">
        <v>2011</v>
      </c>
      <c r="G2950" s="8">
        <v>1197761.17</v>
      </c>
      <c r="H2950" s="5" t="s">
        <v>99</v>
      </c>
      <c r="I2950" s="9">
        <v>60.48</v>
      </c>
      <c r="J2950" s="10">
        <v>4.117</v>
      </c>
      <c r="K2950" s="10">
        <v>134.43573330000001</v>
      </c>
      <c r="L2950" s="10">
        <v>8.2119999999999997</v>
      </c>
      <c r="M2950" s="11" t="str" cm="1">
        <f t="array" ref="M2950">_xlfn.IFS(ROUND(Sales_Data[[#This Row],[Temperature]],0)&lt;50,"Cold",ROUND(Sales_Data[[#This Row],[Temperature]],0)&lt;70,"Mild",ROUND(Sales_Data[[#This Row],[Temperature]],0)&lt;84,"Warm",TRUE,"Hot")</f>
        <v>Mild</v>
      </c>
    </row>
    <row r="2951" spans="1:13" x14ac:dyDescent="0.3">
      <c r="A2951" s="5">
        <v>25</v>
      </c>
      <c r="B2951" s="5" t="s">
        <v>45</v>
      </c>
      <c r="C2951" s="7" t="b">
        <f t="shared" si="92"/>
        <v>0</v>
      </c>
      <c r="D2951" s="7" t="str" cm="1">
        <f t="array" ref="D2951">_xlfn.SWITCH(A2951,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51" s="12">
        <f t="shared" si="93"/>
        <v>40662</v>
      </c>
      <c r="F2951" s="5">
        <v>2011</v>
      </c>
      <c r="G2951" s="8">
        <v>649245</v>
      </c>
      <c r="H2951" s="5" t="s">
        <v>99</v>
      </c>
      <c r="I2951" s="9">
        <v>58.43</v>
      </c>
      <c r="J2951" s="10">
        <v>3.9620000000000002</v>
      </c>
      <c r="K2951" s="10">
        <v>208.6386</v>
      </c>
      <c r="L2951" s="10">
        <v>7.2869999999999999</v>
      </c>
      <c r="M2951" s="11" t="str" cm="1">
        <f t="array" ref="M2951">_xlfn.IFS(ROUND(Sales_Data[[#This Row],[Temperature]],0)&lt;50,"Cold",ROUND(Sales_Data[[#This Row],[Temperature]],0)&lt;70,"Mild",ROUND(Sales_Data[[#This Row],[Temperature]],0)&lt;84,"Warm",TRUE,"Hot")</f>
        <v>Mild</v>
      </c>
    </row>
    <row r="2952" spans="1:13" x14ac:dyDescent="0.3">
      <c r="A2952" s="5">
        <v>26</v>
      </c>
      <c r="B2952" s="5" t="s">
        <v>45</v>
      </c>
      <c r="C2952" s="7" t="b">
        <f t="shared" si="92"/>
        <v>0</v>
      </c>
      <c r="D2952" s="7" t="str" cm="1">
        <f t="array" ref="D2952">_xlfn.SWITCH(A2952,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52" s="12">
        <f t="shared" si="93"/>
        <v>40662</v>
      </c>
      <c r="F2952" s="5">
        <v>2011</v>
      </c>
      <c r="G2952" s="8">
        <v>873450.29</v>
      </c>
      <c r="H2952" s="5" t="s">
        <v>99</v>
      </c>
      <c r="I2952" s="9">
        <v>47.17</v>
      </c>
      <c r="J2952" s="10">
        <v>3.988</v>
      </c>
      <c r="K2952" s="10">
        <v>134.43573330000001</v>
      </c>
      <c r="L2952" s="10">
        <v>7.8179999999999996</v>
      </c>
      <c r="M2952" s="11" t="str" cm="1">
        <f t="array" ref="M2952">_xlfn.IFS(ROUND(Sales_Data[[#This Row],[Temperature]],0)&lt;50,"Cold",ROUND(Sales_Data[[#This Row],[Temperature]],0)&lt;70,"Mild",ROUND(Sales_Data[[#This Row],[Temperature]],0)&lt;84,"Warm",TRUE,"Hot")</f>
        <v>Cold</v>
      </c>
    </row>
    <row r="2953" spans="1:13" x14ac:dyDescent="0.3">
      <c r="A2953" s="5">
        <v>27</v>
      </c>
      <c r="B2953" s="5" t="s">
        <v>45</v>
      </c>
      <c r="C2953" s="7" t="b">
        <f t="shared" si="92"/>
        <v>0</v>
      </c>
      <c r="D2953" s="7" t="str" cm="1">
        <f t="array" ref="D2953">_xlfn.SWITCH(A2953,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53" s="12">
        <f t="shared" si="93"/>
        <v>40662</v>
      </c>
      <c r="F2953" s="5">
        <v>2011</v>
      </c>
      <c r="G2953" s="8">
        <v>1642074.64</v>
      </c>
      <c r="H2953" s="5" t="s">
        <v>99</v>
      </c>
      <c r="I2953" s="9">
        <v>61.71</v>
      </c>
      <c r="J2953" s="10">
        <v>4.117</v>
      </c>
      <c r="K2953" s="10">
        <v>138.3303119</v>
      </c>
      <c r="L2953" s="10">
        <v>7.7249999999999996</v>
      </c>
      <c r="M2953" s="11" t="str" cm="1">
        <f t="array" ref="M2953">_xlfn.IFS(ROUND(Sales_Data[[#This Row],[Temperature]],0)&lt;50,"Cold",ROUND(Sales_Data[[#This Row],[Temperature]],0)&lt;70,"Mild",ROUND(Sales_Data[[#This Row],[Temperature]],0)&lt;84,"Warm",TRUE,"Hot")</f>
        <v>Mild</v>
      </c>
    </row>
    <row r="2954" spans="1:13" x14ac:dyDescent="0.3">
      <c r="A2954" s="5">
        <v>28</v>
      </c>
      <c r="B2954" s="5" t="s">
        <v>45</v>
      </c>
      <c r="C2954" s="7" t="b">
        <f t="shared" si="92"/>
        <v>0</v>
      </c>
      <c r="D2954" s="7" t="str" cm="1">
        <f t="array" ref="D2954">_xlfn.SWITCH(A2954,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54" s="12">
        <f t="shared" si="93"/>
        <v>40662</v>
      </c>
      <c r="F2954" s="5">
        <v>2011</v>
      </c>
      <c r="G2954" s="8">
        <v>1222367.8999999999</v>
      </c>
      <c r="H2954" s="5" t="s">
        <v>99</v>
      </c>
      <c r="I2954" s="9">
        <v>68.27</v>
      </c>
      <c r="J2954" s="10">
        <v>4.1509999999999998</v>
      </c>
      <c r="K2954" s="10">
        <v>128.99986670000001</v>
      </c>
      <c r="L2954" s="10">
        <v>13.736000000000001</v>
      </c>
      <c r="M2954" s="11" t="str" cm="1">
        <f t="array" ref="M2954">_xlfn.IFS(ROUND(Sales_Data[[#This Row],[Temperature]],0)&lt;50,"Cold",ROUND(Sales_Data[[#This Row],[Temperature]],0)&lt;70,"Mild",ROUND(Sales_Data[[#This Row],[Temperature]],0)&lt;84,"Warm",TRUE,"Hot")</f>
        <v>Mild</v>
      </c>
    </row>
    <row r="2955" spans="1:13" x14ac:dyDescent="0.3">
      <c r="A2955" s="5">
        <v>29</v>
      </c>
      <c r="B2955" s="5" t="s">
        <v>45</v>
      </c>
      <c r="C2955" s="7" t="b">
        <f t="shared" si="92"/>
        <v>0</v>
      </c>
      <c r="D2955" s="7" t="str" cm="1">
        <f t="array" ref="D2955">_xlfn.SWITCH(A2955,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955" s="12">
        <f t="shared" si="93"/>
        <v>40662</v>
      </c>
      <c r="F2955" s="5">
        <v>2011</v>
      </c>
      <c r="G2955" s="8">
        <v>493078.64</v>
      </c>
      <c r="H2955" s="5" t="s">
        <v>99</v>
      </c>
      <c r="I2955" s="9">
        <v>57.2</v>
      </c>
      <c r="J2955" s="10">
        <v>3.988</v>
      </c>
      <c r="K2955" s="10">
        <v>134.43573330000001</v>
      </c>
      <c r="L2955" s="10">
        <v>9.9659999999999993</v>
      </c>
      <c r="M2955" s="11" t="str" cm="1">
        <f t="array" ref="M2955">_xlfn.IFS(ROUND(Sales_Data[[#This Row],[Temperature]],0)&lt;50,"Cold",ROUND(Sales_Data[[#This Row],[Temperature]],0)&lt;70,"Mild",ROUND(Sales_Data[[#This Row],[Temperature]],0)&lt;84,"Warm",TRUE,"Hot")</f>
        <v>Mild</v>
      </c>
    </row>
    <row r="2956" spans="1:13" x14ac:dyDescent="0.3">
      <c r="A2956" s="5">
        <v>30</v>
      </c>
      <c r="B2956" s="5" t="s">
        <v>45</v>
      </c>
      <c r="C2956" s="7" t="b">
        <f t="shared" si="92"/>
        <v>0</v>
      </c>
      <c r="D2956" s="7" t="str" cm="1">
        <f t="array" ref="D2956">_xlfn.SWITCH(A2956,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956" s="12">
        <f t="shared" si="93"/>
        <v>40662</v>
      </c>
      <c r="F2956" s="5">
        <v>2011</v>
      </c>
      <c r="G2956" s="8">
        <v>423687.2</v>
      </c>
      <c r="H2956" s="5" t="s">
        <v>99</v>
      </c>
      <c r="I2956" s="9">
        <v>70.19</v>
      </c>
      <c r="J2956" s="10">
        <v>3.81</v>
      </c>
      <c r="K2956" s="10">
        <v>215.2772683</v>
      </c>
      <c r="L2956" s="10">
        <v>7.931</v>
      </c>
      <c r="M2956" s="11" t="str" cm="1">
        <f t="array" ref="M2956">_xlfn.IFS(ROUND(Sales_Data[[#This Row],[Temperature]],0)&lt;50,"Cold",ROUND(Sales_Data[[#This Row],[Temperature]],0)&lt;70,"Mild",ROUND(Sales_Data[[#This Row],[Temperature]],0)&lt;84,"Warm",TRUE,"Hot")</f>
        <v>Warm</v>
      </c>
    </row>
    <row r="2957" spans="1:13" x14ac:dyDescent="0.3">
      <c r="A2957" s="5">
        <v>31</v>
      </c>
      <c r="B2957" s="5" t="s">
        <v>45</v>
      </c>
      <c r="C2957" s="7" t="b">
        <f t="shared" si="92"/>
        <v>0</v>
      </c>
      <c r="D2957" s="7" t="str" cm="1">
        <f t="array" ref="D2957">_xlfn.SWITCH(A2957,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957" s="12">
        <f t="shared" si="93"/>
        <v>40662</v>
      </c>
      <c r="F2957" s="5">
        <v>2011</v>
      </c>
      <c r="G2957" s="8">
        <v>1331137.96</v>
      </c>
      <c r="H2957" s="5" t="s">
        <v>99</v>
      </c>
      <c r="I2957" s="9">
        <v>70.19</v>
      </c>
      <c r="J2957" s="10">
        <v>3.81</v>
      </c>
      <c r="K2957" s="10">
        <v>215.2772683</v>
      </c>
      <c r="L2957" s="10">
        <v>7.931</v>
      </c>
      <c r="M2957" s="11" t="str" cm="1">
        <f t="array" ref="M2957">_xlfn.IFS(ROUND(Sales_Data[[#This Row],[Temperature]],0)&lt;50,"Cold",ROUND(Sales_Data[[#This Row],[Temperature]],0)&lt;70,"Mild",ROUND(Sales_Data[[#This Row],[Temperature]],0)&lt;84,"Warm",TRUE,"Hot")</f>
        <v>Warm</v>
      </c>
    </row>
    <row r="2958" spans="1:13" x14ac:dyDescent="0.3">
      <c r="A2958" s="5">
        <v>32</v>
      </c>
      <c r="B2958" s="5" t="s">
        <v>45</v>
      </c>
      <c r="C2958" s="7" t="b">
        <f t="shared" si="92"/>
        <v>0</v>
      </c>
      <c r="D2958" s="7" t="str" cm="1">
        <f t="array" ref="D2958">_xlfn.SWITCH(A2958,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958" s="12">
        <f t="shared" si="93"/>
        <v>40662</v>
      </c>
      <c r="F2958" s="5">
        <v>2011</v>
      </c>
      <c r="G2958" s="8">
        <v>1107494.55</v>
      </c>
      <c r="H2958" s="5" t="s">
        <v>99</v>
      </c>
      <c r="I2958" s="9">
        <v>44.86</v>
      </c>
      <c r="J2958" s="10">
        <v>3.6629999999999998</v>
      </c>
      <c r="K2958" s="10">
        <v>192.6243322</v>
      </c>
      <c r="L2958" s="10">
        <v>8.5950000000000006</v>
      </c>
      <c r="M2958" s="11" t="str" cm="1">
        <f t="array" ref="M2958">_xlfn.IFS(ROUND(Sales_Data[[#This Row],[Temperature]],0)&lt;50,"Cold",ROUND(Sales_Data[[#This Row],[Temperature]],0)&lt;70,"Mild",ROUND(Sales_Data[[#This Row],[Temperature]],0)&lt;84,"Warm",TRUE,"Hot")</f>
        <v>Cold</v>
      </c>
    </row>
    <row r="2959" spans="1:13" x14ac:dyDescent="0.3">
      <c r="A2959" s="5">
        <v>33</v>
      </c>
      <c r="B2959" s="5" t="s">
        <v>45</v>
      </c>
      <c r="C2959" s="7" t="b">
        <f t="shared" si="92"/>
        <v>0</v>
      </c>
      <c r="D2959" s="7" t="str" cm="1">
        <f t="array" ref="D2959">_xlfn.SWITCH(A2959,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959" s="12">
        <f t="shared" si="93"/>
        <v>40662</v>
      </c>
      <c r="F2959" s="5">
        <v>2011</v>
      </c>
      <c r="G2959" s="8">
        <v>248561.86</v>
      </c>
      <c r="H2959" s="5" t="s">
        <v>99</v>
      </c>
      <c r="I2959" s="9">
        <v>77.44</v>
      </c>
      <c r="J2959" s="10">
        <v>4.1509999999999998</v>
      </c>
      <c r="K2959" s="10">
        <v>128.99986670000001</v>
      </c>
      <c r="L2959" s="10">
        <v>8.6869999999999994</v>
      </c>
      <c r="M2959" s="11" t="str" cm="1">
        <f t="array" ref="M2959">_xlfn.IFS(ROUND(Sales_Data[[#This Row],[Temperature]],0)&lt;50,"Cold",ROUND(Sales_Data[[#This Row],[Temperature]],0)&lt;70,"Mild",ROUND(Sales_Data[[#This Row],[Temperature]],0)&lt;84,"Warm",TRUE,"Hot")</f>
        <v>Warm</v>
      </c>
    </row>
    <row r="2960" spans="1:13" x14ac:dyDescent="0.3">
      <c r="A2960" s="5">
        <v>34</v>
      </c>
      <c r="B2960" s="5" t="s">
        <v>45</v>
      </c>
      <c r="C2960" s="7" t="b">
        <f t="shared" si="92"/>
        <v>0</v>
      </c>
      <c r="D2960" s="7" t="str" cm="1">
        <f t="array" ref="D2960">_xlfn.SWITCH(A2960,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960" s="12">
        <f t="shared" si="93"/>
        <v>40662</v>
      </c>
      <c r="F2960" s="5">
        <v>2011</v>
      </c>
      <c r="G2960" s="8">
        <v>895973.02</v>
      </c>
      <c r="H2960" s="5" t="s">
        <v>99</v>
      </c>
      <c r="I2960" s="9">
        <v>57.73</v>
      </c>
      <c r="J2960" s="10">
        <v>3.7810000000000001</v>
      </c>
      <c r="K2960" s="10">
        <v>128.99986670000001</v>
      </c>
      <c r="L2960" s="10">
        <v>10.581</v>
      </c>
      <c r="M2960" s="11" t="str" cm="1">
        <f t="array" ref="M2960">_xlfn.IFS(ROUND(Sales_Data[[#This Row],[Temperature]],0)&lt;50,"Cold",ROUND(Sales_Data[[#This Row],[Temperature]],0)&lt;70,"Mild",ROUND(Sales_Data[[#This Row],[Temperature]],0)&lt;84,"Warm",TRUE,"Hot")</f>
        <v>Mild</v>
      </c>
    </row>
    <row r="2961" spans="1:13" x14ac:dyDescent="0.3">
      <c r="A2961" s="5">
        <v>35</v>
      </c>
      <c r="B2961" s="5" t="s">
        <v>45</v>
      </c>
      <c r="C2961" s="7" t="b">
        <f t="shared" si="92"/>
        <v>0</v>
      </c>
      <c r="D2961" s="7" t="str" cm="1">
        <f t="array" ref="D2961">_xlfn.SWITCH(A2961,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961" s="12">
        <f t="shared" si="93"/>
        <v>40662</v>
      </c>
      <c r="F2961" s="5">
        <v>2011</v>
      </c>
      <c r="G2961" s="8">
        <v>811824.06</v>
      </c>
      <c r="H2961" s="5" t="s">
        <v>99</v>
      </c>
      <c r="I2961" s="9">
        <v>61.71</v>
      </c>
      <c r="J2961" s="10">
        <v>3.9620000000000002</v>
      </c>
      <c r="K2961" s="10">
        <v>138.3303119</v>
      </c>
      <c r="L2961" s="10">
        <v>8.5120000000000005</v>
      </c>
      <c r="M2961" s="11" t="str" cm="1">
        <f t="array" ref="M2961">_xlfn.IFS(ROUND(Sales_Data[[#This Row],[Temperature]],0)&lt;50,"Cold",ROUND(Sales_Data[[#This Row],[Temperature]],0)&lt;70,"Mild",ROUND(Sales_Data[[#This Row],[Temperature]],0)&lt;84,"Warm",TRUE,"Hot")</f>
        <v>Mild</v>
      </c>
    </row>
    <row r="2962" spans="1:13" x14ac:dyDescent="0.3">
      <c r="A2962" s="5">
        <v>36</v>
      </c>
      <c r="B2962" s="5" t="s">
        <v>45</v>
      </c>
      <c r="C2962" s="7" t="b">
        <f t="shared" si="92"/>
        <v>0</v>
      </c>
      <c r="D2962" s="7" t="str" cm="1">
        <f t="array" ref="D2962">_xlfn.SWITCH(A2962,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962" s="12">
        <f t="shared" si="93"/>
        <v>40662</v>
      </c>
      <c r="F2962" s="5">
        <v>2011</v>
      </c>
      <c r="G2962" s="8">
        <v>340708.78</v>
      </c>
      <c r="H2962" s="5" t="s">
        <v>99</v>
      </c>
      <c r="I2962" s="9">
        <v>76.099999999999994</v>
      </c>
      <c r="J2962" s="10">
        <v>3.8370000000000002</v>
      </c>
      <c r="K2962" s="10">
        <v>214.35809739999999</v>
      </c>
      <c r="L2962" s="10">
        <v>8.3000000000000007</v>
      </c>
      <c r="M2962" s="11" t="str" cm="1">
        <f t="array" ref="M2962">_xlfn.IFS(ROUND(Sales_Data[[#This Row],[Temperature]],0)&lt;50,"Cold",ROUND(Sales_Data[[#This Row],[Temperature]],0)&lt;70,"Mild",ROUND(Sales_Data[[#This Row],[Temperature]],0)&lt;84,"Warm",TRUE,"Hot")</f>
        <v>Warm</v>
      </c>
    </row>
    <row r="2963" spans="1:13" x14ac:dyDescent="0.3">
      <c r="A2963" s="5">
        <v>37</v>
      </c>
      <c r="B2963" s="5" t="s">
        <v>45</v>
      </c>
      <c r="C2963" s="7" t="b">
        <f t="shared" si="92"/>
        <v>0</v>
      </c>
      <c r="D2963" s="7" t="str" cm="1">
        <f t="array" ref="D2963">_xlfn.SWITCH(A2963,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963" s="12">
        <f t="shared" si="93"/>
        <v>40662</v>
      </c>
      <c r="F2963" s="5">
        <v>2011</v>
      </c>
      <c r="G2963" s="8">
        <v>502918.18</v>
      </c>
      <c r="H2963" s="5" t="s">
        <v>99</v>
      </c>
      <c r="I2963" s="9">
        <v>76.099999999999994</v>
      </c>
      <c r="J2963" s="10">
        <v>3.81</v>
      </c>
      <c r="K2963" s="10">
        <v>214.35809739999999</v>
      </c>
      <c r="L2963" s="10">
        <v>8.3000000000000007</v>
      </c>
      <c r="M2963" s="11" t="str" cm="1">
        <f t="array" ref="M2963">_xlfn.IFS(ROUND(Sales_Data[[#This Row],[Temperature]],0)&lt;50,"Cold",ROUND(Sales_Data[[#This Row],[Temperature]],0)&lt;70,"Mild",ROUND(Sales_Data[[#This Row],[Temperature]],0)&lt;84,"Warm",TRUE,"Hot")</f>
        <v>Warm</v>
      </c>
    </row>
    <row r="2964" spans="1:13" x14ac:dyDescent="0.3">
      <c r="A2964" s="5">
        <v>38</v>
      </c>
      <c r="B2964" s="5" t="s">
        <v>45</v>
      </c>
      <c r="C2964" s="7" t="b">
        <f t="shared" si="92"/>
        <v>0</v>
      </c>
      <c r="D2964" s="7" t="str" cm="1">
        <f t="array" ref="D2964">_xlfn.SWITCH(A2964,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964" s="12">
        <f t="shared" si="93"/>
        <v>40662</v>
      </c>
      <c r="F2964" s="5">
        <v>2011</v>
      </c>
      <c r="G2964" s="8">
        <v>344225.99</v>
      </c>
      <c r="H2964" s="5" t="s">
        <v>99</v>
      </c>
      <c r="I2964" s="9">
        <v>68.27</v>
      </c>
      <c r="J2964" s="10">
        <v>4.1509999999999998</v>
      </c>
      <c r="K2964" s="10">
        <v>128.99986670000001</v>
      </c>
      <c r="L2964" s="10">
        <v>13.736000000000001</v>
      </c>
      <c r="M2964" s="11" t="str" cm="1">
        <f t="array" ref="M2964">_xlfn.IFS(ROUND(Sales_Data[[#This Row],[Temperature]],0)&lt;50,"Cold",ROUND(Sales_Data[[#This Row],[Temperature]],0)&lt;70,"Mild",ROUND(Sales_Data[[#This Row],[Temperature]],0)&lt;84,"Warm",TRUE,"Hot")</f>
        <v>Mild</v>
      </c>
    </row>
    <row r="2965" spans="1:13" x14ac:dyDescent="0.3">
      <c r="A2965" s="5">
        <v>39</v>
      </c>
      <c r="B2965" s="5" t="s">
        <v>45</v>
      </c>
      <c r="C2965" s="7" t="b">
        <f t="shared" si="92"/>
        <v>0</v>
      </c>
      <c r="D2965" s="7" t="str" cm="1">
        <f t="array" ref="D2965">_xlfn.SWITCH(A2965,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965" s="12">
        <f t="shared" si="93"/>
        <v>40662</v>
      </c>
      <c r="F2965" s="5">
        <v>2011</v>
      </c>
      <c r="G2965" s="8">
        <v>1379651.87</v>
      </c>
      <c r="H2965" s="5" t="s">
        <v>99</v>
      </c>
      <c r="I2965" s="9">
        <v>76.47</v>
      </c>
      <c r="J2965" s="10">
        <v>3.81</v>
      </c>
      <c r="K2965" s="10">
        <v>214.35809739999999</v>
      </c>
      <c r="L2965" s="10">
        <v>8.3000000000000007</v>
      </c>
      <c r="M2965" s="11" t="str" cm="1">
        <f t="array" ref="M2965">_xlfn.IFS(ROUND(Sales_Data[[#This Row],[Temperature]],0)&lt;50,"Cold",ROUND(Sales_Data[[#This Row],[Temperature]],0)&lt;70,"Mild",ROUND(Sales_Data[[#This Row],[Temperature]],0)&lt;84,"Warm",TRUE,"Hot")</f>
        <v>Warm</v>
      </c>
    </row>
    <row r="2966" spans="1:13" x14ac:dyDescent="0.3">
      <c r="A2966" s="5">
        <v>40</v>
      </c>
      <c r="B2966" s="5" t="s">
        <v>45</v>
      </c>
      <c r="C2966" s="7" t="b">
        <f t="shared" si="92"/>
        <v>0</v>
      </c>
      <c r="D2966" s="7" t="str" cm="1">
        <f t="array" ref="D2966">_xlfn.SWITCH(A2966,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966" s="12">
        <f t="shared" si="93"/>
        <v>40662</v>
      </c>
      <c r="F2966" s="5">
        <v>2011</v>
      </c>
      <c r="G2966" s="8">
        <v>847246.5</v>
      </c>
      <c r="H2966" s="5" t="s">
        <v>99</v>
      </c>
      <c r="I2966" s="9">
        <v>52.68</v>
      </c>
      <c r="J2966" s="10">
        <v>3.988</v>
      </c>
      <c r="K2966" s="10">
        <v>134.43573330000001</v>
      </c>
      <c r="L2966" s="10">
        <v>4.7809999999999997</v>
      </c>
      <c r="M2966" s="11" t="str" cm="1">
        <f t="array" ref="M2966">_xlfn.IFS(ROUND(Sales_Data[[#This Row],[Temperature]],0)&lt;50,"Cold",ROUND(Sales_Data[[#This Row],[Temperature]],0)&lt;70,"Mild",ROUND(Sales_Data[[#This Row],[Temperature]],0)&lt;84,"Warm",TRUE,"Hot")</f>
        <v>Mild</v>
      </c>
    </row>
    <row r="2967" spans="1:13" x14ac:dyDescent="0.3">
      <c r="A2967" s="5">
        <v>41</v>
      </c>
      <c r="B2967" s="5" t="s">
        <v>45</v>
      </c>
      <c r="C2967" s="7" t="b">
        <f t="shared" si="92"/>
        <v>0</v>
      </c>
      <c r="D2967" s="7" t="str" cm="1">
        <f t="array" ref="D2967">_xlfn.SWITCH(A2967,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967" s="12">
        <f t="shared" si="93"/>
        <v>40662</v>
      </c>
      <c r="F2967" s="5">
        <v>2011</v>
      </c>
      <c r="G2967" s="8">
        <v>1178841.05</v>
      </c>
      <c r="H2967" s="5" t="s">
        <v>99</v>
      </c>
      <c r="I2967" s="9">
        <v>39.81</v>
      </c>
      <c r="J2967" s="10">
        <v>3.6629999999999998</v>
      </c>
      <c r="K2967" s="10">
        <v>192.6243322</v>
      </c>
      <c r="L2967" s="10">
        <v>6.9340000000000002</v>
      </c>
      <c r="M2967" s="11" t="str" cm="1">
        <f t="array" ref="M2967">_xlfn.IFS(ROUND(Sales_Data[[#This Row],[Temperature]],0)&lt;50,"Cold",ROUND(Sales_Data[[#This Row],[Temperature]],0)&lt;70,"Mild",ROUND(Sales_Data[[#This Row],[Temperature]],0)&lt;84,"Warm",TRUE,"Hot")</f>
        <v>Cold</v>
      </c>
    </row>
    <row r="2968" spans="1:13" x14ac:dyDescent="0.3">
      <c r="A2968" s="5">
        <v>42</v>
      </c>
      <c r="B2968" s="5" t="s">
        <v>45</v>
      </c>
      <c r="C2968" s="7" t="b">
        <f t="shared" si="92"/>
        <v>0</v>
      </c>
      <c r="D2968" s="7" t="str" cm="1">
        <f t="array" ref="D2968">_xlfn.SWITCH(A2968,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968" s="12">
        <f t="shared" si="93"/>
        <v>40662</v>
      </c>
      <c r="F2968" s="5">
        <v>2011</v>
      </c>
      <c r="G2968" s="8">
        <v>496010.17</v>
      </c>
      <c r="H2968" s="5" t="s">
        <v>99</v>
      </c>
      <c r="I2968" s="9">
        <v>73.38</v>
      </c>
      <c r="J2968" s="10">
        <v>4.1509999999999998</v>
      </c>
      <c r="K2968" s="10">
        <v>128.99986670000001</v>
      </c>
      <c r="L2968" s="10">
        <v>8.4939999999999998</v>
      </c>
      <c r="M2968" s="11" t="str" cm="1">
        <f t="array" ref="M2968">_xlfn.IFS(ROUND(Sales_Data[[#This Row],[Temperature]],0)&lt;50,"Cold",ROUND(Sales_Data[[#This Row],[Temperature]],0)&lt;70,"Mild",ROUND(Sales_Data[[#This Row],[Temperature]],0)&lt;84,"Warm",TRUE,"Hot")</f>
        <v>Warm</v>
      </c>
    </row>
    <row r="2969" spans="1:13" x14ac:dyDescent="0.3">
      <c r="A2969" s="5">
        <v>43</v>
      </c>
      <c r="B2969" s="5" t="s">
        <v>45</v>
      </c>
      <c r="C2969" s="7" t="b">
        <f t="shared" si="92"/>
        <v>0</v>
      </c>
      <c r="D2969" s="7" t="str" cm="1">
        <f t="array" ref="D2969">_xlfn.SWITCH(A2969,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969" s="12">
        <f t="shared" si="93"/>
        <v>40662</v>
      </c>
      <c r="F2969" s="5">
        <v>2011</v>
      </c>
      <c r="G2969" s="8">
        <v>611464.21</v>
      </c>
      <c r="H2969" s="5" t="s">
        <v>99</v>
      </c>
      <c r="I2969" s="9">
        <v>71.34</v>
      </c>
      <c r="J2969" s="10">
        <v>3.81</v>
      </c>
      <c r="K2969" s="10">
        <v>207.4148429</v>
      </c>
      <c r="L2969" s="10">
        <v>10.581</v>
      </c>
      <c r="M2969" s="11" t="str" cm="1">
        <f t="array" ref="M2969">_xlfn.IFS(ROUND(Sales_Data[[#This Row],[Temperature]],0)&lt;50,"Cold",ROUND(Sales_Data[[#This Row],[Temperature]],0)&lt;70,"Mild",ROUND(Sales_Data[[#This Row],[Temperature]],0)&lt;84,"Warm",TRUE,"Hot")</f>
        <v>Warm</v>
      </c>
    </row>
    <row r="2970" spans="1:13" x14ac:dyDescent="0.3">
      <c r="A2970" s="5">
        <v>44</v>
      </c>
      <c r="B2970" s="5" t="s">
        <v>45</v>
      </c>
      <c r="C2970" s="7" t="b">
        <f t="shared" si="92"/>
        <v>0</v>
      </c>
      <c r="D2970" s="7" t="str" cm="1">
        <f t="array" ref="D2970">_xlfn.SWITCH(A2970,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970" s="12">
        <f t="shared" si="93"/>
        <v>40662</v>
      </c>
      <c r="F2970" s="5">
        <v>2011</v>
      </c>
      <c r="G2970" s="8">
        <v>281247.96999999997</v>
      </c>
      <c r="H2970" s="5" t="s">
        <v>99</v>
      </c>
      <c r="I2970" s="9">
        <v>43.85</v>
      </c>
      <c r="J2970" s="10">
        <v>3.6829999999999998</v>
      </c>
      <c r="K2970" s="10">
        <v>128.99986670000001</v>
      </c>
      <c r="L2970" s="10">
        <v>6.9059999999999997</v>
      </c>
      <c r="M2970" s="11" t="str" cm="1">
        <f t="array" ref="M2970">_xlfn.IFS(ROUND(Sales_Data[[#This Row],[Temperature]],0)&lt;50,"Cold",ROUND(Sales_Data[[#This Row],[Temperature]],0)&lt;70,"Mild",ROUND(Sales_Data[[#This Row],[Temperature]],0)&lt;84,"Warm",TRUE,"Hot")</f>
        <v>Cold</v>
      </c>
    </row>
    <row r="2971" spans="1:13" x14ac:dyDescent="0.3">
      <c r="A2971" s="5">
        <v>45</v>
      </c>
      <c r="B2971" s="5" t="s">
        <v>45</v>
      </c>
      <c r="C2971" s="7" t="b">
        <f t="shared" si="92"/>
        <v>0</v>
      </c>
      <c r="D2971" s="7" t="str" cm="1">
        <f t="array" ref="D2971">_xlfn.SWITCH(A2971,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971" s="12">
        <f t="shared" si="93"/>
        <v>40662</v>
      </c>
      <c r="F2971" s="5">
        <v>2011</v>
      </c>
      <c r="G2971" s="8">
        <v>786561.61</v>
      </c>
      <c r="H2971" s="5" t="s">
        <v>99</v>
      </c>
      <c r="I2971" s="9">
        <v>66.180000000000007</v>
      </c>
      <c r="J2971" s="10">
        <v>3.9620000000000002</v>
      </c>
      <c r="K2971" s="10">
        <v>185.8029526</v>
      </c>
      <c r="L2971" s="10">
        <v>8.5210000000000008</v>
      </c>
      <c r="M2971" s="11" t="str" cm="1">
        <f t="array" ref="M2971">_xlfn.IFS(ROUND(Sales_Data[[#This Row],[Temperature]],0)&lt;50,"Cold",ROUND(Sales_Data[[#This Row],[Temperature]],0)&lt;70,"Mild",ROUND(Sales_Data[[#This Row],[Temperature]],0)&lt;84,"Warm",TRUE,"Hot")</f>
        <v>Mild</v>
      </c>
    </row>
    <row r="2972" spans="1:13" x14ac:dyDescent="0.3">
      <c r="A2972" s="5">
        <v>1</v>
      </c>
      <c r="B2972" s="6">
        <v>40671</v>
      </c>
      <c r="C2972" s="7" t="b">
        <f t="shared" si="92"/>
        <v>1</v>
      </c>
      <c r="D2972" s="7" t="str" cm="1">
        <f t="array" ref="D2972">_xlfn.SWITCH(A2972,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972" s="7">
        <f t="shared" si="93"/>
        <v>40671</v>
      </c>
      <c r="F2972" s="5">
        <v>2011</v>
      </c>
      <c r="G2972" s="8">
        <v>1624383.75</v>
      </c>
      <c r="H2972" s="5" t="s">
        <v>99</v>
      </c>
      <c r="I2972" s="9">
        <v>91.65</v>
      </c>
      <c r="J2972" s="10">
        <v>3.6840000000000002</v>
      </c>
      <c r="K2972" s="10">
        <v>215.54461800000001</v>
      </c>
      <c r="L2972" s="10">
        <v>7.9619999999999997</v>
      </c>
      <c r="M2972" s="11" t="str" cm="1">
        <f t="array" ref="M2972">_xlfn.IFS(ROUND(Sales_Data[[#This Row],[Temperature]],0)&lt;50,"Cold",ROUND(Sales_Data[[#This Row],[Temperature]],0)&lt;70,"Mild",ROUND(Sales_Data[[#This Row],[Temperature]],0)&lt;84,"Warm",TRUE,"Hot")</f>
        <v>Hot</v>
      </c>
    </row>
    <row r="2973" spans="1:13" x14ac:dyDescent="0.3">
      <c r="A2973" s="5">
        <v>2</v>
      </c>
      <c r="B2973" s="6">
        <v>40671</v>
      </c>
      <c r="C2973" s="7" t="b">
        <f t="shared" si="92"/>
        <v>1</v>
      </c>
      <c r="D2973" s="7" t="str" cm="1">
        <f t="array" ref="D2973">_xlfn.SWITCH(A2973,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973" s="7">
        <f t="shared" si="93"/>
        <v>40671</v>
      </c>
      <c r="F2973" s="5">
        <v>2011</v>
      </c>
      <c r="G2973" s="8">
        <v>1876704.26</v>
      </c>
      <c r="H2973" s="5" t="s">
        <v>99</v>
      </c>
      <c r="I2973" s="9">
        <v>93.34</v>
      </c>
      <c r="J2973" s="10">
        <v>3.6840000000000002</v>
      </c>
      <c r="K2973" s="10">
        <v>215.19785150000001</v>
      </c>
      <c r="L2973" s="10">
        <v>7.8520000000000003</v>
      </c>
      <c r="M2973" s="11" t="str" cm="1">
        <f t="array" ref="M2973">_xlfn.IFS(ROUND(Sales_Data[[#This Row],[Temperature]],0)&lt;50,"Cold",ROUND(Sales_Data[[#This Row],[Temperature]],0)&lt;70,"Mild",ROUND(Sales_Data[[#This Row],[Temperature]],0)&lt;84,"Warm",TRUE,"Hot")</f>
        <v>Hot</v>
      </c>
    </row>
    <row r="2974" spans="1:13" x14ac:dyDescent="0.3">
      <c r="A2974" s="5">
        <v>3</v>
      </c>
      <c r="B2974" s="6">
        <v>40671</v>
      </c>
      <c r="C2974" s="7" t="b">
        <f t="shared" si="92"/>
        <v>1</v>
      </c>
      <c r="D2974" s="7" t="str" cm="1">
        <f t="array" ref="D2974">_xlfn.SWITCH(A2974,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974" s="7">
        <f t="shared" si="93"/>
        <v>40671</v>
      </c>
      <c r="F2974" s="5">
        <v>2011</v>
      </c>
      <c r="G2974" s="8">
        <v>409981.25</v>
      </c>
      <c r="H2974" s="5" t="s">
        <v>99</v>
      </c>
      <c r="I2974" s="9">
        <v>88.45</v>
      </c>
      <c r="J2974" s="10">
        <v>3.6840000000000002</v>
      </c>
      <c r="K2974" s="10">
        <v>218.90232090000001</v>
      </c>
      <c r="L2974" s="10">
        <v>7.5670000000000002</v>
      </c>
      <c r="M2974" s="11" t="str" cm="1">
        <f t="array" ref="M2974">_xlfn.IFS(ROUND(Sales_Data[[#This Row],[Temperature]],0)&lt;50,"Cold",ROUND(Sales_Data[[#This Row],[Temperature]],0)&lt;70,"Mild",ROUND(Sales_Data[[#This Row],[Temperature]],0)&lt;84,"Warm",TRUE,"Hot")</f>
        <v>Hot</v>
      </c>
    </row>
    <row r="2975" spans="1:13" x14ac:dyDescent="0.3">
      <c r="A2975" s="5">
        <v>4</v>
      </c>
      <c r="B2975" s="6">
        <v>40671</v>
      </c>
      <c r="C2975" s="7" t="b">
        <f t="shared" si="92"/>
        <v>1</v>
      </c>
      <c r="D2975" s="7" t="str" cm="1">
        <f t="array" ref="D2975">_xlfn.SWITCH(A2975,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975" s="7">
        <f t="shared" si="93"/>
        <v>40671</v>
      </c>
      <c r="F2975" s="5">
        <v>2011</v>
      </c>
      <c r="G2975" s="8">
        <v>2160057.39</v>
      </c>
      <c r="H2975" s="5" t="s">
        <v>99</v>
      </c>
      <c r="I2975" s="9">
        <v>86.09</v>
      </c>
      <c r="J2975" s="10">
        <v>3.6619999999999999</v>
      </c>
      <c r="K2975" s="10">
        <v>129.18464520000001</v>
      </c>
      <c r="L2975" s="10">
        <v>5.6440000000000001</v>
      </c>
      <c r="M2975" s="11" t="str" cm="1">
        <f t="array" ref="M2975">_xlfn.IFS(ROUND(Sales_Data[[#This Row],[Temperature]],0)&lt;50,"Cold",ROUND(Sales_Data[[#This Row],[Temperature]],0)&lt;70,"Mild",ROUND(Sales_Data[[#This Row],[Temperature]],0)&lt;84,"Warm",TRUE,"Hot")</f>
        <v>Hot</v>
      </c>
    </row>
    <row r="2976" spans="1:13" x14ac:dyDescent="0.3">
      <c r="A2976" s="5">
        <v>5</v>
      </c>
      <c r="B2976" s="6">
        <v>40671</v>
      </c>
      <c r="C2976" s="7" t="b">
        <f t="shared" si="92"/>
        <v>1</v>
      </c>
      <c r="D2976" s="7" t="str" cm="1">
        <f t="array" ref="D2976">_xlfn.SWITCH(A2976,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976" s="7">
        <f t="shared" si="93"/>
        <v>40671</v>
      </c>
      <c r="F2976" s="5">
        <v>2011</v>
      </c>
      <c r="G2976" s="8">
        <v>317738.56</v>
      </c>
      <c r="H2976" s="5" t="s">
        <v>99</v>
      </c>
      <c r="I2976" s="9">
        <v>91.07</v>
      </c>
      <c r="J2976" s="10">
        <v>3.6840000000000002</v>
      </c>
      <c r="K2976" s="10">
        <v>216.10711979999999</v>
      </c>
      <c r="L2976" s="10">
        <v>6.5289999999999999</v>
      </c>
      <c r="M2976" s="11" t="str" cm="1">
        <f t="array" ref="M2976">_xlfn.IFS(ROUND(Sales_Data[[#This Row],[Temperature]],0)&lt;50,"Cold",ROUND(Sales_Data[[#This Row],[Temperature]],0)&lt;70,"Mild",ROUND(Sales_Data[[#This Row],[Temperature]],0)&lt;84,"Warm",TRUE,"Hot")</f>
        <v>Hot</v>
      </c>
    </row>
    <row r="2977" spans="1:13" x14ac:dyDescent="0.3">
      <c r="A2977" s="5">
        <v>6</v>
      </c>
      <c r="B2977" s="6">
        <v>40671</v>
      </c>
      <c r="C2977" s="7" t="b">
        <f t="shared" si="92"/>
        <v>1</v>
      </c>
      <c r="D2977" s="7" t="str" cm="1">
        <f t="array" ref="D2977">_xlfn.SWITCH(A2977,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977" s="7">
        <f t="shared" si="93"/>
        <v>40671</v>
      </c>
      <c r="F2977" s="5">
        <v>2011</v>
      </c>
      <c r="G2977" s="8">
        <v>1601584.57</v>
      </c>
      <c r="H2977" s="5" t="s">
        <v>99</v>
      </c>
      <c r="I2977" s="9">
        <v>91.46</v>
      </c>
      <c r="J2977" s="10">
        <v>3.6840000000000002</v>
      </c>
      <c r="K2977" s="10">
        <v>217.08398940000001</v>
      </c>
      <c r="L2977" s="10">
        <v>6.9249999999999998</v>
      </c>
      <c r="M2977" s="11" t="str" cm="1">
        <f t="array" ref="M2977">_xlfn.IFS(ROUND(Sales_Data[[#This Row],[Temperature]],0)&lt;50,"Cold",ROUND(Sales_Data[[#This Row],[Temperature]],0)&lt;70,"Mild",ROUND(Sales_Data[[#This Row],[Temperature]],0)&lt;84,"Warm",TRUE,"Hot")</f>
        <v>Hot</v>
      </c>
    </row>
    <row r="2978" spans="1:13" x14ac:dyDescent="0.3">
      <c r="A2978" s="5">
        <v>7</v>
      </c>
      <c r="B2978" s="6">
        <v>40671</v>
      </c>
      <c r="C2978" s="7" t="b">
        <f t="shared" si="92"/>
        <v>1</v>
      </c>
      <c r="D2978" s="7" t="str" cm="1">
        <f t="array" ref="D2978">_xlfn.SWITCH(A2978,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978" s="7">
        <f t="shared" si="93"/>
        <v>40671</v>
      </c>
      <c r="F2978" s="5">
        <v>2011</v>
      </c>
      <c r="G2978" s="8">
        <v>695392.84</v>
      </c>
      <c r="H2978" s="5" t="s">
        <v>99</v>
      </c>
      <c r="I2978" s="9">
        <v>55.91</v>
      </c>
      <c r="J2978" s="10">
        <v>3.5539999999999998</v>
      </c>
      <c r="K2978" s="10">
        <v>193.91101330000001</v>
      </c>
      <c r="L2978" s="10">
        <v>8.6219999999999999</v>
      </c>
      <c r="M2978" s="11" t="str" cm="1">
        <f t="array" ref="M2978">_xlfn.IFS(ROUND(Sales_Data[[#This Row],[Temperature]],0)&lt;50,"Cold",ROUND(Sales_Data[[#This Row],[Temperature]],0)&lt;70,"Mild",ROUND(Sales_Data[[#This Row],[Temperature]],0)&lt;84,"Warm",TRUE,"Hot")</f>
        <v>Mild</v>
      </c>
    </row>
    <row r="2979" spans="1:13" x14ac:dyDescent="0.3">
      <c r="A2979" s="5">
        <v>8</v>
      </c>
      <c r="B2979" s="6">
        <v>40671</v>
      </c>
      <c r="C2979" s="7" t="b">
        <f t="shared" si="92"/>
        <v>1</v>
      </c>
      <c r="D2979" s="7" t="str" cm="1">
        <f t="array" ref="D2979">_xlfn.SWITCH(A2979,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979" s="7">
        <f t="shared" si="93"/>
        <v>40671</v>
      </c>
      <c r="F2979" s="5">
        <v>2011</v>
      </c>
      <c r="G2979" s="8">
        <v>892393.77</v>
      </c>
      <c r="H2979" s="5" t="s">
        <v>99</v>
      </c>
      <c r="I2979" s="9">
        <v>85.15</v>
      </c>
      <c r="J2979" s="10">
        <v>3.6840000000000002</v>
      </c>
      <c r="K2979" s="10">
        <v>218.94929909999999</v>
      </c>
      <c r="L2979" s="10">
        <v>6.4249999999999998</v>
      </c>
      <c r="M2979" s="11" t="str" cm="1">
        <f t="array" ref="M2979">_xlfn.IFS(ROUND(Sales_Data[[#This Row],[Temperature]],0)&lt;50,"Cold",ROUND(Sales_Data[[#This Row],[Temperature]],0)&lt;70,"Mild",ROUND(Sales_Data[[#This Row],[Temperature]],0)&lt;84,"Warm",TRUE,"Hot")</f>
        <v>Hot</v>
      </c>
    </row>
    <row r="2980" spans="1:13" x14ac:dyDescent="0.3">
      <c r="A2980" s="5">
        <v>9</v>
      </c>
      <c r="B2980" s="6">
        <v>40671</v>
      </c>
      <c r="C2980" s="7" t="b">
        <f t="shared" si="92"/>
        <v>1</v>
      </c>
      <c r="D2980" s="7" t="str" cm="1">
        <f t="array" ref="D2980">_xlfn.SWITCH(A2980,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980" s="7">
        <f t="shared" si="93"/>
        <v>40671</v>
      </c>
      <c r="F2980" s="5">
        <v>2011</v>
      </c>
      <c r="G2980" s="8">
        <v>554879.67000000004</v>
      </c>
      <c r="H2980" s="5" t="s">
        <v>99</v>
      </c>
      <c r="I2980" s="9">
        <v>91.52</v>
      </c>
      <c r="J2980" s="10">
        <v>3.6840000000000002</v>
      </c>
      <c r="K2980" s="10">
        <v>219.13492009999999</v>
      </c>
      <c r="L2980" s="10">
        <v>6.4039999999999999</v>
      </c>
      <c r="M2980" s="11" t="str" cm="1">
        <f t="array" ref="M2980">_xlfn.IFS(ROUND(Sales_Data[[#This Row],[Temperature]],0)&lt;50,"Cold",ROUND(Sales_Data[[#This Row],[Temperature]],0)&lt;70,"Mild",ROUND(Sales_Data[[#This Row],[Temperature]],0)&lt;84,"Warm",TRUE,"Hot")</f>
        <v>Hot</v>
      </c>
    </row>
    <row r="2981" spans="1:13" x14ac:dyDescent="0.3">
      <c r="A2981" s="5">
        <v>10</v>
      </c>
      <c r="B2981" s="6">
        <v>40671</v>
      </c>
      <c r="C2981" s="7" t="b">
        <f t="shared" si="92"/>
        <v>1</v>
      </c>
      <c r="D2981" s="7" t="str" cm="1">
        <f t="array" ref="D2981">_xlfn.SWITCH(A2981,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981" s="7">
        <f t="shared" si="93"/>
        <v>40671</v>
      </c>
      <c r="F2981" s="5">
        <v>2011</v>
      </c>
      <c r="G2981" s="8">
        <v>1886299.98</v>
      </c>
      <c r="H2981" s="5" t="s">
        <v>99</v>
      </c>
      <c r="I2981" s="9">
        <v>89.8</v>
      </c>
      <c r="J2981" s="10">
        <v>3.8029999999999999</v>
      </c>
      <c r="K2981" s="10">
        <v>129.18464520000001</v>
      </c>
      <c r="L2981" s="10">
        <v>8.2569999999999997</v>
      </c>
      <c r="M2981" s="11" t="str" cm="1">
        <f t="array" ref="M2981">_xlfn.IFS(ROUND(Sales_Data[[#This Row],[Temperature]],0)&lt;50,"Cold",ROUND(Sales_Data[[#This Row],[Temperature]],0)&lt;70,"Mild",ROUND(Sales_Data[[#This Row],[Temperature]],0)&lt;84,"Warm",TRUE,"Hot")</f>
        <v>Hot</v>
      </c>
    </row>
    <row r="2982" spans="1:13" x14ac:dyDescent="0.3">
      <c r="A2982" s="5">
        <v>11</v>
      </c>
      <c r="B2982" s="6">
        <v>40671</v>
      </c>
      <c r="C2982" s="7" t="b">
        <f t="shared" si="92"/>
        <v>1</v>
      </c>
      <c r="D2982" s="7" t="str" cm="1">
        <f t="array" ref="D2982">_xlfn.SWITCH(A2982,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982" s="7">
        <f t="shared" si="93"/>
        <v>40671</v>
      </c>
      <c r="F2982" s="5">
        <v>2011</v>
      </c>
      <c r="G2982" s="8">
        <v>1403198.94</v>
      </c>
      <c r="H2982" s="5" t="s">
        <v>99</v>
      </c>
      <c r="I2982" s="9">
        <v>90.04</v>
      </c>
      <c r="J2982" s="10">
        <v>3.6840000000000002</v>
      </c>
      <c r="K2982" s="10">
        <v>218.90232090000001</v>
      </c>
      <c r="L2982" s="10">
        <v>7.5670000000000002</v>
      </c>
      <c r="M2982" s="11" t="str" cm="1">
        <f t="array" ref="M2982">_xlfn.IFS(ROUND(Sales_Data[[#This Row],[Temperature]],0)&lt;50,"Cold",ROUND(Sales_Data[[#This Row],[Temperature]],0)&lt;70,"Mild",ROUND(Sales_Data[[#This Row],[Temperature]],0)&lt;84,"Warm",TRUE,"Hot")</f>
        <v>Hot</v>
      </c>
    </row>
    <row r="2983" spans="1:13" x14ac:dyDescent="0.3">
      <c r="A2983" s="5">
        <v>12</v>
      </c>
      <c r="B2983" s="6">
        <v>40671</v>
      </c>
      <c r="C2983" s="7" t="b">
        <f t="shared" si="92"/>
        <v>1</v>
      </c>
      <c r="D2983" s="7" t="str" cm="1">
        <f t="array" ref="D2983">_xlfn.SWITCH(A2983,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983" s="7">
        <f t="shared" si="93"/>
        <v>40671</v>
      </c>
      <c r="F2983" s="5">
        <v>2011</v>
      </c>
      <c r="G2983" s="8">
        <v>988712.52</v>
      </c>
      <c r="H2983" s="5" t="s">
        <v>99</v>
      </c>
      <c r="I2983" s="9">
        <v>90.61</v>
      </c>
      <c r="J2983" s="10">
        <v>3.8029999999999999</v>
      </c>
      <c r="K2983" s="10">
        <v>129.18464520000001</v>
      </c>
      <c r="L2983" s="10">
        <v>13.503</v>
      </c>
      <c r="M2983" s="11" t="str" cm="1">
        <f t="array" ref="M2983">_xlfn.IFS(ROUND(Sales_Data[[#This Row],[Temperature]],0)&lt;50,"Cold",ROUND(Sales_Data[[#This Row],[Temperature]],0)&lt;70,"Mild",ROUND(Sales_Data[[#This Row],[Temperature]],0)&lt;84,"Warm",TRUE,"Hot")</f>
        <v>Hot</v>
      </c>
    </row>
    <row r="2984" spans="1:13" x14ac:dyDescent="0.3">
      <c r="A2984" s="5">
        <v>13</v>
      </c>
      <c r="B2984" s="6">
        <v>40671</v>
      </c>
      <c r="C2984" s="7" t="b">
        <f t="shared" si="92"/>
        <v>1</v>
      </c>
      <c r="D2984" s="7" t="str" cm="1">
        <f t="array" ref="D2984">_xlfn.SWITCH(A2984,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984" s="7">
        <f t="shared" si="93"/>
        <v>40671</v>
      </c>
      <c r="F2984" s="5">
        <v>2011</v>
      </c>
      <c r="G2984" s="8">
        <v>2076231.8</v>
      </c>
      <c r="H2984" s="5" t="s">
        <v>99</v>
      </c>
      <c r="I2984" s="9">
        <v>75.56</v>
      </c>
      <c r="J2984" s="10">
        <v>3.5950000000000002</v>
      </c>
      <c r="K2984" s="10">
        <v>129.18464520000001</v>
      </c>
      <c r="L2984" s="10">
        <v>6.8769999999999998</v>
      </c>
      <c r="M2984" s="11" t="str" cm="1">
        <f t="array" ref="M2984">_xlfn.IFS(ROUND(Sales_Data[[#This Row],[Temperature]],0)&lt;50,"Cold",ROUND(Sales_Data[[#This Row],[Temperature]],0)&lt;70,"Mild",ROUND(Sales_Data[[#This Row],[Temperature]],0)&lt;84,"Warm",TRUE,"Hot")</f>
        <v>Warm</v>
      </c>
    </row>
    <row r="2985" spans="1:13" x14ac:dyDescent="0.3">
      <c r="A2985" s="5">
        <v>14</v>
      </c>
      <c r="B2985" s="6">
        <v>40671</v>
      </c>
      <c r="C2985" s="7" t="b">
        <f t="shared" si="92"/>
        <v>1</v>
      </c>
      <c r="D2985" s="7" t="str" cm="1">
        <f t="array" ref="D2985">_xlfn.SWITCH(A2985,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985" s="7">
        <f t="shared" si="93"/>
        <v>40671</v>
      </c>
      <c r="F2985" s="5">
        <v>2011</v>
      </c>
      <c r="G2985" s="8">
        <v>2066020.69</v>
      </c>
      <c r="H2985" s="5" t="s">
        <v>99</v>
      </c>
      <c r="I2985" s="9">
        <v>78.22</v>
      </c>
      <c r="J2985" s="10">
        <v>3.8420000000000001</v>
      </c>
      <c r="K2985" s="10">
        <v>186.37340380000001</v>
      </c>
      <c r="L2985" s="10">
        <v>8.625</v>
      </c>
      <c r="M2985" s="11" t="str" cm="1">
        <f t="array" ref="M2985">_xlfn.IFS(ROUND(Sales_Data[[#This Row],[Temperature]],0)&lt;50,"Cold",ROUND(Sales_Data[[#This Row],[Temperature]],0)&lt;70,"Mild",ROUND(Sales_Data[[#This Row],[Temperature]],0)&lt;84,"Warm",TRUE,"Hot")</f>
        <v>Warm</v>
      </c>
    </row>
    <row r="2986" spans="1:13" x14ac:dyDescent="0.3">
      <c r="A2986" s="5">
        <v>15</v>
      </c>
      <c r="B2986" s="6">
        <v>40671</v>
      </c>
      <c r="C2986" s="7" t="b">
        <f t="shared" si="92"/>
        <v>1</v>
      </c>
      <c r="D2986" s="7" t="str" cm="1">
        <f t="array" ref="D2986">_xlfn.SWITCH(A2986,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986" s="7">
        <f t="shared" si="93"/>
        <v>40671</v>
      </c>
      <c r="F2986" s="5">
        <v>2011</v>
      </c>
      <c r="G2986" s="8">
        <v>607961.21</v>
      </c>
      <c r="H2986" s="5" t="s">
        <v>99</v>
      </c>
      <c r="I2986" s="9">
        <v>73.63</v>
      </c>
      <c r="J2986" s="10">
        <v>4.0199999999999996</v>
      </c>
      <c r="K2986" s="10">
        <v>136.05403229999999</v>
      </c>
      <c r="L2986" s="10">
        <v>7.806</v>
      </c>
      <c r="M2986" s="11" t="str" cm="1">
        <f t="array" ref="M2986">_xlfn.IFS(ROUND(Sales_Data[[#This Row],[Temperature]],0)&lt;50,"Cold",ROUND(Sales_Data[[#This Row],[Temperature]],0)&lt;70,"Mild",ROUND(Sales_Data[[#This Row],[Temperature]],0)&lt;84,"Warm",TRUE,"Hot")</f>
        <v>Warm</v>
      </c>
    </row>
    <row r="2987" spans="1:13" x14ac:dyDescent="0.3">
      <c r="A2987" s="5">
        <v>16</v>
      </c>
      <c r="B2987" s="6">
        <v>40671</v>
      </c>
      <c r="C2987" s="7" t="b">
        <f t="shared" si="92"/>
        <v>1</v>
      </c>
      <c r="D2987" s="7" t="str" cm="1">
        <f t="array" ref="D2987">_xlfn.SWITCH(A2987,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987" s="7">
        <f t="shared" si="93"/>
        <v>40671</v>
      </c>
      <c r="F2987" s="5">
        <v>2011</v>
      </c>
      <c r="G2987" s="8">
        <v>592981.32999999996</v>
      </c>
      <c r="H2987" s="5" t="s">
        <v>99</v>
      </c>
      <c r="I2987" s="9">
        <v>63.96</v>
      </c>
      <c r="J2987" s="10">
        <v>3.5539999999999998</v>
      </c>
      <c r="K2987" s="10">
        <v>193.91101330000001</v>
      </c>
      <c r="L2987" s="10">
        <v>6.3380000000000001</v>
      </c>
      <c r="M2987" s="11" t="str" cm="1">
        <f t="array" ref="M2987">_xlfn.IFS(ROUND(Sales_Data[[#This Row],[Temperature]],0)&lt;50,"Cold",ROUND(Sales_Data[[#This Row],[Temperature]],0)&lt;70,"Mild",ROUND(Sales_Data[[#This Row],[Temperature]],0)&lt;84,"Warm",TRUE,"Hot")</f>
        <v>Mild</v>
      </c>
    </row>
    <row r="2988" spans="1:13" x14ac:dyDescent="0.3">
      <c r="A2988" s="5">
        <v>17</v>
      </c>
      <c r="B2988" s="6">
        <v>40671</v>
      </c>
      <c r="C2988" s="7" t="b">
        <f t="shared" si="92"/>
        <v>1</v>
      </c>
      <c r="D2988" s="7" t="str" cm="1">
        <f t="array" ref="D2988">_xlfn.SWITCH(A2988,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988" s="7">
        <f t="shared" si="93"/>
        <v>40671</v>
      </c>
      <c r="F2988" s="5">
        <v>2011</v>
      </c>
      <c r="G2988" s="8">
        <v>866184.92</v>
      </c>
      <c r="H2988" s="5" t="s">
        <v>99</v>
      </c>
      <c r="I2988" s="9">
        <v>65.709999999999994</v>
      </c>
      <c r="J2988" s="10">
        <v>3.5950000000000002</v>
      </c>
      <c r="K2988" s="10">
        <v>129.18464520000001</v>
      </c>
      <c r="L2988" s="10">
        <v>6.7450000000000001</v>
      </c>
      <c r="M2988" s="11" t="str" cm="1">
        <f t="array" ref="M2988">_xlfn.IFS(ROUND(Sales_Data[[#This Row],[Temperature]],0)&lt;50,"Cold",ROUND(Sales_Data[[#This Row],[Temperature]],0)&lt;70,"Mild",ROUND(Sales_Data[[#This Row],[Temperature]],0)&lt;84,"Warm",TRUE,"Hot")</f>
        <v>Mild</v>
      </c>
    </row>
    <row r="2989" spans="1:13" x14ac:dyDescent="0.3">
      <c r="A2989" s="5">
        <v>18</v>
      </c>
      <c r="B2989" s="6">
        <v>40671</v>
      </c>
      <c r="C2989" s="7" t="b">
        <f t="shared" si="92"/>
        <v>1</v>
      </c>
      <c r="D2989" s="7" t="str" cm="1">
        <f t="array" ref="D2989">_xlfn.SWITCH(A2989,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989" s="7">
        <f t="shared" si="93"/>
        <v>40671</v>
      </c>
      <c r="F2989" s="5">
        <v>2011</v>
      </c>
      <c r="G2989" s="8">
        <v>1002806.39</v>
      </c>
      <c r="H2989" s="5" t="s">
        <v>99</v>
      </c>
      <c r="I2989" s="9">
        <v>74.58</v>
      </c>
      <c r="J2989" s="10">
        <v>3.903</v>
      </c>
      <c r="K2989" s="10">
        <v>136.05403229999999</v>
      </c>
      <c r="L2989" s="10">
        <v>8.89</v>
      </c>
      <c r="M2989" s="11" t="str" cm="1">
        <f t="array" ref="M2989">_xlfn.IFS(ROUND(Sales_Data[[#This Row],[Temperature]],0)&lt;50,"Cold",ROUND(Sales_Data[[#This Row],[Temperature]],0)&lt;70,"Mild",ROUND(Sales_Data[[#This Row],[Temperature]],0)&lt;84,"Warm",TRUE,"Hot")</f>
        <v>Warm</v>
      </c>
    </row>
    <row r="2990" spans="1:13" x14ac:dyDescent="0.3">
      <c r="A2990" s="5">
        <v>19</v>
      </c>
      <c r="B2990" s="6">
        <v>40671</v>
      </c>
      <c r="C2990" s="7" t="b">
        <f t="shared" si="92"/>
        <v>1</v>
      </c>
      <c r="D2990" s="7" t="str" cm="1">
        <f t="array" ref="D2990">_xlfn.SWITCH(A2990,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90" s="7">
        <f t="shared" si="93"/>
        <v>40671</v>
      </c>
      <c r="F2990" s="5">
        <v>2011</v>
      </c>
      <c r="G2990" s="8">
        <v>1408968.55</v>
      </c>
      <c r="H2990" s="5" t="s">
        <v>99</v>
      </c>
      <c r="I2990" s="9">
        <v>73.84</v>
      </c>
      <c r="J2990" s="10">
        <v>4.0199999999999996</v>
      </c>
      <c r="K2990" s="10">
        <v>136.05403229999999</v>
      </c>
      <c r="L2990" s="10">
        <v>7.806</v>
      </c>
      <c r="M2990" s="11" t="str" cm="1">
        <f t="array" ref="M2990">_xlfn.IFS(ROUND(Sales_Data[[#This Row],[Temperature]],0)&lt;50,"Cold",ROUND(Sales_Data[[#This Row],[Temperature]],0)&lt;70,"Mild",ROUND(Sales_Data[[#This Row],[Temperature]],0)&lt;84,"Warm",TRUE,"Hot")</f>
        <v>Warm</v>
      </c>
    </row>
    <row r="2991" spans="1:13" x14ac:dyDescent="0.3">
      <c r="A2991" s="5">
        <v>20</v>
      </c>
      <c r="B2991" s="6">
        <v>40671</v>
      </c>
      <c r="C2991" s="7" t="b">
        <f t="shared" si="92"/>
        <v>1</v>
      </c>
      <c r="D2991" s="7" t="str" cm="1">
        <f t="array" ref="D2991">_xlfn.SWITCH(A2991,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91" s="7">
        <f t="shared" si="93"/>
        <v>40671</v>
      </c>
      <c r="F2991" s="5">
        <v>2011</v>
      </c>
      <c r="G2991" s="8">
        <v>2189353.63</v>
      </c>
      <c r="H2991" s="5" t="s">
        <v>99</v>
      </c>
      <c r="I2991" s="9">
        <v>77.8</v>
      </c>
      <c r="J2991" s="10">
        <v>3.8420000000000001</v>
      </c>
      <c r="K2991" s="10">
        <v>208.71923799999999</v>
      </c>
      <c r="L2991" s="10">
        <v>7.274</v>
      </c>
      <c r="M2991" s="11" t="str" cm="1">
        <f t="array" ref="M2991">_xlfn.IFS(ROUND(Sales_Data[[#This Row],[Temperature]],0)&lt;50,"Cold",ROUND(Sales_Data[[#This Row],[Temperature]],0)&lt;70,"Mild",ROUND(Sales_Data[[#This Row],[Temperature]],0)&lt;84,"Warm",TRUE,"Hot")</f>
        <v>Warm</v>
      </c>
    </row>
    <row r="2992" spans="1:13" x14ac:dyDescent="0.3">
      <c r="A2992" s="5">
        <v>21</v>
      </c>
      <c r="B2992" s="6">
        <v>40671</v>
      </c>
      <c r="C2992" s="7" t="b">
        <f t="shared" si="92"/>
        <v>1</v>
      </c>
      <c r="D2992" s="7" t="str" cm="1">
        <f t="array" ref="D2992">_xlfn.SWITCH(A2992,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92" s="7">
        <f t="shared" si="93"/>
        <v>40671</v>
      </c>
      <c r="F2992" s="5">
        <v>2011</v>
      </c>
      <c r="G2992" s="8">
        <v>783614.89</v>
      </c>
      <c r="H2992" s="5" t="s">
        <v>99</v>
      </c>
      <c r="I2992" s="9">
        <v>94.22</v>
      </c>
      <c r="J2992" s="10">
        <v>3.6840000000000002</v>
      </c>
      <c r="K2992" s="10">
        <v>215.19785150000001</v>
      </c>
      <c r="L2992" s="10">
        <v>7.8520000000000003</v>
      </c>
      <c r="M2992" s="11" t="str" cm="1">
        <f t="array" ref="M2992">_xlfn.IFS(ROUND(Sales_Data[[#This Row],[Temperature]],0)&lt;50,"Cold",ROUND(Sales_Data[[#This Row],[Temperature]],0)&lt;70,"Mild",ROUND(Sales_Data[[#This Row],[Temperature]],0)&lt;84,"Warm",TRUE,"Hot")</f>
        <v>Hot</v>
      </c>
    </row>
    <row r="2993" spans="1:13" x14ac:dyDescent="0.3">
      <c r="A2993" s="5">
        <v>22</v>
      </c>
      <c r="B2993" s="6">
        <v>40671</v>
      </c>
      <c r="C2993" s="7" t="b">
        <f t="shared" si="92"/>
        <v>1</v>
      </c>
      <c r="D2993" s="7" t="str" cm="1">
        <f t="array" ref="D2993">_xlfn.SWITCH(A2993,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93" s="7">
        <f t="shared" si="93"/>
        <v>40671</v>
      </c>
      <c r="F2993" s="5">
        <v>2011</v>
      </c>
      <c r="G2993" s="8">
        <v>983232.96</v>
      </c>
      <c r="H2993" s="5" t="s">
        <v>99</v>
      </c>
      <c r="I2993" s="9">
        <v>75.33</v>
      </c>
      <c r="J2993" s="10">
        <v>3.903</v>
      </c>
      <c r="K2993" s="10">
        <v>139.98964860000001</v>
      </c>
      <c r="L2993" s="10">
        <v>8.0229999999999997</v>
      </c>
      <c r="M2993" s="11" t="str" cm="1">
        <f t="array" ref="M2993">_xlfn.IFS(ROUND(Sales_Data[[#This Row],[Temperature]],0)&lt;50,"Cold",ROUND(Sales_Data[[#This Row],[Temperature]],0)&lt;70,"Mild",ROUND(Sales_Data[[#This Row],[Temperature]],0)&lt;84,"Warm",TRUE,"Hot")</f>
        <v>Warm</v>
      </c>
    </row>
    <row r="2994" spans="1:13" x14ac:dyDescent="0.3">
      <c r="A2994" s="5">
        <v>23</v>
      </c>
      <c r="B2994" s="6">
        <v>40671</v>
      </c>
      <c r="C2994" s="7" t="b">
        <f t="shared" si="92"/>
        <v>1</v>
      </c>
      <c r="D2994" s="7" t="str" cm="1">
        <f t="array" ref="D2994">_xlfn.SWITCH(A2994,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94" s="7">
        <f t="shared" si="93"/>
        <v>40671</v>
      </c>
      <c r="F2994" s="5">
        <v>2011</v>
      </c>
      <c r="G2994" s="8">
        <v>1416344.68</v>
      </c>
      <c r="H2994" s="5" t="s">
        <v>99</v>
      </c>
      <c r="I2994" s="9">
        <v>69.53</v>
      </c>
      <c r="J2994" s="10">
        <v>3.903</v>
      </c>
      <c r="K2994" s="10">
        <v>136.05403229999999</v>
      </c>
      <c r="L2994" s="10">
        <v>4.5839999999999996</v>
      </c>
      <c r="M2994" s="11" t="str" cm="1">
        <f t="array" ref="M2994">_xlfn.IFS(ROUND(Sales_Data[[#This Row],[Temperature]],0)&lt;50,"Cold",ROUND(Sales_Data[[#This Row],[Temperature]],0)&lt;70,"Mild",ROUND(Sales_Data[[#This Row],[Temperature]],0)&lt;84,"Warm",TRUE,"Hot")</f>
        <v>Warm</v>
      </c>
    </row>
    <row r="2995" spans="1:13" x14ac:dyDescent="0.3">
      <c r="A2995" s="5">
        <v>24</v>
      </c>
      <c r="B2995" s="6">
        <v>40671</v>
      </c>
      <c r="C2995" s="7" t="b">
        <f t="shared" si="92"/>
        <v>1</v>
      </c>
      <c r="D2995" s="7" t="str" cm="1">
        <f t="array" ref="D2995">_xlfn.SWITCH(A2995,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95" s="7">
        <f t="shared" si="93"/>
        <v>40671</v>
      </c>
      <c r="F2995" s="5">
        <v>2011</v>
      </c>
      <c r="G2995" s="8">
        <v>1417616.81</v>
      </c>
      <c r="H2995" s="5" t="s">
        <v>99</v>
      </c>
      <c r="I2995" s="9">
        <v>74.64</v>
      </c>
      <c r="J2995" s="10">
        <v>4.0199999999999996</v>
      </c>
      <c r="K2995" s="10">
        <v>136.05403229999999</v>
      </c>
      <c r="L2995" s="10">
        <v>8.3580000000000005</v>
      </c>
      <c r="M2995" s="11" t="str" cm="1">
        <f t="array" ref="M2995">_xlfn.IFS(ROUND(Sales_Data[[#This Row],[Temperature]],0)&lt;50,"Cold",ROUND(Sales_Data[[#This Row],[Temperature]],0)&lt;70,"Mild",ROUND(Sales_Data[[#This Row],[Temperature]],0)&lt;84,"Warm",TRUE,"Hot")</f>
        <v>Warm</v>
      </c>
    </row>
    <row r="2996" spans="1:13" x14ac:dyDescent="0.3">
      <c r="A2996" s="5">
        <v>25</v>
      </c>
      <c r="B2996" s="6">
        <v>40671</v>
      </c>
      <c r="C2996" s="7" t="b">
        <f t="shared" si="92"/>
        <v>1</v>
      </c>
      <c r="D2996" s="7" t="str" cm="1">
        <f t="array" ref="D2996">_xlfn.SWITCH(A2996,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96" s="7">
        <f t="shared" si="93"/>
        <v>40671</v>
      </c>
      <c r="F2996" s="5">
        <v>2011</v>
      </c>
      <c r="G2996" s="8">
        <v>679706.01</v>
      </c>
      <c r="H2996" s="5" t="s">
        <v>99</v>
      </c>
      <c r="I2996" s="9">
        <v>74</v>
      </c>
      <c r="J2996" s="10">
        <v>3.8420000000000001</v>
      </c>
      <c r="K2996" s="10">
        <v>208.71923799999999</v>
      </c>
      <c r="L2996" s="10">
        <v>7.274</v>
      </c>
      <c r="M2996" s="11" t="str" cm="1">
        <f t="array" ref="M2996">_xlfn.IFS(ROUND(Sales_Data[[#This Row],[Temperature]],0)&lt;50,"Cold",ROUND(Sales_Data[[#This Row],[Temperature]],0)&lt;70,"Mild",ROUND(Sales_Data[[#This Row],[Temperature]],0)&lt;84,"Warm",TRUE,"Hot")</f>
        <v>Warm</v>
      </c>
    </row>
    <row r="2997" spans="1:13" x14ac:dyDescent="0.3">
      <c r="A2997" s="5">
        <v>26</v>
      </c>
      <c r="B2997" s="6">
        <v>40671</v>
      </c>
      <c r="C2997" s="7" t="b">
        <f t="shared" si="92"/>
        <v>1</v>
      </c>
      <c r="D2997" s="7" t="str" cm="1">
        <f t="array" ref="D2997">_xlfn.SWITCH(A2997,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97" s="7">
        <f t="shared" si="93"/>
        <v>40671</v>
      </c>
      <c r="F2997" s="5">
        <v>2011</v>
      </c>
      <c r="G2997" s="8">
        <v>1107552.43</v>
      </c>
      <c r="H2997" s="5" t="s">
        <v>99</v>
      </c>
      <c r="I2997" s="9">
        <v>63.16</v>
      </c>
      <c r="J2997" s="10">
        <v>3.903</v>
      </c>
      <c r="K2997" s="10">
        <v>136.05403229999999</v>
      </c>
      <c r="L2997" s="10">
        <v>7.7670000000000003</v>
      </c>
      <c r="M2997" s="11" t="str" cm="1">
        <f t="array" ref="M2997">_xlfn.IFS(ROUND(Sales_Data[[#This Row],[Temperature]],0)&lt;50,"Cold",ROUND(Sales_Data[[#This Row],[Temperature]],0)&lt;70,"Mild",ROUND(Sales_Data[[#This Row],[Temperature]],0)&lt;84,"Warm",TRUE,"Hot")</f>
        <v>Mild</v>
      </c>
    </row>
    <row r="2998" spans="1:13" x14ac:dyDescent="0.3">
      <c r="A2998" s="5">
        <v>27</v>
      </c>
      <c r="B2998" s="6">
        <v>40671</v>
      </c>
      <c r="C2998" s="7" t="b">
        <f t="shared" si="92"/>
        <v>1</v>
      </c>
      <c r="D2998" s="7" t="str" cm="1">
        <f t="array" ref="D2998">_xlfn.SWITCH(A2998,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98" s="7">
        <f t="shared" si="93"/>
        <v>40671</v>
      </c>
      <c r="F2998" s="5">
        <v>2011</v>
      </c>
      <c r="G2998" s="8">
        <v>1747289.53</v>
      </c>
      <c r="H2998" s="5" t="s">
        <v>99</v>
      </c>
      <c r="I2998" s="9">
        <v>78.14</v>
      </c>
      <c r="J2998" s="10">
        <v>4.0199999999999996</v>
      </c>
      <c r="K2998" s="10">
        <v>139.98964860000001</v>
      </c>
      <c r="L2998" s="10">
        <v>7.85</v>
      </c>
      <c r="M2998" s="11" t="str" cm="1">
        <f t="array" ref="M2998">_xlfn.IFS(ROUND(Sales_Data[[#This Row],[Temperature]],0)&lt;50,"Cold",ROUND(Sales_Data[[#This Row],[Temperature]],0)&lt;70,"Mild",ROUND(Sales_Data[[#This Row],[Temperature]],0)&lt;84,"Warm",TRUE,"Hot")</f>
        <v>Warm</v>
      </c>
    </row>
    <row r="2999" spans="1:13" x14ac:dyDescent="0.3">
      <c r="A2999" s="5">
        <v>28</v>
      </c>
      <c r="B2999" s="6">
        <v>40671</v>
      </c>
      <c r="C2999" s="7" t="b">
        <f t="shared" si="92"/>
        <v>1</v>
      </c>
      <c r="D2999" s="7" t="str" cm="1">
        <f t="array" ref="D2999">_xlfn.SWITCH(A2999,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99" s="7">
        <f t="shared" si="93"/>
        <v>40671</v>
      </c>
      <c r="F2999" s="5">
        <v>2011</v>
      </c>
      <c r="G2999" s="8">
        <v>1523870.89</v>
      </c>
      <c r="H2999" s="5" t="s">
        <v>99</v>
      </c>
      <c r="I2999" s="9">
        <v>90.61</v>
      </c>
      <c r="J2999" s="10">
        <v>3.8029999999999999</v>
      </c>
      <c r="K2999" s="10">
        <v>129.18464520000001</v>
      </c>
      <c r="L2999" s="10">
        <v>13.503</v>
      </c>
      <c r="M2999" s="11" t="str" cm="1">
        <f t="array" ref="M2999">_xlfn.IFS(ROUND(Sales_Data[[#This Row],[Temperature]],0)&lt;50,"Cold",ROUND(Sales_Data[[#This Row],[Temperature]],0)&lt;70,"Mild",ROUND(Sales_Data[[#This Row],[Temperature]],0)&lt;84,"Warm",TRUE,"Hot")</f>
        <v>Hot</v>
      </c>
    </row>
    <row r="3000" spans="1:13" x14ac:dyDescent="0.3">
      <c r="A3000" s="5">
        <v>29</v>
      </c>
      <c r="B3000" s="6">
        <v>40671</v>
      </c>
      <c r="C3000" s="7" t="b">
        <f t="shared" si="92"/>
        <v>1</v>
      </c>
      <c r="D3000" s="7" t="str" cm="1">
        <f t="array" ref="D3000">_xlfn.SWITCH(A3000,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00" s="7">
        <f t="shared" si="93"/>
        <v>40671</v>
      </c>
      <c r="F3000" s="5">
        <v>2011</v>
      </c>
      <c r="G3000" s="8">
        <v>503486.37</v>
      </c>
      <c r="H3000" s="5" t="s">
        <v>99</v>
      </c>
      <c r="I3000" s="9">
        <v>75.33</v>
      </c>
      <c r="J3000" s="10">
        <v>3.903</v>
      </c>
      <c r="K3000" s="10">
        <v>136.05403229999999</v>
      </c>
      <c r="L3000" s="10">
        <v>9.8629999999999995</v>
      </c>
      <c r="M3000" s="11" t="str" cm="1">
        <f t="array" ref="M3000">_xlfn.IFS(ROUND(Sales_Data[[#This Row],[Temperature]],0)&lt;50,"Cold",ROUND(Sales_Data[[#This Row],[Temperature]],0)&lt;70,"Mild",ROUND(Sales_Data[[#This Row],[Temperature]],0)&lt;84,"Warm",TRUE,"Hot")</f>
        <v>Warm</v>
      </c>
    </row>
    <row r="3001" spans="1:13" x14ac:dyDescent="0.3">
      <c r="A3001" s="5">
        <v>30</v>
      </c>
      <c r="B3001" s="6">
        <v>40671</v>
      </c>
      <c r="C3001" s="7" t="b">
        <f t="shared" si="92"/>
        <v>1</v>
      </c>
      <c r="D3001" s="7" t="str" cm="1">
        <f t="array" ref="D3001">_xlfn.SWITCH(A3001,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01" s="7">
        <f t="shared" si="93"/>
        <v>40671</v>
      </c>
      <c r="F3001" s="5">
        <v>2011</v>
      </c>
      <c r="G3001" s="8">
        <v>431798.64</v>
      </c>
      <c r="H3001" s="5" t="s">
        <v>99</v>
      </c>
      <c r="I3001" s="9">
        <v>94.22</v>
      </c>
      <c r="J3001" s="10">
        <v>3.6840000000000002</v>
      </c>
      <c r="K3001" s="10">
        <v>215.19785150000001</v>
      </c>
      <c r="L3001" s="10">
        <v>7.8520000000000003</v>
      </c>
      <c r="M3001" s="11" t="str" cm="1">
        <f t="array" ref="M3001">_xlfn.IFS(ROUND(Sales_Data[[#This Row],[Temperature]],0)&lt;50,"Cold",ROUND(Sales_Data[[#This Row],[Temperature]],0)&lt;70,"Mild",ROUND(Sales_Data[[#This Row],[Temperature]],0)&lt;84,"Warm",TRUE,"Hot")</f>
        <v>Hot</v>
      </c>
    </row>
    <row r="3002" spans="1:13" x14ac:dyDescent="0.3">
      <c r="A3002" s="5">
        <v>31</v>
      </c>
      <c r="B3002" s="6">
        <v>40671</v>
      </c>
      <c r="C3002" s="7" t="b">
        <f t="shared" si="92"/>
        <v>1</v>
      </c>
      <c r="D3002" s="7" t="str" cm="1">
        <f t="array" ref="D3002">_xlfn.SWITCH(A3002,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02" s="7">
        <f t="shared" si="93"/>
        <v>40671</v>
      </c>
      <c r="F3002" s="5">
        <v>2011</v>
      </c>
      <c r="G3002" s="8">
        <v>1428993.33</v>
      </c>
      <c r="H3002" s="5" t="s">
        <v>99</v>
      </c>
      <c r="I3002" s="9">
        <v>94.22</v>
      </c>
      <c r="J3002" s="10">
        <v>3.6840000000000002</v>
      </c>
      <c r="K3002" s="10">
        <v>215.19785150000001</v>
      </c>
      <c r="L3002" s="10">
        <v>7.8520000000000003</v>
      </c>
      <c r="M3002" s="11" t="str" cm="1">
        <f t="array" ref="M3002">_xlfn.IFS(ROUND(Sales_Data[[#This Row],[Temperature]],0)&lt;50,"Cold",ROUND(Sales_Data[[#This Row],[Temperature]],0)&lt;70,"Mild",ROUND(Sales_Data[[#This Row],[Temperature]],0)&lt;84,"Warm",TRUE,"Hot")</f>
        <v>Hot</v>
      </c>
    </row>
    <row r="3003" spans="1:13" x14ac:dyDescent="0.3">
      <c r="A3003" s="5">
        <v>32</v>
      </c>
      <c r="B3003" s="6">
        <v>40671</v>
      </c>
      <c r="C3003" s="7" t="b">
        <f t="shared" si="92"/>
        <v>1</v>
      </c>
      <c r="D3003" s="7" t="str" cm="1">
        <f t="array" ref="D3003">_xlfn.SWITCH(A3003,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03" s="7">
        <f t="shared" si="93"/>
        <v>40671</v>
      </c>
      <c r="F3003" s="5">
        <v>2011</v>
      </c>
      <c r="G3003" s="8">
        <v>1201694.1399999999</v>
      </c>
      <c r="H3003" s="5" t="s">
        <v>99</v>
      </c>
      <c r="I3003" s="9">
        <v>74.83</v>
      </c>
      <c r="J3003" s="10">
        <v>3.5539999999999998</v>
      </c>
      <c r="K3003" s="10">
        <v>193.91101330000001</v>
      </c>
      <c r="L3003" s="10">
        <v>8.6219999999999999</v>
      </c>
      <c r="M3003" s="11" t="str" cm="1">
        <f t="array" ref="M3003">_xlfn.IFS(ROUND(Sales_Data[[#This Row],[Temperature]],0)&lt;50,"Cold",ROUND(Sales_Data[[#This Row],[Temperature]],0)&lt;70,"Mild",ROUND(Sales_Data[[#This Row],[Temperature]],0)&lt;84,"Warm",TRUE,"Hot")</f>
        <v>Warm</v>
      </c>
    </row>
    <row r="3004" spans="1:13" x14ac:dyDescent="0.3">
      <c r="A3004" s="5">
        <v>33</v>
      </c>
      <c r="B3004" s="6">
        <v>40671</v>
      </c>
      <c r="C3004" s="7" t="b">
        <f t="shared" si="92"/>
        <v>1</v>
      </c>
      <c r="D3004" s="7" t="str" cm="1">
        <f t="array" ref="D3004">_xlfn.SWITCH(A3004,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04" s="7">
        <f t="shared" si="93"/>
        <v>40671</v>
      </c>
      <c r="F3004" s="5">
        <v>2011</v>
      </c>
      <c r="G3004" s="8">
        <v>242456.39</v>
      </c>
      <c r="H3004" s="5" t="s">
        <v>99</v>
      </c>
      <c r="I3004" s="9">
        <v>96.93</v>
      </c>
      <c r="J3004" s="10">
        <v>3.8029999999999999</v>
      </c>
      <c r="K3004" s="10">
        <v>129.18464520000001</v>
      </c>
      <c r="L3004" s="10">
        <v>8.4420000000000002</v>
      </c>
      <c r="M3004" s="11" t="str" cm="1">
        <f t="array" ref="M3004">_xlfn.IFS(ROUND(Sales_Data[[#This Row],[Temperature]],0)&lt;50,"Cold",ROUND(Sales_Data[[#This Row],[Temperature]],0)&lt;70,"Mild",ROUND(Sales_Data[[#This Row],[Temperature]],0)&lt;84,"Warm",TRUE,"Hot")</f>
        <v>Hot</v>
      </c>
    </row>
    <row r="3005" spans="1:13" x14ac:dyDescent="0.3">
      <c r="A3005" s="5">
        <v>34</v>
      </c>
      <c r="B3005" s="6">
        <v>40671</v>
      </c>
      <c r="C3005" s="7" t="b">
        <f t="shared" si="92"/>
        <v>1</v>
      </c>
      <c r="D3005" s="7" t="str" cm="1">
        <f t="array" ref="D3005">_xlfn.SWITCH(A3005,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05" s="7">
        <f t="shared" si="93"/>
        <v>40671</v>
      </c>
      <c r="F3005" s="5">
        <v>2011</v>
      </c>
      <c r="G3005" s="8">
        <v>942236.45</v>
      </c>
      <c r="H3005" s="5" t="s">
        <v>99</v>
      </c>
      <c r="I3005" s="9">
        <v>76.709999999999994</v>
      </c>
      <c r="J3005" s="10">
        <v>3.6619999999999999</v>
      </c>
      <c r="K3005" s="10">
        <v>129.18464520000001</v>
      </c>
      <c r="L3005" s="10">
        <v>10.641</v>
      </c>
      <c r="M3005" s="11" t="str" cm="1">
        <f t="array" ref="M3005">_xlfn.IFS(ROUND(Sales_Data[[#This Row],[Temperature]],0)&lt;50,"Cold",ROUND(Sales_Data[[#This Row],[Temperature]],0)&lt;70,"Mild",ROUND(Sales_Data[[#This Row],[Temperature]],0)&lt;84,"Warm",TRUE,"Hot")</f>
        <v>Warm</v>
      </c>
    </row>
    <row r="3006" spans="1:13" x14ac:dyDescent="0.3">
      <c r="A3006" s="5">
        <v>35</v>
      </c>
      <c r="B3006" s="6">
        <v>40671</v>
      </c>
      <c r="C3006" s="7" t="b">
        <f t="shared" si="92"/>
        <v>1</v>
      </c>
      <c r="D3006" s="7" t="str" cm="1">
        <f t="array" ref="D3006">_xlfn.SWITCH(A3006,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06" s="7">
        <f t="shared" si="93"/>
        <v>40671</v>
      </c>
      <c r="F3006" s="5">
        <v>2011</v>
      </c>
      <c r="G3006" s="8">
        <v>826820.71</v>
      </c>
      <c r="H3006" s="5" t="s">
        <v>99</v>
      </c>
      <c r="I3006" s="9">
        <v>78.14</v>
      </c>
      <c r="J3006" s="10">
        <v>3.8420000000000001</v>
      </c>
      <c r="K3006" s="10">
        <v>139.98964860000001</v>
      </c>
      <c r="L3006" s="10">
        <v>8.6839999999999993</v>
      </c>
      <c r="M3006" s="11" t="str" cm="1">
        <f t="array" ref="M3006">_xlfn.IFS(ROUND(Sales_Data[[#This Row],[Temperature]],0)&lt;50,"Cold",ROUND(Sales_Data[[#This Row],[Temperature]],0)&lt;70,"Mild",ROUND(Sales_Data[[#This Row],[Temperature]],0)&lt;84,"Warm",TRUE,"Hot")</f>
        <v>Warm</v>
      </c>
    </row>
    <row r="3007" spans="1:13" x14ac:dyDescent="0.3">
      <c r="A3007" s="5">
        <v>36</v>
      </c>
      <c r="B3007" s="6">
        <v>40671</v>
      </c>
      <c r="C3007" s="7" t="b">
        <f t="shared" si="92"/>
        <v>1</v>
      </c>
      <c r="D3007" s="7" t="str" cm="1">
        <f t="array" ref="D3007">_xlfn.SWITCH(A3007,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07" s="7">
        <f t="shared" si="93"/>
        <v>40671</v>
      </c>
      <c r="F3007" s="5">
        <v>2011</v>
      </c>
      <c r="G3007" s="8">
        <v>381017.75</v>
      </c>
      <c r="H3007" s="5" t="s">
        <v>99</v>
      </c>
      <c r="I3007" s="9">
        <v>86.71</v>
      </c>
      <c r="J3007" s="10">
        <v>3.6520000000000001</v>
      </c>
      <c r="K3007" s="10">
        <v>214.2972939</v>
      </c>
      <c r="L3007" s="10">
        <v>8.1769999999999996</v>
      </c>
      <c r="M3007" s="11" t="str" cm="1">
        <f t="array" ref="M3007">_xlfn.IFS(ROUND(Sales_Data[[#This Row],[Temperature]],0)&lt;50,"Cold",ROUND(Sales_Data[[#This Row],[Temperature]],0)&lt;70,"Mild",ROUND(Sales_Data[[#This Row],[Temperature]],0)&lt;84,"Warm",TRUE,"Hot")</f>
        <v>Hot</v>
      </c>
    </row>
    <row r="3008" spans="1:13" x14ac:dyDescent="0.3">
      <c r="A3008" s="5">
        <v>37</v>
      </c>
      <c r="B3008" s="6">
        <v>40671</v>
      </c>
      <c r="C3008" s="7" t="b">
        <f t="shared" si="92"/>
        <v>1</v>
      </c>
      <c r="D3008" s="7" t="str" cm="1">
        <f t="array" ref="D3008">_xlfn.SWITCH(A3008,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08" s="7">
        <f t="shared" si="93"/>
        <v>40671</v>
      </c>
      <c r="F3008" s="5">
        <v>2011</v>
      </c>
      <c r="G3008" s="8">
        <v>510787.46</v>
      </c>
      <c r="H3008" s="5" t="s">
        <v>99</v>
      </c>
      <c r="I3008" s="9">
        <v>86.71</v>
      </c>
      <c r="J3008" s="10">
        <v>3.6840000000000002</v>
      </c>
      <c r="K3008" s="10">
        <v>214.2972939</v>
      </c>
      <c r="L3008" s="10">
        <v>8.1769999999999996</v>
      </c>
      <c r="M3008" s="11" t="str" cm="1">
        <f t="array" ref="M3008">_xlfn.IFS(ROUND(Sales_Data[[#This Row],[Temperature]],0)&lt;50,"Cold",ROUND(Sales_Data[[#This Row],[Temperature]],0)&lt;70,"Mild",ROUND(Sales_Data[[#This Row],[Temperature]],0)&lt;84,"Warm",TRUE,"Hot")</f>
        <v>Hot</v>
      </c>
    </row>
    <row r="3009" spans="1:13" x14ac:dyDescent="0.3">
      <c r="A3009" s="5">
        <v>38</v>
      </c>
      <c r="B3009" s="6">
        <v>40671</v>
      </c>
      <c r="C3009" s="7" t="b">
        <f t="shared" si="92"/>
        <v>1</v>
      </c>
      <c r="D3009" s="7" t="str" cm="1">
        <f t="array" ref="D3009">_xlfn.SWITCH(A3009,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09" s="7">
        <f t="shared" si="93"/>
        <v>40671</v>
      </c>
      <c r="F3009" s="5">
        <v>2011</v>
      </c>
      <c r="G3009" s="8">
        <v>437631.44</v>
      </c>
      <c r="H3009" s="5" t="s">
        <v>99</v>
      </c>
      <c r="I3009" s="9">
        <v>90.61</v>
      </c>
      <c r="J3009" s="10">
        <v>3.8029999999999999</v>
      </c>
      <c r="K3009" s="10">
        <v>129.18464520000001</v>
      </c>
      <c r="L3009" s="10">
        <v>13.503</v>
      </c>
      <c r="M3009" s="11" t="str" cm="1">
        <f t="array" ref="M3009">_xlfn.IFS(ROUND(Sales_Data[[#This Row],[Temperature]],0)&lt;50,"Cold",ROUND(Sales_Data[[#This Row],[Temperature]],0)&lt;70,"Mild",ROUND(Sales_Data[[#This Row],[Temperature]],0)&lt;84,"Warm",TRUE,"Hot")</f>
        <v>Hot</v>
      </c>
    </row>
    <row r="3010" spans="1:13" x14ac:dyDescent="0.3">
      <c r="A3010" s="5">
        <v>39</v>
      </c>
      <c r="B3010" s="6">
        <v>40671</v>
      </c>
      <c r="C3010" s="7" t="b">
        <f t="shared" ref="C3010:C3073" si="94">ISNUMBER(B3010)</f>
        <v>1</v>
      </c>
      <c r="D3010" s="7" t="str" cm="1">
        <f t="array" ref="D3010">_xlfn.SWITCH(A3010,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010" s="7">
        <f t="shared" ref="E3010:E3073" si="95">IF(C3010,B3010,DATE(RIGHT(B3010,4),MID(B3010,4,2),LEFT(B3010,2)))</f>
        <v>40671</v>
      </c>
      <c r="F3010" s="5">
        <v>2011</v>
      </c>
      <c r="G3010" s="8">
        <v>1518790.89</v>
      </c>
      <c r="H3010" s="5" t="s">
        <v>99</v>
      </c>
      <c r="I3010" s="9">
        <v>87.73</v>
      </c>
      <c r="J3010" s="10">
        <v>3.6840000000000002</v>
      </c>
      <c r="K3010" s="10">
        <v>214.2972939</v>
      </c>
      <c r="L3010" s="10">
        <v>8.1769999999999996</v>
      </c>
      <c r="M3010" s="11" t="str" cm="1">
        <f t="array" ref="M3010">_xlfn.IFS(ROUND(Sales_Data[[#This Row],[Temperature]],0)&lt;50,"Cold",ROUND(Sales_Data[[#This Row],[Temperature]],0)&lt;70,"Mild",ROUND(Sales_Data[[#This Row],[Temperature]],0)&lt;84,"Warm",TRUE,"Hot")</f>
        <v>Hot</v>
      </c>
    </row>
    <row r="3011" spans="1:13" x14ac:dyDescent="0.3">
      <c r="A3011" s="5">
        <v>40</v>
      </c>
      <c r="B3011" s="6">
        <v>40671</v>
      </c>
      <c r="C3011" s="7" t="b">
        <f t="shared" si="94"/>
        <v>1</v>
      </c>
      <c r="D3011" s="7" t="str" cm="1">
        <f t="array" ref="D3011">_xlfn.SWITCH(A3011,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011" s="7">
        <f t="shared" si="95"/>
        <v>40671</v>
      </c>
      <c r="F3011" s="5">
        <v>2011</v>
      </c>
      <c r="G3011" s="8">
        <v>1063818.2</v>
      </c>
      <c r="H3011" s="5" t="s">
        <v>99</v>
      </c>
      <c r="I3011" s="9">
        <v>68.099999999999994</v>
      </c>
      <c r="J3011" s="10">
        <v>3.903</v>
      </c>
      <c r="K3011" s="10">
        <v>136.05403229999999</v>
      </c>
      <c r="L3011" s="10">
        <v>4.5839999999999996</v>
      </c>
      <c r="M3011" s="11" t="str" cm="1">
        <f t="array" ref="M3011">_xlfn.IFS(ROUND(Sales_Data[[#This Row],[Temperature]],0)&lt;50,"Cold",ROUND(Sales_Data[[#This Row],[Temperature]],0)&lt;70,"Mild",ROUND(Sales_Data[[#This Row],[Temperature]],0)&lt;84,"Warm",TRUE,"Hot")</f>
        <v>Mild</v>
      </c>
    </row>
    <row r="3012" spans="1:13" x14ac:dyDescent="0.3">
      <c r="A3012" s="5">
        <v>41</v>
      </c>
      <c r="B3012" s="6">
        <v>40671</v>
      </c>
      <c r="C3012" s="7" t="b">
        <f t="shared" si="94"/>
        <v>1</v>
      </c>
      <c r="D3012" s="7" t="str" cm="1">
        <f t="array" ref="D3012">_xlfn.SWITCH(A3012,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012" s="7">
        <f t="shared" si="95"/>
        <v>40671</v>
      </c>
      <c r="F3012" s="5">
        <v>2011</v>
      </c>
      <c r="G3012" s="8">
        <v>1402233.69</v>
      </c>
      <c r="H3012" s="5" t="s">
        <v>99</v>
      </c>
      <c r="I3012" s="9">
        <v>72.19</v>
      </c>
      <c r="J3012" s="10">
        <v>3.5539999999999998</v>
      </c>
      <c r="K3012" s="10">
        <v>193.91101330000001</v>
      </c>
      <c r="L3012" s="10">
        <v>6.9009999999999998</v>
      </c>
      <c r="M3012" s="11" t="str" cm="1">
        <f t="array" ref="M3012">_xlfn.IFS(ROUND(Sales_Data[[#This Row],[Temperature]],0)&lt;50,"Cold",ROUND(Sales_Data[[#This Row],[Temperature]],0)&lt;70,"Mild",ROUND(Sales_Data[[#This Row],[Temperature]],0)&lt;84,"Warm",TRUE,"Hot")</f>
        <v>Warm</v>
      </c>
    </row>
    <row r="3013" spans="1:13" x14ac:dyDescent="0.3">
      <c r="A3013" s="5">
        <v>42</v>
      </c>
      <c r="B3013" s="6">
        <v>40671</v>
      </c>
      <c r="C3013" s="7" t="b">
        <f t="shared" si="94"/>
        <v>1</v>
      </c>
      <c r="D3013" s="7" t="str" cm="1">
        <f t="array" ref="D3013">_xlfn.SWITCH(A3013,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013" s="7">
        <f t="shared" si="95"/>
        <v>40671</v>
      </c>
      <c r="F3013" s="5">
        <v>2011</v>
      </c>
      <c r="G3013" s="8">
        <v>572603.32999999996</v>
      </c>
      <c r="H3013" s="5" t="s">
        <v>99</v>
      </c>
      <c r="I3013" s="9">
        <v>89.8</v>
      </c>
      <c r="J3013" s="10">
        <v>3.8029999999999999</v>
      </c>
      <c r="K3013" s="10">
        <v>129.18464520000001</v>
      </c>
      <c r="L3013" s="10">
        <v>8.2569999999999997</v>
      </c>
      <c r="M3013" s="11" t="str" cm="1">
        <f t="array" ref="M3013">_xlfn.IFS(ROUND(Sales_Data[[#This Row],[Temperature]],0)&lt;50,"Cold",ROUND(Sales_Data[[#This Row],[Temperature]],0)&lt;70,"Mild",ROUND(Sales_Data[[#This Row],[Temperature]],0)&lt;84,"Warm",TRUE,"Hot")</f>
        <v>Hot</v>
      </c>
    </row>
    <row r="3014" spans="1:13" x14ac:dyDescent="0.3">
      <c r="A3014" s="5">
        <v>43</v>
      </c>
      <c r="B3014" s="6">
        <v>40671</v>
      </c>
      <c r="C3014" s="7" t="b">
        <f t="shared" si="94"/>
        <v>1</v>
      </c>
      <c r="D3014" s="7" t="str" cm="1">
        <f t="array" ref="D3014">_xlfn.SWITCH(A3014,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014" s="7">
        <f t="shared" si="95"/>
        <v>40671</v>
      </c>
      <c r="F3014" s="5">
        <v>2011</v>
      </c>
      <c r="G3014" s="8">
        <v>605956.59</v>
      </c>
      <c r="H3014" s="5" t="s">
        <v>99</v>
      </c>
      <c r="I3014" s="9">
        <v>87.47</v>
      </c>
      <c r="J3014" s="10">
        <v>3.6840000000000002</v>
      </c>
      <c r="K3014" s="10">
        <v>207.37329489999999</v>
      </c>
      <c r="L3014" s="10">
        <v>10.641</v>
      </c>
      <c r="M3014" s="11" t="str" cm="1">
        <f t="array" ref="M3014">_xlfn.IFS(ROUND(Sales_Data[[#This Row],[Temperature]],0)&lt;50,"Cold",ROUND(Sales_Data[[#This Row],[Temperature]],0)&lt;70,"Mild",ROUND(Sales_Data[[#This Row],[Temperature]],0)&lt;84,"Warm",TRUE,"Hot")</f>
        <v>Hot</v>
      </c>
    </row>
    <row r="3015" spans="1:13" x14ac:dyDescent="0.3">
      <c r="A3015" s="5">
        <v>44</v>
      </c>
      <c r="B3015" s="6">
        <v>40671</v>
      </c>
      <c r="C3015" s="7" t="b">
        <f t="shared" si="94"/>
        <v>1</v>
      </c>
      <c r="D3015" s="7" t="str" cm="1">
        <f t="array" ref="D3015">_xlfn.SWITCH(A3015,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015" s="7">
        <f t="shared" si="95"/>
        <v>40671</v>
      </c>
      <c r="F3015" s="5">
        <v>2011</v>
      </c>
      <c r="G3015" s="8">
        <v>298080.45</v>
      </c>
      <c r="H3015" s="5" t="s">
        <v>99</v>
      </c>
      <c r="I3015" s="9">
        <v>75.56</v>
      </c>
      <c r="J3015" s="10">
        <v>3.5950000000000002</v>
      </c>
      <c r="K3015" s="10">
        <v>129.18464520000001</v>
      </c>
      <c r="L3015" s="10">
        <v>6.56</v>
      </c>
      <c r="M3015" s="11" t="str" cm="1">
        <f t="array" ref="M3015">_xlfn.IFS(ROUND(Sales_Data[[#This Row],[Temperature]],0)&lt;50,"Cold",ROUND(Sales_Data[[#This Row],[Temperature]],0)&lt;70,"Mild",ROUND(Sales_Data[[#This Row],[Temperature]],0)&lt;84,"Warm",TRUE,"Hot")</f>
        <v>Warm</v>
      </c>
    </row>
    <row r="3016" spans="1:13" x14ac:dyDescent="0.3">
      <c r="A3016" s="5">
        <v>45</v>
      </c>
      <c r="B3016" s="6">
        <v>40671</v>
      </c>
      <c r="C3016" s="7" t="b">
        <f t="shared" si="94"/>
        <v>1</v>
      </c>
      <c r="D3016" s="7" t="str" cm="1">
        <f t="array" ref="D3016">_xlfn.SWITCH(A3016,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016" s="7">
        <f t="shared" si="95"/>
        <v>40671</v>
      </c>
      <c r="F3016" s="5">
        <v>2011</v>
      </c>
      <c r="G3016" s="8">
        <v>765996.92</v>
      </c>
      <c r="H3016" s="5" t="s">
        <v>99</v>
      </c>
      <c r="I3016" s="9">
        <v>78.22</v>
      </c>
      <c r="J3016" s="10">
        <v>3.8420000000000001</v>
      </c>
      <c r="K3016" s="10">
        <v>186.37340380000001</v>
      </c>
      <c r="L3016" s="10">
        <v>8.625</v>
      </c>
      <c r="M3016" s="11" t="str" cm="1">
        <f t="array" ref="M3016">_xlfn.IFS(ROUND(Sales_Data[[#This Row],[Temperature]],0)&lt;50,"Cold",ROUND(Sales_Data[[#This Row],[Temperature]],0)&lt;70,"Mild",ROUND(Sales_Data[[#This Row],[Temperature]],0)&lt;84,"Warm",TRUE,"Hot")</f>
        <v>Warm</v>
      </c>
    </row>
    <row r="3017" spans="1:13" x14ac:dyDescent="0.3">
      <c r="A3017" s="5">
        <v>1</v>
      </c>
      <c r="B3017" s="5" t="s">
        <v>46</v>
      </c>
      <c r="C3017" s="7" t="b">
        <f t="shared" si="94"/>
        <v>0</v>
      </c>
      <c r="D3017" s="7" t="str" cm="1">
        <f t="array" ref="D3017">_xlfn.SWITCH(A3017,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017" s="12">
        <f t="shared" si="95"/>
        <v>40676</v>
      </c>
      <c r="F3017" s="5">
        <v>2011</v>
      </c>
      <c r="G3017" s="8">
        <v>1604775.58</v>
      </c>
      <c r="H3017" s="5" t="s">
        <v>99</v>
      </c>
      <c r="I3017" s="9">
        <v>75.64</v>
      </c>
      <c r="J3017" s="10">
        <v>3.899</v>
      </c>
      <c r="K3017" s="10">
        <v>215.9640526</v>
      </c>
      <c r="L3017" s="10">
        <v>7.6820000000000004</v>
      </c>
      <c r="M3017" s="11" t="str" cm="1">
        <f t="array" ref="M3017">_xlfn.IFS(ROUND(Sales_Data[[#This Row],[Temperature]],0)&lt;50,"Cold",ROUND(Sales_Data[[#This Row],[Temperature]],0)&lt;70,"Mild",ROUND(Sales_Data[[#This Row],[Temperature]],0)&lt;84,"Warm",TRUE,"Hot")</f>
        <v>Warm</v>
      </c>
    </row>
    <row r="3018" spans="1:13" x14ac:dyDescent="0.3">
      <c r="A3018" s="5">
        <v>2</v>
      </c>
      <c r="B3018" s="5" t="s">
        <v>46</v>
      </c>
      <c r="C3018" s="7" t="b">
        <f t="shared" si="94"/>
        <v>0</v>
      </c>
      <c r="D3018" s="7" t="str" cm="1">
        <f t="array" ref="D3018">_xlfn.SWITCH(A3018,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018" s="12">
        <f t="shared" si="95"/>
        <v>40676</v>
      </c>
      <c r="F3018" s="5">
        <v>2011</v>
      </c>
      <c r="G3018" s="8">
        <v>1838513.07</v>
      </c>
      <c r="H3018" s="5" t="s">
        <v>99</v>
      </c>
      <c r="I3018" s="9">
        <v>74.61</v>
      </c>
      <c r="J3018" s="10">
        <v>3.899</v>
      </c>
      <c r="K3018" s="10">
        <v>215.61247349999999</v>
      </c>
      <c r="L3018" s="10">
        <v>7.931</v>
      </c>
      <c r="M3018" s="11" t="str" cm="1">
        <f t="array" ref="M3018">_xlfn.IFS(ROUND(Sales_Data[[#This Row],[Temperature]],0)&lt;50,"Cold",ROUND(Sales_Data[[#This Row],[Temperature]],0)&lt;70,"Mild",ROUND(Sales_Data[[#This Row],[Temperature]],0)&lt;84,"Warm",TRUE,"Hot")</f>
        <v>Warm</v>
      </c>
    </row>
    <row r="3019" spans="1:13" x14ac:dyDescent="0.3">
      <c r="A3019" s="5">
        <v>3</v>
      </c>
      <c r="B3019" s="5" t="s">
        <v>46</v>
      </c>
      <c r="C3019" s="7" t="b">
        <f t="shared" si="94"/>
        <v>0</v>
      </c>
      <c r="D3019" s="7" t="str" cm="1">
        <f t="array" ref="D3019">_xlfn.SWITCH(A3019,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019" s="12">
        <f t="shared" si="95"/>
        <v>40676</v>
      </c>
      <c r="F3019" s="5">
        <v>2011</v>
      </c>
      <c r="G3019" s="8">
        <v>386312.68</v>
      </c>
      <c r="H3019" s="5" t="s">
        <v>99</v>
      </c>
      <c r="I3019" s="9">
        <v>79.87</v>
      </c>
      <c r="J3019" s="10">
        <v>3.899</v>
      </c>
      <c r="K3019" s="10">
        <v>219.3683556</v>
      </c>
      <c r="L3019" s="10">
        <v>7.5739999999999998</v>
      </c>
      <c r="M3019" s="11" t="str" cm="1">
        <f t="array" ref="M3019">_xlfn.IFS(ROUND(Sales_Data[[#This Row],[Temperature]],0)&lt;50,"Cold",ROUND(Sales_Data[[#This Row],[Temperature]],0)&lt;70,"Mild",ROUND(Sales_Data[[#This Row],[Temperature]],0)&lt;84,"Warm",TRUE,"Hot")</f>
        <v>Warm</v>
      </c>
    </row>
    <row r="3020" spans="1:13" x14ac:dyDescent="0.3">
      <c r="A3020" s="5">
        <v>4</v>
      </c>
      <c r="B3020" s="5" t="s">
        <v>46</v>
      </c>
      <c r="C3020" s="7" t="b">
        <f t="shared" si="94"/>
        <v>0</v>
      </c>
      <c r="D3020" s="7" t="str" cm="1">
        <f t="array" ref="D3020">_xlfn.SWITCH(A3020,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020" s="12">
        <f t="shared" si="95"/>
        <v>40676</v>
      </c>
      <c r="F3020" s="5">
        <v>2011</v>
      </c>
      <c r="G3020" s="8">
        <v>2002362.37</v>
      </c>
      <c r="H3020" s="5" t="s">
        <v>99</v>
      </c>
      <c r="I3020" s="9">
        <v>70.650000000000006</v>
      </c>
      <c r="J3020" s="10">
        <v>3.8719999999999999</v>
      </c>
      <c r="K3020" s="10">
        <v>129.089</v>
      </c>
      <c r="L3020" s="10">
        <v>5.9459999999999997</v>
      </c>
      <c r="M3020" s="11" t="str" cm="1">
        <f t="array" ref="M3020">_xlfn.IFS(ROUND(Sales_Data[[#This Row],[Temperature]],0)&lt;50,"Cold",ROUND(Sales_Data[[#This Row],[Temperature]],0)&lt;70,"Mild",ROUND(Sales_Data[[#This Row],[Temperature]],0)&lt;84,"Warm",TRUE,"Hot")</f>
        <v>Warm</v>
      </c>
    </row>
    <row r="3021" spans="1:13" x14ac:dyDescent="0.3">
      <c r="A3021" s="5">
        <v>5</v>
      </c>
      <c r="B3021" s="5" t="s">
        <v>46</v>
      </c>
      <c r="C3021" s="7" t="b">
        <f t="shared" si="94"/>
        <v>0</v>
      </c>
      <c r="D3021" s="7" t="str" cm="1">
        <f t="array" ref="D3021">_xlfn.SWITCH(A3021,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021" s="12">
        <f t="shared" si="95"/>
        <v>40676</v>
      </c>
      <c r="F3021" s="5">
        <v>2011</v>
      </c>
      <c r="G3021" s="8">
        <v>290930.01</v>
      </c>
      <c r="H3021" s="5" t="s">
        <v>99</v>
      </c>
      <c r="I3021" s="9">
        <v>77.38</v>
      </c>
      <c r="J3021" s="10">
        <v>3.899</v>
      </c>
      <c r="K3021" s="10">
        <v>216.53436110000001</v>
      </c>
      <c r="L3021" s="10">
        <v>6.4889999999999999</v>
      </c>
      <c r="M3021" s="11" t="str" cm="1">
        <f t="array" ref="M3021">_xlfn.IFS(ROUND(Sales_Data[[#This Row],[Temperature]],0)&lt;50,"Cold",ROUND(Sales_Data[[#This Row],[Temperature]],0)&lt;70,"Mild",ROUND(Sales_Data[[#This Row],[Temperature]],0)&lt;84,"Warm",TRUE,"Hot")</f>
        <v>Warm</v>
      </c>
    </row>
    <row r="3022" spans="1:13" x14ac:dyDescent="0.3">
      <c r="A3022" s="5">
        <v>6</v>
      </c>
      <c r="B3022" s="5" t="s">
        <v>46</v>
      </c>
      <c r="C3022" s="7" t="b">
        <f t="shared" si="94"/>
        <v>0</v>
      </c>
      <c r="D3022" s="7" t="str" cm="1">
        <f t="array" ref="D3022">_xlfn.SWITCH(A3022,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022" s="12">
        <f t="shared" si="95"/>
        <v>40676</v>
      </c>
      <c r="F3022" s="5">
        <v>2011</v>
      </c>
      <c r="G3022" s="8">
        <v>1453185.65</v>
      </c>
      <c r="H3022" s="5" t="s">
        <v>99</v>
      </c>
      <c r="I3022" s="9">
        <v>76.95</v>
      </c>
      <c r="J3022" s="10">
        <v>3.899</v>
      </c>
      <c r="K3022" s="10">
        <v>217.52478819999999</v>
      </c>
      <c r="L3022" s="10">
        <v>6.8550000000000004</v>
      </c>
      <c r="M3022" s="11" t="str" cm="1">
        <f t="array" ref="M3022">_xlfn.IFS(ROUND(Sales_Data[[#This Row],[Temperature]],0)&lt;50,"Cold",ROUND(Sales_Data[[#This Row],[Temperature]],0)&lt;70,"Mild",ROUND(Sales_Data[[#This Row],[Temperature]],0)&lt;84,"Warm",TRUE,"Hot")</f>
        <v>Warm</v>
      </c>
    </row>
    <row r="3023" spans="1:13" x14ac:dyDescent="0.3">
      <c r="A3023" s="5">
        <v>7</v>
      </c>
      <c r="B3023" s="5" t="s">
        <v>46</v>
      </c>
      <c r="C3023" s="7" t="b">
        <f t="shared" si="94"/>
        <v>0</v>
      </c>
      <c r="D3023" s="7" t="str" cm="1">
        <f t="array" ref="D3023">_xlfn.SWITCH(A3023,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023" s="12">
        <f t="shared" si="95"/>
        <v>40676</v>
      </c>
      <c r="F3023" s="5">
        <v>2011</v>
      </c>
      <c r="G3023" s="8">
        <v>414094.05</v>
      </c>
      <c r="H3023" s="5" t="s">
        <v>99</v>
      </c>
      <c r="I3023" s="9">
        <v>36.61</v>
      </c>
      <c r="J3023" s="10">
        <v>3.7669999999999999</v>
      </c>
      <c r="K3023" s="10">
        <v>192.82606899999999</v>
      </c>
      <c r="L3023" s="10">
        <v>8.5950000000000006</v>
      </c>
      <c r="M3023" s="11" t="str" cm="1">
        <f t="array" ref="M3023">_xlfn.IFS(ROUND(Sales_Data[[#This Row],[Temperature]],0)&lt;50,"Cold",ROUND(Sales_Data[[#This Row],[Temperature]],0)&lt;70,"Mild",ROUND(Sales_Data[[#This Row],[Temperature]],0)&lt;84,"Warm",TRUE,"Hot")</f>
        <v>Cold</v>
      </c>
    </row>
    <row r="3024" spans="1:13" x14ac:dyDescent="0.3">
      <c r="A3024" s="5">
        <v>8</v>
      </c>
      <c r="B3024" s="5" t="s">
        <v>46</v>
      </c>
      <c r="C3024" s="7" t="b">
        <f t="shared" si="94"/>
        <v>0</v>
      </c>
      <c r="D3024" s="7" t="str" cm="1">
        <f t="array" ref="D3024">_xlfn.SWITCH(A3024,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024" s="12">
        <f t="shared" si="95"/>
        <v>40676</v>
      </c>
      <c r="F3024" s="5">
        <v>2011</v>
      </c>
      <c r="G3024" s="8">
        <v>895763.41</v>
      </c>
      <c r="H3024" s="5" t="s">
        <v>99</v>
      </c>
      <c r="I3024" s="9">
        <v>72.959999999999994</v>
      </c>
      <c r="J3024" s="10">
        <v>3.899</v>
      </c>
      <c r="K3024" s="10">
        <v>219.41598569999999</v>
      </c>
      <c r="L3024" s="10">
        <v>6.2969999999999997</v>
      </c>
      <c r="M3024" s="11" t="str" cm="1">
        <f t="array" ref="M3024">_xlfn.IFS(ROUND(Sales_Data[[#This Row],[Temperature]],0)&lt;50,"Cold",ROUND(Sales_Data[[#This Row],[Temperature]],0)&lt;70,"Mild",ROUND(Sales_Data[[#This Row],[Temperature]],0)&lt;84,"Warm",TRUE,"Hot")</f>
        <v>Warm</v>
      </c>
    </row>
    <row r="3025" spans="1:13" x14ac:dyDescent="0.3">
      <c r="A3025" s="5">
        <v>9</v>
      </c>
      <c r="B3025" s="5" t="s">
        <v>46</v>
      </c>
      <c r="C3025" s="7" t="b">
        <f t="shared" si="94"/>
        <v>0</v>
      </c>
      <c r="D3025" s="7" t="str" cm="1">
        <f t="array" ref="D3025">_xlfn.SWITCH(A3025,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025" s="12">
        <f t="shared" si="95"/>
        <v>40676</v>
      </c>
      <c r="F3025" s="5">
        <v>2011</v>
      </c>
      <c r="G3025" s="8">
        <v>539126</v>
      </c>
      <c r="H3025" s="5" t="s">
        <v>99</v>
      </c>
      <c r="I3025" s="9">
        <v>77.66</v>
      </c>
      <c r="J3025" s="10">
        <v>3.899</v>
      </c>
      <c r="K3025" s="10">
        <v>219.60418290000001</v>
      </c>
      <c r="L3025" s="10">
        <v>6.38</v>
      </c>
      <c r="M3025" s="11" t="str" cm="1">
        <f t="array" ref="M3025">_xlfn.IFS(ROUND(Sales_Data[[#This Row],[Temperature]],0)&lt;50,"Cold",ROUND(Sales_Data[[#This Row],[Temperature]],0)&lt;70,"Mild",ROUND(Sales_Data[[#This Row],[Temperature]],0)&lt;84,"Warm",TRUE,"Hot")</f>
        <v>Warm</v>
      </c>
    </row>
    <row r="3026" spans="1:13" x14ac:dyDescent="0.3">
      <c r="A3026" s="5">
        <v>10</v>
      </c>
      <c r="B3026" s="5" t="s">
        <v>46</v>
      </c>
      <c r="C3026" s="7" t="b">
        <f t="shared" si="94"/>
        <v>0</v>
      </c>
      <c r="D3026" s="7" t="str" cm="1">
        <f t="array" ref="D3026">_xlfn.SWITCH(A3026,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026" s="12">
        <f t="shared" si="95"/>
        <v>40676</v>
      </c>
      <c r="F3026" s="5">
        <v>2011</v>
      </c>
      <c r="G3026" s="8">
        <v>1712995.44</v>
      </c>
      <c r="H3026" s="5" t="s">
        <v>99</v>
      </c>
      <c r="I3026" s="9">
        <v>74.040000000000006</v>
      </c>
      <c r="J3026" s="10">
        <v>4.202</v>
      </c>
      <c r="K3026" s="10">
        <v>129.089</v>
      </c>
      <c r="L3026" s="10">
        <v>8.4939999999999998</v>
      </c>
      <c r="M3026" s="11" t="str" cm="1">
        <f t="array" ref="M3026">_xlfn.IFS(ROUND(Sales_Data[[#This Row],[Temperature]],0)&lt;50,"Cold",ROUND(Sales_Data[[#This Row],[Temperature]],0)&lt;70,"Mild",ROUND(Sales_Data[[#This Row],[Temperature]],0)&lt;84,"Warm",TRUE,"Hot")</f>
        <v>Warm</v>
      </c>
    </row>
    <row r="3027" spans="1:13" x14ac:dyDescent="0.3">
      <c r="A3027" s="5">
        <v>11</v>
      </c>
      <c r="B3027" s="5" t="s">
        <v>46</v>
      </c>
      <c r="C3027" s="7" t="b">
        <f t="shared" si="94"/>
        <v>0</v>
      </c>
      <c r="D3027" s="7" t="str" cm="1">
        <f t="array" ref="D3027">_xlfn.SWITCH(A3027,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027" s="12">
        <f t="shared" si="95"/>
        <v>40676</v>
      </c>
      <c r="F3027" s="5">
        <v>2011</v>
      </c>
      <c r="G3027" s="8">
        <v>1277959.42</v>
      </c>
      <c r="H3027" s="5" t="s">
        <v>99</v>
      </c>
      <c r="I3027" s="9">
        <v>80.930000000000007</v>
      </c>
      <c r="J3027" s="10">
        <v>3.899</v>
      </c>
      <c r="K3027" s="10">
        <v>219.3683556</v>
      </c>
      <c r="L3027" s="10">
        <v>7.5739999999999998</v>
      </c>
      <c r="M3027" s="11" t="str" cm="1">
        <f t="array" ref="M3027">_xlfn.IFS(ROUND(Sales_Data[[#This Row],[Temperature]],0)&lt;50,"Cold",ROUND(Sales_Data[[#This Row],[Temperature]],0)&lt;70,"Mild",ROUND(Sales_Data[[#This Row],[Temperature]],0)&lt;84,"Warm",TRUE,"Hot")</f>
        <v>Warm</v>
      </c>
    </row>
    <row r="3028" spans="1:13" x14ac:dyDescent="0.3">
      <c r="A3028" s="5">
        <v>12</v>
      </c>
      <c r="B3028" s="5" t="s">
        <v>46</v>
      </c>
      <c r="C3028" s="7" t="b">
        <f t="shared" si="94"/>
        <v>0</v>
      </c>
      <c r="D3028" s="7" t="str" cm="1">
        <f t="array" ref="D3028">_xlfn.SWITCH(A3028,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028" s="12">
        <f t="shared" si="95"/>
        <v>40676</v>
      </c>
      <c r="F3028" s="5">
        <v>2011</v>
      </c>
      <c r="G3028" s="8">
        <v>977033.5</v>
      </c>
      <c r="H3028" s="5" t="s">
        <v>99</v>
      </c>
      <c r="I3028" s="9">
        <v>70.930000000000007</v>
      </c>
      <c r="J3028" s="10">
        <v>4.202</v>
      </c>
      <c r="K3028" s="10">
        <v>129.089</v>
      </c>
      <c r="L3028" s="10">
        <v>13.736000000000001</v>
      </c>
      <c r="M3028" s="11" t="str" cm="1">
        <f t="array" ref="M3028">_xlfn.IFS(ROUND(Sales_Data[[#This Row],[Temperature]],0)&lt;50,"Cold",ROUND(Sales_Data[[#This Row],[Temperature]],0)&lt;70,"Mild",ROUND(Sales_Data[[#This Row],[Temperature]],0)&lt;84,"Warm",TRUE,"Hot")</f>
        <v>Warm</v>
      </c>
    </row>
    <row r="3029" spans="1:13" x14ac:dyDescent="0.3">
      <c r="A3029" s="5">
        <v>13</v>
      </c>
      <c r="B3029" s="5" t="s">
        <v>46</v>
      </c>
      <c r="C3029" s="7" t="b">
        <f t="shared" si="94"/>
        <v>0</v>
      </c>
      <c r="D3029" s="7" t="str" cm="1">
        <f t="array" ref="D3029">_xlfn.SWITCH(A3029,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029" s="12">
        <f t="shared" si="95"/>
        <v>40676</v>
      </c>
      <c r="F3029" s="5">
        <v>2011</v>
      </c>
      <c r="G3029" s="8">
        <v>1958823.56</v>
      </c>
      <c r="H3029" s="5" t="s">
        <v>99</v>
      </c>
      <c r="I3029" s="9">
        <v>52.4</v>
      </c>
      <c r="J3029" s="10">
        <v>3.77</v>
      </c>
      <c r="K3029" s="10">
        <v>129.089</v>
      </c>
      <c r="L3029" s="10">
        <v>7.1929999999999996</v>
      </c>
      <c r="M3029" s="11" t="str" cm="1">
        <f t="array" ref="M3029">_xlfn.IFS(ROUND(Sales_Data[[#This Row],[Temperature]],0)&lt;50,"Cold",ROUND(Sales_Data[[#This Row],[Temperature]],0)&lt;70,"Mild",ROUND(Sales_Data[[#This Row],[Temperature]],0)&lt;84,"Warm",TRUE,"Hot")</f>
        <v>Mild</v>
      </c>
    </row>
    <row r="3030" spans="1:13" x14ac:dyDescent="0.3">
      <c r="A3030" s="5">
        <v>14</v>
      </c>
      <c r="B3030" s="5" t="s">
        <v>46</v>
      </c>
      <c r="C3030" s="7" t="b">
        <f t="shared" si="94"/>
        <v>0</v>
      </c>
      <c r="D3030" s="7" t="str" cm="1">
        <f t="array" ref="D3030">_xlfn.SWITCH(A3030,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030" s="12">
        <f t="shared" si="95"/>
        <v>40676</v>
      </c>
      <c r="F3030" s="5">
        <v>2011</v>
      </c>
      <c r="G3030" s="8">
        <v>2004330.3</v>
      </c>
      <c r="H3030" s="5" t="s">
        <v>99</v>
      </c>
      <c r="I3030" s="9">
        <v>60.38</v>
      </c>
      <c r="J3030" s="10">
        <v>4.0659999999999998</v>
      </c>
      <c r="K3030" s="10">
        <v>186.07192309999999</v>
      </c>
      <c r="L3030" s="10">
        <v>8.5210000000000008</v>
      </c>
      <c r="M3030" s="11" t="str" cm="1">
        <f t="array" ref="M3030">_xlfn.IFS(ROUND(Sales_Data[[#This Row],[Temperature]],0)&lt;50,"Cold",ROUND(Sales_Data[[#This Row],[Temperature]],0)&lt;70,"Mild",ROUND(Sales_Data[[#This Row],[Temperature]],0)&lt;84,"Warm",TRUE,"Hot")</f>
        <v>Mild</v>
      </c>
    </row>
    <row r="3031" spans="1:13" x14ac:dyDescent="0.3">
      <c r="A3031" s="5">
        <v>15</v>
      </c>
      <c r="B3031" s="5" t="s">
        <v>46</v>
      </c>
      <c r="C3031" s="7" t="b">
        <f t="shared" si="94"/>
        <v>0</v>
      </c>
      <c r="D3031" s="7" t="str" cm="1">
        <f t="array" ref="D3031">_xlfn.SWITCH(A3031,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031" s="12">
        <f t="shared" si="95"/>
        <v>40676</v>
      </c>
      <c r="F3031" s="5">
        <v>2011</v>
      </c>
      <c r="G3031" s="8">
        <v>630482.91</v>
      </c>
      <c r="H3031" s="5" t="s">
        <v>99</v>
      </c>
      <c r="I3031" s="9">
        <v>57.07</v>
      </c>
      <c r="J3031" s="10">
        <v>4.2110000000000003</v>
      </c>
      <c r="K3031" s="10">
        <v>134.59299999999999</v>
      </c>
      <c r="L3031" s="10">
        <v>7.6580000000000004</v>
      </c>
      <c r="M3031" s="11" t="str" cm="1">
        <f t="array" ref="M3031">_xlfn.IFS(ROUND(Sales_Data[[#This Row],[Temperature]],0)&lt;50,"Cold",ROUND(Sales_Data[[#This Row],[Temperature]],0)&lt;70,"Mild",ROUND(Sales_Data[[#This Row],[Temperature]],0)&lt;84,"Warm",TRUE,"Hot")</f>
        <v>Mild</v>
      </c>
    </row>
    <row r="3032" spans="1:13" x14ac:dyDescent="0.3">
      <c r="A3032" s="5">
        <v>16</v>
      </c>
      <c r="B3032" s="5" t="s">
        <v>46</v>
      </c>
      <c r="C3032" s="7" t="b">
        <f t="shared" si="94"/>
        <v>0</v>
      </c>
      <c r="D3032" s="7" t="str" cm="1">
        <f t="array" ref="D3032">_xlfn.SWITCH(A3032,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032" s="12">
        <f t="shared" si="95"/>
        <v>40676</v>
      </c>
      <c r="F3032" s="5">
        <v>2011</v>
      </c>
      <c r="G3032" s="8">
        <v>410406.95</v>
      </c>
      <c r="H3032" s="5" t="s">
        <v>99</v>
      </c>
      <c r="I3032" s="9">
        <v>43.29</v>
      </c>
      <c r="J3032" s="10">
        <v>3.7669999999999999</v>
      </c>
      <c r="K3032" s="10">
        <v>192.82606899999999</v>
      </c>
      <c r="L3032" s="10">
        <v>6.3390000000000004</v>
      </c>
      <c r="M3032" s="11" t="str" cm="1">
        <f t="array" ref="M3032">_xlfn.IFS(ROUND(Sales_Data[[#This Row],[Temperature]],0)&lt;50,"Cold",ROUND(Sales_Data[[#This Row],[Temperature]],0)&lt;70,"Mild",ROUND(Sales_Data[[#This Row],[Temperature]],0)&lt;84,"Warm",TRUE,"Hot")</f>
        <v>Cold</v>
      </c>
    </row>
    <row r="3033" spans="1:13" x14ac:dyDescent="0.3">
      <c r="A3033" s="5">
        <v>17</v>
      </c>
      <c r="B3033" s="5" t="s">
        <v>46</v>
      </c>
      <c r="C3033" s="7" t="b">
        <f t="shared" si="94"/>
        <v>0</v>
      </c>
      <c r="D3033" s="7" t="str" cm="1">
        <f t="array" ref="D3033">_xlfn.SWITCH(A3033,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033" s="12">
        <f t="shared" si="95"/>
        <v>40676</v>
      </c>
      <c r="F3033" s="5">
        <v>2011</v>
      </c>
      <c r="G3033" s="8">
        <v>870625.49</v>
      </c>
      <c r="H3033" s="5" t="s">
        <v>99</v>
      </c>
      <c r="I3033" s="9">
        <v>49.26</v>
      </c>
      <c r="J3033" s="10">
        <v>3.77</v>
      </c>
      <c r="K3033" s="10">
        <v>129.089</v>
      </c>
      <c r="L3033" s="10">
        <v>6.774</v>
      </c>
      <c r="M3033" s="11" t="str" cm="1">
        <f t="array" ref="M3033">_xlfn.IFS(ROUND(Sales_Data[[#This Row],[Temperature]],0)&lt;50,"Cold",ROUND(Sales_Data[[#This Row],[Temperature]],0)&lt;70,"Mild",ROUND(Sales_Data[[#This Row],[Temperature]],0)&lt;84,"Warm",TRUE,"Hot")</f>
        <v>Cold</v>
      </c>
    </row>
    <row r="3034" spans="1:13" x14ac:dyDescent="0.3">
      <c r="A3034" s="5">
        <v>18</v>
      </c>
      <c r="B3034" s="5" t="s">
        <v>46</v>
      </c>
      <c r="C3034" s="7" t="b">
        <f t="shared" si="94"/>
        <v>0</v>
      </c>
      <c r="D3034" s="7" t="str" cm="1">
        <f t="array" ref="D3034">_xlfn.SWITCH(A3034,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034" s="12">
        <f t="shared" si="95"/>
        <v>40676</v>
      </c>
      <c r="F3034" s="5">
        <v>2011</v>
      </c>
      <c r="G3034" s="8">
        <v>993172.98</v>
      </c>
      <c r="H3034" s="5" t="s">
        <v>99</v>
      </c>
      <c r="I3034" s="9">
        <v>58.48</v>
      </c>
      <c r="J3034" s="10">
        <v>4.0949999999999998</v>
      </c>
      <c r="K3034" s="10">
        <v>134.59299999999999</v>
      </c>
      <c r="L3034" s="10">
        <v>8.9749999999999996</v>
      </c>
      <c r="M3034" s="11" t="str" cm="1">
        <f t="array" ref="M3034">_xlfn.IFS(ROUND(Sales_Data[[#This Row],[Temperature]],0)&lt;50,"Cold",ROUND(Sales_Data[[#This Row],[Temperature]],0)&lt;70,"Mild",ROUND(Sales_Data[[#This Row],[Temperature]],0)&lt;84,"Warm",TRUE,"Hot")</f>
        <v>Mild</v>
      </c>
    </row>
    <row r="3035" spans="1:13" x14ac:dyDescent="0.3">
      <c r="A3035" s="5">
        <v>19</v>
      </c>
      <c r="B3035" s="5" t="s">
        <v>46</v>
      </c>
      <c r="C3035" s="7" t="b">
        <f t="shared" si="94"/>
        <v>0</v>
      </c>
      <c r="D3035" s="7" t="str" cm="1">
        <f t="array" ref="D3035">_xlfn.SWITCH(A3035,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035" s="12">
        <f t="shared" si="95"/>
        <v>40676</v>
      </c>
      <c r="F3035" s="5">
        <v>2011</v>
      </c>
      <c r="G3035" s="8">
        <v>1429143.06</v>
      </c>
      <c r="H3035" s="5" t="s">
        <v>99</v>
      </c>
      <c r="I3035" s="9">
        <v>54.2</v>
      </c>
      <c r="J3035" s="10">
        <v>4.2110000000000003</v>
      </c>
      <c r="K3035" s="10">
        <v>134.59299999999999</v>
      </c>
      <c r="L3035" s="10">
        <v>7.6580000000000004</v>
      </c>
      <c r="M3035" s="11" t="str" cm="1">
        <f t="array" ref="M3035">_xlfn.IFS(ROUND(Sales_Data[[#This Row],[Temperature]],0)&lt;50,"Cold",ROUND(Sales_Data[[#This Row],[Temperature]],0)&lt;70,"Mild",ROUND(Sales_Data[[#This Row],[Temperature]],0)&lt;84,"Warm",TRUE,"Hot")</f>
        <v>Mild</v>
      </c>
    </row>
    <row r="3036" spans="1:13" x14ac:dyDescent="0.3">
      <c r="A3036" s="5">
        <v>20</v>
      </c>
      <c r="B3036" s="5" t="s">
        <v>46</v>
      </c>
      <c r="C3036" s="7" t="b">
        <f t="shared" si="94"/>
        <v>0</v>
      </c>
      <c r="D3036" s="7" t="str" cm="1">
        <f t="array" ref="D3036">_xlfn.SWITCH(A3036,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036" s="12">
        <f t="shared" si="95"/>
        <v>40676</v>
      </c>
      <c r="F3036" s="5">
        <v>2011</v>
      </c>
      <c r="G3036" s="8">
        <v>2036748.53</v>
      </c>
      <c r="H3036" s="5" t="s">
        <v>99</v>
      </c>
      <c r="I3036" s="9">
        <v>62.26</v>
      </c>
      <c r="J3036" s="10">
        <v>4.0659999999999998</v>
      </c>
      <c r="K3036" s="10">
        <v>208.95991889999999</v>
      </c>
      <c r="L3036" s="10">
        <v>7.2869999999999999</v>
      </c>
      <c r="M3036" s="11" t="str" cm="1">
        <f t="array" ref="M3036">_xlfn.IFS(ROUND(Sales_Data[[#This Row],[Temperature]],0)&lt;50,"Cold",ROUND(Sales_Data[[#This Row],[Temperature]],0)&lt;70,"Mild",ROUND(Sales_Data[[#This Row],[Temperature]],0)&lt;84,"Warm",TRUE,"Hot")</f>
        <v>Mild</v>
      </c>
    </row>
    <row r="3037" spans="1:13" x14ac:dyDescent="0.3">
      <c r="A3037" s="5">
        <v>21</v>
      </c>
      <c r="B3037" s="5" t="s">
        <v>46</v>
      </c>
      <c r="C3037" s="7" t="b">
        <f t="shared" si="94"/>
        <v>0</v>
      </c>
      <c r="D3037" s="7" t="str" cm="1">
        <f t="array" ref="D3037">_xlfn.SWITCH(A3037,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037" s="12">
        <f t="shared" si="95"/>
        <v>40676</v>
      </c>
      <c r="F3037" s="5">
        <v>2011</v>
      </c>
      <c r="G3037" s="8">
        <v>754236.7</v>
      </c>
      <c r="H3037" s="5" t="s">
        <v>99</v>
      </c>
      <c r="I3037" s="9">
        <v>75.040000000000006</v>
      </c>
      <c r="J3037" s="10">
        <v>3.899</v>
      </c>
      <c r="K3037" s="10">
        <v>215.61247349999999</v>
      </c>
      <c r="L3037" s="10">
        <v>7.931</v>
      </c>
      <c r="M3037" s="11" t="str" cm="1">
        <f t="array" ref="M3037">_xlfn.IFS(ROUND(Sales_Data[[#This Row],[Temperature]],0)&lt;50,"Cold",ROUND(Sales_Data[[#This Row],[Temperature]],0)&lt;70,"Mild",ROUND(Sales_Data[[#This Row],[Temperature]],0)&lt;84,"Warm",TRUE,"Hot")</f>
        <v>Warm</v>
      </c>
    </row>
    <row r="3038" spans="1:13" x14ac:dyDescent="0.3">
      <c r="A3038" s="5">
        <v>22</v>
      </c>
      <c r="B3038" s="5" t="s">
        <v>46</v>
      </c>
      <c r="C3038" s="7" t="b">
        <f t="shared" si="94"/>
        <v>0</v>
      </c>
      <c r="D3038" s="7" t="str" cm="1">
        <f t="array" ref="D3038">_xlfn.SWITCH(A3038,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038" s="12">
        <f t="shared" si="95"/>
        <v>40676</v>
      </c>
      <c r="F3038" s="5">
        <v>2011</v>
      </c>
      <c r="G3038" s="8">
        <v>1001558.74</v>
      </c>
      <c r="H3038" s="5" t="s">
        <v>99</v>
      </c>
      <c r="I3038" s="9">
        <v>57.71</v>
      </c>
      <c r="J3038" s="10">
        <v>4.0949999999999998</v>
      </c>
      <c r="K3038" s="10">
        <v>138.49592860000001</v>
      </c>
      <c r="L3038" s="10">
        <v>8.2520000000000007</v>
      </c>
      <c r="M3038" s="11" t="str" cm="1">
        <f t="array" ref="M3038">_xlfn.IFS(ROUND(Sales_Data[[#This Row],[Temperature]],0)&lt;50,"Cold",ROUND(Sales_Data[[#This Row],[Temperature]],0)&lt;70,"Mild",ROUND(Sales_Data[[#This Row],[Temperature]],0)&lt;84,"Warm",TRUE,"Hot")</f>
        <v>Mild</v>
      </c>
    </row>
    <row r="3039" spans="1:13" x14ac:dyDescent="0.3">
      <c r="A3039" s="5">
        <v>23</v>
      </c>
      <c r="B3039" s="5" t="s">
        <v>46</v>
      </c>
      <c r="C3039" s="7" t="b">
        <f t="shared" si="94"/>
        <v>0</v>
      </c>
      <c r="D3039" s="7" t="str" cm="1">
        <f t="array" ref="D3039">_xlfn.SWITCH(A3039,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039" s="12">
        <f t="shared" si="95"/>
        <v>40676</v>
      </c>
      <c r="F3039" s="5">
        <v>2011</v>
      </c>
      <c r="G3039" s="8">
        <v>1254914.8700000001</v>
      </c>
      <c r="H3039" s="5" t="s">
        <v>99</v>
      </c>
      <c r="I3039" s="9">
        <v>55.12</v>
      </c>
      <c r="J3039" s="10">
        <v>4.0949999999999998</v>
      </c>
      <c r="K3039" s="10">
        <v>134.59299999999999</v>
      </c>
      <c r="L3039" s="10">
        <v>4.7809999999999997</v>
      </c>
      <c r="M3039" s="11" t="str" cm="1">
        <f t="array" ref="M3039">_xlfn.IFS(ROUND(Sales_Data[[#This Row],[Temperature]],0)&lt;50,"Cold",ROUND(Sales_Data[[#This Row],[Temperature]],0)&lt;70,"Mild",ROUND(Sales_Data[[#This Row],[Temperature]],0)&lt;84,"Warm",TRUE,"Hot")</f>
        <v>Mild</v>
      </c>
    </row>
    <row r="3040" spans="1:13" x14ac:dyDescent="0.3">
      <c r="A3040" s="5">
        <v>24</v>
      </c>
      <c r="B3040" s="5" t="s">
        <v>46</v>
      </c>
      <c r="C3040" s="7" t="b">
        <f t="shared" si="94"/>
        <v>0</v>
      </c>
      <c r="D3040" s="7" t="str" cm="1">
        <f t="array" ref="D3040">_xlfn.SWITCH(A3040,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040" s="12">
        <f t="shared" si="95"/>
        <v>40676</v>
      </c>
      <c r="F3040" s="5">
        <v>2011</v>
      </c>
      <c r="G3040" s="8">
        <v>1311950.1599999999</v>
      </c>
      <c r="H3040" s="5" t="s">
        <v>99</v>
      </c>
      <c r="I3040" s="9">
        <v>58.49</v>
      </c>
      <c r="J3040" s="10">
        <v>4.2110000000000003</v>
      </c>
      <c r="K3040" s="10">
        <v>134.59299999999999</v>
      </c>
      <c r="L3040" s="10">
        <v>8.2119999999999997</v>
      </c>
      <c r="M3040" s="11" t="str" cm="1">
        <f t="array" ref="M3040">_xlfn.IFS(ROUND(Sales_Data[[#This Row],[Temperature]],0)&lt;50,"Cold",ROUND(Sales_Data[[#This Row],[Temperature]],0)&lt;70,"Mild",ROUND(Sales_Data[[#This Row],[Temperature]],0)&lt;84,"Warm",TRUE,"Hot")</f>
        <v>Mild</v>
      </c>
    </row>
    <row r="3041" spans="1:13" x14ac:dyDescent="0.3">
      <c r="A3041" s="5">
        <v>25</v>
      </c>
      <c r="B3041" s="5" t="s">
        <v>46</v>
      </c>
      <c r="C3041" s="7" t="b">
        <f t="shared" si="94"/>
        <v>0</v>
      </c>
      <c r="D3041" s="7" t="str" cm="1">
        <f t="array" ref="D3041">_xlfn.SWITCH(A3041,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041" s="12">
        <f t="shared" si="95"/>
        <v>40676</v>
      </c>
      <c r="F3041" s="5">
        <v>2011</v>
      </c>
      <c r="G3041" s="8">
        <v>684783.15</v>
      </c>
      <c r="H3041" s="5" t="s">
        <v>99</v>
      </c>
      <c r="I3041" s="9">
        <v>60.1</v>
      </c>
      <c r="J3041" s="10">
        <v>4.0659999999999998</v>
      </c>
      <c r="K3041" s="10">
        <v>208.95991889999999</v>
      </c>
      <c r="L3041" s="10">
        <v>7.2869999999999999</v>
      </c>
      <c r="M3041" s="11" t="str" cm="1">
        <f t="array" ref="M3041">_xlfn.IFS(ROUND(Sales_Data[[#This Row],[Temperature]],0)&lt;50,"Cold",ROUND(Sales_Data[[#This Row],[Temperature]],0)&lt;70,"Mild",ROUND(Sales_Data[[#This Row],[Temperature]],0)&lt;84,"Warm",TRUE,"Hot")</f>
        <v>Mild</v>
      </c>
    </row>
    <row r="3042" spans="1:13" x14ac:dyDescent="0.3">
      <c r="A3042" s="5">
        <v>26</v>
      </c>
      <c r="B3042" s="5" t="s">
        <v>46</v>
      </c>
      <c r="C3042" s="7" t="b">
        <f t="shared" si="94"/>
        <v>0</v>
      </c>
      <c r="D3042" s="7" t="str" cm="1">
        <f t="array" ref="D3042">_xlfn.SWITCH(A3042,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042" s="12">
        <f t="shared" si="95"/>
        <v>40676</v>
      </c>
      <c r="F3042" s="5">
        <v>2011</v>
      </c>
      <c r="G3042" s="8">
        <v>941008.85</v>
      </c>
      <c r="H3042" s="5" t="s">
        <v>99</v>
      </c>
      <c r="I3042" s="9">
        <v>48.2</v>
      </c>
      <c r="J3042" s="10">
        <v>4.0949999999999998</v>
      </c>
      <c r="K3042" s="10">
        <v>134.59299999999999</v>
      </c>
      <c r="L3042" s="10">
        <v>7.8179999999999996</v>
      </c>
      <c r="M3042" s="11" t="str" cm="1">
        <f t="array" ref="M3042">_xlfn.IFS(ROUND(Sales_Data[[#This Row],[Temperature]],0)&lt;50,"Cold",ROUND(Sales_Data[[#This Row],[Temperature]],0)&lt;70,"Mild",ROUND(Sales_Data[[#This Row],[Temperature]],0)&lt;84,"Warm",TRUE,"Hot")</f>
        <v>Cold</v>
      </c>
    </row>
    <row r="3043" spans="1:13" x14ac:dyDescent="0.3">
      <c r="A3043" s="5">
        <v>27</v>
      </c>
      <c r="B3043" s="5" t="s">
        <v>46</v>
      </c>
      <c r="C3043" s="7" t="b">
        <f t="shared" si="94"/>
        <v>0</v>
      </c>
      <c r="D3043" s="7" t="str" cm="1">
        <f t="array" ref="D3043">_xlfn.SWITCH(A3043,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043" s="12">
        <f t="shared" si="95"/>
        <v>40676</v>
      </c>
      <c r="F3043" s="5">
        <v>2011</v>
      </c>
      <c r="G3043" s="8">
        <v>1763545.32</v>
      </c>
      <c r="H3043" s="5" t="s">
        <v>99</v>
      </c>
      <c r="I3043" s="9">
        <v>60.07</v>
      </c>
      <c r="J3043" s="10">
        <v>4.2110000000000003</v>
      </c>
      <c r="K3043" s="10">
        <v>138.49592860000001</v>
      </c>
      <c r="L3043" s="10">
        <v>7.7249999999999996</v>
      </c>
      <c r="M3043" s="11" t="str" cm="1">
        <f t="array" ref="M3043">_xlfn.IFS(ROUND(Sales_Data[[#This Row],[Temperature]],0)&lt;50,"Cold",ROUND(Sales_Data[[#This Row],[Temperature]],0)&lt;70,"Mild",ROUND(Sales_Data[[#This Row],[Temperature]],0)&lt;84,"Warm",TRUE,"Hot")</f>
        <v>Mild</v>
      </c>
    </row>
    <row r="3044" spans="1:13" x14ac:dyDescent="0.3">
      <c r="A3044" s="5">
        <v>28</v>
      </c>
      <c r="B3044" s="5" t="s">
        <v>46</v>
      </c>
      <c r="C3044" s="7" t="b">
        <f t="shared" si="94"/>
        <v>0</v>
      </c>
      <c r="D3044" s="7" t="str" cm="1">
        <f t="array" ref="D3044">_xlfn.SWITCH(A3044,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044" s="12">
        <f t="shared" si="95"/>
        <v>40676</v>
      </c>
      <c r="F3044" s="5">
        <v>2011</v>
      </c>
      <c r="G3044" s="8">
        <v>1253316.3</v>
      </c>
      <c r="H3044" s="5" t="s">
        <v>99</v>
      </c>
      <c r="I3044" s="9">
        <v>70.930000000000007</v>
      </c>
      <c r="J3044" s="10">
        <v>4.202</v>
      </c>
      <c r="K3044" s="10">
        <v>129.089</v>
      </c>
      <c r="L3044" s="10">
        <v>13.736000000000001</v>
      </c>
      <c r="M3044" s="11" t="str" cm="1">
        <f t="array" ref="M3044">_xlfn.IFS(ROUND(Sales_Data[[#This Row],[Temperature]],0)&lt;50,"Cold",ROUND(Sales_Data[[#This Row],[Temperature]],0)&lt;70,"Mild",ROUND(Sales_Data[[#This Row],[Temperature]],0)&lt;84,"Warm",TRUE,"Hot")</f>
        <v>Warm</v>
      </c>
    </row>
    <row r="3045" spans="1:13" x14ac:dyDescent="0.3">
      <c r="A3045" s="5">
        <v>29</v>
      </c>
      <c r="B3045" s="5" t="s">
        <v>46</v>
      </c>
      <c r="C3045" s="7" t="b">
        <f t="shared" si="94"/>
        <v>0</v>
      </c>
      <c r="D3045" s="7" t="str" cm="1">
        <f t="array" ref="D3045">_xlfn.SWITCH(A3045,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45" s="12">
        <f t="shared" si="95"/>
        <v>40676</v>
      </c>
      <c r="F3045" s="5">
        <v>2011</v>
      </c>
      <c r="G3045" s="8">
        <v>549551.02</v>
      </c>
      <c r="H3045" s="5" t="s">
        <v>99</v>
      </c>
      <c r="I3045" s="9">
        <v>57.71</v>
      </c>
      <c r="J3045" s="10">
        <v>4.0949999999999998</v>
      </c>
      <c r="K3045" s="10">
        <v>134.59299999999999</v>
      </c>
      <c r="L3045" s="10">
        <v>9.9659999999999993</v>
      </c>
      <c r="M3045" s="11" t="str" cm="1">
        <f t="array" ref="M3045">_xlfn.IFS(ROUND(Sales_Data[[#This Row],[Temperature]],0)&lt;50,"Cold",ROUND(Sales_Data[[#This Row],[Temperature]],0)&lt;70,"Mild",ROUND(Sales_Data[[#This Row],[Temperature]],0)&lt;84,"Warm",TRUE,"Hot")</f>
        <v>Mild</v>
      </c>
    </row>
    <row r="3046" spans="1:13" x14ac:dyDescent="0.3">
      <c r="A3046" s="5">
        <v>30</v>
      </c>
      <c r="B3046" s="5" t="s">
        <v>46</v>
      </c>
      <c r="C3046" s="7" t="b">
        <f t="shared" si="94"/>
        <v>0</v>
      </c>
      <c r="D3046" s="7" t="str" cm="1">
        <f t="array" ref="D3046">_xlfn.SWITCH(A3046,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46" s="12">
        <f t="shared" si="95"/>
        <v>40676</v>
      </c>
      <c r="F3046" s="5">
        <v>2011</v>
      </c>
      <c r="G3046" s="8">
        <v>424614.59</v>
      </c>
      <c r="H3046" s="5" t="s">
        <v>99</v>
      </c>
      <c r="I3046" s="9">
        <v>75.040000000000006</v>
      </c>
      <c r="J3046" s="10">
        <v>3.899</v>
      </c>
      <c r="K3046" s="10">
        <v>215.61247349999999</v>
      </c>
      <c r="L3046" s="10">
        <v>7.931</v>
      </c>
      <c r="M3046" s="11" t="str" cm="1">
        <f t="array" ref="M3046">_xlfn.IFS(ROUND(Sales_Data[[#This Row],[Temperature]],0)&lt;50,"Cold",ROUND(Sales_Data[[#This Row],[Temperature]],0)&lt;70,"Mild",ROUND(Sales_Data[[#This Row],[Temperature]],0)&lt;84,"Warm",TRUE,"Hot")</f>
        <v>Warm</v>
      </c>
    </row>
    <row r="3047" spans="1:13" x14ac:dyDescent="0.3">
      <c r="A3047" s="5">
        <v>31</v>
      </c>
      <c r="B3047" s="5" t="s">
        <v>46</v>
      </c>
      <c r="C3047" s="7" t="b">
        <f t="shared" si="94"/>
        <v>0</v>
      </c>
      <c r="D3047" s="7" t="str" cm="1">
        <f t="array" ref="D3047">_xlfn.SWITCH(A3047,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47" s="12">
        <f t="shared" si="95"/>
        <v>40676</v>
      </c>
      <c r="F3047" s="5">
        <v>2011</v>
      </c>
      <c r="G3047" s="8">
        <v>1408118.22</v>
      </c>
      <c r="H3047" s="5" t="s">
        <v>99</v>
      </c>
      <c r="I3047" s="9">
        <v>75.040000000000006</v>
      </c>
      <c r="J3047" s="10">
        <v>3.899</v>
      </c>
      <c r="K3047" s="10">
        <v>215.61247349999999</v>
      </c>
      <c r="L3047" s="10">
        <v>7.931</v>
      </c>
      <c r="M3047" s="11" t="str" cm="1">
        <f t="array" ref="M3047">_xlfn.IFS(ROUND(Sales_Data[[#This Row],[Temperature]],0)&lt;50,"Cold",ROUND(Sales_Data[[#This Row],[Temperature]],0)&lt;70,"Mild",ROUND(Sales_Data[[#This Row],[Temperature]],0)&lt;84,"Warm",TRUE,"Hot")</f>
        <v>Warm</v>
      </c>
    </row>
    <row r="3048" spans="1:13" x14ac:dyDescent="0.3">
      <c r="A3048" s="5">
        <v>32</v>
      </c>
      <c r="B3048" s="5" t="s">
        <v>46</v>
      </c>
      <c r="C3048" s="7" t="b">
        <f t="shared" si="94"/>
        <v>0</v>
      </c>
      <c r="D3048" s="7" t="str" cm="1">
        <f t="array" ref="D3048">_xlfn.SWITCH(A3048,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48" s="12">
        <f t="shared" si="95"/>
        <v>40676</v>
      </c>
      <c r="F3048" s="5">
        <v>2011</v>
      </c>
      <c r="G3048" s="8">
        <v>1138162.76</v>
      </c>
      <c r="H3048" s="5" t="s">
        <v>99</v>
      </c>
      <c r="I3048" s="9">
        <v>56.09</v>
      </c>
      <c r="J3048" s="10">
        <v>3.7669999999999999</v>
      </c>
      <c r="K3048" s="10">
        <v>192.82606899999999</v>
      </c>
      <c r="L3048" s="10">
        <v>8.5950000000000006</v>
      </c>
      <c r="M3048" s="11" t="str" cm="1">
        <f t="array" ref="M3048">_xlfn.IFS(ROUND(Sales_Data[[#This Row],[Temperature]],0)&lt;50,"Cold",ROUND(Sales_Data[[#This Row],[Temperature]],0)&lt;70,"Mild",ROUND(Sales_Data[[#This Row],[Temperature]],0)&lt;84,"Warm",TRUE,"Hot")</f>
        <v>Mild</v>
      </c>
    </row>
    <row r="3049" spans="1:13" x14ac:dyDescent="0.3">
      <c r="A3049" s="5">
        <v>33</v>
      </c>
      <c r="B3049" s="5" t="s">
        <v>46</v>
      </c>
      <c r="C3049" s="7" t="b">
        <f t="shared" si="94"/>
        <v>0</v>
      </c>
      <c r="D3049" s="7" t="str" cm="1">
        <f t="array" ref="D3049">_xlfn.SWITCH(A3049,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49" s="12">
        <f t="shared" si="95"/>
        <v>40676</v>
      </c>
      <c r="F3049" s="5">
        <v>2011</v>
      </c>
      <c r="G3049" s="8">
        <v>279466.87</v>
      </c>
      <c r="H3049" s="5" t="s">
        <v>99</v>
      </c>
      <c r="I3049" s="9">
        <v>78.239999999999995</v>
      </c>
      <c r="J3049" s="10">
        <v>4.202</v>
      </c>
      <c r="K3049" s="10">
        <v>129.089</v>
      </c>
      <c r="L3049" s="10">
        <v>8.6869999999999994</v>
      </c>
      <c r="M3049" s="11" t="str" cm="1">
        <f t="array" ref="M3049">_xlfn.IFS(ROUND(Sales_Data[[#This Row],[Temperature]],0)&lt;50,"Cold",ROUND(Sales_Data[[#This Row],[Temperature]],0)&lt;70,"Mild",ROUND(Sales_Data[[#This Row],[Temperature]],0)&lt;84,"Warm",TRUE,"Hot")</f>
        <v>Warm</v>
      </c>
    </row>
    <row r="3050" spans="1:13" x14ac:dyDescent="0.3">
      <c r="A3050" s="5">
        <v>34</v>
      </c>
      <c r="B3050" s="5" t="s">
        <v>46</v>
      </c>
      <c r="C3050" s="7" t="b">
        <f t="shared" si="94"/>
        <v>0</v>
      </c>
      <c r="D3050" s="7" t="str" cm="1">
        <f t="array" ref="D3050">_xlfn.SWITCH(A3050,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50" s="12">
        <f t="shared" si="95"/>
        <v>40676</v>
      </c>
      <c r="F3050" s="5">
        <v>2011</v>
      </c>
      <c r="G3050" s="8">
        <v>966232.69</v>
      </c>
      <c r="H3050" s="5" t="s">
        <v>99</v>
      </c>
      <c r="I3050" s="9">
        <v>63.05</v>
      </c>
      <c r="J3050" s="10">
        <v>3.8719999999999999</v>
      </c>
      <c r="K3050" s="10">
        <v>129.089</v>
      </c>
      <c r="L3050" s="10">
        <v>10.581</v>
      </c>
      <c r="M3050" s="11" t="str" cm="1">
        <f t="array" ref="M3050">_xlfn.IFS(ROUND(Sales_Data[[#This Row],[Temperature]],0)&lt;50,"Cold",ROUND(Sales_Data[[#This Row],[Temperature]],0)&lt;70,"Mild",ROUND(Sales_Data[[#This Row],[Temperature]],0)&lt;84,"Warm",TRUE,"Hot")</f>
        <v>Mild</v>
      </c>
    </row>
    <row r="3051" spans="1:13" x14ac:dyDescent="0.3">
      <c r="A3051" s="5">
        <v>35</v>
      </c>
      <c r="B3051" s="5" t="s">
        <v>46</v>
      </c>
      <c r="C3051" s="7" t="b">
        <f t="shared" si="94"/>
        <v>0</v>
      </c>
      <c r="D3051" s="7" t="str" cm="1">
        <f t="array" ref="D3051">_xlfn.SWITCH(A3051,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51" s="12">
        <f t="shared" si="95"/>
        <v>40676</v>
      </c>
      <c r="F3051" s="5">
        <v>2011</v>
      </c>
      <c r="G3051" s="8">
        <v>826155.95</v>
      </c>
      <c r="H3051" s="5" t="s">
        <v>99</v>
      </c>
      <c r="I3051" s="9">
        <v>60.07</v>
      </c>
      <c r="J3051" s="10">
        <v>4.0659999999999998</v>
      </c>
      <c r="K3051" s="10">
        <v>138.49592860000001</v>
      </c>
      <c r="L3051" s="10">
        <v>8.5120000000000005</v>
      </c>
      <c r="M3051" s="11" t="str" cm="1">
        <f t="array" ref="M3051">_xlfn.IFS(ROUND(Sales_Data[[#This Row],[Temperature]],0)&lt;50,"Cold",ROUND(Sales_Data[[#This Row],[Temperature]],0)&lt;70,"Mild",ROUND(Sales_Data[[#This Row],[Temperature]],0)&lt;84,"Warm",TRUE,"Hot")</f>
        <v>Mild</v>
      </c>
    </row>
    <row r="3052" spans="1:13" x14ac:dyDescent="0.3">
      <c r="A3052" s="5">
        <v>36</v>
      </c>
      <c r="B3052" s="5" t="s">
        <v>46</v>
      </c>
      <c r="C3052" s="7" t="b">
        <f t="shared" si="94"/>
        <v>0</v>
      </c>
      <c r="D3052" s="7" t="str" cm="1">
        <f t="array" ref="D3052">_xlfn.SWITCH(A3052,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52" s="12">
        <f t="shared" si="95"/>
        <v>40676</v>
      </c>
      <c r="F3052" s="5">
        <v>2011</v>
      </c>
      <c r="G3052" s="8">
        <v>395316.65</v>
      </c>
      <c r="H3052" s="5" t="s">
        <v>99</v>
      </c>
      <c r="I3052" s="9">
        <v>76.73</v>
      </c>
      <c r="J3052" s="10">
        <v>3.92</v>
      </c>
      <c r="K3052" s="10">
        <v>214.68997780000001</v>
      </c>
      <c r="L3052" s="10">
        <v>8.3000000000000007</v>
      </c>
      <c r="M3052" s="11" t="str" cm="1">
        <f t="array" ref="M3052">_xlfn.IFS(ROUND(Sales_Data[[#This Row],[Temperature]],0)&lt;50,"Cold",ROUND(Sales_Data[[#This Row],[Temperature]],0)&lt;70,"Mild",ROUND(Sales_Data[[#This Row],[Temperature]],0)&lt;84,"Warm",TRUE,"Hot")</f>
        <v>Warm</v>
      </c>
    </row>
    <row r="3053" spans="1:13" x14ac:dyDescent="0.3">
      <c r="A3053" s="5">
        <v>37</v>
      </c>
      <c r="B3053" s="5" t="s">
        <v>46</v>
      </c>
      <c r="C3053" s="7" t="b">
        <f t="shared" si="94"/>
        <v>0</v>
      </c>
      <c r="D3053" s="7" t="str" cm="1">
        <f t="array" ref="D3053">_xlfn.SWITCH(A3053,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53" s="12">
        <f t="shared" si="95"/>
        <v>40676</v>
      </c>
      <c r="F3053" s="5">
        <v>2011</v>
      </c>
      <c r="G3053" s="8">
        <v>511871.63</v>
      </c>
      <c r="H3053" s="5" t="s">
        <v>99</v>
      </c>
      <c r="I3053" s="9">
        <v>76.73</v>
      </c>
      <c r="J3053" s="10">
        <v>3.899</v>
      </c>
      <c r="K3053" s="10">
        <v>214.68997780000001</v>
      </c>
      <c r="L3053" s="10">
        <v>8.3000000000000007</v>
      </c>
      <c r="M3053" s="11" t="str" cm="1">
        <f t="array" ref="M3053">_xlfn.IFS(ROUND(Sales_Data[[#This Row],[Temperature]],0)&lt;50,"Cold",ROUND(Sales_Data[[#This Row],[Temperature]],0)&lt;70,"Mild",ROUND(Sales_Data[[#This Row],[Temperature]],0)&lt;84,"Warm",TRUE,"Hot")</f>
        <v>Warm</v>
      </c>
    </row>
    <row r="3054" spans="1:13" x14ac:dyDescent="0.3">
      <c r="A3054" s="5">
        <v>38</v>
      </c>
      <c r="B3054" s="5" t="s">
        <v>46</v>
      </c>
      <c r="C3054" s="7" t="b">
        <f t="shared" si="94"/>
        <v>0</v>
      </c>
      <c r="D3054" s="7" t="str" cm="1">
        <f t="array" ref="D3054">_xlfn.SWITCH(A3054,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54" s="12">
        <f t="shared" si="95"/>
        <v>40676</v>
      </c>
      <c r="F3054" s="5">
        <v>2011</v>
      </c>
      <c r="G3054" s="8">
        <v>366977.79</v>
      </c>
      <c r="H3054" s="5" t="s">
        <v>99</v>
      </c>
      <c r="I3054" s="9">
        <v>70.930000000000007</v>
      </c>
      <c r="J3054" s="10">
        <v>4.202</v>
      </c>
      <c r="K3054" s="10">
        <v>129.089</v>
      </c>
      <c r="L3054" s="10">
        <v>13.736000000000001</v>
      </c>
      <c r="M3054" s="11" t="str" cm="1">
        <f t="array" ref="M3054">_xlfn.IFS(ROUND(Sales_Data[[#This Row],[Temperature]],0)&lt;50,"Cold",ROUND(Sales_Data[[#This Row],[Temperature]],0)&lt;70,"Mild",ROUND(Sales_Data[[#This Row],[Temperature]],0)&lt;84,"Warm",TRUE,"Hot")</f>
        <v>Warm</v>
      </c>
    </row>
    <row r="3055" spans="1:13" x14ac:dyDescent="0.3">
      <c r="A3055" s="5">
        <v>39</v>
      </c>
      <c r="B3055" s="5" t="s">
        <v>46</v>
      </c>
      <c r="C3055" s="7" t="b">
        <f t="shared" si="94"/>
        <v>0</v>
      </c>
      <c r="D3055" s="7" t="str" cm="1">
        <f t="array" ref="D3055">_xlfn.SWITCH(A3055,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055" s="12">
        <f t="shared" si="95"/>
        <v>40676</v>
      </c>
      <c r="F3055" s="5">
        <v>2011</v>
      </c>
      <c r="G3055" s="8">
        <v>1325022.77</v>
      </c>
      <c r="H3055" s="5" t="s">
        <v>99</v>
      </c>
      <c r="I3055" s="9">
        <v>77.39</v>
      </c>
      <c r="J3055" s="10">
        <v>3.899</v>
      </c>
      <c r="K3055" s="10">
        <v>214.68997780000001</v>
      </c>
      <c r="L3055" s="10">
        <v>8.3000000000000007</v>
      </c>
      <c r="M3055" s="11" t="str" cm="1">
        <f t="array" ref="M3055">_xlfn.IFS(ROUND(Sales_Data[[#This Row],[Temperature]],0)&lt;50,"Cold",ROUND(Sales_Data[[#This Row],[Temperature]],0)&lt;70,"Mild",ROUND(Sales_Data[[#This Row],[Temperature]],0)&lt;84,"Warm",TRUE,"Hot")</f>
        <v>Warm</v>
      </c>
    </row>
    <row r="3056" spans="1:13" x14ac:dyDescent="0.3">
      <c r="A3056" s="5">
        <v>40</v>
      </c>
      <c r="B3056" s="5" t="s">
        <v>46</v>
      </c>
      <c r="C3056" s="7" t="b">
        <f t="shared" si="94"/>
        <v>0</v>
      </c>
      <c r="D3056" s="7" t="str" cm="1">
        <f t="array" ref="D3056">_xlfn.SWITCH(A3056,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056" s="12">
        <f t="shared" si="95"/>
        <v>40676</v>
      </c>
      <c r="F3056" s="5">
        <v>2011</v>
      </c>
      <c r="G3056" s="8">
        <v>903864.02</v>
      </c>
      <c r="H3056" s="5" t="s">
        <v>99</v>
      </c>
      <c r="I3056" s="9">
        <v>54.09</v>
      </c>
      <c r="J3056" s="10">
        <v>4.0949999999999998</v>
      </c>
      <c r="K3056" s="10">
        <v>134.59299999999999</v>
      </c>
      <c r="L3056" s="10">
        <v>4.7809999999999997</v>
      </c>
      <c r="M3056" s="11" t="str" cm="1">
        <f t="array" ref="M3056">_xlfn.IFS(ROUND(Sales_Data[[#This Row],[Temperature]],0)&lt;50,"Cold",ROUND(Sales_Data[[#This Row],[Temperature]],0)&lt;70,"Mild",ROUND(Sales_Data[[#This Row],[Temperature]],0)&lt;84,"Warm",TRUE,"Hot")</f>
        <v>Mild</v>
      </c>
    </row>
    <row r="3057" spans="1:13" x14ac:dyDescent="0.3">
      <c r="A3057" s="5">
        <v>41</v>
      </c>
      <c r="B3057" s="5" t="s">
        <v>46</v>
      </c>
      <c r="C3057" s="7" t="b">
        <f t="shared" si="94"/>
        <v>0</v>
      </c>
      <c r="D3057" s="7" t="str" cm="1">
        <f t="array" ref="D3057">_xlfn.SWITCH(A3057,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057" s="12">
        <f t="shared" si="95"/>
        <v>40676</v>
      </c>
      <c r="F3057" s="5">
        <v>2011</v>
      </c>
      <c r="G3057" s="8">
        <v>1270025.74</v>
      </c>
      <c r="H3057" s="5" t="s">
        <v>99</v>
      </c>
      <c r="I3057" s="9">
        <v>50.29</v>
      </c>
      <c r="J3057" s="10">
        <v>3.7669999999999999</v>
      </c>
      <c r="K3057" s="10">
        <v>192.82606899999999</v>
      </c>
      <c r="L3057" s="10">
        <v>6.9340000000000002</v>
      </c>
      <c r="M3057" s="11" t="str" cm="1">
        <f t="array" ref="M3057">_xlfn.IFS(ROUND(Sales_Data[[#This Row],[Temperature]],0)&lt;50,"Cold",ROUND(Sales_Data[[#This Row],[Temperature]],0)&lt;70,"Mild",ROUND(Sales_Data[[#This Row],[Temperature]],0)&lt;84,"Warm",TRUE,"Hot")</f>
        <v>Mild</v>
      </c>
    </row>
    <row r="3058" spans="1:13" x14ac:dyDescent="0.3">
      <c r="A3058" s="5">
        <v>42</v>
      </c>
      <c r="B3058" s="5" t="s">
        <v>46</v>
      </c>
      <c r="C3058" s="7" t="b">
        <f t="shared" si="94"/>
        <v>0</v>
      </c>
      <c r="D3058" s="7" t="str" cm="1">
        <f t="array" ref="D3058">_xlfn.SWITCH(A3058,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058" s="12">
        <f t="shared" si="95"/>
        <v>40676</v>
      </c>
      <c r="F3058" s="5">
        <v>2011</v>
      </c>
      <c r="G3058" s="8">
        <v>603024.75</v>
      </c>
      <c r="H3058" s="5" t="s">
        <v>99</v>
      </c>
      <c r="I3058" s="9">
        <v>74.040000000000006</v>
      </c>
      <c r="J3058" s="10">
        <v>4.202</v>
      </c>
      <c r="K3058" s="10">
        <v>129.089</v>
      </c>
      <c r="L3058" s="10">
        <v>8.4939999999999998</v>
      </c>
      <c r="M3058" s="11" t="str" cm="1">
        <f t="array" ref="M3058">_xlfn.IFS(ROUND(Sales_Data[[#This Row],[Temperature]],0)&lt;50,"Cold",ROUND(Sales_Data[[#This Row],[Temperature]],0)&lt;70,"Mild",ROUND(Sales_Data[[#This Row],[Temperature]],0)&lt;84,"Warm",TRUE,"Hot")</f>
        <v>Warm</v>
      </c>
    </row>
    <row r="3059" spans="1:13" x14ac:dyDescent="0.3">
      <c r="A3059" s="5">
        <v>43</v>
      </c>
      <c r="B3059" s="5" t="s">
        <v>46</v>
      </c>
      <c r="C3059" s="7" t="b">
        <f t="shared" si="94"/>
        <v>0</v>
      </c>
      <c r="D3059" s="7" t="str" cm="1">
        <f t="array" ref="D3059">_xlfn.SWITCH(A3059,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059" s="12">
        <f t="shared" si="95"/>
        <v>40676</v>
      </c>
      <c r="F3059" s="5">
        <v>2011</v>
      </c>
      <c r="G3059" s="8">
        <v>684655.91</v>
      </c>
      <c r="H3059" s="5" t="s">
        <v>99</v>
      </c>
      <c r="I3059" s="9">
        <v>76.03</v>
      </c>
      <c r="J3059" s="10">
        <v>3.899</v>
      </c>
      <c r="K3059" s="10">
        <v>207.72814289999999</v>
      </c>
      <c r="L3059" s="10">
        <v>10.581</v>
      </c>
      <c r="M3059" s="11" t="str" cm="1">
        <f t="array" ref="M3059">_xlfn.IFS(ROUND(Sales_Data[[#This Row],[Temperature]],0)&lt;50,"Cold",ROUND(Sales_Data[[#This Row],[Temperature]],0)&lt;70,"Mild",ROUND(Sales_Data[[#This Row],[Temperature]],0)&lt;84,"Warm",TRUE,"Hot")</f>
        <v>Warm</v>
      </c>
    </row>
    <row r="3060" spans="1:13" x14ac:dyDescent="0.3">
      <c r="A3060" s="5">
        <v>44</v>
      </c>
      <c r="B3060" s="5" t="s">
        <v>46</v>
      </c>
      <c r="C3060" s="7" t="b">
        <f t="shared" si="94"/>
        <v>0</v>
      </c>
      <c r="D3060" s="7" t="str" cm="1">
        <f t="array" ref="D3060">_xlfn.SWITCH(A3060,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060" s="12">
        <f t="shared" si="95"/>
        <v>40676</v>
      </c>
      <c r="F3060" s="5">
        <v>2011</v>
      </c>
      <c r="G3060" s="8">
        <v>307095.31</v>
      </c>
      <c r="H3060" s="5" t="s">
        <v>99</v>
      </c>
      <c r="I3060" s="9">
        <v>52.4</v>
      </c>
      <c r="J3060" s="10">
        <v>3.77</v>
      </c>
      <c r="K3060" s="10">
        <v>129.089</v>
      </c>
      <c r="L3060" s="10">
        <v>6.9059999999999997</v>
      </c>
      <c r="M3060" s="11" t="str" cm="1">
        <f t="array" ref="M3060">_xlfn.IFS(ROUND(Sales_Data[[#This Row],[Temperature]],0)&lt;50,"Cold",ROUND(Sales_Data[[#This Row],[Temperature]],0)&lt;70,"Mild",ROUND(Sales_Data[[#This Row],[Temperature]],0)&lt;84,"Warm",TRUE,"Hot")</f>
        <v>Mild</v>
      </c>
    </row>
    <row r="3061" spans="1:13" x14ac:dyDescent="0.3">
      <c r="A3061" s="5">
        <v>45</v>
      </c>
      <c r="B3061" s="5" t="s">
        <v>46</v>
      </c>
      <c r="C3061" s="7" t="b">
        <f t="shared" si="94"/>
        <v>0</v>
      </c>
      <c r="D3061" s="7" t="str" cm="1">
        <f t="array" ref="D3061">_xlfn.SWITCH(A3061,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061" s="12">
        <f t="shared" si="95"/>
        <v>40676</v>
      </c>
      <c r="F3061" s="5">
        <v>2011</v>
      </c>
      <c r="G3061" s="8">
        <v>793889.1</v>
      </c>
      <c r="H3061" s="5" t="s">
        <v>99</v>
      </c>
      <c r="I3061" s="9">
        <v>60.38</v>
      </c>
      <c r="J3061" s="10">
        <v>4.0659999999999998</v>
      </c>
      <c r="K3061" s="10">
        <v>186.07192309999999</v>
      </c>
      <c r="L3061" s="10">
        <v>8.5210000000000008</v>
      </c>
      <c r="M3061" s="11" t="str" cm="1">
        <f t="array" ref="M3061">_xlfn.IFS(ROUND(Sales_Data[[#This Row],[Temperature]],0)&lt;50,"Cold",ROUND(Sales_Data[[#This Row],[Temperature]],0)&lt;70,"Mild",ROUND(Sales_Data[[#This Row],[Temperature]],0)&lt;84,"Warm",TRUE,"Hot")</f>
        <v>Mild</v>
      </c>
    </row>
    <row r="3062" spans="1:13" x14ac:dyDescent="0.3">
      <c r="A3062" s="5">
        <v>1</v>
      </c>
      <c r="B3062" s="5" t="s">
        <v>47</v>
      </c>
      <c r="C3062" s="7" t="b">
        <f t="shared" si="94"/>
        <v>0</v>
      </c>
      <c r="D3062" s="7" t="str" cm="1">
        <f t="array" ref="D3062">_xlfn.SWITCH(A3062,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062" s="12">
        <f t="shared" si="95"/>
        <v>40683</v>
      </c>
      <c r="F3062" s="5">
        <v>2011</v>
      </c>
      <c r="G3062" s="8">
        <v>1428218.27</v>
      </c>
      <c r="H3062" s="5" t="s">
        <v>99</v>
      </c>
      <c r="I3062" s="9">
        <v>67.63</v>
      </c>
      <c r="J3062" s="10">
        <v>3.907</v>
      </c>
      <c r="K3062" s="10">
        <v>215.7339202</v>
      </c>
      <c r="L3062" s="10">
        <v>7.6820000000000004</v>
      </c>
      <c r="M3062" s="11" t="str" cm="1">
        <f t="array" ref="M3062">_xlfn.IFS(ROUND(Sales_Data[[#This Row],[Temperature]],0)&lt;50,"Cold",ROUND(Sales_Data[[#This Row],[Temperature]],0)&lt;70,"Mild",ROUND(Sales_Data[[#This Row],[Temperature]],0)&lt;84,"Warm",TRUE,"Hot")</f>
        <v>Mild</v>
      </c>
    </row>
    <row r="3063" spans="1:13" x14ac:dyDescent="0.3">
      <c r="A3063" s="5">
        <v>2</v>
      </c>
      <c r="B3063" s="5" t="s">
        <v>47</v>
      </c>
      <c r="C3063" s="7" t="b">
        <f t="shared" si="94"/>
        <v>0</v>
      </c>
      <c r="D3063" s="7" t="str" cm="1">
        <f t="array" ref="D3063">_xlfn.SWITCH(A3063,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063" s="12">
        <f t="shared" si="95"/>
        <v>40683</v>
      </c>
      <c r="F3063" s="5">
        <v>2011</v>
      </c>
      <c r="G3063" s="8">
        <v>1688281.86</v>
      </c>
      <c r="H3063" s="5" t="s">
        <v>99</v>
      </c>
      <c r="I3063" s="9">
        <v>67.14</v>
      </c>
      <c r="J3063" s="10">
        <v>3.907</v>
      </c>
      <c r="K3063" s="10">
        <v>215.38347780000001</v>
      </c>
      <c r="L3063" s="10">
        <v>7.931</v>
      </c>
      <c r="M3063" s="11" t="str" cm="1">
        <f t="array" ref="M3063">_xlfn.IFS(ROUND(Sales_Data[[#This Row],[Temperature]],0)&lt;50,"Cold",ROUND(Sales_Data[[#This Row],[Temperature]],0)&lt;70,"Mild",ROUND(Sales_Data[[#This Row],[Temperature]],0)&lt;84,"Warm",TRUE,"Hot")</f>
        <v>Mild</v>
      </c>
    </row>
    <row r="3064" spans="1:13" x14ac:dyDescent="0.3">
      <c r="A3064" s="5">
        <v>3</v>
      </c>
      <c r="B3064" s="5" t="s">
        <v>47</v>
      </c>
      <c r="C3064" s="7" t="b">
        <f t="shared" si="94"/>
        <v>0</v>
      </c>
      <c r="D3064" s="7" t="str" cm="1">
        <f t="array" ref="D3064">_xlfn.SWITCH(A3064,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064" s="12">
        <f t="shared" si="95"/>
        <v>40683</v>
      </c>
      <c r="F3064" s="5">
        <v>2011</v>
      </c>
      <c r="G3064" s="8">
        <v>364603.13</v>
      </c>
      <c r="H3064" s="5" t="s">
        <v>99</v>
      </c>
      <c r="I3064" s="9">
        <v>75.790000000000006</v>
      </c>
      <c r="J3064" s="10">
        <v>3.907</v>
      </c>
      <c r="K3064" s="10">
        <v>219.127216</v>
      </c>
      <c r="L3064" s="10">
        <v>7.5739999999999998</v>
      </c>
      <c r="M3064" s="11" t="str" cm="1">
        <f t="array" ref="M3064">_xlfn.IFS(ROUND(Sales_Data[[#This Row],[Temperature]],0)&lt;50,"Cold",ROUND(Sales_Data[[#This Row],[Temperature]],0)&lt;70,"Mild",ROUND(Sales_Data[[#This Row],[Temperature]],0)&lt;84,"Warm",TRUE,"Hot")</f>
        <v>Warm</v>
      </c>
    </row>
    <row r="3065" spans="1:13" x14ac:dyDescent="0.3">
      <c r="A3065" s="5">
        <v>4</v>
      </c>
      <c r="B3065" s="5" t="s">
        <v>47</v>
      </c>
      <c r="C3065" s="7" t="b">
        <f t="shared" si="94"/>
        <v>0</v>
      </c>
      <c r="D3065" s="7" t="str" cm="1">
        <f t="array" ref="D3065">_xlfn.SWITCH(A3065,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065" s="12">
        <f t="shared" si="95"/>
        <v>40683</v>
      </c>
      <c r="F3065" s="5">
        <v>2011</v>
      </c>
      <c r="G3065" s="8">
        <v>2015563.48</v>
      </c>
      <c r="H3065" s="5" t="s">
        <v>99</v>
      </c>
      <c r="I3065" s="9">
        <v>70.489999999999995</v>
      </c>
      <c r="J3065" s="10">
        <v>3.8809999999999998</v>
      </c>
      <c r="K3065" s="10">
        <v>129.07567739999999</v>
      </c>
      <c r="L3065" s="10">
        <v>5.9459999999999997</v>
      </c>
      <c r="M3065" s="11" t="str" cm="1">
        <f t="array" ref="M3065">_xlfn.IFS(ROUND(Sales_Data[[#This Row],[Temperature]],0)&lt;50,"Cold",ROUND(Sales_Data[[#This Row],[Temperature]],0)&lt;70,"Mild",ROUND(Sales_Data[[#This Row],[Temperature]],0)&lt;84,"Warm",TRUE,"Hot")</f>
        <v>Warm</v>
      </c>
    </row>
    <row r="3066" spans="1:13" x14ac:dyDescent="0.3">
      <c r="A3066" s="5">
        <v>5</v>
      </c>
      <c r="B3066" s="5" t="s">
        <v>47</v>
      </c>
      <c r="C3066" s="7" t="b">
        <f t="shared" si="94"/>
        <v>0</v>
      </c>
      <c r="D3066" s="7" t="str" cm="1">
        <f t="array" ref="D3066">_xlfn.SWITCH(A3066,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066" s="12">
        <f t="shared" si="95"/>
        <v>40683</v>
      </c>
      <c r="F3066" s="5">
        <v>2011</v>
      </c>
      <c r="G3066" s="8">
        <v>299614.33</v>
      </c>
      <c r="H3066" s="5" t="s">
        <v>99</v>
      </c>
      <c r="I3066" s="9">
        <v>71.37</v>
      </c>
      <c r="J3066" s="10">
        <v>3.907</v>
      </c>
      <c r="K3066" s="10">
        <v>216.3023847</v>
      </c>
      <c r="L3066" s="10">
        <v>6.4889999999999999</v>
      </c>
      <c r="M3066" s="11" t="str" cm="1">
        <f t="array" ref="M3066">_xlfn.IFS(ROUND(Sales_Data[[#This Row],[Temperature]],0)&lt;50,"Cold",ROUND(Sales_Data[[#This Row],[Temperature]],0)&lt;70,"Mild",ROUND(Sales_Data[[#This Row],[Temperature]],0)&lt;84,"Warm",TRUE,"Hot")</f>
        <v>Warm</v>
      </c>
    </row>
    <row r="3067" spans="1:13" x14ac:dyDescent="0.3">
      <c r="A3067" s="5">
        <v>6</v>
      </c>
      <c r="B3067" s="5" t="s">
        <v>47</v>
      </c>
      <c r="C3067" s="7" t="b">
        <f t="shared" si="94"/>
        <v>0</v>
      </c>
      <c r="D3067" s="7" t="str" cm="1">
        <f t="array" ref="D3067">_xlfn.SWITCH(A3067,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067" s="12">
        <f t="shared" si="95"/>
        <v>40683</v>
      </c>
      <c r="F3067" s="5">
        <v>2011</v>
      </c>
      <c r="G3067" s="8">
        <v>1382783.83</v>
      </c>
      <c r="H3067" s="5" t="s">
        <v>99</v>
      </c>
      <c r="I3067" s="9">
        <v>72.010000000000005</v>
      </c>
      <c r="J3067" s="10">
        <v>3.907</v>
      </c>
      <c r="K3067" s="10">
        <v>217.28960950000001</v>
      </c>
      <c r="L3067" s="10">
        <v>6.8550000000000004</v>
      </c>
      <c r="M3067" s="11" t="str" cm="1">
        <f t="array" ref="M3067">_xlfn.IFS(ROUND(Sales_Data[[#This Row],[Temperature]],0)&lt;50,"Cold",ROUND(Sales_Data[[#This Row],[Temperature]],0)&lt;70,"Mild",ROUND(Sales_Data[[#This Row],[Temperature]],0)&lt;84,"Warm",TRUE,"Hot")</f>
        <v>Warm</v>
      </c>
    </row>
    <row r="3068" spans="1:13" x14ac:dyDescent="0.3">
      <c r="A3068" s="5">
        <v>7</v>
      </c>
      <c r="B3068" s="5" t="s">
        <v>47</v>
      </c>
      <c r="C3068" s="7" t="b">
        <f t="shared" si="94"/>
        <v>0</v>
      </c>
      <c r="D3068" s="7" t="str" cm="1">
        <f t="array" ref="D3068">_xlfn.SWITCH(A3068,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068" s="12">
        <f t="shared" si="95"/>
        <v>40683</v>
      </c>
      <c r="F3068" s="5">
        <v>2011</v>
      </c>
      <c r="G3068" s="8">
        <v>424670.98</v>
      </c>
      <c r="H3068" s="5" t="s">
        <v>99</v>
      </c>
      <c r="I3068" s="9">
        <v>36.159999999999997</v>
      </c>
      <c r="J3068" s="10">
        <v>3.8279999999999998</v>
      </c>
      <c r="K3068" s="10">
        <v>192.83131700000001</v>
      </c>
      <c r="L3068" s="10">
        <v>8.5950000000000006</v>
      </c>
      <c r="M3068" s="11" t="str" cm="1">
        <f t="array" ref="M3068">_xlfn.IFS(ROUND(Sales_Data[[#This Row],[Temperature]],0)&lt;50,"Cold",ROUND(Sales_Data[[#This Row],[Temperature]],0)&lt;70,"Mild",ROUND(Sales_Data[[#This Row],[Temperature]],0)&lt;84,"Warm",TRUE,"Hot")</f>
        <v>Cold</v>
      </c>
    </row>
    <row r="3069" spans="1:13" x14ac:dyDescent="0.3">
      <c r="A3069" s="5">
        <v>8</v>
      </c>
      <c r="B3069" s="5" t="s">
        <v>47</v>
      </c>
      <c r="C3069" s="7" t="b">
        <f t="shared" si="94"/>
        <v>0</v>
      </c>
      <c r="D3069" s="7" t="str" cm="1">
        <f t="array" ref="D3069">_xlfn.SWITCH(A3069,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069" s="12">
        <f t="shared" si="95"/>
        <v>40683</v>
      </c>
      <c r="F3069" s="5">
        <v>2011</v>
      </c>
      <c r="G3069" s="8">
        <v>836049.89</v>
      </c>
      <c r="H3069" s="5" t="s">
        <v>99</v>
      </c>
      <c r="I3069" s="9">
        <v>65.540000000000006</v>
      </c>
      <c r="J3069" s="10">
        <v>3.907</v>
      </c>
      <c r="K3069" s="10">
        <v>219.17469220000001</v>
      </c>
      <c r="L3069" s="10">
        <v>6.2969999999999997</v>
      </c>
      <c r="M3069" s="11" t="str" cm="1">
        <f t="array" ref="M3069">_xlfn.IFS(ROUND(Sales_Data[[#This Row],[Temperature]],0)&lt;50,"Cold",ROUND(Sales_Data[[#This Row],[Temperature]],0)&lt;70,"Mild",ROUND(Sales_Data[[#This Row],[Temperature]],0)&lt;84,"Warm",TRUE,"Hot")</f>
        <v>Mild</v>
      </c>
    </row>
    <row r="3070" spans="1:13" x14ac:dyDescent="0.3">
      <c r="A3070" s="5">
        <v>9</v>
      </c>
      <c r="B3070" s="5" t="s">
        <v>47</v>
      </c>
      <c r="C3070" s="7" t="b">
        <f t="shared" si="94"/>
        <v>0</v>
      </c>
      <c r="D3070" s="7" t="str" cm="1">
        <f t="array" ref="D3070">_xlfn.SWITCH(A3070,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070" s="12">
        <f t="shared" si="95"/>
        <v>40683</v>
      </c>
      <c r="F3070" s="5">
        <v>2011</v>
      </c>
      <c r="G3070" s="8">
        <v>518266.9</v>
      </c>
      <c r="H3070" s="5" t="s">
        <v>99</v>
      </c>
      <c r="I3070" s="9">
        <v>70.489999999999995</v>
      </c>
      <c r="J3070" s="10">
        <v>3.907</v>
      </c>
      <c r="K3070" s="10">
        <v>219.3622809</v>
      </c>
      <c r="L3070" s="10">
        <v>6.38</v>
      </c>
      <c r="M3070" s="11" t="str" cm="1">
        <f t="array" ref="M3070">_xlfn.IFS(ROUND(Sales_Data[[#This Row],[Temperature]],0)&lt;50,"Cold",ROUND(Sales_Data[[#This Row],[Temperature]],0)&lt;70,"Mild",ROUND(Sales_Data[[#This Row],[Temperature]],0)&lt;84,"Warm",TRUE,"Hot")</f>
        <v>Warm</v>
      </c>
    </row>
    <row r="3071" spans="1:13" x14ac:dyDescent="0.3">
      <c r="A3071" s="5">
        <v>10</v>
      </c>
      <c r="B3071" s="5" t="s">
        <v>47</v>
      </c>
      <c r="C3071" s="7" t="b">
        <f t="shared" si="94"/>
        <v>0</v>
      </c>
      <c r="D3071" s="7" t="str" cm="1">
        <f t="array" ref="D3071">_xlfn.SWITCH(A3071,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071" s="12">
        <f t="shared" si="95"/>
        <v>40683</v>
      </c>
      <c r="F3071" s="5">
        <v>2011</v>
      </c>
      <c r="G3071" s="8">
        <v>1720908.01</v>
      </c>
      <c r="H3071" s="5" t="s">
        <v>99</v>
      </c>
      <c r="I3071" s="9">
        <v>72.62</v>
      </c>
      <c r="J3071" s="10">
        <v>3.99</v>
      </c>
      <c r="K3071" s="10">
        <v>129.07567739999999</v>
      </c>
      <c r="L3071" s="10">
        <v>8.4939999999999998</v>
      </c>
      <c r="M3071" s="11" t="str" cm="1">
        <f t="array" ref="M3071">_xlfn.IFS(ROUND(Sales_Data[[#This Row],[Temperature]],0)&lt;50,"Cold",ROUND(Sales_Data[[#This Row],[Temperature]],0)&lt;70,"Mild",ROUND(Sales_Data[[#This Row],[Temperature]],0)&lt;84,"Warm",TRUE,"Hot")</f>
        <v>Warm</v>
      </c>
    </row>
    <row r="3072" spans="1:13" x14ac:dyDescent="0.3">
      <c r="A3072" s="5">
        <v>11</v>
      </c>
      <c r="B3072" s="5" t="s">
        <v>47</v>
      </c>
      <c r="C3072" s="7" t="b">
        <f t="shared" si="94"/>
        <v>0</v>
      </c>
      <c r="D3072" s="7" t="str" cm="1">
        <f t="array" ref="D3072">_xlfn.SWITCH(A3072,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072" s="12">
        <f t="shared" si="95"/>
        <v>40683</v>
      </c>
      <c r="F3072" s="5">
        <v>2011</v>
      </c>
      <c r="G3072" s="8">
        <v>1239466.97</v>
      </c>
      <c r="H3072" s="5" t="s">
        <v>99</v>
      </c>
      <c r="I3072" s="9">
        <v>76.97</v>
      </c>
      <c r="J3072" s="10">
        <v>3.907</v>
      </c>
      <c r="K3072" s="10">
        <v>219.127216</v>
      </c>
      <c r="L3072" s="10">
        <v>7.5739999999999998</v>
      </c>
      <c r="M3072" s="11" t="str" cm="1">
        <f t="array" ref="M3072">_xlfn.IFS(ROUND(Sales_Data[[#This Row],[Temperature]],0)&lt;50,"Cold",ROUND(Sales_Data[[#This Row],[Temperature]],0)&lt;70,"Mild",ROUND(Sales_Data[[#This Row],[Temperature]],0)&lt;84,"Warm",TRUE,"Hot")</f>
        <v>Warm</v>
      </c>
    </row>
    <row r="3073" spans="1:13" x14ac:dyDescent="0.3">
      <c r="A3073" s="5">
        <v>12</v>
      </c>
      <c r="B3073" s="5" t="s">
        <v>47</v>
      </c>
      <c r="C3073" s="7" t="b">
        <f t="shared" si="94"/>
        <v>0</v>
      </c>
      <c r="D3073" s="7" t="str" cm="1">
        <f t="array" ref="D3073">_xlfn.SWITCH(A3073,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073" s="12">
        <f t="shared" si="95"/>
        <v>40683</v>
      </c>
      <c r="F3073" s="5">
        <v>2011</v>
      </c>
      <c r="G3073" s="8">
        <v>924134.99</v>
      </c>
      <c r="H3073" s="5" t="s">
        <v>99</v>
      </c>
      <c r="I3073" s="9">
        <v>66.59</v>
      </c>
      <c r="J3073" s="10">
        <v>4.1689999999999996</v>
      </c>
      <c r="K3073" s="10">
        <v>129.07567739999999</v>
      </c>
      <c r="L3073" s="10">
        <v>13.736000000000001</v>
      </c>
      <c r="M3073" s="11" t="str" cm="1">
        <f t="array" ref="M3073">_xlfn.IFS(ROUND(Sales_Data[[#This Row],[Temperature]],0)&lt;50,"Cold",ROUND(Sales_Data[[#This Row],[Temperature]],0)&lt;70,"Mild",ROUND(Sales_Data[[#This Row],[Temperature]],0)&lt;84,"Warm",TRUE,"Hot")</f>
        <v>Mild</v>
      </c>
    </row>
    <row r="3074" spans="1:13" x14ac:dyDescent="0.3">
      <c r="A3074" s="5">
        <v>13</v>
      </c>
      <c r="B3074" s="5" t="s">
        <v>47</v>
      </c>
      <c r="C3074" s="7" t="b">
        <f t="shared" ref="C3074:C3137" si="96">ISNUMBER(B3074)</f>
        <v>0</v>
      </c>
      <c r="D3074" s="7" t="str" cm="1">
        <f t="array" ref="D3074">_xlfn.SWITCH(A3074,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074" s="12">
        <f t="shared" ref="E3074:E3137" si="97">IF(C3074,B3074,DATE(RIGHT(B3074,4),MID(B3074,4,2),LEFT(B3074,2)))</f>
        <v>40683</v>
      </c>
      <c r="F3074" s="5">
        <v>2011</v>
      </c>
      <c r="G3074" s="8">
        <v>1860923.55</v>
      </c>
      <c r="H3074" s="5" t="s">
        <v>99</v>
      </c>
      <c r="I3074" s="9">
        <v>52.12</v>
      </c>
      <c r="J3074" s="10">
        <v>3.802</v>
      </c>
      <c r="K3074" s="10">
        <v>129.07567739999999</v>
      </c>
      <c r="L3074" s="10">
        <v>7.1929999999999996</v>
      </c>
      <c r="M3074" s="11" t="str" cm="1">
        <f t="array" ref="M3074">_xlfn.IFS(ROUND(Sales_Data[[#This Row],[Temperature]],0)&lt;50,"Cold",ROUND(Sales_Data[[#This Row],[Temperature]],0)&lt;70,"Mild",ROUND(Sales_Data[[#This Row],[Temperature]],0)&lt;84,"Warm",TRUE,"Hot")</f>
        <v>Mild</v>
      </c>
    </row>
    <row r="3075" spans="1:13" x14ac:dyDescent="0.3">
      <c r="A3075" s="5">
        <v>14</v>
      </c>
      <c r="B3075" s="5" t="s">
        <v>47</v>
      </c>
      <c r="C3075" s="7" t="b">
        <f t="shared" si="96"/>
        <v>0</v>
      </c>
      <c r="D3075" s="7" t="str" cm="1">
        <f t="array" ref="D3075">_xlfn.SWITCH(A3075,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075" s="12">
        <f t="shared" si="97"/>
        <v>40683</v>
      </c>
      <c r="F3075" s="5">
        <v>2011</v>
      </c>
      <c r="G3075" s="8">
        <v>1959967.8</v>
      </c>
      <c r="H3075" s="5" t="s">
        <v>99</v>
      </c>
      <c r="I3075" s="9">
        <v>62.28</v>
      </c>
      <c r="J3075" s="10">
        <v>4.0620000000000003</v>
      </c>
      <c r="K3075" s="10">
        <v>185.96611540000001</v>
      </c>
      <c r="L3075" s="10">
        <v>8.5210000000000008</v>
      </c>
      <c r="M3075" s="11" t="str" cm="1">
        <f t="array" ref="M3075">_xlfn.IFS(ROUND(Sales_Data[[#This Row],[Temperature]],0)&lt;50,"Cold",ROUND(Sales_Data[[#This Row],[Temperature]],0)&lt;70,"Mild",ROUND(Sales_Data[[#This Row],[Temperature]],0)&lt;84,"Warm",TRUE,"Hot")</f>
        <v>Mild</v>
      </c>
    </row>
    <row r="3076" spans="1:13" x14ac:dyDescent="0.3">
      <c r="A3076" s="5">
        <v>15</v>
      </c>
      <c r="B3076" s="5" t="s">
        <v>47</v>
      </c>
      <c r="C3076" s="7" t="b">
        <f t="shared" si="96"/>
        <v>0</v>
      </c>
      <c r="D3076" s="7" t="str" cm="1">
        <f t="array" ref="D3076">_xlfn.SWITCH(A3076,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076" s="12">
        <f t="shared" si="97"/>
        <v>40683</v>
      </c>
      <c r="F3076" s="5">
        <v>2011</v>
      </c>
      <c r="G3076" s="8">
        <v>593941.9</v>
      </c>
      <c r="H3076" s="5" t="s">
        <v>99</v>
      </c>
      <c r="I3076" s="9">
        <v>57.19</v>
      </c>
      <c r="J3076" s="10">
        <v>4.202</v>
      </c>
      <c r="K3076" s="10">
        <v>134.68038709999999</v>
      </c>
      <c r="L3076" s="10">
        <v>7.6580000000000004</v>
      </c>
      <c r="M3076" s="11" t="str" cm="1">
        <f t="array" ref="M3076">_xlfn.IFS(ROUND(Sales_Data[[#This Row],[Temperature]],0)&lt;50,"Cold",ROUND(Sales_Data[[#This Row],[Temperature]],0)&lt;70,"Mild",ROUND(Sales_Data[[#This Row],[Temperature]],0)&lt;84,"Warm",TRUE,"Hot")</f>
        <v>Mild</v>
      </c>
    </row>
    <row r="3077" spans="1:13" x14ac:dyDescent="0.3">
      <c r="A3077" s="5">
        <v>16</v>
      </c>
      <c r="B3077" s="5" t="s">
        <v>47</v>
      </c>
      <c r="C3077" s="7" t="b">
        <f t="shared" si="96"/>
        <v>0</v>
      </c>
      <c r="D3077" s="7" t="str" cm="1">
        <f t="array" ref="D3077">_xlfn.SWITCH(A3077,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077" s="12">
        <f t="shared" si="97"/>
        <v>40683</v>
      </c>
      <c r="F3077" s="5">
        <v>2011</v>
      </c>
      <c r="G3077" s="8">
        <v>435397.19</v>
      </c>
      <c r="H3077" s="5" t="s">
        <v>99</v>
      </c>
      <c r="I3077" s="9">
        <v>43.95</v>
      </c>
      <c r="J3077" s="10">
        <v>3.8279999999999998</v>
      </c>
      <c r="K3077" s="10">
        <v>192.83131700000001</v>
      </c>
      <c r="L3077" s="10">
        <v>6.3390000000000004</v>
      </c>
      <c r="M3077" s="11" t="str" cm="1">
        <f t="array" ref="M3077">_xlfn.IFS(ROUND(Sales_Data[[#This Row],[Temperature]],0)&lt;50,"Cold",ROUND(Sales_Data[[#This Row],[Temperature]],0)&lt;70,"Mild",ROUND(Sales_Data[[#This Row],[Temperature]],0)&lt;84,"Warm",TRUE,"Hot")</f>
        <v>Cold</v>
      </c>
    </row>
    <row r="3078" spans="1:13" x14ac:dyDescent="0.3">
      <c r="A3078" s="5">
        <v>17</v>
      </c>
      <c r="B3078" s="5" t="s">
        <v>47</v>
      </c>
      <c r="C3078" s="7" t="b">
        <f t="shared" si="96"/>
        <v>0</v>
      </c>
      <c r="D3078" s="7" t="str" cm="1">
        <f t="array" ref="D3078">_xlfn.SWITCH(A3078,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078" s="12">
        <f t="shared" si="97"/>
        <v>40683</v>
      </c>
      <c r="F3078" s="5">
        <v>2011</v>
      </c>
      <c r="G3078" s="8">
        <v>844443.35</v>
      </c>
      <c r="H3078" s="5" t="s">
        <v>99</v>
      </c>
      <c r="I3078" s="9">
        <v>51.93</v>
      </c>
      <c r="J3078" s="10">
        <v>3.802</v>
      </c>
      <c r="K3078" s="10">
        <v>129.07567739999999</v>
      </c>
      <c r="L3078" s="10">
        <v>6.774</v>
      </c>
      <c r="M3078" s="11" t="str" cm="1">
        <f t="array" ref="M3078">_xlfn.IFS(ROUND(Sales_Data[[#This Row],[Temperature]],0)&lt;50,"Cold",ROUND(Sales_Data[[#This Row],[Temperature]],0)&lt;70,"Mild",ROUND(Sales_Data[[#This Row],[Temperature]],0)&lt;84,"Warm",TRUE,"Hot")</f>
        <v>Mild</v>
      </c>
    </row>
    <row r="3079" spans="1:13" x14ac:dyDescent="0.3">
      <c r="A3079" s="5">
        <v>18</v>
      </c>
      <c r="B3079" s="5" t="s">
        <v>47</v>
      </c>
      <c r="C3079" s="7" t="b">
        <f t="shared" si="96"/>
        <v>0</v>
      </c>
      <c r="D3079" s="7" t="str" cm="1">
        <f t="array" ref="D3079">_xlfn.SWITCH(A3079,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079" s="12">
        <f t="shared" si="97"/>
        <v>40683</v>
      </c>
      <c r="F3079" s="5">
        <v>2011</v>
      </c>
      <c r="G3079" s="8">
        <v>994610.43</v>
      </c>
      <c r="H3079" s="5" t="s">
        <v>99</v>
      </c>
      <c r="I3079" s="9">
        <v>57.55</v>
      </c>
      <c r="J3079" s="10">
        <v>4.101</v>
      </c>
      <c r="K3079" s="10">
        <v>134.68038709999999</v>
      </c>
      <c r="L3079" s="10">
        <v>8.9749999999999996</v>
      </c>
      <c r="M3079" s="11" t="str" cm="1">
        <f t="array" ref="M3079">_xlfn.IFS(ROUND(Sales_Data[[#This Row],[Temperature]],0)&lt;50,"Cold",ROUND(Sales_Data[[#This Row],[Temperature]],0)&lt;70,"Mild",ROUND(Sales_Data[[#This Row],[Temperature]],0)&lt;84,"Warm",TRUE,"Hot")</f>
        <v>Mild</v>
      </c>
    </row>
    <row r="3080" spans="1:13" x14ac:dyDescent="0.3">
      <c r="A3080" s="5">
        <v>19</v>
      </c>
      <c r="B3080" s="5" t="s">
        <v>47</v>
      </c>
      <c r="C3080" s="7" t="b">
        <f t="shared" si="96"/>
        <v>0</v>
      </c>
      <c r="D3080" s="7" t="str" cm="1">
        <f t="array" ref="D3080">_xlfn.SWITCH(A3080,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080" s="12">
        <f t="shared" si="97"/>
        <v>40683</v>
      </c>
      <c r="F3080" s="5">
        <v>2011</v>
      </c>
      <c r="G3080" s="8">
        <v>1355234.3</v>
      </c>
      <c r="H3080" s="5" t="s">
        <v>99</v>
      </c>
      <c r="I3080" s="9">
        <v>52.8</v>
      </c>
      <c r="J3080" s="10">
        <v>4.202</v>
      </c>
      <c r="K3080" s="10">
        <v>134.68038709999999</v>
      </c>
      <c r="L3080" s="10">
        <v>7.6580000000000004</v>
      </c>
      <c r="M3080" s="11" t="str" cm="1">
        <f t="array" ref="M3080">_xlfn.IFS(ROUND(Sales_Data[[#This Row],[Temperature]],0)&lt;50,"Cold",ROUND(Sales_Data[[#This Row],[Temperature]],0)&lt;70,"Mild",ROUND(Sales_Data[[#This Row],[Temperature]],0)&lt;84,"Warm",TRUE,"Hot")</f>
        <v>Mild</v>
      </c>
    </row>
    <row r="3081" spans="1:13" x14ac:dyDescent="0.3">
      <c r="A3081" s="5">
        <v>20</v>
      </c>
      <c r="B3081" s="5" t="s">
        <v>47</v>
      </c>
      <c r="C3081" s="7" t="b">
        <f t="shared" si="96"/>
        <v>0</v>
      </c>
      <c r="D3081" s="7" t="str" cm="1">
        <f t="array" ref="D3081">_xlfn.SWITCH(A3081,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081" s="12">
        <f t="shared" si="97"/>
        <v>40683</v>
      </c>
      <c r="F3081" s="5">
        <v>2011</v>
      </c>
      <c r="G3081" s="8">
        <v>1953416.06</v>
      </c>
      <c r="H3081" s="5" t="s">
        <v>99</v>
      </c>
      <c r="I3081" s="9">
        <v>59.01</v>
      </c>
      <c r="J3081" s="10">
        <v>4.0620000000000003</v>
      </c>
      <c r="K3081" s="10">
        <v>208.75831650000001</v>
      </c>
      <c r="L3081" s="10">
        <v>7.2869999999999999</v>
      </c>
      <c r="M3081" s="11" t="str" cm="1">
        <f t="array" ref="M3081">_xlfn.IFS(ROUND(Sales_Data[[#This Row],[Temperature]],0)&lt;50,"Cold",ROUND(Sales_Data[[#This Row],[Temperature]],0)&lt;70,"Mild",ROUND(Sales_Data[[#This Row],[Temperature]],0)&lt;84,"Warm",TRUE,"Hot")</f>
        <v>Mild</v>
      </c>
    </row>
    <row r="3082" spans="1:13" x14ac:dyDescent="0.3">
      <c r="A3082" s="5">
        <v>21</v>
      </c>
      <c r="B3082" s="5" t="s">
        <v>47</v>
      </c>
      <c r="C3082" s="7" t="b">
        <f t="shared" si="96"/>
        <v>0</v>
      </c>
      <c r="D3082" s="7" t="str" cm="1">
        <f t="array" ref="D3082">_xlfn.SWITCH(A3082,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082" s="12">
        <f t="shared" si="97"/>
        <v>40683</v>
      </c>
      <c r="F3082" s="5">
        <v>2011</v>
      </c>
      <c r="G3082" s="8">
        <v>744836.56</v>
      </c>
      <c r="H3082" s="5" t="s">
        <v>99</v>
      </c>
      <c r="I3082" s="9">
        <v>68.36</v>
      </c>
      <c r="J3082" s="10">
        <v>3.907</v>
      </c>
      <c r="K3082" s="10">
        <v>215.38347780000001</v>
      </c>
      <c r="L3082" s="10">
        <v>7.931</v>
      </c>
      <c r="M3082" s="11" t="str" cm="1">
        <f t="array" ref="M3082">_xlfn.IFS(ROUND(Sales_Data[[#This Row],[Temperature]],0)&lt;50,"Cold",ROUND(Sales_Data[[#This Row],[Temperature]],0)&lt;70,"Mild",ROUND(Sales_Data[[#This Row],[Temperature]],0)&lt;84,"Warm",TRUE,"Hot")</f>
        <v>Mild</v>
      </c>
    </row>
    <row r="3083" spans="1:13" x14ac:dyDescent="0.3">
      <c r="A3083" s="5">
        <v>22</v>
      </c>
      <c r="B3083" s="5" t="s">
        <v>47</v>
      </c>
      <c r="C3083" s="7" t="b">
        <f t="shared" si="96"/>
        <v>0</v>
      </c>
      <c r="D3083" s="7" t="str" cm="1">
        <f t="array" ref="D3083">_xlfn.SWITCH(A3083,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083" s="12">
        <f t="shared" si="97"/>
        <v>40683</v>
      </c>
      <c r="F3083" s="5">
        <v>2011</v>
      </c>
      <c r="G3083" s="8">
        <v>970307.83</v>
      </c>
      <c r="H3083" s="5" t="s">
        <v>99</v>
      </c>
      <c r="I3083" s="9">
        <v>58.56</v>
      </c>
      <c r="J3083" s="10">
        <v>4.101</v>
      </c>
      <c r="K3083" s="10">
        <v>138.58710600000001</v>
      </c>
      <c r="L3083" s="10">
        <v>8.2520000000000007</v>
      </c>
      <c r="M3083" s="11" t="str" cm="1">
        <f t="array" ref="M3083">_xlfn.IFS(ROUND(Sales_Data[[#This Row],[Temperature]],0)&lt;50,"Cold",ROUND(Sales_Data[[#This Row],[Temperature]],0)&lt;70,"Mild",ROUND(Sales_Data[[#This Row],[Temperature]],0)&lt;84,"Warm",TRUE,"Hot")</f>
        <v>Mild</v>
      </c>
    </row>
    <row r="3084" spans="1:13" x14ac:dyDescent="0.3">
      <c r="A3084" s="5">
        <v>23</v>
      </c>
      <c r="B3084" s="5" t="s">
        <v>47</v>
      </c>
      <c r="C3084" s="7" t="b">
        <f t="shared" si="96"/>
        <v>0</v>
      </c>
      <c r="D3084" s="7" t="str" cm="1">
        <f t="array" ref="D3084">_xlfn.SWITCH(A3084,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084" s="12">
        <f t="shared" si="97"/>
        <v>40683</v>
      </c>
      <c r="F3084" s="5">
        <v>2011</v>
      </c>
      <c r="G3084" s="8">
        <v>1337617.55</v>
      </c>
      <c r="H3084" s="5" t="s">
        <v>99</v>
      </c>
      <c r="I3084" s="9">
        <v>56.67</v>
      </c>
      <c r="J3084" s="10">
        <v>4.101</v>
      </c>
      <c r="K3084" s="10">
        <v>134.68038709999999</v>
      </c>
      <c r="L3084" s="10">
        <v>4.7809999999999997</v>
      </c>
      <c r="M3084" s="11" t="str" cm="1">
        <f t="array" ref="M3084">_xlfn.IFS(ROUND(Sales_Data[[#This Row],[Temperature]],0)&lt;50,"Cold",ROUND(Sales_Data[[#This Row],[Temperature]],0)&lt;70,"Mild",ROUND(Sales_Data[[#This Row],[Temperature]],0)&lt;84,"Warm",TRUE,"Hot")</f>
        <v>Mild</v>
      </c>
    </row>
    <row r="3085" spans="1:13" x14ac:dyDescent="0.3">
      <c r="A3085" s="5">
        <v>24</v>
      </c>
      <c r="B3085" s="5" t="s">
        <v>47</v>
      </c>
      <c r="C3085" s="7" t="b">
        <f t="shared" si="96"/>
        <v>0</v>
      </c>
      <c r="D3085" s="7" t="str" cm="1">
        <f t="array" ref="D3085">_xlfn.SWITCH(A3085,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085" s="12">
        <f t="shared" si="97"/>
        <v>40683</v>
      </c>
      <c r="F3085" s="5">
        <v>2011</v>
      </c>
      <c r="G3085" s="8">
        <v>1234281.7</v>
      </c>
      <c r="H3085" s="5" t="s">
        <v>99</v>
      </c>
      <c r="I3085" s="9">
        <v>59.84</v>
      </c>
      <c r="J3085" s="10">
        <v>4.202</v>
      </c>
      <c r="K3085" s="10">
        <v>134.68038709999999</v>
      </c>
      <c r="L3085" s="10">
        <v>8.2119999999999997</v>
      </c>
      <c r="M3085" s="11" t="str" cm="1">
        <f t="array" ref="M3085">_xlfn.IFS(ROUND(Sales_Data[[#This Row],[Temperature]],0)&lt;50,"Cold",ROUND(Sales_Data[[#This Row],[Temperature]],0)&lt;70,"Mild",ROUND(Sales_Data[[#This Row],[Temperature]],0)&lt;84,"Warm",TRUE,"Hot")</f>
        <v>Mild</v>
      </c>
    </row>
    <row r="3086" spans="1:13" x14ac:dyDescent="0.3">
      <c r="A3086" s="5">
        <v>25</v>
      </c>
      <c r="B3086" s="5" t="s">
        <v>47</v>
      </c>
      <c r="C3086" s="7" t="b">
        <f t="shared" si="96"/>
        <v>0</v>
      </c>
      <c r="D3086" s="7" t="str" cm="1">
        <f t="array" ref="D3086">_xlfn.SWITCH(A3086,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086" s="12">
        <f t="shared" si="97"/>
        <v>40683</v>
      </c>
      <c r="F3086" s="5">
        <v>2011</v>
      </c>
      <c r="G3086" s="8">
        <v>677971.33</v>
      </c>
      <c r="H3086" s="5" t="s">
        <v>99</v>
      </c>
      <c r="I3086" s="9">
        <v>56.56</v>
      </c>
      <c r="J3086" s="10">
        <v>4.0620000000000003</v>
      </c>
      <c r="K3086" s="10">
        <v>208.75831650000001</v>
      </c>
      <c r="L3086" s="10">
        <v>7.2869999999999999</v>
      </c>
      <c r="M3086" s="11" t="str" cm="1">
        <f t="array" ref="M3086">_xlfn.IFS(ROUND(Sales_Data[[#This Row],[Temperature]],0)&lt;50,"Cold",ROUND(Sales_Data[[#This Row],[Temperature]],0)&lt;70,"Mild",ROUND(Sales_Data[[#This Row],[Temperature]],0)&lt;84,"Warm",TRUE,"Hot")</f>
        <v>Mild</v>
      </c>
    </row>
    <row r="3087" spans="1:13" x14ac:dyDescent="0.3">
      <c r="A3087" s="5">
        <v>26</v>
      </c>
      <c r="B3087" s="5" t="s">
        <v>47</v>
      </c>
      <c r="C3087" s="7" t="b">
        <f t="shared" si="96"/>
        <v>0</v>
      </c>
      <c r="D3087" s="7" t="str" cm="1">
        <f t="array" ref="D3087">_xlfn.SWITCH(A3087,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087" s="12">
        <f t="shared" si="97"/>
        <v>40683</v>
      </c>
      <c r="F3087" s="5">
        <v>2011</v>
      </c>
      <c r="G3087" s="8">
        <v>938334.62</v>
      </c>
      <c r="H3087" s="5" t="s">
        <v>99</v>
      </c>
      <c r="I3087" s="9">
        <v>48.86</v>
      </c>
      <c r="J3087" s="10">
        <v>4.101</v>
      </c>
      <c r="K3087" s="10">
        <v>134.68038709999999</v>
      </c>
      <c r="L3087" s="10">
        <v>7.8179999999999996</v>
      </c>
      <c r="M3087" s="11" t="str" cm="1">
        <f t="array" ref="M3087">_xlfn.IFS(ROUND(Sales_Data[[#This Row],[Temperature]],0)&lt;50,"Cold",ROUND(Sales_Data[[#This Row],[Temperature]],0)&lt;70,"Mild",ROUND(Sales_Data[[#This Row],[Temperature]],0)&lt;84,"Warm",TRUE,"Hot")</f>
        <v>Cold</v>
      </c>
    </row>
    <row r="3088" spans="1:13" x14ac:dyDescent="0.3">
      <c r="A3088" s="5">
        <v>27</v>
      </c>
      <c r="B3088" s="5" t="s">
        <v>47</v>
      </c>
      <c r="C3088" s="7" t="b">
        <f t="shared" si="96"/>
        <v>0</v>
      </c>
      <c r="D3088" s="7" t="str" cm="1">
        <f t="array" ref="D3088">_xlfn.SWITCH(A3088,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088" s="12">
        <f t="shared" si="97"/>
        <v>40683</v>
      </c>
      <c r="F3088" s="5">
        <v>2011</v>
      </c>
      <c r="G3088" s="8">
        <v>1725268.56</v>
      </c>
      <c r="H3088" s="5" t="s">
        <v>99</v>
      </c>
      <c r="I3088" s="9">
        <v>60.22</v>
      </c>
      <c r="J3088" s="10">
        <v>4.202</v>
      </c>
      <c r="K3088" s="10">
        <v>138.58710600000001</v>
      </c>
      <c r="L3088" s="10">
        <v>7.7249999999999996</v>
      </c>
      <c r="M3088" s="11" t="str" cm="1">
        <f t="array" ref="M3088">_xlfn.IFS(ROUND(Sales_Data[[#This Row],[Temperature]],0)&lt;50,"Cold",ROUND(Sales_Data[[#This Row],[Temperature]],0)&lt;70,"Mild",ROUND(Sales_Data[[#This Row],[Temperature]],0)&lt;84,"Warm",TRUE,"Hot")</f>
        <v>Mild</v>
      </c>
    </row>
    <row r="3089" spans="1:13" x14ac:dyDescent="0.3">
      <c r="A3089" s="5">
        <v>28</v>
      </c>
      <c r="B3089" s="5" t="s">
        <v>47</v>
      </c>
      <c r="C3089" s="7" t="b">
        <f t="shared" si="96"/>
        <v>0</v>
      </c>
      <c r="D3089" s="7" t="str" cm="1">
        <f t="array" ref="D3089">_xlfn.SWITCH(A3089,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089" s="12">
        <f t="shared" si="97"/>
        <v>40683</v>
      </c>
      <c r="F3089" s="5">
        <v>2011</v>
      </c>
      <c r="G3089" s="8">
        <v>1151282.31</v>
      </c>
      <c r="H3089" s="5" t="s">
        <v>99</v>
      </c>
      <c r="I3089" s="9">
        <v>66.59</v>
      </c>
      <c r="J3089" s="10">
        <v>4.1689999999999996</v>
      </c>
      <c r="K3089" s="10">
        <v>129.07567739999999</v>
      </c>
      <c r="L3089" s="10">
        <v>13.736000000000001</v>
      </c>
      <c r="M3089" s="11" t="str" cm="1">
        <f t="array" ref="M3089">_xlfn.IFS(ROUND(Sales_Data[[#This Row],[Temperature]],0)&lt;50,"Cold",ROUND(Sales_Data[[#This Row],[Temperature]],0)&lt;70,"Mild",ROUND(Sales_Data[[#This Row],[Temperature]],0)&lt;84,"Warm",TRUE,"Hot")</f>
        <v>Mild</v>
      </c>
    </row>
    <row r="3090" spans="1:13" x14ac:dyDescent="0.3">
      <c r="A3090" s="5">
        <v>29</v>
      </c>
      <c r="B3090" s="5" t="s">
        <v>47</v>
      </c>
      <c r="C3090" s="7" t="b">
        <f t="shared" si="96"/>
        <v>0</v>
      </c>
      <c r="D3090" s="7" t="str" cm="1">
        <f t="array" ref="D3090">_xlfn.SWITCH(A3090,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90" s="12">
        <f t="shared" si="97"/>
        <v>40683</v>
      </c>
      <c r="F3090" s="5">
        <v>2011</v>
      </c>
      <c r="G3090" s="8">
        <v>492932.51</v>
      </c>
      <c r="H3090" s="5" t="s">
        <v>99</v>
      </c>
      <c r="I3090" s="9">
        <v>58.56</v>
      </c>
      <c r="J3090" s="10">
        <v>4.101</v>
      </c>
      <c r="K3090" s="10">
        <v>134.68038709999999</v>
      </c>
      <c r="L3090" s="10">
        <v>9.9659999999999993</v>
      </c>
      <c r="M3090" s="11" t="str" cm="1">
        <f t="array" ref="M3090">_xlfn.IFS(ROUND(Sales_Data[[#This Row],[Temperature]],0)&lt;50,"Cold",ROUND(Sales_Data[[#This Row],[Temperature]],0)&lt;70,"Mild",ROUND(Sales_Data[[#This Row],[Temperature]],0)&lt;84,"Warm",TRUE,"Hot")</f>
        <v>Mild</v>
      </c>
    </row>
    <row r="3091" spans="1:13" x14ac:dyDescent="0.3">
      <c r="A3091" s="5">
        <v>30</v>
      </c>
      <c r="B3091" s="5" t="s">
        <v>47</v>
      </c>
      <c r="C3091" s="7" t="b">
        <f t="shared" si="96"/>
        <v>0</v>
      </c>
      <c r="D3091" s="7" t="str" cm="1">
        <f t="array" ref="D3091">_xlfn.SWITCH(A3091,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91" s="12">
        <f t="shared" si="97"/>
        <v>40683</v>
      </c>
      <c r="F3091" s="5">
        <v>2011</v>
      </c>
      <c r="G3091" s="8">
        <v>435102.2</v>
      </c>
      <c r="H3091" s="5" t="s">
        <v>99</v>
      </c>
      <c r="I3091" s="9">
        <v>68.36</v>
      </c>
      <c r="J3091" s="10">
        <v>3.907</v>
      </c>
      <c r="K3091" s="10">
        <v>215.38347780000001</v>
      </c>
      <c r="L3091" s="10">
        <v>7.931</v>
      </c>
      <c r="M3091" s="11" t="str" cm="1">
        <f t="array" ref="M3091">_xlfn.IFS(ROUND(Sales_Data[[#This Row],[Temperature]],0)&lt;50,"Cold",ROUND(Sales_Data[[#This Row],[Temperature]],0)&lt;70,"Mild",ROUND(Sales_Data[[#This Row],[Temperature]],0)&lt;84,"Warm",TRUE,"Hot")</f>
        <v>Mild</v>
      </c>
    </row>
    <row r="3092" spans="1:13" x14ac:dyDescent="0.3">
      <c r="A3092" s="5">
        <v>31</v>
      </c>
      <c r="B3092" s="5" t="s">
        <v>47</v>
      </c>
      <c r="C3092" s="7" t="b">
        <f t="shared" si="96"/>
        <v>0</v>
      </c>
      <c r="D3092" s="7" t="str" cm="1">
        <f t="array" ref="D3092">_xlfn.SWITCH(A3092,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92" s="12">
        <f t="shared" si="97"/>
        <v>40683</v>
      </c>
      <c r="F3092" s="5">
        <v>2011</v>
      </c>
      <c r="G3092" s="8">
        <v>1387365.19</v>
      </c>
      <c r="H3092" s="5" t="s">
        <v>99</v>
      </c>
      <c r="I3092" s="9">
        <v>68.36</v>
      </c>
      <c r="J3092" s="10">
        <v>3.907</v>
      </c>
      <c r="K3092" s="10">
        <v>215.38347780000001</v>
      </c>
      <c r="L3092" s="10">
        <v>7.931</v>
      </c>
      <c r="M3092" s="11" t="str" cm="1">
        <f t="array" ref="M3092">_xlfn.IFS(ROUND(Sales_Data[[#This Row],[Temperature]],0)&lt;50,"Cold",ROUND(Sales_Data[[#This Row],[Temperature]],0)&lt;70,"Mild",ROUND(Sales_Data[[#This Row],[Temperature]],0)&lt;84,"Warm",TRUE,"Hot")</f>
        <v>Mild</v>
      </c>
    </row>
    <row r="3093" spans="1:13" x14ac:dyDescent="0.3">
      <c r="A3093" s="5">
        <v>32</v>
      </c>
      <c r="B3093" s="5" t="s">
        <v>47</v>
      </c>
      <c r="C3093" s="7" t="b">
        <f t="shared" si="96"/>
        <v>0</v>
      </c>
      <c r="D3093" s="7" t="str" cm="1">
        <f t="array" ref="D3093">_xlfn.SWITCH(A3093,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93" s="12">
        <f t="shared" si="97"/>
        <v>40683</v>
      </c>
      <c r="F3093" s="5">
        <v>2011</v>
      </c>
      <c r="G3093" s="8">
        <v>1145084.76</v>
      </c>
      <c r="H3093" s="5" t="s">
        <v>99</v>
      </c>
      <c r="I3093" s="9">
        <v>45.71</v>
      </c>
      <c r="J3093" s="10">
        <v>3.8279999999999998</v>
      </c>
      <c r="K3093" s="10">
        <v>192.83131700000001</v>
      </c>
      <c r="L3093" s="10">
        <v>8.5950000000000006</v>
      </c>
      <c r="M3093" s="11" t="str" cm="1">
        <f t="array" ref="M3093">_xlfn.IFS(ROUND(Sales_Data[[#This Row],[Temperature]],0)&lt;50,"Cold",ROUND(Sales_Data[[#This Row],[Temperature]],0)&lt;70,"Mild",ROUND(Sales_Data[[#This Row],[Temperature]],0)&lt;84,"Warm",TRUE,"Hot")</f>
        <v>Cold</v>
      </c>
    </row>
    <row r="3094" spans="1:13" x14ac:dyDescent="0.3">
      <c r="A3094" s="5">
        <v>33</v>
      </c>
      <c r="B3094" s="5" t="s">
        <v>47</v>
      </c>
      <c r="C3094" s="7" t="b">
        <f t="shared" si="96"/>
        <v>0</v>
      </c>
      <c r="D3094" s="7" t="str" cm="1">
        <f t="array" ref="D3094">_xlfn.SWITCH(A3094,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94" s="12">
        <f t="shared" si="97"/>
        <v>40683</v>
      </c>
      <c r="F3094" s="5">
        <v>2011</v>
      </c>
      <c r="G3094" s="8">
        <v>239206.26</v>
      </c>
      <c r="H3094" s="5" t="s">
        <v>99</v>
      </c>
      <c r="I3094" s="9">
        <v>76.069999999999993</v>
      </c>
      <c r="J3094" s="10">
        <v>3.99</v>
      </c>
      <c r="K3094" s="10">
        <v>129.07567739999999</v>
      </c>
      <c r="L3094" s="10">
        <v>8.6869999999999994</v>
      </c>
      <c r="M3094" s="11" t="str" cm="1">
        <f t="array" ref="M3094">_xlfn.IFS(ROUND(Sales_Data[[#This Row],[Temperature]],0)&lt;50,"Cold",ROUND(Sales_Data[[#This Row],[Temperature]],0)&lt;70,"Mild",ROUND(Sales_Data[[#This Row],[Temperature]],0)&lt;84,"Warm",TRUE,"Hot")</f>
        <v>Warm</v>
      </c>
    </row>
    <row r="3095" spans="1:13" x14ac:dyDescent="0.3">
      <c r="A3095" s="5">
        <v>34</v>
      </c>
      <c r="B3095" s="5" t="s">
        <v>47</v>
      </c>
      <c r="C3095" s="7" t="b">
        <f t="shared" si="96"/>
        <v>0</v>
      </c>
      <c r="D3095" s="7" t="str" cm="1">
        <f t="array" ref="D3095">_xlfn.SWITCH(A3095,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95" s="12">
        <f t="shared" si="97"/>
        <v>40683</v>
      </c>
      <c r="F3095" s="5">
        <v>2011</v>
      </c>
      <c r="G3095" s="8">
        <v>945018.83</v>
      </c>
      <c r="H3095" s="5" t="s">
        <v>99</v>
      </c>
      <c r="I3095" s="9">
        <v>61.47</v>
      </c>
      <c r="J3095" s="10">
        <v>3.8809999999999998</v>
      </c>
      <c r="K3095" s="10">
        <v>129.07567739999999</v>
      </c>
      <c r="L3095" s="10">
        <v>10.581</v>
      </c>
      <c r="M3095" s="11" t="str" cm="1">
        <f t="array" ref="M3095">_xlfn.IFS(ROUND(Sales_Data[[#This Row],[Temperature]],0)&lt;50,"Cold",ROUND(Sales_Data[[#This Row],[Temperature]],0)&lt;70,"Mild",ROUND(Sales_Data[[#This Row],[Temperature]],0)&lt;84,"Warm",TRUE,"Hot")</f>
        <v>Mild</v>
      </c>
    </row>
    <row r="3096" spans="1:13" x14ac:dyDescent="0.3">
      <c r="A3096" s="5">
        <v>35</v>
      </c>
      <c r="B3096" s="5" t="s">
        <v>47</v>
      </c>
      <c r="C3096" s="7" t="b">
        <f t="shared" si="96"/>
        <v>0</v>
      </c>
      <c r="D3096" s="7" t="str" cm="1">
        <f t="array" ref="D3096">_xlfn.SWITCH(A3096,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96" s="12">
        <f t="shared" si="97"/>
        <v>40683</v>
      </c>
      <c r="F3096" s="5">
        <v>2011</v>
      </c>
      <c r="G3096" s="8">
        <v>776838.56</v>
      </c>
      <c r="H3096" s="5" t="s">
        <v>99</v>
      </c>
      <c r="I3096" s="9">
        <v>60.22</v>
      </c>
      <c r="J3096" s="10">
        <v>4.0620000000000003</v>
      </c>
      <c r="K3096" s="10">
        <v>138.58710600000001</v>
      </c>
      <c r="L3096" s="10">
        <v>8.5120000000000005</v>
      </c>
      <c r="M3096" s="11" t="str" cm="1">
        <f t="array" ref="M3096">_xlfn.IFS(ROUND(Sales_Data[[#This Row],[Temperature]],0)&lt;50,"Cold",ROUND(Sales_Data[[#This Row],[Temperature]],0)&lt;70,"Mild",ROUND(Sales_Data[[#This Row],[Temperature]],0)&lt;84,"Warm",TRUE,"Hot")</f>
        <v>Mild</v>
      </c>
    </row>
    <row r="3097" spans="1:13" x14ac:dyDescent="0.3">
      <c r="A3097" s="5">
        <v>36</v>
      </c>
      <c r="B3097" s="5" t="s">
        <v>47</v>
      </c>
      <c r="C3097" s="7" t="b">
        <f t="shared" si="96"/>
        <v>0</v>
      </c>
      <c r="D3097" s="7" t="str" cm="1">
        <f t="array" ref="D3097">_xlfn.SWITCH(A3097,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97" s="12">
        <f t="shared" si="97"/>
        <v>40683</v>
      </c>
      <c r="F3097" s="5">
        <v>2011</v>
      </c>
      <c r="G3097" s="8">
        <v>376183.44</v>
      </c>
      <c r="H3097" s="5" t="s">
        <v>99</v>
      </c>
      <c r="I3097" s="9">
        <v>73.02</v>
      </c>
      <c r="J3097" s="10">
        <v>3.9249999999999998</v>
      </c>
      <c r="K3097" s="10">
        <v>214.46541199999999</v>
      </c>
      <c r="L3097" s="10">
        <v>8.3000000000000007</v>
      </c>
      <c r="M3097" s="11" t="str" cm="1">
        <f t="array" ref="M3097">_xlfn.IFS(ROUND(Sales_Data[[#This Row],[Temperature]],0)&lt;50,"Cold",ROUND(Sales_Data[[#This Row],[Temperature]],0)&lt;70,"Mild",ROUND(Sales_Data[[#This Row],[Temperature]],0)&lt;84,"Warm",TRUE,"Hot")</f>
        <v>Warm</v>
      </c>
    </row>
    <row r="3098" spans="1:13" x14ac:dyDescent="0.3">
      <c r="A3098" s="5">
        <v>37</v>
      </c>
      <c r="B3098" s="5" t="s">
        <v>47</v>
      </c>
      <c r="C3098" s="7" t="b">
        <f t="shared" si="96"/>
        <v>0</v>
      </c>
      <c r="D3098" s="7" t="str" cm="1">
        <f t="array" ref="D3098">_xlfn.SWITCH(A3098,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98" s="12">
        <f t="shared" si="97"/>
        <v>40683</v>
      </c>
      <c r="F3098" s="5">
        <v>2011</v>
      </c>
      <c r="G3098" s="8">
        <v>533564.42000000004</v>
      </c>
      <c r="H3098" s="5" t="s">
        <v>99</v>
      </c>
      <c r="I3098" s="9">
        <v>73.02</v>
      </c>
      <c r="J3098" s="10">
        <v>3.907</v>
      </c>
      <c r="K3098" s="10">
        <v>214.46541199999999</v>
      </c>
      <c r="L3098" s="10">
        <v>8.3000000000000007</v>
      </c>
      <c r="M3098" s="11" t="str" cm="1">
        <f t="array" ref="M3098">_xlfn.IFS(ROUND(Sales_Data[[#This Row],[Temperature]],0)&lt;50,"Cold",ROUND(Sales_Data[[#This Row],[Temperature]],0)&lt;70,"Mild",ROUND(Sales_Data[[#This Row],[Temperature]],0)&lt;84,"Warm",TRUE,"Hot")</f>
        <v>Warm</v>
      </c>
    </row>
    <row r="3099" spans="1:13" x14ac:dyDescent="0.3">
      <c r="A3099" s="5">
        <v>38</v>
      </c>
      <c r="B3099" s="5" t="s">
        <v>47</v>
      </c>
      <c r="C3099" s="7" t="b">
        <f t="shared" si="96"/>
        <v>0</v>
      </c>
      <c r="D3099" s="7" t="str" cm="1">
        <f t="array" ref="D3099">_xlfn.SWITCH(A3099,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99" s="12">
        <f t="shared" si="97"/>
        <v>40683</v>
      </c>
      <c r="F3099" s="5">
        <v>2011</v>
      </c>
      <c r="G3099" s="8">
        <v>365730.76</v>
      </c>
      <c r="H3099" s="5" t="s">
        <v>99</v>
      </c>
      <c r="I3099" s="9">
        <v>66.59</v>
      </c>
      <c r="J3099" s="10">
        <v>4.1689999999999996</v>
      </c>
      <c r="K3099" s="10">
        <v>129.07567739999999</v>
      </c>
      <c r="L3099" s="10">
        <v>13.736000000000001</v>
      </c>
      <c r="M3099" s="11" t="str" cm="1">
        <f t="array" ref="M3099">_xlfn.IFS(ROUND(Sales_Data[[#This Row],[Temperature]],0)&lt;50,"Cold",ROUND(Sales_Data[[#This Row],[Temperature]],0)&lt;70,"Mild",ROUND(Sales_Data[[#This Row],[Temperature]],0)&lt;84,"Warm",TRUE,"Hot")</f>
        <v>Mild</v>
      </c>
    </row>
    <row r="3100" spans="1:13" x14ac:dyDescent="0.3">
      <c r="A3100" s="5">
        <v>39</v>
      </c>
      <c r="B3100" s="5" t="s">
        <v>47</v>
      </c>
      <c r="C3100" s="7" t="b">
        <f t="shared" si="96"/>
        <v>0</v>
      </c>
      <c r="D3100" s="7" t="str" cm="1">
        <f t="array" ref="D3100">_xlfn.SWITCH(A3100,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00" s="12">
        <f t="shared" si="97"/>
        <v>40683</v>
      </c>
      <c r="F3100" s="5">
        <v>2011</v>
      </c>
      <c r="G3100" s="8">
        <v>1373907.21</v>
      </c>
      <c r="H3100" s="5" t="s">
        <v>99</v>
      </c>
      <c r="I3100" s="9">
        <v>73.31</v>
      </c>
      <c r="J3100" s="10">
        <v>3.907</v>
      </c>
      <c r="K3100" s="10">
        <v>214.46541199999999</v>
      </c>
      <c r="L3100" s="10">
        <v>8.3000000000000007</v>
      </c>
      <c r="M3100" s="11" t="str" cm="1">
        <f t="array" ref="M3100">_xlfn.IFS(ROUND(Sales_Data[[#This Row],[Temperature]],0)&lt;50,"Cold",ROUND(Sales_Data[[#This Row],[Temperature]],0)&lt;70,"Mild",ROUND(Sales_Data[[#This Row],[Temperature]],0)&lt;84,"Warm",TRUE,"Hot")</f>
        <v>Warm</v>
      </c>
    </row>
    <row r="3101" spans="1:13" x14ac:dyDescent="0.3">
      <c r="A3101" s="5">
        <v>40</v>
      </c>
      <c r="B3101" s="5" t="s">
        <v>47</v>
      </c>
      <c r="C3101" s="7" t="b">
        <f t="shared" si="96"/>
        <v>0</v>
      </c>
      <c r="D3101" s="7" t="str" cm="1">
        <f t="array" ref="D3101">_xlfn.SWITCH(A3101,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01" s="12">
        <f t="shared" si="97"/>
        <v>40683</v>
      </c>
      <c r="F3101" s="5">
        <v>2011</v>
      </c>
      <c r="G3101" s="8">
        <v>907110.83</v>
      </c>
      <c r="H3101" s="5" t="s">
        <v>99</v>
      </c>
      <c r="I3101" s="9">
        <v>56.38</v>
      </c>
      <c r="J3101" s="10">
        <v>4.101</v>
      </c>
      <c r="K3101" s="10">
        <v>134.68038709999999</v>
      </c>
      <c r="L3101" s="10">
        <v>4.7809999999999997</v>
      </c>
      <c r="M3101" s="11" t="str" cm="1">
        <f t="array" ref="M3101">_xlfn.IFS(ROUND(Sales_Data[[#This Row],[Temperature]],0)&lt;50,"Cold",ROUND(Sales_Data[[#This Row],[Temperature]],0)&lt;70,"Mild",ROUND(Sales_Data[[#This Row],[Temperature]],0)&lt;84,"Warm",TRUE,"Hot")</f>
        <v>Mild</v>
      </c>
    </row>
    <row r="3102" spans="1:13" x14ac:dyDescent="0.3">
      <c r="A3102" s="5">
        <v>41</v>
      </c>
      <c r="B3102" s="5" t="s">
        <v>47</v>
      </c>
      <c r="C3102" s="7" t="b">
        <f t="shared" si="96"/>
        <v>0</v>
      </c>
      <c r="D3102" s="7" t="str" cm="1">
        <f t="array" ref="D3102">_xlfn.SWITCH(A3102,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02" s="12">
        <f t="shared" si="97"/>
        <v>40683</v>
      </c>
      <c r="F3102" s="5">
        <v>2011</v>
      </c>
      <c r="G3102" s="8">
        <v>1244542.33</v>
      </c>
      <c r="H3102" s="5" t="s">
        <v>99</v>
      </c>
      <c r="I3102" s="9">
        <v>41.11</v>
      </c>
      <c r="J3102" s="10">
        <v>3.8279999999999998</v>
      </c>
      <c r="K3102" s="10">
        <v>192.83131700000001</v>
      </c>
      <c r="L3102" s="10">
        <v>6.9340000000000002</v>
      </c>
      <c r="M3102" s="11" t="str" cm="1">
        <f t="array" ref="M3102">_xlfn.IFS(ROUND(Sales_Data[[#This Row],[Temperature]],0)&lt;50,"Cold",ROUND(Sales_Data[[#This Row],[Temperature]],0)&lt;70,"Mild",ROUND(Sales_Data[[#This Row],[Temperature]],0)&lt;84,"Warm",TRUE,"Hot")</f>
        <v>Cold</v>
      </c>
    </row>
    <row r="3103" spans="1:13" x14ac:dyDescent="0.3">
      <c r="A3103" s="5">
        <v>42</v>
      </c>
      <c r="B3103" s="5" t="s">
        <v>47</v>
      </c>
      <c r="C3103" s="7" t="b">
        <f t="shared" si="96"/>
        <v>0</v>
      </c>
      <c r="D3103" s="7" t="str" cm="1">
        <f t="array" ref="D3103">_xlfn.SWITCH(A3103,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03" s="12">
        <f t="shared" si="97"/>
        <v>40683</v>
      </c>
      <c r="F3103" s="5">
        <v>2011</v>
      </c>
      <c r="G3103" s="8">
        <v>524559.94999999995</v>
      </c>
      <c r="H3103" s="5" t="s">
        <v>99</v>
      </c>
      <c r="I3103" s="9">
        <v>72.62</v>
      </c>
      <c r="J3103" s="10">
        <v>3.99</v>
      </c>
      <c r="K3103" s="10">
        <v>129.07567739999999</v>
      </c>
      <c r="L3103" s="10">
        <v>8.4939999999999998</v>
      </c>
      <c r="M3103" s="11" t="str" cm="1">
        <f t="array" ref="M3103">_xlfn.IFS(ROUND(Sales_Data[[#This Row],[Temperature]],0)&lt;50,"Cold",ROUND(Sales_Data[[#This Row],[Temperature]],0)&lt;70,"Mild",ROUND(Sales_Data[[#This Row],[Temperature]],0)&lt;84,"Warm",TRUE,"Hot")</f>
        <v>Warm</v>
      </c>
    </row>
    <row r="3104" spans="1:13" x14ac:dyDescent="0.3">
      <c r="A3104" s="5">
        <v>43</v>
      </c>
      <c r="B3104" s="5" t="s">
        <v>47</v>
      </c>
      <c r="C3104" s="7" t="b">
        <f t="shared" si="96"/>
        <v>0</v>
      </c>
      <c r="D3104" s="7" t="str" cm="1">
        <f t="array" ref="D3104">_xlfn.SWITCH(A3104,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04" s="12">
        <f t="shared" si="97"/>
        <v>40683</v>
      </c>
      <c r="F3104" s="5">
        <v>2011</v>
      </c>
      <c r="G3104" s="8">
        <v>648330.18000000005</v>
      </c>
      <c r="H3104" s="5" t="s">
        <v>99</v>
      </c>
      <c r="I3104" s="9">
        <v>74.209999999999994</v>
      </c>
      <c r="J3104" s="10">
        <v>3.907</v>
      </c>
      <c r="K3104" s="10">
        <v>207.52006220000001</v>
      </c>
      <c r="L3104" s="10">
        <v>10.581</v>
      </c>
      <c r="M3104" s="11" t="str" cm="1">
        <f t="array" ref="M3104">_xlfn.IFS(ROUND(Sales_Data[[#This Row],[Temperature]],0)&lt;50,"Cold",ROUND(Sales_Data[[#This Row],[Temperature]],0)&lt;70,"Mild",ROUND(Sales_Data[[#This Row],[Temperature]],0)&lt;84,"Warm",TRUE,"Hot")</f>
        <v>Warm</v>
      </c>
    </row>
    <row r="3105" spans="1:13" x14ac:dyDescent="0.3">
      <c r="A3105" s="5">
        <v>44</v>
      </c>
      <c r="B3105" s="5" t="s">
        <v>47</v>
      </c>
      <c r="C3105" s="7" t="b">
        <f t="shared" si="96"/>
        <v>0</v>
      </c>
      <c r="D3105" s="7" t="str" cm="1">
        <f t="array" ref="D3105">_xlfn.SWITCH(A3105,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05" s="12">
        <f t="shared" si="97"/>
        <v>40683</v>
      </c>
      <c r="F3105" s="5">
        <v>2011</v>
      </c>
      <c r="G3105" s="8">
        <v>303559.23</v>
      </c>
      <c r="H3105" s="5" t="s">
        <v>99</v>
      </c>
      <c r="I3105" s="9">
        <v>52.12</v>
      </c>
      <c r="J3105" s="10">
        <v>3.802</v>
      </c>
      <c r="K3105" s="10">
        <v>129.07567739999999</v>
      </c>
      <c r="L3105" s="10">
        <v>6.9059999999999997</v>
      </c>
      <c r="M3105" s="11" t="str" cm="1">
        <f t="array" ref="M3105">_xlfn.IFS(ROUND(Sales_Data[[#This Row],[Temperature]],0)&lt;50,"Cold",ROUND(Sales_Data[[#This Row],[Temperature]],0)&lt;70,"Mild",ROUND(Sales_Data[[#This Row],[Temperature]],0)&lt;84,"Warm",TRUE,"Hot")</f>
        <v>Mild</v>
      </c>
    </row>
    <row r="3106" spans="1:13" x14ac:dyDescent="0.3">
      <c r="A3106" s="5">
        <v>45</v>
      </c>
      <c r="B3106" s="5" t="s">
        <v>47</v>
      </c>
      <c r="C3106" s="7" t="b">
        <f t="shared" si="96"/>
        <v>0</v>
      </c>
      <c r="D3106" s="7" t="str" cm="1">
        <f t="array" ref="D3106">_xlfn.SWITCH(A3106,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06" s="12">
        <f t="shared" si="97"/>
        <v>40683</v>
      </c>
      <c r="F3106" s="5">
        <v>2011</v>
      </c>
      <c r="G3106" s="8">
        <v>727163.67</v>
      </c>
      <c r="H3106" s="5" t="s">
        <v>99</v>
      </c>
      <c r="I3106" s="9">
        <v>62.28</v>
      </c>
      <c r="J3106" s="10">
        <v>4.0620000000000003</v>
      </c>
      <c r="K3106" s="10">
        <v>185.96611540000001</v>
      </c>
      <c r="L3106" s="10">
        <v>8.5210000000000008</v>
      </c>
      <c r="M3106" s="11" t="str" cm="1">
        <f t="array" ref="M3106">_xlfn.IFS(ROUND(Sales_Data[[#This Row],[Temperature]],0)&lt;50,"Cold",ROUND(Sales_Data[[#This Row],[Temperature]],0)&lt;70,"Mild",ROUND(Sales_Data[[#This Row],[Temperature]],0)&lt;84,"Warm",TRUE,"Hot")</f>
        <v>Mild</v>
      </c>
    </row>
    <row r="3107" spans="1:13" x14ac:dyDescent="0.3">
      <c r="A3107" s="5">
        <v>1</v>
      </c>
      <c r="B3107" s="5" t="s">
        <v>48</v>
      </c>
      <c r="C3107" s="7" t="b">
        <f t="shared" si="96"/>
        <v>0</v>
      </c>
      <c r="D3107" s="7" t="str" cm="1">
        <f t="array" ref="D3107">_xlfn.SWITCH(A3107,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07" s="12">
        <f t="shared" si="97"/>
        <v>40690</v>
      </c>
      <c r="F3107" s="5">
        <v>2011</v>
      </c>
      <c r="G3107" s="8">
        <v>1466046.67</v>
      </c>
      <c r="H3107" s="5" t="s">
        <v>99</v>
      </c>
      <c r="I3107" s="9">
        <v>77.72</v>
      </c>
      <c r="J3107" s="10">
        <v>3.786</v>
      </c>
      <c r="K3107" s="10">
        <v>215.5037878</v>
      </c>
      <c r="L3107" s="10">
        <v>7.6820000000000004</v>
      </c>
      <c r="M3107" s="11" t="str" cm="1">
        <f t="array" ref="M3107">_xlfn.IFS(ROUND(Sales_Data[[#This Row],[Temperature]],0)&lt;50,"Cold",ROUND(Sales_Data[[#This Row],[Temperature]],0)&lt;70,"Mild",ROUND(Sales_Data[[#This Row],[Temperature]],0)&lt;84,"Warm",TRUE,"Hot")</f>
        <v>Warm</v>
      </c>
    </row>
    <row r="3108" spans="1:13" x14ac:dyDescent="0.3">
      <c r="A3108" s="5">
        <v>2</v>
      </c>
      <c r="B3108" s="5" t="s">
        <v>48</v>
      </c>
      <c r="C3108" s="7" t="b">
        <f t="shared" si="96"/>
        <v>0</v>
      </c>
      <c r="D3108" s="7" t="str" cm="1">
        <f t="array" ref="D3108">_xlfn.SWITCH(A3108,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08" s="12">
        <f t="shared" si="97"/>
        <v>40690</v>
      </c>
      <c r="F3108" s="5">
        <v>2011</v>
      </c>
      <c r="G3108" s="8">
        <v>1797732.56</v>
      </c>
      <c r="H3108" s="5" t="s">
        <v>99</v>
      </c>
      <c r="I3108" s="9">
        <v>76.42</v>
      </c>
      <c r="J3108" s="10">
        <v>3.786</v>
      </c>
      <c r="K3108" s="10">
        <v>215.15448219999999</v>
      </c>
      <c r="L3108" s="10">
        <v>7.931</v>
      </c>
      <c r="M3108" s="11" t="str" cm="1">
        <f t="array" ref="M3108">_xlfn.IFS(ROUND(Sales_Data[[#This Row],[Temperature]],0)&lt;50,"Cold",ROUND(Sales_Data[[#This Row],[Temperature]],0)&lt;70,"Mild",ROUND(Sales_Data[[#This Row],[Temperature]],0)&lt;84,"Warm",TRUE,"Hot")</f>
        <v>Warm</v>
      </c>
    </row>
    <row r="3109" spans="1:13" x14ac:dyDescent="0.3">
      <c r="A3109" s="5">
        <v>3</v>
      </c>
      <c r="B3109" s="5" t="s">
        <v>48</v>
      </c>
      <c r="C3109" s="7" t="b">
        <f t="shared" si="96"/>
        <v>0</v>
      </c>
      <c r="D3109" s="7" t="str" cm="1">
        <f t="array" ref="D3109">_xlfn.SWITCH(A3109,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09" s="12">
        <f t="shared" si="97"/>
        <v>40690</v>
      </c>
      <c r="F3109" s="5">
        <v>2011</v>
      </c>
      <c r="G3109" s="8">
        <v>369350.6</v>
      </c>
      <c r="H3109" s="5" t="s">
        <v>99</v>
      </c>
      <c r="I3109" s="9">
        <v>84.41</v>
      </c>
      <c r="J3109" s="10">
        <v>3.786</v>
      </c>
      <c r="K3109" s="10">
        <v>218.8860765</v>
      </c>
      <c r="L3109" s="10">
        <v>7.5739999999999998</v>
      </c>
      <c r="M3109" s="11" t="str" cm="1">
        <f t="array" ref="M3109">_xlfn.IFS(ROUND(Sales_Data[[#This Row],[Temperature]],0)&lt;50,"Cold",ROUND(Sales_Data[[#This Row],[Temperature]],0)&lt;70,"Mild",ROUND(Sales_Data[[#This Row],[Temperature]],0)&lt;84,"Warm",TRUE,"Hot")</f>
        <v>Hot</v>
      </c>
    </row>
    <row r="3110" spans="1:13" x14ac:dyDescent="0.3">
      <c r="A3110" s="5">
        <v>4</v>
      </c>
      <c r="B3110" s="5" t="s">
        <v>48</v>
      </c>
      <c r="C3110" s="7" t="b">
        <f t="shared" si="96"/>
        <v>0</v>
      </c>
      <c r="D3110" s="7" t="str" cm="1">
        <f t="array" ref="D3110">_xlfn.SWITCH(A3110,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110" s="12">
        <f t="shared" si="97"/>
        <v>40690</v>
      </c>
      <c r="F3110" s="5">
        <v>2011</v>
      </c>
      <c r="G3110" s="8">
        <v>1986597.95</v>
      </c>
      <c r="H3110" s="5" t="s">
        <v>99</v>
      </c>
      <c r="I3110" s="9">
        <v>73.650000000000006</v>
      </c>
      <c r="J3110" s="10">
        <v>3.7709999999999999</v>
      </c>
      <c r="K3110" s="10">
        <v>129.06235480000001</v>
      </c>
      <c r="L3110" s="10">
        <v>5.9459999999999997</v>
      </c>
      <c r="M3110" s="11" t="str" cm="1">
        <f t="array" ref="M3110">_xlfn.IFS(ROUND(Sales_Data[[#This Row],[Temperature]],0)&lt;50,"Cold",ROUND(Sales_Data[[#This Row],[Temperature]],0)&lt;70,"Mild",ROUND(Sales_Data[[#This Row],[Temperature]],0)&lt;84,"Warm",TRUE,"Hot")</f>
        <v>Warm</v>
      </c>
    </row>
    <row r="3111" spans="1:13" x14ac:dyDescent="0.3">
      <c r="A3111" s="5">
        <v>5</v>
      </c>
      <c r="B3111" s="5" t="s">
        <v>48</v>
      </c>
      <c r="C3111" s="7" t="b">
        <f t="shared" si="96"/>
        <v>0</v>
      </c>
      <c r="D3111" s="7" t="str" cm="1">
        <f t="array" ref="D3111">_xlfn.SWITCH(A3111,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111" s="12">
        <f t="shared" si="97"/>
        <v>40690</v>
      </c>
      <c r="F3111" s="5">
        <v>2011</v>
      </c>
      <c r="G3111" s="8">
        <v>297149.69</v>
      </c>
      <c r="H3111" s="5" t="s">
        <v>99</v>
      </c>
      <c r="I3111" s="9">
        <v>80.14</v>
      </c>
      <c r="J3111" s="10">
        <v>3.786</v>
      </c>
      <c r="K3111" s="10">
        <v>216.0704083</v>
      </c>
      <c r="L3111" s="10">
        <v>6.4889999999999999</v>
      </c>
      <c r="M3111" s="11" t="str" cm="1">
        <f t="array" ref="M3111">_xlfn.IFS(ROUND(Sales_Data[[#This Row],[Temperature]],0)&lt;50,"Cold",ROUND(Sales_Data[[#This Row],[Temperature]],0)&lt;70,"Mild",ROUND(Sales_Data[[#This Row],[Temperature]],0)&lt;84,"Warm",TRUE,"Hot")</f>
        <v>Warm</v>
      </c>
    </row>
    <row r="3112" spans="1:13" x14ac:dyDescent="0.3">
      <c r="A3112" s="5">
        <v>6</v>
      </c>
      <c r="B3112" s="5" t="s">
        <v>48</v>
      </c>
      <c r="C3112" s="7" t="b">
        <f t="shared" si="96"/>
        <v>0</v>
      </c>
      <c r="D3112" s="7" t="str" cm="1">
        <f t="array" ref="D3112">_xlfn.SWITCH(A3112,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112" s="12">
        <f t="shared" si="97"/>
        <v>40690</v>
      </c>
      <c r="F3112" s="5">
        <v>2011</v>
      </c>
      <c r="G3112" s="8">
        <v>1523979.11</v>
      </c>
      <c r="H3112" s="5" t="s">
        <v>99</v>
      </c>
      <c r="I3112" s="9">
        <v>80.83</v>
      </c>
      <c r="J3112" s="10">
        <v>3.786</v>
      </c>
      <c r="K3112" s="10">
        <v>217.05443070000001</v>
      </c>
      <c r="L3112" s="10">
        <v>6.8550000000000004</v>
      </c>
      <c r="M3112" s="11" t="str" cm="1">
        <f t="array" ref="M3112">_xlfn.IFS(ROUND(Sales_Data[[#This Row],[Temperature]],0)&lt;50,"Cold",ROUND(Sales_Data[[#This Row],[Temperature]],0)&lt;70,"Mild",ROUND(Sales_Data[[#This Row],[Temperature]],0)&lt;84,"Warm",TRUE,"Hot")</f>
        <v>Warm</v>
      </c>
    </row>
    <row r="3113" spans="1:13" x14ac:dyDescent="0.3">
      <c r="A3113" s="5">
        <v>7</v>
      </c>
      <c r="B3113" s="5" t="s">
        <v>48</v>
      </c>
      <c r="C3113" s="7" t="b">
        <f t="shared" si="96"/>
        <v>0</v>
      </c>
      <c r="D3113" s="7" t="str" cm="1">
        <f t="array" ref="D3113">_xlfn.SWITCH(A3113,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113" s="12">
        <f t="shared" si="97"/>
        <v>40690</v>
      </c>
      <c r="F3113" s="5">
        <v>2011</v>
      </c>
      <c r="G3113" s="8">
        <v>457216.87</v>
      </c>
      <c r="H3113" s="5" t="s">
        <v>99</v>
      </c>
      <c r="I3113" s="9">
        <v>37.51</v>
      </c>
      <c r="J3113" s="10">
        <v>3.7949999999999999</v>
      </c>
      <c r="K3113" s="10">
        <v>192.8365651</v>
      </c>
      <c r="L3113" s="10">
        <v>8.5950000000000006</v>
      </c>
      <c r="M3113" s="11" t="str" cm="1">
        <f t="array" ref="M3113">_xlfn.IFS(ROUND(Sales_Data[[#This Row],[Temperature]],0)&lt;50,"Cold",ROUND(Sales_Data[[#This Row],[Temperature]],0)&lt;70,"Mild",ROUND(Sales_Data[[#This Row],[Temperature]],0)&lt;84,"Warm",TRUE,"Hot")</f>
        <v>Cold</v>
      </c>
    </row>
    <row r="3114" spans="1:13" x14ac:dyDescent="0.3">
      <c r="A3114" s="5">
        <v>8</v>
      </c>
      <c r="B3114" s="5" t="s">
        <v>48</v>
      </c>
      <c r="C3114" s="7" t="b">
        <f t="shared" si="96"/>
        <v>0</v>
      </c>
      <c r="D3114" s="7" t="str" cm="1">
        <f t="array" ref="D3114">_xlfn.SWITCH(A3114,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114" s="12">
        <f t="shared" si="97"/>
        <v>40690</v>
      </c>
      <c r="F3114" s="5">
        <v>2011</v>
      </c>
      <c r="G3114" s="8">
        <v>857939.41</v>
      </c>
      <c r="H3114" s="5" t="s">
        <v>99</v>
      </c>
      <c r="I3114" s="9">
        <v>73.14</v>
      </c>
      <c r="J3114" s="10">
        <v>3.786</v>
      </c>
      <c r="K3114" s="10">
        <v>218.9333986</v>
      </c>
      <c r="L3114" s="10">
        <v>6.2969999999999997</v>
      </c>
      <c r="M3114" s="11" t="str" cm="1">
        <f t="array" ref="M3114">_xlfn.IFS(ROUND(Sales_Data[[#This Row],[Temperature]],0)&lt;50,"Cold",ROUND(Sales_Data[[#This Row],[Temperature]],0)&lt;70,"Mild",ROUND(Sales_Data[[#This Row],[Temperature]],0)&lt;84,"Warm",TRUE,"Hot")</f>
        <v>Warm</v>
      </c>
    </row>
    <row r="3115" spans="1:13" x14ac:dyDescent="0.3">
      <c r="A3115" s="5">
        <v>9</v>
      </c>
      <c r="B3115" s="5" t="s">
        <v>48</v>
      </c>
      <c r="C3115" s="7" t="b">
        <f t="shared" si="96"/>
        <v>0</v>
      </c>
      <c r="D3115" s="7" t="str" cm="1">
        <f t="array" ref="D3115">_xlfn.SWITCH(A3115,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115" s="12">
        <f t="shared" si="97"/>
        <v>40690</v>
      </c>
      <c r="F3115" s="5">
        <v>2011</v>
      </c>
      <c r="G3115" s="8">
        <v>553834.04</v>
      </c>
      <c r="H3115" s="5" t="s">
        <v>99</v>
      </c>
      <c r="I3115" s="9">
        <v>80.42</v>
      </c>
      <c r="J3115" s="10">
        <v>3.786</v>
      </c>
      <c r="K3115" s="10">
        <v>219.1203788</v>
      </c>
      <c r="L3115" s="10">
        <v>6.38</v>
      </c>
      <c r="M3115" s="11" t="str" cm="1">
        <f t="array" ref="M3115">_xlfn.IFS(ROUND(Sales_Data[[#This Row],[Temperature]],0)&lt;50,"Cold",ROUND(Sales_Data[[#This Row],[Temperature]],0)&lt;70,"Mild",ROUND(Sales_Data[[#This Row],[Temperature]],0)&lt;84,"Warm",TRUE,"Hot")</f>
        <v>Warm</v>
      </c>
    </row>
    <row r="3116" spans="1:13" x14ac:dyDescent="0.3">
      <c r="A3116" s="5">
        <v>10</v>
      </c>
      <c r="B3116" s="5" t="s">
        <v>48</v>
      </c>
      <c r="C3116" s="7" t="b">
        <f t="shared" si="96"/>
        <v>0</v>
      </c>
      <c r="D3116" s="7" t="str" cm="1">
        <f t="array" ref="D3116">_xlfn.SWITCH(A3116,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116" s="12">
        <f t="shared" si="97"/>
        <v>40690</v>
      </c>
      <c r="F3116" s="5">
        <v>2011</v>
      </c>
      <c r="G3116" s="8">
        <v>1743000.38</v>
      </c>
      <c r="H3116" s="5" t="s">
        <v>99</v>
      </c>
      <c r="I3116" s="9">
        <v>78.62</v>
      </c>
      <c r="J3116" s="10">
        <v>3.9329999999999998</v>
      </c>
      <c r="K3116" s="10">
        <v>129.06235480000001</v>
      </c>
      <c r="L3116" s="10">
        <v>8.4939999999999998</v>
      </c>
      <c r="M3116" s="11" t="str" cm="1">
        <f t="array" ref="M3116">_xlfn.IFS(ROUND(Sales_Data[[#This Row],[Temperature]],0)&lt;50,"Cold",ROUND(Sales_Data[[#This Row],[Temperature]],0)&lt;70,"Mild",ROUND(Sales_Data[[#This Row],[Temperature]],0)&lt;84,"Warm",TRUE,"Hot")</f>
        <v>Warm</v>
      </c>
    </row>
    <row r="3117" spans="1:13" x14ac:dyDescent="0.3">
      <c r="A3117" s="5">
        <v>11</v>
      </c>
      <c r="B3117" s="5" t="s">
        <v>48</v>
      </c>
      <c r="C3117" s="7" t="b">
        <f t="shared" si="96"/>
        <v>0</v>
      </c>
      <c r="D3117" s="7" t="str" cm="1">
        <f t="array" ref="D3117">_xlfn.SWITCH(A3117,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117" s="12">
        <f t="shared" si="97"/>
        <v>40690</v>
      </c>
      <c r="F3117" s="5">
        <v>2011</v>
      </c>
      <c r="G3117" s="8">
        <v>1216876.52</v>
      </c>
      <c r="H3117" s="5" t="s">
        <v>99</v>
      </c>
      <c r="I3117" s="9">
        <v>85.61</v>
      </c>
      <c r="J3117" s="10">
        <v>3.786</v>
      </c>
      <c r="K3117" s="10">
        <v>218.8860765</v>
      </c>
      <c r="L3117" s="10">
        <v>7.5739999999999998</v>
      </c>
      <c r="M3117" s="11" t="str" cm="1">
        <f t="array" ref="M3117">_xlfn.IFS(ROUND(Sales_Data[[#This Row],[Temperature]],0)&lt;50,"Cold",ROUND(Sales_Data[[#This Row],[Temperature]],0)&lt;70,"Mild",ROUND(Sales_Data[[#This Row],[Temperature]],0)&lt;84,"Warm",TRUE,"Hot")</f>
        <v>Hot</v>
      </c>
    </row>
    <row r="3118" spans="1:13" x14ac:dyDescent="0.3">
      <c r="A3118" s="5">
        <v>12</v>
      </c>
      <c r="B3118" s="5" t="s">
        <v>48</v>
      </c>
      <c r="C3118" s="7" t="b">
        <f t="shared" si="96"/>
        <v>0</v>
      </c>
      <c r="D3118" s="7" t="str" cm="1">
        <f t="array" ref="D3118">_xlfn.SWITCH(A3118,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118" s="12">
        <f t="shared" si="97"/>
        <v>40690</v>
      </c>
      <c r="F3118" s="5">
        <v>2011</v>
      </c>
      <c r="G3118" s="8">
        <v>964332.51</v>
      </c>
      <c r="H3118" s="5" t="s">
        <v>99</v>
      </c>
      <c r="I3118" s="9">
        <v>76.67</v>
      </c>
      <c r="J3118" s="10">
        <v>4.0869999999999997</v>
      </c>
      <c r="K3118" s="10">
        <v>129.06235480000001</v>
      </c>
      <c r="L3118" s="10">
        <v>13.736000000000001</v>
      </c>
      <c r="M3118" s="11" t="str" cm="1">
        <f t="array" ref="M3118">_xlfn.IFS(ROUND(Sales_Data[[#This Row],[Temperature]],0)&lt;50,"Cold",ROUND(Sales_Data[[#This Row],[Temperature]],0)&lt;70,"Mild",ROUND(Sales_Data[[#This Row],[Temperature]],0)&lt;84,"Warm",TRUE,"Hot")</f>
        <v>Warm</v>
      </c>
    </row>
    <row r="3119" spans="1:13" x14ac:dyDescent="0.3">
      <c r="A3119" s="5">
        <v>13</v>
      </c>
      <c r="B3119" s="5" t="s">
        <v>48</v>
      </c>
      <c r="C3119" s="7" t="b">
        <f t="shared" si="96"/>
        <v>0</v>
      </c>
      <c r="D3119" s="7" t="str" cm="1">
        <f t="array" ref="D3119">_xlfn.SWITCH(A3119,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119" s="12">
        <f t="shared" si="97"/>
        <v>40690</v>
      </c>
      <c r="F3119" s="5">
        <v>2011</v>
      </c>
      <c r="G3119" s="8">
        <v>1866369.93</v>
      </c>
      <c r="H3119" s="5" t="s">
        <v>99</v>
      </c>
      <c r="I3119" s="9">
        <v>54.62</v>
      </c>
      <c r="J3119" s="10">
        <v>3.778</v>
      </c>
      <c r="K3119" s="10">
        <v>129.06235480000001</v>
      </c>
      <c r="L3119" s="10">
        <v>7.1929999999999996</v>
      </c>
      <c r="M3119" s="11" t="str" cm="1">
        <f t="array" ref="M3119">_xlfn.IFS(ROUND(Sales_Data[[#This Row],[Temperature]],0)&lt;50,"Cold",ROUND(Sales_Data[[#This Row],[Temperature]],0)&lt;70,"Mild",ROUND(Sales_Data[[#This Row],[Temperature]],0)&lt;84,"Warm",TRUE,"Hot")</f>
        <v>Mild</v>
      </c>
    </row>
    <row r="3120" spans="1:13" x14ac:dyDescent="0.3">
      <c r="A3120" s="5">
        <v>14</v>
      </c>
      <c r="B3120" s="5" t="s">
        <v>48</v>
      </c>
      <c r="C3120" s="7" t="b">
        <f t="shared" si="96"/>
        <v>0</v>
      </c>
      <c r="D3120" s="7" t="str" cm="1">
        <f t="array" ref="D3120">_xlfn.SWITCH(A3120,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120" s="12">
        <f t="shared" si="97"/>
        <v>40690</v>
      </c>
      <c r="F3120" s="5">
        <v>2011</v>
      </c>
      <c r="G3120" s="8">
        <v>2080694.24</v>
      </c>
      <c r="H3120" s="5" t="s">
        <v>99</v>
      </c>
      <c r="I3120" s="9">
        <v>69.7</v>
      </c>
      <c r="J3120" s="10">
        <v>3.9849999999999999</v>
      </c>
      <c r="K3120" s="10">
        <v>185.86030769999999</v>
      </c>
      <c r="L3120" s="10">
        <v>8.5210000000000008</v>
      </c>
      <c r="M3120" s="11" t="str" cm="1">
        <f t="array" ref="M3120">_xlfn.IFS(ROUND(Sales_Data[[#This Row],[Temperature]],0)&lt;50,"Cold",ROUND(Sales_Data[[#This Row],[Temperature]],0)&lt;70,"Mild",ROUND(Sales_Data[[#This Row],[Temperature]],0)&lt;84,"Warm",TRUE,"Hot")</f>
        <v>Warm</v>
      </c>
    </row>
    <row r="3121" spans="1:13" x14ac:dyDescent="0.3">
      <c r="A3121" s="5">
        <v>15</v>
      </c>
      <c r="B3121" s="5" t="s">
        <v>48</v>
      </c>
      <c r="C3121" s="7" t="b">
        <f t="shared" si="96"/>
        <v>0</v>
      </c>
      <c r="D3121" s="7" t="str" cm="1">
        <f t="array" ref="D3121">_xlfn.SWITCH(A3121,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121" s="12">
        <f t="shared" si="97"/>
        <v>40690</v>
      </c>
      <c r="F3121" s="5">
        <v>2011</v>
      </c>
      <c r="G3121" s="8">
        <v>636193.24</v>
      </c>
      <c r="H3121" s="5" t="s">
        <v>99</v>
      </c>
      <c r="I3121" s="9">
        <v>65.87</v>
      </c>
      <c r="J3121" s="10">
        <v>4.1340000000000003</v>
      </c>
      <c r="K3121" s="10">
        <v>134.76777419999999</v>
      </c>
      <c r="L3121" s="10">
        <v>7.6580000000000004</v>
      </c>
      <c r="M3121" s="11" t="str" cm="1">
        <f t="array" ref="M3121">_xlfn.IFS(ROUND(Sales_Data[[#This Row],[Temperature]],0)&lt;50,"Cold",ROUND(Sales_Data[[#This Row],[Temperature]],0)&lt;70,"Mild",ROUND(Sales_Data[[#This Row],[Temperature]],0)&lt;84,"Warm",TRUE,"Hot")</f>
        <v>Mild</v>
      </c>
    </row>
    <row r="3122" spans="1:13" x14ac:dyDescent="0.3">
      <c r="A3122" s="5">
        <v>16</v>
      </c>
      <c r="B3122" s="5" t="s">
        <v>48</v>
      </c>
      <c r="C3122" s="7" t="b">
        <f t="shared" si="96"/>
        <v>0</v>
      </c>
      <c r="D3122" s="7" t="str" cm="1">
        <f t="array" ref="D3122">_xlfn.SWITCH(A3122,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122" s="12">
        <f t="shared" si="97"/>
        <v>40690</v>
      </c>
      <c r="F3122" s="5">
        <v>2011</v>
      </c>
      <c r="G3122" s="8">
        <v>444718.68</v>
      </c>
      <c r="H3122" s="5" t="s">
        <v>99</v>
      </c>
      <c r="I3122" s="9">
        <v>45.17</v>
      </c>
      <c r="J3122" s="10">
        <v>3.7949999999999999</v>
      </c>
      <c r="K3122" s="10">
        <v>192.8365651</v>
      </c>
      <c r="L3122" s="10">
        <v>6.3390000000000004</v>
      </c>
      <c r="M3122" s="11" t="str" cm="1">
        <f t="array" ref="M3122">_xlfn.IFS(ROUND(Sales_Data[[#This Row],[Temperature]],0)&lt;50,"Cold",ROUND(Sales_Data[[#This Row],[Temperature]],0)&lt;70,"Mild",ROUND(Sales_Data[[#This Row],[Temperature]],0)&lt;84,"Warm",TRUE,"Hot")</f>
        <v>Cold</v>
      </c>
    </row>
    <row r="3123" spans="1:13" x14ac:dyDescent="0.3">
      <c r="A3123" s="5">
        <v>17</v>
      </c>
      <c r="B3123" s="5" t="s">
        <v>48</v>
      </c>
      <c r="C3123" s="7" t="b">
        <f t="shared" si="96"/>
        <v>0</v>
      </c>
      <c r="D3123" s="7" t="str" cm="1">
        <f t="array" ref="D3123">_xlfn.SWITCH(A3123,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123" s="12">
        <f t="shared" si="97"/>
        <v>40690</v>
      </c>
      <c r="F3123" s="5">
        <v>2011</v>
      </c>
      <c r="G3123" s="8">
        <v>892056.64</v>
      </c>
      <c r="H3123" s="5" t="s">
        <v>99</v>
      </c>
      <c r="I3123" s="9">
        <v>51.04</v>
      </c>
      <c r="J3123" s="10">
        <v>3.778</v>
      </c>
      <c r="K3123" s="10">
        <v>129.06235480000001</v>
      </c>
      <c r="L3123" s="10">
        <v>6.774</v>
      </c>
      <c r="M3123" s="11" t="str" cm="1">
        <f t="array" ref="M3123">_xlfn.IFS(ROUND(Sales_Data[[#This Row],[Temperature]],0)&lt;50,"Cold",ROUND(Sales_Data[[#This Row],[Temperature]],0)&lt;70,"Mild",ROUND(Sales_Data[[#This Row],[Temperature]],0)&lt;84,"Warm",TRUE,"Hot")</f>
        <v>Mild</v>
      </c>
    </row>
    <row r="3124" spans="1:13" x14ac:dyDescent="0.3">
      <c r="A3124" s="5">
        <v>18</v>
      </c>
      <c r="B3124" s="5" t="s">
        <v>48</v>
      </c>
      <c r="C3124" s="7" t="b">
        <f t="shared" si="96"/>
        <v>0</v>
      </c>
      <c r="D3124" s="7" t="str" cm="1">
        <f t="array" ref="D3124">_xlfn.SWITCH(A3124,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124" s="12">
        <f t="shared" si="97"/>
        <v>40690</v>
      </c>
      <c r="F3124" s="5">
        <v>2011</v>
      </c>
      <c r="G3124" s="8">
        <v>1065214.1399999999</v>
      </c>
      <c r="H3124" s="5" t="s">
        <v>99</v>
      </c>
      <c r="I3124" s="9">
        <v>64.599999999999994</v>
      </c>
      <c r="J3124" s="10">
        <v>4.0339999999999998</v>
      </c>
      <c r="K3124" s="10">
        <v>134.76777419999999</v>
      </c>
      <c r="L3124" s="10">
        <v>8.9749999999999996</v>
      </c>
      <c r="M3124" s="11" t="str" cm="1">
        <f t="array" ref="M3124">_xlfn.IFS(ROUND(Sales_Data[[#This Row],[Temperature]],0)&lt;50,"Cold",ROUND(Sales_Data[[#This Row],[Temperature]],0)&lt;70,"Mild",ROUND(Sales_Data[[#This Row],[Temperature]],0)&lt;84,"Warm",TRUE,"Hot")</f>
        <v>Mild</v>
      </c>
    </row>
    <row r="3125" spans="1:13" x14ac:dyDescent="0.3">
      <c r="A3125" s="5">
        <v>19</v>
      </c>
      <c r="B3125" s="5" t="s">
        <v>48</v>
      </c>
      <c r="C3125" s="7" t="b">
        <f t="shared" si="96"/>
        <v>0</v>
      </c>
      <c r="D3125" s="7" t="str" cm="1">
        <f t="array" ref="D3125">_xlfn.SWITCH(A3125,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125" s="12">
        <f t="shared" si="97"/>
        <v>40690</v>
      </c>
      <c r="F3125" s="5">
        <v>2011</v>
      </c>
      <c r="G3125" s="8">
        <v>1388553.11</v>
      </c>
      <c r="H3125" s="5" t="s">
        <v>99</v>
      </c>
      <c r="I3125" s="9">
        <v>63.2</v>
      </c>
      <c r="J3125" s="10">
        <v>4.1340000000000003</v>
      </c>
      <c r="K3125" s="10">
        <v>134.76777419999999</v>
      </c>
      <c r="L3125" s="10">
        <v>7.6580000000000004</v>
      </c>
      <c r="M3125" s="11" t="str" cm="1">
        <f t="array" ref="M3125">_xlfn.IFS(ROUND(Sales_Data[[#This Row],[Temperature]],0)&lt;50,"Cold",ROUND(Sales_Data[[#This Row],[Temperature]],0)&lt;70,"Mild",ROUND(Sales_Data[[#This Row],[Temperature]],0)&lt;84,"Warm",TRUE,"Hot")</f>
        <v>Mild</v>
      </c>
    </row>
    <row r="3126" spans="1:13" x14ac:dyDescent="0.3">
      <c r="A3126" s="5">
        <v>20</v>
      </c>
      <c r="B3126" s="5" t="s">
        <v>48</v>
      </c>
      <c r="C3126" s="7" t="b">
        <f t="shared" si="96"/>
        <v>0</v>
      </c>
      <c r="D3126" s="7" t="str" cm="1">
        <f t="array" ref="D3126">_xlfn.SWITCH(A3126,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126" s="12">
        <f t="shared" si="97"/>
        <v>40690</v>
      </c>
      <c r="F3126" s="5">
        <v>2011</v>
      </c>
      <c r="G3126" s="8">
        <v>1944433.17</v>
      </c>
      <c r="H3126" s="5" t="s">
        <v>99</v>
      </c>
      <c r="I3126" s="9">
        <v>69.12</v>
      </c>
      <c r="J3126" s="10">
        <v>3.9849999999999999</v>
      </c>
      <c r="K3126" s="10">
        <v>208.556714</v>
      </c>
      <c r="L3126" s="10">
        <v>7.2869999999999999</v>
      </c>
      <c r="M3126" s="11" t="str" cm="1">
        <f t="array" ref="M3126">_xlfn.IFS(ROUND(Sales_Data[[#This Row],[Temperature]],0)&lt;50,"Cold",ROUND(Sales_Data[[#This Row],[Temperature]],0)&lt;70,"Mild",ROUND(Sales_Data[[#This Row],[Temperature]],0)&lt;84,"Warm",TRUE,"Hot")</f>
        <v>Mild</v>
      </c>
    </row>
    <row r="3127" spans="1:13" x14ac:dyDescent="0.3">
      <c r="A3127" s="5">
        <v>21</v>
      </c>
      <c r="B3127" s="5" t="s">
        <v>48</v>
      </c>
      <c r="C3127" s="7" t="b">
        <f t="shared" si="96"/>
        <v>0</v>
      </c>
      <c r="D3127" s="7" t="str" cm="1">
        <f t="array" ref="D3127">_xlfn.SWITCH(A3127,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127" s="12">
        <f t="shared" si="97"/>
        <v>40690</v>
      </c>
      <c r="F3127" s="5">
        <v>2011</v>
      </c>
      <c r="G3127" s="8">
        <v>744389.81</v>
      </c>
      <c r="H3127" s="5" t="s">
        <v>99</v>
      </c>
      <c r="I3127" s="9">
        <v>76.86</v>
      </c>
      <c r="J3127" s="10">
        <v>3.786</v>
      </c>
      <c r="K3127" s="10">
        <v>215.15448219999999</v>
      </c>
      <c r="L3127" s="10">
        <v>7.931</v>
      </c>
      <c r="M3127" s="11" t="str" cm="1">
        <f t="array" ref="M3127">_xlfn.IFS(ROUND(Sales_Data[[#This Row],[Temperature]],0)&lt;50,"Cold",ROUND(Sales_Data[[#This Row],[Temperature]],0)&lt;70,"Mild",ROUND(Sales_Data[[#This Row],[Temperature]],0)&lt;84,"Warm",TRUE,"Hot")</f>
        <v>Warm</v>
      </c>
    </row>
    <row r="3128" spans="1:13" x14ac:dyDescent="0.3">
      <c r="A3128" s="5">
        <v>22</v>
      </c>
      <c r="B3128" s="5" t="s">
        <v>48</v>
      </c>
      <c r="C3128" s="7" t="b">
        <f t="shared" si="96"/>
        <v>0</v>
      </c>
      <c r="D3128" s="7" t="str" cm="1">
        <f t="array" ref="D3128">_xlfn.SWITCH(A3128,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128" s="12">
        <f t="shared" si="97"/>
        <v>40690</v>
      </c>
      <c r="F3128" s="5">
        <v>2011</v>
      </c>
      <c r="G3128" s="8">
        <v>1021568.34</v>
      </c>
      <c r="H3128" s="5" t="s">
        <v>99</v>
      </c>
      <c r="I3128" s="9">
        <v>62.59</v>
      </c>
      <c r="J3128" s="10">
        <v>4.0339999999999998</v>
      </c>
      <c r="K3128" s="10">
        <v>138.6782834</v>
      </c>
      <c r="L3128" s="10">
        <v>8.2520000000000007</v>
      </c>
      <c r="M3128" s="11" t="str" cm="1">
        <f t="array" ref="M3128">_xlfn.IFS(ROUND(Sales_Data[[#This Row],[Temperature]],0)&lt;50,"Cold",ROUND(Sales_Data[[#This Row],[Temperature]],0)&lt;70,"Mild",ROUND(Sales_Data[[#This Row],[Temperature]],0)&lt;84,"Warm",TRUE,"Hot")</f>
        <v>Mild</v>
      </c>
    </row>
    <row r="3129" spans="1:13" x14ac:dyDescent="0.3">
      <c r="A3129" s="5">
        <v>23</v>
      </c>
      <c r="B3129" s="5" t="s">
        <v>48</v>
      </c>
      <c r="C3129" s="7" t="b">
        <f t="shared" si="96"/>
        <v>0</v>
      </c>
      <c r="D3129" s="7" t="str" cm="1">
        <f t="array" ref="D3129">_xlfn.SWITCH(A3129,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129" s="12">
        <f t="shared" si="97"/>
        <v>40690</v>
      </c>
      <c r="F3129" s="5">
        <v>2011</v>
      </c>
      <c r="G3129" s="8">
        <v>1361945.18</v>
      </c>
      <c r="H3129" s="5" t="s">
        <v>99</v>
      </c>
      <c r="I3129" s="9">
        <v>63.27</v>
      </c>
      <c r="J3129" s="10">
        <v>4.0339999999999998</v>
      </c>
      <c r="K3129" s="10">
        <v>134.76777419999999</v>
      </c>
      <c r="L3129" s="10">
        <v>4.7809999999999997</v>
      </c>
      <c r="M3129" s="11" t="str" cm="1">
        <f t="array" ref="M3129">_xlfn.IFS(ROUND(Sales_Data[[#This Row],[Temperature]],0)&lt;50,"Cold",ROUND(Sales_Data[[#This Row],[Temperature]],0)&lt;70,"Mild",ROUND(Sales_Data[[#This Row],[Temperature]],0)&lt;84,"Warm",TRUE,"Hot")</f>
        <v>Mild</v>
      </c>
    </row>
    <row r="3130" spans="1:13" x14ac:dyDescent="0.3">
      <c r="A3130" s="5">
        <v>24</v>
      </c>
      <c r="B3130" s="5" t="s">
        <v>48</v>
      </c>
      <c r="C3130" s="7" t="b">
        <f t="shared" si="96"/>
        <v>0</v>
      </c>
      <c r="D3130" s="7" t="str" cm="1">
        <f t="array" ref="D3130">_xlfn.SWITCH(A3130,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130" s="12">
        <f t="shared" si="97"/>
        <v>40690</v>
      </c>
      <c r="F3130" s="5">
        <v>2011</v>
      </c>
      <c r="G3130" s="8">
        <v>1311153.72</v>
      </c>
      <c r="H3130" s="5" t="s">
        <v>99</v>
      </c>
      <c r="I3130" s="9">
        <v>65.739999999999995</v>
      </c>
      <c r="J3130" s="10">
        <v>4.1340000000000003</v>
      </c>
      <c r="K3130" s="10">
        <v>134.76777419999999</v>
      </c>
      <c r="L3130" s="10">
        <v>8.2119999999999997</v>
      </c>
      <c r="M3130" s="11" t="str" cm="1">
        <f t="array" ref="M3130">_xlfn.IFS(ROUND(Sales_Data[[#This Row],[Temperature]],0)&lt;50,"Cold",ROUND(Sales_Data[[#This Row],[Temperature]],0)&lt;70,"Mild",ROUND(Sales_Data[[#This Row],[Temperature]],0)&lt;84,"Warm",TRUE,"Hot")</f>
        <v>Mild</v>
      </c>
    </row>
    <row r="3131" spans="1:13" x14ac:dyDescent="0.3">
      <c r="A3131" s="5">
        <v>25</v>
      </c>
      <c r="B3131" s="5" t="s">
        <v>48</v>
      </c>
      <c r="C3131" s="7" t="b">
        <f t="shared" si="96"/>
        <v>0</v>
      </c>
      <c r="D3131" s="7" t="str" cm="1">
        <f t="array" ref="D3131">_xlfn.SWITCH(A3131,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131" s="12">
        <f t="shared" si="97"/>
        <v>40690</v>
      </c>
      <c r="F3131" s="5">
        <v>2011</v>
      </c>
      <c r="G3131" s="8">
        <v>718373.94</v>
      </c>
      <c r="H3131" s="5" t="s">
        <v>99</v>
      </c>
      <c r="I3131" s="9">
        <v>67.180000000000007</v>
      </c>
      <c r="J3131" s="10">
        <v>3.9849999999999999</v>
      </c>
      <c r="K3131" s="10">
        <v>208.556714</v>
      </c>
      <c r="L3131" s="10">
        <v>7.2869999999999999</v>
      </c>
      <c r="M3131" s="11" t="str" cm="1">
        <f t="array" ref="M3131">_xlfn.IFS(ROUND(Sales_Data[[#This Row],[Temperature]],0)&lt;50,"Cold",ROUND(Sales_Data[[#This Row],[Temperature]],0)&lt;70,"Mild",ROUND(Sales_Data[[#This Row],[Temperature]],0)&lt;84,"Warm",TRUE,"Hot")</f>
        <v>Mild</v>
      </c>
    </row>
    <row r="3132" spans="1:13" x14ac:dyDescent="0.3">
      <c r="A3132" s="5">
        <v>26</v>
      </c>
      <c r="B3132" s="5" t="s">
        <v>48</v>
      </c>
      <c r="C3132" s="7" t="b">
        <f t="shared" si="96"/>
        <v>0</v>
      </c>
      <c r="D3132" s="7" t="str" cm="1">
        <f t="array" ref="D3132">_xlfn.SWITCH(A3132,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132" s="12">
        <f t="shared" si="97"/>
        <v>40690</v>
      </c>
      <c r="F3132" s="5">
        <v>2011</v>
      </c>
      <c r="G3132" s="8">
        <v>996723.58</v>
      </c>
      <c r="H3132" s="5" t="s">
        <v>99</v>
      </c>
      <c r="I3132" s="9">
        <v>56.74</v>
      </c>
      <c r="J3132" s="10">
        <v>4.0339999999999998</v>
      </c>
      <c r="K3132" s="10">
        <v>134.76777419999999</v>
      </c>
      <c r="L3132" s="10">
        <v>7.8179999999999996</v>
      </c>
      <c r="M3132" s="11" t="str" cm="1">
        <f t="array" ref="M3132">_xlfn.IFS(ROUND(Sales_Data[[#This Row],[Temperature]],0)&lt;50,"Cold",ROUND(Sales_Data[[#This Row],[Temperature]],0)&lt;70,"Mild",ROUND(Sales_Data[[#This Row],[Temperature]],0)&lt;84,"Warm",TRUE,"Hot")</f>
        <v>Mild</v>
      </c>
    </row>
    <row r="3133" spans="1:13" x14ac:dyDescent="0.3">
      <c r="A3133" s="5">
        <v>27</v>
      </c>
      <c r="B3133" s="5" t="s">
        <v>48</v>
      </c>
      <c r="C3133" s="7" t="b">
        <f t="shared" si="96"/>
        <v>0</v>
      </c>
      <c r="D3133" s="7" t="str" cm="1">
        <f t="array" ref="D3133">_xlfn.SWITCH(A3133,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133" s="12">
        <f t="shared" si="97"/>
        <v>40690</v>
      </c>
      <c r="F3133" s="5">
        <v>2011</v>
      </c>
      <c r="G3133" s="8">
        <v>1820723.17</v>
      </c>
      <c r="H3133" s="5" t="s">
        <v>99</v>
      </c>
      <c r="I3133" s="9">
        <v>66.430000000000007</v>
      </c>
      <c r="J3133" s="10">
        <v>4.1340000000000003</v>
      </c>
      <c r="K3133" s="10">
        <v>138.6782834</v>
      </c>
      <c r="L3133" s="10">
        <v>7.7249999999999996</v>
      </c>
      <c r="M3133" s="11" t="str" cm="1">
        <f t="array" ref="M3133">_xlfn.IFS(ROUND(Sales_Data[[#This Row],[Temperature]],0)&lt;50,"Cold",ROUND(Sales_Data[[#This Row],[Temperature]],0)&lt;70,"Mild",ROUND(Sales_Data[[#This Row],[Temperature]],0)&lt;84,"Warm",TRUE,"Hot")</f>
        <v>Mild</v>
      </c>
    </row>
    <row r="3134" spans="1:13" x14ac:dyDescent="0.3">
      <c r="A3134" s="5">
        <v>28</v>
      </c>
      <c r="B3134" s="5" t="s">
        <v>48</v>
      </c>
      <c r="C3134" s="7" t="b">
        <f t="shared" si="96"/>
        <v>0</v>
      </c>
      <c r="D3134" s="7" t="str" cm="1">
        <f t="array" ref="D3134">_xlfn.SWITCH(A3134,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134" s="12">
        <f t="shared" si="97"/>
        <v>40690</v>
      </c>
      <c r="F3134" s="5">
        <v>2011</v>
      </c>
      <c r="G3134" s="8">
        <v>1160043.98</v>
      </c>
      <c r="H3134" s="5" t="s">
        <v>99</v>
      </c>
      <c r="I3134" s="9">
        <v>76.67</v>
      </c>
      <c r="J3134" s="10">
        <v>4.0869999999999997</v>
      </c>
      <c r="K3134" s="10">
        <v>129.06235480000001</v>
      </c>
      <c r="L3134" s="10">
        <v>13.736000000000001</v>
      </c>
      <c r="M3134" s="11" t="str" cm="1">
        <f t="array" ref="M3134">_xlfn.IFS(ROUND(Sales_Data[[#This Row],[Temperature]],0)&lt;50,"Cold",ROUND(Sales_Data[[#This Row],[Temperature]],0)&lt;70,"Mild",ROUND(Sales_Data[[#This Row],[Temperature]],0)&lt;84,"Warm",TRUE,"Hot")</f>
        <v>Warm</v>
      </c>
    </row>
    <row r="3135" spans="1:13" x14ac:dyDescent="0.3">
      <c r="A3135" s="5">
        <v>29</v>
      </c>
      <c r="B3135" s="5" t="s">
        <v>48</v>
      </c>
      <c r="C3135" s="7" t="b">
        <f t="shared" si="96"/>
        <v>0</v>
      </c>
      <c r="D3135" s="7" t="str" cm="1">
        <f t="array" ref="D3135">_xlfn.SWITCH(A3135,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135" s="12">
        <f t="shared" si="97"/>
        <v>40690</v>
      </c>
      <c r="F3135" s="5">
        <v>2011</v>
      </c>
      <c r="G3135" s="8">
        <v>550735.64</v>
      </c>
      <c r="H3135" s="5" t="s">
        <v>99</v>
      </c>
      <c r="I3135" s="9">
        <v>62.59</v>
      </c>
      <c r="J3135" s="10">
        <v>4.0339999999999998</v>
      </c>
      <c r="K3135" s="10">
        <v>134.76777419999999</v>
      </c>
      <c r="L3135" s="10">
        <v>9.9659999999999993</v>
      </c>
      <c r="M3135" s="11" t="str" cm="1">
        <f t="array" ref="M3135">_xlfn.IFS(ROUND(Sales_Data[[#This Row],[Temperature]],0)&lt;50,"Cold",ROUND(Sales_Data[[#This Row],[Temperature]],0)&lt;70,"Mild",ROUND(Sales_Data[[#This Row],[Temperature]],0)&lt;84,"Warm",TRUE,"Hot")</f>
        <v>Mild</v>
      </c>
    </row>
    <row r="3136" spans="1:13" x14ac:dyDescent="0.3">
      <c r="A3136" s="5">
        <v>30</v>
      </c>
      <c r="B3136" s="5" t="s">
        <v>48</v>
      </c>
      <c r="C3136" s="7" t="b">
        <f t="shared" si="96"/>
        <v>0</v>
      </c>
      <c r="D3136" s="7" t="str" cm="1">
        <f t="array" ref="D3136">_xlfn.SWITCH(A3136,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136" s="12">
        <f t="shared" si="97"/>
        <v>40690</v>
      </c>
      <c r="F3136" s="5">
        <v>2011</v>
      </c>
      <c r="G3136" s="8">
        <v>429305.82</v>
      </c>
      <c r="H3136" s="5" t="s">
        <v>99</v>
      </c>
      <c r="I3136" s="9">
        <v>76.86</v>
      </c>
      <c r="J3136" s="10">
        <v>3.786</v>
      </c>
      <c r="K3136" s="10">
        <v>215.15448219999999</v>
      </c>
      <c r="L3136" s="10">
        <v>7.931</v>
      </c>
      <c r="M3136" s="11" t="str" cm="1">
        <f t="array" ref="M3136">_xlfn.IFS(ROUND(Sales_Data[[#This Row],[Temperature]],0)&lt;50,"Cold",ROUND(Sales_Data[[#This Row],[Temperature]],0)&lt;70,"Mild",ROUND(Sales_Data[[#This Row],[Temperature]],0)&lt;84,"Warm",TRUE,"Hot")</f>
        <v>Warm</v>
      </c>
    </row>
    <row r="3137" spans="1:13" x14ac:dyDescent="0.3">
      <c r="A3137" s="5">
        <v>31</v>
      </c>
      <c r="B3137" s="5" t="s">
        <v>48</v>
      </c>
      <c r="C3137" s="7" t="b">
        <f t="shared" si="96"/>
        <v>0</v>
      </c>
      <c r="D3137" s="7" t="str" cm="1">
        <f t="array" ref="D3137">_xlfn.SWITCH(A3137,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137" s="12">
        <f t="shared" si="97"/>
        <v>40690</v>
      </c>
      <c r="F3137" s="5">
        <v>2011</v>
      </c>
      <c r="G3137" s="8">
        <v>1342273.64</v>
      </c>
      <c r="H3137" s="5" t="s">
        <v>99</v>
      </c>
      <c r="I3137" s="9">
        <v>76.86</v>
      </c>
      <c r="J3137" s="10">
        <v>3.786</v>
      </c>
      <c r="K3137" s="10">
        <v>215.15448219999999</v>
      </c>
      <c r="L3137" s="10">
        <v>7.931</v>
      </c>
      <c r="M3137" s="11" t="str" cm="1">
        <f t="array" ref="M3137">_xlfn.IFS(ROUND(Sales_Data[[#This Row],[Temperature]],0)&lt;50,"Cold",ROUND(Sales_Data[[#This Row],[Temperature]],0)&lt;70,"Mild",ROUND(Sales_Data[[#This Row],[Temperature]],0)&lt;84,"Warm",TRUE,"Hot")</f>
        <v>Warm</v>
      </c>
    </row>
    <row r="3138" spans="1:13" x14ac:dyDescent="0.3">
      <c r="A3138" s="5">
        <v>32</v>
      </c>
      <c r="B3138" s="5" t="s">
        <v>48</v>
      </c>
      <c r="C3138" s="7" t="b">
        <f t="shared" ref="C3138:C3201" si="98">ISNUMBER(B3138)</f>
        <v>0</v>
      </c>
      <c r="D3138" s="7" t="str" cm="1">
        <f t="array" ref="D3138">_xlfn.SWITCH(A3138,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138" s="12">
        <f t="shared" ref="E3138:E3201" si="99">IF(C3138,B3138,DATE(RIGHT(B3138,4),MID(B3138,4,2),LEFT(B3138,2)))</f>
        <v>40690</v>
      </c>
      <c r="F3138" s="5">
        <v>2011</v>
      </c>
      <c r="G3138" s="8">
        <v>1175447.49</v>
      </c>
      <c r="H3138" s="5" t="s">
        <v>99</v>
      </c>
      <c r="I3138" s="9">
        <v>55.13</v>
      </c>
      <c r="J3138" s="10">
        <v>3.7949999999999999</v>
      </c>
      <c r="K3138" s="10">
        <v>192.8365651</v>
      </c>
      <c r="L3138" s="10">
        <v>8.5950000000000006</v>
      </c>
      <c r="M3138" s="11" t="str" cm="1">
        <f t="array" ref="M3138">_xlfn.IFS(ROUND(Sales_Data[[#This Row],[Temperature]],0)&lt;50,"Cold",ROUND(Sales_Data[[#This Row],[Temperature]],0)&lt;70,"Mild",ROUND(Sales_Data[[#This Row],[Temperature]],0)&lt;84,"Warm",TRUE,"Hot")</f>
        <v>Mild</v>
      </c>
    </row>
    <row r="3139" spans="1:13" x14ac:dyDescent="0.3">
      <c r="A3139" s="5">
        <v>33</v>
      </c>
      <c r="B3139" s="5" t="s">
        <v>48</v>
      </c>
      <c r="C3139" s="7" t="b">
        <f t="shared" si="98"/>
        <v>0</v>
      </c>
      <c r="D3139" s="7" t="str" cm="1">
        <f t="array" ref="D3139">_xlfn.SWITCH(A3139,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139" s="12">
        <f t="shared" si="99"/>
        <v>40690</v>
      </c>
      <c r="F3139" s="5">
        <v>2011</v>
      </c>
      <c r="G3139" s="8">
        <v>239431.85</v>
      </c>
      <c r="H3139" s="5" t="s">
        <v>99</v>
      </c>
      <c r="I3139" s="9">
        <v>82.32</v>
      </c>
      <c r="J3139" s="10">
        <v>3.9329999999999998</v>
      </c>
      <c r="K3139" s="10">
        <v>129.06235480000001</v>
      </c>
      <c r="L3139" s="10">
        <v>8.6869999999999994</v>
      </c>
      <c r="M3139" s="11" t="str" cm="1">
        <f t="array" ref="M3139">_xlfn.IFS(ROUND(Sales_Data[[#This Row],[Temperature]],0)&lt;50,"Cold",ROUND(Sales_Data[[#This Row],[Temperature]],0)&lt;70,"Mild",ROUND(Sales_Data[[#This Row],[Temperature]],0)&lt;84,"Warm",TRUE,"Hot")</f>
        <v>Warm</v>
      </c>
    </row>
    <row r="3140" spans="1:13" x14ac:dyDescent="0.3">
      <c r="A3140" s="5">
        <v>34</v>
      </c>
      <c r="B3140" s="5" t="s">
        <v>48</v>
      </c>
      <c r="C3140" s="7" t="b">
        <f t="shared" si="98"/>
        <v>0</v>
      </c>
      <c r="D3140" s="7" t="str" cm="1">
        <f t="array" ref="D3140">_xlfn.SWITCH(A3140,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140" s="12">
        <f t="shared" si="99"/>
        <v>40690</v>
      </c>
      <c r="F3140" s="5">
        <v>2011</v>
      </c>
      <c r="G3140" s="8">
        <v>941311.83</v>
      </c>
      <c r="H3140" s="5" t="s">
        <v>99</v>
      </c>
      <c r="I3140" s="9">
        <v>65.989999999999995</v>
      </c>
      <c r="J3140" s="10">
        <v>3.7709999999999999</v>
      </c>
      <c r="K3140" s="10">
        <v>129.06235480000001</v>
      </c>
      <c r="L3140" s="10">
        <v>10.581</v>
      </c>
      <c r="M3140" s="11" t="str" cm="1">
        <f t="array" ref="M3140">_xlfn.IFS(ROUND(Sales_Data[[#This Row],[Temperature]],0)&lt;50,"Cold",ROUND(Sales_Data[[#This Row],[Temperature]],0)&lt;70,"Mild",ROUND(Sales_Data[[#This Row],[Temperature]],0)&lt;84,"Warm",TRUE,"Hot")</f>
        <v>Mild</v>
      </c>
    </row>
    <row r="3141" spans="1:13" x14ac:dyDescent="0.3">
      <c r="A3141" s="5">
        <v>35</v>
      </c>
      <c r="B3141" s="5" t="s">
        <v>48</v>
      </c>
      <c r="C3141" s="7" t="b">
        <f t="shared" si="98"/>
        <v>0</v>
      </c>
      <c r="D3141" s="7" t="str" cm="1">
        <f t="array" ref="D3141">_xlfn.SWITCH(A3141,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141" s="12">
        <f t="shared" si="99"/>
        <v>40690</v>
      </c>
      <c r="F3141" s="5">
        <v>2011</v>
      </c>
      <c r="G3141" s="8">
        <v>850708.6</v>
      </c>
      <c r="H3141" s="5" t="s">
        <v>99</v>
      </c>
      <c r="I3141" s="9">
        <v>66.430000000000007</v>
      </c>
      <c r="J3141" s="10">
        <v>3.9849999999999999</v>
      </c>
      <c r="K3141" s="10">
        <v>138.6782834</v>
      </c>
      <c r="L3141" s="10">
        <v>8.5120000000000005</v>
      </c>
      <c r="M3141" s="11" t="str" cm="1">
        <f t="array" ref="M3141">_xlfn.IFS(ROUND(Sales_Data[[#This Row],[Temperature]],0)&lt;50,"Cold",ROUND(Sales_Data[[#This Row],[Temperature]],0)&lt;70,"Mild",ROUND(Sales_Data[[#This Row],[Temperature]],0)&lt;84,"Warm",TRUE,"Hot")</f>
        <v>Mild</v>
      </c>
    </row>
    <row r="3142" spans="1:13" x14ac:dyDescent="0.3">
      <c r="A3142" s="5">
        <v>36</v>
      </c>
      <c r="B3142" s="5" t="s">
        <v>48</v>
      </c>
      <c r="C3142" s="7" t="b">
        <f t="shared" si="98"/>
        <v>0</v>
      </c>
      <c r="D3142" s="7" t="str" cm="1">
        <f t="array" ref="D3142">_xlfn.SWITCH(A3142,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142" s="12">
        <f t="shared" si="99"/>
        <v>40690</v>
      </c>
      <c r="F3142" s="5">
        <v>2011</v>
      </c>
      <c r="G3142" s="8">
        <v>348655.2</v>
      </c>
      <c r="H3142" s="5" t="s">
        <v>99</v>
      </c>
      <c r="I3142" s="9">
        <v>81.28</v>
      </c>
      <c r="J3142" s="10">
        <v>3.786</v>
      </c>
      <c r="K3142" s="10">
        <v>214.24084619999999</v>
      </c>
      <c r="L3142" s="10">
        <v>8.3000000000000007</v>
      </c>
      <c r="M3142" s="11" t="str" cm="1">
        <f t="array" ref="M3142">_xlfn.IFS(ROUND(Sales_Data[[#This Row],[Temperature]],0)&lt;50,"Cold",ROUND(Sales_Data[[#This Row],[Temperature]],0)&lt;70,"Mild",ROUND(Sales_Data[[#This Row],[Temperature]],0)&lt;84,"Warm",TRUE,"Hot")</f>
        <v>Warm</v>
      </c>
    </row>
    <row r="3143" spans="1:13" x14ac:dyDescent="0.3">
      <c r="A3143" s="5">
        <v>37</v>
      </c>
      <c r="B3143" s="5" t="s">
        <v>48</v>
      </c>
      <c r="C3143" s="7" t="b">
        <f t="shared" si="98"/>
        <v>0</v>
      </c>
      <c r="D3143" s="7" t="str" cm="1">
        <f t="array" ref="D3143">_xlfn.SWITCH(A3143,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143" s="12">
        <f t="shared" si="99"/>
        <v>40690</v>
      </c>
      <c r="F3143" s="5">
        <v>2011</v>
      </c>
      <c r="G3143" s="8">
        <v>507086.75</v>
      </c>
      <c r="H3143" s="5" t="s">
        <v>99</v>
      </c>
      <c r="I3143" s="9">
        <v>81.28</v>
      </c>
      <c r="J3143" s="10">
        <v>3.786</v>
      </c>
      <c r="K3143" s="10">
        <v>214.24084619999999</v>
      </c>
      <c r="L3143" s="10">
        <v>8.3000000000000007</v>
      </c>
      <c r="M3143" s="11" t="str" cm="1">
        <f t="array" ref="M3143">_xlfn.IFS(ROUND(Sales_Data[[#This Row],[Temperature]],0)&lt;50,"Cold",ROUND(Sales_Data[[#This Row],[Temperature]],0)&lt;70,"Mild",ROUND(Sales_Data[[#This Row],[Temperature]],0)&lt;84,"Warm",TRUE,"Hot")</f>
        <v>Warm</v>
      </c>
    </row>
    <row r="3144" spans="1:13" x14ac:dyDescent="0.3">
      <c r="A3144" s="5">
        <v>38</v>
      </c>
      <c r="B3144" s="5" t="s">
        <v>48</v>
      </c>
      <c r="C3144" s="7" t="b">
        <f t="shared" si="98"/>
        <v>0</v>
      </c>
      <c r="D3144" s="7" t="str" cm="1">
        <f t="array" ref="D3144">_xlfn.SWITCH(A3144,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144" s="12">
        <f t="shared" si="99"/>
        <v>40690</v>
      </c>
      <c r="F3144" s="5">
        <v>2011</v>
      </c>
      <c r="G3144" s="8">
        <v>356886.1</v>
      </c>
      <c r="H3144" s="5" t="s">
        <v>99</v>
      </c>
      <c r="I3144" s="9">
        <v>76.67</v>
      </c>
      <c r="J3144" s="10">
        <v>4.0869999999999997</v>
      </c>
      <c r="K3144" s="10">
        <v>129.06235480000001</v>
      </c>
      <c r="L3144" s="10">
        <v>13.736000000000001</v>
      </c>
      <c r="M3144" s="11" t="str" cm="1">
        <f t="array" ref="M3144">_xlfn.IFS(ROUND(Sales_Data[[#This Row],[Temperature]],0)&lt;50,"Cold",ROUND(Sales_Data[[#This Row],[Temperature]],0)&lt;70,"Mild",ROUND(Sales_Data[[#This Row],[Temperature]],0)&lt;84,"Warm",TRUE,"Hot")</f>
        <v>Warm</v>
      </c>
    </row>
    <row r="3145" spans="1:13" x14ac:dyDescent="0.3">
      <c r="A3145" s="5">
        <v>39</v>
      </c>
      <c r="B3145" s="5" t="s">
        <v>48</v>
      </c>
      <c r="C3145" s="7" t="b">
        <f t="shared" si="98"/>
        <v>0</v>
      </c>
      <c r="D3145" s="7" t="str" cm="1">
        <f t="array" ref="D3145">_xlfn.SWITCH(A3145,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45" s="12">
        <f t="shared" si="99"/>
        <v>40690</v>
      </c>
      <c r="F3145" s="5">
        <v>2011</v>
      </c>
      <c r="G3145" s="8">
        <v>1406124.14</v>
      </c>
      <c r="H3145" s="5" t="s">
        <v>99</v>
      </c>
      <c r="I3145" s="9">
        <v>82.1</v>
      </c>
      <c r="J3145" s="10">
        <v>3.786</v>
      </c>
      <c r="K3145" s="10">
        <v>214.24084619999999</v>
      </c>
      <c r="L3145" s="10">
        <v>8.3000000000000007</v>
      </c>
      <c r="M3145" s="11" t="str" cm="1">
        <f t="array" ref="M3145">_xlfn.IFS(ROUND(Sales_Data[[#This Row],[Temperature]],0)&lt;50,"Cold",ROUND(Sales_Data[[#This Row],[Temperature]],0)&lt;70,"Mild",ROUND(Sales_Data[[#This Row],[Temperature]],0)&lt;84,"Warm",TRUE,"Hot")</f>
        <v>Warm</v>
      </c>
    </row>
    <row r="3146" spans="1:13" x14ac:dyDescent="0.3">
      <c r="A3146" s="5">
        <v>40</v>
      </c>
      <c r="B3146" s="5" t="s">
        <v>48</v>
      </c>
      <c r="C3146" s="7" t="b">
        <f t="shared" si="98"/>
        <v>0</v>
      </c>
      <c r="D3146" s="7" t="str" cm="1">
        <f t="array" ref="D3146">_xlfn.SWITCH(A3146,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46" s="12">
        <f t="shared" si="99"/>
        <v>40690</v>
      </c>
      <c r="F3146" s="5">
        <v>2011</v>
      </c>
      <c r="G3146" s="8">
        <v>972373.81</v>
      </c>
      <c r="H3146" s="5" t="s">
        <v>99</v>
      </c>
      <c r="I3146" s="9">
        <v>63.11</v>
      </c>
      <c r="J3146" s="10">
        <v>4.0339999999999998</v>
      </c>
      <c r="K3146" s="10">
        <v>134.76777419999999</v>
      </c>
      <c r="L3146" s="10">
        <v>4.7809999999999997</v>
      </c>
      <c r="M3146" s="11" t="str" cm="1">
        <f t="array" ref="M3146">_xlfn.IFS(ROUND(Sales_Data[[#This Row],[Temperature]],0)&lt;50,"Cold",ROUND(Sales_Data[[#This Row],[Temperature]],0)&lt;70,"Mild",ROUND(Sales_Data[[#This Row],[Temperature]],0)&lt;84,"Warm",TRUE,"Hot")</f>
        <v>Mild</v>
      </c>
    </row>
    <row r="3147" spans="1:13" x14ac:dyDescent="0.3">
      <c r="A3147" s="5">
        <v>41</v>
      </c>
      <c r="B3147" s="5" t="s">
        <v>48</v>
      </c>
      <c r="C3147" s="7" t="b">
        <f t="shared" si="98"/>
        <v>0</v>
      </c>
      <c r="D3147" s="7" t="str" cm="1">
        <f t="array" ref="D3147">_xlfn.SWITCH(A3147,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47" s="12">
        <f t="shared" si="99"/>
        <v>40690</v>
      </c>
      <c r="F3147" s="5">
        <v>2011</v>
      </c>
      <c r="G3147" s="8">
        <v>1278304.33</v>
      </c>
      <c r="H3147" s="5" t="s">
        <v>99</v>
      </c>
      <c r="I3147" s="9">
        <v>50.56</v>
      </c>
      <c r="J3147" s="10">
        <v>3.7949999999999999</v>
      </c>
      <c r="K3147" s="10">
        <v>192.8365651</v>
      </c>
      <c r="L3147" s="10">
        <v>6.9340000000000002</v>
      </c>
      <c r="M3147" s="11" t="str" cm="1">
        <f t="array" ref="M3147">_xlfn.IFS(ROUND(Sales_Data[[#This Row],[Temperature]],0)&lt;50,"Cold",ROUND(Sales_Data[[#This Row],[Temperature]],0)&lt;70,"Mild",ROUND(Sales_Data[[#This Row],[Temperature]],0)&lt;84,"Warm",TRUE,"Hot")</f>
        <v>Mild</v>
      </c>
    </row>
    <row r="3148" spans="1:13" x14ac:dyDescent="0.3">
      <c r="A3148" s="5">
        <v>42</v>
      </c>
      <c r="B3148" s="5" t="s">
        <v>48</v>
      </c>
      <c r="C3148" s="7" t="b">
        <f t="shared" si="98"/>
        <v>0</v>
      </c>
      <c r="D3148" s="7" t="str" cm="1">
        <f t="array" ref="D3148">_xlfn.SWITCH(A3148,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48" s="12">
        <f t="shared" si="99"/>
        <v>40690</v>
      </c>
      <c r="F3148" s="5">
        <v>2011</v>
      </c>
      <c r="G3148" s="8">
        <v>503295.29</v>
      </c>
      <c r="H3148" s="5" t="s">
        <v>99</v>
      </c>
      <c r="I3148" s="9">
        <v>78.62</v>
      </c>
      <c r="J3148" s="10">
        <v>3.9329999999999998</v>
      </c>
      <c r="K3148" s="10">
        <v>129.06235480000001</v>
      </c>
      <c r="L3148" s="10">
        <v>8.4939999999999998</v>
      </c>
      <c r="M3148" s="11" t="str" cm="1">
        <f t="array" ref="M3148">_xlfn.IFS(ROUND(Sales_Data[[#This Row],[Temperature]],0)&lt;50,"Cold",ROUND(Sales_Data[[#This Row],[Temperature]],0)&lt;70,"Mild",ROUND(Sales_Data[[#This Row],[Temperature]],0)&lt;84,"Warm",TRUE,"Hot")</f>
        <v>Warm</v>
      </c>
    </row>
    <row r="3149" spans="1:13" x14ac:dyDescent="0.3">
      <c r="A3149" s="5">
        <v>43</v>
      </c>
      <c r="B3149" s="5" t="s">
        <v>48</v>
      </c>
      <c r="C3149" s="7" t="b">
        <f t="shared" si="98"/>
        <v>0</v>
      </c>
      <c r="D3149" s="7" t="str" cm="1">
        <f t="array" ref="D3149">_xlfn.SWITCH(A3149,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49" s="12">
        <f t="shared" si="99"/>
        <v>40690</v>
      </c>
      <c r="F3149" s="5">
        <v>2011</v>
      </c>
      <c r="G3149" s="8">
        <v>578209.63</v>
      </c>
      <c r="H3149" s="5" t="s">
        <v>99</v>
      </c>
      <c r="I3149" s="9">
        <v>80.89</v>
      </c>
      <c r="J3149" s="10">
        <v>3.786</v>
      </c>
      <c r="K3149" s="10">
        <v>207.3119816</v>
      </c>
      <c r="L3149" s="10">
        <v>10.581</v>
      </c>
      <c r="M3149" s="11" t="str" cm="1">
        <f t="array" ref="M3149">_xlfn.IFS(ROUND(Sales_Data[[#This Row],[Temperature]],0)&lt;50,"Cold",ROUND(Sales_Data[[#This Row],[Temperature]],0)&lt;70,"Mild",ROUND(Sales_Data[[#This Row],[Temperature]],0)&lt;84,"Warm",TRUE,"Hot")</f>
        <v>Warm</v>
      </c>
    </row>
    <row r="3150" spans="1:13" x14ac:dyDescent="0.3">
      <c r="A3150" s="5">
        <v>44</v>
      </c>
      <c r="B3150" s="5" t="s">
        <v>48</v>
      </c>
      <c r="C3150" s="7" t="b">
        <f t="shared" si="98"/>
        <v>0</v>
      </c>
      <c r="D3150" s="7" t="str" cm="1">
        <f t="array" ref="D3150">_xlfn.SWITCH(A3150,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50" s="12">
        <f t="shared" si="99"/>
        <v>40690</v>
      </c>
      <c r="F3150" s="5">
        <v>2011</v>
      </c>
      <c r="G3150" s="8">
        <v>308442.49</v>
      </c>
      <c r="H3150" s="5" t="s">
        <v>99</v>
      </c>
      <c r="I3150" s="9">
        <v>54.62</v>
      </c>
      <c r="J3150" s="10">
        <v>3.778</v>
      </c>
      <c r="K3150" s="10">
        <v>129.06235480000001</v>
      </c>
      <c r="L3150" s="10">
        <v>6.9059999999999997</v>
      </c>
      <c r="M3150" s="11" t="str" cm="1">
        <f t="array" ref="M3150">_xlfn.IFS(ROUND(Sales_Data[[#This Row],[Temperature]],0)&lt;50,"Cold",ROUND(Sales_Data[[#This Row],[Temperature]],0)&lt;70,"Mild",ROUND(Sales_Data[[#This Row],[Temperature]],0)&lt;84,"Warm",TRUE,"Hot")</f>
        <v>Mild</v>
      </c>
    </row>
    <row r="3151" spans="1:13" x14ac:dyDescent="0.3">
      <c r="A3151" s="5">
        <v>45</v>
      </c>
      <c r="B3151" s="5" t="s">
        <v>48</v>
      </c>
      <c r="C3151" s="7" t="b">
        <f t="shared" si="98"/>
        <v>0</v>
      </c>
      <c r="D3151" s="7" t="str" cm="1">
        <f t="array" ref="D3151">_xlfn.SWITCH(A3151,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51" s="12">
        <f t="shared" si="99"/>
        <v>40690</v>
      </c>
      <c r="F3151" s="5">
        <v>2011</v>
      </c>
      <c r="G3151" s="8">
        <v>817653.25</v>
      </c>
      <c r="H3151" s="5" t="s">
        <v>99</v>
      </c>
      <c r="I3151" s="9">
        <v>69.7</v>
      </c>
      <c r="J3151" s="10">
        <v>3.9849999999999999</v>
      </c>
      <c r="K3151" s="10">
        <v>185.86030769999999</v>
      </c>
      <c r="L3151" s="10">
        <v>8.5210000000000008</v>
      </c>
      <c r="M3151" s="11" t="str" cm="1">
        <f t="array" ref="M3151">_xlfn.IFS(ROUND(Sales_Data[[#This Row],[Temperature]],0)&lt;50,"Cold",ROUND(Sales_Data[[#This Row],[Temperature]],0)&lt;70,"Mild",ROUND(Sales_Data[[#This Row],[Temperature]],0)&lt;84,"Warm",TRUE,"Hot")</f>
        <v>Warm</v>
      </c>
    </row>
    <row r="3152" spans="1:13" x14ac:dyDescent="0.3">
      <c r="A3152" s="5">
        <v>1</v>
      </c>
      <c r="B3152" s="6">
        <v>40699</v>
      </c>
      <c r="C3152" s="7" t="b">
        <f t="shared" si="98"/>
        <v>1</v>
      </c>
      <c r="D3152" s="7" t="str" cm="1">
        <f t="array" ref="D3152">_xlfn.SWITCH(A3152,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52" s="7">
        <f t="shared" si="99"/>
        <v>40699</v>
      </c>
      <c r="F3152" s="5">
        <v>2011</v>
      </c>
      <c r="G3152" s="8">
        <v>1629391.28</v>
      </c>
      <c r="H3152" s="5" t="s">
        <v>99</v>
      </c>
      <c r="I3152" s="9">
        <v>64.61</v>
      </c>
      <c r="J3152" s="10">
        <v>3.9060000000000001</v>
      </c>
      <c r="K3152" s="10">
        <v>215.79600350000001</v>
      </c>
      <c r="L3152" s="10">
        <v>7.6820000000000004</v>
      </c>
      <c r="M3152" s="11" t="str" cm="1">
        <f t="array" ref="M3152">_xlfn.IFS(ROUND(Sales_Data[[#This Row],[Temperature]],0)&lt;50,"Cold",ROUND(Sales_Data[[#This Row],[Temperature]],0)&lt;70,"Mild",ROUND(Sales_Data[[#This Row],[Temperature]],0)&lt;84,"Warm",TRUE,"Hot")</f>
        <v>Mild</v>
      </c>
    </row>
    <row r="3153" spans="1:13" x14ac:dyDescent="0.3">
      <c r="A3153" s="5">
        <v>2</v>
      </c>
      <c r="B3153" s="6">
        <v>40699</v>
      </c>
      <c r="C3153" s="7" t="b">
        <f t="shared" si="98"/>
        <v>1</v>
      </c>
      <c r="D3153" s="7" t="str" cm="1">
        <f t="array" ref="D3153">_xlfn.SWITCH(A3153,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53" s="7">
        <f t="shared" si="99"/>
        <v>40699</v>
      </c>
      <c r="F3153" s="5">
        <v>2011</v>
      </c>
      <c r="G3153" s="8">
        <v>1837743.6</v>
      </c>
      <c r="H3153" s="5" t="s">
        <v>99</v>
      </c>
      <c r="I3153" s="9">
        <v>61.48</v>
      </c>
      <c r="J3153" s="10">
        <v>3.9060000000000001</v>
      </c>
      <c r="K3153" s="10">
        <v>215.44487090000001</v>
      </c>
      <c r="L3153" s="10">
        <v>7.931</v>
      </c>
      <c r="M3153" s="11" t="str" cm="1">
        <f t="array" ref="M3153">_xlfn.IFS(ROUND(Sales_Data[[#This Row],[Temperature]],0)&lt;50,"Cold",ROUND(Sales_Data[[#This Row],[Temperature]],0)&lt;70,"Mild",ROUND(Sales_Data[[#This Row],[Temperature]],0)&lt;84,"Warm",TRUE,"Hot")</f>
        <v>Mild</v>
      </c>
    </row>
    <row r="3154" spans="1:13" x14ac:dyDescent="0.3">
      <c r="A3154" s="5">
        <v>3</v>
      </c>
      <c r="B3154" s="6">
        <v>40699</v>
      </c>
      <c r="C3154" s="7" t="b">
        <f t="shared" si="98"/>
        <v>1</v>
      </c>
      <c r="D3154" s="7" t="str" cm="1">
        <f t="array" ref="D3154">_xlfn.SWITCH(A3154,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54" s="7">
        <f t="shared" si="99"/>
        <v>40699</v>
      </c>
      <c r="F3154" s="5">
        <v>2011</v>
      </c>
      <c r="G3154" s="8">
        <v>413042.12</v>
      </c>
      <c r="H3154" s="5" t="s">
        <v>99</v>
      </c>
      <c r="I3154" s="9">
        <v>69.45</v>
      </c>
      <c r="J3154" s="10">
        <v>3.9060000000000001</v>
      </c>
      <c r="K3154" s="10">
        <v>219.1959827</v>
      </c>
      <c r="L3154" s="10">
        <v>7.5739999999999998</v>
      </c>
      <c r="M3154" s="11" t="str" cm="1">
        <f t="array" ref="M3154">_xlfn.IFS(ROUND(Sales_Data[[#This Row],[Temperature]],0)&lt;50,"Cold",ROUND(Sales_Data[[#This Row],[Temperature]],0)&lt;70,"Mild",ROUND(Sales_Data[[#This Row],[Temperature]],0)&lt;84,"Warm",TRUE,"Hot")</f>
        <v>Mild</v>
      </c>
    </row>
    <row r="3155" spans="1:13" x14ac:dyDescent="0.3">
      <c r="A3155" s="5">
        <v>4</v>
      </c>
      <c r="B3155" s="6">
        <v>40699</v>
      </c>
      <c r="C3155" s="7" t="b">
        <f t="shared" si="98"/>
        <v>1</v>
      </c>
      <c r="D3155" s="7" t="str" cm="1">
        <f t="array" ref="D3155">_xlfn.SWITCH(A3155,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155" s="7">
        <f t="shared" si="99"/>
        <v>40699</v>
      </c>
      <c r="F3155" s="5">
        <v>2011</v>
      </c>
      <c r="G3155" s="8">
        <v>2063682.76</v>
      </c>
      <c r="H3155" s="5" t="s">
        <v>99</v>
      </c>
      <c r="I3155" s="9">
        <v>63.41</v>
      </c>
      <c r="J3155" s="10">
        <v>3.8660000000000001</v>
      </c>
      <c r="K3155" s="10">
        <v>129.04443330000001</v>
      </c>
      <c r="L3155" s="10">
        <v>5.9459999999999997</v>
      </c>
      <c r="M3155" s="11" t="str" cm="1">
        <f t="array" ref="M3155">_xlfn.IFS(ROUND(Sales_Data[[#This Row],[Temperature]],0)&lt;50,"Cold",ROUND(Sales_Data[[#This Row],[Temperature]],0)&lt;70,"Mild",ROUND(Sales_Data[[#This Row],[Temperature]],0)&lt;84,"Warm",TRUE,"Hot")</f>
        <v>Mild</v>
      </c>
    </row>
    <row r="3156" spans="1:13" x14ac:dyDescent="0.3">
      <c r="A3156" s="5">
        <v>5</v>
      </c>
      <c r="B3156" s="6">
        <v>40699</v>
      </c>
      <c r="C3156" s="7" t="b">
        <f t="shared" si="98"/>
        <v>1</v>
      </c>
      <c r="D3156" s="7" t="str" cm="1">
        <f t="array" ref="D3156">_xlfn.SWITCH(A3156,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156" s="7">
        <f t="shared" si="99"/>
        <v>40699</v>
      </c>
      <c r="F3156" s="5">
        <v>2011</v>
      </c>
      <c r="G3156" s="8">
        <v>322904.68</v>
      </c>
      <c r="H3156" s="5" t="s">
        <v>99</v>
      </c>
      <c r="I3156" s="9">
        <v>66.27</v>
      </c>
      <c r="J3156" s="10">
        <v>3.9060000000000001</v>
      </c>
      <c r="K3156" s="10">
        <v>216.36558769999999</v>
      </c>
      <c r="L3156" s="10">
        <v>6.4889999999999999</v>
      </c>
      <c r="M3156" s="11" t="str" cm="1">
        <f t="array" ref="M3156">_xlfn.IFS(ROUND(Sales_Data[[#This Row],[Temperature]],0)&lt;50,"Cold",ROUND(Sales_Data[[#This Row],[Temperature]],0)&lt;70,"Mild",ROUND(Sales_Data[[#This Row],[Temperature]],0)&lt;84,"Warm",TRUE,"Hot")</f>
        <v>Mild</v>
      </c>
    </row>
    <row r="3157" spans="1:13" x14ac:dyDescent="0.3">
      <c r="A3157" s="5">
        <v>6</v>
      </c>
      <c r="B3157" s="6">
        <v>40699</v>
      </c>
      <c r="C3157" s="7" t="b">
        <f t="shared" si="98"/>
        <v>1</v>
      </c>
      <c r="D3157" s="7" t="str" cm="1">
        <f t="array" ref="D3157">_xlfn.SWITCH(A3157,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157" s="7">
        <f t="shared" si="99"/>
        <v>40699</v>
      </c>
      <c r="F3157" s="5">
        <v>2011</v>
      </c>
      <c r="G3157" s="8">
        <v>1504651.57</v>
      </c>
      <c r="H3157" s="5" t="s">
        <v>99</v>
      </c>
      <c r="I3157" s="9">
        <v>65.42</v>
      </c>
      <c r="J3157" s="10">
        <v>3.9060000000000001</v>
      </c>
      <c r="K3157" s="10">
        <v>217.35475690000001</v>
      </c>
      <c r="L3157" s="10">
        <v>6.8550000000000004</v>
      </c>
      <c r="M3157" s="11" t="str" cm="1">
        <f t="array" ref="M3157">_xlfn.IFS(ROUND(Sales_Data[[#This Row],[Temperature]],0)&lt;50,"Cold",ROUND(Sales_Data[[#This Row],[Temperature]],0)&lt;70,"Mild",ROUND(Sales_Data[[#This Row],[Temperature]],0)&lt;84,"Warm",TRUE,"Hot")</f>
        <v>Mild</v>
      </c>
    </row>
    <row r="3158" spans="1:13" x14ac:dyDescent="0.3">
      <c r="A3158" s="5">
        <v>7</v>
      </c>
      <c r="B3158" s="6">
        <v>40699</v>
      </c>
      <c r="C3158" s="7" t="b">
        <f t="shared" si="98"/>
        <v>1</v>
      </c>
      <c r="D3158" s="7" t="str" cm="1">
        <f t="array" ref="D3158">_xlfn.SWITCH(A3158,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158" s="7">
        <f t="shared" si="99"/>
        <v>40699</v>
      </c>
      <c r="F3158" s="5">
        <v>2011</v>
      </c>
      <c r="G3158" s="8">
        <v>407012.47</v>
      </c>
      <c r="H3158" s="5" t="s">
        <v>99</v>
      </c>
      <c r="I3158" s="9">
        <v>26.54</v>
      </c>
      <c r="J3158" s="10">
        <v>3.7349999999999999</v>
      </c>
      <c r="K3158" s="10">
        <v>192.72520059999999</v>
      </c>
      <c r="L3158" s="10">
        <v>8.5950000000000006</v>
      </c>
      <c r="M3158" s="11" t="str" cm="1">
        <f t="array" ref="M3158">_xlfn.IFS(ROUND(Sales_Data[[#This Row],[Temperature]],0)&lt;50,"Cold",ROUND(Sales_Data[[#This Row],[Temperature]],0)&lt;70,"Mild",ROUND(Sales_Data[[#This Row],[Temperature]],0)&lt;84,"Warm",TRUE,"Hot")</f>
        <v>Cold</v>
      </c>
    </row>
    <row r="3159" spans="1:13" x14ac:dyDescent="0.3">
      <c r="A3159" s="5">
        <v>8</v>
      </c>
      <c r="B3159" s="6">
        <v>40699</v>
      </c>
      <c r="C3159" s="7" t="b">
        <f t="shared" si="98"/>
        <v>1</v>
      </c>
      <c r="D3159" s="7" t="str" cm="1">
        <f t="array" ref="D3159">_xlfn.SWITCH(A3159,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159" s="7">
        <f t="shared" si="99"/>
        <v>40699</v>
      </c>
      <c r="F3159" s="5">
        <v>2011</v>
      </c>
      <c r="G3159" s="8">
        <v>941457.34</v>
      </c>
      <c r="H3159" s="5" t="s">
        <v>99</v>
      </c>
      <c r="I3159" s="9">
        <v>58.92</v>
      </c>
      <c r="J3159" s="10">
        <v>3.9060000000000001</v>
      </c>
      <c r="K3159" s="10">
        <v>219.2435524</v>
      </c>
      <c r="L3159" s="10">
        <v>6.2969999999999997</v>
      </c>
      <c r="M3159" s="11" t="str" cm="1">
        <f t="array" ref="M3159">_xlfn.IFS(ROUND(Sales_Data[[#This Row],[Temperature]],0)&lt;50,"Cold",ROUND(Sales_Data[[#This Row],[Temperature]],0)&lt;70,"Mild",ROUND(Sales_Data[[#This Row],[Temperature]],0)&lt;84,"Warm",TRUE,"Hot")</f>
        <v>Mild</v>
      </c>
    </row>
    <row r="3160" spans="1:13" x14ac:dyDescent="0.3">
      <c r="A3160" s="5">
        <v>9</v>
      </c>
      <c r="B3160" s="6">
        <v>40699</v>
      </c>
      <c r="C3160" s="7" t="b">
        <f t="shared" si="98"/>
        <v>1</v>
      </c>
      <c r="D3160" s="7" t="str" cm="1">
        <f t="array" ref="D3160">_xlfn.SWITCH(A3160,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160" s="7">
        <f t="shared" si="99"/>
        <v>40699</v>
      </c>
      <c r="F3160" s="5">
        <v>2011</v>
      </c>
      <c r="G3160" s="8">
        <v>545251.1</v>
      </c>
      <c r="H3160" s="5" t="s">
        <v>99</v>
      </c>
      <c r="I3160" s="9">
        <v>62.2</v>
      </c>
      <c r="J3160" s="10">
        <v>3.9060000000000001</v>
      </c>
      <c r="K3160" s="10">
        <v>219.4315106</v>
      </c>
      <c r="L3160" s="10">
        <v>6.38</v>
      </c>
      <c r="M3160" s="11" t="str" cm="1">
        <f t="array" ref="M3160">_xlfn.IFS(ROUND(Sales_Data[[#This Row],[Temperature]],0)&lt;50,"Cold",ROUND(Sales_Data[[#This Row],[Temperature]],0)&lt;70,"Mild",ROUND(Sales_Data[[#This Row],[Temperature]],0)&lt;84,"Warm",TRUE,"Hot")</f>
        <v>Mild</v>
      </c>
    </row>
    <row r="3161" spans="1:13" x14ac:dyDescent="0.3">
      <c r="A3161" s="5">
        <v>10</v>
      </c>
      <c r="B3161" s="6">
        <v>40699</v>
      </c>
      <c r="C3161" s="7" t="b">
        <f t="shared" si="98"/>
        <v>1</v>
      </c>
      <c r="D3161" s="7" t="str" cm="1">
        <f t="array" ref="D3161">_xlfn.SWITCH(A3161,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161" s="7">
        <f t="shared" si="99"/>
        <v>40699</v>
      </c>
      <c r="F3161" s="5">
        <v>2011</v>
      </c>
      <c r="G3161" s="8">
        <v>1841369.99</v>
      </c>
      <c r="H3161" s="5" t="s">
        <v>99</v>
      </c>
      <c r="I3161" s="9">
        <v>73.56</v>
      </c>
      <c r="J3161" s="10">
        <v>4.1929999999999996</v>
      </c>
      <c r="K3161" s="10">
        <v>129.04443330000001</v>
      </c>
      <c r="L3161" s="10">
        <v>8.4939999999999998</v>
      </c>
      <c r="M3161" s="11" t="str" cm="1">
        <f t="array" ref="M3161">_xlfn.IFS(ROUND(Sales_Data[[#This Row],[Temperature]],0)&lt;50,"Cold",ROUND(Sales_Data[[#This Row],[Temperature]],0)&lt;70,"Mild",ROUND(Sales_Data[[#This Row],[Temperature]],0)&lt;84,"Warm",TRUE,"Hot")</f>
        <v>Warm</v>
      </c>
    </row>
    <row r="3162" spans="1:13" x14ac:dyDescent="0.3">
      <c r="A3162" s="5">
        <v>11</v>
      </c>
      <c r="B3162" s="6">
        <v>40699</v>
      </c>
      <c r="C3162" s="7" t="b">
        <f t="shared" si="98"/>
        <v>1</v>
      </c>
      <c r="D3162" s="7" t="str" cm="1">
        <f t="array" ref="D3162">_xlfn.SWITCH(A3162,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162" s="7">
        <f t="shared" si="99"/>
        <v>40699</v>
      </c>
      <c r="F3162" s="5">
        <v>2011</v>
      </c>
      <c r="G3162" s="8">
        <v>1331453.4099999999</v>
      </c>
      <c r="H3162" s="5" t="s">
        <v>99</v>
      </c>
      <c r="I3162" s="9">
        <v>71.39</v>
      </c>
      <c r="J3162" s="10">
        <v>3.9060000000000001</v>
      </c>
      <c r="K3162" s="10">
        <v>219.1959827</v>
      </c>
      <c r="L3162" s="10">
        <v>7.5739999999999998</v>
      </c>
      <c r="M3162" s="11" t="str" cm="1">
        <f t="array" ref="M3162">_xlfn.IFS(ROUND(Sales_Data[[#This Row],[Temperature]],0)&lt;50,"Cold",ROUND(Sales_Data[[#This Row],[Temperature]],0)&lt;70,"Mild",ROUND(Sales_Data[[#This Row],[Temperature]],0)&lt;84,"Warm",TRUE,"Hot")</f>
        <v>Warm</v>
      </c>
    </row>
    <row r="3163" spans="1:13" x14ac:dyDescent="0.3">
      <c r="A3163" s="5">
        <v>12</v>
      </c>
      <c r="B3163" s="6">
        <v>40699</v>
      </c>
      <c r="C3163" s="7" t="b">
        <f t="shared" si="98"/>
        <v>1</v>
      </c>
      <c r="D3163" s="7" t="str" cm="1">
        <f t="array" ref="D3163">_xlfn.SWITCH(A3163,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163" s="7">
        <f t="shared" si="99"/>
        <v>40699</v>
      </c>
      <c r="F3163" s="5">
        <v>2011</v>
      </c>
      <c r="G3163" s="8">
        <v>1021154.48</v>
      </c>
      <c r="H3163" s="5" t="s">
        <v>99</v>
      </c>
      <c r="I3163" s="9">
        <v>68.400000000000006</v>
      </c>
      <c r="J3163" s="10">
        <v>4.1929999999999996</v>
      </c>
      <c r="K3163" s="10">
        <v>129.04443330000001</v>
      </c>
      <c r="L3163" s="10">
        <v>13.736000000000001</v>
      </c>
      <c r="M3163" s="11" t="str" cm="1">
        <f t="array" ref="M3163">_xlfn.IFS(ROUND(Sales_Data[[#This Row],[Temperature]],0)&lt;50,"Cold",ROUND(Sales_Data[[#This Row],[Temperature]],0)&lt;70,"Mild",ROUND(Sales_Data[[#This Row],[Temperature]],0)&lt;84,"Warm",TRUE,"Hot")</f>
        <v>Mild</v>
      </c>
    </row>
    <row r="3164" spans="1:13" x14ac:dyDescent="0.3">
      <c r="A3164" s="5">
        <v>13</v>
      </c>
      <c r="B3164" s="6">
        <v>40699</v>
      </c>
      <c r="C3164" s="7" t="b">
        <f t="shared" si="98"/>
        <v>1</v>
      </c>
      <c r="D3164" s="7" t="str" cm="1">
        <f t="array" ref="D3164">_xlfn.SWITCH(A3164,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164" s="7">
        <f t="shared" si="99"/>
        <v>40699</v>
      </c>
      <c r="F3164" s="5">
        <v>2011</v>
      </c>
      <c r="G3164" s="8">
        <v>1986380.4</v>
      </c>
      <c r="H3164" s="5" t="s">
        <v>99</v>
      </c>
      <c r="I3164" s="9">
        <v>47.75</v>
      </c>
      <c r="J3164" s="10">
        <v>3.7440000000000002</v>
      </c>
      <c r="K3164" s="10">
        <v>129.04443330000001</v>
      </c>
      <c r="L3164" s="10">
        <v>7.1929999999999996</v>
      </c>
      <c r="M3164" s="11" t="str" cm="1">
        <f t="array" ref="M3164">_xlfn.IFS(ROUND(Sales_Data[[#This Row],[Temperature]],0)&lt;50,"Cold",ROUND(Sales_Data[[#This Row],[Temperature]],0)&lt;70,"Mild",ROUND(Sales_Data[[#This Row],[Temperature]],0)&lt;84,"Warm",TRUE,"Hot")</f>
        <v>Cold</v>
      </c>
    </row>
    <row r="3165" spans="1:13" x14ac:dyDescent="0.3">
      <c r="A3165" s="5">
        <v>14</v>
      </c>
      <c r="B3165" s="6">
        <v>40699</v>
      </c>
      <c r="C3165" s="7" t="b">
        <f t="shared" si="98"/>
        <v>1</v>
      </c>
      <c r="D3165" s="7" t="str" cm="1">
        <f t="array" ref="D3165">_xlfn.SWITCH(A3165,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165" s="7">
        <f t="shared" si="99"/>
        <v>40699</v>
      </c>
      <c r="F3165" s="5">
        <v>2011</v>
      </c>
      <c r="G3165" s="8">
        <v>2095599.93</v>
      </c>
      <c r="H3165" s="5" t="s">
        <v>99</v>
      </c>
      <c r="I3165" s="9">
        <v>58.21</v>
      </c>
      <c r="J3165" s="10">
        <v>4.0460000000000003</v>
      </c>
      <c r="K3165" s="10">
        <v>185.9374378</v>
      </c>
      <c r="L3165" s="10">
        <v>8.5210000000000008</v>
      </c>
      <c r="M3165" s="11" t="str" cm="1">
        <f t="array" ref="M3165">_xlfn.IFS(ROUND(Sales_Data[[#This Row],[Temperature]],0)&lt;50,"Cold",ROUND(Sales_Data[[#This Row],[Temperature]],0)&lt;70,"Mild",ROUND(Sales_Data[[#This Row],[Temperature]],0)&lt;84,"Warm",TRUE,"Hot")</f>
        <v>Mild</v>
      </c>
    </row>
    <row r="3166" spans="1:13" x14ac:dyDescent="0.3">
      <c r="A3166" s="5">
        <v>15</v>
      </c>
      <c r="B3166" s="6">
        <v>40699</v>
      </c>
      <c r="C3166" s="7" t="b">
        <f t="shared" si="98"/>
        <v>1</v>
      </c>
      <c r="D3166" s="7" t="str" cm="1">
        <f t="array" ref="D3166">_xlfn.SWITCH(A3166,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166" s="7">
        <f t="shared" si="99"/>
        <v>40699</v>
      </c>
      <c r="F3166" s="5">
        <v>2011</v>
      </c>
      <c r="G3166" s="8">
        <v>630522.67000000004</v>
      </c>
      <c r="H3166" s="5" t="s">
        <v>99</v>
      </c>
      <c r="I3166" s="9">
        <v>49.87</v>
      </c>
      <c r="J3166" s="10">
        <v>4.1920000000000002</v>
      </c>
      <c r="K3166" s="10">
        <v>134.51436670000001</v>
      </c>
      <c r="L3166" s="10">
        <v>7.6580000000000004</v>
      </c>
      <c r="M3166" s="11" t="str" cm="1">
        <f t="array" ref="M3166">_xlfn.IFS(ROUND(Sales_Data[[#This Row],[Temperature]],0)&lt;50,"Cold",ROUND(Sales_Data[[#This Row],[Temperature]],0)&lt;70,"Mild",ROUND(Sales_Data[[#This Row],[Temperature]],0)&lt;84,"Warm",TRUE,"Hot")</f>
        <v>Mild</v>
      </c>
    </row>
    <row r="3167" spans="1:13" x14ac:dyDescent="0.3">
      <c r="A3167" s="5">
        <v>16</v>
      </c>
      <c r="B3167" s="6">
        <v>40699</v>
      </c>
      <c r="C3167" s="7" t="b">
        <f t="shared" si="98"/>
        <v>1</v>
      </c>
      <c r="D3167" s="7" t="str" cm="1">
        <f t="array" ref="D3167">_xlfn.SWITCH(A3167,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167" s="7">
        <f t="shared" si="99"/>
        <v>40699</v>
      </c>
      <c r="F3167" s="5">
        <v>2011</v>
      </c>
      <c r="G3167" s="8">
        <v>423805.22</v>
      </c>
      <c r="H3167" s="5" t="s">
        <v>99</v>
      </c>
      <c r="I3167" s="9">
        <v>38.64</v>
      </c>
      <c r="J3167" s="10">
        <v>3.7349999999999999</v>
      </c>
      <c r="K3167" s="10">
        <v>192.72520059999999</v>
      </c>
      <c r="L3167" s="10">
        <v>6.3390000000000004</v>
      </c>
      <c r="M3167" s="11" t="str" cm="1">
        <f t="array" ref="M3167">_xlfn.IFS(ROUND(Sales_Data[[#This Row],[Temperature]],0)&lt;50,"Cold",ROUND(Sales_Data[[#This Row],[Temperature]],0)&lt;70,"Mild",ROUND(Sales_Data[[#This Row],[Temperature]],0)&lt;84,"Warm",TRUE,"Hot")</f>
        <v>Cold</v>
      </c>
    </row>
    <row r="3168" spans="1:13" x14ac:dyDescent="0.3">
      <c r="A3168" s="5">
        <v>17</v>
      </c>
      <c r="B3168" s="6">
        <v>40699</v>
      </c>
      <c r="C3168" s="7" t="b">
        <f t="shared" si="98"/>
        <v>1</v>
      </c>
      <c r="D3168" s="7" t="str" cm="1">
        <f t="array" ref="D3168">_xlfn.SWITCH(A3168,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168" s="7">
        <f t="shared" si="99"/>
        <v>40699</v>
      </c>
      <c r="F3168" s="5">
        <v>2011</v>
      </c>
      <c r="G3168" s="8">
        <v>882132.28</v>
      </c>
      <c r="H3168" s="5" t="s">
        <v>99</v>
      </c>
      <c r="I3168" s="9">
        <v>45.66</v>
      </c>
      <c r="J3168" s="10">
        <v>3.7440000000000002</v>
      </c>
      <c r="K3168" s="10">
        <v>129.04443330000001</v>
      </c>
      <c r="L3168" s="10">
        <v>6.774</v>
      </c>
      <c r="M3168" s="11" t="str" cm="1">
        <f t="array" ref="M3168">_xlfn.IFS(ROUND(Sales_Data[[#This Row],[Temperature]],0)&lt;50,"Cold",ROUND(Sales_Data[[#This Row],[Temperature]],0)&lt;70,"Mild",ROUND(Sales_Data[[#This Row],[Temperature]],0)&lt;84,"Warm",TRUE,"Hot")</f>
        <v>Cold</v>
      </c>
    </row>
    <row r="3169" spans="1:13" x14ac:dyDescent="0.3">
      <c r="A3169" s="5">
        <v>18</v>
      </c>
      <c r="B3169" s="6">
        <v>40699</v>
      </c>
      <c r="C3169" s="7" t="b">
        <f t="shared" si="98"/>
        <v>1</v>
      </c>
      <c r="D3169" s="7" t="str" cm="1">
        <f t="array" ref="D3169">_xlfn.SWITCH(A3169,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169" s="7">
        <f t="shared" si="99"/>
        <v>40699</v>
      </c>
      <c r="F3169" s="5">
        <v>2011</v>
      </c>
      <c r="G3169" s="8">
        <v>1065427.3700000001</v>
      </c>
      <c r="H3169" s="5" t="s">
        <v>99</v>
      </c>
      <c r="I3169" s="9">
        <v>54.17</v>
      </c>
      <c r="J3169" s="10">
        <v>4.0780000000000003</v>
      </c>
      <c r="K3169" s="10">
        <v>134.51436670000001</v>
      </c>
      <c r="L3169" s="10">
        <v>8.9749999999999996</v>
      </c>
      <c r="M3169" s="11" t="str" cm="1">
        <f t="array" ref="M3169">_xlfn.IFS(ROUND(Sales_Data[[#This Row],[Temperature]],0)&lt;50,"Cold",ROUND(Sales_Data[[#This Row],[Temperature]],0)&lt;70,"Mild",ROUND(Sales_Data[[#This Row],[Temperature]],0)&lt;84,"Warm",TRUE,"Hot")</f>
        <v>Mild</v>
      </c>
    </row>
    <row r="3170" spans="1:13" x14ac:dyDescent="0.3">
      <c r="A3170" s="5">
        <v>19</v>
      </c>
      <c r="B3170" s="6">
        <v>40699</v>
      </c>
      <c r="C3170" s="7" t="b">
        <f t="shared" si="98"/>
        <v>1</v>
      </c>
      <c r="D3170" s="7" t="str" cm="1">
        <f t="array" ref="D3170">_xlfn.SWITCH(A3170,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170" s="7">
        <f t="shared" si="99"/>
        <v>40699</v>
      </c>
      <c r="F3170" s="5">
        <v>2011</v>
      </c>
      <c r="G3170" s="8">
        <v>1451953.95</v>
      </c>
      <c r="H3170" s="5" t="s">
        <v>99</v>
      </c>
      <c r="I3170" s="9">
        <v>50.43</v>
      </c>
      <c r="J3170" s="10">
        <v>4.1920000000000002</v>
      </c>
      <c r="K3170" s="10">
        <v>134.51436670000001</v>
      </c>
      <c r="L3170" s="10">
        <v>7.6580000000000004</v>
      </c>
      <c r="M3170" s="11" t="str" cm="1">
        <f t="array" ref="M3170">_xlfn.IFS(ROUND(Sales_Data[[#This Row],[Temperature]],0)&lt;50,"Cold",ROUND(Sales_Data[[#This Row],[Temperature]],0)&lt;70,"Mild",ROUND(Sales_Data[[#This Row],[Temperature]],0)&lt;84,"Warm",TRUE,"Hot")</f>
        <v>Mild</v>
      </c>
    </row>
    <row r="3171" spans="1:13" x14ac:dyDescent="0.3">
      <c r="A3171" s="5">
        <v>20</v>
      </c>
      <c r="B3171" s="6">
        <v>40699</v>
      </c>
      <c r="C3171" s="7" t="b">
        <f t="shared" si="98"/>
        <v>1</v>
      </c>
      <c r="D3171" s="7" t="str" cm="1">
        <f t="array" ref="D3171">_xlfn.SWITCH(A3171,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171" s="7">
        <f t="shared" si="99"/>
        <v>40699</v>
      </c>
      <c r="F3171" s="5">
        <v>2011</v>
      </c>
      <c r="G3171" s="8">
        <v>2090838.44</v>
      </c>
      <c r="H3171" s="5" t="s">
        <v>99</v>
      </c>
      <c r="I3171" s="9">
        <v>53.41</v>
      </c>
      <c r="J3171" s="10">
        <v>4.0460000000000003</v>
      </c>
      <c r="K3171" s="10">
        <v>208.79925950000001</v>
      </c>
      <c r="L3171" s="10">
        <v>7.2869999999999999</v>
      </c>
      <c r="M3171" s="11" t="str" cm="1">
        <f t="array" ref="M3171">_xlfn.IFS(ROUND(Sales_Data[[#This Row],[Temperature]],0)&lt;50,"Cold",ROUND(Sales_Data[[#This Row],[Temperature]],0)&lt;70,"Mild",ROUND(Sales_Data[[#This Row],[Temperature]],0)&lt;84,"Warm",TRUE,"Hot")</f>
        <v>Mild</v>
      </c>
    </row>
    <row r="3172" spans="1:13" x14ac:dyDescent="0.3">
      <c r="A3172" s="5">
        <v>21</v>
      </c>
      <c r="B3172" s="6">
        <v>40699</v>
      </c>
      <c r="C3172" s="7" t="b">
        <f t="shared" si="98"/>
        <v>1</v>
      </c>
      <c r="D3172" s="7" t="str" cm="1">
        <f t="array" ref="D3172">_xlfn.SWITCH(A3172,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172" s="7">
        <f t="shared" si="99"/>
        <v>40699</v>
      </c>
      <c r="F3172" s="5">
        <v>2011</v>
      </c>
      <c r="G3172" s="8">
        <v>718898.33</v>
      </c>
      <c r="H3172" s="5" t="s">
        <v>99</v>
      </c>
      <c r="I3172" s="9">
        <v>61.87</v>
      </c>
      <c r="J3172" s="10">
        <v>3.9060000000000001</v>
      </c>
      <c r="K3172" s="10">
        <v>215.44487090000001</v>
      </c>
      <c r="L3172" s="10">
        <v>7.931</v>
      </c>
      <c r="M3172" s="11" t="str" cm="1">
        <f t="array" ref="M3172">_xlfn.IFS(ROUND(Sales_Data[[#This Row],[Temperature]],0)&lt;50,"Cold",ROUND(Sales_Data[[#This Row],[Temperature]],0)&lt;70,"Mild",ROUND(Sales_Data[[#This Row],[Temperature]],0)&lt;84,"Warm",TRUE,"Hot")</f>
        <v>Mild</v>
      </c>
    </row>
    <row r="3173" spans="1:13" x14ac:dyDescent="0.3">
      <c r="A3173" s="5">
        <v>22</v>
      </c>
      <c r="B3173" s="6">
        <v>40699</v>
      </c>
      <c r="C3173" s="7" t="b">
        <f t="shared" si="98"/>
        <v>1</v>
      </c>
      <c r="D3173" s="7" t="str" cm="1">
        <f t="array" ref="D3173">_xlfn.SWITCH(A3173,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173" s="7">
        <f t="shared" si="99"/>
        <v>40699</v>
      </c>
      <c r="F3173" s="5">
        <v>2011</v>
      </c>
      <c r="G3173" s="8">
        <v>1032076.06</v>
      </c>
      <c r="H3173" s="5" t="s">
        <v>99</v>
      </c>
      <c r="I3173" s="9">
        <v>53.63</v>
      </c>
      <c r="J3173" s="10">
        <v>4.0780000000000003</v>
      </c>
      <c r="K3173" s="10">
        <v>138.41312020000001</v>
      </c>
      <c r="L3173" s="10">
        <v>8.2520000000000007</v>
      </c>
      <c r="M3173" s="11" t="str" cm="1">
        <f t="array" ref="M3173">_xlfn.IFS(ROUND(Sales_Data[[#This Row],[Temperature]],0)&lt;50,"Cold",ROUND(Sales_Data[[#This Row],[Temperature]],0)&lt;70,"Mild",ROUND(Sales_Data[[#This Row],[Temperature]],0)&lt;84,"Warm",TRUE,"Hot")</f>
        <v>Mild</v>
      </c>
    </row>
    <row r="3174" spans="1:13" x14ac:dyDescent="0.3">
      <c r="A3174" s="5">
        <v>23</v>
      </c>
      <c r="B3174" s="6">
        <v>40699</v>
      </c>
      <c r="C3174" s="7" t="b">
        <f t="shared" si="98"/>
        <v>1</v>
      </c>
      <c r="D3174" s="7" t="str" cm="1">
        <f t="array" ref="D3174">_xlfn.SWITCH(A3174,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174" s="7">
        <f t="shared" si="99"/>
        <v>40699</v>
      </c>
      <c r="F3174" s="5">
        <v>2011</v>
      </c>
      <c r="G3174" s="8">
        <v>1359921.13</v>
      </c>
      <c r="H3174" s="5" t="s">
        <v>99</v>
      </c>
      <c r="I3174" s="9">
        <v>50.07</v>
      </c>
      <c r="J3174" s="10">
        <v>4.0780000000000003</v>
      </c>
      <c r="K3174" s="10">
        <v>134.51436670000001</v>
      </c>
      <c r="L3174" s="10">
        <v>4.7809999999999997</v>
      </c>
      <c r="M3174" s="11" t="str" cm="1">
        <f t="array" ref="M3174">_xlfn.IFS(ROUND(Sales_Data[[#This Row],[Temperature]],0)&lt;50,"Cold",ROUND(Sales_Data[[#This Row],[Temperature]],0)&lt;70,"Mild",ROUND(Sales_Data[[#This Row],[Temperature]],0)&lt;84,"Warm",TRUE,"Hot")</f>
        <v>Mild</v>
      </c>
    </row>
    <row r="3175" spans="1:13" x14ac:dyDescent="0.3">
      <c r="A3175" s="5">
        <v>24</v>
      </c>
      <c r="B3175" s="6">
        <v>40699</v>
      </c>
      <c r="C3175" s="7" t="b">
        <f t="shared" si="98"/>
        <v>1</v>
      </c>
      <c r="D3175" s="7" t="str" cm="1">
        <f t="array" ref="D3175">_xlfn.SWITCH(A3175,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175" s="7">
        <f t="shared" si="99"/>
        <v>40699</v>
      </c>
      <c r="F3175" s="5">
        <v>2011</v>
      </c>
      <c r="G3175" s="8">
        <v>1339630.3500000001</v>
      </c>
      <c r="H3175" s="5" t="s">
        <v>99</v>
      </c>
      <c r="I3175" s="9">
        <v>55.75</v>
      </c>
      <c r="J3175" s="10">
        <v>4.1920000000000002</v>
      </c>
      <c r="K3175" s="10">
        <v>134.51436670000001</v>
      </c>
      <c r="L3175" s="10">
        <v>8.2119999999999997</v>
      </c>
      <c r="M3175" s="11" t="str" cm="1">
        <f t="array" ref="M3175">_xlfn.IFS(ROUND(Sales_Data[[#This Row],[Temperature]],0)&lt;50,"Cold",ROUND(Sales_Data[[#This Row],[Temperature]],0)&lt;70,"Mild",ROUND(Sales_Data[[#This Row],[Temperature]],0)&lt;84,"Warm",TRUE,"Hot")</f>
        <v>Mild</v>
      </c>
    </row>
    <row r="3176" spans="1:13" x14ac:dyDescent="0.3">
      <c r="A3176" s="5">
        <v>25</v>
      </c>
      <c r="B3176" s="6">
        <v>40699</v>
      </c>
      <c r="C3176" s="7" t="b">
        <f t="shared" si="98"/>
        <v>1</v>
      </c>
      <c r="D3176" s="7" t="str" cm="1">
        <f t="array" ref="D3176">_xlfn.SWITCH(A3176,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176" s="7">
        <f t="shared" si="99"/>
        <v>40699</v>
      </c>
      <c r="F3176" s="5">
        <v>2011</v>
      </c>
      <c r="G3176" s="8">
        <v>659446.55000000005</v>
      </c>
      <c r="H3176" s="5" t="s">
        <v>99</v>
      </c>
      <c r="I3176" s="9">
        <v>49.5</v>
      </c>
      <c r="J3176" s="10">
        <v>4.0460000000000003</v>
      </c>
      <c r="K3176" s="10">
        <v>208.79925950000001</v>
      </c>
      <c r="L3176" s="10">
        <v>7.2869999999999999</v>
      </c>
      <c r="M3176" s="11" t="str" cm="1">
        <f t="array" ref="M3176">_xlfn.IFS(ROUND(Sales_Data[[#This Row],[Temperature]],0)&lt;50,"Cold",ROUND(Sales_Data[[#This Row],[Temperature]],0)&lt;70,"Mild",ROUND(Sales_Data[[#This Row],[Temperature]],0)&lt;84,"Warm",TRUE,"Hot")</f>
        <v>Mild</v>
      </c>
    </row>
    <row r="3177" spans="1:13" x14ac:dyDescent="0.3">
      <c r="A3177" s="5">
        <v>26</v>
      </c>
      <c r="B3177" s="6">
        <v>40699</v>
      </c>
      <c r="C3177" s="7" t="b">
        <f t="shared" si="98"/>
        <v>1</v>
      </c>
      <c r="D3177" s="7" t="str" cm="1">
        <f t="array" ref="D3177">_xlfn.SWITCH(A3177,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177" s="7">
        <f t="shared" si="99"/>
        <v>40699</v>
      </c>
      <c r="F3177" s="5">
        <v>2011</v>
      </c>
      <c r="G3177" s="8">
        <v>1024778.23</v>
      </c>
      <c r="H3177" s="5" t="s">
        <v>99</v>
      </c>
      <c r="I3177" s="9">
        <v>45</v>
      </c>
      <c r="J3177" s="10">
        <v>4.0780000000000003</v>
      </c>
      <c r="K3177" s="10">
        <v>134.51436670000001</v>
      </c>
      <c r="L3177" s="10">
        <v>7.8179999999999996</v>
      </c>
      <c r="M3177" s="11" t="str" cm="1">
        <f t="array" ref="M3177">_xlfn.IFS(ROUND(Sales_Data[[#This Row],[Temperature]],0)&lt;50,"Cold",ROUND(Sales_Data[[#This Row],[Temperature]],0)&lt;70,"Mild",ROUND(Sales_Data[[#This Row],[Temperature]],0)&lt;84,"Warm",TRUE,"Hot")</f>
        <v>Cold</v>
      </c>
    </row>
    <row r="3178" spans="1:13" x14ac:dyDescent="0.3">
      <c r="A3178" s="5">
        <v>27</v>
      </c>
      <c r="B3178" s="6">
        <v>40699</v>
      </c>
      <c r="C3178" s="7" t="b">
        <f t="shared" si="98"/>
        <v>1</v>
      </c>
      <c r="D3178" s="7" t="str" cm="1">
        <f t="array" ref="D3178">_xlfn.SWITCH(A3178,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178" s="7">
        <f t="shared" si="99"/>
        <v>40699</v>
      </c>
      <c r="F3178" s="5">
        <v>2011</v>
      </c>
      <c r="G3178" s="8">
        <v>1757041.96</v>
      </c>
      <c r="H3178" s="5" t="s">
        <v>99</v>
      </c>
      <c r="I3178" s="9">
        <v>56.48</v>
      </c>
      <c r="J3178" s="10">
        <v>4.1920000000000002</v>
      </c>
      <c r="K3178" s="10">
        <v>138.41312020000001</v>
      </c>
      <c r="L3178" s="10">
        <v>7.7249999999999996</v>
      </c>
      <c r="M3178" s="11" t="str" cm="1">
        <f t="array" ref="M3178">_xlfn.IFS(ROUND(Sales_Data[[#This Row],[Temperature]],0)&lt;50,"Cold",ROUND(Sales_Data[[#This Row],[Temperature]],0)&lt;70,"Mild",ROUND(Sales_Data[[#This Row],[Temperature]],0)&lt;84,"Warm",TRUE,"Hot")</f>
        <v>Mild</v>
      </c>
    </row>
    <row r="3179" spans="1:13" x14ac:dyDescent="0.3">
      <c r="A3179" s="5">
        <v>28</v>
      </c>
      <c r="B3179" s="6">
        <v>40699</v>
      </c>
      <c r="C3179" s="7" t="b">
        <f t="shared" si="98"/>
        <v>1</v>
      </c>
      <c r="D3179" s="7" t="str" cm="1">
        <f t="array" ref="D3179">_xlfn.SWITCH(A3179,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179" s="7">
        <f t="shared" si="99"/>
        <v>40699</v>
      </c>
      <c r="F3179" s="5">
        <v>2011</v>
      </c>
      <c r="G3179" s="8">
        <v>1515890.38</v>
      </c>
      <c r="H3179" s="5" t="s">
        <v>99</v>
      </c>
      <c r="I3179" s="9">
        <v>68.400000000000006</v>
      </c>
      <c r="J3179" s="10">
        <v>4.1929999999999996</v>
      </c>
      <c r="K3179" s="10">
        <v>129.04443330000001</v>
      </c>
      <c r="L3179" s="10">
        <v>13.736000000000001</v>
      </c>
      <c r="M3179" s="11" t="str" cm="1">
        <f t="array" ref="M3179">_xlfn.IFS(ROUND(Sales_Data[[#This Row],[Temperature]],0)&lt;50,"Cold",ROUND(Sales_Data[[#This Row],[Temperature]],0)&lt;70,"Mild",ROUND(Sales_Data[[#This Row],[Temperature]],0)&lt;84,"Warm",TRUE,"Hot")</f>
        <v>Mild</v>
      </c>
    </row>
    <row r="3180" spans="1:13" x14ac:dyDescent="0.3">
      <c r="A3180" s="5">
        <v>29</v>
      </c>
      <c r="B3180" s="6">
        <v>40699</v>
      </c>
      <c r="C3180" s="7" t="b">
        <f t="shared" si="98"/>
        <v>1</v>
      </c>
      <c r="D3180" s="7" t="str" cm="1">
        <f t="array" ref="D3180">_xlfn.SWITCH(A3180,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180" s="7">
        <f t="shared" si="99"/>
        <v>40699</v>
      </c>
      <c r="F3180" s="5">
        <v>2011</v>
      </c>
      <c r="G3180" s="8">
        <v>534372.53</v>
      </c>
      <c r="H3180" s="5" t="s">
        <v>99</v>
      </c>
      <c r="I3180" s="9">
        <v>53.63</v>
      </c>
      <c r="J3180" s="10">
        <v>4.0780000000000003</v>
      </c>
      <c r="K3180" s="10">
        <v>134.51436670000001</v>
      </c>
      <c r="L3180" s="10">
        <v>9.9659999999999993</v>
      </c>
      <c r="M3180" s="11" t="str" cm="1">
        <f t="array" ref="M3180">_xlfn.IFS(ROUND(Sales_Data[[#This Row],[Temperature]],0)&lt;50,"Cold",ROUND(Sales_Data[[#This Row],[Temperature]],0)&lt;70,"Mild",ROUND(Sales_Data[[#This Row],[Temperature]],0)&lt;84,"Warm",TRUE,"Hot")</f>
        <v>Mild</v>
      </c>
    </row>
    <row r="3181" spans="1:13" x14ac:dyDescent="0.3">
      <c r="A3181" s="5">
        <v>30</v>
      </c>
      <c r="B3181" s="6">
        <v>40699</v>
      </c>
      <c r="C3181" s="7" t="b">
        <f t="shared" si="98"/>
        <v>1</v>
      </c>
      <c r="D3181" s="7" t="str" cm="1">
        <f t="array" ref="D3181">_xlfn.SWITCH(A3181,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181" s="7">
        <f t="shared" si="99"/>
        <v>40699</v>
      </c>
      <c r="F3181" s="5">
        <v>2011</v>
      </c>
      <c r="G3181" s="8">
        <v>438789.52</v>
      </c>
      <c r="H3181" s="5" t="s">
        <v>99</v>
      </c>
      <c r="I3181" s="9">
        <v>61.87</v>
      </c>
      <c r="J3181" s="10">
        <v>3.9060000000000001</v>
      </c>
      <c r="K3181" s="10">
        <v>215.44487090000001</v>
      </c>
      <c r="L3181" s="10">
        <v>7.931</v>
      </c>
      <c r="M3181" s="11" t="str" cm="1">
        <f t="array" ref="M3181">_xlfn.IFS(ROUND(Sales_Data[[#This Row],[Temperature]],0)&lt;50,"Cold",ROUND(Sales_Data[[#This Row],[Temperature]],0)&lt;70,"Mild",ROUND(Sales_Data[[#This Row],[Temperature]],0)&lt;84,"Warm",TRUE,"Hot")</f>
        <v>Mild</v>
      </c>
    </row>
    <row r="3182" spans="1:13" x14ac:dyDescent="0.3">
      <c r="A3182" s="5">
        <v>31</v>
      </c>
      <c r="B3182" s="6">
        <v>40699</v>
      </c>
      <c r="C3182" s="7" t="b">
        <f t="shared" si="98"/>
        <v>1</v>
      </c>
      <c r="D3182" s="7" t="str" cm="1">
        <f t="array" ref="D3182">_xlfn.SWITCH(A3182,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182" s="7">
        <f t="shared" si="99"/>
        <v>40699</v>
      </c>
      <c r="F3182" s="5">
        <v>2011</v>
      </c>
      <c r="G3182" s="8">
        <v>1388755.61</v>
      </c>
      <c r="H3182" s="5" t="s">
        <v>99</v>
      </c>
      <c r="I3182" s="9">
        <v>61.87</v>
      </c>
      <c r="J3182" s="10">
        <v>3.9060000000000001</v>
      </c>
      <c r="K3182" s="10">
        <v>215.44487090000001</v>
      </c>
      <c r="L3182" s="10">
        <v>7.931</v>
      </c>
      <c r="M3182" s="11" t="str" cm="1">
        <f t="array" ref="M3182">_xlfn.IFS(ROUND(Sales_Data[[#This Row],[Temperature]],0)&lt;50,"Cold",ROUND(Sales_Data[[#This Row],[Temperature]],0)&lt;70,"Mild",ROUND(Sales_Data[[#This Row],[Temperature]],0)&lt;84,"Warm",TRUE,"Hot")</f>
        <v>Mild</v>
      </c>
    </row>
    <row r="3183" spans="1:13" x14ac:dyDescent="0.3">
      <c r="A3183" s="5">
        <v>32</v>
      </c>
      <c r="B3183" s="6">
        <v>40699</v>
      </c>
      <c r="C3183" s="7" t="b">
        <f t="shared" si="98"/>
        <v>1</v>
      </c>
      <c r="D3183" s="7" t="str" cm="1">
        <f t="array" ref="D3183">_xlfn.SWITCH(A3183,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183" s="7">
        <f t="shared" si="99"/>
        <v>40699</v>
      </c>
      <c r="F3183" s="5">
        <v>2011</v>
      </c>
      <c r="G3183" s="8">
        <v>1181793.55</v>
      </c>
      <c r="H3183" s="5" t="s">
        <v>99</v>
      </c>
      <c r="I3183" s="9">
        <v>46.65</v>
      </c>
      <c r="J3183" s="10">
        <v>3.7349999999999999</v>
      </c>
      <c r="K3183" s="10">
        <v>192.72520059999999</v>
      </c>
      <c r="L3183" s="10">
        <v>8.5950000000000006</v>
      </c>
      <c r="M3183" s="11" t="str" cm="1">
        <f t="array" ref="M3183">_xlfn.IFS(ROUND(Sales_Data[[#This Row],[Temperature]],0)&lt;50,"Cold",ROUND(Sales_Data[[#This Row],[Temperature]],0)&lt;70,"Mild",ROUND(Sales_Data[[#This Row],[Temperature]],0)&lt;84,"Warm",TRUE,"Hot")</f>
        <v>Cold</v>
      </c>
    </row>
    <row r="3184" spans="1:13" x14ac:dyDescent="0.3">
      <c r="A3184" s="5">
        <v>33</v>
      </c>
      <c r="B3184" s="6">
        <v>40699</v>
      </c>
      <c r="C3184" s="7" t="b">
        <f t="shared" si="98"/>
        <v>1</v>
      </c>
      <c r="D3184" s="7" t="str" cm="1">
        <f t="array" ref="D3184">_xlfn.SWITCH(A3184,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184" s="7">
        <f t="shared" si="99"/>
        <v>40699</v>
      </c>
      <c r="F3184" s="5">
        <v>2011</v>
      </c>
      <c r="G3184" s="8">
        <v>257031.19</v>
      </c>
      <c r="H3184" s="5" t="s">
        <v>99</v>
      </c>
      <c r="I3184" s="9">
        <v>77.92</v>
      </c>
      <c r="J3184" s="10">
        <v>4.1929999999999996</v>
      </c>
      <c r="K3184" s="10">
        <v>129.04443330000001</v>
      </c>
      <c r="L3184" s="10">
        <v>8.6869999999999994</v>
      </c>
      <c r="M3184" s="11" t="str" cm="1">
        <f t="array" ref="M3184">_xlfn.IFS(ROUND(Sales_Data[[#This Row],[Temperature]],0)&lt;50,"Cold",ROUND(Sales_Data[[#This Row],[Temperature]],0)&lt;70,"Mild",ROUND(Sales_Data[[#This Row],[Temperature]],0)&lt;84,"Warm",TRUE,"Hot")</f>
        <v>Warm</v>
      </c>
    </row>
    <row r="3185" spans="1:13" x14ac:dyDescent="0.3">
      <c r="A3185" s="5">
        <v>34</v>
      </c>
      <c r="B3185" s="6">
        <v>40699</v>
      </c>
      <c r="C3185" s="7" t="b">
        <f t="shared" si="98"/>
        <v>1</v>
      </c>
      <c r="D3185" s="7" t="str" cm="1">
        <f t="array" ref="D3185">_xlfn.SWITCH(A3185,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185" s="7">
        <f t="shared" si="99"/>
        <v>40699</v>
      </c>
      <c r="F3185" s="5">
        <v>2011</v>
      </c>
      <c r="G3185" s="8">
        <v>965853.58</v>
      </c>
      <c r="H3185" s="5" t="s">
        <v>99</v>
      </c>
      <c r="I3185" s="9">
        <v>54.4</v>
      </c>
      <c r="J3185" s="10">
        <v>3.8660000000000001</v>
      </c>
      <c r="K3185" s="10">
        <v>129.04443330000001</v>
      </c>
      <c r="L3185" s="10">
        <v>10.581</v>
      </c>
      <c r="M3185" s="11" t="str" cm="1">
        <f t="array" ref="M3185">_xlfn.IFS(ROUND(Sales_Data[[#This Row],[Temperature]],0)&lt;50,"Cold",ROUND(Sales_Data[[#This Row],[Temperature]],0)&lt;70,"Mild",ROUND(Sales_Data[[#This Row],[Temperature]],0)&lt;84,"Warm",TRUE,"Hot")</f>
        <v>Mild</v>
      </c>
    </row>
    <row r="3186" spans="1:13" x14ac:dyDescent="0.3">
      <c r="A3186" s="5">
        <v>35</v>
      </c>
      <c r="B3186" s="6">
        <v>40699</v>
      </c>
      <c r="C3186" s="7" t="b">
        <f t="shared" si="98"/>
        <v>1</v>
      </c>
      <c r="D3186" s="7" t="str" cm="1">
        <f t="array" ref="D3186">_xlfn.SWITCH(A3186,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186" s="7">
        <f t="shared" si="99"/>
        <v>40699</v>
      </c>
      <c r="F3186" s="5">
        <v>2011</v>
      </c>
      <c r="G3186" s="8">
        <v>835181.18</v>
      </c>
      <c r="H3186" s="5" t="s">
        <v>99</v>
      </c>
      <c r="I3186" s="9">
        <v>56.48</v>
      </c>
      <c r="J3186" s="10">
        <v>4.0460000000000003</v>
      </c>
      <c r="K3186" s="10">
        <v>138.41312020000001</v>
      </c>
      <c r="L3186" s="10">
        <v>8.5120000000000005</v>
      </c>
      <c r="M3186" s="11" t="str" cm="1">
        <f t="array" ref="M3186">_xlfn.IFS(ROUND(Sales_Data[[#This Row],[Temperature]],0)&lt;50,"Cold",ROUND(Sales_Data[[#This Row],[Temperature]],0)&lt;70,"Mild",ROUND(Sales_Data[[#This Row],[Temperature]],0)&lt;84,"Warm",TRUE,"Hot")</f>
        <v>Mild</v>
      </c>
    </row>
    <row r="3187" spans="1:13" x14ac:dyDescent="0.3">
      <c r="A3187" s="5">
        <v>36</v>
      </c>
      <c r="B3187" s="6">
        <v>40699</v>
      </c>
      <c r="C3187" s="7" t="b">
        <f t="shared" si="98"/>
        <v>1</v>
      </c>
      <c r="D3187" s="7" t="str" cm="1">
        <f t="array" ref="D3187">_xlfn.SWITCH(A3187,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187" s="7">
        <f t="shared" si="99"/>
        <v>40699</v>
      </c>
      <c r="F3187" s="5">
        <v>2011</v>
      </c>
      <c r="G3187" s="8">
        <v>393401.4</v>
      </c>
      <c r="H3187" s="5" t="s">
        <v>99</v>
      </c>
      <c r="I3187" s="9">
        <v>69.56</v>
      </c>
      <c r="J3187" s="10">
        <v>3.9169999999999998</v>
      </c>
      <c r="K3187" s="10">
        <v>214.52403760000001</v>
      </c>
      <c r="L3187" s="10">
        <v>8.3000000000000007</v>
      </c>
      <c r="M3187" s="11" t="str" cm="1">
        <f t="array" ref="M3187">_xlfn.IFS(ROUND(Sales_Data[[#This Row],[Temperature]],0)&lt;50,"Cold",ROUND(Sales_Data[[#This Row],[Temperature]],0)&lt;70,"Mild",ROUND(Sales_Data[[#This Row],[Temperature]],0)&lt;84,"Warm",TRUE,"Hot")</f>
        <v>Warm</v>
      </c>
    </row>
    <row r="3188" spans="1:13" x14ac:dyDescent="0.3">
      <c r="A3188" s="5">
        <v>37</v>
      </c>
      <c r="B3188" s="6">
        <v>40699</v>
      </c>
      <c r="C3188" s="7" t="b">
        <f t="shared" si="98"/>
        <v>1</v>
      </c>
      <c r="D3188" s="7" t="str" cm="1">
        <f t="array" ref="D3188">_xlfn.SWITCH(A3188,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188" s="7">
        <f t="shared" si="99"/>
        <v>40699</v>
      </c>
      <c r="F3188" s="5">
        <v>2011</v>
      </c>
      <c r="G3188" s="8">
        <v>547513.30000000005</v>
      </c>
      <c r="H3188" s="5" t="s">
        <v>99</v>
      </c>
      <c r="I3188" s="9">
        <v>69.56</v>
      </c>
      <c r="J3188" s="10">
        <v>3.9060000000000001</v>
      </c>
      <c r="K3188" s="10">
        <v>214.52403760000001</v>
      </c>
      <c r="L3188" s="10">
        <v>8.3000000000000007</v>
      </c>
      <c r="M3188" s="11" t="str" cm="1">
        <f t="array" ref="M3188">_xlfn.IFS(ROUND(Sales_Data[[#This Row],[Temperature]],0)&lt;50,"Cold",ROUND(Sales_Data[[#This Row],[Temperature]],0)&lt;70,"Mild",ROUND(Sales_Data[[#This Row],[Temperature]],0)&lt;84,"Warm",TRUE,"Hot")</f>
        <v>Warm</v>
      </c>
    </row>
    <row r="3189" spans="1:13" x14ac:dyDescent="0.3">
      <c r="A3189" s="5">
        <v>38</v>
      </c>
      <c r="B3189" s="6">
        <v>40699</v>
      </c>
      <c r="C3189" s="7" t="b">
        <f t="shared" si="98"/>
        <v>1</v>
      </c>
      <c r="D3189" s="7" t="str" cm="1">
        <f t="array" ref="D3189">_xlfn.SWITCH(A3189,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189" s="7">
        <f t="shared" si="99"/>
        <v>40699</v>
      </c>
      <c r="F3189" s="5">
        <v>2011</v>
      </c>
      <c r="G3189" s="8">
        <v>422186.65</v>
      </c>
      <c r="H3189" s="5" t="s">
        <v>99</v>
      </c>
      <c r="I3189" s="9">
        <v>68.400000000000006</v>
      </c>
      <c r="J3189" s="10">
        <v>4.1929999999999996</v>
      </c>
      <c r="K3189" s="10">
        <v>129.04443330000001</v>
      </c>
      <c r="L3189" s="10">
        <v>13.736000000000001</v>
      </c>
      <c r="M3189" s="11" t="str" cm="1">
        <f t="array" ref="M3189">_xlfn.IFS(ROUND(Sales_Data[[#This Row],[Temperature]],0)&lt;50,"Cold",ROUND(Sales_Data[[#This Row],[Temperature]],0)&lt;70,"Mild",ROUND(Sales_Data[[#This Row],[Temperature]],0)&lt;84,"Warm",TRUE,"Hot")</f>
        <v>Mild</v>
      </c>
    </row>
    <row r="3190" spans="1:13" x14ac:dyDescent="0.3">
      <c r="A3190" s="5">
        <v>39</v>
      </c>
      <c r="B3190" s="6">
        <v>40699</v>
      </c>
      <c r="C3190" s="7" t="b">
        <f t="shared" si="98"/>
        <v>1</v>
      </c>
      <c r="D3190" s="7" t="str" cm="1">
        <f t="array" ref="D3190">_xlfn.SWITCH(A3190,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90" s="7">
        <f t="shared" si="99"/>
        <v>40699</v>
      </c>
      <c r="F3190" s="5">
        <v>2011</v>
      </c>
      <c r="G3190" s="8">
        <v>1370920.87</v>
      </c>
      <c r="H3190" s="5" t="s">
        <v>99</v>
      </c>
      <c r="I3190" s="9">
        <v>68.75</v>
      </c>
      <c r="J3190" s="10">
        <v>3.9060000000000001</v>
      </c>
      <c r="K3190" s="10">
        <v>214.52403760000001</v>
      </c>
      <c r="L3190" s="10">
        <v>8.3000000000000007</v>
      </c>
      <c r="M3190" s="11" t="str" cm="1">
        <f t="array" ref="M3190">_xlfn.IFS(ROUND(Sales_Data[[#This Row],[Temperature]],0)&lt;50,"Cold",ROUND(Sales_Data[[#This Row],[Temperature]],0)&lt;70,"Mild",ROUND(Sales_Data[[#This Row],[Temperature]],0)&lt;84,"Warm",TRUE,"Hot")</f>
        <v>Mild</v>
      </c>
    </row>
    <row r="3191" spans="1:13" x14ac:dyDescent="0.3">
      <c r="A3191" s="5">
        <v>40</v>
      </c>
      <c r="B3191" s="6">
        <v>40699</v>
      </c>
      <c r="C3191" s="7" t="b">
        <f t="shared" si="98"/>
        <v>1</v>
      </c>
      <c r="D3191" s="7" t="str" cm="1">
        <f t="array" ref="D3191">_xlfn.SWITCH(A3191,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91" s="7">
        <f t="shared" si="99"/>
        <v>40699</v>
      </c>
      <c r="F3191" s="5">
        <v>2011</v>
      </c>
      <c r="G3191" s="8">
        <v>1016752.55</v>
      </c>
      <c r="H3191" s="5" t="s">
        <v>99</v>
      </c>
      <c r="I3191" s="9">
        <v>50.81</v>
      </c>
      <c r="J3191" s="10">
        <v>4.0780000000000003</v>
      </c>
      <c r="K3191" s="10">
        <v>134.51436670000001</v>
      </c>
      <c r="L3191" s="10">
        <v>4.7809999999999997</v>
      </c>
      <c r="M3191" s="11" t="str" cm="1">
        <f t="array" ref="M3191">_xlfn.IFS(ROUND(Sales_Data[[#This Row],[Temperature]],0)&lt;50,"Cold",ROUND(Sales_Data[[#This Row],[Temperature]],0)&lt;70,"Mild",ROUND(Sales_Data[[#This Row],[Temperature]],0)&lt;84,"Warm",TRUE,"Hot")</f>
        <v>Mild</v>
      </c>
    </row>
    <row r="3192" spans="1:13" x14ac:dyDescent="0.3">
      <c r="A3192" s="5">
        <v>41</v>
      </c>
      <c r="B3192" s="6">
        <v>40699</v>
      </c>
      <c r="C3192" s="7" t="b">
        <f t="shared" si="98"/>
        <v>1</v>
      </c>
      <c r="D3192" s="7" t="str" cm="1">
        <f t="array" ref="D3192">_xlfn.SWITCH(A3192,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92" s="7">
        <f t="shared" si="99"/>
        <v>40699</v>
      </c>
      <c r="F3192" s="5">
        <v>2011</v>
      </c>
      <c r="G3192" s="8">
        <v>1244956.9099999999</v>
      </c>
      <c r="H3192" s="5" t="s">
        <v>99</v>
      </c>
      <c r="I3192" s="9">
        <v>41.2</v>
      </c>
      <c r="J3192" s="10">
        <v>3.7349999999999999</v>
      </c>
      <c r="K3192" s="10">
        <v>192.72520059999999</v>
      </c>
      <c r="L3192" s="10">
        <v>6.9340000000000002</v>
      </c>
      <c r="M3192" s="11" t="str" cm="1">
        <f t="array" ref="M3192">_xlfn.IFS(ROUND(Sales_Data[[#This Row],[Temperature]],0)&lt;50,"Cold",ROUND(Sales_Data[[#This Row],[Temperature]],0)&lt;70,"Mild",ROUND(Sales_Data[[#This Row],[Temperature]],0)&lt;84,"Warm",TRUE,"Hot")</f>
        <v>Cold</v>
      </c>
    </row>
    <row r="3193" spans="1:13" x14ac:dyDescent="0.3">
      <c r="A3193" s="5">
        <v>42</v>
      </c>
      <c r="B3193" s="6">
        <v>40699</v>
      </c>
      <c r="C3193" s="7" t="b">
        <f t="shared" si="98"/>
        <v>1</v>
      </c>
      <c r="D3193" s="7" t="str" cm="1">
        <f t="array" ref="D3193">_xlfn.SWITCH(A3193,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93" s="7">
        <f t="shared" si="99"/>
        <v>40699</v>
      </c>
      <c r="F3193" s="5">
        <v>2011</v>
      </c>
      <c r="G3193" s="8">
        <v>612337.35</v>
      </c>
      <c r="H3193" s="5" t="s">
        <v>99</v>
      </c>
      <c r="I3193" s="9">
        <v>73.56</v>
      </c>
      <c r="J3193" s="10">
        <v>4.1929999999999996</v>
      </c>
      <c r="K3193" s="10">
        <v>129.04443330000001</v>
      </c>
      <c r="L3193" s="10">
        <v>8.4939999999999998</v>
      </c>
      <c r="M3193" s="11" t="str" cm="1">
        <f t="array" ref="M3193">_xlfn.IFS(ROUND(Sales_Data[[#This Row],[Temperature]],0)&lt;50,"Cold",ROUND(Sales_Data[[#This Row],[Temperature]],0)&lt;70,"Mild",ROUND(Sales_Data[[#This Row],[Temperature]],0)&lt;84,"Warm",TRUE,"Hot")</f>
        <v>Warm</v>
      </c>
    </row>
    <row r="3194" spans="1:13" x14ac:dyDescent="0.3">
      <c r="A3194" s="5">
        <v>43</v>
      </c>
      <c r="B3194" s="6">
        <v>40699</v>
      </c>
      <c r="C3194" s="7" t="b">
        <f t="shared" si="98"/>
        <v>1</v>
      </c>
      <c r="D3194" s="7" t="str" cm="1">
        <f t="array" ref="D3194">_xlfn.SWITCH(A3194,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94" s="7">
        <f t="shared" si="99"/>
        <v>40699</v>
      </c>
      <c r="F3194" s="5">
        <v>2011</v>
      </c>
      <c r="G3194" s="8">
        <v>649148.74</v>
      </c>
      <c r="H3194" s="5" t="s">
        <v>99</v>
      </c>
      <c r="I3194" s="9">
        <v>66.77</v>
      </c>
      <c r="J3194" s="10">
        <v>3.9060000000000001</v>
      </c>
      <c r="K3194" s="10">
        <v>207.57149290000001</v>
      </c>
      <c r="L3194" s="10">
        <v>10.581</v>
      </c>
      <c r="M3194" s="11" t="str" cm="1">
        <f t="array" ref="M3194">_xlfn.IFS(ROUND(Sales_Data[[#This Row],[Temperature]],0)&lt;50,"Cold",ROUND(Sales_Data[[#This Row],[Temperature]],0)&lt;70,"Mild",ROUND(Sales_Data[[#This Row],[Temperature]],0)&lt;84,"Warm",TRUE,"Hot")</f>
        <v>Mild</v>
      </c>
    </row>
    <row r="3195" spans="1:13" x14ac:dyDescent="0.3">
      <c r="A3195" s="5">
        <v>44</v>
      </c>
      <c r="B3195" s="6">
        <v>40699</v>
      </c>
      <c r="C3195" s="7" t="b">
        <f t="shared" si="98"/>
        <v>1</v>
      </c>
      <c r="D3195" s="7" t="str" cm="1">
        <f t="array" ref="D3195">_xlfn.SWITCH(A3195,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95" s="7">
        <f t="shared" si="99"/>
        <v>40699</v>
      </c>
      <c r="F3195" s="5">
        <v>2011</v>
      </c>
      <c r="G3195" s="8">
        <v>299354.67</v>
      </c>
      <c r="H3195" s="5" t="s">
        <v>99</v>
      </c>
      <c r="I3195" s="9">
        <v>47.75</v>
      </c>
      <c r="J3195" s="10">
        <v>3.7440000000000002</v>
      </c>
      <c r="K3195" s="10">
        <v>129.04443330000001</v>
      </c>
      <c r="L3195" s="10">
        <v>6.9059999999999997</v>
      </c>
      <c r="M3195" s="11" t="str" cm="1">
        <f t="array" ref="M3195">_xlfn.IFS(ROUND(Sales_Data[[#This Row],[Temperature]],0)&lt;50,"Cold",ROUND(Sales_Data[[#This Row],[Temperature]],0)&lt;70,"Mild",ROUND(Sales_Data[[#This Row],[Temperature]],0)&lt;84,"Warm",TRUE,"Hot")</f>
        <v>Cold</v>
      </c>
    </row>
    <row r="3196" spans="1:13" x14ac:dyDescent="0.3">
      <c r="A3196" s="5">
        <v>45</v>
      </c>
      <c r="B3196" s="6">
        <v>40699</v>
      </c>
      <c r="C3196" s="7" t="b">
        <f t="shared" si="98"/>
        <v>1</v>
      </c>
      <c r="D3196" s="7" t="str" cm="1">
        <f t="array" ref="D3196">_xlfn.SWITCH(A3196,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96" s="7">
        <f t="shared" si="99"/>
        <v>40699</v>
      </c>
      <c r="F3196" s="5">
        <v>2011</v>
      </c>
      <c r="G3196" s="8">
        <v>810150.64</v>
      </c>
      <c r="H3196" s="5" t="s">
        <v>99</v>
      </c>
      <c r="I3196" s="9">
        <v>58.21</v>
      </c>
      <c r="J3196" s="10">
        <v>4.0460000000000003</v>
      </c>
      <c r="K3196" s="10">
        <v>185.9374378</v>
      </c>
      <c r="L3196" s="10">
        <v>8.5210000000000008</v>
      </c>
      <c r="M3196" s="11" t="str" cm="1">
        <f t="array" ref="M3196">_xlfn.IFS(ROUND(Sales_Data[[#This Row],[Temperature]],0)&lt;50,"Cold",ROUND(Sales_Data[[#This Row],[Temperature]],0)&lt;70,"Mild",ROUND(Sales_Data[[#This Row],[Temperature]],0)&lt;84,"Warm",TRUE,"Hot")</f>
        <v>Mild</v>
      </c>
    </row>
    <row r="3197" spans="1:13" x14ac:dyDescent="0.3">
      <c r="A3197" s="5">
        <v>1</v>
      </c>
      <c r="B3197" s="5" t="s">
        <v>49</v>
      </c>
      <c r="C3197" s="7" t="b">
        <f t="shared" si="98"/>
        <v>0</v>
      </c>
      <c r="D3197" s="7" t="str" cm="1">
        <f t="array" ref="D3197">_xlfn.SWITCH(A3197,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97" s="12">
        <f t="shared" si="99"/>
        <v>40711</v>
      </c>
      <c r="F3197" s="5">
        <v>2011</v>
      </c>
      <c r="G3197" s="8">
        <v>1532114.86</v>
      </c>
      <c r="H3197" s="5" t="s">
        <v>99</v>
      </c>
      <c r="I3197" s="9">
        <v>86.41</v>
      </c>
      <c r="J3197" s="10">
        <v>3.637</v>
      </c>
      <c r="K3197" s="10">
        <v>214.9980596</v>
      </c>
      <c r="L3197" s="10">
        <v>7.6820000000000004</v>
      </c>
      <c r="M3197" s="11" t="str" cm="1">
        <f t="array" ref="M3197">_xlfn.IFS(ROUND(Sales_Data[[#This Row],[Temperature]],0)&lt;50,"Cold",ROUND(Sales_Data[[#This Row],[Temperature]],0)&lt;70,"Mild",ROUND(Sales_Data[[#This Row],[Temperature]],0)&lt;84,"Warm",TRUE,"Hot")</f>
        <v>Hot</v>
      </c>
    </row>
    <row r="3198" spans="1:13" x14ac:dyDescent="0.3">
      <c r="A3198" s="5">
        <v>2</v>
      </c>
      <c r="B3198" s="5" t="s">
        <v>49</v>
      </c>
      <c r="C3198" s="7" t="b">
        <f t="shared" si="98"/>
        <v>0</v>
      </c>
      <c r="D3198" s="7" t="str" cm="1">
        <f t="array" ref="D3198">_xlfn.SWITCH(A3198,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98" s="12">
        <f t="shared" si="99"/>
        <v>40711</v>
      </c>
      <c r="F3198" s="5">
        <v>2011</v>
      </c>
      <c r="G3198" s="8">
        <v>1953771.99</v>
      </c>
      <c r="H3198" s="5" t="s">
        <v>99</v>
      </c>
      <c r="I3198" s="9">
        <v>86.53</v>
      </c>
      <c r="J3198" s="10">
        <v>3.637</v>
      </c>
      <c r="K3198" s="10">
        <v>214.65135380000001</v>
      </c>
      <c r="L3198" s="10">
        <v>7.931</v>
      </c>
      <c r="M3198" s="11" t="str" cm="1">
        <f t="array" ref="M3198">_xlfn.IFS(ROUND(Sales_Data[[#This Row],[Temperature]],0)&lt;50,"Cold",ROUND(Sales_Data[[#This Row],[Temperature]],0)&lt;70,"Mild",ROUND(Sales_Data[[#This Row],[Temperature]],0)&lt;84,"Warm",TRUE,"Hot")</f>
        <v>Hot</v>
      </c>
    </row>
    <row r="3199" spans="1:13" x14ac:dyDescent="0.3">
      <c r="A3199" s="5">
        <v>3</v>
      </c>
      <c r="B3199" s="5" t="s">
        <v>49</v>
      </c>
      <c r="C3199" s="7" t="b">
        <f t="shared" si="98"/>
        <v>0</v>
      </c>
      <c r="D3199" s="7" t="str" cm="1">
        <f t="array" ref="D3199">_xlfn.SWITCH(A3199,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99" s="12">
        <f t="shared" si="99"/>
        <v>40711</v>
      </c>
      <c r="F3199" s="5">
        <v>2011</v>
      </c>
      <c r="G3199" s="8">
        <v>403423.34</v>
      </c>
      <c r="H3199" s="5" t="s">
        <v>99</v>
      </c>
      <c r="I3199" s="9">
        <v>86.96</v>
      </c>
      <c r="J3199" s="10">
        <v>3.637</v>
      </c>
      <c r="K3199" s="10">
        <v>218.35517479999999</v>
      </c>
      <c r="L3199" s="10">
        <v>7.5739999999999998</v>
      </c>
      <c r="M3199" s="11" t="str" cm="1">
        <f t="array" ref="M3199">_xlfn.IFS(ROUND(Sales_Data[[#This Row],[Temperature]],0)&lt;50,"Cold",ROUND(Sales_Data[[#This Row],[Temperature]],0)&lt;70,"Mild",ROUND(Sales_Data[[#This Row],[Temperature]],0)&lt;84,"Warm",TRUE,"Hot")</f>
        <v>Hot</v>
      </c>
    </row>
    <row r="3200" spans="1:13" x14ac:dyDescent="0.3">
      <c r="A3200" s="5">
        <v>4</v>
      </c>
      <c r="B3200" s="5" t="s">
        <v>49</v>
      </c>
      <c r="C3200" s="7" t="b">
        <f t="shared" si="98"/>
        <v>0</v>
      </c>
      <c r="D3200" s="7" t="str" cm="1">
        <f t="array" ref="D3200">_xlfn.SWITCH(A3200,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00" s="12">
        <f t="shared" si="99"/>
        <v>40711</v>
      </c>
      <c r="F3200" s="5">
        <v>2011</v>
      </c>
      <c r="G3200" s="8">
        <v>2141210.62</v>
      </c>
      <c r="H3200" s="5" t="s">
        <v>99</v>
      </c>
      <c r="I3200" s="9">
        <v>83.51</v>
      </c>
      <c r="J3200" s="10">
        <v>3.6179999999999999</v>
      </c>
      <c r="K3200" s="10">
        <v>129.04320000000001</v>
      </c>
      <c r="L3200" s="10">
        <v>5.9459999999999997</v>
      </c>
      <c r="M3200" s="11" t="str" cm="1">
        <f t="array" ref="M3200">_xlfn.IFS(ROUND(Sales_Data[[#This Row],[Temperature]],0)&lt;50,"Cold",ROUND(Sales_Data[[#This Row],[Temperature]],0)&lt;70,"Mild",ROUND(Sales_Data[[#This Row],[Temperature]],0)&lt;84,"Warm",TRUE,"Hot")</f>
        <v>Hot</v>
      </c>
    </row>
    <row r="3201" spans="1:13" x14ac:dyDescent="0.3">
      <c r="A3201" s="5">
        <v>5</v>
      </c>
      <c r="B3201" s="5" t="s">
        <v>49</v>
      </c>
      <c r="C3201" s="7" t="b">
        <f t="shared" si="98"/>
        <v>0</v>
      </c>
      <c r="D3201" s="7" t="str" cm="1">
        <f t="array" ref="D3201">_xlfn.SWITCH(A3201,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01" s="12">
        <f t="shared" si="99"/>
        <v>40711</v>
      </c>
      <c r="F3201" s="5">
        <v>2011</v>
      </c>
      <c r="G3201" s="8">
        <v>304811.82</v>
      </c>
      <c r="H3201" s="5" t="s">
        <v>99</v>
      </c>
      <c r="I3201" s="9">
        <v>86.84</v>
      </c>
      <c r="J3201" s="10">
        <v>3.637</v>
      </c>
      <c r="K3201" s="10">
        <v>215.560463</v>
      </c>
      <c r="L3201" s="10">
        <v>6.4889999999999999</v>
      </c>
      <c r="M3201" s="11" t="str" cm="1">
        <f t="array" ref="M3201">_xlfn.IFS(ROUND(Sales_Data[[#This Row],[Temperature]],0)&lt;50,"Cold",ROUND(Sales_Data[[#This Row],[Temperature]],0)&lt;70,"Mild",ROUND(Sales_Data[[#This Row],[Temperature]],0)&lt;84,"Warm",TRUE,"Hot")</f>
        <v>Hot</v>
      </c>
    </row>
    <row r="3202" spans="1:13" x14ac:dyDescent="0.3">
      <c r="A3202" s="5">
        <v>6</v>
      </c>
      <c r="B3202" s="5" t="s">
        <v>49</v>
      </c>
      <c r="C3202" s="7" t="b">
        <f t="shared" ref="C3202:C3265" si="100">ISNUMBER(B3202)</f>
        <v>0</v>
      </c>
      <c r="D3202" s="7" t="str" cm="1">
        <f t="array" ref="D3202">_xlfn.SWITCH(A3202,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02" s="12">
        <f t="shared" ref="E3202:E3265" si="101">IF(C3202,B3202,DATE(RIGHT(B3202,4),MID(B3202,4,2),LEFT(B3202,2)))</f>
        <v>40711</v>
      </c>
      <c r="F3202" s="5">
        <v>2011</v>
      </c>
      <c r="G3202" s="8">
        <v>1622150.33</v>
      </c>
      <c r="H3202" s="5" t="s">
        <v>99</v>
      </c>
      <c r="I3202" s="9">
        <v>87.08</v>
      </c>
      <c r="J3202" s="10">
        <v>3.637</v>
      </c>
      <c r="K3202" s="10">
        <v>216.53716159999999</v>
      </c>
      <c r="L3202" s="10">
        <v>6.8550000000000004</v>
      </c>
      <c r="M3202" s="11" t="str" cm="1">
        <f t="array" ref="M3202">_xlfn.IFS(ROUND(Sales_Data[[#This Row],[Temperature]],0)&lt;50,"Cold",ROUND(Sales_Data[[#This Row],[Temperature]],0)&lt;70,"Mild",ROUND(Sales_Data[[#This Row],[Temperature]],0)&lt;84,"Warm",TRUE,"Hot")</f>
        <v>Hot</v>
      </c>
    </row>
    <row r="3203" spans="1:13" x14ac:dyDescent="0.3">
      <c r="A3203" s="5">
        <v>7</v>
      </c>
      <c r="B3203" s="5" t="s">
        <v>49</v>
      </c>
      <c r="C3203" s="7" t="b">
        <f t="shared" si="100"/>
        <v>0</v>
      </c>
      <c r="D3203" s="7" t="str" cm="1">
        <f t="array" ref="D3203">_xlfn.SWITCH(A3203,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03" s="12">
        <f t="shared" si="101"/>
        <v>40711</v>
      </c>
      <c r="F3203" s="5">
        <v>2011</v>
      </c>
      <c r="G3203" s="8">
        <v>610991.35</v>
      </c>
      <c r="H3203" s="5" t="s">
        <v>99</v>
      </c>
      <c r="I3203" s="9">
        <v>48.79</v>
      </c>
      <c r="J3203" s="10">
        <v>3.6970000000000001</v>
      </c>
      <c r="K3203" s="10">
        <v>192.90347589999999</v>
      </c>
      <c r="L3203" s="10">
        <v>8.5950000000000006</v>
      </c>
      <c r="M3203" s="11" t="str" cm="1">
        <f t="array" ref="M3203">_xlfn.IFS(ROUND(Sales_Data[[#This Row],[Temperature]],0)&lt;50,"Cold",ROUND(Sales_Data[[#This Row],[Temperature]],0)&lt;70,"Mild",ROUND(Sales_Data[[#This Row],[Temperature]],0)&lt;84,"Warm",TRUE,"Hot")</f>
        <v>Cold</v>
      </c>
    </row>
    <row r="3204" spans="1:13" x14ac:dyDescent="0.3">
      <c r="A3204" s="5">
        <v>8</v>
      </c>
      <c r="B3204" s="5" t="s">
        <v>49</v>
      </c>
      <c r="C3204" s="7" t="b">
        <f t="shared" si="100"/>
        <v>0</v>
      </c>
      <c r="D3204" s="7" t="str" cm="1">
        <f t="array" ref="D3204">_xlfn.SWITCH(A3204,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04" s="12">
        <f t="shared" si="101"/>
        <v>40711</v>
      </c>
      <c r="F3204" s="5">
        <v>2011</v>
      </c>
      <c r="G3204" s="8">
        <v>922048.41</v>
      </c>
      <c r="H3204" s="5" t="s">
        <v>99</v>
      </c>
      <c r="I3204" s="9">
        <v>84.73</v>
      </c>
      <c r="J3204" s="10">
        <v>3.637</v>
      </c>
      <c r="K3204" s="10">
        <v>218.4021448</v>
      </c>
      <c r="L3204" s="10">
        <v>6.2969999999999997</v>
      </c>
      <c r="M3204" s="11" t="str" cm="1">
        <f t="array" ref="M3204">_xlfn.IFS(ROUND(Sales_Data[[#This Row],[Temperature]],0)&lt;50,"Cold",ROUND(Sales_Data[[#This Row],[Temperature]],0)&lt;70,"Mild",ROUND(Sales_Data[[#This Row],[Temperature]],0)&lt;84,"Warm",TRUE,"Hot")</f>
        <v>Hot</v>
      </c>
    </row>
    <row r="3205" spans="1:13" x14ac:dyDescent="0.3">
      <c r="A3205" s="5">
        <v>9</v>
      </c>
      <c r="B3205" s="5" t="s">
        <v>49</v>
      </c>
      <c r="C3205" s="7" t="b">
        <f t="shared" si="100"/>
        <v>0</v>
      </c>
      <c r="D3205" s="7" t="str" cm="1">
        <f t="array" ref="D3205">_xlfn.SWITCH(A3205,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05" s="12">
        <f t="shared" si="101"/>
        <v>40711</v>
      </c>
      <c r="F3205" s="5">
        <v>2011</v>
      </c>
      <c r="G3205" s="8">
        <v>558671.14</v>
      </c>
      <c r="H3205" s="5" t="s">
        <v>99</v>
      </c>
      <c r="I3205" s="9">
        <v>89.15</v>
      </c>
      <c r="J3205" s="10">
        <v>3.637</v>
      </c>
      <c r="K3205" s="10">
        <v>218.5877333</v>
      </c>
      <c r="L3205" s="10">
        <v>6.38</v>
      </c>
      <c r="M3205" s="11" t="str" cm="1">
        <f t="array" ref="M3205">_xlfn.IFS(ROUND(Sales_Data[[#This Row],[Temperature]],0)&lt;50,"Cold",ROUND(Sales_Data[[#This Row],[Temperature]],0)&lt;70,"Mild",ROUND(Sales_Data[[#This Row],[Temperature]],0)&lt;84,"Warm",TRUE,"Hot")</f>
        <v>Hot</v>
      </c>
    </row>
    <row r="3206" spans="1:13" x14ac:dyDescent="0.3">
      <c r="A3206" s="5">
        <v>10</v>
      </c>
      <c r="B3206" s="5" t="s">
        <v>49</v>
      </c>
      <c r="C3206" s="7" t="b">
        <f t="shared" si="100"/>
        <v>0</v>
      </c>
      <c r="D3206" s="7" t="str" cm="1">
        <f t="array" ref="D3206">_xlfn.SWITCH(A3206,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06" s="12">
        <f t="shared" si="101"/>
        <v>40711</v>
      </c>
      <c r="F3206" s="5">
        <v>2011</v>
      </c>
      <c r="G3206" s="8">
        <v>1817934.76</v>
      </c>
      <c r="H3206" s="5" t="s">
        <v>99</v>
      </c>
      <c r="I3206" s="9">
        <v>87.96</v>
      </c>
      <c r="J3206" s="10">
        <v>3.9350000000000001</v>
      </c>
      <c r="K3206" s="10">
        <v>129.04320000000001</v>
      </c>
      <c r="L3206" s="10">
        <v>8.4939999999999998</v>
      </c>
      <c r="M3206" s="11" t="str" cm="1">
        <f t="array" ref="M3206">_xlfn.IFS(ROUND(Sales_Data[[#This Row],[Temperature]],0)&lt;50,"Cold",ROUND(Sales_Data[[#This Row],[Temperature]],0)&lt;70,"Mild",ROUND(Sales_Data[[#This Row],[Temperature]],0)&lt;84,"Warm",TRUE,"Hot")</f>
        <v>Hot</v>
      </c>
    </row>
    <row r="3207" spans="1:13" x14ac:dyDescent="0.3">
      <c r="A3207" s="5">
        <v>11</v>
      </c>
      <c r="B3207" s="5" t="s">
        <v>49</v>
      </c>
      <c r="C3207" s="7" t="b">
        <f t="shared" si="100"/>
        <v>0</v>
      </c>
      <c r="D3207" s="7" t="str" cm="1">
        <f t="array" ref="D3207">_xlfn.SWITCH(A3207,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07" s="12">
        <f t="shared" si="101"/>
        <v>40711</v>
      </c>
      <c r="F3207" s="5">
        <v>2011</v>
      </c>
      <c r="G3207" s="8">
        <v>1337506.74</v>
      </c>
      <c r="H3207" s="5" t="s">
        <v>99</v>
      </c>
      <c r="I3207" s="9">
        <v>87.9</v>
      </c>
      <c r="J3207" s="10">
        <v>3.637</v>
      </c>
      <c r="K3207" s="10">
        <v>218.35517479999999</v>
      </c>
      <c r="L3207" s="10">
        <v>7.5739999999999998</v>
      </c>
      <c r="M3207" s="11" t="str" cm="1">
        <f t="array" ref="M3207">_xlfn.IFS(ROUND(Sales_Data[[#This Row],[Temperature]],0)&lt;50,"Cold",ROUND(Sales_Data[[#This Row],[Temperature]],0)&lt;70,"Mild",ROUND(Sales_Data[[#This Row],[Temperature]],0)&lt;84,"Warm",TRUE,"Hot")</f>
        <v>Hot</v>
      </c>
    </row>
    <row r="3208" spans="1:13" x14ac:dyDescent="0.3">
      <c r="A3208" s="5">
        <v>12</v>
      </c>
      <c r="B3208" s="5" t="s">
        <v>49</v>
      </c>
      <c r="C3208" s="7" t="b">
        <f t="shared" si="100"/>
        <v>0</v>
      </c>
      <c r="D3208" s="7" t="str" cm="1">
        <f t="array" ref="D3208">_xlfn.SWITCH(A3208,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08" s="12">
        <f t="shared" si="101"/>
        <v>40711</v>
      </c>
      <c r="F3208" s="5">
        <v>2011</v>
      </c>
      <c r="G3208" s="8">
        <v>986504.93</v>
      </c>
      <c r="H3208" s="5" t="s">
        <v>99</v>
      </c>
      <c r="I3208" s="9">
        <v>86.84</v>
      </c>
      <c r="J3208" s="10">
        <v>3.9350000000000001</v>
      </c>
      <c r="K3208" s="10">
        <v>129.04320000000001</v>
      </c>
      <c r="L3208" s="10">
        <v>13.736000000000001</v>
      </c>
      <c r="M3208" s="11" t="str" cm="1">
        <f t="array" ref="M3208">_xlfn.IFS(ROUND(Sales_Data[[#This Row],[Temperature]],0)&lt;50,"Cold",ROUND(Sales_Data[[#This Row],[Temperature]],0)&lt;70,"Mild",ROUND(Sales_Data[[#This Row],[Temperature]],0)&lt;84,"Warm",TRUE,"Hot")</f>
        <v>Hot</v>
      </c>
    </row>
    <row r="3209" spans="1:13" x14ac:dyDescent="0.3">
      <c r="A3209" s="5">
        <v>13</v>
      </c>
      <c r="B3209" s="5" t="s">
        <v>49</v>
      </c>
      <c r="C3209" s="7" t="b">
        <f t="shared" si="100"/>
        <v>0</v>
      </c>
      <c r="D3209" s="7" t="str" cm="1">
        <f t="array" ref="D3209">_xlfn.SWITCH(A3209,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09" s="12">
        <f t="shared" si="101"/>
        <v>40711</v>
      </c>
      <c r="F3209" s="5">
        <v>2011</v>
      </c>
      <c r="G3209" s="8">
        <v>2086433.49</v>
      </c>
      <c r="H3209" s="5" t="s">
        <v>99</v>
      </c>
      <c r="I3209" s="9">
        <v>63.35</v>
      </c>
      <c r="J3209" s="10">
        <v>3.7040000000000002</v>
      </c>
      <c r="K3209" s="10">
        <v>129.04320000000001</v>
      </c>
      <c r="L3209" s="10">
        <v>7.1929999999999996</v>
      </c>
      <c r="M3209" s="11" t="str" cm="1">
        <f t="array" ref="M3209">_xlfn.IFS(ROUND(Sales_Data[[#This Row],[Temperature]],0)&lt;50,"Cold",ROUND(Sales_Data[[#This Row],[Temperature]],0)&lt;70,"Mild",ROUND(Sales_Data[[#This Row],[Temperature]],0)&lt;84,"Warm",TRUE,"Hot")</f>
        <v>Mild</v>
      </c>
    </row>
    <row r="3210" spans="1:13" x14ac:dyDescent="0.3">
      <c r="A3210" s="5">
        <v>14</v>
      </c>
      <c r="B3210" s="5" t="s">
        <v>49</v>
      </c>
      <c r="C3210" s="7" t="b">
        <f t="shared" si="100"/>
        <v>0</v>
      </c>
      <c r="D3210" s="7" t="str" cm="1">
        <f t="array" ref="D3210">_xlfn.SWITCH(A3210,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210" s="12">
        <f t="shared" si="101"/>
        <v>40711</v>
      </c>
      <c r="F3210" s="5">
        <v>2011</v>
      </c>
      <c r="G3210" s="8">
        <v>2082083.34</v>
      </c>
      <c r="H3210" s="5" t="s">
        <v>99</v>
      </c>
      <c r="I3210" s="9">
        <v>69.319999999999993</v>
      </c>
      <c r="J3210" s="10">
        <v>3.8420000000000001</v>
      </c>
      <c r="K3210" s="10">
        <v>185.67193330000001</v>
      </c>
      <c r="L3210" s="10">
        <v>8.5210000000000008</v>
      </c>
      <c r="M3210" s="11" t="str" cm="1">
        <f t="array" ref="M3210">_xlfn.IFS(ROUND(Sales_Data[[#This Row],[Temperature]],0)&lt;50,"Cold",ROUND(Sales_Data[[#This Row],[Temperature]],0)&lt;70,"Mild",ROUND(Sales_Data[[#This Row],[Temperature]],0)&lt;84,"Warm",TRUE,"Hot")</f>
        <v>Mild</v>
      </c>
    </row>
    <row r="3211" spans="1:13" x14ac:dyDescent="0.3">
      <c r="A3211" s="5">
        <v>15</v>
      </c>
      <c r="B3211" s="5" t="s">
        <v>49</v>
      </c>
      <c r="C3211" s="7" t="b">
        <f t="shared" si="100"/>
        <v>0</v>
      </c>
      <c r="D3211" s="7" t="str" cm="1">
        <f t="array" ref="D3211">_xlfn.SWITCH(A3211,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211" s="12">
        <f t="shared" si="101"/>
        <v>40711</v>
      </c>
      <c r="F3211" s="5">
        <v>2011</v>
      </c>
      <c r="G3211" s="8">
        <v>639928.85</v>
      </c>
      <c r="H3211" s="5" t="s">
        <v>99</v>
      </c>
      <c r="I3211" s="9">
        <v>63.9</v>
      </c>
      <c r="J3211" s="10">
        <v>3.9889999999999999</v>
      </c>
      <c r="K3211" s="10">
        <v>135.08373330000001</v>
      </c>
      <c r="L3211" s="10">
        <v>7.6580000000000004</v>
      </c>
      <c r="M3211" s="11" t="str" cm="1">
        <f t="array" ref="M3211">_xlfn.IFS(ROUND(Sales_Data[[#This Row],[Temperature]],0)&lt;50,"Cold",ROUND(Sales_Data[[#This Row],[Temperature]],0)&lt;70,"Mild",ROUND(Sales_Data[[#This Row],[Temperature]],0)&lt;84,"Warm",TRUE,"Hot")</f>
        <v>Mild</v>
      </c>
    </row>
    <row r="3212" spans="1:13" x14ac:dyDescent="0.3">
      <c r="A3212" s="5">
        <v>16</v>
      </c>
      <c r="B3212" s="5" t="s">
        <v>49</v>
      </c>
      <c r="C3212" s="7" t="b">
        <f t="shared" si="100"/>
        <v>0</v>
      </c>
      <c r="D3212" s="7" t="str" cm="1">
        <f t="array" ref="D3212">_xlfn.SWITCH(A3212,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212" s="12">
        <f t="shared" si="101"/>
        <v>40711</v>
      </c>
      <c r="F3212" s="5">
        <v>2011</v>
      </c>
      <c r="G3212" s="8">
        <v>581546.23</v>
      </c>
      <c r="H3212" s="5" t="s">
        <v>99</v>
      </c>
      <c r="I3212" s="9">
        <v>58.34</v>
      </c>
      <c r="J3212" s="10">
        <v>3.6970000000000001</v>
      </c>
      <c r="K3212" s="10">
        <v>192.90347589999999</v>
      </c>
      <c r="L3212" s="10">
        <v>6.3390000000000004</v>
      </c>
      <c r="M3212" s="11" t="str" cm="1">
        <f t="array" ref="M3212">_xlfn.IFS(ROUND(Sales_Data[[#This Row],[Temperature]],0)&lt;50,"Cold",ROUND(Sales_Data[[#This Row],[Temperature]],0)&lt;70,"Mild",ROUND(Sales_Data[[#This Row],[Temperature]],0)&lt;84,"Warm",TRUE,"Hot")</f>
        <v>Mild</v>
      </c>
    </row>
    <row r="3213" spans="1:13" x14ac:dyDescent="0.3">
      <c r="A3213" s="5">
        <v>17</v>
      </c>
      <c r="B3213" s="5" t="s">
        <v>49</v>
      </c>
      <c r="C3213" s="7" t="b">
        <f t="shared" si="100"/>
        <v>0</v>
      </c>
      <c r="D3213" s="7" t="str" cm="1">
        <f t="array" ref="D3213">_xlfn.SWITCH(A3213,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213" s="12">
        <f t="shared" si="101"/>
        <v>40711</v>
      </c>
      <c r="F3213" s="5">
        <v>2011</v>
      </c>
      <c r="G3213" s="8">
        <v>894686.67</v>
      </c>
      <c r="H3213" s="5" t="s">
        <v>99</v>
      </c>
      <c r="I3213" s="9">
        <v>56.61</v>
      </c>
      <c r="J3213" s="10">
        <v>3.7040000000000002</v>
      </c>
      <c r="K3213" s="10">
        <v>129.04320000000001</v>
      </c>
      <c r="L3213" s="10">
        <v>6.774</v>
      </c>
      <c r="M3213" s="11" t="str" cm="1">
        <f t="array" ref="M3213">_xlfn.IFS(ROUND(Sales_Data[[#This Row],[Temperature]],0)&lt;50,"Cold",ROUND(Sales_Data[[#This Row],[Temperature]],0)&lt;70,"Mild",ROUND(Sales_Data[[#This Row],[Temperature]],0)&lt;84,"Warm",TRUE,"Hot")</f>
        <v>Mild</v>
      </c>
    </row>
    <row r="3214" spans="1:13" x14ac:dyDescent="0.3">
      <c r="A3214" s="5">
        <v>18</v>
      </c>
      <c r="B3214" s="5" t="s">
        <v>49</v>
      </c>
      <c r="C3214" s="7" t="b">
        <f t="shared" si="100"/>
        <v>0</v>
      </c>
      <c r="D3214" s="7" t="str" cm="1">
        <f t="array" ref="D3214">_xlfn.SWITCH(A3214,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214" s="12">
        <f t="shared" si="101"/>
        <v>40711</v>
      </c>
      <c r="F3214" s="5">
        <v>2011</v>
      </c>
      <c r="G3214" s="8">
        <v>1045859.39</v>
      </c>
      <c r="H3214" s="5" t="s">
        <v>99</v>
      </c>
      <c r="I3214" s="9">
        <v>63.23</v>
      </c>
      <c r="J3214" s="10">
        <v>3.8730000000000002</v>
      </c>
      <c r="K3214" s="10">
        <v>135.08373330000001</v>
      </c>
      <c r="L3214" s="10">
        <v>8.9749999999999996</v>
      </c>
      <c r="M3214" s="11" t="str" cm="1">
        <f t="array" ref="M3214">_xlfn.IFS(ROUND(Sales_Data[[#This Row],[Temperature]],0)&lt;50,"Cold",ROUND(Sales_Data[[#This Row],[Temperature]],0)&lt;70,"Mild",ROUND(Sales_Data[[#This Row],[Temperature]],0)&lt;84,"Warm",TRUE,"Hot")</f>
        <v>Mild</v>
      </c>
    </row>
    <row r="3215" spans="1:13" x14ac:dyDescent="0.3">
      <c r="A3215" s="5">
        <v>19</v>
      </c>
      <c r="B3215" s="5" t="s">
        <v>49</v>
      </c>
      <c r="C3215" s="7" t="b">
        <f t="shared" si="100"/>
        <v>0</v>
      </c>
      <c r="D3215" s="7" t="str" cm="1">
        <f t="array" ref="D3215">_xlfn.SWITCH(A3215,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215" s="12">
        <f t="shared" si="101"/>
        <v>40711</v>
      </c>
      <c r="F3215" s="5">
        <v>2011</v>
      </c>
      <c r="G3215" s="8">
        <v>1418973.62</v>
      </c>
      <c r="H3215" s="5" t="s">
        <v>99</v>
      </c>
      <c r="I3215" s="9">
        <v>64.02</v>
      </c>
      <c r="J3215" s="10">
        <v>3.9889999999999999</v>
      </c>
      <c r="K3215" s="10">
        <v>135.08373330000001</v>
      </c>
      <c r="L3215" s="10">
        <v>7.6580000000000004</v>
      </c>
      <c r="M3215" s="11" t="str" cm="1">
        <f t="array" ref="M3215">_xlfn.IFS(ROUND(Sales_Data[[#This Row],[Temperature]],0)&lt;50,"Cold",ROUND(Sales_Data[[#This Row],[Temperature]],0)&lt;70,"Mild",ROUND(Sales_Data[[#This Row],[Temperature]],0)&lt;84,"Warm",TRUE,"Hot")</f>
        <v>Mild</v>
      </c>
    </row>
    <row r="3216" spans="1:13" x14ac:dyDescent="0.3">
      <c r="A3216" s="5">
        <v>20</v>
      </c>
      <c r="B3216" s="5" t="s">
        <v>49</v>
      </c>
      <c r="C3216" s="7" t="b">
        <f t="shared" si="100"/>
        <v>0</v>
      </c>
      <c r="D3216" s="7" t="str" cm="1">
        <f t="array" ref="D3216">_xlfn.SWITCH(A3216,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216" s="12">
        <f t="shared" si="101"/>
        <v>40711</v>
      </c>
      <c r="F3216" s="5">
        <v>2011</v>
      </c>
      <c r="G3216" s="8">
        <v>2065191.27</v>
      </c>
      <c r="H3216" s="5" t="s">
        <v>99</v>
      </c>
      <c r="I3216" s="9">
        <v>66.41</v>
      </c>
      <c r="J3216" s="10">
        <v>3.8420000000000001</v>
      </c>
      <c r="K3216" s="10">
        <v>208.12656039999999</v>
      </c>
      <c r="L3216" s="10">
        <v>7.2869999999999999</v>
      </c>
      <c r="M3216" s="11" t="str" cm="1">
        <f t="array" ref="M3216">_xlfn.IFS(ROUND(Sales_Data[[#This Row],[Temperature]],0)&lt;50,"Cold",ROUND(Sales_Data[[#This Row],[Temperature]],0)&lt;70,"Mild",ROUND(Sales_Data[[#This Row],[Temperature]],0)&lt;84,"Warm",TRUE,"Hot")</f>
        <v>Mild</v>
      </c>
    </row>
    <row r="3217" spans="1:13" x14ac:dyDescent="0.3">
      <c r="A3217" s="5">
        <v>21</v>
      </c>
      <c r="B3217" s="5" t="s">
        <v>49</v>
      </c>
      <c r="C3217" s="7" t="b">
        <f t="shared" si="100"/>
        <v>0</v>
      </c>
      <c r="D3217" s="7" t="str" cm="1">
        <f t="array" ref="D3217">_xlfn.SWITCH(A3217,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217" s="12">
        <f t="shared" si="101"/>
        <v>40711</v>
      </c>
      <c r="F3217" s="5">
        <v>2011</v>
      </c>
      <c r="G3217" s="8">
        <v>823220.43</v>
      </c>
      <c r="H3217" s="5" t="s">
        <v>99</v>
      </c>
      <c r="I3217" s="9">
        <v>87.54</v>
      </c>
      <c r="J3217" s="10">
        <v>3.637</v>
      </c>
      <c r="K3217" s="10">
        <v>214.65135380000001</v>
      </c>
      <c r="L3217" s="10">
        <v>7.931</v>
      </c>
      <c r="M3217" s="11" t="str" cm="1">
        <f t="array" ref="M3217">_xlfn.IFS(ROUND(Sales_Data[[#This Row],[Temperature]],0)&lt;50,"Cold",ROUND(Sales_Data[[#This Row],[Temperature]],0)&lt;70,"Mild",ROUND(Sales_Data[[#This Row],[Temperature]],0)&lt;84,"Warm",TRUE,"Hot")</f>
        <v>Hot</v>
      </c>
    </row>
    <row r="3218" spans="1:13" x14ac:dyDescent="0.3">
      <c r="A3218" s="5">
        <v>22</v>
      </c>
      <c r="B3218" s="5" t="s">
        <v>49</v>
      </c>
      <c r="C3218" s="7" t="b">
        <f t="shared" si="100"/>
        <v>0</v>
      </c>
      <c r="D3218" s="7" t="str" cm="1">
        <f t="array" ref="D3218">_xlfn.SWITCH(A3218,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218" s="12">
        <f t="shared" si="101"/>
        <v>40711</v>
      </c>
      <c r="F3218" s="5">
        <v>2011</v>
      </c>
      <c r="G3218" s="8">
        <v>1042454.61</v>
      </c>
      <c r="H3218" s="5" t="s">
        <v>99</v>
      </c>
      <c r="I3218" s="9">
        <v>63.97</v>
      </c>
      <c r="J3218" s="10">
        <v>3.8730000000000002</v>
      </c>
      <c r="K3218" s="10">
        <v>139.00283329999999</v>
      </c>
      <c r="L3218" s="10">
        <v>8.2520000000000007</v>
      </c>
      <c r="M3218" s="11" t="str" cm="1">
        <f t="array" ref="M3218">_xlfn.IFS(ROUND(Sales_Data[[#This Row],[Temperature]],0)&lt;50,"Cold",ROUND(Sales_Data[[#This Row],[Temperature]],0)&lt;70,"Mild",ROUND(Sales_Data[[#This Row],[Temperature]],0)&lt;84,"Warm",TRUE,"Hot")</f>
        <v>Mild</v>
      </c>
    </row>
    <row r="3219" spans="1:13" x14ac:dyDescent="0.3">
      <c r="A3219" s="5">
        <v>23</v>
      </c>
      <c r="B3219" s="5" t="s">
        <v>49</v>
      </c>
      <c r="C3219" s="7" t="b">
        <f t="shared" si="100"/>
        <v>0</v>
      </c>
      <c r="D3219" s="7" t="str" cm="1">
        <f t="array" ref="D3219">_xlfn.SWITCH(A3219,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219" s="12">
        <f t="shared" si="101"/>
        <v>40711</v>
      </c>
      <c r="F3219" s="5">
        <v>2011</v>
      </c>
      <c r="G3219" s="8">
        <v>1470520.83</v>
      </c>
      <c r="H3219" s="5" t="s">
        <v>99</v>
      </c>
      <c r="I3219" s="9">
        <v>61.06</v>
      </c>
      <c r="J3219" s="10">
        <v>3.8730000000000002</v>
      </c>
      <c r="K3219" s="10">
        <v>135.08373330000001</v>
      </c>
      <c r="L3219" s="10">
        <v>4.7809999999999997</v>
      </c>
      <c r="M3219" s="11" t="str" cm="1">
        <f t="array" ref="M3219">_xlfn.IFS(ROUND(Sales_Data[[#This Row],[Temperature]],0)&lt;50,"Cold",ROUND(Sales_Data[[#This Row],[Temperature]],0)&lt;70,"Mild",ROUND(Sales_Data[[#This Row],[Temperature]],0)&lt;84,"Warm",TRUE,"Hot")</f>
        <v>Mild</v>
      </c>
    </row>
    <row r="3220" spans="1:13" x14ac:dyDescent="0.3">
      <c r="A3220" s="5">
        <v>24</v>
      </c>
      <c r="B3220" s="5" t="s">
        <v>49</v>
      </c>
      <c r="C3220" s="7" t="b">
        <f t="shared" si="100"/>
        <v>0</v>
      </c>
      <c r="D3220" s="7" t="str" cm="1">
        <f t="array" ref="D3220">_xlfn.SWITCH(A3220,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220" s="12">
        <f t="shared" si="101"/>
        <v>40711</v>
      </c>
      <c r="F3220" s="5">
        <v>2011</v>
      </c>
      <c r="G3220" s="8">
        <v>1320359.23</v>
      </c>
      <c r="H3220" s="5" t="s">
        <v>99</v>
      </c>
      <c r="I3220" s="9">
        <v>64.34</v>
      </c>
      <c r="J3220" s="10">
        <v>3.9889999999999999</v>
      </c>
      <c r="K3220" s="10">
        <v>135.08373330000001</v>
      </c>
      <c r="L3220" s="10">
        <v>8.2119999999999997</v>
      </c>
      <c r="M3220" s="11" t="str" cm="1">
        <f t="array" ref="M3220">_xlfn.IFS(ROUND(Sales_Data[[#This Row],[Temperature]],0)&lt;50,"Cold",ROUND(Sales_Data[[#This Row],[Temperature]],0)&lt;70,"Mild",ROUND(Sales_Data[[#This Row],[Temperature]],0)&lt;84,"Warm",TRUE,"Hot")</f>
        <v>Mild</v>
      </c>
    </row>
    <row r="3221" spans="1:13" x14ac:dyDescent="0.3">
      <c r="A3221" s="5">
        <v>25</v>
      </c>
      <c r="B3221" s="5" t="s">
        <v>49</v>
      </c>
      <c r="C3221" s="7" t="b">
        <f t="shared" si="100"/>
        <v>0</v>
      </c>
      <c r="D3221" s="7" t="str" cm="1">
        <f t="array" ref="D3221">_xlfn.SWITCH(A3221,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221" s="12">
        <f t="shared" si="101"/>
        <v>40711</v>
      </c>
      <c r="F3221" s="5">
        <v>2011</v>
      </c>
      <c r="G3221" s="8">
        <v>717373.43</v>
      </c>
      <c r="H3221" s="5" t="s">
        <v>99</v>
      </c>
      <c r="I3221" s="9">
        <v>63.58</v>
      </c>
      <c r="J3221" s="10">
        <v>3.8420000000000001</v>
      </c>
      <c r="K3221" s="10">
        <v>208.12656039999999</v>
      </c>
      <c r="L3221" s="10">
        <v>7.2869999999999999</v>
      </c>
      <c r="M3221" s="11" t="str" cm="1">
        <f t="array" ref="M3221">_xlfn.IFS(ROUND(Sales_Data[[#This Row],[Temperature]],0)&lt;50,"Cold",ROUND(Sales_Data[[#This Row],[Temperature]],0)&lt;70,"Mild",ROUND(Sales_Data[[#This Row],[Temperature]],0)&lt;84,"Warm",TRUE,"Hot")</f>
        <v>Mild</v>
      </c>
    </row>
    <row r="3222" spans="1:13" x14ac:dyDescent="0.3">
      <c r="A3222" s="5">
        <v>26</v>
      </c>
      <c r="B3222" s="5" t="s">
        <v>49</v>
      </c>
      <c r="C3222" s="7" t="b">
        <f t="shared" si="100"/>
        <v>0</v>
      </c>
      <c r="D3222" s="7" t="str" cm="1">
        <f t="array" ref="D3222">_xlfn.SWITCH(A3222,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222" s="12">
        <f t="shared" si="101"/>
        <v>40711</v>
      </c>
      <c r="F3222" s="5">
        <v>2011</v>
      </c>
      <c r="G3222" s="8">
        <v>981646.46</v>
      </c>
      <c r="H3222" s="5" t="s">
        <v>99</v>
      </c>
      <c r="I3222" s="9">
        <v>54.5</v>
      </c>
      <c r="J3222" s="10">
        <v>3.8730000000000002</v>
      </c>
      <c r="K3222" s="10">
        <v>135.08373330000001</v>
      </c>
      <c r="L3222" s="10">
        <v>7.8179999999999996</v>
      </c>
      <c r="M3222" s="11" t="str" cm="1">
        <f t="array" ref="M3222">_xlfn.IFS(ROUND(Sales_Data[[#This Row],[Temperature]],0)&lt;50,"Cold",ROUND(Sales_Data[[#This Row],[Temperature]],0)&lt;70,"Mild",ROUND(Sales_Data[[#This Row],[Temperature]],0)&lt;84,"Warm",TRUE,"Hot")</f>
        <v>Mild</v>
      </c>
    </row>
    <row r="3223" spans="1:13" x14ac:dyDescent="0.3">
      <c r="A3223" s="5">
        <v>27</v>
      </c>
      <c r="B3223" s="5" t="s">
        <v>49</v>
      </c>
      <c r="C3223" s="7" t="b">
        <f t="shared" si="100"/>
        <v>0</v>
      </c>
      <c r="D3223" s="7" t="str" cm="1">
        <f t="array" ref="D3223">_xlfn.SWITCH(A3223,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223" s="12">
        <f t="shared" si="101"/>
        <v>40711</v>
      </c>
      <c r="F3223" s="5">
        <v>2011</v>
      </c>
      <c r="G3223" s="8">
        <v>1814740.09</v>
      </c>
      <c r="H3223" s="5" t="s">
        <v>99</v>
      </c>
      <c r="I3223" s="9">
        <v>67.03</v>
      </c>
      <c r="J3223" s="10">
        <v>3.9889999999999999</v>
      </c>
      <c r="K3223" s="10">
        <v>139.00283329999999</v>
      </c>
      <c r="L3223" s="10">
        <v>7.7249999999999996</v>
      </c>
      <c r="M3223" s="11" t="str" cm="1">
        <f t="array" ref="M3223">_xlfn.IFS(ROUND(Sales_Data[[#This Row],[Temperature]],0)&lt;50,"Cold",ROUND(Sales_Data[[#This Row],[Temperature]],0)&lt;70,"Mild",ROUND(Sales_Data[[#This Row],[Temperature]],0)&lt;84,"Warm",TRUE,"Hot")</f>
        <v>Mild</v>
      </c>
    </row>
    <row r="3224" spans="1:13" x14ac:dyDescent="0.3">
      <c r="A3224" s="5">
        <v>28</v>
      </c>
      <c r="B3224" s="5" t="s">
        <v>49</v>
      </c>
      <c r="C3224" s="7" t="b">
        <f t="shared" si="100"/>
        <v>0</v>
      </c>
      <c r="D3224" s="7" t="str" cm="1">
        <f t="array" ref="D3224">_xlfn.SWITCH(A3224,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224" s="12">
        <f t="shared" si="101"/>
        <v>40711</v>
      </c>
      <c r="F3224" s="5">
        <v>2011</v>
      </c>
      <c r="G3224" s="8">
        <v>1268503.49</v>
      </c>
      <c r="H3224" s="5" t="s">
        <v>99</v>
      </c>
      <c r="I3224" s="9">
        <v>86.84</v>
      </c>
      <c r="J3224" s="10">
        <v>3.9350000000000001</v>
      </c>
      <c r="K3224" s="10">
        <v>129.04320000000001</v>
      </c>
      <c r="L3224" s="10">
        <v>13.736000000000001</v>
      </c>
      <c r="M3224" s="11" t="str" cm="1">
        <f t="array" ref="M3224">_xlfn.IFS(ROUND(Sales_Data[[#This Row],[Temperature]],0)&lt;50,"Cold",ROUND(Sales_Data[[#This Row],[Temperature]],0)&lt;70,"Mild",ROUND(Sales_Data[[#This Row],[Temperature]],0)&lt;84,"Warm",TRUE,"Hot")</f>
        <v>Hot</v>
      </c>
    </row>
    <row r="3225" spans="1:13" x14ac:dyDescent="0.3">
      <c r="A3225" s="5">
        <v>29</v>
      </c>
      <c r="B3225" s="5" t="s">
        <v>49</v>
      </c>
      <c r="C3225" s="7" t="b">
        <f t="shared" si="100"/>
        <v>0</v>
      </c>
      <c r="D3225" s="7" t="str" cm="1">
        <f t="array" ref="D3225">_xlfn.SWITCH(A3225,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225" s="12">
        <f t="shared" si="101"/>
        <v>40711</v>
      </c>
      <c r="F3225" s="5">
        <v>2011</v>
      </c>
      <c r="G3225" s="8">
        <v>536914.17000000004</v>
      </c>
      <c r="H3225" s="5" t="s">
        <v>99</v>
      </c>
      <c r="I3225" s="9">
        <v>63.97</v>
      </c>
      <c r="J3225" s="10">
        <v>3.8730000000000002</v>
      </c>
      <c r="K3225" s="10">
        <v>135.08373330000001</v>
      </c>
      <c r="L3225" s="10">
        <v>9.9659999999999993</v>
      </c>
      <c r="M3225" s="11" t="str" cm="1">
        <f t="array" ref="M3225">_xlfn.IFS(ROUND(Sales_Data[[#This Row],[Temperature]],0)&lt;50,"Cold",ROUND(Sales_Data[[#This Row],[Temperature]],0)&lt;70,"Mild",ROUND(Sales_Data[[#This Row],[Temperature]],0)&lt;84,"Warm",TRUE,"Hot")</f>
        <v>Mild</v>
      </c>
    </row>
    <row r="3226" spans="1:13" x14ac:dyDescent="0.3">
      <c r="A3226" s="5">
        <v>30</v>
      </c>
      <c r="B3226" s="5" t="s">
        <v>49</v>
      </c>
      <c r="C3226" s="7" t="b">
        <f t="shared" si="100"/>
        <v>0</v>
      </c>
      <c r="D3226" s="7" t="str" cm="1">
        <f t="array" ref="D3226">_xlfn.SWITCH(A3226,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226" s="12">
        <f t="shared" si="101"/>
        <v>40711</v>
      </c>
      <c r="F3226" s="5">
        <v>2011</v>
      </c>
      <c r="G3226" s="8">
        <v>435481.03</v>
      </c>
      <c r="H3226" s="5" t="s">
        <v>99</v>
      </c>
      <c r="I3226" s="9">
        <v>87.54</v>
      </c>
      <c r="J3226" s="10">
        <v>3.637</v>
      </c>
      <c r="K3226" s="10">
        <v>214.65135380000001</v>
      </c>
      <c r="L3226" s="10">
        <v>7.931</v>
      </c>
      <c r="M3226" s="11" t="str" cm="1">
        <f t="array" ref="M3226">_xlfn.IFS(ROUND(Sales_Data[[#This Row],[Temperature]],0)&lt;50,"Cold",ROUND(Sales_Data[[#This Row],[Temperature]],0)&lt;70,"Mild",ROUND(Sales_Data[[#This Row],[Temperature]],0)&lt;84,"Warm",TRUE,"Hot")</f>
        <v>Hot</v>
      </c>
    </row>
    <row r="3227" spans="1:13" x14ac:dyDescent="0.3">
      <c r="A3227" s="5">
        <v>31</v>
      </c>
      <c r="B3227" s="5" t="s">
        <v>49</v>
      </c>
      <c r="C3227" s="7" t="b">
        <f t="shared" si="100"/>
        <v>0</v>
      </c>
      <c r="D3227" s="7" t="str" cm="1">
        <f t="array" ref="D3227">_xlfn.SWITCH(A3227,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227" s="12">
        <f t="shared" si="101"/>
        <v>40711</v>
      </c>
      <c r="F3227" s="5">
        <v>2011</v>
      </c>
      <c r="G3227" s="8">
        <v>1491039.14</v>
      </c>
      <c r="H3227" s="5" t="s">
        <v>99</v>
      </c>
      <c r="I3227" s="9">
        <v>87.54</v>
      </c>
      <c r="J3227" s="10">
        <v>3.637</v>
      </c>
      <c r="K3227" s="10">
        <v>214.65135380000001</v>
      </c>
      <c r="L3227" s="10">
        <v>7.931</v>
      </c>
      <c r="M3227" s="11" t="str" cm="1">
        <f t="array" ref="M3227">_xlfn.IFS(ROUND(Sales_Data[[#This Row],[Temperature]],0)&lt;50,"Cold",ROUND(Sales_Data[[#This Row],[Temperature]],0)&lt;70,"Mild",ROUND(Sales_Data[[#This Row],[Temperature]],0)&lt;84,"Warm",TRUE,"Hot")</f>
        <v>Hot</v>
      </c>
    </row>
    <row r="3228" spans="1:13" x14ac:dyDescent="0.3">
      <c r="A3228" s="5">
        <v>32</v>
      </c>
      <c r="B3228" s="5" t="s">
        <v>49</v>
      </c>
      <c r="C3228" s="7" t="b">
        <f t="shared" si="100"/>
        <v>0</v>
      </c>
      <c r="D3228" s="7" t="str" cm="1">
        <f t="array" ref="D3228">_xlfn.SWITCH(A3228,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228" s="12">
        <f t="shared" si="101"/>
        <v>40711</v>
      </c>
      <c r="F3228" s="5">
        <v>2011</v>
      </c>
      <c r="G3228" s="8">
        <v>1192031.3799999999</v>
      </c>
      <c r="H3228" s="5" t="s">
        <v>99</v>
      </c>
      <c r="I3228" s="9">
        <v>67.38</v>
      </c>
      <c r="J3228" s="10">
        <v>3.6970000000000001</v>
      </c>
      <c r="K3228" s="10">
        <v>192.90347589999999</v>
      </c>
      <c r="L3228" s="10">
        <v>8.5950000000000006</v>
      </c>
      <c r="M3228" s="11" t="str" cm="1">
        <f t="array" ref="M3228">_xlfn.IFS(ROUND(Sales_Data[[#This Row],[Temperature]],0)&lt;50,"Cold",ROUND(Sales_Data[[#This Row],[Temperature]],0)&lt;70,"Mild",ROUND(Sales_Data[[#This Row],[Temperature]],0)&lt;84,"Warm",TRUE,"Hot")</f>
        <v>Mild</v>
      </c>
    </row>
    <row r="3229" spans="1:13" x14ac:dyDescent="0.3">
      <c r="A3229" s="5">
        <v>33</v>
      </c>
      <c r="B3229" s="5" t="s">
        <v>49</v>
      </c>
      <c r="C3229" s="7" t="b">
        <f t="shared" si="100"/>
        <v>0</v>
      </c>
      <c r="D3229" s="7" t="str" cm="1">
        <f t="array" ref="D3229">_xlfn.SWITCH(A3229,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229" s="12">
        <f t="shared" si="101"/>
        <v>40711</v>
      </c>
      <c r="F3229" s="5">
        <v>2011</v>
      </c>
      <c r="G3229" s="8">
        <v>238172.66</v>
      </c>
      <c r="H3229" s="5" t="s">
        <v>99</v>
      </c>
      <c r="I3229" s="9">
        <v>91.11</v>
      </c>
      <c r="J3229" s="10">
        <v>3.9350000000000001</v>
      </c>
      <c r="K3229" s="10">
        <v>129.04320000000001</v>
      </c>
      <c r="L3229" s="10">
        <v>8.6869999999999994</v>
      </c>
      <c r="M3229" s="11" t="str" cm="1">
        <f t="array" ref="M3229">_xlfn.IFS(ROUND(Sales_Data[[#This Row],[Temperature]],0)&lt;50,"Cold",ROUND(Sales_Data[[#This Row],[Temperature]],0)&lt;70,"Mild",ROUND(Sales_Data[[#This Row],[Temperature]],0)&lt;84,"Warm",TRUE,"Hot")</f>
        <v>Hot</v>
      </c>
    </row>
    <row r="3230" spans="1:13" x14ac:dyDescent="0.3">
      <c r="A3230" s="5">
        <v>34</v>
      </c>
      <c r="B3230" s="5" t="s">
        <v>49</v>
      </c>
      <c r="C3230" s="7" t="b">
        <f t="shared" si="100"/>
        <v>0</v>
      </c>
      <c r="D3230" s="7" t="str" cm="1">
        <f t="array" ref="D3230">_xlfn.SWITCH(A3230,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230" s="12">
        <f t="shared" si="101"/>
        <v>40711</v>
      </c>
      <c r="F3230" s="5">
        <v>2011</v>
      </c>
      <c r="G3230" s="8">
        <v>968258.09</v>
      </c>
      <c r="H3230" s="5" t="s">
        <v>99</v>
      </c>
      <c r="I3230" s="9">
        <v>76.58</v>
      </c>
      <c r="J3230" s="10">
        <v>3.6179999999999999</v>
      </c>
      <c r="K3230" s="10">
        <v>129.04320000000001</v>
      </c>
      <c r="L3230" s="10">
        <v>10.581</v>
      </c>
      <c r="M3230" s="11" t="str" cm="1">
        <f t="array" ref="M3230">_xlfn.IFS(ROUND(Sales_Data[[#This Row],[Temperature]],0)&lt;50,"Cold",ROUND(Sales_Data[[#This Row],[Temperature]],0)&lt;70,"Mild",ROUND(Sales_Data[[#This Row],[Temperature]],0)&lt;84,"Warm",TRUE,"Hot")</f>
        <v>Warm</v>
      </c>
    </row>
    <row r="3231" spans="1:13" x14ac:dyDescent="0.3">
      <c r="A3231" s="5">
        <v>35</v>
      </c>
      <c r="B3231" s="5" t="s">
        <v>49</v>
      </c>
      <c r="C3231" s="7" t="b">
        <f t="shared" si="100"/>
        <v>0</v>
      </c>
      <c r="D3231" s="7" t="str" cm="1">
        <f t="array" ref="D3231">_xlfn.SWITCH(A3231,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231" s="12">
        <f t="shared" si="101"/>
        <v>40711</v>
      </c>
      <c r="F3231" s="5">
        <v>2011</v>
      </c>
      <c r="G3231" s="8">
        <v>828594.86</v>
      </c>
      <c r="H3231" s="5" t="s">
        <v>99</v>
      </c>
      <c r="I3231" s="9">
        <v>67.03</v>
      </c>
      <c r="J3231" s="10">
        <v>3.8420000000000001</v>
      </c>
      <c r="K3231" s="10">
        <v>139.00283329999999</v>
      </c>
      <c r="L3231" s="10">
        <v>8.5120000000000005</v>
      </c>
      <c r="M3231" s="11" t="str" cm="1">
        <f t="array" ref="M3231">_xlfn.IFS(ROUND(Sales_Data[[#This Row],[Temperature]],0)&lt;50,"Cold",ROUND(Sales_Data[[#This Row],[Temperature]],0)&lt;70,"Mild",ROUND(Sales_Data[[#This Row],[Temperature]],0)&lt;84,"Warm",TRUE,"Hot")</f>
        <v>Mild</v>
      </c>
    </row>
    <row r="3232" spans="1:13" x14ac:dyDescent="0.3">
      <c r="A3232" s="5">
        <v>36</v>
      </c>
      <c r="B3232" s="5" t="s">
        <v>49</v>
      </c>
      <c r="C3232" s="7" t="b">
        <f t="shared" si="100"/>
        <v>0</v>
      </c>
      <c r="D3232" s="7" t="str" cm="1">
        <f t="array" ref="D3232">_xlfn.SWITCH(A3232,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232" s="12">
        <f t="shared" si="101"/>
        <v>40711</v>
      </c>
      <c r="F3232" s="5">
        <v>2011</v>
      </c>
      <c r="G3232" s="8">
        <v>394645.25</v>
      </c>
      <c r="H3232" s="5" t="s">
        <v>99</v>
      </c>
      <c r="I3232" s="9">
        <v>84.43</v>
      </c>
      <c r="J3232" s="10">
        <v>3.5990000000000002</v>
      </c>
      <c r="K3232" s="10">
        <v>213.74812560000001</v>
      </c>
      <c r="L3232" s="10">
        <v>8.3000000000000007</v>
      </c>
      <c r="M3232" s="11" t="str" cm="1">
        <f t="array" ref="M3232">_xlfn.IFS(ROUND(Sales_Data[[#This Row],[Temperature]],0)&lt;50,"Cold",ROUND(Sales_Data[[#This Row],[Temperature]],0)&lt;70,"Mild",ROUND(Sales_Data[[#This Row],[Temperature]],0)&lt;84,"Warm",TRUE,"Hot")</f>
        <v>Hot</v>
      </c>
    </row>
    <row r="3233" spans="1:13" x14ac:dyDescent="0.3">
      <c r="A3233" s="5">
        <v>37</v>
      </c>
      <c r="B3233" s="5" t="s">
        <v>49</v>
      </c>
      <c r="C3233" s="7" t="b">
        <f t="shared" si="100"/>
        <v>0</v>
      </c>
      <c r="D3233" s="7" t="str" cm="1">
        <f t="array" ref="D3233">_xlfn.SWITCH(A3233,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233" s="12">
        <f t="shared" si="101"/>
        <v>40711</v>
      </c>
      <c r="F3233" s="5">
        <v>2011</v>
      </c>
      <c r="G3233" s="8">
        <v>525132.36</v>
      </c>
      <c r="H3233" s="5" t="s">
        <v>99</v>
      </c>
      <c r="I3233" s="9">
        <v>84.43</v>
      </c>
      <c r="J3233" s="10">
        <v>3.637</v>
      </c>
      <c r="K3233" s="10">
        <v>213.74812560000001</v>
      </c>
      <c r="L3233" s="10">
        <v>8.3000000000000007</v>
      </c>
      <c r="M3233" s="11" t="str" cm="1">
        <f t="array" ref="M3233">_xlfn.IFS(ROUND(Sales_Data[[#This Row],[Temperature]],0)&lt;50,"Cold",ROUND(Sales_Data[[#This Row],[Temperature]],0)&lt;70,"Mild",ROUND(Sales_Data[[#This Row],[Temperature]],0)&lt;84,"Warm",TRUE,"Hot")</f>
        <v>Hot</v>
      </c>
    </row>
    <row r="3234" spans="1:13" x14ac:dyDescent="0.3">
      <c r="A3234" s="5">
        <v>38</v>
      </c>
      <c r="B3234" s="5" t="s">
        <v>49</v>
      </c>
      <c r="C3234" s="7" t="b">
        <f t="shared" si="100"/>
        <v>0</v>
      </c>
      <c r="D3234" s="7" t="str" cm="1">
        <f t="array" ref="D3234">_xlfn.SWITCH(A3234,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234" s="12">
        <f t="shared" si="101"/>
        <v>40711</v>
      </c>
      <c r="F3234" s="5">
        <v>2011</v>
      </c>
      <c r="G3234" s="8">
        <v>356797</v>
      </c>
      <c r="H3234" s="5" t="s">
        <v>99</v>
      </c>
      <c r="I3234" s="9">
        <v>86.84</v>
      </c>
      <c r="J3234" s="10">
        <v>3.9350000000000001</v>
      </c>
      <c r="K3234" s="10">
        <v>129.04320000000001</v>
      </c>
      <c r="L3234" s="10">
        <v>13.736000000000001</v>
      </c>
      <c r="M3234" s="11" t="str" cm="1">
        <f t="array" ref="M3234">_xlfn.IFS(ROUND(Sales_Data[[#This Row],[Temperature]],0)&lt;50,"Cold",ROUND(Sales_Data[[#This Row],[Temperature]],0)&lt;70,"Mild",ROUND(Sales_Data[[#This Row],[Temperature]],0)&lt;84,"Warm",TRUE,"Hot")</f>
        <v>Hot</v>
      </c>
    </row>
    <row r="3235" spans="1:13" x14ac:dyDescent="0.3">
      <c r="A3235" s="5">
        <v>39</v>
      </c>
      <c r="B3235" s="5" t="s">
        <v>49</v>
      </c>
      <c r="C3235" s="7" t="b">
        <f t="shared" si="100"/>
        <v>0</v>
      </c>
      <c r="D3235" s="7" t="str" cm="1">
        <f t="array" ref="D3235">_xlfn.SWITCH(A3235,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235" s="12">
        <f t="shared" si="101"/>
        <v>40711</v>
      </c>
      <c r="F3235" s="5">
        <v>2011</v>
      </c>
      <c r="G3235" s="8">
        <v>1451392.67</v>
      </c>
      <c r="H3235" s="5" t="s">
        <v>99</v>
      </c>
      <c r="I3235" s="9">
        <v>85.21</v>
      </c>
      <c r="J3235" s="10">
        <v>3.637</v>
      </c>
      <c r="K3235" s="10">
        <v>213.74812560000001</v>
      </c>
      <c r="L3235" s="10">
        <v>8.3000000000000007</v>
      </c>
      <c r="M3235" s="11" t="str" cm="1">
        <f t="array" ref="M3235">_xlfn.IFS(ROUND(Sales_Data[[#This Row],[Temperature]],0)&lt;50,"Cold",ROUND(Sales_Data[[#This Row],[Temperature]],0)&lt;70,"Mild",ROUND(Sales_Data[[#This Row],[Temperature]],0)&lt;84,"Warm",TRUE,"Hot")</f>
        <v>Hot</v>
      </c>
    </row>
    <row r="3236" spans="1:13" x14ac:dyDescent="0.3">
      <c r="A3236" s="5">
        <v>40</v>
      </c>
      <c r="B3236" s="5" t="s">
        <v>49</v>
      </c>
      <c r="C3236" s="7" t="b">
        <f t="shared" si="100"/>
        <v>0</v>
      </c>
      <c r="D3236" s="7" t="str" cm="1">
        <f t="array" ref="D3236">_xlfn.SWITCH(A3236,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236" s="12">
        <f t="shared" si="101"/>
        <v>40711</v>
      </c>
      <c r="F3236" s="5">
        <v>2011</v>
      </c>
      <c r="G3236" s="8">
        <v>971422.67</v>
      </c>
      <c r="H3236" s="5" t="s">
        <v>99</v>
      </c>
      <c r="I3236" s="9">
        <v>59.16</v>
      </c>
      <c r="J3236" s="10">
        <v>3.8730000000000002</v>
      </c>
      <c r="K3236" s="10">
        <v>135.08373330000001</v>
      </c>
      <c r="L3236" s="10">
        <v>4.7809999999999997</v>
      </c>
      <c r="M3236" s="11" t="str" cm="1">
        <f t="array" ref="M3236">_xlfn.IFS(ROUND(Sales_Data[[#This Row],[Temperature]],0)&lt;50,"Cold",ROUND(Sales_Data[[#This Row],[Temperature]],0)&lt;70,"Mild",ROUND(Sales_Data[[#This Row],[Temperature]],0)&lt;84,"Warm",TRUE,"Hot")</f>
        <v>Mild</v>
      </c>
    </row>
    <row r="3237" spans="1:13" x14ac:dyDescent="0.3">
      <c r="A3237" s="5">
        <v>41</v>
      </c>
      <c r="B3237" s="5" t="s">
        <v>49</v>
      </c>
      <c r="C3237" s="7" t="b">
        <f t="shared" si="100"/>
        <v>0</v>
      </c>
      <c r="D3237" s="7" t="str" cm="1">
        <f t="array" ref="D3237">_xlfn.SWITCH(A3237,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237" s="12">
        <f t="shared" si="101"/>
        <v>40711</v>
      </c>
      <c r="F3237" s="5">
        <v>2011</v>
      </c>
      <c r="G3237" s="8">
        <v>1289151.8400000001</v>
      </c>
      <c r="H3237" s="5" t="s">
        <v>99</v>
      </c>
      <c r="I3237" s="9">
        <v>62.3</v>
      </c>
      <c r="J3237" s="10">
        <v>3.6970000000000001</v>
      </c>
      <c r="K3237" s="10">
        <v>192.90347589999999</v>
      </c>
      <c r="L3237" s="10">
        <v>6.9340000000000002</v>
      </c>
      <c r="M3237" s="11" t="str" cm="1">
        <f t="array" ref="M3237">_xlfn.IFS(ROUND(Sales_Data[[#This Row],[Temperature]],0)&lt;50,"Cold",ROUND(Sales_Data[[#This Row],[Temperature]],0)&lt;70,"Mild",ROUND(Sales_Data[[#This Row],[Temperature]],0)&lt;84,"Warm",TRUE,"Hot")</f>
        <v>Mild</v>
      </c>
    </row>
    <row r="3238" spans="1:13" x14ac:dyDescent="0.3">
      <c r="A3238" s="5">
        <v>42</v>
      </c>
      <c r="B3238" s="5" t="s">
        <v>49</v>
      </c>
      <c r="C3238" s="7" t="b">
        <f t="shared" si="100"/>
        <v>0</v>
      </c>
      <c r="D3238" s="7" t="str" cm="1">
        <f t="array" ref="D3238">_xlfn.SWITCH(A3238,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238" s="12">
        <f t="shared" si="101"/>
        <v>40711</v>
      </c>
      <c r="F3238" s="5">
        <v>2011</v>
      </c>
      <c r="G3238" s="8">
        <v>546675.65</v>
      </c>
      <c r="H3238" s="5" t="s">
        <v>99</v>
      </c>
      <c r="I3238" s="9">
        <v>87.96</v>
      </c>
      <c r="J3238" s="10">
        <v>3.9350000000000001</v>
      </c>
      <c r="K3238" s="10">
        <v>129.04320000000001</v>
      </c>
      <c r="L3238" s="10">
        <v>8.4939999999999998</v>
      </c>
      <c r="M3238" s="11" t="str" cm="1">
        <f t="array" ref="M3238">_xlfn.IFS(ROUND(Sales_Data[[#This Row],[Temperature]],0)&lt;50,"Cold",ROUND(Sales_Data[[#This Row],[Temperature]],0)&lt;70,"Mild",ROUND(Sales_Data[[#This Row],[Temperature]],0)&lt;84,"Warm",TRUE,"Hot")</f>
        <v>Hot</v>
      </c>
    </row>
    <row r="3239" spans="1:13" x14ac:dyDescent="0.3">
      <c r="A3239" s="5">
        <v>43</v>
      </c>
      <c r="B3239" s="5" t="s">
        <v>49</v>
      </c>
      <c r="C3239" s="7" t="b">
        <f t="shared" si="100"/>
        <v>0</v>
      </c>
      <c r="D3239" s="7" t="str" cm="1">
        <f t="array" ref="D3239">_xlfn.SWITCH(A3239,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239" s="12">
        <f t="shared" si="101"/>
        <v>40711</v>
      </c>
      <c r="F3239" s="5">
        <v>2011</v>
      </c>
      <c r="G3239" s="8">
        <v>665781.74</v>
      </c>
      <c r="H3239" s="5" t="s">
        <v>99</v>
      </c>
      <c r="I3239" s="9">
        <v>88.49</v>
      </c>
      <c r="J3239" s="10">
        <v>3.637</v>
      </c>
      <c r="K3239" s="10">
        <v>206.8560238</v>
      </c>
      <c r="L3239" s="10">
        <v>10.581</v>
      </c>
      <c r="M3239" s="11" t="str" cm="1">
        <f t="array" ref="M3239">_xlfn.IFS(ROUND(Sales_Data[[#This Row],[Temperature]],0)&lt;50,"Cold",ROUND(Sales_Data[[#This Row],[Temperature]],0)&lt;70,"Mild",ROUND(Sales_Data[[#This Row],[Temperature]],0)&lt;84,"Warm",TRUE,"Hot")</f>
        <v>Hot</v>
      </c>
    </row>
    <row r="3240" spans="1:13" x14ac:dyDescent="0.3">
      <c r="A3240" s="5">
        <v>44</v>
      </c>
      <c r="B3240" s="5" t="s">
        <v>49</v>
      </c>
      <c r="C3240" s="7" t="b">
        <f t="shared" si="100"/>
        <v>0</v>
      </c>
      <c r="D3240" s="7" t="str" cm="1">
        <f t="array" ref="D3240">_xlfn.SWITCH(A3240,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240" s="12">
        <f t="shared" si="101"/>
        <v>40711</v>
      </c>
      <c r="F3240" s="5">
        <v>2011</v>
      </c>
      <c r="G3240" s="8">
        <v>300255.87</v>
      </c>
      <c r="H3240" s="5" t="s">
        <v>99</v>
      </c>
      <c r="I3240" s="9">
        <v>63.35</v>
      </c>
      <c r="J3240" s="10">
        <v>3.7040000000000002</v>
      </c>
      <c r="K3240" s="10">
        <v>129.04320000000001</v>
      </c>
      <c r="L3240" s="10">
        <v>6.9059999999999997</v>
      </c>
      <c r="M3240" s="11" t="str" cm="1">
        <f t="array" ref="M3240">_xlfn.IFS(ROUND(Sales_Data[[#This Row],[Temperature]],0)&lt;50,"Cold",ROUND(Sales_Data[[#This Row],[Temperature]],0)&lt;70,"Mild",ROUND(Sales_Data[[#This Row],[Temperature]],0)&lt;84,"Warm",TRUE,"Hot")</f>
        <v>Mild</v>
      </c>
    </row>
    <row r="3241" spans="1:13" x14ac:dyDescent="0.3">
      <c r="A3241" s="5">
        <v>45</v>
      </c>
      <c r="B3241" s="5" t="s">
        <v>49</v>
      </c>
      <c r="C3241" s="7" t="b">
        <f t="shared" si="100"/>
        <v>0</v>
      </c>
      <c r="D3241" s="7" t="str" cm="1">
        <f t="array" ref="D3241">_xlfn.SWITCH(A3241,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241" s="12">
        <f t="shared" si="101"/>
        <v>40711</v>
      </c>
      <c r="F3241" s="5">
        <v>2011</v>
      </c>
      <c r="G3241" s="8">
        <v>811153.67</v>
      </c>
      <c r="H3241" s="5" t="s">
        <v>99</v>
      </c>
      <c r="I3241" s="9">
        <v>69.319999999999993</v>
      </c>
      <c r="J3241" s="10">
        <v>3.8420000000000001</v>
      </c>
      <c r="K3241" s="10">
        <v>185.67193330000001</v>
      </c>
      <c r="L3241" s="10">
        <v>8.5210000000000008</v>
      </c>
      <c r="M3241" s="11" t="str" cm="1">
        <f t="array" ref="M3241">_xlfn.IFS(ROUND(Sales_Data[[#This Row],[Temperature]],0)&lt;50,"Cold",ROUND(Sales_Data[[#This Row],[Temperature]],0)&lt;70,"Mild",ROUND(Sales_Data[[#This Row],[Temperature]],0)&lt;84,"Warm",TRUE,"Hot")</f>
        <v>Mild</v>
      </c>
    </row>
    <row r="3242" spans="1:13" x14ac:dyDescent="0.3">
      <c r="A3242" s="5">
        <v>1</v>
      </c>
      <c r="B3242" s="5" t="s">
        <v>50</v>
      </c>
      <c r="C3242" s="7" t="b">
        <f t="shared" si="100"/>
        <v>0</v>
      </c>
      <c r="D3242" s="7" t="str" cm="1">
        <f t="array" ref="D3242">_xlfn.SWITCH(A3242,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242" s="12">
        <f t="shared" si="101"/>
        <v>40718</v>
      </c>
      <c r="F3242" s="5">
        <v>2011</v>
      </c>
      <c r="G3242" s="8">
        <v>1438830.15</v>
      </c>
      <c r="H3242" s="5" t="s">
        <v>99</v>
      </c>
      <c r="I3242" s="9">
        <v>83.58</v>
      </c>
      <c r="J3242" s="10">
        <v>3.5939999999999999</v>
      </c>
      <c r="K3242" s="10">
        <v>215.0910982</v>
      </c>
      <c r="L3242" s="10">
        <v>7.6820000000000004</v>
      </c>
      <c r="M3242" s="11" t="str" cm="1">
        <f t="array" ref="M3242">_xlfn.IFS(ROUND(Sales_Data[[#This Row],[Temperature]],0)&lt;50,"Cold",ROUND(Sales_Data[[#This Row],[Temperature]],0)&lt;70,"Mild",ROUND(Sales_Data[[#This Row],[Temperature]],0)&lt;84,"Warm",TRUE,"Hot")</f>
        <v>Hot</v>
      </c>
    </row>
    <row r="3243" spans="1:13" x14ac:dyDescent="0.3">
      <c r="A3243" s="5">
        <v>2</v>
      </c>
      <c r="B3243" s="5" t="s">
        <v>50</v>
      </c>
      <c r="C3243" s="7" t="b">
        <f t="shared" si="100"/>
        <v>0</v>
      </c>
      <c r="D3243" s="7" t="str" cm="1">
        <f t="array" ref="D3243">_xlfn.SWITCH(A3243,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243" s="12">
        <f t="shared" si="101"/>
        <v>40718</v>
      </c>
      <c r="F3243" s="5">
        <v>2011</v>
      </c>
      <c r="G3243" s="8">
        <v>1790925.8</v>
      </c>
      <c r="H3243" s="5" t="s">
        <v>99</v>
      </c>
      <c r="I3243" s="9">
        <v>85.17</v>
      </c>
      <c r="J3243" s="10">
        <v>3.5939999999999999</v>
      </c>
      <c r="K3243" s="10">
        <v>214.74411079999999</v>
      </c>
      <c r="L3243" s="10">
        <v>7.931</v>
      </c>
      <c r="M3243" s="11" t="str" cm="1">
        <f t="array" ref="M3243">_xlfn.IFS(ROUND(Sales_Data[[#This Row],[Temperature]],0)&lt;50,"Cold",ROUND(Sales_Data[[#This Row],[Temperature]],0)&lt;70,"Mild",ROUND(Sales_Data[[#This Row],[Temperature]],0)&lt;84,"Warm",TRUE,"Hot")</f>
        <v>Hot</v>
      </c>
    </row>
    <row r="3244" spans="1:13" x14ac:dyDescent="0.3">
      <c r="A3244" s="5">
        <v>3</v>
      </c>
      <c r="B3244" s="5" t="s">
        <v>50</v>
      </c>
      <c r="C3244" s="7" t="b">
        <f t="shared" si="100"/>
        <v>0</v>
      </c>
      <c r="D3244" s="7" t="str" cm="1">
        <f t="array" ref="D3244">_xlfn.SWITCH(A3244,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244" s="12">
        <f t="shared" si="101"/>
        <v>40718</v>
      </c>
      <c r="F3244" s="5">
        <v>2011</v>
      </c>
      <c r="G3244" s="8">
        <v>385520.71</v>
      </c>
      <c r="H3244" s="5" t="s">
        <v>99</v>
      </c>
      <c r="I3244" s="9">
        <v>84.94</v>
      </c>
      <c r="J3244" s="10">
        <v>3.5939999999999999</v>
      </c>
      <c r="K3244" s="10">
        <v>218.45094</v>
      </c>
      <c r="L3244" s="10">
        <v>7.5739999999999998</v>
      </c>
      <c r="M3244" s="11" t="str" cm="1">
        <f t="array" ref="M3244">_xlfn.IFS(ROUND(Sales_Data[[#This Row],[Temperature]],0)&lt;50,"Cold",ROUND(Sales_Data[[#This Row],[Temperature]],0)&lt;70,"Mild",ROUND(Sales_Data[[#This Row],[Temperature]],0)&lt;84,"Warm",TRUE,"Hot")</f>
        <v>Hot</v>
      </c>
    </row>
    <row r="3245" spans="1:13" x14ac:dyDescent="0.3">
      <c r="A3245" s="5">
        <v>4</v>
      </c>
      <c r="B3245" s="5" t="s">
        <v>50</v>
      </c>
      <c r="C3245" s="7" t="b">
        <f t="shared" si="100"/>
        <v>0</v>
      </c>
      <c r="D3245" s="7" t="str" cm="1">
        <f t="array" ref="D3245">_xlfn.SWITCH(A3245,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45" s="12">
        <f t="shared" si="101"/>
        <v>40718</v>
      </c>
      <c r="F3245" s="5">
        <v>2011</v>
      </c>
      <c r="G3245" s="8">
        <v>2008344.92</v>
      </c>
      <c r="H3245" s="5" t="s">
        <v>99</v>
      </c>
      <c r="I3245" s="9">
        <v>81.849999999999994</v>
      </c>
      <c r="J3245" s="10">
        <v>3.57</v>
      </c>
      <c r="K3245" s="10">
        <v>129.06630000000001</v>
      </c>
      <c r="L3245" s="10">
        <v>5.9459999999999997</v>
      </c>
      <c r="M3245" s="11" t="str" cm="1">
        <f t="array" ref="M3245">_xlfn.IFS(ROUND(Sales_Data[[#This Row],[Temperature]],0)&lt;50,"Cold",ROUND(Sales_Data[[#This Row],[Temperature]],0)&lt;70,"Mild",ROUND(Sales_Data[[#This Row],[Temperature]],0)&lt;84,"Warm",TRUE,"Hot")</f>
        <v>Warm</v>
      </c>
    </row>
    <row r="3246" spans="1:13" x14ac:dyDescent="0.3">
      <c r="A3246" s="5">
        <v>5</v>
      </c>
      <c r="B3246" s="5" t="s">
        <v>50</v>
      </c>
      <c r="C3246" s="7" t="b">
        <f t="shared" si="100"/>
        <v>0</v>
      </c>
      <c r="D3246" s="7" t="str" cm="1">
        <f t="array" ref="D3246">_xlfn.SWITCH(A3246,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46" s="12">
        <f t="shared" si="101"/>
        <v>40718</v>
      </c>
      <c r="F3246" s="5">
        <v>2011</v>
      </c>
      <c r="G3246" s="8">
        <v>302881.64</v>
      </c>
      <c r="H3246" s="5" t="s">
        <v>99</v>
      </c>
      <c r="I3246" s="9">
        <v>84.76</v>
      </c>
      <c r="J3246" s="10">
        <v>3.5939999999999999</v>
      </c>
      <c r="K3246" s="10">
        <v>215.6539583</v>
      </c>
      <c r="L3246" s="10">
        <v>6.4889999999999999</v>
      </c>
      <c r="M3246" s="11" t="str" cm="1">
        <f t="array" ref="M3246">_xlfn.IFS(ROUND(Sales_Data[[#This Row],[Temperature]],0)&lt;50,"Cold",ROUND(Sales_Data[[#This Row],[Temperature]],0)&lt;70,"Mild",ROUND(Sales_Data[[#This Row],[Temperature]],0)&lt;84,"Warm",TRUE,"Hot")</f>
        <v>Hot</v>
      </c>
    </row>
    <row r="3247" spans="1:13" x14ac:dyDescent="0.3">
      <c r="A3247" s="5">
        <v>6</v>
      </c>
      <c r="B3247" s="5" t="s">
        <v>50</v>
      </c>
      <c r="C3247" s="7" t="b">
        <f t="shared" si="100"/>
        <v>0</v>
      </c>
      <c r="D3247" s="7" t="str" cm="1">
        <f t="array" ref="D3247">_xlfn.SWITCH(A3247,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47" s="12">
        <f t="shared" si="101"/>
        <v>40718</v>
      </c>
      <c r="F3247" s="5">
        <v>2011</v>
      </c>
      <c r="G3247" s="8">
        <v>1543365.9</v>
      </c>
      <c r="H3247" s="5" t="s">
        <v>99</v>
      </c>
      <c r="I3247" s="9">
        <v>85.51</v>
      </c>
      <c r="J3247" s="10">
        <v>3.5939999999999999</v>
      </c>
      <c r="K3247" s="10">
        <v>216.63145019999999</v>
      </c>
      <c r="L3247" s="10">
        <v>6.8550000000000004</v>
      </c>
      <c r="M3247" s="11" t="str" cm="1">
        <f t="array" ref="M3247">_xlfn.IFS(ROUND(Sales_Data[[#This Row],[Temperature]],0)&lt;50,"Cold",ROUND(Sales_Data[[#This Row],[Temperature]],0)&lt;70,"Mild",ROUND(Sales_Data[[#This Row],[Temperature]],0)&lt;84,"Warm",TRUE,"Hot")</f>
        <v>Hot</v>
      </c>
    </row>
    <row r="3248" spans="1:13" x14ac:dyDescent="0.3">
      <c r="A3248" s="5">
        <v>7</v>
      </c>
      <c r="B3248" s="5" t="s">
        <v>50</v>
      </c>
      <c r="C3248" s="7" t="b">
        <f t="shared" si="100"/>
        <v>0</v>
      </c>
      <c r="D3248" s="7" t="str" cm="1">
        <f t="array" ref="D3248">_xlfn.SWITCH(A3248,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48" s="12">
        <f t="shared" si="101"/>
        <v>40718</v>
      </c>
      <c r="F3248" s="5">
        <v>2011</v>
      </c>
      <c r="G3248" s="8">
        <v>640043.97</v>
      </c>
      <c r="H3248" s="5" t="s">
        <v>99</v>
      </c>
      <c r="I3248" s="9">
        <v>46.85</v>
      </c>
      <c r="J3248" s="10">
        <v>3.661</v>
      </c>
      <c r="K3248" s="10">
        <v>192.9982655</v>
      </c>
      <c r="L3248" s="10">
        <v>8.5950000000000006</v>
      </c>
      <c r="M3248" s="11" t="str" cm="1">
        <f t="array" ref="M3248">_xlfn.IFS(ROUND(Sales_Data[[#This Row],[Temperature]],0)&lt;50,"Cold",ROUND(Sales_Data[[#This Row],[Temperature]],0)&lt;70,"Mild",ROUND(Sales_Data[[#This Row],[Temperature]],0)&lt;84,"Warm",TRUE,"Hot")</f>
        <v>Cold</v>
      </c>
    </row>
    <row r="3249" spans="1:13" x14ac:dyDescent="0.3">
      <c r="A3249" s="5">
        <v>8</v>
      </c>
      <c r="B3249" s="5" t="s">
        <v>50</v>
      </c>
      <c r="C3249" s="7" t="b">
        <f t="shared" si="100"/>
        <v>0</v>
      </c>
      <c r="D3249" s="7" t="str" cm="1">
        <f t="array" ref="D3249">_xlfn.SWITCH(A3249,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49" s="12">
        <f t="shared" si="101"/>
        <v>40718</v>
      </c>
      <c r="F3249" s="5">
        <v>2011</v>
      </c>
      <c r="G3249" s="8">
        <v>864881.24</v>
      </c>
      <c r="H3249" s="5" t="s">
        <v>99</v>
      </c>
      <c r="I3249" s="9">
        <v>83.94</v>
      </c>
      <c r="J3249" s="10">
        <v>3.5939999999999999</v>
      </c>
      <c r="K3249" s="10">
        <v>218.4979481</v>
      </c>
      <c r="L3249" s="10">
        <v>6.2969999999999997</v>
      </c>
      <c r="M3249" s="11" t="str" cm="1">
        <f t="array" ref="M3249">_xlfn.IFS(ROUND(Sales_Data[[#This Row],[Temperature]],0)&lt;50,"Cold",ROUND(Sales_Data[[#This Row],[Temperature]],0)&lt;70,"Mild",ROUND(Sales_Data[[#This Row],[Temperature]],0)&lt;84,"Warm",TRUE,"Hot")</f>
        <v>Hot</v>
      </c>
    </row>
    <row r="3250" spans="1:13" x14ac:dyDescent="0.3">
      <c r="A3250" s="5">
        <v>9</v>
      </c>
      <c r="B3250" s="5" t="s">
        <v>50</v>
      </c>
      <c r="C3250" s="7" t="b">
        <f t="shared" si="100"/>
        <v>0</v>
      </c>
      <c r="D3250" s="7" t="str" cm="1">
        <f t="array" ref="D3250">_xlfn.SWITCH(A3250,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50" s="12">
        <f t="shared" si="101"/>
        <v>40718</v>
      </c>
      <c r="F3250" s="5">
        <v>2011</v>
      </c>
      <c r="G3250" s="8">
        <v>538745.93000000005</v>
      </c>
      <c r="H3250" s="5" t="s">
        <v>99</v>
      </c>
      <c r="I3250" s="9">
        <v>86.74</v>
      </c>
      <c r="J3250" s="10">
        <v>3.5939999999999999</v>
      </c>
      <c r="K3250" s="10">
        <v>218.6836874</v>
      </c>
      <c r="L3250" s="10">
        <v>6.38</v>
      </c>
      <c r="M3250" s="11" t="str" cm="1">
        <f t="array" ref="M3250">_xlfn.IFS(ROUND(Sales_Data[[#This Row],[Temperature]],0)&lt;50,"Cold",ROUND(Sales_Data[[#This Row],[Temperature]],0)&lt;70,"Mild",ROUND(Sales_Data[[#This Row],[Temperature]],0)&lt;84,"Warm",TRUE,"Hot")</f>
        <v>Hot</v>
      </c>
    </row>
    <row r="3251" spans="1:13" x14ac:dyDescent="0.3">
      <c r="A3251" s="5">
        <v>10</v>
      </c>
      <c r="B3251" s="5" t="s">
        <v>50</v>
      </c>
      <c r="C3251" s="7" t="b">
        <f t="shared" si="100"/>
        <v>0</v>
      </c>
      <c r="D3251" s="7" t="str" cm="1">
        <f t="array" ref="D3251">_xlfn.SWITCH(A3251,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51" s="12">
        <f t="shared" si="101"/>
        <v>40718</v>
      </c>
      <c r="F3251" s="5">
        <v>2011</v>
      </c>
      <c r="G3251" s="8">
        <v>1711813.13</v>
      </c>
      <c r="H3251" s="5" t="s">
        <v>99</v>
      </c>
      <c r="I3251" s="9">
        <v>90.69</v>
      </c>
      <c r="J3251" s="10">
        <v>3.8069999999999999</v>
      </c>
      <c r="K3251" s="10">
        <v>129.06630000000001</v>
      </c>
      <c r="L3251" s="10">
        <v>8.4939999999999998</v>
      </c>
      <c r="M3251" s="11" t="str" cm="1">
        <f t="array" ref="M3251">_xlfn.IFS(ROUND(Sales_Data[[#This Row],[Temperature]],0)&lt;50,"Cold",ROUND(Sales_Data[[#This Row],[Temperature]],0)&lt;70,"Mild",ROUND(Sales_Data[[#This Row],[Temperature]],0)&lt;84,"Warm",TRUE,"Hot")</f>
        <v>Hot</v>
      </c>
    </row>
    <row r="3252" spans="1:13" x14ac:dyDescent="0.3">
      <c r="A3252" s="5">
        <v>11</v>
      </c>
      <c r="B3252" s="5" t="s">
        <v>50</v>
      </c>
      <c r="C3252" s="7" t="b">
        <f t="shared" si="100"/>
        <v>0</v>
      </c>
      <c r="D3252" s="7" t="str" cm="1">
        <f t="array" ref="D3252">_xlfn.SWITCH(A3252,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52" s="12">
        <f t="shared" si="101"/>
        <v>40718</v>
      </c>
      <c r="F3252" s="5">
        <v>2011</v>
      </c>
      <c r="G3252" s="8">
        <v>1254587.8400000001</v>
      </c>
      <c r="H3252" s="5" t="s">
        <v>99</v>
      </c>
      <c r="I3252" s="9">
        <v>86.13</v>
      </c>
      <c r="J3252" s="10">
        <v>3.5939999999999999</v>
      </c>
      <c r="K3252" s="10">
        <v>218.45094</v>
      </c>
      <c r="L3252" s="10">
        <v>7.5739999999999998</v>
      </c>
      <c r="M3252" s="11" t="str" cm="1">
        <f t="array" ref="M3252">_xlfn.IFS(ROUND(Sales_Data[[#This Row],[Temperature]],0)&lt;50,"Cold",ROUND(Sales_Data[[#This Row],[Temperature]],0)&lt;70,"Mild",ROUND(Sales_Data[[#This Row],[Temperature]],0)&lt;84,"Warm",TRUE,"Hot")</f>
        <v>Hot</v>
      </c>
    </row>
    <row r="3253" spans="1:13" x14ac:dyDescent="0.3">
      <c r="A3253" s="5">
        <v>12</v>
      </c>
      <c r="B3253" s="5" t="s">
        <v>50</v>
      </c>
      <c r="C3253" s="7" t="b">
        <f t="shared" si="100"/>
        <v>0</v>
      </c>
      <c r="D3253" s="7" t="str" cm="1">
        <f t="array" ref="D3253">_xlfn.SWITCH(A3253,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53" s="12">
        <f t="shared" si="101"/>
        <v>40718</v>
      </c>
      <c r="F3253" s="5">
        <v>2011</v>
      </c>
      <c r="G3253" s="8">
        <v>997282.75</v>
      </c>
      <c r="H3253" s="5" t="s">
        <v>99</v>
      </c>
      <c r="I3253" s="9">
        <v>88.95</v>
      </c>
      <c r="J3253" s="10">
        <v>3.8980000000000001</v>
      </c>
      <c r="K3253" s="10">
        <v>129.06630000000001</v>
      </c>
      <c r="L3253" s="10">
        <v>13.736000000000001</v>
      </c>
      <c r="M3253" s="11" t="str" cm="1">
        <f t="array" ref="M3253">_xlfn.IFS(ROUND(Sales_Data[[#This Row],[Temperature]],0)&lt;50,"Cold",ROUND(Sales_Data[[#This Row],[Temperature]],0)&lt;70,"Mild",ROUND(Sales_Data[[#This Row],[Temperature]],0)&lt;84,"Warm",TRUE,"Hot")</f>
        <v>Hot</v>
      </c>
    </row>
    <row r="3254" spans="1:13" x14ac:dyDescent="0.3">
      <c r="A3254" s="5">
        <v>13</v>
      </c>
      <c r="B3254" s="5" t="s">
        <v>50</v>
      </c>
      <c r="C3254" s="7" t="b">
        <f t="shared" si="100"/>
        <v>0</v>
      </c>
      <c r="D3254" s="7" t="str" cm="1">
        <f t="array" ref="D3254">_xlfn.SWITCH(A3254,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54" s="12">
        <f t="shared" si="101"/>
        <v>40718</v>
      </c>
      <c r="F3254" s="5">
        <v>2011</v>
      </c>
      <c r="G3254" s="8">
        <v>2009163.08</v>
      </c>
      <c r="H3254" s="5" t="s">
        <v>99</v>
      </c>
      <c r="I3254" s="9">
        <v>66.38</v>
      </c>
      <c r="J3254" s="10">
        <v>3.6680000000000001</v>
      </c>
      <c r="K3254" s="10">
        <v>129.06630000000001</v>
      </c>
      <c r="L3254" s="10">
        <v>7.1929999999999996</v>
      </c>
      <c r="M3254" s="11" t="str" cm="1">
        <f t="array" ref="M3254">_xlfn.IFS(ROUND(Sales_Data[[#This Row],[Temperature]],0)&lt;50,"Cold",ROUND(Sales_Data[[#This Row],[Temperature]],0)&lt;70,"Mild",ROUND(Sales_Data[[#This Row],[Temperature]],0)&lt;84,"Warm",TRUE,"Hot")</f>
        <v>Mild</v>
      </c>
    </row>
    <row r="3255" spans="1:13" x14ac:dyDescent="0.3">
      <c r="A3255" s="5">
        <v>14</v>
      </c>
      <c r="B3255" s="5" t="s">
        <v>50</v>
      </c>
      <c r="C3255" s="7" t="b">
        <f t="shared" si="100"/>
        <v>0</v>
      </c>
      <c r="D3255" s="7" t="str" cm="1">
        <f t="array" ref="D3255">_xlfn.SWITCH(A3255,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255" s="12">
        <f t="shared" si="101"/>
        <v>40718</v>
      </c>
      <c r="F3255" s="5">
        <v>2011</v>
      </c>
      <c r="G3255" s="8">
        <v>2069523.52</v>
      </c>
      <c r="H3255" s="5" t="s">
        <v>99</v>
      </c>
      <c r="I3255" s="9">
        <v>74.849999999999994</v>
      </c>
      <c r="J3255" s="10">
        <v>3.8039999999999998</v>
      </c>
      <c r="K3255" s="10">
        <v>185.79196089999999</v>
      </c>
      <c r="L3255" s="10">
        <v>8.5210000000000008</v>
      </c>
      <c r="M3255" s="11" t="str" cm="1">
        <f t="array" ref="M3255">_xlfn.IFS(ROUND(Sales_Data[[#This Row],[Temperature]],0)&lt;50,"Cold",ROUND(Sales_Data[[#This Row],[Temperature]],0)&lt;70,"Mild",ROUND(Sales_Data[[#This Row],[Temperature]],0)&lt;84,"Warm",TRUE,"Hot")</f>
        <v>Warm</v>
      </c>
    </row>
    <row r="3256" spans="1:13" x14ac:dyDescent="0.3">
      <c r="A3256" s="5">
        <v>15</v>
      </c>
      <c r="B3256" s="5" t="s">
        <v>50</v>
      </c>
      <c r="C3256" s="7" t="b">
        <f t="shared" si="100"/>
        <v>0</v>
      </c>
      <c r="D3256" s="7" t="str" cm="1">
        <f t="array" ref="D3256">_xlfn.SWITCH(A3256,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256" s="12">
        <f t="shared" si="101"/>
        <v>40718</v>
      </c>
      <c r="F3256" s="5">
        <v>2011</v>
      </c>
      <c r="G3256" s="8">
        <v>656594.94999999995</v>
      </c>
      <c r="H3256" s="5" t="s">
        <v>99</v>
      </c>
      <c r="I3256" s="9">
        <v>69.959999999999994</v>
      </c>
      <c r="J3256" s="10">
        <v>3.964</v>
      </c>
      <c r="K3256" s="10">
        <v>135.26526670000001</v>
      </c>
      <c r="L3256" s="10">
        <v>7.6580000000000004</v>
      </c>
      <c r="M3256" s="11" t="str" cm="1">
        <f t="array" ref="M3256">_xlfn.IFS(ROUND(Sales_Data[[#This Row],[Temperature]],0)&lt;50,"Cold",ROUND(Sales_Data[[#This Row],[Temperature]],0)&lt;70,"Mild",ROUND(Sales_Data[[#This Row],[Temperature]],0)&lt;84,"Warm",TRUE,"Hot")</f>
        <v>Warm</v>
      </c>
    </row>
    <row r="3257" spans="1:13" x14ac:dyDescent="0.3">
      <c r="A3257" s="5">
        <v>16</v>
      </c>
      <c r="B3257" s="5" t="s">
        <v>50</v>
      </c>
      <c r="C3257" s="7" t="b">
        <f t="shared" si="100"/>
        <v>0</v>
      </c>
      <c r="D3257" s="7" t="str" cm="1">
        <f t="array" ref="D3257">_xlfn.SWITCH(A3257,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257" s="12">
        <f t="shared" si="101"/>
        <v>40718</v>
      </c>
      <c r="F3257" s="5">
        <v>2011</v>
      </c>
      <c r="G3257" s="8">
        <v>569105.03</v>
      </c>
      <c r="H3257" s="5" t="s">
        <v>99</v>
      </c>
      <c r="I3257" s="9">
        <v>54.36</v>
      </c>
      <c r="J3257" s="10">
        <v>3.661</v>
      </c>
      <c r="K3257" s="10">
        <v>192.9982655</v>
      </c>
      <c r="L3257" s="10">
        <v>6.3390000000000004</v>
      </c>
      <c r="M3257" s="11" t="str" cm="1">
        <f t="array" ref="M3257">_xlfn.IFS(ROUND(Sales_Data[[#This Row],[Temperature]],0)&lt;50,"Cold",ROUND(Sales_Data[[#This Row],[Temperature]],0)&lt;70,"Mild",ROUND(Sales_Data[[#This Row],[Temperature]],0)&lt;84,"Warm",TRUE,"Hot")</f>
        <v>Mild</v>
      </c>
    </row>
    <row r="3258" spans="1:13" x14ac:dyDescent="0.3">
      <c r="A3258" s="5">
        <v>17</v>
      </c>
      <c r="B3258" s="5" t="s">
        <v>50</v>
      </c>
      <c r="C3258" s="7" t="b">
        <f t="shared" si="100"/>
        <v>0</v>
      </c>
      <c r="D3258" s="7" t="str" cm="1">
        <f t="array" ref="D3258">_xlfn.SWITCH(A3258,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258" s="12">
        <f t="shared" si="101"/>
        <v>40718</v>
      </c>
      <c r="F3258" s="5">
        <v>2011</v>
      </c>
      <c r="G3258" s="8">
        <v>920719.98</v>
      </c>
      <c r="H3258" s="5" t="s">
        <v>99</v>
      </c>
      <c r="I3258" s="9">
        <v>60.99</v>
      </c>
      <c r="J3258" s="10">
        <v>3.6680000000000001</v>
      </c>
      <c r="K3258" s="10">
        <v>129.06630000000001</v>
      </c>
      <c r="L3258" s="10">
        <v>6.774</v>
      </c>
      <c r="M3258" s="11" t="str" cm="1">
        <f t="array" ref="M3258">_xlfn.IFS(ROUND(Sales_Data[[#This Row],[Temperature]],0)&lt;50,"Cold",ROUND(Sales_Data[[#This Row],[Temperature]],0)&lt;70,"Mild",ROUND(Sales_Data[[#This Row],[Temperature]],0)&lt;84,"Warm",TRUE,"Hot")</f>
        <v>Mild</v>
      </c>
    </row>
    <row r="3259" spans="1:13" x14ac:dyDescent="0.3">
      <c r="A3259" s="5">
        <v>18</v>
      </c>
      <c r="B3259" s="5" t="s">
        <v>50</v>
      </c>
      <c r="C3259" s="7" t="b">
        <f t="shared" si="100"/>
        <v>0</v>
      </c>
      <c r="D3259" s="7" t="str" cm="1">
        <f t="array" ref="D3259">_xlfn.SWITCH(A3259,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259" s="12">
        <f t="shared" si="101"/>
        <v>40718</v>
      </c>
      <c r="F3259" s="5">
        <v>2011</v>
      </c>
      <c r="G3259" s="8">
        <v>1056478.6499999999</v>
      </c>
      <c r="H3259" s="5" t="s">
        <v>99</v>
      </c>
      <c r="I3259" s="9">
        <v>67.41</v>
      </c>
      <c r="J3259" s="10">
        <v>3.851</v>
      </c>
      <c r="K3259" s="10">
        <v>135.26526670000001</v>
      </c>
      <c r="L3259" s="10">
        <v>8.9749999999999996</v>
      </c>
      <c r="M3259" s="11" t="str" cm="1">
        <f t="array" ref="M3259">_xlfn.IFS(ROUND(Sales_Data[[#This Row],[Temperature]],0)&lt;50,"Cold",ROUND(Sales_Data[[#This Row],[Temperature]],0)&lt;70,"Mild",ROUND(Sales_Data[[#This Row],[Temperature]],0)&lt;84,"Warm",TRUE,"Hot")</f>
        <v>Mild</v>
      </c>
    </row>
    <row r="3260" spans="1:13" x14ac:dyDescent="0.3">
      <c r="A3260" s="5">
        <v>19</v>
      </c>
      <c r="B3260" s="5" t="s">
        <v>50</v>
      </c>
      <c r="C3260" s="7" t="b">
        <f t="shared" si="100"/>
        <v>0</v>
      </c>
      <c r="D3260" s="7" t="str" cm="1">
        <f t="array" ref="D3260">_xlfn.SWITCH(A3260,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260" s="12">
        <f t="shared" si="101"/>
        <v>40718</v>
      </c>
      <c r="F3260" s="5">
        <v>2011</v>
      </c>
      <c r="G3260" s="8">
        <v>1440785.7</v>
      </c>
      <c r="H3260" s="5" t="s">
        <v>99</v>
      </c>
      <c r="I3260" s="9">
        <v>68.400000000000006</v>
      </c>
      <c r="J3260" s="10">
        <v>3.964</v>
      </c>
      <c r="K3260" s="10">
        <v>135.26526670000001</v>
      </c>
      <c r="L3260" s="10">
        <v>7.6580000000000004</v>
      </c>
      <c r="M3260" s="11" t="str" cm="1">
        <f t="array" ref="M3260">_xlfn.IFS(ROUND(Sales_Data[[#This Row],[Temperature]],0)&lt;50,"Cold",ROUND(Sales_Data[[#This Row],[Temperature]],0)&lt;70,"Mild",ROUND(Sales_Data[[#This Row],[Temperature]],0)&lt;84,"Warm",TRUE,"Hot")</f>
        <v>Mild</v>
      </c>
    </row>
    <row r="3261" spans="1:13" x14ac:dyDescent="0.3">
      <c r="A3261" s="5">
        <v>20</v>
      </c>
      <c r="B3261" s="5" t="s">
        <v>50</v>
      </c>
      <c r="C3261" s="7" t="b">
        <f t="shared" si="100"/>
        <v>0</v>
      </c>
      <c r="D3261" s="7" t="str" cm="1">
        <f t="array" ref="D3261">_xlfn.SWITCH(A3261,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261" s="12">
        <f t="shared" si="101"/>
        <v>40718</v>
      </c>
      <c r="F3261" s="5">
        <v>2011</v>
      </c>
      <c r="G3261" s="8">
        <v>1950826.32</v>
      </c>
      <c r="H3261" s="5" t="s">
        <v>99</v>
      </c>
      <c r="I3261" s="9">
        <v>72.400000000000006</v>
      </c>
      <c r="J3261" s="10">
        <v>3.8039999999999998</v>
      </c>
      <c r="K3261" s="10">
        <v>208.23060179999999</v>
      </c>
      <c r="L3261" s="10">
        <v>7.2869999999999999</v>
      </c>
      <c r="M3261" s="11" t="str" cm="1">
        <f t="array" ref="M3261">_xlfn.IFS(ROUND(Sales_Data[[#This Row],[Temperature]],0)&lt;50,"Cold",ROUND(Sales_Data[[#This Row],[Temperature]],0)&lt;70,"Mild",ROUND(Sales_Data[[#This Row],[Temperature]],0)&lt;84,"Warm",TRUE,"Hot")</f>
        <v>Warm</v>
      </c>
    </row>
    <row r="3262" spans="1:13" x14ac:dyDescent="0.3">
      <c r="A3262" s="5">
        <v>21</v>
      </c>
      <c r="B3262" s="5" t="s">
        <v>50</v>
      </c>
      <c r="C3262" s="7" t="b">
        <f t="shared" si="100"/>
        <v>0</v>
      </c>
      <c r="D3262" s="7" t="str" cm="1">
        <f t="array" ref="D3262">_xlfn.SWITCH(A3262,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262" s="12">
        <f t="shared" si="101"/>
        <v>40718</v>
      </c>
      <c r="F3262" s="5">
        <v>2011</v>
      </c>
      <c r="G3262" s="8">
        <v>771298.98</v>
      </c>
      <c r="H3262" s="5" t="s">
        <v>99</v>
      </c>
      <c r="I3262" s="9">
        <v>85.72</v>
      </c>
      <c r="J3262" s="10">
        <v>3.5939999999999999</v>
      </c>
      <c r="K3262" s="10">
        <v>214.74411079999999</v>
      </c>
      <c r="L3262" s="10">
        <v>7.931</v>
      </c>
      <c r="M3262" s="11" t="str" cm="1">
        <f t="array" ref="M3262">_xlfn.IFS(ROUND(Sales_Data[[#This Row],[Temperature]],0)&lt;50,"Cold",ROUND(Sales_Data[[#This Row],[Temperature]],0)&lt;70,"Mild",ROUND(Sales_Data[[#This Row],[Temperature]],0)&lt;84,"Warm",TRUE,"Hot")</f>
        <v>Hot</v>
      </c>
    </row>
    <row r="3263" spans="1:13" x14ac:dyDescent="0.3">
      <c r="A3263" s="5">
        <v>22</v>
      </c>
      <c r="B3263" s="5" t="s">
        <v>50</v>
      </c>
      <c r="C3263" s="7" t="b">
        <f t="shared" si="100"/>
        <v>0</v>
      </c>
      <c r="D3263" s="7" t="str" cm="1">
        <f t="array" ref="D3263">_xlfn.SWITCH(A3263,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263" s="12">
        <f t="shared" si="101"/>
        <v>40718</v>
      </c>
      <c r="F3263" s="5">
        <v>2011</v>
      </c>
      <c r="G3263" s="8">
        <v>1012584.2</v>
      </c>
      <c r="H3263" s="5" t="s">
        <v>99</v>
      </c>
      <c r="I3263" s="9">
        <v>68.53</v>
      </c>
      <c r="J3263" s="10">
        <v>3.851</v>
      </c>
      <c r="K3263" s="10">
        <v>139.18329170000001</v>
      </c>
      <c r="L3263" s="10">
        <v>8.2520000000000007</v>
      </c>
      <c r="M3263" s="11" t="str" cm="1">
        <f t="array" ref="M3263">_xlfn.IFS(ROUND(Sales_Data[[#This Row],[Temperature]],0)&lt;50,"Cold",ROUND(Sales_Data[[#This Row],[Temperature]],0)&lt;70,"Mild",ROUND(Sales_Data[[#This Row],[Temperature]],0)&lt;84,"Warm",TRUE,"Hot")</f>
        <v>Mild</v>
      </c>
    </row>
    <row r="3264" spans="1:13" x14ac:dyDescent="0.3">
      <c r="A3264" s="5">
        <v>23</v>
      </c>
      <c r="B3264" s="5" t="s">
        <v>50</v>
      </c>
      <c r="C3264" s="7" t="b">
        <f t="shared" si="100"/>
        <v>0</v>
      </c>
      <c r="D3264" s="7" t="str" cm="1">
        <f t="array" ref="D3264">_xlfn.SWITCH(A3264,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264" s="12">
        <f t="shared" si="101"/>
        <v>40718</v>
      </c>
      <c r="F3264" s="5">
        <v>2011</v>
      </c>
      <c r="G3264" s="8">
        <v>1434036.18</v>
      </c>
      <c r="H3264" s="5" t="s">
        <v>99</v>
      </c>
      <c r="I3264" s="9">
        <v>63.8</v>
      </c>
      <c r="J3264" s="10">
        <v>3.851</v>
      </c>
      <c r="K3264" s="10">
        <v>135.26526670000001</v>
      </c>
      <c r="L3264" s="10">
        <v>4.7809999999999997</v>
      </c>
      <c r="M3264" s="11" t="str" cm="1">
        <f t="array" ref="M3264">_xlfn.IFS(ROUND(Sales_Data[[#This Row],[Temperature]],0)&lt;50,"Cold",ROUND(Sales_Data[[#This Row],[Temperature]],0)&lt;70,"Mild",ROUND(Sales_Data[[#This Row],[Temperature]],0)&lt;84,"Warm",TRUE,"Hot")</f>
        <v>Mild</v>
      </c>
    </row>
    <row r="3265" spans="1:13" x14ac:dyDescent="0.3">
      <c r="A3265" s="5">
        <v>24</v>
      </c>
      <c r="B3265" s="5" t="s">
        <v>50</v>
      </c>
      <c r="C3265" s="7" t="b">
        <f t="shared" si="100"/>
        <v>0</v>
      </c>
      <c r="D3265" s="7" t="str" cm="1">
        <f t="array" ref="D3265">_xlfn.SWITCH(A3265,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265" s="12">
        <f t="shared" si="101"/>
        <v>40718</v>
      </c>
      <c r="F3265" s="5">
        <v>2011</v>
      </c>
      <c r="G3265" s="8">
        <v>1304850.67</v>
      </c>
      <c r="H3265" s="5" t="s">
        <v>99</v>
      </c>
      <c r="I3265" s="9">
        <v>68.88</v>
      </c>
      <c r="J3265" s="10">
        <v>3.964</v>
      </c>
      <c r="K3265" s="10">
        <v>135.26526670000001</v>
      </c>
      <c r="L3265" s="10">
        <v>8.2119999999999997</v>
      </c>
      <c r="M3265" s="11" t="str" cm="1">
        <f t="array" ref="M3265">_xlfn.IFS(ROUND(Sales_Data[[#This Row],[Temperature]],0)&lt;50,"Cold",ROUND(Sales_Data[[#This Row],[Temperature]],0)&lt;70,"Mild",ROUND(Sales_Data[[#This Row],[Temperature]],0)&lt;84,"Warm",TRUE,"Hot")</f>
        <v>Mild</v>
      </c>
    </row>
    <row r="3266" spans="1:13" x14ac:dyDescent="0.3">
      <c r="A3266" s="5">
        <v>25</v>
      </c>
      <c r="B3266" s="5" t="s">
        <v>50</v>
      </c>
      <c r="C3266" s="7" t="b">
        <f t="shared" ref="C3266:C3329" si="102">ISNUMBER(B3266)</f>
        <v>0</v>
      </c>
      <c r="D3266" s="7" t="str" cm="1">
        <f t="array" ref="D3266">_xlfn.SWITCH(A3266,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266" s="12">
        <f t="shared" ref="E3266:E3329" si="103">IF(C3266,B3266,DATE(RIGHT(B3266,4),MID(B3266,4,2),LEFT(B3266,2)))</f>
        <v>40718</v>
      </c>
      <c r="F3266" s="5">
        <v>2011</v>
      </c>
      <c r="G3266" s="8">
        <v>699270.1</v>
      </c>
      <c r="H3266" s="5" t="s">
        <v>99</v>
      </c>
      <c r="I3266" s="9">
        <v>70.709999999999994</v>
      </c>
      <c r="J3266" s="10">
        <v>3.8039999999999998</v>
      </c>
      <c r="K3266" s="10">
        <v>208.23060179999999</v>
      </c>
      <c r="L3266" s="10">
        <v>7.2869999999999999</v>
      </c>
      <c r="M3266" s="11" t="str" cm="1">
        <f t="array" ref="M3266">_xlfn.IFS(ROUND(Sales_Data[[#This Row],[Temperature]],0)&lt;50,"Cold",ROUND(Sales_Data[[#This Row],[Temperature]],0)&lt;70,"Mild",ROUND(Sales_Data[[#This Row],[Temperature]],0)&lt;84,"Warm",TRUE,"Hot")</f>
        <v>Warm</v>
      </c>
    </row>
    <row r="3267" spans="1:13" x14ac:dyDescent="0.3">
      <c r="A3267" s="5">
        <v>26</v>
      </c>
      <c r="B3267" s="5" t="s">
        <v>50</v>
      </c>
      <c r="C3267" s="7" t="b">
        <f t="shared" si="102"/>
        <v>0</v>
      </c>
      <c r="D3267" s="7" t="str" cm="1">
        <f t="array" ref="D3267">_xlfn.SWITCH(A3267,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267" s="12">
        <f t="shared" si="103"/>
        <v>40718</v>
      </c>
      <c r="F3267" s="5">
        <v>2011</v>
      </c>
      <c r="G3267" s="8">
        <v>997474.93</v>
      </c>
      <c r="H3267" s="5" t="s">
        <v>99</v>
      </c>
      <c r="I3267" s="9">
        <v>56.94</v>
      </c>
      <c r="J3267" s="10">
        <v>3.851</v>
      </c>
      <c r="K3267" s="10">
        <v>135.26526670000001</v>
      </c>
      <c r="L3267" s="10">
        <v>7.8179999999999996</v>
      </c>
      <c r="M3267" s="11" t="str" cm="1">
        <f t="array" ref="M3267">_xlfn.IFS(ROUND(Sales_Data[[#This Row],[Temperature]],0)&lt;50,"Cold",ROUND(Sales_Data[[#This Row],[Temperature]],0)&lt;70,"Mild",ROUND(Sales_Data[[#This Row],[Temperature]],0)&lt;84,"Warm",TRUE,"Hot")</f>
        <v>Mild</v>
      </c>
    </row>
    <row r="3268" spans="1:13" x14ac:dyDescent="0.3">
      <c r="A3268" s="5">
        <v>27</v>
      </c>
      <c r="B3268" s="5" t="s">
        <v>50</v>
      </c>
      <c r="C3268" s="7" t="b">
        <f t="shared" si="102"/>
        <v>0</v>
      </c>
      <c r="D3268" s="7" t="str" cm="1">
        <f t="array" ref="D3268">_xlfn.SWITCH(A3268,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268" s="12">
        <f t="shared" si="103"/>
        <v>40718</v>
      </c>
      <c r="F3268" s="5">
        <v>2011</v>
      </c>
      <c r="G3268" s="8">
        <v>1811455.15</v>
      </c>
      <c r="H3268" s="5" t="s">
        <v>99</v>
      </c>
      <c r="I3268" s="9">
        <v>72.02</v>
      </c>
      <c r="J3268" s="10">
        <v>3.964</v>
      </c>
      <c r="K3268" s="10">
        <v>139.18329170000001</v>
      </c>
      <c r="L3268" s="10">
        <v>7.7249999999999996</v>
      </c>
      <c r="M3268" s="11" t="str" cm="1">
        <f t="array" ref="M3268">_xlfn.IFS(ROUND(Sales_Data[[#This Row],[Temperature]],0)&lt;50,"Cold",ROUND(Sales_Data[[#This Row],[Temperature]],0)&lt;70,"Mild",ROUND(Sales_Data[[#This Row],[Temperature]],0)&lt;84,"Warm",TRUE,"Hot")</f>
        <v>Warm</v>
      </c>
    </row>
    <row r="3269" spans="1:13" x14ac:dyDescent="0.3">
      <c r="A3269" s="5">
        <v>28</v>
      </c>
      <c r="B3269" s="5" t="s">
        <v>50</v>
      </c>
      <c r="C3269" s="7" t="b">
        <f t="shared" si="102"/>
        <v>0</v>
      </c>
      <c r="D3269" s="7" t="str" cm="1">
        <f t="array" ref="D3269">_xlfn.SWITCH(A3269,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269" s="12">
        <f t="shared" si="103"/>
        <v>40718</v>
      </c>
      <c r="F3269" s="5">
        <v>2011</v>
      </c>
      <c r="G3269" s="8">
        <v>1208809.3400000001</v>
      </c>
      <c r="H3269" s="5" t="s">
        <v>99</v>
      </c>
      <c r="I3269" s="9">
        <v>88.95</v>
      </c>
      <c r="J3269" s="10">
        <v>3.8980000000000001</v>
      </c>
      <c r="K3269" s="10">
        <v>129.06630000000001</v>
      </c>
      <c r="L3269" s="10">
        <v>13.736000000000001</v>
      </c>
      <c r="M3269" s="11" t="str" cm="1">
        <f t="array" ref="M3269">_xlfn.IFS(ROUND(Sales_Data[[#This Row],[Temperature]],0)&lt;50,"Cold",ROUND(Sales_Data[[#This Row],[Temperature]],0)&lt;70,"Mild",ROUND(Sales_Data[[#This Row],[Temperature]],0)&lt;84,"Warm",TRUE,"Hot")</f>
        <v>Hot</v>
      </c>
    </row>
    <row r="3270" spans="1:13" x14ac:dyDescent="0.3">
      <c r="A3270" s="5">
        <v>29</v>
      </c>
      <c r="B3270" s="5" t="s">
        <v>50</v>
      </c>
      <c r="C3270" s="7" t="b">
        <f t="shared" si="102"/>
        <v>0</v>
      </c>
      <c r="D3270" s="7" t="str" cm="1">
        <f t="array" ref="D3270">_xlfn.SWITCH(A3270,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270" s="12">
        <f t="shared" si="103"/>
        <v>40718</v>
      </c>
      <c r="F3270" s="5">
        <v>2011</v>
      </c>
      <c r="G3270" s="8">
        <v>545368.17000000004</v>
      </c>
      <c r="H3270" s="5" t="s">
        <v>99</v>
      </c>
      <c r="I3270" s="9">
        <v>68.53</v>
      </c>
      <c r="J3270" s="10">
        <v>3.851</v>
      </c>
      <c r="K3270" s="10">
        <v>135.26526670000001</v>
      </c>
      <c r="L3270" s="10">
        <v>9.9659999999999993</v>
      </c>
      <c r="M3270" s="11" t="str" cm="1">
        <f t="array" ref="M3270">_xlfn.IFS(ROUND(Sales_Data[[#This Row],[Temperature]],0)&lt;50,"Cold",ROUND(Sales_Data[[#This Row],[Temperature]],0)&lt;70,"Mild",ROUND(Sales_Data[[#This Row],[Temperature]],0)&lt;84,"Warm",TRUE,"Hot")</f>
        <v>Mild</v>
      </c>
    </row>
    <row r="3271" spans="1:13" x14ac:dyDescent="0.3">
      <c r="A3271" s="5">
        <v>30</v>
      </c>
      <c r="B3271" s="5" t="s">
        <v>50</v>
      </c>
      <c r="C3271" s="7" t="b">
        <f t="shared" si="102"/>
        <v>0</v>
      </c>
      <c r="D3271" s="7" t="str" cm="1">
        <f t="array" ref="D3271">_xlfn.SWITCH(A3271,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271" s="12">
        <f t="shared" si="103"/>
        <v>40718</v>
      </c>
      <c r="F3271" s="5">
        <v>2011</v>
      </c>
      <c r="G3271" s="8">
        <v>422715.74</v>
      </c>
      <c r="H3271" s="5" t="s">
        <v>99</v>
      </c>
      <c r="I3271" s="9">
        <v>85.72</v>
      </c>
      <c r="J3271" s="10">
        <v>3.5939999999999999</v>
      </c>
      <c r="K3271" s="10">
        <v>214.74411079999999</v>
      </c>
      <c r="L3271" s="10">
        <v>7.931</v>
      </c>
      <c r="M3271" s="11" t="str" cm="1">
        <f t="array" ref="M3271">_xlfn.IFS(ROUND(Sales_Data[[#This Row],[Temperature]],0)&lt;50,"Cold",ROUND(Sales_Data[[#This Row],[Temperature]],0)&lt;70,"Mild",ROUND(Sales_Data[[#This Row],[Temperature]],0)&lt;84,"Warm",TRUE,"Hot")</f>
        <v>Hot</v>
      </c>
    </row>
    <row r="3272" spans="1:13" x14ac:dyDescent="0.3">
      <c r="A3272" s="5">
        <v>31</v>
      </c>
      <c r="B3272" s="5" t="s">
        <v>50</v>
      </c>
      <c r="C3272" s="7" t="b">
        <f t="shared" si="102"/>
        <v>0</v>
      </c>
      <c r="D3272" s="7" t="str" cm="1">
        <f t="array" ref="D3272">_xlfn.SWITCH(A3272,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272" s="12">
        <f t="shared" si="103"/>
        <v>40718</v>
      </c>
      <c r="F3272" s="5">
        <v>2011</v>
      </c>
      <c r="G3272" s="8">
        <v>1375962.46</v>
      </c>
      <c r="H3272" s="5" t="s">
        <v>99</v>
      </c>
      <c r="I3272" s="9">
        <v>85.72</v>
      </c>
      <c r="J3272" s="10">
        <v>3.5939999999999999</v>
      </c>
      <c r="K3272" s="10">
        <v>214.74411079999999</v>
      </c>
      <c r="L3272" s="10">
        <v>7.931</v>
      </c>
      <c r="M3272" s="11" t="str" cm="1">
        <f t="array" ref="M3272">_xlfn.IFS(ROUND(Sales_Data[[#This Row],[Temperature]],0)&lt;50,"Cold",ROUND(Sales_Data[[#This Row],[Temperature]],0)&lt;70,"Mild",ROUND(Sales_Data[[#This Row],[Temperature]],0)&lt;84,"Warm",TRUE,"Hot")</f>
        <v>Hot</v>
      </c>
    </row>
    <row r="3273" spans="1:13" x14ac:dyDescent="0.3">
      <c r="A3273" s="5">
        <v>32</v>
      </c>
      <c r="B3273" s="5" t="s">
        <v>50</v>
      </c>
      <c r="C3273" s="7" t="b">
        <f t="shared" si="102"/>
        <v>0</v>
      </c>
      <c r="D3273" s="7" t="str" cm="1">
        <f t="array" ref="D3273">_xlfn.SWITCH(A3273,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273" s="12">
        <f t="shared" si="103"/>
        <v>40718</v>
      </c>
      <c r="F3273" s="5">
        <v>2011</v>
      </c>
      <c r="G3273" s="8">
        <v>1163869.52</v>
      </c>
      <c r="H3273" s="5" t="s">
        <v>99</v>
      </c>
      <c r="I3273" s="9">
        <v>65.06</v>
      </c>
      <c r="J3273" s="10">
        <v>3.661</v>
      </c>
      <c r="K3273" s="10">
        <v>192.9982655</v>
      </c>
      <c r="L3273" s="10">
        <v>8.5950000000000006</v>
      </c>
      <c r="M3273" s="11" t="str" cm="1">
        <f t="array" ref="M3273">_xlfn.IFS(ROUND(Sales_Data[[#This Row],[Temperature]],0)&lt;50,"Cold",ROUND(Sales_Data[[#This Row],[Temperature]],0)&lt;70,"Mild",ROUND(Sales_Data[[#This Row],[Temperature]],0)&lt;84,"Warm",TRUE,"Hot")</f>
        <v>Mild</v>
      </c>
    </row>
    <row r="3274" spans="1:13" x14ac:dyDescent="0.3">
      <c r="A3274" s="5">
        <v>33</v>
      </c>
      <c r="B3274" s="5" t="s">
        <v>50</v>
      </c>
      <c r="C3274" s="7" t="b">
        <f t="shared" si="102"/>
        <v>0</v>
      </c>
      <c r="D3274" s="7" t="str" cm="1">
        <f t="array" ref="D3274">_xlfn.SWITCH(A3274,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274" s="12">
        <f t="shared" si="103"/>
        <v>40718</v>
      </c>
      <c r="F3274" s="5">
        <v>2011</v>
      </c>
      <c r="G3274" s="8">
        <v>238433.53</v>
      </c>
      <c r="H3274" s="5" t="s">
        <v>99</v>
      </c>
      <c r="I3274" s="9">
        <v>94.11</v>
      </c>
      <c r="J3274" s="10">
        <v>3.8069999999999999</v>
      </c>
      <c r="K3274" s="10">
        <v>129.06630000000001</v>
      </c>
      <c r="L3274" s="10">
        <v>8.6869999999999994</v>
      </c>
      <c r="M3274" s="11" t="str" cm="1">
        <f t="array" ref="M3274">_xlfn.IFS(ROUND(Sales_Data[[#This Row],[Temperature]],0)&lt;50,"Cold",ROUND(Sales_Data[[#This Row],[Temperature]],0)&lt;70,"Mild",ROUND(Sales_Data[[#This Row],[Temperature]],0)&lt;84,"Warm",TRUE,"Hot")</f>
        <v>Hot</v>
      </c>
    </row>
    <row r="3275" spans="1:13" x14ac:dyDescent="0.3">
      <c r="A3275" s="5">
        <v>34</v>
      </c>
      <c r="B3275" s="5" t="s">
        <v>50</v>
      </c>
      <c r="C3275" s="7" t="b">
        <f t="shared" si="102"/>
        <v>0</v>
      </c>
      <c r="D3275" s="7" t="str" cm="1">
        <f t="array" ref="D3275">_xlfn.SWITCH(A3275,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275" s="12">
        <f t="shared" si="103"/>
        <v>40718</v>
      </c>
      <c r="F3275" s="5">
        <v>2011</v>
      </c>
      <c r="G3275" s="8">
        <v>923795.04</v>
      </c>
      <c r="H3275" s="5" t="s">
        <v>99</v>
      </c>
      <c r="I3275" s="9">
        <v>77.16</v>
      </c>
      <c r="J3275" s="10">
        <v>3.57</v>
      </c>
      <c r="K3275" s="10">
        <v>129.06630000000001</v>
      </c>
      <c r="L3275" s="10">
        <v>10.581</v>
      </c>
      <c r="M3275" s="11" t="str" cm="1">
        <f t="array" ref="M3275">_xlfn.IFS(ROUND(Sales_Data[[#This Row],[Temperature]],0)&lt;50,"Cold",ROUND(Sales_Data[[#This Row],[Temperature]],0)&lt;70,"Mild",ROUND(Sales_Data[[#This Row],[Temperature]],0)&lt;84,"Warm",TRUE,"Hot")</f>
        <v>Warm</v>
      </c>
    </row>
    <row r="3276" spans="1:13" x14ac:dyDescent="0.3">
      <c r="A3276" s="5">
        <v>35</v>
      </c>
      <c r="B3276" s="5" t="s">
        <v>50</v>
      </c>
      <c r="C3276" s="7" t="b">
        <f t="shared" si="102"/>
        <v>0</v>
      </c>
      <c r="D3276" s="7" t="str" cm="1">
        <f t="array" ref="D3276">_xlfn.SWITCH(A3276,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276" s="12">
        <f t="shared" si="103"/>
        <v>40718</v>
      </c>
      <c r="F3276" s="5">
        <v>2011</v>
      </c>
      <c r="G3276" s="8">
        <v>849397.57</v>
      </c>
      <c r="H3276" s="5" t="s">
        <v>99</v>
      </c>
      <c r="I3276" s="9">
        <v>72.02</v>
      </c>
      <c r="J3276" s="10">
        <v>3.8039999999999998</v>
      </c>
      <c r="K3276" s="10">
        <v>139.18329170000001</v>
      </c>
      <c r="L3276" s="10">
        <v>8.5120000000000005</v>
      </c>
      <c r="M3276" s="11" t="str" cm="1">
        <f t="array" ref="M3276">_xlfn.IFS(ROUND(Sales_Data[[#This Row],[Temperature]],0)&lt;50,"Cold",ROUND(Sales_Data[[#This Row],[Temperature]],0)&lt;70,"Mild",ROUND(Sales_Data[[#This Row],[Temperature]],0)&lt;84,"Warm",TRUE,"Hot")</f>
        <v>Warm</v>
      </c>
    </row>
    <row r="3277" spans="1:13" x14ac:dyDescent="0.3">
      <c r="A3277" s="5">
        <v>36</v>
      </c>
      <c r="B3277" s="5" t="s">
        <v>50</v>
      </c>
      <c r="C3277" s="7" t="b">
        <f t="shared" si="102"/>
        <v>0</v>
      </c>
      <c r="D3277" s="7" t="str" cm="1">
        <f t="array" ref="D3277">_xlfn.SWITCH(A3277,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277" s="12">
        <f t="shared" si="103"/>
        <v>40718</v>
      </c>
      <c r="F3277" s="5">
        <v>2011</v>
      </c>
      <c r="G3277" s="8">
        <v>360009.94</v>
      </c>
      <c r="H3277" s="5" t="s">
        <v>99</v>
      </c>
      <c r="I3277" s="9">
        <v>83.95</v>
      </c>
      <c r="J3277" s="10">
        <v>3.569</v>
      </c>
      <c r="K3277" s="10">
        <v>213.84026890000001</v>
      </c>
      <c r="L3277" s="10">
        <v>8.3000000000000007</v>
      </c>
      <c r="M3277" s="11" t="str" cm="1">
        <f t="array" ref="M3277">_xlfn.IFS(ROUND(Sales_Data[[#This Row],[Temperature]],0)&lt;50,"Cold",ROUND(Sales_Data[[#This Row],[Temperature]],0)&lt;70,"Mild",ROUND(Sales_Data[[#This Row],[Temperature]],0)&lt;84,"Warm",TRUE,"Hot")</f>
        <v>Hot</v>
      </c>
    </row>
    <row r="3278" spans="1:13" x14ac:dyDescent="0.3">
      <c r="A3278" s="5">
        <v>37</v>
      </c>
      <c r="B3278" s="5" t="s">
        <v>50</v>
      </c>
      <c r="C3278" s="7" t="b">
        <f t="shared" si="102"/>
        <v>0</v>
      </c>
      <c r="D3278" s="7" t="str" cm="1">
        <f t="array" ref="D3278">_xlfn.SWITCH(A3278,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278" s="12">
        <f t="shared" si="103"/>
        <v>40718</v>
      </c>
      <c r="F3278" s="5">
        <v>2011</v>
      </c>
      <c r="G3278" s="8">
        <v>509276.22</v>
      </c>
      <c r="H3278" s="5" t="s">
        <v>99</v>
      </c>
      <c r="I3278" s="9">
        <v>83.95</v>
      </c>
      <c r="J3278" s="10">
        <v>3.5939999999999999</v>
      </c>
      <c r="K3278" s="10">
        <v>213.84026890000001</v>
      </c>
      <c r="L3278" s="10">
        <v>8.3000000000000007</v>
      </c>
      <c r="M3278" s="11" t="str" cm="1">
        <f t="array" ref="M3278">_xlfn.IFS(ROUND(Sales_Data[[#This Row],[Temperature]],0)&lt;50,"Cold",ROUND(Sales_Data[[#This Row],[Temperature]],0)&lt;70,"Mild",ROUND(Sales_Data[[#This Row],[Temperature]],0)&lt;84,"Warm",TRUE,"Hot")</f>
        <v>Hot</v>
      </c>
    </row>
    <row r="3279" spans="1:13" x14ac:dyDescent="0.3">
      <c r="A3279" s="5">
        <v>38</v>
      </c>
      <c r="B3279" s="5" t="s">
        <v>50</v>
      </c>
      <c r="C3279" s="7" t="b">
        <f t="shared" si="102"/>
        <v>0</v>
      </c>
      <c r="D3279" s="7" t="str" cm="1">
        <f t="array" ref="D3279">_xlfn.SWITCH(A3279,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279" s="12">
        <f t="shared" si="103"/>
        <v>40718</v>
      </c>
      <c r="F3279" s="5">
        <v>2011</v>
      </c>
      <c r="G3279" s="8">
        <v>354078.95</v>
      </c>
      <c r="H3279" s="5" t="s">
        <v>99</v>
      </c>
      <c r="I3279" s="9">
        <v>88.95</v>
      </c>
      <c r="J3279" s="10">
        <v>3.8980000000000001</v>
      </c>
      <c r="K3279" s="10">
        <v>129.06630000000001</v>
      </c>
      <c r="L3279" s="10">
        <v>13.736000000000001</v>
      </c>
      <c r="M3279" s="11" t="str" cm="1">
        <f t="array" ref="M3279">_xlfn.IFS(ROUND(Sales_Data[[#This Row],[Temperature]],0)&lt;50,"Cold",ROUND(Sales_Data[[#This Row],[Temperature]],0)&lt;70,"Mild",ROUND(Sales_Data[[#This Row],[Temperature]],0)&lt;84,"Warm",TRUE,"Hot")</f>
        <v>Hot</v>
      </c>
    </row>
    <row r="3280" spans="1:13" x14ac:dyDescent="0.3">
      <c r="A3280" s="5">
        <v>39</v>
      </c>
      <c r="B3280" s="5" t="s">
        <v>50</v>
      </c>
      <c r="C3280" s="7" t="b">
        <f t="shared" si="102"/>
        <v>0</v>
      </c>
      <c r="D3280" s="7" t="str" cm="1">
        <f t="array" ref="D3280">_xlfn.SWITCH(A3280,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280" s="12">
        <f t="shared" si="103"/>
        <v>40718</v>
      </c>
      <c r="F3280" s="5">
        <v>2011</v>
      </c>
      <c r="G3280" s="8">
        <v>1363167.95</v>
      </c>
      <c r="H3280" s="5" t="s">
        <v>99</v>
      </c>
      <c r="I3280" s="9">
        <v>84.06</v>
      </c>
      <c r="J3280" s="10">
        <v>3.5939999999999999</v>
      </c>
      <c r="K3280" s="10">
        <v>213.84026890000001</v>
      </c>
      <c r="L3280" s="10">
        <v>8.3000000000000007</v>
      </c>
      <c r="M3280" s="11" t="str" cm="1">
        <f t="array" ref="M3280">_xlfn.IFS(ROUND(Sales_Data[[#This Row],[Temperature]],0)&lt;50,"Cold",ROUND(Sales_Data[[#This Row],[Temperature]],0)&lt;70,"Mild",ROUND(Sales_Data[[#This Row],[Temperature]],0)&lt;84,"Warm",TRUE,"Hot")</f>
        <v>Hot</v>
      </c>
    </row>
    <row r="3281" spans="1:13" x14ac:dyDescent="0.3">
      <c r="A3281" s="5">
        <v>40</v>
      </c>
      <c r="B3281" s="5" t="s">
        <v>50</v>
      </c>
      <c r="C3281" s="7" t="b">
        <f t="shared" si="102"/>
        <v>0</v>
      </c>
      <c r="D3281" s="7" t="str" cm="1">
        <f t="array" ref="D3281">_xlfn.SWITCH(A3281,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281" s="12">
        <f t="shared" si="103"/>
        <v>40718</v>
      </c>
      <c r="F3281" s="5">
        <v>2011</v>
      </c>
      <c r="G3281" s="8">
        <v>977103.64</v>
      </c>
      <c r="H3281" s="5" t="s">
        <v>99</v>
      </c>
      <c r="I3281" s="9">
        <v>62.59</v>
      </c>
      <c r="J3281" s="10">
        <v>3.851</v>
      </c>
      <c r="K3281" s="10">
        <v>135.26526670000001</v>
      </c>
      <c r="L3281" s="10">
        <v>4.7809999999999997</v>
      </c>
      <c r="M3281" s="11" t="str" cm="1">
        <f t="array" ref="M3281">_xlfn.IFS(ROUND(Sales_Data[[#This Row],[Temperature]],0)&lt;50,"Cold",ROUND(Sales_Data[[#This Row],[Temperature]],0)&lt;70,"Mild",ROUND(Sales_Data[[#This Row],[Temperature]],0)&lt;84,"Warm",TRUE,"Hot")</f>
        <v>Mild</v>
      </c>
    </row>
    <row r="3282" spans="1:13" x14ac:dyDescent="0.3">
      <c r="A3282" s="5">
        <v>41</v>
      </c>
      <c r="B3282" s="5" t="s">
        <v>50</v>
      </c>
      <c r="C3282" s="7" t="b">
        <f t="shared" si="102"/>
        <v>0</v>
      </c>
      <c r="D3282" s="7" t="str" cm="1">
        <f t="array" ref="D3282">_xlfn.SWITCH(A3282,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282" s="12">
        <f t="shared" si="103"/>
        <v>40718</v>
      </c>
      <c r="F3282" s="5">
        <v>2011</v>
      </c>
      <c r="G3282" s="8">
        <v>1244381.98</v>
      </c>
      <c r="H3282" s="5" t="s">
        <v>99</v>
      </c>
      <c r="I3282" s="9">
        <v>59.54</v>
      </c>
      <c r="J3282" s="10">
        <v>3.661</v>
      </c>
      <c r="K3282" s="10">
        <v>192.9982655</v>
      </c>
      <c r="L3282" s="10">
        <v>6.9340000000000002</v>
      </c>
      <c r="M3282" s="11" t="str" cm="1">
        <f t="array" ref="M3282">_xlfn.IFS(ROUND(Sales_Data[[#This Row],[Temperature]],0)&lt;50,"Cold",ROUND(Sales_Data[[#This Row],[Temperature]],0)&lt;70,"Mild",ROUND(Sales_Data[[#This Row],[Temperature]],0)&lt;84,"Warm",TRUE,"Hot")</f>
        <v>Mild</v>
      </c>
    </row>
    <row r="3283" spans="1:13" x14ac:dyDescent="0.3">
      <c r="A3283" s="5">
        <v>42</v>
      </c>
      <c r="B3283" s="5" t="s">
        <v>50</v>
      </c>
      <c r="C3283" s="7" t="b">
        <f t="shared" si="102"/>
        <v>0</v>
      </c>
      <c r="D3283" s="7" t="str" cm="1">
        <f t="array" ref="D3283">_xlfn.SWITCH(A3283,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283" s="12">
        <f t="shared" si="103"/>
        <v>40718</v>
      </c>
      <c r="F3283" s="5">
        <v>2011</v>
      </c>
      <c r="G3283" s="8">
        <v>501780.66</v>
      </c>
      <c r="H3283" s="5" t="s">
        <v>99</v>
      </c>
      <c r="I3283" s="9">
        <v>90.69</v>
      </c>
      <c r="J3283" s="10">
        <v>3.8069999999999999</v>
      </c>
      <c r="K3283" s="10">
        <v>129.06630000000001</v>
      </c>
      <c r="L3283" s="10">
        <v>8.4939999999999998</v>
      </c>
      <c r="M3283" s="11" t="str" cm="1">
        <f t="array" ref="M3283">_xlfn.IFS(ROUND(Sales_Data[[#This Row],[Temperature]],0)&lt;50,"Cold",ROUND(Sales_Data[[#This Row],[Temperature]],0)&lt;70,"Mild",ROUND(Sales_Data[[#This Row],[Temperature]],0)&lt;84,"Warm",TRUE,"Hot")</f>
        <v>Hot</v>
      </c>
    </row>
    <row r="3284" spans="1:13" x14ac:dyDescent="0.3">
      <c r="A3284" s="5">
        <v>43</v>
      </c>
      <c r="B3284" s="5" t="s">
        <v>50</v>
      </c>
      <c r="C3284" s="7" t="b">
        <f t="shared" si="102"/>
        <v>0</v>
      </c>
      <c r="D3284" s="7" t="str" cm="1">
        <f t="array" ref="D3284">_xlfn.SWITCH(A3284,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284" s="12">
        <f t="shared" si="103"/>
        <v>40718</v>
      </c>
      <c r="F3284" s="5">
        <v>2011</v>
      </c>
      <c r="G3284" s="8">
        <v>604925.07999999996</v>
      </c>
      <c r="H3284" s="5" t="s">
        <v>99</v>
      </c>
      <c r="I3284" s="9">
        <v>88.3</v>
      </c>
      <c r="J3284" s="10">
        <v>3.5939999999999999</v>
      </c>
      <c r="K3284" s="10">
        <v>206.9424405</v>
      </c>
      <c r="L3284" s="10">
        <v>10.581</v>
      </c>
      <c r="M3284" s="11" t="str" cm="1">
        <f t="array" ref="M3284">_xlfn.IFS(ROUND(Sales_Data[[#This Row],[Temperature]],0)&lt;50,"Cold",ROUND(Sales_Data[[#This Row],[Temperature]],0)&lt;70,"Mild",ROUND(Sales_Data[[#This Row],[Temperature]],0)&lt;84,"Warm",TRUE,"Hot")</f>
        <v>Hot</v>
      </c>
    </row>
    <row r="3285" spans="1:13" x14ac:dyDescent="0.3">
      <c r="A3285" s="5">
        <v>44</v>
      </c>
      <c r="B3285" s="5" t="s">
        <v>50</v>
      </c>
      <c r="C3285" s="7" t="b">
        <f t="shared" si="102"/>
        <v>0</v>
      </c>
      <c r="D3285" s="7" t="str" cm="1">
        <f t="array" ref="D3285">_xlfn.SWITCH(A3285,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285" s="12">
        <f t="shared" si="103"/>
        <v>40718</v>
      </c>
      <c r="F3285" s="5">
        <v>2011</v>
      </c>
      <c r="G3285" s="8">
        <v>296765.59000000003</v>
      </c>
      <c r="H3285" s="5" t="s">
        <v>99</v>
      </c>
      <c r="I3285" s="9">
        <v>66.38</v>
      </c>
      <c r="J3285" s="10">
        <v>3.6680000000000001</v>
      </c>
      <c r="K3285" s="10">
        <v>129.06630000000001</v>
      </c>
      <c r="L3285" s="10">
        <v>6.9059999999999997</v>
      </c>
      <c r="M3285" s="11" t="str" cm="1">
        <f t="array" ref="M3285">_xlfn.IFS(ROUND(Sales_Data[[#This Row],[Temperature]],0)&lt;50,"Cold",ROUND(Sales_Data[[#This Row],[Temperature]],0)&lt;70,"Mild",ROUND(Sales_Data[[#This Row],[Temperature]],0)&lt;84,"Warm",TRUE,"Hot")</f>
        <v>Mild</v>
      </c>
    </row>
    <row r="3286" spans="1:13" x14ac:dyDescent="0.3">
      <c r="A3286" s="5">
        <v>45</v>
      </c>
      <c r="B3286" s="5" t="s">
        <v>50</v>
      </c>
      <c r="C3286" s="7" t="b">
        <f t="shared" si="102"/>
        <v>0</v>
      </c>
      <c r="D3286" s="7" t="str" cm="1">
        <f t="array" ref="D3286">_xlfn.SWITCH(A3286,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286" s="12">
        <f t="shared" si="103"/>
        <v>40718</v>
      </c>
      <c r="F3286" s="5">
        <v>2011</v>
      </c>
      <c r="G3286" s="8">
        <v>762861.78</v>
      </c>
      <c r="H3286" s="5" t="s">
        <v>99</v>
      </c>
      <c r="I3286" s="9">
        <v>74.849999999999994</v>
      </c>
      <c r="J3286" s="10">
        <v>3.8039999999999998</v>
      </c>
      <c r="K3286" s="10">
        <v>185.79196089999999</v>
      </c>
      <c r="L3286" s="10">
        <v>8.5210000000000008</v>
      </c>
      <c r="M3286" s="11" t="str" cm="1">
        <f t="array" ref="M3286">_xlfn.IFS(ROUND(Sales_Data[[#This Row],[Temperature]],0)&lt;50,"Cold",ROUND(Sales_Data[[#This Row],[Temperature]],0)&lt;70,"Mild",ROUND(Sales_Data[[#This Row],[Temperature]],0)&lt;84,"Warm",TRUE,"Hot")</f>
        <v>Warm</v>
      </c>
    </row>
    <row r="3287" spans="1:13" x14ac:dyDescent="0.3">
      <c r="A3287" s="5">
        <v>1</v>
      </c>
      <c r="B3287" s="6">
        <v>40725</v>
      </c>
      <c r="C3287" s="7" t="b">
        <f t="shared" si="102"/>
        <v>1</v>
      </c>
      <c r="D3287" s="7" t="str" cm="1">
        <f t="array" ref="D3287">_xlfn.SWITCH(A3287,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287" s="7">
        <f t="shared" si="103"/>
        <v>40725</v>
      </c>
      <c r="F3287" s="5">
        <v>2011</v>
      </c>
      <c r="G3287" s="8">
        <v>1444732.28</v>
      </c>
      <c r="H3287" s="5" t="s">
        <v>99</v>
      </c>
      <c r="I3287" s="9">
        <v>48.27</v>
      </c>
      <c r="J3287" s="10">
        <v>2.976</v>
      </c>
      <c r="K3287" s="10">
        <v>211.4047419</v>
      </c>
      <c r="L3287" s="10">
        <v>7.742</v>
      </c>
      <c r="M3287" s="11" t="str" cm="1">
        <f t="array" ref="M3287">_xlfn.IFS(ROUND(Sales_Data[[#This Row],[Temperature]],0)&lt;50,"Cold",ROUND(Sales_Data[[#This Row],[Temperature]],0)&lt;70,"Mild",ROUND(Sales_Data[[#This Row],[Temperature]],0)&lt;84,"Warm",TRUE,"Hot")</f>
        <v>Cold</v>
      </c>
    </row>
    <row r="3288" spans="1:13" x14ac:dyDescent="0.3">
      <c r="A3288" s="5">
        <v>2</v>
      </c>
      <c r="B3288" s="6">
        <v>40725</v>
      </c>
      <c r="C3288" s="7" t="b">
        <f t="shared" si="102"/>
        <v>1</v>
      </c>
      <c r="D3288" s="7" t="str" cm="1">
        <f t="array" ref="D3288">_xlfn.SWITCH(A3288,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288" s="7">
        <f t="shared" si="103"/>
        <v>40725</v>
      </c>
      <c r="F3288" s="5">
        <v>2011</v>
      </c>
      <c r="G3288" s="8">
        <v>1758050.79</v>
      </c>
      <c r="H3288" s="5" t="s">
        <v>99</v>
      </c>
      <c r="I3288" s="9">
        <v>44.69</v>
      </c>
      <c r="J3288" s="10">
        <v>2.976</v>
      </c>
      <c r="K3288" s="10">
        <v>211.06488809999999</v>
      </c>
      <c r="L3288" s="10">
        <v>8.0280000000000005</v>
      </c>
      <c r="M3288" s="11" t="str" cm="1">
        <f t="array" ref="M3288">_xlfn.IFS(ROUND(Sales_Data[[#This Row],[Temperature]],0)&lt;50,"Cold",ROUND(Sales_Data[[#This Row],[Temperature]],0)&lt;70,"Mild",ROUND(Sales_Data[[#This Row],[Temperature]],0)&lt;84,"Warm",TRUE,"Hot")</f>
        <v>Cold</v>
      </c>
    </row>
    <row r="3289" spans="1:13" x14ac:dyDescent="0.3">
      <c r="A3289" s="5">
        <v>3</v>
      </c>
      <c r="B3289" s="6">
        <v>40725</v>
      </c>
      <c r="C3289" s="7" t="b">
        <f t="shared" si="102"/>
        <v>1</v>
      </c>
      <c r="D3289" s="7" t="str" cm="1">
        <f t="array" ref="D3289">_xlfn.SWITCH(A3289,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289" s="7">
        <f t="shared" si="103"/>
        <v>40725</v>
      </c>
      <c r="F3289" s="5">
        <v>2011</v>
      </c>
      <c r="G3289" s="8">
        <v>378241.34</v>
      </c>
      <c r="H3289" s="5" t="s">
        <v>99</v>
      </c>
      <c r="I3289" s="9">
        <v>53.35</v>
      </c>
      <c r="J3289" s="10">
        <v>2.976</v>
      </c>
      <c r="K3289" s="10">
        <v>214.69551039999999</v>
      </c>
      <c r="L3289" s="10">
        <v>7.5510000000000002</v>
      </c>
      <c r="M3289" s="11" t="str" cm="1">
        <f t="array" ref="M3289">_xlfn.IFS(ROUND(Sales_Data[[#This Row],[Temperature]],0)&lt;50,"Cold",ROUND(Sales_Data[[#This Row],[Temperature]],0)&lt;70,"Mild",ROUND(Sales_Data[[#This Row],[Temperature]],0)&lt;84,"Warm",TRUE,"Hot")</f>
        <v>Mild</v>
      </c>
    </row>
    <row r="3290" spans="1:13" x14ac:dyDescent="0.3">
      <c r="A3290" s="5">
        <v>4</v>
      </c>
      <c r="B3290" s="6">
        <v>40725</v>
      </c>
      <c r="C3290" s="7" t="b">
        <f t="shared" si="102"/>
        <v>1</v>
      </c>
      <c r="D3290" s="7" t="str" cm="1">
        <f t="array" ref="D3290">_xlfn.SWITCH(A3290,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90" s="7">
        <f t="shared" si="103"/>
        <v>40725</v>
      </c>
      <c r="F3290" s="5">
        <v>2011</v>
      </c>
      <c r="G3290" s="8">
        <v>1862476.27</v>
      </c>
      <c r="H3290" s="5" t="s">
        <v>99</v>
      </c>
      <c r="I3290" s="9">
        <v>39.340000000000003</v>
      </c>
      <c r="J3290" s="10">
        <v>2.98</v>
      </c>
      <c r="K3290" s="10">
        <v>127.1917742</v>
      </c>
      <c r="L3290" s="10">
        <v>6.51</v>
      </c>
      <c r="M3290" s="11" t="str" cm="1">
        <f t="array" ref="M3290">_xlfn.IFS(ROUND(Sales_Data[[#This Row],[Temperature]],0)&lt;50,"Cold",ROUND(Sales_Data[[#This Row],[Temperature]],0)&lt;70,"Mild",ROUND(Sales_Data[[#This Row],[Temperature]],0)&lt;84,"Warm",TRUE,"Hot")</f>
        <v>Cold</v>
      </c>
    </row>
    <row r="3291" spans="1:13" x14ac:dyDescent="0.3">
      <c r="A3291" s="5">
        <v>5</v>
      </c>
      <c r="B3291" s="6">
        <v>40725</v>
      </c>
      <c r="C3291" s="7" t="b">
        <f t="shared" si="102"/>
        <v>1</v>
      </c>
      <c r="D3291" s="7" t="str" cm="1">
        <f t="array" ref="D3291">_xlfn.SWITCH(A3291,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91" s="7">
        <f t="shared" si="103"/>
        <v>40725</v>
      </c>
      <c r="F3291" s="5">
        <v>2011</v>
      </c>
      <c r="G3291" s="8">
        <v>286347.26</v>
      </c>
      <c r="H3291" s="5" t="s">
        <v>99</v>
      </c>
      <c r="I3291" s="9">
        <v>48.3</v>
      </c>
      <c r="J3291" s="10">
        <v>2.976</v>
      </c>
      <c r="K3291" s="10">
        <v>211.9560305</v>
      </c>
      <c r="L3291" s="10">
        <v>6.6340000000000003</v>
      </c>
      <c r="M3291" s="11" t="str" cm="1">
        <f t="array" ref="M3291">_xlfn.IFS(ROUND(Sales_Data[[#This Row],[Temperature]],0)&lt;50,"Cold",ROUND(Sales_Data[[#This Row],[Temperature]],0)&lt;70,"Mild",ROUND(Sales_Data[[#This Row],[Temperature]],0)&lt;84,"Warm",TRUE,"Hot")</f>
        <v>Cold</v>
      </c>
    </row>
    <row r="3292" spans="1:13" x14ac:dyDescent="0.3">
      <c r="A3292" s="5">
        <v>6</v>
      </c>
      <c r="B3292" s="6">
        <v>40725</v>
      </c>
      <c r="C3292" s="7" t="b">
        <f t="shared" si="102"/>
        <v>1</v>
      </c>
      <c r="D3292" s="7" t="str" cm="1">
        <f t="array" ref="D3292">_xlfn.SWITCH(A3292,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92" s="7">
        <f t="shared" si="103"/>
        <v>40725</v>
      </c>
      <c r="F3292" s="5">
        <v>2011</v>
      </c>
      <c r="G3292" s="8">
        <v>1350441.68</v>
      </c>
      <c r="H3292" s="5" t="s">
        <v>99</v>
      </c>
      <c r="I3292" s="9">
        <v>47.78</v>
      </c>
      <c r="J3292" s="10">
        <v>2.976</v>
      </c>
      <c r="K3292" s="10">
        <v>212.91342660000001</v>
      </c>
      <c r="L3292" s="10">
        <v>6.8579999999999997</v>
      </c>
      <c r="M3292" s="11" t="str" cm="1">
        <f t="array" ref="M3292">_xlfn.IFS(ROUND(Sales_Data[[#This Row],[Temperature]],0)&lt;50,"Cold",ROUND(Sales_Data[[#This Row],[Temperature]],0)&lt;70,"Mild",ROUND(Sales_Data[[#This Row],[Temperature]],0)&lt;84,"Warm",TRUE,"Hot")</f>
        <v>Cold</v>
      </c>
    </row>
    <row r="3293" spans="1:13" x14ac:dyDescent="0.3">
      <c r="A3293" s="5">
        <v>7</v>
      </c>
      <c r="B3293" s="6">
        <v>40725</v>
      </c>
      <c r="C3293" s="7" t="b">
        <f t="shared" si="102"/>
        <v>1</v>
      </c>
      <c r="D3293" s="7" t="str" cm="1">
        <f t="array" ref="D3293">_xlfn.SWITCH(A3293,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93" s="7">
        <f t="shared" si="103"/>
        <v>40725</v>
      </c>
      <c r="F3293" s="5">
        <v>2011</v>
      </c>
      <c r="G3293" s="8">
        <v>661163.93999999994</v>
      </c>
      <c r="H3293" s="5" t="s">
        <v>99</v>
      </c>
      <c r="I3293" s="9">
        <v>10.09</v>
      </c>
      <c r="J3293" s="10">
        <v>2.8820000000000001</v>
      </c>
      <c r="K3293" s="10">
        <v>191.3683815</v>
      </c>
      <c r="L3293" s="10">
        <v>8.8179999999999996</v>
      </c>
      <c r="M3293" s="11" t="str" cm="1">
        <f t="array" ref="M3293">_xlfn.IFS(ROUND(Sales_Data[[#This Row],[Temperature]],0)&lt;50,"Cold",ROUND(Sales_Data[[#This Row],[Temperature]],0)&lt;70,"Mild",ROUND(Sales_Data[[#This Row],[Temperature]],0)&lt;84,"Warm",TRUE,"Hot")</f>
        <v>Cold</v>
      </c>
    </row>
    <row r="3294" spans="1:13" x14ac:dyDescent="0.3">
      <c r="A3294" s="5">
        <v>8</v>
      </c>
      <c r="B3294" s="6">
        <v>40725</v>
      </c>
      <c r="C3294" s="7" t="b">
        <f t="shared" si="102"/>
        <v>1</v>
      </c>
      <c r="D3294" s="7" t="str" cm="1">
        <f t="array" ref="D3294">_xlfn.SWITCH(A3294,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94" s="7">
        <f t="shared" si="103"/>
        <v>40725</v>
      </c>
      <c r="F3294" s="5">
        <v>2011</v>
      </c>
      <c r="G3294" s="8">
        <v>873065.23</v>
      </c>
      <c r="H3294" s="5" t="s">
        <v>99</v>
      </c>
      <c r="I3294" s="9">
        <v>35.770000000000003</v>
      </c>
      <c r="J3294" s="10">
        <v>2.976</v>
      </c>
      <c r="K3294" s="10">
        <v>214.74155210000001</v>
      </c>
      <c r="L3294" s="10">
        <v>6.2619999999999996</v>
      </c>
      <c r="M3294" s="11" t="str" cm="1">
        <f t="array" ref="M3294">_xlfn.IFS(ROUND(Sales_Data[[#This Row],[Temperature]],0)&lt;50,"Cold",ROUND(Sales_Data[[#This Row],[Temperature]],0)&lt;70,"Mild",ROUND(Sales_Data[[#This Row],[Temperature]],0)&lt;84,"Warm",TRUE,"Hot")</f>
        <v>Cold</v>
      </c>
    </row>
    <row r="3295" spans="1:13" x14ac:dyDescent="0.3">
      <c r="A3295" s="5">
        <v>9</v>
      </c>
      <c r="B3295" s="6">
        <v>40725</v>
      </c>
      <c r="C3295" s="7" t="b">
        <f t="shared" si="102"/>
        <v>1</v>
      </c>
      <c r="D3295" s="7" t="str" cm="1">
        <f t="array" ref="D3295">_xlfn.SWITCH(A3295,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95" s="7">
        <f t="shared" si="103"/>
        <v>40725</v>
      </c>
      <c r="F3295" s="5">
        <v>2011</v>
      </c>
      <c r="G3295" s="8">
        <v>490981.78</v>
      </c>
      <c r="H3295" s="5" t="s">
        <v>99</v>
      </c>
      <c r="I3295" s="9">
        <v>41.82</v>
      </c>
      <c r="J3295" s="10">
        <v>2.976</v>
      </c>
      <c r="K3295" s="10">
        <v>214.92347290000001</v>
      </c>
      <c r="L3295" s="10">
        <v>6.4160000000000004</v>
      </c>
      <c r="M3295" s="11" t="str" cm="1">
        <f t="array" ref="M3295">_xlfn.IFS(ROUND(Sales_Data[[#This Row],[Temperature]],0)&lt;50,"Cold",ROUND(Sales_Data[[#This Row],[Temperature]],0)&lt;70,"Mild",ROUND(Sales_Data[[#This Row],[Temperature]],0)&lt;84,"Warm",TRUE,"Hot")</f>
        <v>Cold</v>
      </c>
    </row>
    <row r="3296" spans="1:13" x14ac:dyDescent="0.3">
      <c r="A3296" s="5">
        <v>10</v>
      </c>
      <c r="B3296" s="6">
        <v>40725</v>
      </c>
      <c r="C3296" s="7" t="b">
        <f t="shared" si="102"/>
        <v>1</v>
      </c>
      <c r="D3296" s="7" t="str" cm="1">
        <f t="array" ref="D3296">_xlfn.SWITCH(A3296,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96" s="7">
        <f t="shared" si="103"/>
        <v>40725</v>
      </c>
      <c r="F3296" s="5">
        <v>2011</v>
      </c>
      <c r="G3296" s="8">
        <v>1714309.9</v>
      </c>
      <c r="H3296" s="5" t="s">
        <v>99</v>
      </c>
      <c r="I3296" s="9">
        <v>43.43</v>
      </c>
      <c r="J3296" s="10">
        <v>3.2869999999999999</v>
      </c>
      <c r="K3296" s="10">
        <v>127.1917742</v>
      </c>
      <c r="L3296" s="10">
        <v>8.7439999999999998</v>
      </c>
      <c r="M3296" s="11" t="str" cm="1">
        <f t="array" ref="M3296">_xlfn.IFS(ROUND(Sales_Data[[#This Row],[Temperature]],0)&lt;50,"Cold",ROUND(Sales_Data[[#This Row],[Temperature]],0)&lt;70,"Mild",ROUND(Sales_Data[[#This Row],[Temperature]],0)&lt;84,"Warm",TRUE,"Hot")</f>
        <v>Cold</v>
      </c>
    </row>
    <row r="3297" spans="1:13" x14ac:dyDescent="0.3">
      <c r="A3297" s="5">
        <v>11</v>
      </c>
      <c r="B3297" s="6">
        <v>40725</v>
      </c>
      <c r="C3297" s="7" t="b">
        <f t="shared" si="102"/>
        <v>1</v>
      </c>
      <c r="D3297" s="7" t="str" cm="1">
        <f t="array" ref="D3297">_xlfn.SWITCH(A3297,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97" s="7">
        <f t="shared" si="103"/>
        <v>40725</v>
      </c>
      <c r="F3297" s="5">
        <v>2011</v>
      </c>
      <c r="G3297" s="8">
        <v>1178905.44</v>
      </c>
      <c r="H3297" s="5" t="s">
        <v>99</v>
      </c>
      <c r="I3297" s="9">
        <v>54.43</v>
      </c>
      <c r="J3297" s="10">
        <v>2.976</v>
      </c>
      <c r="K3297" s="10">
        <v>214.69551039999999</v>
      </c>
      <c r="L3297" s="10">
        <v>7.5510000000000002</v>
      </c>
      <c r="M3297" s="11" t="str" cm="1">
        <f t="array" ref="M3297">_xlfn.IFS(ROUND(Sales_Data[[#This Row],[Temperature]],0)&lt;50,"Cold",ROUND(Sales_Data[[#This Row],[Temperature]],0)&lt;70,"Mild",ROUND(Sales_Data[[#This Row],[Temperature]],0)&lt;84,"Warm",TRUE,"Hot")</f>
        <v>Mild</v>
      </c>
    </row>
    <row r="3298" spans="1:13" x14ac:dyDescent="0.3">
      <c r="A3298" s="5">
        <v>12</v>
      </c>
      <c r="B3298" s="6">
        <v>40725</v>
      </c>
      <c r="C3298" s="7" t="b">
        <f t="shared" si="102"/>
        <v>1</v>
      </c>
      <c r="D3298" s="7" t="str" cm="1">
        <f t="array" ref="D3298">_xlfn.SWITCH(A3298,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98" s="7">
        <f t="shared" si="103"/>
        <v>40725</v>
      </c>
      <c r="F3298" s="5">
        <v>2011</v>
      </c>
      <c r="G3298" s="8">
        <v>910110.24</v>
      </c>
      <c r="H3298" s="5" t="s">
        <v>99</v>
      </c>
      <c r="I3298" s="9">
        <v>37.64</v>
      </c>
      <c r="J3298" s="10">
        <v>3.2869999999999999</v>
      </c>
      <c r="K3298" s="10">
        <v>127.1917742</v>
      </c>
      <c r="L3298" s="10">
        <v>14.021000000000001</v>
      </c>
      <c r="M3298" s="11" t="str" cm="1">
        <f t="array" ref="M3298">_xlfn.IFS(ROUND(Sales_Data[[#This Row],[Temperature]],0)&lt;50,"Cold",ROUND(Sales_Data[[#This Row],[Temperature]],0)&lt;70,"Mild",ROUND(Sales_Data[[#This Row],[Temperature]],0)&lt;84,"Warm",TRUE,"Hot")</f>
        <v>Cold</v>
      </c>
    </row>
    <row r="3299" spans="1:13" x14ac:dyDescent="0.3">
      <c r="A3299" s="5">
        <v>13</v>
      </c>
      <c r="B3299" s="6">
        <v>40725</v>
      </c>
      <c r="C3299" s="7" t="b">
        <f t="shared" si="102"/>
        <v>1</v>
      </c>
      <c r="D3299" s="7" t="str" cm="1">
        <f t="array" ref="D3299">_xlfn.SWITCH(A3299,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99" s="7">
        <f t="shared" si="103"/>
        <v>40725</v>
      </c>
      <c r="F3299" s="5">
        <v>2011</v>
      </c>
      <c r="G3299" s="8">
        <v>1744544.39</v>
      </c>
      <c r="H3299" s="5" t="s">
        <v>99</v>
      </c>
      <c r="I3299" s="9">
        <v>16.940000000000001</v>
      </c>
      <c r="J3299" s="10">
        <v>2.891</v>
      </c>
      <c r="K3299" s="10">
        <v>127.1917742</v>
      </c>
      <c r="L3299" s="10">
        <v>7.47</v>
      </c>
      <c r="M3299" s="11" t="str" cm="1">
        <f t="array" ref="M3299">_xlfn.IFS(ROUND(Sales_Data[[#This Row],[Temperature]],0)&lt;50,"Cold",ROUND(Sales_Data[[#This Row],[Temperature]],0)&lt;70,"Mild",ROUND(Sales_Data[[#This Row],[Temperature]],0)&lt;84,"Warm",TRUE,"Hot")</f>
        <v>Cold</v>
      </c>
    </row>
    <row r="3300" spans="1:13" x14ac:dyDescent="0.3">
      <c r="A3300" s="5">
        <v>14</v>
      </c>
      <c r="B3300" s="6">
        <v>40725</v>
      </c>
      <c r="C3300" s="7" t="b">
        <f t="shared" si="102"/>
        <v>1</v>
      </c>
      <c r="D3300" s="7" t="str" cm="1">
        <f t="array" ref="D3300">_xlfn.SWITCH(A3300,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00" s="7">
        <f t="shared" si="103"/>
        <v>40725</v>
      </c>
      <c r="F3300" s="5">
        <v>2011</v>
      </c>
      <c r="G3300" s="8">
        <v>1864746.1</v>
      </c>
      <c r="H3300" s="5" t="s">
        <v>99</v>
      </c>
      <c r="I3300" s="9">
        <v>34.32</v>
      </c>
      <c r="J3300" s="10">
        <v>3.1930000000000001</v>
      </c>
      <c r="K3300" s="10">
        <v>182.59830579999999</v>
      </c>
      <c r="L3300" s="10">
        <v>8.5489999999999995</v>
      </c>
      <c r="M3300" s="11" t="str" cm="1">
        <f t="array" ref="M3300">_xlfn.IFS(ROUND(Sales_Data[[#This Row],[Temperature]],0)&lt;50,"Cold",ROUND(Sales_Data[[#This Row],[Temperature]],0)&lt;70,"Mild",ROUND(Sales_Data[[#This Row],[Temperature]],0)&lt;84,"Warm",TRUE,"Hot")</f>
        <v>Cold</v>
      </c>
    </row>
    <row r="3301" spans="1:13" x14ac:dyDescent="0.3">
      <c r="A3301" s="5">
        <v>15</v>
      </c>
      <c r="B3301" s="6">
        <v>40725</v>
      </c>
      <c r="C3301" s="7" t="b">
        <f t="shared" si="102"/>
        <v>1</v>
      </c>
      <c r="D3301" s="7" t="str" cm="1">
        <f t="array" ref="D3301">_xlfn.SWITCH(A3301,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01" s="7">
        <f t="shared" si="103"/>
        <v>40725</v>
      </c>
      <c r="F3301" s="5">
        <v>2011</v>
      </c>
      <c r="G3301" s="8">
        <v>509640.77</v>
      </c>
      <c r="H3301" s="5" t="s">
        <v>99</v>
      </c>
      <c r="I3301" s="9">
        <v>30.53</v>
      </c>
      <c r="J3301" s="10">
        <v>3.351</v>
      </c>
      <c r="K3301" s="10">
        <v>132.88232260000001</v>
      </c>
      <c r="L3301" s="10">
        <v>7.7709999999999999</v>
      </c>
      <c r="M3301" s="11" t="str" cm="1">
        <f t="array" ref="M3301">_xlfn.IFS(ROUND(Sales_Data[[#This Row],[Temperature]],0)&lt;50,"Cold",ROUND(Sales_Data[[#This Row],[Temperature]],0)&lt;70,"Mild",ROUND(Sales_Data[[#This Row],[Temperature]],0)&lt;84,"Warm",TRUE,"Hot")</f>
        <v>Cold</v>
      </c>
    </row>
    <row r="3302" spans="1:13" x14ac:dyDescent="0.3">
      <c r="A3302" s="5">
        <v>16</v>
      </c>
      <c r="B3302" s="6">
        <v>40725</v>
      </c>
      <c r="C3302" s="7" t="b">
        <f t="shared" si="102"/>
        <v>1</v>
      </c>
      <c r="D3302" s="7" t="str" cm="1">
        <f t="array" ref="D3302">_xlfn.SWITCH(A3302,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02" s="7">
        <f t="shared" si="103"/>
        <v>40725</v>
      </c>
      <c r="F3302" s="5">
        <v>2011</v>
      </c>
      <c r="G3302" s="8">
        <v>573545.96</v>
      </c>
      <c r="H3302" s="5" t="s">
        <v>99</v>
      </c>
      <c r="I3302" s="9">
        <v>12.39</v>
      </c>
      <c r="J3302" s="10">
        <v>2.8820000000000001</v>
      </c>
      <c r="K3302" s="10">
        <v>191.3683815</v>
      </c>
      <c r="L3302" s="10">
        <v>6.6139999999999999</v>
      </c>
      <c r="M3302" s="11" t="str" cm="1">
        <f t="array" ref="M3302">_xlfn.IFS(ROUND(Sales_Data[[#This Row],[Temperature]],0)&lt;50,"Cold",ROUND(Sales_Data[[#This Row],[Temperature]],0)&lt;70,"Mild",ROUND(Sales_Data[[#This Row],[Temperature]],0)&lt;84,"Warm",TRUE,"Hot")</f>
        <v>Cold</v>
      </c>
    </row>
    <row r="3303" spans="1:13" x14ac:dyDescent="0.3">
      <c r="A3303" s="5">
        <v>17</v>
      </c>
      <c r="B3303" s="6">
        <v>40725</v>
      </c>
      <c r="C3303" s="7" t="b">
        <f t="shared" si="102"/>
        <v>1</v>
      </c>
      <c r="D3303" s="7" t="str" cm="1">
        <f t="array" ref="D3303">_xlfn.SWITCH(A3303,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03" s="7">
        <f t="shared" si="103"/>
        <v>40725</v>
      </c>
      <c r="F3303" s="5">
        <v>2011</v>
      </c>
      <c r="G3303" s="8">
        <v>1083071.1399999999</v>
      </c>
      <c r="H3303" s="5" t="s">
        <v>99</v>
      </c>
      <c r="I3303" s="9">
        <v>6.23</v>
      </c>
      <c r="J3303" s="10">
        <v>2.891</v>
      </c>
      <c r="K3303" s="10">
        <v>127.1917742</v>
      </c>
      <c r="L3303" s="10">
        <v>6.8659999999999997</v>
      </c>
      <c r="M3303" s="11" t="str" cm="1">
        <f t="array" ref="M3303">_xlfn.IFS(ROUND(Sales_Data[[#This Row],[Temperature]],0)&lt;50,"Cold",ROUND(Sales_Data[[#This Row],[Temperature]],0)&lt;70,"Mild",ROUND(Sales_Data[[#This Row],[Temperature]],0)&lt;84,"Warm",TRUE,"Hot")</f>
        <v>Cold</v>
      </c>
    </row>
    <row r="3304" spans="1:13" x14ac:dyDescent="0.3">
      <c r="A3304" s="5">
        <v>18</v>
      </c>
      <c r="B3304" s="6">
        <v>40725</v>
      </c>
      <c r="C3304" s="7" t="b">
        <f t="shared" si="102"/>
        <v>1</v>
      </c>
      <c r="D3304" s="7" t="str" cm="1">
        <f t="array" ref="D3304">_xlfn.SWITCH(A3304,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04" s="7">
        <f t="shared" si="103"/>
        <v>40725</v>
      </c>
      <c r="F3304" s="5">
        <v>2011</v>
      </c>
      <c r="G3304" s="8">
        <v>933960.3</v>
      </c>
      <c r="H3304" s="5" t="s">
        <v>99</v>
      </c>
      <c r="I3304" s="9">
        <v>30.1</v>
      </c>
      <c r="J3304" s="10">
        <v>3.1930000000000001</v>
      </c>
      <c r="K3304" s="10">
        <v>132.88232260000001</v>
      </c>
      <c r="L3304" s="10">
        <v>9.1310000000000002</v>
      </c>
      <c r="M3304" s="11" t="str" cm="1">
        <f t="array" ref="M3304">_xlfn.IFS(ROUND(Sales_Data[[#This Row],[Temperature]],0)&lt;50,"Cold",ROUND(Sales_Data[[#This Row],[Temperature]],0)&lt;70,"Mild",ROUND(Sales_Data[[#This Row],[Temperature]],0)&lt;84,"Warm",TRUE,"Hot")</f>
        <v>Cold</v>
      </c>
    </row>
    <row r="3305" spans="1:13" x14ac:dyDescent="0.3">
      <c r="A3305" s="5">
        <v>19</v>
      </c>
      <c r="B3305" s="6">
        <v>40725</v>
      </c>
      <c r="C3305" s="7" t="b">
        <f t="shared" si="102"/>
        <v>1</v>
      </c>
      <c r="D3305" s="7" t="str" cm="1">
        <f t="array" ref="D3305">_xlfn.SWITCH(A3305,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05" s="7">
        <f t="shared" si="103"/>
        <v>40725</v>
      </c>
      <c r="F3305" s="5">
        <v>2011</v>
      </c>
      <c r="G3305" s="8">
        <v>1224175.99</v>
      </c>
      <c r="H3305" s="5" t="s">
        <v>99</v>
      </c>
      <c r="I3305" s="9">
        <v>31.34</v>
      </c>
      <c r="J3305" s="10">
        <v>3.351</v>
      </c>
      <c r="K3305" s="10">
        <v>132.88232260000001</v>
      </c>
      <c r="L3305" s="10">
        <v>7.7709999999999999</v>
      </c>
      <c r="M3305" s="11" t="str" cm="1">
        <f t="array" ref="M3305">_xlfn.IFS(ROUND(Sales_Data[[#This Row],[Temperature]],0)&lt;50,"Cold",ROUND(Sales_Data[[#This Row],[Temperature]],0)&lt;70,"Mild",ROUND(Sales_Data[[#This Row],[Temperature]],0)&lt;84,"Warm",TRUE,"Hot")</f>
        <v>Cold</v>
      </c>
    </row>
    <row r="3306" spans="1:13" x14ac:dyDescent="0.3">
      <c r="A3306" s="5">
        <v>20</v>
      </c>
      <c r="B3306" s="6">
        <v>40725</v>
      </c>
      <c r="C3306" s="7" t="b">
        <f t="shared" si="102"/>
        <v>1</v>
      </c>
      <c r="D3306" s="7" t="str" cm="1">
        <f t="array" ref="D3306">_xlfn.SWITCH(A3306,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06" s="7">
        <f t="shared" si="103"/>
        <v>40725</v>
      </c>
      <c r="F3306" s="5">
        <v>2011</v>
      </c>
      <c r="G3306" s="8">
        <v>1843030.95</v>
      </c>
      <c r="H3306" s="5" t="s">
        <v>99</v>
      </c>
      <c r="I3306" s="9">
        <v>31.43</v>
      </c>
      <c r="J3306" s="10">
        <v>3.1930000000000001</v>
      </c>
      <c r="K3306" s="10">
        <v>204.6487803</v>
      </c>
      <c r="L3306" s="10">
        <v>7.343</v>
      </c>
      <c r="M3306" s="11" t="str" cm="1">
        <f t="array" ref="M3306">_xlfn.IFS(ROUND(Sales_Data[[#This Row],[Temperature]],0)&lt;50,"Cold",ROUND(Sales_Data[[#This Row],[Temperature]],0)&lt;70,"Mild",ROUND(Sales_Data[[#This Row],[Temperature]],0)&lt;84,"Warm",TRUE,"Hot")</f>
        <v>Cold</v>
      </c>
    </row>
    <row r="3307" spans="1:13" x14ac:dyDescent="0.3">
      <c r="A3307" s="5">
        <v>21</v>
      </c>
      <c r="B3307" s="6">
        <v>40725</v>
      </c>
      <c r="C3307" s="7" t="b">
        <f t="shared" si="102"/>
        <v>1</v>
      </c>
      <c r="D3307" s="7" t="str" cm="1">
        <f t="array" ref="D3307">_xlfn.SWITCH(A3307,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07" s="7">
        <f t="shared" si="103"/>
        <v>40725</v>
      </c>
      <c r="F3307" s="5">
        <v>2011</v>
      </c>
      <c r="G3307" s="8">
        <v>629152.06000000006</v>
      </c>
      <c r="H3307" s="5" t="s">
        <v>99</v>
      </c>
      <c r="I3307" s="9">
        <v>44.24</v>
      </c>
      <c r="J3307" s="10">
        <v>2.976</v>
      </c>
      <c r="K3307" s="10">
        <v>211.06488809999999</v>
      </c>
      <c r="L3307" s="10">
        <v>8.0280000000000005</v>
      </c>
      <c r="M3307" s="11" t="str" cm="1">
        <f t="array" ref="M3307">_xlfn.IFS(ROUND(Sales_Data[[#This Row],[Temperature]],0)&lt;50,"Cold",ROUND(Sales_Data[[#This Row],[Temperature]],0)&lt;70,"Mild",ROUND(Sales_Data[[#This Row],[Temperature]],0)&lt;84,"Warm",TRUE,"Hot")</f>
        <v>Cold</v>
      </c>
    </row>
    <row r="3308" spans="1:13" x14ac:dyDescent="0.3">
      <c r="A3308" s="5">
        <v>22</v>
      </c>
      <c r="B3308" s="6">
        <v>40725</v>
      </c>
      <c r="C3308" s="7" t="b">
        <f t="shared" si="102"/>
        <v>1</v>
      </c>
      <c r="D3308" s="7" t="str" cm="1">
        <f t="array" ref="D3308">_xlfn.SWITCH(A3308,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08" s="7">
        <f t="shared" si="103"/>
        <v>40725</v>
      </c>
      <c r="F3308" s="5">
        <v>2011</v>
      </c>
      <c r="G3308" s="8">
        <v>873954.7</v>
      </c>
      <c r="H3308" s="5" t="s">
        <v>99</v>
      </c>
      <c r="I3308" s="9">
        <v>32.56</v>
      </c>
      <c r="J3308" s="10">
        <v>3.1930000000000001</v>
      </c>
      <c r="K3308" s="10">
        <v>136.73325689999999</v>
      </c>
      <c r="L3308" s="10">
        <v>8.4580000000000002</v>
      </c>
      <c r="M3308" s="11" t="str" cm="1">
        <f t="array" ref="M3308">_xlfn.IFS(ROUND(Sales_Data[[#This Row],[Temperature]],0)&lt;50,"Cold",ROUND(Sales_Data[[#This Row],[Temperature]],0)&lt;70,"Mild",ROUND(Sales_Data[[#This Row],[Temperature]],0)&lt;84,"Warm",TRUE,"Hot")</f>
        <v>Cold</v>
      </c>
    </row>
    <row r="3309" spans="1:13" x14ac:dyDescent="0.3">
      <c r="A3309" s="5">
        <v>23</v>
      </c>
      <c r="B3309" s="6">
        <v>40725</v>
      </c>
      <c r="C3309" s="7" t="b">
        <f t="shared" si="102"/>
        <v>1</v>
      </c>
      <c r="D3309" s="7" t="str" cm="1">
        <f t="array" ref="D3309">_xlfn.SWITCH(A3309,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09" s="7">
        <f t="shared" si="103"/>
        <v>40725</v>
      </c>
      <c r="F3309" s="5">
        <v>2011</v>
      </c>
      <c r="G3309" s="8">
        <v>1122034.48</v>
      </c>
      <c r="H3309" s="5" t="s">
        <v>99</v>
      </c>
      <c r="I3309" s="9">
        <v>27.81</v>
      </c>
      <c r="J3309" s="10">
        <v>3.1930000000000001</v>
      </c>
      <c r="K3309" s="10">
        <v>132.88232260000001</v>
      </c>
      <c r="L3309" s="10">
        <v>5.1139999999999999</v>
      </c>
      <c r="M3309" s="11" t="str" cm="1">
        <f t="array" ref="M3309">_xlfn.IFS(ROUND(Sales_Data[[#This Row],[Temperature]],0)&lt;50,"Cold",ROUND(Sales_Data[[#This Row],[Temperature]],0)&lt;70,"Mild",ROUND(Sales_Data[[#This Row],[Temperature]],0)&lt;84,"Warm",TRUE,"Hot")</f>
        <v>Cold</v>
      </c>
    </row>
    <row r="3310" spans="1:13" x14ac:dyDescent="0.3">
      <c r="A3310" s="5">
        <v>24</v>
      </c>
      <c r="B3310" s="6">
        <v>40725</v>
      </c>
      <c r="C3310" s="7" t="b">
        <f t="shared" si="102"/>
        <v>1</v>
      </c>
      <c r="D3310" s="7" t="str" cm="1">
        <f t="array" ref="D3310">_xlfn.SWITCH(A3310,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310" s="7">
        <f t="shared" si="103"/>
        <v>40725</v>
      </c>
      <c r="F3310" s="5">
        <v>2011</v>
      </c>
      <c r="G3310" s="8">
        <v>1178641.71</v>
      </c>
      <c r="H3310" s="5" t="s">
        <v>99</v>
      </c>
      <c r="I3310" s="9">
        <v>30.72</v>
      </c>
      <c r="J3310" s="10">
        <v>3.351</v>
      </c>
      <c r="K3310" s="10">
        <v>132.88232260000001</v>
      </c>
      <c r="L3310" s="10">
        <v>8.2520000000000007</v>
      </c>
      <c r="M3310" s="11" t="str" cm="1">
        <f t="array" ref="M3310">_xlfn.IFS(ROUND(Sales_Data[[#This Row],[Temperature]],0)&lt;50,"Cold",ROUND(Sales_Data[[#This Row],[Temperature]],0)&lt;70,"Mild",ROUND(Sales_Data[[#This Row],[Temperature]],0)&lt;84,"Warm",TRUE,"Hot")</f>
        <v>Cold</v>
      </c>
    </row>
    <row r="3311" spans="1:13" x14ac:dyDescent="0.3">
      <c r="A3311" s="5">
        <v>25</v>
      </c>
      <c r="B3311" s="6">
        <v>40725</v>
      </c>
      <c r="C3311" s="7" t="b">
        <f t="shared" si="102"/>
        <v>1</v>
      </c>
      <c r="D3311" s="7" t="str" cm="1">
        <f t="array" ref="D3311">_xlfn.SWITCH(A3311,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311" s="7">
        <f t="shared" si="103"/>
        <v>40725</v>
      </c>
      <c r="F3311" s="5">
        <v>2011</v>
      </c>
      <c r="G3311" s="8">
        <v>558794.63</v>
      </c>
      <c r="H3311" s="5" t="s">
        <v>99</v>
      </c>
      <c r="I3311" s="9">
        <v>29</v>
      </c>
      <c r="J3311" s="10">
        <v>3.1930000000000001</v>
      </c>
      <c r="K3311" s="10">
        <v>204.6487803</v>
      </c>
      <c r="L3311" s="10">
        <v>7.343</v>
      </c>
      <c r="M3311" s="11" t="str" cm="1">
        <f t="array" ref="M3311">_xlfn.IFS(ROUND(Sales_Data[[#This Row],[Temperature]],0)&lt;50,"Cold",ROUND(Sales_Data[[#This Row],[Temperature]],0)&lt;70,"Mild",ROUND(Sales_Data[[#This Row],[Temperature]],0)&lt;84,"Warm",TRUE,"Hot")</f>
        <v>Cold</v>
      </c>
    </row>
    <row r="3312" spans="1:13" x14ac:dyDescent="0.3">
      <c r="A3312" s="5">
        <v>26</v>
      </c>
      <c r="B3312" s="6">
        <v>40725</v>
      </c>
      <c r="C3312" s="7" t="b">
        <f t="shared" si="102"/>
        <v>1</v>
      </c>
      <c r="D3312" s="7" t="str" cm="1">
        <f t="array" ref="D3312">_xlfn.SWITCH(A3312,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312" s="7">
        <f t="shared" si="103"/>
        <v>40725</v>
      </c>
      <c r="F3312" s="5">
        <v>2011</v>
      </c>
      <c r="G3312" s="8">
        <v>938149.21</v>
      </c>
      <c r="H3312" s="5" t="s">
        <v>99</v>
      </c>
      <c r="I3312" s="9">
        <v>21.13</v>
      </c>
      <c r="J3312" s="10">
        <v>3.1930000000000001</v>
      </c>
      <c r="K3312" s="10">
        <v>132.88232260000001</v>
      </c>
      <c r="L3312" s="10">
        <v>7.907</v>
      </c>
      <c r="M3312" s="11" t="str" cm="1">
        <f t="array" ref="M3312">_xlfn.IFS(ROUND(Sales_Data[[#This Row],[Temperature]],0)&lt;50,"Cold",ROUND(Sales_Data[[#This Row],[Temperature]],0)&lt;70,"Mild",ROUND(Sales_Data[[#This Row],[Temperature]],0)&lt;84,"Warm",TRUE,"Hot")</f>
        <v>Cold</v>
      </c>
    </row>
    <row r="3313" spans="1:13" x14ac:dyDescent="0.3">
      <c r="A3313" s="5">
        <v>27</v>
      </c>
      <c r="B3313" s="6">
        <v>40725</v>
      </c>
      <c r="C3313" s="7" t="b">
        <f t="shared" si="102"/>
        <v>1</v>
      </c>
      <c r="D3313" s="7" t="str" cm="1">
        <f t="array" ref="D3313">_xlfn.SWITCH(A3313,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313" s="7">
        <f t="shared" si="103"/>
        <v>40725</v>
      </c>
      <c r="F3313" s="5">
        <v>2011</v>
      </c>
      <c r="G3313" s="8">
        <v>1568159.48</v>
      </c>
      <c r="H3313" s="5" t="s">
        <v>99</v>
      </c>
      <c r="I3313" s="9">
        <v>34.42</v>
      </c>
      <c r="J3313" s="10">
        <v>3.351</v>
      </c>
      <c r="K3313" s="10">
        <v>136.73325689999999</v>
      </c>
      <c r="L3313" s="10">
        <v>7.827</v>
      </c>
      <c r="M3313" s="11" t="str" cm="1">
        <f t="array" ref="M3313">_xlfn.IFS(ROUND(Sales_Data[[#This Row],[Temperature]],0)&lt;50,"Cold",ROUND(Sales_Data[[#This Row],[Temperature]],0)&lt;70,"Mild",ROUND(Sales_Data[[#This Row],[Temperature]],0)&lt;84,"Warm",TRUE,"Hot")</f>
        <v>Cold</v>
      </c>
    </row>
    <row r="3314" spans="1:13" x14ac:dyDescent="0.3">
      <c r="A3314" s="5">
        <v>28</v>
      </c>
      <c r="B3314" s="6">
        <v>40725</v>
      </c>
      <c r="C3314" s="7" t="b">
        <f t="shared" si="102"/>
        <v>1</v>
      </c>
      <c r="D3314" s="7" t="str" cm="1">
        <f t="array" ref="D3314">_xlfn.SWITCH(A3314,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314" s="7">
        <f t="shared" si="103"/>
        <v>40725</v>
      </c>
      <c r="F3314" s="5">
        <v>2011</v>
      </c>
      <c r="G3314" s="8">
        <v>1402902.47</v>
      </c>
      <c r="H3314" s="5" t="s">
        <v>99</v>
      </c>
      <c r="I3314" s="9">
        <v>37.64</v>
      </c>
      <c r="J3314" s="10">
        <v>3.2869999999999999</v>
      </c>
      <c r="K3314" s="10">
        <v>127.1917742</v>
      </c>
      <c r="L3314" s="10">
        <v>14.021000000000001</v>
      </c>
      <c r="M3314" s="11" t="str" cm="1">
        <f t="array" ref="M3314">_xlfn.IFS(ROUND(Sales_Data[[#This Row],[Temperature]],0)&lt;50,"Cold",ROUND(Sales_Data[[#This Row],[Temperature]],0)&lt;70,"Mild",ROUND(Sales_Data[[#This Row],[Temperature]],0)&lt;84,"Warm",TRUE,"Hot")</f>
        <v>Cold</v>
      </c>
    </row>
    <row r="3315" spans="1:13" x14ac:dyDescent="0.3">
      <c r="A3315" s="5">
        <v>29</v>
      </c>
      <c r="B3315" s="6">
        <v>40725</v>
      </c>
      <c r="C3315" s="7" t="b">
        <f t="shared" si="102"/>
        <v>1</v>
      </c>
      <c r="D3315" s="7" t="str" cm="1">
        <f t="array" ref="D3315">_xlfn.SWITCH(A3315,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315" s="7">
        <f t="shared" si="103"/>
        <v>40725</v>
      </c>
      <c r="F3315" s="5">
        <v>2011</v>
      </c>
      <c r="G3315" s="8">
        <v>455952.18</v>
      </c>
      <c r="H3315" s="5" t="s">
        <v>99</v>
      </c>
      <c r="I3315" s="9">
        <v>32.56</v>
      </c>
      <c r="J3315" s="10">
        <v>3.1930000000000001</v>
      </c>
      <c r="K3315" s="10">
        <v>132.88232260000001</v>
      </c>
      <c r="L3315" s="10">
        <v>10.256</v>
      </c>
      <c r="M3315" s="11" t="str" cm="1">
        <f t="array" ref="M3315">_xlfn.IFS(ROUND(Sales_Data[[#This Row],[Temperature]],0)&lt;50,"Cold",ROUND(Sales_Data[[#This Row],[Temperature]],0)&lt;70,"Mild",ROUND(Sales_Data[[#This Row],[Temperature]],0)&lt;84,"Warm",TRUE,"Hot")</f>
        <v>Cold</v>
      </c>
    </row>
    <row r="3316" spans="1:13" x14ac:dyDescent="0.3">
      <c r="A3316" s="5">
        <v>30</v>
      </c>
      <c r="B3316" s="6">
        <v>40725</v>
      </c>
      <c r="C3316" s="7" t="b">
        <f t="shared" si="102"/>
        <v>1</v>
      </c>
      <c r="D3316" s="7" t="str" cm="1">
        <f t="array" ref="D3316">_xlfn.SWITCH(A3316,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316" s="7">
        <f t="shared" si="103"/>
        <v>40725</v>
      </c>
      <c r="F3316" s="5">
        <v>2011</v>
      </c>
      <c r="G3316" s="8">
        <v>451077.21</v>
      </c>
      <c r="H3316" s="5" t="s">
        <v>99</v>
      </c>
      <c r="I3316" s="9">
        <v>44.24</v>
      </c>
      <c r="J3316" s="10">
        <v>2.976</v>
      </c>
      <c r="K3316" s="10">
        <v>211.06488809999999</v>
      </c>
      <c r="L3316" s="10">
        <v>8.0280000000000005</v>
      </c>
      <c r="M3316" s="11" t="str" cm="1">
        <f t="array" ref="M3316">_xlfn.IFS(ROUND(Sales_Data[[#This Row],[Temperature]],0)&lt;50,"Cold",ROUND(Sales_Data[[#This Row],[Temperature]],0)&lt;70,"Mild",ROUND(Sales_Data[[#This Row],[Temperature]],0)&lt;84,"Warm",TRUE,"Hot")</f>
        <v>Cold</v>
      </c>
    </row>
    <row r="3317" spans="1:13" x14ac:dyDescent="0.3">
      <c r="A3317" s="5">
        <v>31</v>
      </c>
      <c r="B3317" s="6">
        <v>40725</v>
      </c>
      <c r="C3317" s="7" t="b">
        <f t="shared" si="102"/>
        <v>1</v>
      </c>
      <c r="D3317" s="7" t="str" cm="1">
        <f t="array" ref="D3317">_xlfn.SWITCH(A3317,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317" s="7">
        <f t="shared" si="103"/>
        <v>40725</v>
      </c>
      <c r="F3317" s="5">
        <v>2011</v>
      </c>
      <c r="G3317" s="8">
        <v>1311986.8700000001</v>
      </c>
      <c r="H3317" s="5" t="s">
        <v>99</v>
      </c>
      <c r="I3317" s="9">
        <v>44.24</v>
      </c>
      <c r="J3317" s="10">
        <v>2.976</v>
      </c>
      <c r="K3317" s="10">
        <v>211.06488809999999</v>
      </c>
      <c r="L3317" s="10">
        <v>8.0280000000000005</v>
      </c>
      <c r="M3317" s="11" t="str" cm="1">
        <f t="array" ref="M3317">_xlfn.IFS(ROUND(Sales_Data[[#This Row],[Temperature]],0)&lt;50,"Cold",ROUND(Sales_Data[[#This Row],[Temperature]],0)&lt;70,"Mild",ROUND(Sales_Data[[#This Row],[Temperature]],0)&lt;84,"Warm",TRUE,"Hot")</f>
        <v>Cold</v>
      </c>
    </row>
    <row r="3318" spans="1:13" x14ac:dyDescent="0.3">
      <c r="A3318" s="5">
        <v>32</v>
      </c>
      <c r="B3318" s="6">
        <v>40725</v>
      </c>
      <c r="C3318" s="7" t="b">
        <f t="shared" si="102"/>
        <v>1</v>
      </c>
      <c r="D3318" s="7" t="str" cm="1">
        <f t="array" ref="D3318">_xlfn.SWITCH(A3318,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318" s="7">
        <f t="shared" si="103"/>
        <v>40725</v>
      </c>
      <c r="F3318" s="5">
        <v>2011</v>
      </c>
      <c r="G3318" s="8">
        <v>1046416.17</v>
      </c>
      <c r="H3318" s="5" t="s">
        <v>99</v>
      </c>
      <c r="I3318" s="9">
        <v>23.78</v>
      </c>
      <c r="J3318" s="10">
        <v>2.8820000000000001</v>
      </c>
      <c r="K3318" s="10">
        <v>191.3683815</v>
      </c>
      <c r="L3318" s="10">
        <v>8.8179999999999996</v>
      </c>
      <c r="M3318" s="11" t="str" cm="1">
        <f t="array" ref="M3318">_xlfn.IFS(ROUND(Sales_Data[[#This Row],[Temperature]],0)&lt;50,"Cold",ROUND(Sales_Data[[#This Row],[Temperature]],0)&lt;70,"Mild",ROUND(Sales_Data[[#This Row],[Temperature]],0)&lt;84,"Warm",TRUE,"Hot")</f>
        <v>Cold</v>
      </c>
    </row>
    <row r="3319" spans="1:13" x14ac:dyDescent="0.3">
      <c r="A3319" s="5">
        <v>33</v>
      </c>
      <c r="B3319" s="6">
        <v>40725</v>
      </c>
      <c r="C3319" s="7" t="b">
        <f t="shared" si="102"/>
        <v>1</v>
      </c>
      <c r="D3319" s="7" t="str" cm="1">
        <f t="array" ref="D3319">_xlfn.SWITCH(A3319,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319" s="7">
        <f t="shared" si="103"/>
        <v>40725</v>
      </c>
      <c r="F3319" s="5">
        <v>2011</v>
      </c>
      <c r="G3319" s="8">
        <v>243948.82</v>
      </c>
      <c r="H3319" s="5" t="s">
        <v>99</v>
      </c>
      <c r="I3319" s="9">
        <v>46.25</v>
      </c>
      <c r="J3319" s="10">
        <v>3.2869999999999999</v>
      </c>
      <c r="K3319" s="10">
        <v>127.1917742</v>
      </c>
      <c r="L3319" s="10">
        <v>8.9510000000000005</v>
      </c>
      <c r="M3319" s="11" t="str" cm="1">
        <f t="array" ref="M3319">_xlfn.IFS(ROUND(Sales_Data[[#This Row],[Temperature]],0)&lt;50,"Cold",ROUND(Sales_Data[[#This Row],[Temperature]],0)&lt;70,"Mild",ROUND(Sales_Data[[#This Row],[Temperature]],0)&lt;84,"Warm",TRUE,"Hot")</f>
        <v>Cold</v>
      </c>
    </row>
    <row r="3320" spans="1:13" x14ac:dyDescent="0.3">
      <c r="A3320" s="5">
        <v>34</v>
      </c>
      <c r="B3320" s="6">
        <v>40725</v>
      </c>
      <c r="C3320" s="7" t="b">
        <f t="shared" si="102"/>
        <v>1</v>
      </c>
      <c r="D3320" s="7" t="str" cm="1">
        <f t="array" ref="D3320">_xlfn.SWITCH(A3320,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320" s="7">
        <f t="shared" si="103"/>
        <v>40725</v>
      </c>
      <c r="F3320" s="5">
        <v>2011</v>
      </c>
      <c r="G3320" s="8">
        <v>900646.94</v>
      </c>
      <c r="H3320" s="5" t="s">
        <v>99</v>
      </c>
      <c r="I3320" s="9">
        <v>24.5</v>
      </c>
      <c r="J3320" s="10">
        <v>2.98</v>
      </c>
      <c r="K3320" s="10">
        <v>127.1917742</v>
      </c>
      <c r="L3320" s="10">
        <v>10.398</v>
      </c>
      <c r="M3320" s="11" t="str" cm="1">
        <f t="array" ref="M3320">_xlfn.IFS(ROUND(Sales_Data[[#This Row],[Temperature]],0)&lt;50,"Cold",ROUND(Sales_Data[[#This Row],[Temperature]],0)&lt;70,"Mild",ROUND(Sales_Data[[#This Row],[Temperature]],0)&lt;84,"Warm",TRUE,"Hot")</f>
        <v>Cold</v>
      </c>
    </row>
    <row r="3321" spans="1:13" x14ac:dyDescent="0.3">
      <c r="A3321" s="5">
        <v>35</v>
      </c>
      <c r="B3321" s="6">
        <v>40725</v>
      </c>
      <c r="C3321" s="7" t="b">
        <f t="shared" si="102"/>
        <v>1</v>
      </c>
      <c r="D3321" s="7" t="str" cm="1">
        <f t="array" ref="D3321">_xlfn.SWITCH(A3321,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321" s="7">
        <f t="shared" si="103"/>
        <v>40725</v>
      </c>
      <c r="F3321" s="5">
        <v>2011</v>
      </c>
      <c r="G3321" s="8">
        <v>649289.75</v>
      </c>
      <c r="H3321" s="5" t="s">
        <v>99</v>
      </c>
      <c r="I3321" s="9">
        <v>34.42</v>
      </c>
      <c r="J3321" s="10">
        <v>3.1930000000000001</v>
      </c>
      <c r="K3321" s="10">
        <v>136.73325689999999</v>
      </c>
      <c r="L3321" s="10">
        <v>8.5489999999999995</v>
      </c>
      <c r="M3321" s="11" t="str" cm="1">
        <f t="array" ref="M3321">_xlfn.IFS(ROUND(Sales_Data[[#This Row],[Temperature]],0)&lt;50,"Cold",ROUND(Sales_Data[[#This Row],[Temperature]],0)&lt;70,"Mild",ROUND(Sales_Data[[#This Row],[Temperature]],0)&lt;84,"Warm",TRUE,"Hot")</f>
        <v>Cold</v>
      </c>
    </row>
    <row r="3322" spans="1:13" x14ac:dyDescent="0.3">
      <c r="A3322" s="5">
        <v>36</v>
      </c>
      <c r="B3322" s="6">
        <v>40725</v>
      </c>
      <c r="C3322" s="7" t="b">
        <f t="shared" si="102"/>
        <v>1</v>
      </c>
      <c r="D3322" s="7" t="str" cm="1">
        <f t="array" ref="D3322">_xlfn.SWITCH(A3322,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322" s="7">
        <f t="shared" si="103"/>
        <v>40725</v>
      </c>
      <c r="F3322" s="5">
        <v>2011</v>
      </c>
      <c r="G3322" s="8">
        <v>384659.85</v>
      </c>
      <c r="H3322" s="5" t="s">
        <v>99</v>
      </c>
      <c r="I3322" s="9">
        <v>54.11</v>
      </c>
      <c r="J3322" s="10">
        <v>2.9420000000000002</v>
      </c>
      <c r="K3322" s="10">
        <v>210.18423580000001</v>
      </c>
      <c r="L3322" s="10">
        <v>8.3949999999999996</v>
      </c>
      <c r="M3322" s="11" t="str" cm="1">
        <f t="array" ref="M3322">_xlfn.IFS(ROUND(Sales_Data[[#This Row],[Temperature]],0)&lt;50,"Cold",ROUND(Sales_Data[[#This Row],[Temperature]],0)&lt;70,"Mild",ROUND(Sales_Data[[#This Row],[Temperature]],0)&lt;84,"Warm",TRUE,"Hot")</f>
        <v>Mild</v>
      </c>
    </row>
    <row r="3323" spans="1:13" x14ac:dyDescent="0.3">
      <c r="A3323" s="5">
        <v>37</v>
      </c>
      <c r="B3323" s="6">
        <v>40725</v>
      </c>
      <c r="C3323" s="7" t="b">
        <f t="shared" si="102"/>
        <v>1</v>
      </c>
      <c r="D3323" s="7" t="str" cm="1">
        <f t="array" ref="D3323">_xlfn.SWITCH(A3323,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323" s="7">
        <f t="shared" si="103"/>
        <v>40725</v>
      </c>
      <c r="F3323" s="5">
        <v>2011</v>
      </c>
      <c r="G3323" s="8">
        <v>542464.02</v>
      </c>
      <c r="H3323" s="5" t="s">
        <v>99</v>
      </c>
      <c r="I3323" s="9">
        <v>54.11</v>
      </c>
      <c r="J3323" s="10">
        <v>2.976</v>
      </c>
      <c r="K3323" s="10">
        <v>210.18423580000001</v>
      </c>
      <c r="L3323" s="10">
        <v>8.3949999999999996</v>
      </c>
      <c r="M3323" s="11" t="str" cm="1">
        <f t="array" ref="M3323">_xlfn.IFS(ROUND(Sales_Data[[#This Row],[Temperature]],0)&lt;50,"Cold",ROUND(Sales_Data[[#This Row],[Temperature]],0)&lt;70,"Mild",ROUND(Sales_Data[[#This Row],[Temperature]],0)&lt;84,"Warm",TRUE,"Hot")</f>
        <v>Mild</v>
      </c>
    </row>
    <row r="3324" spans="1:13" x14ac:dyDescent="0.3">
      <c r="A3324" s="5">
        <v>38</v>
      </c>
      <c r="B3324" s="6">
        <v>40725</v>
      </c>
      <c r="C3324" s="7" t="b">
        <f t="shared" si="102"/>
        <v>1</v>
      </c>
      <c r="D3324" s="7" t="str" cm="1">
        <f t="array" ref="D3324">_xlfn.SWITCH(A3324,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324" s="7">
        <f t="shared" si="103"/>
        <v>40725</v>
      </c>
      <c r="F3324" s="5">
        <v>2011</v>
      </c>
      <c r="G3324" s="8">
        <v>386344.54</v>
      </c>
      <c r="H3324" s="5" t="s">
        <v>99</v>
      </c>
      <c r="I3324" s="9">
        <v>37.64</v>
      </c>
      <c r="J3324" s="10">
        <v>3.2869999999999999</v>
      </c>
      <c r="K3324" s="10">
        <v>127.1917742</v>
      </c>
      <c r="L3324" s="10">
        <v>14.021000000000001</v>
      </c>
      <c r="M3324" s="11" t="str" cm="1">
        <f t="array" ref="M3324">_xlfn.IFS(ROUND(Sales_Data[[#This Row],[Temperature]],0)&lt;50,"Cold",ROUND(Sales_Data[[#This Row],[Temperature]],0)&lt;70,"Mild",ROUND(Sales_Data[[#This Row],[Temperature]],0)&lt;84,"Warm",TRUE,"Hot")</f>
        <v>Cold</v>
      </c>
    </row>
    <row r="3325" spans="1:13" x14ac:dyDescent="0.3">
      <c r="A3325" s="5">
        <v>39</v>
      </c>
      <c r="B3325" s="6">
        <v>40725</v>
      </c>
      <c r="C3325" s="7" t="b">
        <f t="shared" si="102"/>
        <v>1</v>
      </c>
      <c r="D3325" s="7" t="str" cm="1">
        <f t="array" ref="D3325">_xlfn.SWITCH(A3325,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325" s="7">
        <f t="shared" si="103"/>
        <v>40725</v>
      </c>
      <c r="F3325" s="5">
        <v>2011</v>
      </c>
      <c r="G3325" s="8">
        <v>1224475.1200000001</v>
      </c>
      <c r="H3325" s="5" t="s">
        <v>99</v>
      </c>
      <c r="I3325" s="9">
        <v>52.74</v>
      </c>
      <c r="J3325" s="10">
        <v>2.976</v>
      </c>
      <c r="K3325" s="10">
        <v>210.18423580000001</v>
      </c>
      <c r="L3325" s="10">
        <v>8.3949999999999996</v>
      </c>
      <c r="M3325" s="11" t="str" cm="1">
        <f t="array" ref="M3325">_xlfn.IFS(ROUND(Sales_Data[[#This Row],[Temperature]],0)&lt;50,"Cold",ROUND(Sales_Data[[#This Row],[Temperature]],0)&lt;70,"Mild",ROUND(Sales_Data[[#This Row],[Temperature]],0)&lt;84,"Warm",TRUE,"Hot")</f>
        <v>Mild</v>
      </c>
    </row>
    <row r="3326" spans="1:13" x14ac:dyDescent="0.3">
      <c r="A3326" s="5">
        <v>40</v>
      </c>
      <c r="B3326" s="6">
        <v>40725</v>
      </c>
      <c r="C3326" s="7" t="b">
        <f t="shared" si="102"/>
        <v>1</v>
      </c>
      <c r="D3326" s="7" t="str" cm="1">
        <f t="array" ref="D3326">_xlfn.SWITCH(A3326,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326" s="7">
        <f t="shared" si="103"/>
        <v>40725</v>
      </c>
      <c r="F3326" s="5">
        <v>2011</v>
      </c>
      <c r="G3326" s="8">
        <v>894280.19</v>
      </c>
      <c r="H3326" s="5" t="s">
        <v>99</v>
      </c>
      <c r="I3326" s="9">
        <v>24.05</v>
      </c>
      <c r="J3326" s="10">
        <v>3.1930000000000001</v>
      </c>
      <c r="K3326" s="10">
        <v>132.88232260000001</v>
      </c>
      <c r="L3326" s="10">
        <v>5.1139999999999999</v>
      </c>
      <c r="M3326" s="11" t="str" cm="1">
        <f t="array" ref="M3326">_xlfn.IFS(ROUND(Sales_Data[[#This Row],[Temperature]],0)&lt;50,"Cold",ROUND(Sales_Data[[#This Row],[Temperature]],0)&lt;70,"Mild",ROUND(Sales_Data[[#This Row],[Temperature]],0)&lt;84,"Warm",TRUE,"Hot")</f>
        <v>Cold</v>
      </c>
    </row>
    <row r="3327" spans="1:13" x14ac:dyDescent="0.3">
      <c r="A3327" s="5">
        <v>41</v>
      </c>
      <c r="B3327" s="6">
        <v>40725</v>
      </c>
      <c r="C3327" s="7" t="b">
        <f t="shared" si="102"/>
        <v>1</v>
      </c>
      <c r="D3327" s="7" t="str" cm="1">
        <f t="array" ref="D3327">_xlfn.SWITCH(A3327,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327" s="7">
        <f t="shared" si="103"/>
        <v>40725</v>
      </c>
      <c r="F3327" s="5">
        <v>2011</v>
      </c>
      <c r="G3327" s="8">
        <v>1153596.53</v>
      </c>
      <c r="H3327" s="5" t="s">
        <v>99</v>
      </c>
      <c r="I3327" s="9">
        <v>23.76</v>
      </c>
      <c r="J3327" s="10">
        <v>2.8820000000000001</v>
      </c>
      <c r="K3327" s="10">
        <v>191.3683815</v>
      </c>
      <c r="L3327" s="10">
        <v>7.2409999999999997</v>
      </c>
      <c r="M3327" s="11" t="str" cm="1">
        <f t="array" ref="M3327">_xlfn.IFS(ROUND(Sales_Data[[#This Row],[Temperature]],0)&lt;50,"Cold",ROUND(Sales_Data[[#This Row],[Temperature]],0)&lt;70,"Mild",ROUND(Sales_Data[[#This Row],[Temperature]],0)&lt;84,"Warm",TRUE,"Hot")</f>
        <v>Cold</v>
      </c>
    </row>
    <row r="3328" spans="1:13" x14ac:dyDescent="0.3">
      <c r="A3328" s="5">
        <v>42</v>
      </c>
      <c r="B3328" s="6">
        <v>40725</v>
      </c>
      <c r="C3328" s="7" t="b">
        <f t="shared" si="102"/>
        <v>1</v>
      </c>
      <c r="D3328" s="7" t="str" cm="1">
        <f t="array" ref="D3328">_xlfn.SWITCH(A3328,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328" s="7">
        <f t="shared" si="103"/>
        <v>40725</v>
      </c>
      <c r="F3328" s="5">
        <v>2011</v>
      </c>
      <c r="G3328" s="8">
        <v>592947.75</v>
      </c>
      <c r="H3328" s="5" t="s">
        <v>99</v>
      </c>
      <c r="I3328" s="9">
        <v>43.43</v>
      </c>
      <c r="J3328" s="10">
        <v>3.2869999999999999</v>
      </c>
      <c r="K3328" s="10">
        <v>127.1917742</v>
      </c>
      <c r="L3328" s="10">
        <v>8.7439999999999998</v>
      </c>
      <c r="M3328" s="11" t="str" cm="1">
        <f t="array" ref="M3328">_xlfn.IFS(ROUND(Sales_Data[[#This Row],[Temperature]],0)&lt;50,"Cold",ROUND(Sales_Data[[#This Row],[Temperature]],0)&lt;70,"Mild",ROUND(Sales_Data[[#This Row],[Temperature]],0)&lt;84,"Warm",TRUE,"Hot")</f>
        <v>Cold</v>
      </c>
    </row>
    <row r="3329" spans="1:13" x14ac:dyDescent="0.3">
      <c r="A3329" s="5">
        <v>43</v>
      </c>
      <c r="B3329" s="6">
        <v>40725</v>
      </c>
      <c r="C3329" s="7" t="b">
        <f t="shared" si="102"/>
        <v>1</v>
      </c>
      <c r="D3329" s="7" t="str" cm="1">
        <f t="array" ref="D3329">_xlfn.SWITCH(A3329,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329" s="7">
        <f t="shared" si="103"/>
        <v>40725</v>
      </c>
      <c r="F3329" s="5">
        <v>2011</v>
      </c>
      <c r="G3329" s="8">
        <v>611796.61</v>
      </c>
      <c r="H3329" s="5" t="s">
        <v>99</v>
      </c>
      <c r="I3329" s="9">
        <v>40.47</v>
      </c>
      <c r="J3329" s="10">
        <v>2.976</v>
      </c>
      <c r="K3329" s="10">
        <v>203.42670050000001</v>
      </c>
      <c r="L3329" s="10">
        <v>10.398</v>
      </c>
      <c r="M3329" s="11" t="str" cm="1">
        <f t="array" ref="M3329">_xlfn.IFS(ROUND(Sales_Data[[#This Row],[Temperature]],0)&lt;50,"Cold",ROUND(Sales_Data[[#This Row],[Temperature]],0)&lt;70,"Mild",ROUND(Sales_Data[[#This Row],[Temperature]],0)&lt;84,"Warm",TRUE,"Hot")</f>
        <v>Cold</v>
      </c>
    </row>
    <row r="3330" spans="1:13" x14ac:dyDescent="0.3">
      <c r="A3330" s="5">
        <v>44</v>
      </c>
      <c r="B3330" s="6">
        <v>40725</v>
      </c>
      <c r="C3330" s="7" t="b">
        <f t="shared" ref="C3330:C3393" si="104">ISNUMBER(B3330)</f>
        <v>1</v>
      </c>
      <c r="D3330" s="7" t="str" cm="1">
        <f t="array" ref="D3330">_xlfn.SWITCH(A3330,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330" s="7">
        <f t="shared" ref="E3330:E3393" si="105">IF(C3330,B3330,DATE(RIGHT(B3330,4),MID(B3330,4,2),LEFT(B3330,2)))</f>
        <v>40725</v>
      </c>
      <c r="F3330" s="5">
        <v>2011</v>
      </c>
      <c r="G3330" s="8">
        <v>288320.38</v>
      </c>
      <c r="H3330" s="5" t="s">
        <v>99</v>
      </c>
      <c r="I3330" s="9">
        <v>16.940000000000001</v>
      </c>
      <c r="J3330" s="10">
        <v>2.891</v>
      </c>
      <c r="K3330" s="10">
        <v>127.1917742</v>
      </c>
      <c r="L3330" s="10">
        <v>7.2240000000000002</v>
      </c>
      <c r="M3330" s="11" t="str" cm="1">
        <f t="array" ref="M3330">_xlfn.IFS(ROUND(Sales_Data[[#This Row],[Temperature]],0)&lt;50,"Cold",ROUND(Sales_Data[[#This Row],[Temperature]],0)&lt;70,"Mild",ROUND(Sales_Data[[#This Row],[Temperature]],0)&lt;84,"Warm",TRUE,"Hot")</f>
        <v>Cold</v>
      </c>
    </row>
    <row r="3331" spans="1:13" x14ac:dyDescent="0.3">
      <c r="A3331" s="5">
        <v>45</v>
      </c>
      <c r="B3331" s="6">
        <v>40725</v>
      </c>
      <c r="C3331" s="7" t="b">
        <f t="shared" si="104"/>
        <v>1</v>
      </c>
      <c r="D3331" s="7" t="str" cm="1">
        <f t="array" ref="D3331">_xlfn.SWITCH(A3331,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331" s="7">
        <f t="shared" si="105"/>
        <v>40725</v>
      </c>
      <c r="F3331" s="5">
        <v>2011</v>
      </c>
      <c r="G3331" s="8">
        <v>680254.35</v>
      </c>
      <c r="H3331" s="5" t="s">
        <v>99</v>
      </c>
      <c r="I3331" s="9">
        <v>34.32</v>
      </c>
      <c r="J3331" s="10">
        <v>3.1930000000000001</v>
      </c>
      <c r="K3331" s="10">
        <v>182.59830579999999</v>
      </c>
      <c r="L3331" s="10">
        <v>8.5489999999999995</v>
      </c>
      <c r="M3331" s="11" t="str" cm="1">
        <f t="array" ref="M3331">_xlfn.IFS(ROUND(Sales_Data[[#This Row],[Temperature]],0)&lt;50,"Cold",ROUND(Sales_Data[[#This Row],[Temperature]],0)&lt;70,"Mild",ROUND(Sales_Data[[#This Row],[Temperature]],0)&lt;84,"Warm",TRUE,"Hot")</f>
        <v>Cold</v>
      </c>
    </row>
    <row r="3332" spans="1:13" x14ac:dyDescent="0.3">
      <c r="A3332" s="5">
        <v>1</v>
      </c>
      <c r="B3332" s="6">
        <v>40734</v>
      </c>
      <c r="C3332" s="7" t="b">
        <f t="shared" si="104"/>
        <v>1</v>
      </c>
      <c r="D3332" s="7" t="str" cm="1">
        <f t="array" ref="D3332">_xlfn.SWITCH(A3332,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332" s="7">
        <f t="shared" si="105"/>
        <v>40734</v>
      </c>
      <c r="F3332" s="5">
        <v>2011</v>
      </c>
      <c r="G3332" s="8">
        <v>1630989.95</v>
      </c>
      <c r="H3332" s="5" t="s">
        <v>99</v>
      </c>
      <c r="I3332" s="9">
        <v>69.31</v>
      </c>
      <c r="J3332" s="10">
        <v>3.2850000000000001</v>
      </c>
      <c r="K3332" s="10">
        <v>217.0453684</v>
      </c>
      <c r="L3332" s="10">
        <v>7.8659999999999997</v>
      </c>
      <c r="M3332" s="11" t="str" cm="1">
        <f t="array" ref="M3332">_xlfn.IFS(ROUND(Sales_Data[[#This Row],[Temperature]],0)&lt;50,"Cold",ROUND(Sales_Data[[#This Row],[Temperature]],0)&lt;70,"Mild",ROUND(Sales_Data[[#This Row],[Temperature]],0)&lt;84,"Warm",TRUE,"Hot")</f>
        <v>Mild</v>
      </c>
    </row>
    <row r="3333" spans="1:13" x14ac:dyDescent="0.3">
      <c r="A3333" s="5">
        <v>2</v>
      </c>
      <c r="B3333" s="6">
        <v>40734</v>
      </c>
      <c r="C3333" s="7" t="b">
        <f t="shared" si="104"/>
        <v>1</v>
      </c>
      <c r="D3333" s="7" t="str" cm="1">
        <f t="array" ref="D3333">_xlfn.SWITCH(A3333,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333" s="7">
        <f t="shared" si="105"/>
        <v>40734</v>
      </c>
      <c r="F3333" s="5">
        <v>2011</v>
      </c>
      <c r="G3333" s="8">
        <v>1837553.43</v>
      </c>
      <c r="H3333" s="5" t="s">
        <v>99</v>
      </c>
      <c r="I3333" s="9">
        <v>69.92</v>
      </c>
      <c r="J3333" s="10">
        <v>3.2850000000000001</v>
      </c>
      <c r="K3333" s="10">
        <v>216.69583109999999</v>
      </c>
      <c r="L3333" s="10">
        <v>7.4409999999999998</v>
      </c>
      <c r="M3333" s="11" t="str" cm="1">
        <f t="array" ref="M3333">_xlfn.IFS(ROUND(Sales_Data[[#This Row],[Temperature]],0)&lt;50,"Cold",ROUND(Sales_Data[[#This Row],[Temperature]],0)&lt;70,"Mild",ROUND(Sales_Data[[#This Row],[Temperature]],0)&lt;84,"Warm",TRUE,"Hot")</f>
        <v>Warm</v>
      </c>
    </row>
    <row r="3334" spans="1:13" x14ac:dyDescent="0.3">
      <c r="A3334" s="5">
        <v>3</v>
      </c>
      <c r="B3334" s="6">
        <v>40734</v>
      </c>
      <c r="C3334" s="7" t="b">
        <f t="shared" si="104"/>
        <v>1</v>
      </c>
      <c r="D3334" s="7" t="str" cm="1">
        <f t="array" ref="D3334">_xlfn.SWITCH(A3334,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334" s="7">
        <f t="shared" si="105"/>
        <v>40734</v>
      </c>
      <c r="F3334" s="5">
        <v>2011</v>
      </c>
      <c r="G3334" s="8">
        <v>403342.4</v>
      </c>
      <c r="H3334" s="5" t="s">
        <v>99</v>
      </c>
      <c r="I3334" s="9">
        <v>75.540000000000006</v>
      </c>
      <c r="J3334" s="10">
        <v>3.2850000000000001</v>
      </c>
      <c r="K3334" s="10">
        <v>220.42990069999999</v>
      </c>
      <c r="L3334" s="10">
        <v>7.1970000000000001</v>
      </c>
      <c r="M3334" s="11" t="str" cm="1">
        <f t="array" ref="M3334">_xlfn.IFS(ROUND(Sales_Data[[#This Row],[Temperature]],0)&lt;50,"Cold",ROUND(Sales_Data[[#This Row],[Temperature]],0)&lt;70,"Mild",ROUND(Sales_Data[[#This Row],[Temperature]],0)&lt;84,"Warm",TRUE,"Hot")</f>
        <v>Warm</v>
      </c>
    </row>
    <row r="3335" spans="1:13" x14ac:dyDescent="0.3">
      <c r="A3335" s="5">
        <v>4</v>
      </c>
      <c r="B3335" s="6">
        <v>40734</v>
      </c>
      <c r="C3335" s="7" t="b">
        <f t="shared" si="104"/>
        <v>1</v>
      </c>
      <c r="D3335" s="7" t="str" cm="1">
        <f t="array" ref="D3335">_xlfn.SWITCH(A3335,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335" s="7">
        <f t="shared" si="105"/>
        <v>40734</v>
      </c>
      <c r="F3335" s="5">
        <v>2011</v>
      </c>
      <c r="G3335" s="8">
        <v>2166737.65</v>
      </c>
      <c r="H3335" s="5" t="s">
        <v>99</v>
      </c>
      <c r="I3335" s="9">
        <v>65.790000000000006</v>
      </c>
      <c r="J3335" s="10">
        <v>3.2989999999999999</v>
      </c>
      <c r="K3335" s="10">
        <v>129.69380000000001</v>
      </c>
      <c r="L3335" s="10">
        <v>5.1429999999999998</v>
      </c>
      <c r="M3335" s="11" t="str" cm="1">
        <f t="array" ref="M3335">_xlfn.IFS(ROUND(Sales_Data[[#This Row],[Temperature]],0)&lt;50,"Cold",ROUND(Sales_Data[[#This Row],[Temperature]],0)&lt;70,"Mild",ROUND(Sales_Data[[#This Row],[Temperature]],0)&lt;84,"Warm",TRUE,"Hot")</f>
        <v>Mild</v>
      </c>
    </row>
    <row r="3336" spans="1:13" x14ac:dyDescent="0.3">
      <c r="A3336" s="5">
        <v>5</v>
      </c>
      <c r="B3336" s="6">
        <v>40734</v>
      </c>
      <c r="C3336" s="7" t="b">
        <f t="shared" si="104"/>
        <v>1</v>
      </c>
      <c r="D3336" s="7" t="str" cm="1">
        <f t="array" ref="D3336">_xlfn.SWITCH(A3336,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336" s="7">
        <f t="shared" si="105"/>
        <v>40734</v>
      </c>
      <c r="F3336" s="5">
        <v>2011</v>
      </c>
      <c r="G3336" s="8">
        <v>309111.46999999997</v>
      </c>
      <c r="H3336" s="5" t="s">
        <v>99</v>
      </c>
      <c r="I3336" s="9">
        <v>71.64</v>
      </c>
      <c r="J3336" s="10">
        <v>3.2850000000000001</v>
      </c>
      <c r="K3336" s="10">
        <v>217.61236479999999</v>
      </c>
      <c r="L3336" s="10">
        <v>6.3</v>
      </c>
      <c r="M3336" s="11" t="str" cm="1">
        <f t="array" ref="M3336">_xlfn.IFS(ROUND(Sales_Data[[#This Row],[Temperature]],0)&lt;50,"Cold",ROUND(Sales_Data[[#This Row],[Temperature]],0)&lt;70,"Mild",ROUND(Sales_Data[[#This Row],[Temperature]],0)&lt;84,"Warm",TRUE,"Hot")</f>
        <v>Warm</v>
      </c>
    </row>
    <row r="3337" spans="1:13" x14ac:dyDescent="0.3">
      <c r="A3337" s="5">
        <v>6</v>
      </c>
      <c r="B3337" s="6">
        <v>40734</v>
      </c>
      <c r="C3337" s="7" t="b">
        <f t="shared" si="104"/>
        <v>1</v>
      </c>
      <c r="D3337" s="7" t="str" cm="1">
        <f t="array" ref="D3337">_xlfn.SWITCH(A3337,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337" s="7">
        <f t="shared" si="105"/>
        <v>40734</v>
      </c>
      <c r="F3337" s="5">
        <v>2011</v>
      </c>
      <c r="G3337" s="8">
        <v>1481739.2</v>
      </c>
      <c r="H3337" s="5" t="s">
        <v>99</v>
      </c>
      <c r="I3337" s="9">
        <v>74.099999999999994</v>
      </c>
      <c r="J3337" s="10">
        <v>3.2850000000000001</v>
      </c>
      <c r="K3337" s="10">
        <v>218.59703999999999</v>
      </c>
      <c r="L3337" s="10">
        <v>6.5510000000000002</v>
      </c>
      <c r="M3337" s="11" t="str" cm="1">
        <f t="array" ref="M3337">_xlfn.IFS(ROUND(Sales_Data[[#This Row],[Temperature]],0)&lt;50,"Cold",ROUND(Sales_Data[[#This Row],[Temperature]],0)&lt;70,"Mild",ROUND(Sales_Data[[#This Row],[Temperature]],0)&lt;84,"Warm",TRUE,"Hot")</f>
        <v>Warm</v>
      </c>
    </row>
    <row r="3338" spans="1:13" x14ac:dyDescent="0.3">
      <c r="A3338" s="5">
        <v>7</v>
      </c>
      <c r="B3338" s="6">
        <v>40734</v>
      </c>
      <c r="C3338" s="7" t="b">
        <f t="shared" si="104"/>
        <v>1</v>
      </c>
      <c r="D3338" s="7" t="str" cm="1">
        <f t="array" ref="D3338">_xlfn.SWITCH(A3338,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338" s="7">
        <f t="shared" si="105"/>
        <v>40734</v>
      </c>
      <c r="F3338" s="5">
        <v>2011</v>
      </c>
      <c r="G3338" s="8">
        <v>525866.36</v>
      </c>
      <c r="H3338" s="5" t="s">
        <v>99</v>
      </c>
      <c r="I3338" s="9">
        <v>40.65</v>
      </c>
      <c r="J3338" s="10">
        <v>3.4980000000000002</v>
      </c>
      <c r="K3338" s="10">
        <v>194.94597239999999</v>
      </c>
      <c r="L3338" s="10">
        <v>8.5129999999999999</v>
      </c>
      <c r="M3338" s="11" t="str" cm="1">
        <f t="array" ref="M3338">_xlfn.IFS(ROUND(Sales_Data[[#This Row],[Temperature]],0)&lt;50,"Cold",ROUND(Sales_Data[[#This Row],[Temperature]],0)&lt;70,"Mild",ROUND(Sales_Data[[#This Row],[Temperature]],0)&lt;84,"Warm",TRUE,"Hot")</f>
        <v>Cold</v>
      </c>
    </row>
    <row r="3339" spans="1:13" x14ac:dyDescent="0.3">
      <c r="A3339" s="5">
        <v>8</v>
      </c>
      <c r="B3339" s="6">
        <v>40734</v>
      </c>
      <c r="C3339" s="7" t="b">
        <f t="shared" si="104"/>
        <v>1</v>
      </c>
      <c r="D3339" s="7" t="str" cm="1">
        <f t="array" ref="D3339">_xlfn.SWITCH(A3339,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339" s="7">
        <f t="shared" si="105"/>
        <v>40734</v>
      </c>
      <c r="F3339" s="5">
        <v>2011</v>
      </c>
      <c r="G3339" s="8">
        <v>929976.55</v>
      </c>
      <c r="H3339" s="5" t="s">
        <v>99</v>
      </c>
      <c r="I3339" s="9">
        <v>67.61</v>
      </c>
      <c r="J3339" s="10">
        <v>3.2850000000000001</v>
      </c>
      <c r="K3339" s="10">
        <v>220.4772543</v>
      </c>
      <c r="L3339" s="10">
        <v>6.1230000000000002</v>
      </c>
      <c r="M3339" s="11" t="str" cm="1">
        <f t="array" ref="M3339">_xlfn.IFS(ROUND(Sales_Data[[#This Row],[Temperature]],0)&lt;50,"Cold",ROUND(Sales_Data[[#This Row],[Temperature]],0)&lt;70,"Mild",ROUND(Sales_Data[[#This Row],[Temperature]],0)&lt;84,"Warm",TRUE,"Hot")</f>
        <v>Mild</v>
      </c>
    </row>
    <row r="3340" spans="1:13" x14ac:dyDescent="0.3">
      <c r="A3340" s="5">
        <v>9</v>
      </c>
      <c r="B3340" s="6">
        <v>40734</v>
      </c>
      <c r="C3340" s="7" t="b">
        <f t="shared" si="104"/>
        <v>1</v>
      </c>
      <c r="D3340" s="7" t="str" cm="1">
        <f t="array" ref="D3340">_xlfn.SWITCH(A3340,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340" s="7">
        <f t="shared" si="105"/>
        <v>40734</v>
      </c>
      <c r="F3340" s="5">
        <v>2011</v>
      </c>
      <c r="G3340" s="8">
        <v>553836.98</v>
      </c>
      <c r="H3340" s="5" t="s">
        <v>99</v>
      </c>
      <c r="I3340" s="9">
        <v>72.62</v>
      </c>
      <c r="J3340" s="10">
        <v>3.2850000000000001</v>
      </c>
      <c r="K3340" s="10">
        <v>220.66435849999999</v>
      </c>
      <c r="L3340" s="10">
        <v>6.0540000000000003</v>
      </c>
      <c r="M3340" s="11" t="str" cm="1">
        <f t="array" ref="M3340">_xlfn.IFS(ROUND(Sales_Data[[#This Row],[Temperature]],0)&lt;50,"Cold",ROUND(Sales_Data[[#This Row],[Temperature]],0)&lt;70,"Mild",ROUND(Sales_Data[[#This Row],[Temperature]],0)&lt;84,"Warm",TRUE,"Hot")</f>
        <v>Warm</v>
      </c>
    </row>
    <row r="3341" spans="1:13" x14ac:dyDescent="0.3">
      <c r="A3341" s="5">
        <v>10</v>
      </c>
      <c r="B3341" s="6">
        <v>40734</v>
      </c>
      <c r="C3341" s="7" t="b">
        <f t="shared" si="104"/>
        <v>1</v>
      </c>
      <c r="D3341" s="7" t="str" cm="1">
        <f t="array" ref="D3341">_xlfn.SWITCH(A3341,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341" s="7">
        <f t="shared" si="105"/>
        <v>40734</v>
      </c>
      <c r="F3341" s="5">
        <v>2011</v>
      </c>
      <c r="G3341" s="8">
        <v>1788227.6</v>
      </c>
      <c r="H3341" s="5" t="s">
        <v>99</v>
      </c>
      <c r="I3341" s="9">
        <v>75.010000000000005</v>
      </c>
      <c r="J3341" s="10">
        <v>3.827</v>
      </c>
      <c r="K3341" s="10">
        <v>129.69380000000001</v>
      </c>
      <c r="L3341" s="10">
        <v>7.8739999999999997</v>
      </c>
      <c r="M3341" s="11" t="str" cm="1">
        <f t="array" ref="M3341">_xlfn.IFS(ROUND(Sales_Data[[#This Row],[Temperature]],0)&lt;50,"Cold",ROUND(Sales_Data[[#This Row],[Temperature]],0)&lt;70,"Mild",ROUND(Sales_Data[[#This Row],[Temperature]],0)&lt;84,"Warm",TRUE,"Hot")</f>
        <v>Warm</v>
      </c>
    </row>
    <row r="3342" spans="1:13" x14ac:dyDescent="0.3">
      <c r="A3342" s="5">
        <v>11</v>
      </c>
      <c r="B3342" s="6">
        <v>40734</v>
      </c>
      <c r="C3342" s="7" t="b">
        <f t="shared" si="104"/>
        <v>1</v>
      </c>
      <c r="D3342" s="7" t="str" cm="1">
        <f t="array" ref="D3342">_xlfn.SWITCH(A3342,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342" s="7">
        <f t="shared" si="105"/>
        <v>40734</v>
      </c>
      <c r="F3342" s="5">
        <v>2011</v>
      </c>
      <c r="G3342" s="8">
        <v>1346271.06</v>
      </c>
      <c r="H3342" s="5" t="s">
        <v>99</v>
      </c>
      <c r="I3342" s="9">
        <v>76.97</v>
      </c>
      <c r="J3342" s="10">
        <v>3.2850000000000001</v>
      </c>
      <c r="K3342" s="10">
        <v>220.42990069999999</v>
      </c>
      <c r="L3342" s="10">
        <v>7.1970000000000001</v>
      </c>
      <c r="M3342" s="11" t="str" cm="1">
        <f t="array" ref="M3342">_xlfn.IFS(ROUND(Sales_Data[[#This Row],[Temperature]],0)&lt;50,"Cold",ROUND(Sales_Data[[#This Row],[Temperature]],0)&lt;70,"Mild",ROUND(Sales_Data[[#This Row],[Temperature]],0)&lt;84,"Warm",TRUE,"Hot")</f>
        <v>Warm</v>
      </c>
    </row>
    <row r="3343" spans="1:13" x14ac:dyDescent="0.3">
      <c r="A3343" s="5">
        <v>12</v>
      </c>
      <c r="B3343" s="6">
        <v>40734</v>
      </c>
      <c r="C3343" s="7" t="b">
        <f t="shared" si="104"/>
        <v>1</v>
      </c>
      <c r="D3343" s="7" t="str" cm="1">
        <f t="array" ref="D3343">_xlfn.SWITCH(A3343,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343" s="7">
        <f t="shared" si="105"/>
        <v>40734</v>
      </c>
      <c r="F3343" s="5">
        <v>2011</v>
      </c>
      <c r="G3343" s="8">
        <v>951244.66</v>
      </c>
      <c r="H3343" s="5" t="s">
        <v>99</v>
      </c>
      <c r="I3343" s="9">
        <v>70.44</v>
      </c>
      <c r="J3343" s="10">
        <v>3.827</v>
      </c>
      <c r="K3343" s="10">
        <v>129.69380000000001</v>
      </c>
      <c r="L3343" s="10">
        <v>12.89</v>
      </c>
      <c r="M3343" s="11" t="str" cm="1">
        <f t="array" ref="M3343">_xlfn.IFS(ROUND(Sales_Data[[#This Row],[Temperature]],0)&lt;50,"Cold",ROUND(Sales_Data[[#This Row],[Temperature]],0)&lt;70,"Mild",ROUND(Sales_Data[[#This Row],[Temperature]],0)&lt;84,"Warm",TRUE,"Hot")</f>
        <v>Warm</v>
      </c>
    </row>
    <row r="3344" spans="1:13" x14ac:dyDescent="0.3">
      <c r="A3344" s="5">
        <v>13</v>
      </c>
      <c r="B3344" s="6">
        <v>40734</v>
      </c>
      <c r="C3344" s="7" t="b">
        <f t="shared" si="104"/>
        <v>1</v>
      </c>
      <c r="D3344" s="7" t="str" cm="1">
        <f t="array" ref="D3344">_xlfn.SWITCH(A3344,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344" s="7">
        <f t="shared" si="105"/>
        <v>40734</v>
      </c>
      <c r="F3344" s="5">
        <v>2011</v>
      </c>
      <c r="G3344" s="8">
        <v>2067232.56</v>
      </c>
      <c r="H3344" s="5" t="s">
        <v>99</v>
      </c>
      <c r="I3344" s="9">
        <v>60.62</v>
      </c>
      <c r="J3344" s="10">
        <v>3.5920000000000001</v>
      </c>
      <c r="K3344" s="10">
        <v>129.69380000000001</v>
      </c>
      <c r="L3344" s="10">
        <v>6.3920000000000003</v>
      </c>
      <c r="M3344" s="11" t="str" cm="1">
        <f t="array" ref="M3344">_xlfn.IFS(ROUND(Sales_Data[[#This Row],[Temperature]],0)&lt;50,"Cold",ROUND(Sales_Data[[#This Row],[Temperature]],0)&lt;70,"Mild",ROUND(Sales_Data[[#This Row],[Temperature]],0)&lt;84,"Warm",TRUE,"Hot")</f>
        <v>Mild</v>
      </c>
    </row>
    <row r="3345" spans="1:13" x14ac:dyDescent="0.3">
      <c r="A3345" s="5">
        <v>14</v>
      </c>
      <c r="B3345" s="6">
        <v>40734</v>
      </c>
      <c r="C3345" s="7" t="b">
        <f t="shared" si="104"/>
        <v>1</v>
      </c>
      <c r="D3345" s="7" t="str" cm="1">
        <f t="array" ref="D3345">_xlfn.SWITCH(A3345,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45" s="7">
        <f t="shared" si="105"/>
        <v>40734</v>
      </c>
      <c r="F3345" s="5">
        <v>2011</v>
      </c>
      <c r="G3345" s="8">
        <v>2078796.76</v>
      </c>
      <c r="H3345" s="5" t="s">
        <v>99</v>
      </c>
      <c r="I3345" s="9">
        <v>55.82</v>
      </c>
      <c r="J3345" s="10">
        <v>3.5830000000000002</v>
      </c>
      <c r="K3345" s="10">
        <v>187.4837962</v>
      </c>
      <c r="L3345" s="10">
        <v>8.5229999999999997</v>
      </c>
      <c r="M3345" s="11" t="str" cm="1">
        <f t="array" ref="M3345">_xlfn.IFS(ROUND(Sales_Data[[#This Row],[Temperature]],0)&lt;50,"Cold",ROUND(Sales_Data[[#This Row],[Temperature]],0)&lt;70,"Mild",ROUND(Sales_Data[[#This Row],[Temperature]],0)&lt;84,"Warm",TRUE,"Hot")</f>
        <v>Mild</v>
      </c>
    </row>
    <row r="3346" spans="1:13" x14ac:dyDescent="0.3">
      <c r="A3346" s="5">
        <v>15</v>
      </c>
      <c r="B3346" s="6">
        <v>40734</v>
      </c>
      <c r="C3346" s="7" t="b">
        <f t="shared" si="104"/>
        <v>1</v>
      </c>
      <c r="D3346" s="7" t="str" cm="1">
        <f t="array" ref="D3346">_xlfn.SWITCH(A3346,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46" s="7">
        <f t="shared" si="105"/>
        <v>40734</v>
      </c>
      <c r="F3346" s="5">
        <v>2011</v>
      </c>
      <c r="G3346" s="8">
        <v>579068.88</v>
      </c>
      <c r="H3346" s="5" t="s">
        <v>99</v>
      </c>
      <c r="I3346" s="9">
        <v>51.24</v>
      </c>
      <c r="J3346" s="10">
        <v>3.7749999999999999</v>
      </c>
      <c r="K3346" s="10">
        <v>136.47200000000001</v>
      </c>
      <c r="L3346" s="10">
        <v>7.8659999999999997</v>
      </c>
      <c r="M3346" s="11" t="str" cm="1">
        <f t="array" ref="M3346">_xlfn.IFS(ROUND(Sales_Data[[#This Row],[Temperature]],0)&lt;50,"Cold",ROUND(Sales_Data[[#This Row],[Temperature]],0)&lt;70,"Mild",ROUND(Sales_Data[[#This Row],[Temperature]],0)&lt;84,"Warm",TRUE,"Hot")</f>
        <v>Mild</v>
      </c>
    </row>
    <row r="3347" spans="1:13" x14ac:dyDescent="0.3">
      <c r="A3347" s="5">
        <v>16</v>
      </c>
      <c r="B3347" s="6">
        <v>40734</v>
      </c>
      <c r="C3347" s="7" t="b">
        <f t="shared" si="104"/>
        <v>1</v>
      </c>
      <c r="D3347" s="7" t="str" cm="1">
        <f t="array" ref="D3347">_xlfn.SWITCH(A3347,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47" s="7">
        <f t="shared" si="105"/>
        <v>40734</v>
      </c>
      <c r="F3347" s="5">
        <v>2011</v>
      </c>
      <c r="G3347" s="8">
        <v>482926.93</v>
      </c>
      <c r="H3347" s="5" t="s">
        <v>99</v>
      </c>
      <c r="I3347" s="9">
        <v>48.91</v>
      </c>
      <c r="J3347" s="10">
        <v>3.4980000000000002</v>
      </c>
      <c r="K3347" s="10">
        <v>194.94597239999999</v>
      </c>
      <c r="L3347" s="10">
        <v>6.2320000000000002</v>
      </c>
      <c r="M3347" s="11" t="str" cm="1">
        <f t="array" ref="M3347">_xlfn.IFS(ROUND(Sales_Data[[#This Row],[Temperature]],0)&lt;50,"Cold",ROUND(Sales_Data[[#This Row],[Temperature]],0)&lt;70,"Mild",ROUND(Sales_Data[[#This Row],[Temperature]],0)&lt;84,"Warm",TRUE,"Hot")</f>
        <v>Cold</v>
      </c>
    </row>
    <row r="3348" spans="1:13" x14ac:dyDescent="0.3">
      <c r="A3348" s="5">
        <v>17</v>
      </c>
      <c r="B3348" s="6">
        <v>40734</v>
      </c>
      <c r="C3348" s="7" t="b">
        <f t="shared" si="104"/>
        <v>1</v>
      </c>
      <c r="D3348" s="7" t="str" cm="1">
        <f t="array" ref="D3348">_xlfn.SWITCH(A3348,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48" s="7">
        <f t="shared" si="105"/>
        <v>40734</v>
      </c>
      <c r="F3348" s="5">
        <v>2011</v>
      </c>
      <c r="G3348" s="8">
        <v>918006.9</v>
      </c>
      <c r="H3348" s="5" t="s">
        <v>99</v>
      </c>
      <c r="I3348" s="9">
        <v>54.4</v>
      </c>
      <c r="J3348" s="10">
        <v>3.5920000000000001</v>
      </c>
      <c r="K3348" s="10">
        <v>129.69380000000001</v>
      </c>
      <c r="L3348" s="10">
        <v>6.617</v>
      </c>
      <c r="M3348" s="11" t="str" cm="1">
        <f t="array" ref="M3348">_xlfn.IFS(ROUND(Sales_Data[[#This Row],[Temperature]],0)&lt;50,"Cold",ROUND(Sales_Data[[#This Row],[Temperature]],0)&lt;70,"Mild",ROUND(Sales_Data[[#This Row],[Temperature]],0)&lt;84,"Warm",TRUE,"Hot")</f>
        <v>Mild</v>
      </c>
    </row>
    <row r="3349" spans="1:13" x14ac:dyDescent="0.3">
      <c r="A3349" s="5">
        <v>18</v>
      </c>
      <c r="B3349" s="6">
        <v>40734</v>
      </c>
      <c r="C3349" s="7" t="b">
        <f t="shared" si="104"/>
        <v>1</v>
      </c>
      <c r="D3349" s="7" t="str" cm="1">
        <f t="array" ref="D3349">_xlfn.SWITCH(A3349,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49" s="7">
        <f t="shared" si="105"/>
        <v>40734</v>
      </c>
      <c r="F3349" s="5">
        <v>2011</v>
      </c>
      <c r="G3349" s="8">
        <v>1019741.1</v>
      </c>
      <c r="H3349" s="5" t="s">
        <v>99</v>
      </c>
      <c r="I3349" s="9">
        <v>54.65</v>
      </c>
      <c r="J3349" s="10">
        <v>3.633</v>
      </c>
      <c r="K3349" s="10">
        <v>136.47200000000001</v>
      </c>
      <c r="L3349" s="10">
        <v>8.4710000000000001</v>
      </c>
      <c r="M3349" s="11" t="str" cm="1">
        <f t="array" ref="M3349">_xlfn.IFS(ROUND(Sales_Data[[#This Row],[Temperature]],0)&lt;50,"Cold",ROUND(Sales_Data[[#This Row],[Temperature]],0)&lt;70,"Mild",ROUND(Sales_Data[[#This Row],[Temperature]],0)&lt;84,"Warm",TRUE,"Hot")</f>
        <v>Mild</v>
      </c>
    </row>
    <row r="3350" spans="1:13" x14ac:dyDescent="0.3">
      <c r="A3350" s="5">
        <v>19</v>
      </c>
      <c r="B3350" s="6">
        <v>40734</v>
      </c>
      <c r="C3350" s="7" t="b">
        <f t="shared" si="104"/>
        <v>1</v>
      </c>
      <c r="D3350" s="7" t="str" cm="1">
        <f t="array" ref="D3350">_xlfn.SWITCH(A3350,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50" s="7">
        <f t="shared" si="105"/>
        <v>40734</v>
      </c>
      <c r="F3350" s="5">
        <v>2011</v>
      </c>
      <c r="G3350" s="8">
        <v>1461718.87</v>
      </c>
      <c r="H3350" s="5" t="s">
        <v>99</v>
      </c>
      <c r="I3350" s="9">
        <v>53.1</v>
      </c>
      <c r="J3350" s="10">
        <v>3.7749999999999999</v>
      </c>
      <c r="K3350" s="10">
        <v>136.47200000000001</v>
      </c>
      <c r="L3350" s="10">
        <v>7.8659999999999997</v>
      </c>
      <c r="M3350" s="11" t="str" cm="1">
        <f t="array" ref="M3350">_xlfn.IFS(ROUND(Sales_Data[[#This Row],[Temperature]],0)&lt;50,"Cold",ROUND(Sales_Data[[#This Row],[Temperature]],0)&lt;70,"Mild",ROUND(Sales_Data[[#This Row],[Temperature]],0)&lt;84,"Warm",TRUE,"Hot")</f>
        <v>Mild</v>
      </c>
    </row>
    <row r="3351" spans="1:13" x14ac:dyDescent="0.3">
      <c r="A3351" s="5">
        <v>20</v>
      </c>
      <c r="B3351" s="6">
        <v>40734</v>
      </c>
      <c r="C3351" s="7" t="b">
        <f t="shared" si="104"/>
        <v>1</v>
      </c>
      <c r="D3351" s="7" t="str" cm="1">
        <f t="array" ref="D3351">_xlfn.SWITCH(A3351,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51" s="7">
        <f t="shared" si="105"/>
        <v>40734</v>
      </c>
      <c r="F3351" s="5">
        <v>2011</v>
      </c>
      <c r="G3351" s="8">
        <v>2135982.79</v>
      </c>
      <c r="H3351" s="5" t="s">
        <v>99</v>
      </c>
      <c r="I3351" s="9">
        <v>52.42</v>
      </c>
      <c r="J3351" s="10">
        <v>3.5830000000000002</v>
      </c>
      <c r="K3351" s="10">
        <v>210.11705950000001</v>
      </c>
      <c r="L3351" s="10">
        <v>7.0819999999999999</v>
      </c>
      <c r="M3351" s="11" t="str" cm="1">
        <f t="array" ref="M3351">_xlfn.IFS(ROUND(Sales_Data[[#This Row],[Temperature]],0)&lt;50,"Cold",ROUND(Sales_Data[[#This Row],[Temperature]],0)&lt;70,"Mild",ROUND(Sales_Data[[#This Row],[Temperature]],0)&lt;84,"Warm",TRUE,"Hot")</f>
        <v>Mild</v>
      </c>
    </row>
    <row r="3352" spans="1:13" x14ac:dyDescent="0.3">
      <c r="A3352" s="5">
        <v>21</v>
      </c>
      <c r="B3352" s="6">
        <v>40734</v>
      </c>
      <c r="C3352" s="7" t="b">
        <f t="shared" si="104"/>
        <v>1</v>
      </c>
      <c r="D3352" s="7" t="str" cm="1">
        <f t="array" ref="D3352">_xlfn.SWITCH(A3352,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52" s="7">
        <f t="shared" si="105"/>
        <v>40734</v>
      </c>
      <c r="F3352" s="5">
        <v>2011</v>
      </c>
      <c r="G3352" s="8">
        <v>663452.46</v>
      </c>
      <c r="H3352" s="5" t="s">
        <v>99</v>
      </c>
      <c r="I3352" s="9">
        <v>71.64</v>
      </c>
      <c r="J3352" s="10">
        <v>3.2850000000000001</v>
      </c>
      <c r="K3352" s="10">
        <v>216.69583109999999</v>
      </c>
      <c r="L3352" s="10">
        <v>7.4409999999999998</v>
      </c>
      <c r="M3352" s="11" t="str" cm="1">
        <f t="array" ref="M3352">_xlfn.IFS(ROUND(Sales_Data[[#This Row],[Temperature]],0)&lt;50,"Cold",ROUND(Sales_Data[[#This Row],[Temperature]],0)&lt;70,"Mild",ROUND(Sales_Data[[#This Row],[Temperature]],0)&lt;84,"Warm",TRUE,"Hot")</f>
        <v>Warm</v>
      </c>
    </row>
    <row r="3353" spans="1:13" x14ac:dyDescent="0.3">
      <c r="A3353" s="5">
        <v>22</v>
      </c>
      <c r="B3353" s="6">
        <v>40734</v>
      </c>
      <c r="C3353" s="7" t="b">
        <f t="shared" si="104"/>
        <v>1</v>
      </c>
      <c r="D3353" s="7" t="str" cm="1">
        <f t="array" ref="D3353">_xlfn.SWITCH(A3353,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53" s="7">
        <f t="shared" si="105"/>
        <v>40734</v>
      </c>
      <c r="F3353" s="5">
        <v>2011</v>
      </c>
      <c r="G3353" s="8">
        <v>993436.67</v>
      </c>
      <c r="H3353" s="5" t="s">
        <v>99</v>
      </c>
      <c r="I3353" s="9">
        <v>56.44</v>
      </c>
      <c r="J3353" s="10">
        <v>3.633</v>
      </c>
      <c r="K3353" s="10">
        <v>140.43475000000001</v>
      </c>
      <c r="L3353" s="10">
        <v>7.7060000000000004</v>
      </c>
      <c r="M3353" s="11" t="str" cm="1">
        <f t="array" ref="M3353">_xlfn.IFS(ROUND(Sales_Data[[#This Row],[Temperature]],0)&lt;50,"Cold",ROUND(Sales_Data[[#This Row],[Temperature]],0)&lt;70,"Mild",ROUND(Sales_Data[[#This Row],[Temperature]],0)&lt;84,"Warm",TRUE,"Hot")</f>
        <v>Mild</v>
      </c>
    </row>
    <row r="3354" spans="1:13" x14ac:dyDescent="0.3">
      <c r="A3354" s="5">
        <v>23</v>
      </c>
      <c r="B3354" s="6">
        <v>40734</v>
      </c>
      <c r="C3354" s="7" t="b">
        <f t="shared" si="104"/>
        <v>1</v>
      </c>
      <c r="D3354" s="7" t="str" cm="1">
        <f t="array" ref="D3354">_xlfn.SWITCH(A3354,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54" s="7">
        <f t="shared" si="105"/>
        <v>40734</v>
      </c>
      <c r="F3354" s="5">
        <v>2011</v>
      </c>
      <c r="G3354" s="8">
        <v>1463501.99</v>
      </c>
      <c r="H3354" s="5" t="s">
        <v>99</v>
      </c>
      <c r="I3354" s="9">
        <v>49</v>
      </c>
      <c r="J3354" s="10">
        <v>3.633</v>
      </c>
      <c r="K3354" s="10">
        <v>136.47200000000001</v>
      </c>
      <c r="L3354" s="10">
        <v>4.42</v>
      </c>
      <c r="M3354" s="11" t="str" cm="1">
        <f t="array" ref="M3354">_xlfn.IFS(ROUND(Sales_Data[[#This Row],[Temperature]],0)&lt;50,"Cold",ROUND(Sales_Data[[#This Row],[Temperature]],0)&lt;70,"Mild",ROUND(Sales_Data[[#This Row],[Temperature]],0)&lt;84,"Warm",TRUE,"Hot")</f>
        <v>Cold</v>
      </c>
    </row>
    <row r="3355" spans="1:13" x14ac:dyDescent="0.3">
      <c r="A3355" s="5">
        <v>24</v>
      </c>
      <c r="B3355" s="6">
        <v>40734</v>
      </c>
      <c r="C3355" s="7" t="b">
        <f t="shared" si="104"/>
        <v>1</v>
      </c>
      <c r="D3355" s="7" t="str" cm="1">
        <f t="array" ref="D3355">_xlfn.SWITCH(A3355,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355" s="7">
        <f t="shared" si="105"/>
        <v>40734</v>
      </c>
      <c r="F3355" s="5">
        <v>2011</v>
      </c>
      <c r="G3355" s="8">
        <v>1405914.39</v>
      </c>
      <c r="H3355" s="5" t="s">
        <v>99</v>
      </c>
      <c r="I3355" s="9">
        <v>53.87</v>
      </c>
      <c r="J3355" s="10">
        <v>3.7749999999999999</v>
      </c>
      <c r="K3355" s="10">
        <v>136.47200000000001</v>
      </c>
      <c r="L3355" s="10">
        <v>8.4540000000000006</v>
      </c>
      <c r="M3355" s="11" t="str" cm="1">
        <f t="array" ref="M3355">_xlfn.IFS(ROUND(Sales_Data[[#This Row],[Temperature]],0)&lt;50,"Cold",ROUND(Sales_Data[[#This Row],[Temperature]],0)&lt;70,"Mild",ROUND(Sales_Data[[#This Row],[Temperature]],0)&lt;84,"Warm",TRUE,"Hot")</f>
        <v>Mild</v>
      </c>
    </row>
    <row r="3356" spans="1:13" x14ac:dyDescent="0.3">
      <c r="A3356" s="5">
        <v>25</v>
      </c>
      <c r="B3356" s="6">
        <v>40734</v>
      </c>
      <c r="C3356" s="7" t="b">
        <f t="shared" si="104"/>
        <v>1</v>
      </c>
      <c r="D3356" s="7" t="str" cm="1">
        <f t="array" ref="D3356">_xlfn.SWITCH(A3356,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356" s="7">
        <f t="shared" si="105"/>
        <v>40734</v>
      </c>
      <c r="F3356" s="5">
        <v>2011</v>
      </c>
      <c r="G3356" s="8">
        <v>671522.87</v>
      </c>
      <c r="H3356" s="5" t="s">
        <v>99</v>
      </c>
      <c r="I3356" s="9">
        <v>50.82</v>
      </c>
      <c r="J3356" s="10">
        <v>3.5830000000000002</v>
      </c>
      <c r="K3356" s="10">
        <v>210.11705950000001</v>
      </c>
      <c r="L3356" s="10">
        <v>7.0819999999999999</v>
      </c>
      <c r="M3356" s="11" t="str" cm="1">
        <f t="array" ref="M3356">_xlfn.IFS(ROUND(Sales_Data[[#This Row],[Temperature]],0)&lt;50,"Cold",ROUND(Sales_Data[[#This Row],[Temperature]],0)&lt;70,"Mild",ROUND(Sales_Data[[#This Row],[Temperature]],0)&lt;84,"Warm",TRUE,"Hot")</f>
        <v>Mild</v>
      </c>
    </row>
    <row r="3357" spans="1:13" x14ac:dyDescent="0.3">
      <c r="A3357" s="5">
        <v>26</v>
      </c>
      <c r="B3357" s="6">
        <v>40734</v>
      </c>
      <c r="C3357" s="7" t="b">
        <f t="shared" si="104"/>
        <v>1</v>
      </c>
      <c r="D3357" s="7" t="str" cm="1">
        <f t="array" ref="D3357">_xlfn.SWITCH(A3357,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357" s="7">
        <f t="shared" si="105"/>
        <v>40734</v>
      </c>
      <c r="F3357" s="5">
        <v>2011</v>
      </c>
      <c r="G3357" s="8">
        <v>1130022.99</v>
      </c>
      <c r="H3357" s="5" t="s">
        <v>99</v>
      </c>
      <c r="I3357" s="9">
        <v>46.84</v>
      </c>
      <c r="J3357" s="10">
        <v>3.633</v>
      </c>
      <c r="K3357" s="10">
        <v>136.47200000000001</v>
      </c>
      <c r="L3357" s="10">
        <v>7.5979999999999999</v>
      </c>
      <c r="M3357" s="11" t="str" cm="1">
        <f t="array" ref="M3357">_xlfn.IFS(ROUND(Sales_Data[[#This Row],[Temperature]],0)&lt;50,"Cold",ROUND(Sales_Data[[#This Row],[Temperature]],0)&lt;70,"Mild",ROUND(Sales_Data[[#This Row],[Temperature]],0)&lt;84,"Warm",TRUE,"Hot")</f>
        <v>Cold</v>
      </c>
    </row>
    <row r="3358" spans="1:13" x14ac:dyDescent="0.3">
      <c r="A3358" s="5">
        <v>27</v>
      </c>
      <c r="B3358" s="6">
        <v>40734</v>
      </c>
      <c r="C3358" s="7" t="b">
        <f t="shared" si="104"/>
        <v>1</v>
      </c>
      <c r="D3358" s="7" t="str" cm="1">
        <f t="array" ref="D3358">_xlfn.SWITCH(A3358,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358" s="7">
        <f t="shared" si="105"/>
        <v>40734</v>
      </c>
      <c r="F3358" s="5">
        <v>2011</v>
      </c>
      <c r="G3358" s="8">
        <v>1672339.27</v>
      </c>
      <c r="H3358" s="5" t="s">
        <v>99</v>
      </c>
      <c r="I3358" s="9">
        <v>56.91</v>
      </c>
      <c r="J3358" s="10">
        <v>3.7749999999999999</v>
      </c>
      <c r="K3358" s="10">
        <v>140.43475000000001</v>
      </c>
      <c r="L3358" s="10">
        <v>7.9059999999999997</v>
      </c>
      <c r="M3358" s="11" t="str" cm="1">
        <f t="array" ref="M3358">_xlfn.IFS(ROUND(Sales_Data[[#This Row],[Temperature]],0)&lt;50,"Cold",ROUND(Sales_Data[[#This Row],[Temperature]],0)&lt;70,"Mild",ROUND(Sales_Data[[#This Row],[Temperature]],0)&lt;84,"Warm",TRUE,"Hot")</f>
        <v>Mild</v>
      </c>
    </row>
    <row r="3359" spans="1:13" x14ac:dyDescent="0.3">
      <c r="A3359" s="5">
        <v>28</v>
      </c>
      <c r="B3359" s="6">
        <v>40734</v>
      </c>
      <c r="C3359" s="7" t="b">
        <f t="shared" si="104"/>
        <v>1</v>
      </c>
      <c r="D3359" s="7" t="str" cm="1">
        <f t="array" ref="D3359">_xlfn.SWITCH(A3359,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359" s="7">
        <f t="shared" si="105"/>
        <v>40734</v>
      </c>
      <c r="F3359" s="5">
        <v>2011</v>
      </c>
      <c r="G3359" s="8">
        <v>1557314.58</v>
      </c>
      <c r="H3359" s="5" t="s">
        <v>99</v>
      </c>
      <c r="I3359" s="9">
        <v>70.44</v>
      </c>
      <c r="J3359" s="10">
        <v>3.827</v>
      </c>
      <c r="K3359" s="10">
        <v>129.69380000000001</v>
      </c>
      <c r="L3359" s="10">
        <v>12.89</v>
      </c>
      <c r="M3359" s="11" t="str" cm="1">
        <f t="array" ref="M3359">_xlfn.IFS(ROUND(Sales_Data[[#This Row],[Temperature]],0)&lt;50,"Cold",ROUND(Sales_Data[[#This Row],[Temperature]],0)&lt;70,"Mild",ROUND(Sales_Data[[#This Row],[Temperature]],0)&lt;84,"Warm",TRUE,"Hot")</f>
        <v>Warm</v>
      </c>
    </row>
    <row r="3360" spans="1:13" x14ac:dyDescent="0.3">
      <c r="A3360" s="5">
        <v>29</v>
      </c>
      <c r="B3360" s="6">
        <v>40734</v>
      </c>
      <c r="C3360" s="7" t="b">
        <f t="shared" si="104"/>
        <v>1</v>
      </c>
      <c r="D3360" s="7" t="str" cm="1">
        <f t="array" ref="D3360">_xlfn.SWITCH(A3360,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360" s="7">
        <f t="shared" si="105"/>
        <v>40734</v>
      </c>
      <c r="F3360" s="5">
        <v>2011</v>
      </c>
      <c r="G3360" s="8">
        <v>514993</v>
      </c>
      <c r="H3360" s="5" t="s">
        <v>99</v>
      </c>
      <c r="I3360" s="9">
        <v>56.44</v>
      </c>
      <c r="J3360" s="10">
        <v>3.633</v>
      </c>
      <c r="K3360" s="10">
        <v>136.47200000000001</v>
      </c>
      <c r="L3360" s="10">
        <v>9.3569999999999993</v>
      </c>
      <c r="M3360" s="11" t="str" cm="1">
        <f t="array" ref="M3360">_xlfn.IFS(ROUND(Sales_Data[[#This Row],[Temperature]],0)&lt;50,"Cold",ROUND(Sales_Data[[#This Row],[Temperature]],0)&lt;70,"Mild",ROUND(Sales_Data[[#This Row],[Temperature]],0)&lt;84,"Warm",TRUE,"Hot")</f>
        <v>Mild</v>
      </c>
    </row>
    <row r="3361" spans="1:13" x14ac:dyDescent="0.3">
      <c r="A3361" s="5">
        <v>30</v>
      </c>
      <c r="B3361" s="6">
        <v>40734</v>
      </c>
      <c r="C3361" s="7" t="b">
        <f t="shared" si="104"/>
        <v>1</v>
      </c>
      <c r="D3361" s="7" t="str" cm="1">
        <f t="array" ref="D3361">_xlfn.SWITCH(A3361,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361" s="7">
        <f t="shared" si="105"/>
        <v>40734</v>
      </c>
      <c r="F3361" s="5">
        <v>2011</v>
      </c>
      <c r="G3361" s="8">
        <v>417528.26</v>
      </c>
      <c r="H3361" s="5" t="s">
        <v>99</v>
      </c>
      <c r="I3361" s="9">
        <v>71.64</v>
      </c>
      <c r="J3361" s="10">
        <v>3.2850000000000001</v>
      </c>
      <c r="K3361" s="10">
        <v>216.69583109999999</v>
      </c>
      <c r="L3361" s="10">
        <v>7.4409999999999998</v>
      </c>
      <c r="M3361" s="11" t="str" cm="1">
        <f t="array" ref="M3361">_xlfn.IFS(ROUND(Sales_Data[[#This Row],[Temperature]],0)&lt;50,"Cold",ROUND(Sales_Data[[#This Row],[Temperature]],0)&lt;70,"Mild",ROUND(Sales_Data[[#This Row],[Temperature]],0)&lt;84,"Warm",TRUE,"Hot")</f>
        <v>Warm</v>
      </c>
    </row>
    <row r="3362" spans="1:13" x14ac:dyDescent="0.3">
      <c r="A3362" s="5">
        <v>31</v>
      </c>
      <c r="B3362" s="6">
        <v>40734</v>
      </c>
      <c r="C3362" s="7" t="b">
        <f t="shared" si="104"/>
        <v>1</v>
      </c>
      <c r="D3362" s="7" t="str" cm="1">
        <f t="array" ref="D3362">_xlfn.SWITCH(A3362,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362" s="7">
        <f t="shared" si="105"/>
        <v>40734</v>
      </c>
      <c r="F3362" s="5">
        <v>2011</v>
      </c>
      <c r="G3362" s="8">
        <v>1427383.24</v>
      </c>
      <c r="H3362" s="5" t="s">
        <v>99</v>
      </c>
      <c r="I3362" s="9">
        <v>71.64</v>
      </c>
      <c r="J3362" s="10">
        <v>3.2850000000000001</v>
      </c>
      <c r="K3362" s="10">
        <v>216.69583109999999</v>
      </c>
      <c r="L3362" s="10">
        <v>7.4409999999999998</v>
      </c>
      <c r="M3362" s="11" t="str" cm="1">
        <f t="array" ref="M3362">_xlfn.IFS(ROUND(Sales_Data[[#This Row],[Temperature]],0)&lt;50,"Cold",ROUND(Sales_Data[[#This Row],[Temperature]],0)&lt;70,"Mild",ROUND(Sales_Data[[#This Row],[Temperature]],0)&lt;84,"Warm",TRUE,"Hot")</f>
        <v>Warm</v>
      </c>
    </row>
    <row r="3363" spans="1:13" x14ac:dyDescent="0.3">
      <c r="A3363" s="5">
        <v>32</v>
      </c>
      <c r="B3363" s="6">
        <v>40734</v>
      </c>
      <c r="C3363" s="7" t="b">
        <f t="shared" si="104"/>
        <v>1</v>
      </c>
      <c r="D3363" s="7" t="str" cm="1">
        <f t="array" ref="D3363">_xlfn.SWITCH(A3363,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363" s="7">
        <f t="shared" si="105"/>
        <v>40734</v>
      </c>
      <c r="F3363" s="5">
        <v>2011</v>
      </c>
      <c r="G3363" s="8">
        <v>1149448.02</v>
      </c>
      <c r="H3363" s="5" t="s">
        <v>99</v>
      </c>
      <c r="I3363" s="9">
        <v>62.62</v>
      </c>
      <c r="J3363" s="10">
        <v>3.4980000000000002</v>
      </c>
      <c r="K3363" s="10">
        <v>194.94597239999999</v>
      </c>
      <c r="L3363" s="10">
        <v>8.5129999999999999</v>
      </c>
      <c r="M3363" s="11" t="str" cm="1">
        <f t="array" ref="M3363">_xlfn.IFS(ROUND(Sales_Data[[#This Row],[Temperature]],0)&lt;50,"Cold",ROUND(Sales_Data[[#This Row],[Temperature]],0)&lt;70,"Mild",ROUND(Sales_Data[[#This Row],[Temperature]],0)&lt;84,"Warm",TRUE,"Hot")</f>
        <v>Mild</v>
      </c>
    </row>
    <row r="3364" spans="1:13" x14ac:dyDescent="0.3">
      <c r="A3364" s="5">
        <v>33</v>
      </c>
      <c r="B3364" s="6">
        <v>40734</v>
      </c>
      <c r="C3364" s="7" t="b">
        <f t="shared" si="104"/>
        <v>1</v>
      </c>
      <c r="D3364" s="7" t="str" cm="1">
        <f t="array" ref="D3364">_xlfn.SWITCH(A3364,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364" s="7">
        <f t="shared" si="105"/>
        <v>40734</v>
      </c>
      <c r="F3364" s="5">
        <v>2011</v>
      </c>
      <c r="G3364" s="8">
        <v>262159.13</v>
      </c>
      <c r="H3364" s="5" t="s">
        <v>99</v>
      </c>
      <c r="I3364" s="9">
        <v>81.16</v>
      </c>
      <c r="J3364" s="10">
        <v>3.827</v>
      </c>
      <c r="K3364" s="10">
        <v>129.69380000000001</v>
      </c>
      <c r="L3364" s="10">
        <v>8.01</v>
      </c>
      <c r="M3364" s="11" t="str" cm="1">
        <f t="array" ref="M3364">_xlfn.IFS(ROUND(Sales_Data[[#This Row],[Temperature]],0)&lt;50,"Cold",ROUND(Sales_Data[[#This Row],[Temperature]],0)&lt;70,"Mild",ROUND(Sales_Data[[#This Row],[Temperature]],0)&lt;84,"Warm",TRUE,"Hot")</f>
        <v>Warm</v>
      </c>
    </row>
    <row r="3365" spans="1:13" x14ac:dyDescent="0.3">
      <c r="A3365" s="5">
        <v>34</v>
      </c>
      <c r="B3365" s="6">
        <v>40734</v>
      </c>
      <c r="C3365" s="7" t="b">
        <f t="shared" si="104"/>
        <v>1</v>
      </c>
      <c r="D3365" s="7" t="str" cm="1">
        <f t="array" ref="D3365">_xlfn.SWITCH(A3365,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365" s="7">
        <f t="shared" si="105"/>
        <v>40734</v>
      </c>
      <c r="F3365" s="5">
        <v>2011</v>
      </c>
      <c r="G3365" s="8">
        <v>954069.45</v>
      </c>
      <c r="H3365" s="5" t="s">
        <v>99</v>
      </c>
      <c r="I3365" s="9">
        <v>60.42</v>
      </c>
      <c r="J3365" s="10">
        <v>3.2989999999999999</v>
      </c>
      <c r="K3365" s="10">
        <v>129.69380000000001</v>
      </c>
      <c r="L3365" s="10">
        <v>10.148</v>
      </c>
      <c r="M3365" s="11" t="str" cm="1">
        <f t="array" ref="M3365">_xlfn.IFS(ROUND(Sales_Data[[#This Row],[Temperature]],0)&lt;50,"Cold",ROUND(Sales_Data[[#This Row],[Temperature]],0)&lt;70,"Mild",ROUND(Sales_Data[[#This Row],[Temperature]],0)&lt;84,"Warm",TRUE,"Hot")</f>
        <v>Mild</v>
      </c>
    </row>
    <row r="3366" spans="1:13" x14ac:dyDescent="0.3">
      <c r="A3366" s="5">
        <v>35</v>
      </c>
      <c r="B3366" s="6">
        <v>40734</v>
      </c>
      <c r="C3366" s="7" t="b">
        <f t="shared" si="104"/>
        <v>1</v>
      </c>
      <c r="D3366" s="7" t="str" cm="1">
        <f t="array" ref="D3366">_xlfn.SWITCH(A3366,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366" s="7">
        <f t="shared" si="105"/>
        <v>40734</v>
      </c>
      <c r="F3366" s="5">
        <v>2011</v>
      </c>
      <c r="G3366" s="8">
        <v>791637.53</v>
      </c>
      <c r="H3366" s="5" t="s">
        <v>99</v>
      </c>
      <c r="I3366" s="9">
        <v>56.91</v>
      </c>
      <c r="J3366" s="10">
        <v>3.5830000000000002</v>
      </c>
      <c r="K3366" s="10">
        <v>140.43475000000001</v>
      </c>
      <c r="L3366" s="10">
        <v>8.7449999999999992</v>
      </c>
      <c r="M3366" s="11" t="str" cm="1">
        <f t="array" ref="M3366">_xlfn.IFS(ROUND(Sales_Data[[#This Row],[Temperature]],0)&lt;50,"Cold",ROUND(Sales_Data[[#This Row],[Temperature]],0)&lt;70,"Mild",ROUND(Sales_Data[[#This Row],[Temperature]],0)&lt;84,"Warm",TRUE,"Hot")</f>
        <v>Mild</v>
      </c>
    </row>
    <row r="3367" spans="1:13" x14ac:dyDescent="0.3">
      <c r="A3367" s="5">
        <v>36</v>
      </c>
      <c r="B3367" s="6">
        <v>40734</v>
      </c>
      <c r="C3367" s="7" t="b">
        <f t="shared" si="104"/>
        <v>1</v>
      </c>
      <c r="D3367" s="7" t="str" cm="1">
        <f t="array" ref="D3367">_xlfn.SWITCH(A3367,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367" s="7">
        <f t="shared" si="105"/>
        <v>40734</v>
      </c>
      <c r="F3367" s="5">
        <v>2011</v>
      </c>
      <c r="G3367" s="8">
        <v>346137.87</v>
      </c>
      <c r="H3367" s="5" t="s">
        <v>99</v>
      </c>
      <c r="I3367" s="9">
        <v>71.2</v>
      </c>
      <c r="J3367" s="10">
        <v>3.262</v>
      </c>
      <c r="K3367" s="10">
        <v>215.7831333</v>
      </c>
      <c r="L3367" s="10">
        <v>7.7160000000000002</v>
      </c>
      <c r="M3367" s="11" t="str" cm="1">
        <f t="array" ref="M3367">_xlfn.IFS(ROUND(Sales_Data[[#This Row],[Temperature]],0)&lt;50,"Cold",ROUND(Sales_Data[[#This Row],[Temperature]],0)&lt;70,"Mild",ROUND(Sales_Data[[#This Row],[Temperature]],0)&lt;84,"Warm",TRUE,"Hot")</f>
        <v>Warm</v>
      </c>
    </row>
    <row r="3368" spans="1:13" x14ac:dyDescent="0.3">
      <c r="A3368" s="5">
        <v>37</v>
      </c>
      <c r="B3368" s="6">
        <v>40734</v>
      </c>
      <c r="C3368" s="7" t="b">
        <f t="shared" si="104"/>
        <v>1</v>
      </c>
      <c r="D3368" s="7" t="str" cm="1">
        <f t="array" ref="D3368">_xlfn.SWITCH(A3368,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368" s="7">
        <f t="shared" si="105"/>
        <v>40734</v>
      </c>
      <c r="F3368" s="5">
        <v>2011</v>
      </c>
      <c r="G3368" s="8">
        <v>522816.85</v>
      </c>
      <c r="H3368" s="5" t="s">
        <v>99</v>
      </c>
      <c r="I3368" s="9">
        <v>71.2</v>
      </c>
      <c r="J3368" s="10">
        <v>3.2850000000000001</v>
      </c>
      <c r="K3368" s="10">
        <v>215.7831333</v>
      </c>
      <c r="L3368" s="10">
        <v>7.7160000000000002</v>
      </c>
      <c r="M3368" s="11" t="str" cm="1">
        <f t="array" ref="M3368">_xlfn.IFS(ROUND(Sales_Data[[#This Row],[Temperature]],0)&lt;50,"Cold",ROUND(Sales_Data[[#This Row],[Temperature]],0)&lt;70,"Mild",ROUND(Sales_Data[[#This Row],[Temperature]],0)&lt;84,"Warm",TRUE,"Hot")</f>
        <v>Warm</v>
      </c>
    </row>
    <row r="3369" spans="1:13" x14ac:dyDescent="0.3">
      <c r="A3369" s="5">
        <v>38</v>
      </c>
      <c r="B3369" s="6">
        <v>40734</v>
      </c>
      <c r="C3369" s="7" t="b">
        <f t="shared" si="104"/>
        <v>1</v>
      </c>
      <c r="D3369" s="7" t="str" cm="1">
        <f t="array" ref="D3369">_xlfn.SWITCH(A3369,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369" s="7">
        <f t="shared" si="105"/>
        <v>40734</v>
      </c>
      <c r="F3369" s="5">
        <v>2011</v>
      </c>
      <c r="G3369" s="8">
        <v>449516.29</v>
      </c>
      <c r="H3369" s="5" t="s">
        <v>99</v>
      </c>
      <c r="I3369" s="9">
        <v>70.44</v>
      </c>
      <c r="J3369" s="10">
        <v>3.827</v>
      </c>
      <c r="K3369" s="10">
        <v>129.69380000000001</v>
      </c>
      <c r="L3369" s="10">
        <v>12.89</v>
      </c>
      <c r="M3369" s="11" t="str" cm="1">
        <f t="array" ref="M3369">_xlfn.IFS(ROUND(Sales_Data[[#This Row],[Temperature]],0)&lt;50,"Cold",ROUND(Sales_Data[[#This Row],[Temperature]],0)&lt;70,"Mild",ROUND(Sales_Data[[#This Row],[Temperature]],0)&lt;84,"Warm",TRUE,"Hot")</f>
        <v>Warm</v>
      </c>
    </row>
    <row r="3370" spans="1:13" x14ac:dyDescent="0.3">
      <c r="A3370" s="5">
        <v>39</v>
      </c>
      <c r="B3370" s="6">
        <v>40734</v>
      </c>
      <c r="C3370" s="7" t="b">
        <f t="shared" si="104"/>
        <v>1</v>
      </c>
      <c r="D3370" s="7" t="str" cm="1">
        <f t="array" ref="D3370">_xlfn.SWITCH(A3370,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370" s="7">
        <f t="shared" si="105"/>
        <v>40734</v>
      </c>
      <c r="F3370" s="5">
        <v>2011</v>
      </c>
      <c r="G3370" s="8">
        <v>1443884.39</v>
      </c>
      <c r="H3370" s="5" t="s">
        <v>99</v>
      </c>
      <c r="I3370" s="9">
        <v>71.680000000000007</v>
      </c>
      <c r="J3370" s="10">
        <v>3.2850000000000001</v>
      </c>
      <c r="K3370" s="10">
        <v>215.7831333</v>
      </c>
      <c r="L3370" s="10">
        <v>7.7160000000000002</v>
      </c>
      <c r="M3370" s="11" t="str" cm="1">
        <f t="array" ref="M3370">_xlfn.IFS(ROUND(Sales_Data[[#This Row],[Temperature]],0)&lt;50,"Cold",ROUND(Sales_Data[[#This Row],[Temperature]],0)&lt;70,"Mild",ROUND(Sales_Data[[#This Row],[Temperature]],0)&lt;84,"Warm",TRUE,"Hot")</f>
        <v>Warm</v>
      </c>
    </row>
    <row r="3371" spans="1:13" x14ac:dyDescent="0.3">
      <c r="A3371" s="5">
        <v>40</v>
      </c>
      <c r="B3371" s="6">
        <v>40734</v>
      </c>
      <c r="C3371" s="7" t="b">
        <f t="shared" si="104"/>
        <v>1</v>
      </c>
      <c r="D3371" s="7" t="str" cm="1">
        <f t="array" ref="D3371">_xlfn.SWITCH(A3371,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371" s="7">
        <f t="shared" si="105"/>
        <v>40734</v>
      </c>
      <c r="F3371" s="5">
        <v>2011</v>
      </c>
      <c r="G3371" s="8">
        <v>1070389.98</v>
      </c>
      <c r="H3371" s="5" t="s">
        <v>99</v>
      </c>
      <c r="I3371" s="9">
        <v>50.21</v>
      </c>
      <c r="J3371" s="10">
        <v>3.633</v>
      </c>
      <c r="K3371" s="10">
        <v>136.47200000000001</v>
      </c>
      <c r="L3371" s="10">
        <v>4.42</v>
      </c>
      <c r="M3371" s="11" t="str" cm="1">
        <f t="array" ref="M3371">_xlfn.IFS(ROUND(Sales_Data[[#This Row],[Temperature]],0)&lt;50,"Cold",ROUND(Sales_Data[[#This Row],[Temperature]],0)&lt;70,"Mild",ROUND(Sales_Data[[#This Row],[Temperature]],0)&lt;84,"Warm",TRUE,"Hot")</f>
        <v>Mild</v>
      </c>
    </row>
    <row r="3372" spans="1:13" x14ac:dyDescent="0.3">
      <c r="A3372" s="5">
        <v>41</v>
      </c>
      <c r="B3372" s="6">
        <v>40734</v>
      </c>
      <c r="C3372" s="7" t="b">
        <f t="shared" si="104"/>
        <v>1</v>
      </c>
      <c r="D3372" s="7" t="str" cm="1">
        <f t="array" ref="D3372">_xlfn.SWITCH(A3372,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372" s="7">
        <f t="shared" si="105"/>
        <v>40734</v>
      </c>
      <c r="F3372" s="5">
        <v>2011</v>
      </c>
      <c r="G3372" s="8">
        <v>1277882.77</v>
      </c>
      <c r="H3372" s="5" t="s">
        <v>99</v>
      </c>
      <c r="I3372" s="9">
        <v>58.74</v>
      </c>
      <c r="J3372" s="10">
        <v>3.4980000000000002</v>
      </c>
      <c r="K3372" s="10">
        <v>194.94597239999999</v>
      </c>
      <c r="L3372" s="10">
        <v>6.7590000000000003</v>
      </c>
      <c r="M3372" s="11" t="str" cm="1">
        <f t="array" ref="M3372">_xlfn.IFS(ROUND(Sales_Data[[#This Row],[Temperature]],0)&lt;50,"Cold",ROUND(Sales_Data[[#This Row],[Temperature]],0)&lt;70,"Mild",ROUND(Sales_Data[[#This Row],[Temperature]],0)&lt;84,"Warm",TRUE,"Hot")</f>
        <v>Mild</v>
      </c>
    </row>
    <row r="3373" spans="1:13" x14ac:dyDescent="0.3">
      <c r="A3373" s="5">
        <v>42</v>
      </c>
      <c r="B3373" s="6">
        <v>40734</v>
      </c>
      <c r="C3373" s="7" t="b">
        <f t="shared" si="104"/>
        <v>1</v>
      </c>
      <c r="D3373" s="7" t="str" cm="1">
        <f t="array" ref="D3373">_xlfn.SWITCH(A3373,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373" s="7">
        <f t="shared" si="105"/>
        <v>40734</v>
      </c>
      <c r="F3373" s="5">
        <v>2011</v>
      </c>
      <c r="G3373" s="8">
        <v>649111.23</v>
      </c>
      <c r="H3373" s="5" t="s">
        <v>99</v>
      </c>
      <c r="I3373" s="9">
        <v>75.010000000000005</v>
      </c>
      <c r="J3373" s="10">
        <v>3.827</v>
      </c>
      <c r="K3373" s="10">
        <v>129.69380000000001</v>
      </c>
      <c r="L3373" s="10">
        <v>7.8739999999999997</v>
      </c>
      <c r="M3373" s="11" t="str" cm="1">
        <f t="array" ref="M3373">_xlfn.IFS(ROUND(Sales_Data[[#This Row],[Temperature]],0)&lt;50,"Cold",ROUND(Sales_Data[[#This Row],[Temperature]],0)&lt;70,"Mild",ROUND(Sales_Data[[#This Row],[Temperature]],0)&lt;84,"Warm",TRUE,"Hot")</f>
        <v>Warm</v>
      </c>
    </row>
    <row r="3374" spans="1:13" x14ac:dyDescent="0.3">
      <c r="A3374" s="5">
        <v>43</v>
      </c>
      <c r="B3374" s="6">
        <v>40734</v>
      </c>
      <c r="C3374" s="7" t="b">
        <f t="shared" si="104"/>
        <v>1</v>
      </c>
      <c r="D3374" s="7" t="str" cm="1">
        <f t="array" ref="D3374">_xlfn.SWITCH(A3374,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374" s="7">
        <f t="shared" si="105"/>
        <v>40734</v>
      </c>
      <c r="F3374" s="5">
        <v>2011</v>
      </c>
      <c r="G3374" s="8">
        <v>642828.62</v>
      </c>
      <c r="H3374" s="5" t="s">
        <v>99</v>
      </c>
      <c r="I3374" s="9">
        <v>74.17</v>
      </c>
      <c r="J3374" s="10">
        <v>3.2850000000000001</v>
      </c>
      <c r="K3374" s="10">
        <v>208.78721429999999</v>
      </c>
      <c r="L3374" s="10">
        <v>10.148</v>
      </c>
      <c r="M3374" s="11" t="str" cm="1">
        <f t="array" ref="M3374">_xlfn.IFS(ROUND(Sales_Data[[#This Row],[Temperature]],0)&lt;50,"Cold",ROUND(Sales_Data[[#This Row],[Temperature]],0)&lt;70,"Mild",ROUND(Sales_Data[[#This Row],[Temperature]],0)&lt;84,"Warm",TRUE,"Hot")</f>
        <v>Warm</v>
      </c>
    </row>
    <row r="3375" spans="1:13" x14ac:dyDescent="0.3">
      <c r="A3375" s="5">
        <v>44</v>
      </c>
      <c r="B3375" s="6">
        <v>40734</v>
      </c>
      <c r="C3375" s="7" t="b">
        <f t="shared" si="104"/>
        <v>1</v>
      </c>
      <c r="D3375" s="7" t="str" cm="1">
        <f t="array" ref="D3375">_xlfn.SWITCH(A3375,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375" s="7">
        <f t="shared" si="105"/>
        <v>40734</v>
      </c>
      <c r="F3375" s="5">
        <v>2011</v>
      </c>
      <c r="G3375" s="8">
        <v>312577.36</v>
      </c>
      <c r="H3375" s="5" t="s">
        <v>99</v>
      </c>
      <c r="I3375" s="9">
        <v>60.62</v>
      </c>
      <c r="J3375" s="10">
        <v>3.5920000000000001</v>
      </c>
      <c r="K3375" s="10">
        <v>129.69380000000001</v>
      </c>
      <c r="L3375" s="10">
        <v>6.0780000000000003</v>
      </c>
      <c r="M3375" s="11" t="str" cm="1">
        <f t="array" ref="M3375">_xlfn.IFS(ROUND(Sales_Data[[#This Row],[Temperature]],0)&lt;50,"Cold",ROUND(Sales_Data[[#This Row],[Temperature]],0)&lt;70,"Mild",ROUND(Sales_Data[[#This Row],[Temperature]],0)&lt;84,"Warm",TRUE,"Hot")</f>
        <v>Mild</v>
      </c>
    </row>
    <row r="3376" spans="1:13" x14ac:dyDescent="0.3">
      <c r="A3376" s="5">
        <v>45</v>
      </c>
      <c r="B3376" s="6">
        <v>40734</v>
      </c>
      <c r="C3376" s="7" t="b">
        <f t="shared" si="104"/>
        <v>1</v>
      </c>
      <c r="D3376" s="7" t="str" cm="1">
        <f t="array" ref="D3376">_xlfn.SWITCH(A3376,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376" s="7">
        <f t="shared" si="105"/>
        <v>40734</v>
      </c>
      <c r="F3376" s="5">
        <v>2011</v>
      </c>
      <c r="G3376" s="8">
        <v>753447.05</v>
      </c>
      <c r="H3376" s="5" t="s">
        <v>99</v>
      </c>
      <c r="I3376" s="9">
        <v>55.82</v>
      </c>
      <c r="J3376" s="10">
        <v>3.5830000000000002</v>
      </c>
      <c r="K3376" s="10">
        <v>187.4837962</v>
      </c>
      <c r="L3376" s="10">
        <v>8.5229999999999997</v>
      </c>
      <c r="M3376" s="11" t="str" cm="1">
        <f t="array" ref="M3376">_xlfn.IFS(ROUND(Sales_Data[[#This Row],[Temperature]],0)&lt;50,"Cold",ROUND(Sales_Data[[#This Row],[Temperature]],0)&lt;70,"Mild",ROUND(Sales_Data[[#This Row],[Temperature]],0)&lt;84,"Warm",TRUE,"Hot")</f>
        <v>Mild</v>
      </c>
    </row>
    <row r="3377" spans="1:13" x14ac:dyDescent="0.3">
      <c r="A3377" s="5">
        <v>1</v>
      </c>
      <c r="B3377" s="5" t="s">
        <v>51</v>
      </c>
      <c r="C3377" s="7" t="b">
        <f t="shared" si="104"/>
        <v>0</v>
      </c>
      <c r="D3377" s="7" t="str" cm="1">
        <f t="array" ref="D3377">_xlfn.SWITCH(A3377,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377" s="12">
        <f t="shared" si="105"/>
        <v>40739</v>
      </c>
      <c r="F3377" s="5">
        <v>2011</v>
      </c>
      <c r="G3377" s="8">
        <v>1455119.97</v>
      </c>
      <c r="H3377" s="5" t="s">
        <v>99</v>
      </c>
      <c r="I3377" s="9">
        <v>88.54</v>
      </c>
      <c r="J3377" s="10">
        <v>3.5750000000000002</v>
      </c>
      <c r="K3377" s="10">
        <v>215.36110869999999</v>
      </c>
      <c r="L3377" s="10">
        <v>7.9619999999999997</v>
      </c>
      <c r="M3377" s="11" t="str" cm="1">
        <f t="array" ref="M3377">_xlfn.IFS(ROUND(Sales_Data[[#This Row],[Temperature]],0)&lt;50,"Cold",ROUND(Sales_Data[[#This Row],[Temperature]],0)&lt;70,"Mild",ROUND(Sales_Data[[#This Row],[Temperature]],0)&lt;84,"Warm",TRUE,"Hot")</f>
        <v>Hot</v>
      </c>
    </row>
    <row r="3378" spans="1:13" x14ac:dyDescent="0.3">
      <c r="A3378" s="5">
        <v>2</v>
      </c>
      <c r="B3378" s="5" t="s">
        <v>51</v>
      </c>
      <c r="C3378" s="7" t="b">
        <f t="shared" si="104"/>
        <v>0</v>
      </c>
      <c r="D3378" s="7" t="str" cm="1">
        <f t="array" ref="D3378">_xlfn.SWITCH(A3378,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378" s="12">
        <f t="shared" si="105"/>
        <v>40739</v>
      </c>
      <c r="F3378" s="5">
        <v>2011</v>
      </c>
      <c r="G3378" s="8">
        <v>1785187.29</v>
      </c>
      <c r="H3378" s="5" t="s">
        <v>99</v>
      </c>
      <c r="I3378" s="9">
        <v>89.83</v>
      </c>
      <c r="J3378" s="10">
        <v>3.5750000000000002</v>
      </c>
      <c r="K3378" s="10">
        <v>215.01344259999999</v>
      </c>
      <c r="L3378" s="10">
        <v>7.8520000000000003</v>
      </c>
      <c r="M3378" s="11" t="str" cm="1">
        <f t="array" ref="M3378">_xlfn.IFS(ROUND(Sales_Data[[#This Row],[Temperature]],0)&lt;50,"Cold",ROUND(Sales_Data[[#This Row],[Temperature]],0)&lt;70,"Mild",ROUND(Sales_Data[[#This Row],[Temperature]],0)&lt;84,"Warm",TRUE,"Hot")</f>
        <v>Hot</v>
      </c>
    </row>
    <row r="3379" spans="1:13" x14ac:dyDescent="0.3">
      <c r="A3379" s="5">
        <v>3</v>
      </c>
      <c r="B3379" s="5" t="s">
        <v>51</v>
      </c>
      <c r="C3379" s="7" t="b">
        <f t="shared" si="104"/>
        <v>0</v>
      </c>
      <c r="D3379" s="7" t="str" cm="1">
        <f t="array" ref="D3379">_xlfn.SWITCH(A3379,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379" s="12">
        <f t="shared" si="105"/>
        <v>40739</v>
      </c>
      <c r="F3379" s="5">
        <v>2011</v>
      </c>
      <c r="G3379" s="8">
        <v>373454.33</v>
      </c>
      <c r="H3379" s="5" t="s">
        <v>99</v>
      </c>
      <c r="I3379" s="9">
        <v>87.14</v>
      </c>
      <c r="J3379" s="10">
        <v>3.5750000000000002</v>
      </c>
      <c r="K3379" s="10">
        <v>218.72752159999999</v>
      </c>
      <c r="L3379" s="10">
        <v>7.5670000000000002</v>
      </c>
      <c r="M3379" s="11" t="str" cm="1">
        <f t="array" ref="M3379">_xlfn.IFS(ROUND(Sales_Data[[#This Row],[Temperature]],0)&lt;50,"Cold",ROUND(Sales_Data[[#This Row],[Temperature]],0)&lt;70,"Mild",ROUND(Sales_Data[[#This Row],[Temperature]],0)&lt;84,"Warm",TRUE,"Hot")</f>
        <v>Hot</v>
      </c>
    </row>
    <row r="3380" spans="1:13" x14ac:dyDescent="0.3">
      <c r="A3380" s="5">
        <v>4</v>
      </c>
      <c r="B3380" s="5" t="s">
        <v>51</v>
      </c>
      <c r="C3380" s="7" t="b">
        <f t="shared" si="104"/>
        <v>0</v>
      </c>
      <c r="D3380" s="7" t="str" cm="1">
        <f t="array" ref="D3380">_xlfn.SWITCH(A3380,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380" s="12">
        <f t="shared" si="105"/>
        <v>40739</v>
      </c>
      <c r="F3380" s="5">
        <v>2011</v>
      </c>
      <c r="G3380" s="8">
        <v>2049046.95</v>
      </c>
      <c r="H3380" s="5" t="s">
        <v>99</v>
      </c>
      <c r="I3380" s="9">
        <v>83.27</v>
      </c>
      <c r="J3380" s="10">
        <v>3.5630000000000002</v>
      </c>
      <c r="K3380" s="10">
        <v>129.13383870000001</v>
      </c>
      <c r="L3380" s="10">
        <v>5.6440000000000001</v>
      </c>
      <c r="M3380" s="11" t="str" cm="1">
        <f t="array" ref="M3380">_xlfn.IFS(ROUND(Sales_Data[[#This Row],[Temperature]],0)&lt;50,"Cold",ROUND(Sales_Data[[#This Row],[Temperature]],0)&lt;70,"Mild",ROUND(Sales_Data[[#This Row],[Temperature]],0)&lt;84,"Warm",TRUE,"Hot")</f>
        <v>Warm</v>
      </c>
    </row>
    <row r="3381" spans="1:13" x14ac:dyDescent="0.3">
      <c r="A3381" s="5">
        <v>5</v>
      </c>
      <c r="B3381" s="5" t="s">
        <v>51</v>
      </c>
      <c r="C3381" s="7" t="b">
        <f t="shared" si="104"/>
        <v>0</v>
      </c>
      <c r="D3381" s="7" t="str" cm="1">
        <f t="array" ref="D3381">_xlfn.SWITCH(A3381,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381" s="12">
        <f t="shared" si="105"/>
        <v>40739</v>
      </c>
      <c r="F3381" s="5">
        <v>2011</v>
      </c>
      <c r="G3381" s="8">
        <v>283248.62</v>
      </c>
      <c r="H3381" s="5" t="s">
        <v>99</v>
      </c>
      <c r="I3381" s="9">
        <v>88.64</v>
      </c>
      <c r="J3381" s="10">
        <v>3.5750000000000002</v>
      </c>
      <c r="K3381" s="10">
        <v>215.9250696</v>
      </c>
      <c r="L3381" s="10">
        <v>6.5289999999999999</v>
      </c>
      <c r="M3381" s="11" t="str" cm="1">
        <f t="array" ref="M3381">_xlfn.IFS(ROUND(Sales_Data[[#This Row],[Temperature]],0)&lt;50,"Cold",ROUND(Sales_Data[[#This Row],[Temperature]],0)&lt;70,"Mild",ROUND(Sales_Data[[#This Row],[Temperature]],0)&lt;84,"Warm",TRUE,"Hot")</f>
        <v>Hot</v>
      </c>
    </row>
    <row r="3382" spans="1:13" x14ac:dyDescent="0.3">
      <c r="A3382" s="5">
        <v>6</v>
      </c>
      <c r="B3382" s="5" t="s">
        <v>51</v>
      </c>
      <c r="C3382" s="7" t="b">
        <f t="shared" si="104"/>
        <v>0</v>
      </c>
      <c r="D3382" s="7" t="str" cm="1">
        <f t="array" ref="D3382">_xlfn.SWITCH(A3382,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382" s="12">
        <f t="shared" si="105"/>
        <v>40739</v>
      </c>
      <c r="F3382" s="5">
        <v>2011</v>
      </c>
      <c r="G3382" s="8">
        <v>1526801.24</v>
      </c>
      <c r="H3382" s="5" t="s">
        <v>99</v>
      </c>
      <c r="I3382" s="9">
        <v>88.93</v>
      </c>
      <c r="J3382" s="10">
        <v>3.5750000000000002</v>
      </c>
      <c r="K3382" s="10">
        <v>216.90447320000001</v>
      </c>
      <c r="L3382" s="10">
        <v>6.9249999999999998</v>
      </c>
      <c r="M3382" s="11" t="str" cm="1">
        <f t="array" ref="M3382">_xlfn.IFS(ROUND(Sales_Data[[#This Row],[Temperature]],0)&lt;50,"Cold",ROUND(Sales_Data[[#This Row],[Temperature]],0)&lt;70,"Mild",ROUND(Sales_Data[[#This Row],[Temperature]],0)&lt;84,"Warm",TRUE,"Hot")</f>
        <v>Hot</v>
      </c>
    </row>
    <row r="3383" spans="1:13" x14ac:dyDescent="0.3">
      <c r="A3383" s="5">
        <v>7</v>
      </c>
      <c r="B3383" s="5" t="s">
        <v>51</v>
      </c>
      <c r="C3383" s="7" t="b">
        <f t="shared" si="104"/>
        <v>0</v>
      </c>
      <c r="D3383" s="7" t="str" cm="1">
        <f t="array" ref="D3383">_xlfn.SWITCH(A3383,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383" s="12">
        <f t="shared" si="105"/>
        <v>40739</v>
      </c>
      <c r="F3383" s="5">
        <v>2011</v>
      </c>
      <c r="G3383" s="8">
        <v>642748.21</v>
      </c>
      <c r="H3383" s="5" t="s">
        <v>99</v>
      </c>
      <c r="I3383" s="9">
        <v>54.37</v>
      </c>
      <c r="J3383" s="10">
        <v>3.532</v>
      </c>
      <c r="K3383" s="10">
        <v>193.3125484</v>
      </c>
      <c r="L3383" s="10">
        <v>8.6219999999999999</v>
      </c>
      <c r="M3383" s="11" t="str" cm="1">
        <f t="array" ref="M3383">_xlfn.IFS(ROUND(Sales_Data[[#This Row],[Temperature]],0)&lt;50,"Cold",ROUND(Sales_Data[[#This Row],[Temperature]],0)&lt;70,"Mild",ROUND(Sales_Data[[#This Row],[Temperature]],0)&lt;84,"Warm",TRUE,"Hot")</f>
        <v>Mild</v>
      </c>
    </row>
    <row r="3384" spans="1:13" x14ac:dyDescent="0.3">
      <c r="A3384" s="5">
        <v>8</v>
      </c>
      <c r="B3384" s="5" t="s">
        <v>51</v>
      </c>
      <c r="C3384" s="7" t="b">
        <f t="shared" si="104"/>
        <v>0</v>
      </c>
      <c r="D3384" s="7" t="str" cm="1">
        <f t="array" ref="D3384">_xlfn.SWITCH(A3384,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384" s="12">
        <f t="shared" si="105"/>
        <v>40739</v>
      </c>
      <c r="F3384" s="5">
        <v>2011</v>
      </c>
      <c r="G3384" s="8">
        <v>849925.37</v>
      </c>
      <c r="H3384" s="5" t="s">
        <v>99</v>
      </c>
      <c r="I3384" s="9">
        <v>84.26</v>
      </c>
      <c r="J3384" s="10">
        <v>3.5750000000000002</v>
      </c>
      <c r="K3384" s="10">
        <v>218.77462170000001</v>
      </c>
      <c r="L3384" s="10">
        <v>6.4249999999999998</v>
      </c>
      <c r="M3384" s="11" t="str" cm="1">
        <f t="array" ref="M3384">_xlfn.IFS(ROUND(Sales_Data[[#This Row],[Temperature]],0)&lt;50,"Cold",ROUND(Sales_Data[[#This Row],[Temperature]],0)&lt;70,"Mild",ROUND(Sales_Data[[#This Row],[Temperature]],0)&lt;84,"Warm",TRUE,"Hot")</f>
        <v>Hot</v>
      </c>
    </row>
    <row r="3385" spans="1:13" x14ac:dyDescent="0.3">
      <c r="A3385" s="5">
        <v>9</v>
      </c>
      <c r="B3385" s="5" t="s">
        <v>51</v>
      </c>
      <c r="C3385" s="7" t="b">
        <f t="shared" si="104"/>
        <v>0</v>
      </c>
      <c r="D3385" s="7" t="str" cm="1">
        <f t="array" ref="D3385">_xlfn.SWITCH(A3385,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385" s="12">
        <f t="shared" si="105"/>
        <v>40739</v>
      </c>
      <c r="F3385" s="5">
        <v>2011</v>
      </c>
      <c r="G3385" s="8">
        <v>512834.04</v>
      </c>
      <c r="H3385" s="5" t="s">
        <v>99</v>
      </c>
      <c r="I3385" s="9">
        <v>90.45</v>
      </c>
      <c r="J3385" s="10">
        <v>3.5750000000000002</v>
      </c>
      <c r="K3385" s="10">
        <v>218.96072419999999</v>
      </c>
      <c r="L3385" s="10">
        <v>6.4039999999999999</v>
      </c>
      <c r="M3385" s="11" t="str" cm="1">
        <f t="array" ref="M3385">_xlfn.IFS(ROUND(Sales_Data[[#This Row],[Temperature]],0)&lt;50,"Cold",ROUND(Sales_Data[[#This Row],[Temperature]],0)&lt;70,"Mild",ROUND(Sales_Data[[#This Row],[Temperature]],0)&lt;84,"Warm",TRUE,"Hot")</f>
        <v>Hot</v>
      </c>
    </row>
    <row r="3386" spans="1:13" x14ac:dyDescent="0.3">
      <c r="A3386" s="5">
        <v>10</v>
      </c>
      <c r="B3386" s="5" t="s">
        <v>51</v>
      </c>
      <c r="C3386" s="7" t="b">
        <f t="shared" si="104"/>
        <v>0</v>
      </c>
      <c r="D3386" s="7" t="str" cm="1">
        <f t="array" ref="D3386">_xlfn.SWITCH(A3386,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386" s="12">
        <f t="shared" si="105"/>
        <v>40739</v>
      </c>
      <c r="F3386" s="5">
        <v>2011</v>
      </c>
      <c r="G3386" s="8">
        <v>1775068.4</v>
      </c>
      <c r="H3386" s="5" t="s">
        <v>99</v>
      </c>
      <c r="I3386" s="9">
        <v>86.01</v>
      </c>
      <c r="J3386" s="10">
        <v>3.7789999999999999</v>
      </c>
      <c r="K3386" s="10">
        <v>129.13383870000001</v>
      </c>
      <c r="L3386" s="10">
        <v>8.2569999999999997</v>
      </c>
      <c r="M3386" s="11" t="str" cm="1">
        <f t="array" ref="M3386">_xlfn.IFS(ROUND(Sales_Data[[#This Row],[Temperature]],0)&lt;50,"Cold",ROUND(Sales_Data[[#This Row],[Temperature]],0)&lt;70,"Mild",ROUND(Sales_Data[[#This Row],[Temperature]],0)&lt;84,"Warm",TRUE,"Hot")</f>
        <v>Hot</v>
      </c>
    </row>
    <row r="3387" spans="1:13" x14ac:dyDescent="0.3">
      <c r="A3387" s="5">
        <v>11</v>
      </c>
      <c r="B3387" s="5" t="s">
        <v>51</v>
      </c>
      <c r="C3387" s="7" t="b">
        <f t="shared" si="104"/>
        <v>0</v>
      </c>
      <c r="D3387" s="7" t="str" cm="1">
        <f t="array" ref="D3387">_xlfn.SWITCH(A3387,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387" s="12">
        <f t="shared" si="105"/>
        <v>40739</v>
      </c>
      <c r="F3387" s="5">
        <v>2011</v>
      </c>
      <c r="G3387" s="8">
        <v>1266546.73</v>
      </c>
      <c r="H3387" s="5" t="s">
        <v>99</v>
      </c>
      <c r="I3387" s="9">
        <v>88.3</v>
      </c>
      <c r="J3387" s="10">
        <v>3.5750000000000002</v>
      </c>
      <c r="K3387" s="10">
        <v>218.72752159999999</v>
      </c>
      <c r="L3387" s="10">
        <v>7.5670000000000002</v>
      </c>
      <c r="M3387" s="11" t="str" cm="1">
        <f t="array" ref="M3387">_xlfn.IFS(ROUND(Sales_Data[[#This Row],[Temperature]],0)&lt;50,"Cold",ROUND(Sales_Data[[#This Row],[Temperature]],0)&lt;70,"Mild",ROUND(Sales_Data[[#This Row],[Temperature]],0)&lt;84,"Warm",TRUE,"Hot")</f>
        <v>Hot</v>
      </c>
    </row>
    <row r="3388" spans="1:13" x14ac:dyDescent="0.3">
      <c r="A3388" s="5">
        <v>12</v>
      </c>
      <c r="B3388" s="5" t="s">
        <v>51</v>
      </c>
      <c r="C3388" s="7" t="b">
        <f t="shared" si="104"/>
        <v>0</v>
      </c>
      <c r="D3388" s="7" t="str" cm="1">
        <f t="array" ref="D3388">_xlfn.SWITCH(A3388,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388" s="12">
        <f t="shared" si="105"/>
        <v>40739</v>
      </c>
      <c r="F3388" s="5">
        <v>2011</v>
      </c>
      <c r="G3388" s="8">
        <v>936001.98</v>
      </c>
      <c r="H3388" s="5" t="s">
        <v>99</v>
      </c>
      <c r="I3388" s="9">
        <v>88.1</v>
      </c>
      <c r="J3388" s="10">
        <v>3.6920000000000002</v>
      </c>
      <c r="K3388" s="10">
        <v>129.13383870000001</v>
      </c>
      <c r="L3388" s="10">
        <v>13.503</v>
      </c>
      <c r="M3388" s="11" t="str" cm="1">
        <f t="array" ref="M3388">_xlfn.IFS(ROUND(Sales_Data[[#This Row],[Temperature]],0)&lt;50,"Cold",ROUND(Sales_Data[[#This Row],[Temperature]],0)&lt;70,"Mild",ROUND(Sales_Data[[#This Row],[Temperature]],0)&lt;84,"Warm",TRUE,"Hot")</f>
        <v>Hot</v>
      </c>
    </row>
    <row r="3389" spans="1:13" x14ac:dyDescent="0.3">
      <c r="A3389" s="5">
        <v>13</v>
      </c>
      <c r="B3389" s="5" t="s">
        <v>51</v>
      </c>
      <c r="C3389" s="7" t="b">
        <f t="shared" si="104"/>
        <v>0</v>
      </c>
      <c r="D3389" s="7" t="str" cm="1">
        <f t="array" ref="D3389">_xlfn.SWITCH(A3389,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389" s="12">
        <f t="shared" si="105"/>
        <v>40739</v>
      </c>
      <c r="F3389" s="5">
        <v>2011</v>
      </c>
      <c r="G3389" s="8">
        <v>1956813.31</v>
      </c>
      <c r="H3389" s="5" t="s">
        <v>99</v>
      </c>
      <c r="I3389" s="9">
        <v>75.59</v>
      </c>
      <c r="J3389" s="10">
        <v>3.5529999999999999</v>
      </c>
      <c r="K3389" s="10">
        <v>129.13383870000001</v>
      </c>
      <c r="L3389" s="10">
        <v>6.8769999999999998</v>
      </c>
      <c r="M3389" s="11" t="str" cm="1">
        <f t="array" ref="M3389">_xlfn.IFS(ROUND(Sales_Data[[#This Row],[Temperature]],0)&lt;50,"Cold",ROUND(Sales_Data[[#This Row],[Temperature]],0)&lt;70,"Mild",ROUND(Sales_Data[[#This Row],[Temperature]],0)&lt;84,"Warm",TRUE,"Hot")</f>
        <v>Warm</v>
      </c>
    </row>
    <row r="3390" spans="1:13" x14ac:dyDescent="0.3">
      <c r="A3390" s="5">
        <v>14</v>
      </c>
      <c r="B3390" s="5" t="s">
        <v>51</v>
      </c>
      <c r="C3390" s="7" t="b">
        <f t="shared" si="104"/>
        <v>0</v>
      </c>
      <c r="D3390" s="7" t="str" cm="1">
        <f t="array" ref="D3390">_xlfn.SWITCH(A3390,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90" s="12">
        <f t="shared" si="105"/>
        <v>40739</v>
      </c>
      <c r="F3390" s="5">
        <v>2011</v>
      </c>
      <c r="G3390" s="8">
        <v>1953544.76</v>
      </c>
      <c r="H3390" s="5" t="s">
        <v>99</v>
      </c>
      <c r="I3390" s="9">
        <v>78.47</v>
      </c>
      <c r="J3390" s="10">
        <v>3.76</v>
      </c>
      <c r="K3390" s="10">
        <v>186.13998079999999</v>
      </c>
      <c r="L3390" s="10">
        <v>8.625</v>
      </c>
      <c r="M3390" s="11" t="str" cm="1">
        <f t="array" ref="M3390">_xlfn.IFS(ROUND(Sales_Data[[#This Row],[Temperature]],0)&lt;50,"Cold",ROUND(Sales_Data[[#This Row],[Temperature]],0)&lt;70,"Mild",ROUND(Sales_Data[[#This Row],[Temperature]],0)&lt;84,"Warm",TRUE,"Hot")</f>
        <v>Warm</v>
      </c>
    </row>
    <row r="3391" spans="1:13" x14ac:dyDescent="0.3">
      <c r="A3391" s="5">
        <v>15</v>
      </c>
      <c r="B3391" s="5" t="s">
        <v>51</v>
      </c>
      <c r="C3391" s="7" t="b">
        <f t="shared" si="104"/>
        <v>0</v>
      </c>
      <c r="D3391" s="7" t="str" cm="1">
        <f t="array" ref="D3391">_xlfn.SWITCH(A3391,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91" s="12">
        <f t="shared" si="105"/>
        <v>40739</v>
      </c>
      <c r="F3391" s="5">
        <v>2011</v>
      </c>
      <c r="G3391" s="8">
        <v>624114.56000000006</v>
      </c>
      <c r="H3391" s="5" t="s">
        <v>99</v>
      </c>
      <c r="I3391" s="9">
        <v>73.34</v>
      </c>
      <c r="J3391" s="10">
        <v>3.915</v>
      </c>
      <c r="K3391" s="10">
        <v>135.7837419</v>
      </c>
      <c r="L3391" s="10">
        <v>7.806</v>
      </c>
      <c r="M3391" s="11" t="str" cm="1">
        <f t="array" ref="M3391">_xlfn.IFS(ROUND(Sales_Data[[#This Row],[Temperature]],0)&lt;50,"Cold",ROUND(Sales_Data[[#This Row],[Temperature]],0)&lt;70,"Mild",ROUND(Sales_Data[[#This Row],[Temperature]],0)&lt;84,"Warm",TRUE,"Hot")</f>
        <v>Warm</v>
      </c>
    </row>
    <row r="3392" spans="1:13" x14ac:dyDescent="0.3">
      <c r="A3392" s="5">
        <v>16</v>
      </c>
      <c r="B3392" s="5" t="s">
        <v>51</v>
      </c>
      <c r="C3392" s="7" t="b">
        <f t="shared" si="104"/>
        <v>0</v>
      </c>
      <c r="D3392" s="7" t="str" cm="1">
        <f t="array" ref="D3392">_xlfn.SWITCH(A3392,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92" s="12">
        <f t="shared" si="105"/>
        <v>40739</v>
      </c>
      <c r="F3392" s="5">
        <v>2011</v>
      </c>
      <c r="G3392" s="8">
        <v>586841.77</v>
      </c>
      <c r="H3392" s="5" t="s">
        <v>99</v>
      </c>
      <c r="I3392" s="9">
        <v>65.16</v>
      </c>
      <c r="J3392" s="10">
        <v>3.532</v>
      </c>
      <c r="K3392" s="10">
        <v>193.3125484</v>
      </c>
      <c r="L3392" s="10">
        <v>6.3380000000000001</v>
      </c>
      <c r="M3392" s="11" t="str" cm="1">
        <f t="array" ref="M3392">_xlfn.IFS(ROUND(Sales_Data[[#This Row],[Temperature]],0)&lt;50,"Cold",ROUND(Sales_Data[[#This Row],[Temperature]],0)&lt;70,"Mild",ROUND(Sales_Data[[#This Row],[Temperature]],0)&lt;84,"Warm",TRUE,"Hot")</f>
        <v>Mild</v>
      </c>
    </row>
    <row r="3393" spans="1:13" x14ac:dyDescent="0.3">
      <c r="A3393" s="5">
        <v>17</v>
      </c>
      <c r="B3393" s="5" t="s">
        <v>51</v>
      </c>
      <c r="C3393" s="7" t="b">
        <f t="shared" si="104"/>
        <v>0</v>
      </c>
      <c r="D3393" s="7" t="str" cm="1">
        <f t="array" ref="D3393">_xlfn.SWITCH(A3393,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93" s="12">
        <f t="shared" si="105"/>
        <v>40739</v>
      </c>
      <c r="F3393" s="5">
        <v>2011</v>
      </c>
      <c r="G3393" s="8">
        <v>902727.76</v>
      </c>
      <c r="H3393" s="5" t="s">
        <v>99</v>
      </c>
      <c r="I3393" s="9">
        <v>67.930000000000007</v>
      </c>
      <c r="J3393" s="10">
        <v>3.5529999999999999</v>
      </c>
      <c r="K3393" s="10">
        <v>129.13383870000001</v>
      </c>
      <c r="L3393" s="10">
        <v>6.7450000000000001</v>
      </c>
      <c r="M3393" s="11" t="str" cm="1">
        <f t="array" ref="M3393">_xlfn.IFS(ROUND(Sales_Data[[#This Row],[Temperature]],0)&lt;50,"Cold",ROUND(Sales_Data[[#This Row],[Temperature]],0)&lt;70,"Mild",ROUND(Sales_Data[[#This Row],[Temperature]],0)&lt;84,"Warm",TRUE,"Hot")</f>
        <v>Mild</v>
      </c>
    </row>
    <row r="3394" spans="1:13" x14ac:dyDescent="0.3">
      <c r="A3394" s="5">
        <v>18</v>
      </c>
      <c r="B3394" s="5" t="s">
        <v>51</v>
      </c>
      <c r="C3394" s="7" t="b">
        <f t="shared" ref="C3394:C3457" si="106">ISNUMBER(B3394)</f>
        <v>0</v>
      </c>
      <c r="D3394" s="7" t="str" cm="1">
        <f t="array" ref="D3394">_xlfn.SWITCH(A3394,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94" s="12">
        <f t="shared" ref="E3394:E3457" si="107">IF(C3394,B3394,DATE(RIGHT(B3394,4),MID(B3394,4,2),LEFT(B3394,2)))</f>
        <v>40739</v>
      </c>
      <c r="F3394" s="5">
        <v>2011</v>
      </c>
      <c r="G3394" s="8">
        <v>974916.13</v>
      </c>
      <c r="H3394" s="5" t="s">
        <v>99</v>
      </c>
      <c r="I3394" s="9">
        <v>74.36</v>
      </c>
      <c r="J3394" s="10">
        <v>3.827</v>
      </c>
      <c r="K3394" s="10">
        <v>135.7837419</v>
      </c>
      <c r="L3394" s="10">
        <v>8.89</v>
      </c>
      <c r="M3394" s="11" t="str" cm="1">
        <f t="array" ref="M3394">_xlfn.IFS(ROUND(Sales_Data[[#This Row],[Temperature]],0)&lt;50,"Cold",ROUND(Sales_Data[[#This Row],[Temperature]],0)&lt;70,"Mild",ROUND(Sales_Data[[#This Row],[Temperature]],0)&lt;84,"Warm",TRUE,"Hot")</f>
        <v>Warm</v>
      </c>
    </row>
    <row r="3395" spans="1:13" x14ac:dyDescent="0.3">
      <c r="A3395" s="5">
        <v>19</v>
      </c>
      <c r="B3395" s="5" t="s">
        <v>51</v>
      </c>
      <c r="C3395" s="7" t="b">
        <f t="shared" si="106"/>
        <v>0</v>
      </c>
      <c r="D3395" s="7" t="str" cm="1">
        <f t="array" ref="D3395">_xlfn.SWITCH(A3395,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95" s="12">
        <f t="shared" si="107"/>
        <v>40739</v>
      </c>
      <c r="F3395" s="5">
        <v>2011</v>
      </c>
      <c r="G3395" s="8">
        <v>1391580.41</v>
      </c>
      <c r="H3395" s="5" t="s">
        <v>99</v>
      </c>
      <c r="I3395" s="9">
        <v>73.7</v>
      </c>
      <c r="J3395" s="10">
        <v>3.915</v>
      </c>
      <c r="K3395" s="10">
        <v>135.7837419</v>
      </c>
      <c r="L3395" s="10">
        <v>7.806</v>
      </c>
      <c r="M3395" s="11" t="str" cm="1">
        <f t="array" ref="M3395">_xlfn.IFS(ROUND(Sales_Data[[#This Row],[Temperature]],0)&lt;50,"Cold",ROUND(Sales_Data[[#This Row],[Temperature]],0)&lt;70,"Mild",ROUND(Sales_Data[[#This Row],[Temperature]],0)&lt;84,"Warm",TRUE,"Hot")</f>
        <v>Warm</v>
      </c>
    </row>
    <row r="3396" spans="1:13" x14ac:dyDescent="0.3">
      <c r="A3396" s="5">
        <v>20</v>
      </c>
      <c r="B3396" s="5" t="s">
        <v>51</v>
      </c>
      <c r="C3396" s="7" t="b">
        <f t="shared" si="106"/>
        <v>0</v>
      </c>
      <c r="D3396" s="7" t="str" cm="1">
        <f t="array" ref="D3396">_xlfn.SWITCH(A3396,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96" s="12">
        <f t="shared" si="107"/>
        <v>40739</v>
      </c>
      <c r="F3396" s="5">
        <v>2011</v>
      </c>
      <c r="G3396" s="8">
        <v>2039875.75</v>
      </c>
      <c r="H3396" s="5" t="s">
        <v>99</v>
      </c>
      <c r="I3396" s="9">
        <v>74.88</v>
      </c>
      <c r="J3396" s="10">
        <v>3.76</v>
      </c>
      <c r="K3396" s="10">
        <v>208.53093369999999</v>
      </c>
      <c r="L3396" s="10">
        <v>7.274</v>
      </c>
      <c r="M3396" s="11" t="str" cm="1">
        <f t="array" ref="M3396">_xlfn.IFS(ROUND(Sales_Data[[#This Row],[Temperature]],0)&lt;50,"Cold",ROUND(Sales_Data[[#This Row],[Temperature]],0)&lt;70,"Mild",ROUND(Sales_Data[[#This Row],[Temperature]],0)&lt;84,"Warm",TRUE,"Hot")</f>
        <v>Warm</v>
      </c>
    </row>
    <row r="3397" spans="1:13" x14ac:dyDescent="0.3">
      <c r="A3397" s="5">
        <v>21</v>
      </c>
      <c r="B3397" s="5" t="s">
        <v>51</v>
      </c>
      <c r="C3397" s="7" t="b">
        <f t="shared" si="106"/>
        <v>0</v>
      </c>
      <c r="D3397" s="7" t="str" cm="1">
        <f t="array" ref="D3397">_xlfn.SWITCH(A3397,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97" s="12">
        <f t="shared" si="107"/>
        <v>40739</v>
      </c>
      <c r="F3397" s="5">
        <v>2011</v>
      </c>
      <c r="G3397" s="8">
        <v>728311.15</v>
      </c>
      <c r="H3397" s="5" t="s">
        <v>99</v>
      </c>
      <c r="I3397" s="9">
        <v>91.05</v>
      </c>
      <c r="J3397" s="10">
        <v>3.5750000000000002</v>
      </c>
      <c r="K3397" s="10">
        <v>215.01344259999999</v>
      </c>
      <c r="L3397" s="10">
        <v>7.8520000000000003</v>
      </c>
      <c r="M3397" s="11" t="str" cm="1">
        <f t="array" ref="M3397">_xlfn.IFS(ROUND(Sales_Data[[#This Row],[Temperature]],0)&lt;50,"Cold",ROUND(Sales_Data[[#This Row],[Temperature]],0)&lt;70,"Mild",ROUND(Sales_Data[[#This Row],[Temperature]],0)&lt;84,"Warm",TRUE,"Hot")</f>
        <v>Hot</v>
      </c>
    </row>
    <row r="3398" spans="1:13" x14ac:dyDescent="0.3">
      <c r="A3398" s="5">
        <v>22</v>
      </c>
      <c r="B3398" s="5" t="s">
        <v>51</v>
      </c>
      <c r="C3398" s="7" t="b">
        <f t="shared" si="106"/>
        <v>0</v>
      </c>
      <c r="D3398" s="7" t="str" cm="1">
        <f t="array" ref="D3398">_xlfn.SWITCH(A3398,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98" s="12">
        <f t="shared" si="107"/>
        <v>40739</v>
      </c>
      <c r="F3398" s="5">
        <v>2011</v>
      </c>
      <c r="G3398" s="8">
        <v>961953.57</v>
      </c>
      <c r="H3398" s="5" t="s">
        <v>99</v>
      </c>
      <c r="I3398" s="9">
        <v>75.2</v>
      </c>
      <c r="J3398" s="10">
        <v>3.827</v>
      </c>
      <c r="K3398" s="10">
        <v>139.70063250000001</v>
      </c>
      <c r="L3398" s="10">
        <v>8.0229999999999997</v>
      </c>
      <c r="M3398" s="11" t="str" cm="1">
        <f t="array" ref="M3398">_xlfn.IFS(ROUND(Sales_Data[[#This Row],[Temperature]],0)&lt;50,"Cold",ROUND(Sales_Data[[#This Row],[Temperature]],0)&lt;70,"Mild",ROUND(Sales_Data[[#This Row],[Temperature]],0)&lt;84,"Warm",TRUE,"Hot")</f>
        <v>Warm</v>
      </c>
    </row>
    <row r="3399" spans="1:13" x14ac:dyDescent="0.3">
      <c r="A3399" s="5">
        <v>23</v>
      </c>
      <c r="B3399" s="5" t="s">
        <v>51</v>
      </c>
      <c r="C3399" s="7" t="b">
        <f t="shared" si="106"/>
        <v>0</v>
      </c>
      <c r="D3399" s="7" t="str" cm="1">
        <f t="array" ref="D3399">_xlfn.SWITCH(A3399,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99" s="12">
        <f t="shared" si="107"/>
        <v>40739</v>
      </c>
      <c r="F3399" s="5">
        <v>2011</v>
      </c>
      <c r="G3399" s="8">
        <v>1360520.56</v>
      </c>
      <c r="H3399" s="5" t="s">
        <v>99</v>
      </c>
      <c r="I3399" s="9">
        <v>69.8</v>
      </c>
      <c r="J3399" s="10">
        <v>3.827</v>
      </c>
      <c r="K3399" s="10">
        <v>135.7837419</v>
      </c>
      <c r="L3399" s="10">
        <v>4.5839999999999996</v>
      </c>
      <c r="M3399" s="11" t="str" cm="1">
        <f t="array" ref="M3399">_xlfn.IFS(ROUND(Sales_Data[[#This Row],[Temperature]],0)&lt;50,"Cold",ROUND(Sales_Data[[#This Row],[Temperature]],0)&lt;70,"Mild",ROUND(Sales_Data[[#This Row],[Temperature]],0)&lt;84,"Warm",TRUE,"Hot")</f>
        <v>Warm</v>
      </c>
    </row>
    <row r="3400" spans="1:13" x14ac:dyDescent="0.3">
      <c r="A3400" s="5">
        <v>24</v>
      </c>
      <c r="B3400" s="5" t="s">
        <v>51</v>
      </c>
      <c r="C3400" s="7" t="b">
        <f t="shared" si="106"/>
        <v>0</v>
      </c>
      <c r="D3400" s="7" t="str" cm="1">
        <f t="array" ref="D3400">_xlfn.SWITCH(A3400,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00" s="12">
        <f t="shared" si="107"/>
        <v>40739</v>
      </c>
      <c r="F3400" s="5">
        <v>2011</v>
      </c>
      <c r="G3400" s="8">
        <v>1356938.95</v>
      </c>
      <c r="H3400" s="5" t="s">
        <v>99</v>
      </c>
      <c r="I3400" s="9">
        <v>74.430000000000007</v>
      </c>
      <c r="J3400" s="10">
        <v>3.915</v>
      </c>
      <c r="K3400" s="10">
        <v>135.7837419</v>
      </c>
      <c r="L3400" s="10">
        <v>8.3580000000000005</v>
      </c>
      <c r="M3400" s="11" t="str" cm="1">
        <f t="array" ref="M3400">_xlfn.IFS(ROUND(Sales_Data[[#This Row],[Temperature]],0)&lt;50,"Cold",ROUND(Sales_Data[[#This Row],[Temperature]],0)&lt;70,"Mild",ROUND(Sales_Data[[#This Row],[Temperature]],0)&lt;84,"Warm",TRUE,"Hot")</f>
        <v>Warm</v>
      </c>
    </row>
    <row r="3401" spans="1:13" x14ac:dyDescent="0.3">
      <c r="A3401" s="5">
        <v>25</v>
      </c>
      <c r="B3401" s="5" t="s">
        <v>51</v>
      </c>
      <c r="C3401" s="7" t="b">
        <f t="shared" si="106"/>
        <v>0</v>
      </c>
      <c r="D3401" s="7" t="str" cm="1">
        <f t="array" ref="D3401">_xlfn.SWITCH(A3401,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01" s="12">
        <f t="shared" si="107"/>
        <v>40739</v>
      </c>
      <c r="F3401" s="5">
        <v>2011</v>
      </c>
      <c r="G3401" s="8">
        <v>680510.23</v>
      </c>
      <c r="H3401" s="5" t="s">
        <v>99</v>
      </c>
      <c r="I3401" s="9">
        <v>72.67</v>
      </c>
      <c r="J3401" s="10">
        <v>3.76</v>
      </c>
      <c r="K3401" s="10">
        <v>208.53093369999999</v>
      </c>
      <c r="L3401" s="10">
        <v>7.274</v>
      </c>
      <c r="M3401" s="11" t="str" cm="1">
        <f t="array" ref="M3401">_xlfn.IFS(ROUND(Sales_Data[[#This Row],[Temperature]],0)&lt;50,"Cold",ROUND(Sales_Data[[#This Row],[Temperature]],0)&lt;70,"Mild",ROUND(Sales_Data[[#This Row],[Temperature]],0)&lt;84,"Warm",TRUE,"Hot")</f>
        <v>Warm</v>
      </c>
    </row>
    <row r="3402" spans="1:13" x14ac:dyDescent="0.3">
      <c r="A3402" s="5">
        <v>26</v>
      </c>
      <c r="B3402" s="5" t="s">
        <v>51</v>
      </c>
      <c r="C3402" s="7" t="b">
        <f t="shared" si="106"/>
        <v>0</v>
      </c>
      <c r="D3402" s="7" t="str" cm="1">
        <f t="array" ref="D3402">_xlfn.SWITCH(A3402,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02" s="12">
        <f t="shared" si="107"/>
        <v>40739</v>
      </c>
      <c r="F3402" s="5">
        <v>2011</v>
      </c>
      <c r="G3402" s="8">
        <v>1021534.7</v>
      </c>
      <c r="H3402" s="5" t="s">
        <v>99</v>
      </c>
      <c r="I3402" s="9">
        <v>64.430000000000007</v>
      </c>
      <c r="J3402" s="10">
        <v>3.827</v>
      </c>
      <c r="K3402" s="10">
        <v>135.7837419</v>
      </c>
      <c r="L3402" s="10">
        <v>7.7670000000000003</v>
      </c>
      <c r="M3402" s="11" t="str" cm="1">
        <f t="array" ref="M3402">_xlfn.IFS(ROUND(Sales_Data[[#This Row],[Temperature]],0)&lt;50,"Cold",ROUND(Sales_Data[[#This Row],[Temperature]],0)&lt;70,"Mild",ROUND(Sales_Data[[#This Row],[Temperature]],0)&lt;84,"Warm",TRUE,"Hot")</f>
        <v>Mild</v>
      </c>
    </row>
    <row r="3403" spans="1:13" x14ac:dyDescent="0.3">
      <c r="A3403" s="5">
        <v>27</v>
      </c>
      <c r="B3403" s="5" t="s">
        <v>51</v>
      </c>
      <c r="C3403" s="7" t="b">
        <f t="shared" si="106"/>
        <v>0</v>
      </c>
      <c r="D3403" s="7" t="str" cm="1">
        <f t="array" ref="D3403">_xlfn.SWITCH(A3403,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03" s="12">
        <f t="shared" si="107"/>
        <v>40739</v>
      </c>
      <c r="F3403" s="5">
        <v>2011</v>
      </c>
      <c r="G3403" s="8">
        <v>1762155.79</v>
      </c>
      <c r="H3403" s="5" t="s">
        <v>99</v>
      </c>
      <c r="I3403" s="9">
        <v>77.83</v>
      </c>
      <c r="J3403" s="10">
        <v>3.915</v>
      </c>
      <c r="K3403" s="10">
        <v>139.70063250000001</v>
      </c>
      <c r="L3403" s="10">
        <v>7.85</v>
      </c>
      <c r="M3403" s="11" t="str" cm="1">
        <f t="array" ref="M3403">_xlfn.IFS(ROUND(Sales_Data[[#This Row],[Temperature]],0)&lt;50,"Cold",ROUND(Sales_Data[[#This Row],[Temperature]],0)&lt;70,"Mild",ROUND(Sales_Data[[#This Row],[Temperature]],0)&lt;84,"Warm",TRUE,"Hot")</f>
        <v>Warm</v>
      </c>
    </row>
    <row r="3404" spans="1:13" x14ac:dyDescent="0.3">
      <c r="A3404" s="5">
        <v>28</v>
      </c>
      <c r="B3404" s="5" t="s">
        <v>51</v>
      </c>
      <c r="C3404" s="7" t="b">
        <f t="shared" si="106"/>
        <v>0</v>
      </c>
      <c r="D3404" s="7" t="str" cm="1">
        <f t="array" ref="D3404">_xlfn.SWITCH(A3404,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04" s="12">
        <f t="shared" si="107"/>
        <v>40739</v>
      </c>
      <c r="F3404" s="5">
        <v>2011</v>
      </c>
      <c r="G3404" s="8">
        <v>1197373.1299999999</v>
      </c>
      <c r="H3404" s="5" t="s">
        <v>99</v>
      </c>
      <c r="I3404" s="9">
        <v>88.1</v>
      </c>
      <c r="J3404" s="10">
        <v>3.6920000000000002</v>
      </c>
      <c r="K3404" s="10">
        <v>129.13383870000001</v>
      </c>
      <c r="L3404" s="10">
        <v>13.503</v>
      </c>
      <c r="M3404" s="11" t="str" cm="1">
        <f t="array" ref="M3404">_xlfn.IFS(ROUND(Sales_Data[[#This Row],[Temperature]],0)&lt;50,"Cold",ROUND(Sales_Data[[#This Row],[Temperature]],0)&lt;70,"Mild",ROUND(Sales_Data[[#This Row],[Temperature]],0)&lt;84,"Warm",TRUE,"Hot")</f>
        <v>Hot</v>
      </c>
    </row>
    <row r="3405" spans="1:13" x14ac:dyDescent="0.3">
      <c r="A3405" s="5">
        <v>29</v>
      </c>
      <c r="B3405" s="5" t="s">
        <v>51</v>
      </c>
      <c r="C3405" s="7" t="b">
        <f t="shared" si="106"/>
        <v>0</v>
      </c>
      <c r="D3405" s="7" t="str" cm="1">
        <f t="array" ref="D3405">_xlfn.SWITCH(A3405,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05" s="12">
        <f t="shared" si="107"/>
        <v>40739</v>
      </c>
      <c r="F3405" s="5">
        <v>2011</v>
      </c>
      <c r="G3405" s="8">
        <v>505246.15</v>
      </c>
      <c r="H3405" s="5" t="s">
        <v>99</v>
      </c>
      <c r="I3405" s="9">
        <v>75.2</v>
      </c>
      <c r="J3405" s="10">
        <v>3.827</v>
      </c>
      <c r="K3405" s="10">
        <v>135.7837419</v>
      </c>
      <c r="L3405" s="10">
        <v>9.8629999999999995</v>
      </c>
      <c r="M3405" s="11" t="str" cm="1">
        <f t="array" ref="M3405">_xlfn.IFS(ROUND(Sales_Data[[#This Row],[Temperature]],0)&lt;50,"Cold",ROUND(Sales_Data[[#This Row],[Temperature]],0)&lt;70,"Mild",ROUND(Sales_Data[[#This Row],[Temperature]],0)&lt;84,"Warm",TRUE,"Hot")</f>
        <v>Warm</v>
      </c>
    </row>
    <row r="3406" spans="1:13" x14ac:dyDescent="0.3">
      <c r="A3406" s="5">
        <v>30</v>
      </c>
      <c r="B3406" s="5" t="s">
        <v>51</v>
      </c>
      <c r="C3406" s="7" t="b">
        <f t="shared" si="106"/>
        <v>0</v>
      </c>
      <c r="D3406" s="7" t="str" cm="1">
        <f t="array" ref="D3406">_xlfn.SWITCH(A3406,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06" s="12">
        <f t="shared" si="107"/>
        <v>40739</v>
      </c>
      <c r="F3406" s="5">
        <v>2011</v>
      </c>
      <c r="G3406" s="8">
        <v>420515.63</v>
      </c>
      <c r="H3406" s="5" t="s">
        <v>99</v>
      </c>
      <c r="I3406" s="9">
        <v>91.05</v>
      </c>
      <c r="J3406" s="10">
        <v>3.5750000000000002</v>
      </c>
      <c r="K3406" s="10">
        <v>215.01344259999999</v>
      </c>
      <c r="L3406" s="10">
        <v>7.8520000000000003</v>
      </c>
      <c r="M3406" s="11" t="str" cm="1">
        <f t="array" ref="M3406">_xlfn.IFS(ROUND(Sales_Data[[#This Row],[Temperature]],0)&lt;50,"Cold",ROUND(Sales_Data[[#This Row],[Temperature]],0)&lt;70,"Mild",ROUND(Sales_Data[[#This Row],[Temperature]],0)&lt;84,"Warm",TRUE,"Hot")</f>
        <v>Hot</v>
      </c>
    </row>
    <row r="3407" spans="1:13" x14ac:dyDescent="0.3">
      <c r="A3407" s="5">
        <v>31</v>
      </c>
      <c r="B3407" s="5" t="s">
        <v>51</v>
      </c>
      <c r="C3407" s="7" t="b">
        <f t="shared" si="106"/>
        <v>0</v>
      </c>
      <c r="D3407" s="7" t="str" cm="1">
        <f t="array" ref="D3407">_xlfn.SWITCH(A3407,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07" s="12">
        <f t="shared" si="107"/>
        <v>40739</v>
      </c>
      <c r="F3407" s="5">
        <v>2011</v>
      </c>
      <c r="G3407" s="8">
        <v>1415473.91</v>
      </c>
      <c r="H3407" s="5" t="s">
        <v>99</v>
      </c>
      <c r="I3407" s="9">
        <v>91.05</v>
      </c>
      <c r="J3407" s="10">
        <v>3.5750000000000002</v>
      </c>
      <c r="K3407" s="10">
        <v>215.01344259999999</v>
      </c>
      <c r="L3407" s="10">
        <v>7.8520000000000003</v>
      </c>
      <c r="M3407" s="11" t="str" cm="1">
        <f t="array" ref="M3407">_xlfn.IFS(ROUND(Sales_Data[[#This Row],[Temperature]],0)&lt;50,"Cold",ROUND(Sales_Data[[#This Row],[Temperature]],0)&lt;70,"Mild",ROUND(Sales_Data[[#This Row],[Temperature]],0)&lt;84,"Warm",TRUE,"Hot")</f>
        <v>Hot</v>
      </c>
    </row>
    <row r="3408" spans="1:13" x14ac:dyDescent="0.3">
      <c r="A3408" s="5">
        <v>32</v>
      </c>
      <c r="B3408" s="5" t="s">
        <v>51</v>
      </c>
      <c r="C3408" s="7" t="b">
        <f t="shared" si="106"/>
        <v>0</v>
      </c>
      <c r="D3408" s="7" t="str" cm="1">
        <f t="array" ref="D3408">_xlfn.SWITCH(A3408,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08" s="12">
        <f t="shared" si="107"/>
        <v>40739</v>
      </c>
      <c r="F3408" s="5">
        <v>2011</v>
      </c>
      <c r="G3408" s="8">
        <v>1144254.26</v>
      </c>
      <c r="H3408" s="5" t="s">
        <v>99</v>
      </c>
      <c r="I3408" s="9">
        <v>70.55</v>
      </c>
      <c r="J3408" s="10">
        <v>3.532</v>
      </c>
      <c r="K3408" s="10">
        <v>193.3125484</v>
      </c>
      <c r="L3408" s="10">
        <v>8.6219999999999999</v>
      </c>
      <c r="M3408" s="11" t="str" cm="1">
        <f t="array" ref="M3408">_xlfn.IFS(ROUND(Sales_Data[[#This Row],[Temperature]],0)&lt;50,"Cold",ROUND(Sales_Data[[#This Row],[Temperature]],0)&lt;70,"Mild",ROUND(Sales_Data[[#This Row],[Temperature]],0)&lt;84,"Warm",TRUE,"Hot")</f>
        <v>Warm</v>
      </c>
    </row>
    <row r="3409" spans="1:13" x14ac:dyDescent="0.3">
      <c r="A3409" s="5">
        <v>33</v>
      </c>
      <c r="B3409" s="5" t="s">
        <v>51</v>
      </c>
      <c r="C3409" s="7" t="b">
        <f t="shared" si="106"/>
        <v>0</v>
      </c>
      <c r="D3409" s="7" t="str" cm="1">
        <f t="array" ref="D3409">_xlfn.SWITCH(A3409,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09" s="12">
        <f t="shared" si="107"/>
        <v>40739</v>
      </c>
      <c r="F3409" s="5">
        <v>2011</v>
      </c>
      <c r="G3409" s="8">
        <v>265003.46999999997</v>
      </c>
      <c r="H3409" s="5" t="s">
        <v>99</v>
      </c>
      <c r="I3409" s="9">
        <v>92.83</v>
      </c>
      <c r="J3409" s="10">
        <v>3.7789999999999999</v>
      </c>
      <c r="K3409" s="10">
        <v>129.13383870000001</v>
      </c>
      <c r="L3409" s="10">
        <v>8.4420000000000002</v>
      </c>
      <c r="M3409" s="11" t="str" cm="1">
        <f t="array" ref="M3409">_xlfn.IFS(ROUND(Sales_Data[[#This Row],[Temperature]],0)&lt;50,"Cold",ROUND(Sales_Data[[#This Row],[Temperature]],0)&lt;70,"Mild",ROUND(Sales_Data[[#This Row],[Temperature]],0)&lt;84,"Warm",TRUE,"Hot")</f>
        <v>Hot</v>
      </c>
    </row>
    <row r="3410" spans="1:13" x14ac:dyDescent="0.3">
      <c r="A3410" s="5">
        <v>34</v>
      </c>
      <c r="B3410" s="5" t="s">
        <v>51</v>
      </c>
      <c r="C3410" s="7" t="b">
        <f t="shared" si="106"/>
        <v>0</v>
      </c>
      <c r="D3410" s="7" t="str" cm="1">
        <f t="array" ref="D3410">_xlfn.SWITCH(A3410,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410" s="12">
        <f t="shared" si="107"/>
        <v>40739</v>
      </c>
      <c r="F3410" s="5">
        <v>2011</v>
      </c>
      <c r="G3410" s="8">
        <v>903882.96</v>
      </c>
      <c r="H3410" s="5" t="s">
        <v>99</v>
      </c>
      <c r="I3410" s="9">
        <v>78.09</v>
      </c>
      <c r="J3410" s="10">
        <v>3.5630000000000002</v>
      </c>
      <c r="K3410" s="10">
        <v>129.13383870000001</v>
      </c>
      <c r="L3410" s="10">
        <v>10.641</v>
      </c>
      <c r="M3410" s="11" t="str" cm="1">
        <f t="array" ref="M3410">_xlfn.IFS(ROUND(Sales_Data[[#This Row],[Temperature]],0)&lt;50,"Cold",ROUND(Sales_Data[[#This Row],[Temperature]],0)&lt;70,"Mild",ROUND(Sales_Data[[#This Row],[Temperature]],0)&lt;84,"Warm",TRUE,"Hot")</f>
        <v>Warm</v>
      </c>
    </row>
    <row r="3411" spans="1:13" x14ac:dyDescent="0.3">
      <c r="A3411" s="5">
        <v>35</v>
      </c>
      <c r="B3411" s="5" t="s">
        <v>51</v>
      </c>
      <c r="C3411" s="7" t="b">
        <f t="shared" si="106"/>
        <v>0</v>
      </c>
      <c r="D3411" s="7" t="str" cm="1">
        <f t="array" ref="D3411">_xlfn.SWITCH(A3411,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411" s="12">
        <f t="shared" si="107"/>
        <v>40739</v>
      </c>
      <c r="F3411" s="5">
        <v>2011</v>
      </c>
      <c r="G3411" s="8">
        <v>813845.5</v>
      </c>
      <c r="H3411" s="5" t="s">
        <v>99</v>
      </c>
      <c r="I3411" s="9">
        <v>77.83</v>
      </c>
      <c r="J3411" s="10">
        <v>3.76</v>
      </c>
      <c r="K3411" s="10">
        <v>139.70063250000001</v>
      </c>
      <c r="L3411" s="10">
        <v>8.6839999999999993</v>
      </c>
      <c r="M3411" s="11" t="str" cm="1">
        <f t="array" ref="M3411">_xlfn.IFS(ROUND(Sales_Data[[#This Row],[Temperature]],0)&lt;50,"Cold",ROUND(Sales_Data[[#This Row],[Temperature]],0)&lt;70,"Mild",ROUND(Sales_Data[[#This Row],[Temperature]],0)&lt;84,"Warm",TRUE,"Hot")</f>
        <v>Warm</v>
      </c>
    </row>
    <row r="3412" spans="1:13" x14ac:dyDescent="0.3">
      <c r="A3412" s="5">
        <v>36</v>
      </c>
      <c r="B3412" s="5" t="s">
        <v>51</v>
      </c>
      <c r="C3412" s="7" t="b">
        <f t="shared" si="106"/>
        <v>0</v>
      </c>
      <c r="D3412" s="7" t="str" cm="1">
        <f t="array" ref="D3412">_xlfn.SWITCH(A3412,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412" s="12">
        <f t="shared" si="107"/>
        <v>40739</v>
      </c>
      <c r="F3412" s="5">
        <v>2011</v>
      </c>
      <c r="G3412" s="8">
        <v>385631.48</v>
      </c>
      <c r="H3412" s="5" t="s">
        <v>99</v>
      </c>
      <c r="I3412" s="9">
        <v>85.63</v>
      </c>
      <c r="J3412" s="10">
        <v>3.55</v>
      </c>
      <c r="K3412" s="10">
        <v>214.1083654</v>
      </c>
      <c r="L3412" s="10">
        <v>8.1769999999999996</v>
      </c>
      <c r="M3412" s="11" t="str" cm="1">
        <f t="array" ref="M3412">_xlfn.IFS(ROUND(Sales_Data[[#This Row],[Temperature]],0)&lt;50,"Cold",ROUND(Sales_Data[[#This Row],[Temperature]],0)&lt;70,"Mild",ROUND(Sales_Data[[#This Row],[Temperature]],0)&lt;84,"Warm",TRUE,"Hot")</f>
        <v>Hot</v>
      </c>
    </row>
    <row r="3413" spans="1:13" x14ac:dyDescent="0.3">
      <c r="A3413" s="5">
        <v>37</v>
      </c>
      <c r="B3413" s="5" t="s">
        <v>51</v>
      </c>
      <c r="C3413" s="7" t="b">
        <f t="shared" si="106"/>
        <v>0</v>
      </c>
      <c r="D3413" s="7" t="str" cm="1">
        <f t="array" ref="D3413">_xlfn.SWITCH(A3413,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413" s="12">
        <f t="shared" si="107"/>
        <v>40739</v>
      </c>
      <c r="F3413" s="5">
        <v>2011</v>
      </c>
      <c r="G3413" s="8">
        <v>498749.62</v>
      </c>
      <c r="H3413" s="5" t="s">
        <v>99</v>
      </c>
      <c r="I3413" s="9">
        <v>85.63</v>
      </c>
      <c r="J3413" s="10">
        <v>3.5750000000000002</v>
      </c>
      <c r="K3413" s="10">
        <v>214.1083654</v>
      </c>
      <c r="L3413" s="10">
        <v>8.1769999999999996</v>
      </c>
      <c r="M3413" s="11" t="str" cm="1">
        <f t="array" ref="M3413">_xlfn.IFS(ROUND(Sales_Data[[#This Row],[Temperature]],0)&lt;50,"Cold",ROUND(Sales_Data[[#This Row],[Temperature]],0)&lt;70,"Mild",ROUND(Sales_Data[[#This Row],[Temperature]],0)&lt;84,"Warm",TRUE,"Hot")</f>
        <v>Hot</v>
      </c>
    </row>
    <row r="3414" spans="1:13" x14ac:dyDescent="0.3">
      <c r="A3414" s="5">
        <v>38</v>
      </c>
      <c r="B3414" s="5" t="s">
        <v>51</v>
      </c>
      <c r="C3414" s="7" t="b">
        <f t="shared" si="106"/>
        <v>0</v>
      </c>
      <c r="D3414" s="7" t="str" cm="1">
        <f t="array" ref="D3414">_xlfn.SWITCH(A3414,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414" s="12">
        <f t="shared" si="107"/>
        <v>40739</v>
      </c>
      <c r="F3414" s="5">
        <v>2011</v>
      </c>
      <c r="G3414" s="8">
        <v>367181.71</v>
      </c>
      <c r="H3414" s="5" t="s">
        <v>99</v>
      </c>
      <c r="I3414" s="9">
        <v>88.1</v>
      </c>
      <c r="J3414" s="10">
        <v>3.6920000000000002</v>
      </c>
      <c r="K3414" s="10">
        <v>129.13383870000001</v>
      </c>
      <c r="L3414" s="10">
        <v>13.503</v>
      </c>
      <c r="M3414" s="11" t="str" cm="1">
        <f t="array" ref="M3414">_xlfn.IFS(ROUND(Sales_Data[[#This Row],[Temperature]],0)&lt;50,"Cold",ROUND(Sales_Data[[#This Row],[Temperature]],0)&lt;70,"Mild",ROUND(Sales_Data[[#This Row],[Temperature]],0)&lt;84,"Warm",TRUE,"Hot")</f>
        <v>Hot</v>
      </c>
    </row>
    <row r="3415" spans="1:13" x14ac:dyDescent="0.3">
      <c r="A3415" s="5">
        <v>39</v>
      </c>
      <c r="B3415" s="5" t="s">
        <v>51</v>
      </c>
      <c r="C3415" s="7" t="b">
        <f t="shared" si="106"/>
        <v>0</v>
      </c>
      <c r="D3415" s="7" t="str" cm="1">
        <f t="array" ref="D3415">_xlfn.SWITCH(A3415,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415" s="12">
        <f t="shared" si="107"/>
        <v>40739</v>
      </c>
      <c r="F3415" s="5">
        <v>2011</v>
      </c>
      <c r="G3415" s="8">
        <v>1380257.12</v>
      </c>
      <c r="H3415" s="5" t="s">
        <v>99</v>
      </c>
      <c r="I3415" s="9">
        <v>85.96</v>
      </c>
      <c r="J3415" s="10">
        <v>3.5750000000000002</v>
      </c>
      <c r="K3415" s="10">
        <v>214.1083654</v>
      </c>
      <c r="L3415" s="10">
        <v>8.1769999999999996</v>
      </c>
      <c r="M3415" s="11" t="str" cm="1">
        <f t="array" ref="M3415">_xlfn.IFS(ROUND(Sales_Data[[#This Row],[Temperature]],0)&lt;50,"Cold",ROUND(Sales_Data[[#This Row],[Temperature]],0)&lt;70,"Mild",ROUND(Sales_Data[[#This Row],[Temperature]],0)&lt;84,"Warm",TRUE,"Hot")</f>
        <v>Hot</v>
      </c>
    </row>
    <row r="3416" spans="1:13" x14ac:dyDescent="0.3">
      <c r="A3416" s="5">
        <v>40</v>
      </c>
      <c r="B3416" s="5" t="s">
        <v>51</v>
      </c>
      <c r="C3416" s="7" t="b">
        <f t="shared" si="106"/>
        <v>0</v>
      </c>
      <c r="D3416" s="7" t="str" cm="1">
        <f t="array" ref="D3416">_xlfn.SWITCH(A3416,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416" s="12">
        <f t="shared" si="107"/>
        <v>40739</v>
      </c>
      <c r="F3416" s="5">
        <v>2011</v>
      </c>
      <c r="G3416" s="8">
        <v>953252.14</v>
      </c>
      <c r="H3416" s="5" t="s">
        <v>99</v>
      </c>
      <c r="I3416" s="9">
        <v>68.900000000000006</v>
      </c>
      <c r="J3416" s="10">
        <v>3.827</v>
      </c>
      <c r="K3416" s="10">
        <v>135.7837419</v>
      </c>
      <c r="L3416" s="10">
        <v>4.5839999999999996</v>
      </c>
      <c r="M3416" s="11" t="str" cm="1">
        <f t="array" ref="M3416">_xlfn.IFS(ROUND(Sales_Data[[#This Row],[Temperature]],0)&lt;50,"Cold",ROUND(Sales_Data[[#This Row],[Temperature]],0)&lt;70,"Mild",ROUND(Sales_Data[[#This Row],[Temperature]],0)&lt;84,"Warm",TRUE,"Hot")</f>
        <v>Mild</v>
      </c>
    </row>
    <row r="3417" spans="1:13" x14ac:dyDescent="0.3">
      <c r="A3417" s="5">
        <v>41</v>
      </c>
      <c r="B3417" s="5" t="s">
        <v>51</v>
      </c>
      <c r="C3417" s="7" t="b">
        <f t="shared" si="106"/>
        <v>0</v>
      </c>
      <c r="D3417" s="7" t="str" cm="1">
        <f t="array" ref="D3417">_xlfn.SWITCH(A3417,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417" s="12">
        <f t="shared" si="107"/>
        <v>40739</v>
      </c>
      <c r="F3417" s="5">
        <v>2011</v>
      </c>
      <c r="G3417" s="8">
        <v>1245772.7</v>
      </c>
      <c r="H3417" s="5" t="s">
        <v>99</v>
      </c>
      <c r="I3417" s="9">
        <v>68.180000000000007</v>
      </c>
      <c r="J3417" s="10">
        <v>3.532</v>
      </c>
      <c r="K3417" s="10">
        <v>193.3125484</v>
      </c>
      <c r="L3417" s="10">
        <v>6.9009999999999998</v>
      </c>
      <c r="M3417" s="11" t="str" cm="1">
        <f t="array" ref="M3417">_xlfn.IFS(ROUND(Sales_Data[[#This Row],[Temperature]],0)&lt;50,"Cold",ROUND(Sales_Data[[#This Row],[Temperature]],0)&lt;70,"Mild",ROUND(Sales_Data[[#This Row],[Temperature]],0)&lt;84,"Warm",TRUE,"Hot")</f>
        <v>Mild</v>
      </c>
    </row>
    <row r="3418" spans="1:13" x14ac:dyDescent="0.3">
      <c r="A3418" s="5">
        <v>42</v>
      </c>
      <c r="B3418" s="5" t="s">
        <v>51</v>
      </c>
      <c r="C3418" s="7" t="b">
        <f t="shared" si="106"/>
        <v>0</v>
      </c>
      <c r="D3418" s="7" t="str" cm="1">
        <f t="array" ref="D3418">_xlfn.SWITCH(A3418,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418" s="12">
        <f t="shared" si="107"/>
        <v>40739</v>
      </c>
      <c r="F3418" s="5">
        <v>2011</v>
      </c>
      <c r="G3418" s="8">
        <v>591703.81999999995</v>
      </c>
      <c r="H3418" s="5" t="s">
        <v>99</v>
      </c>
      <c r="I3418" s="9">
        <v>86.01</v>
      </c>
      <c r="J3418" s="10">
        <v>3.7789999999999999</v>
      </c>
      <c r="K3418" s="10">
        <v>129.13383870000001</v>
      </c>
      <c r="L3418" s="10">
        <v>8.2569999999999997</v>
      </c>
      <c r="M3418" s="11" t="str" cm="1">
        <f t="array" ref="M3418">_xlfn.IFS(ROUND(Sales_Data[[#This Row],[Temperature]],0)&lt;50,"Cold",ROUND(Sales_Data[[#This Row],[Temperature]],0)&lt;70,"Mild",ROUND(Sales_Data[[#This Row],[Temperature]],0)&lt;84,"Warm",TRUE,"Hot")</f>
        <v>Hot</v>
      </c>
    </row>
    <row r="3419" spans="1:13" x14ac:dyDescent="0.3">
      <c r="A3419" s="5">
        <v>43</v>
      </c>
      <c r="B3419" s="5" t="s">
        <v>51</v>
      </c>
      <c r="C3419" s="7" t="b">
        <f t="shared" si="106"/>
        <v>0</v>
      </c>
      <c r="D3419" s="7" t="str" cm="1">
        <f t="array" ref="D3419">_xlfn.SWITCH(A3419,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419" s="12">
        <f t="shared" si="107"/>
        <v>40739</v>
      </c>
      <c r="F3419" s="5">
        <v>2011</v>
      </c>
      <c r="G3419" s="8">
        <v>631827.38</v>
      </c>
      <c r="H3419" s="5" t="s">
        <v>99</v>
      </c>
      <c r="I3419" s="9">
        <v>84.67</v>
      </c>
      <c r="J3419" s="10">
        <v>3.5750000000000002</v>
      </c>
      <c r="K3419" s="10">
        <v>207.19406910000001</v>
      </c>
      <c r="L3419" s="10">
        <v>10.641</v>
      </c>
      <c r="M3419" s="11" t="str" cm="1">
        <f t="array" ref="M3419">_xlfn.IFS(ROUND(Sales_Data[[#This Row],[Temperature]],0)&lt;50,"Cold",ROUND(Sales_Data[[#This Row],[Temperature]],0)&lt;70,"Mild",ROUND(Sales_Data[[#This Row],[Temperature]],0)&lt;84,"Warm",TRUE,"Hot")</f>
        <v>Hot</v>
      </c>
    </row>
    <row r="3420" spans="1:13" x14ac:dyDescent="0.3">
      <c r="A3420" s="5">
        <v>44</v>
      </c>
      <c r="B3420" s="5" t="s">
        <v>51</v>
      </c>
      <c r="C3420" s="7" t="b">
        <f t="shared" si="106"/>
        <v>0</v>
      </c>
      <c r="D3420" s="7" t="str" cm="1">
        <f t="array" ref="D3420">_xlfn.SWITCH(A3420,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420" s="12">
        <f t="shared" si="107"/>
        <v>40739</v>
      </c>
      <c r="F3420" s="5">
        <v>2011</v>
      </c>
      <c r="G3420" s="8">
        <v>289201.21000000002</v>
      </c>
      <c r="H3420" s="5" t="s">
        <v>99</v>
      </c>
      <c r="I3420" s="9">
        <v>75.59</v>
      </c>
      <c r="J3420" s="10">
        <v>3.5529999999999999</v>
      </c>
      <c r="K3420" s="10">
        <v>129.13383870000001</v>
      </c>
      <c r="L3420" s="10">
        <v>6.56</v>
      </c>
      <c r="M3420" s="11" t="str" cm="1">
        <f t="array" ref="M3420">_xlfn.IFS(ROUND(Sales_Data[[#This Row],[Temperature]],0)&lt;50,"Cold",ROUND(Sales_Data[[#This Row],[Temperature]],0)&lt;70,"Mild",ROUND(Sales_Data[[#This Row],[Temperature]],0)&lt;84,"Warm",TRUE,"Hot")</f>
        <v>Warm</v>
      </c>
    </row>
    <row r="3421" spans="1:13" x14ac:dyDescent="0.3">
      <c r="A3421" s="5">
        <v>45</v>
      </c>
      <c r="B3421" s="5" t="s">
        <v>51</v>
      </c>
      <c r="C3421" s="7" t="b">
        <f t="shared" si="106"/>
        <v>0</v>
      </c>
      <c r="D3421" s="7" t="str" cm="1">
        <f t="array" ref="D3421">_xlfn.SWITCH(A3421,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421" s="12">
        <f t="shared" si="107"/>
        <v>40739</v>
      </c>
      <c r="F3421" s="5">
        <v>2011</v>
      </c>
      <c r="G3421" s="8">
        <v>748435.2</v>
      </c>
      <c r="H3421" s="5" t="s">
        <v>99</v>
      </c>
      <c r="I3421" s="9">
        <v>78.47</v>
      </c>
      <c r="J3421" s="10">
        <v>3.76</v>
      </c>
      <c r="K3421" s="10">
        <v>186.13998079999999</v>
      </c>
      <c r="L3421" s="10">
        <v>8.625</v>
      </c>
      <c r="M3421" s="11" t="str" cm="1">
        <f t="array" ref="M3421">_xlfn.IFS(ROUND(Sales_Data[[#This Row],[Temperature]],0)&lt;50,"Cold",ROUND(Sales_Data[[#This Row],[Temperature]],0)&lt;70,"Mild",ROUND(Sales_Data[[#This Row],[Temperature]],0)&lt;84,"Warm",TRUE,"Hot")</f>
        <v>Warm</v>
      </c>
    </row>
    <row r="3422" spans="1:13" x14ac:dyDescent="0.3">
      <c r="A3422" s="5">
        <v>1</v>
      </c>
      <c r="B3422" s="5" t="s">
        <v>52</v>
      </c>
      <c r="C3422" s="7" t="b">
        <f t="shared" si="106"/>
        <v>0</v>
      </c>
      <c r="D3422" s="7" t="str" cm="1">
        <f t="array" ref="D3422">_xlfn.SWITCH(A3422,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422" s="12">
        <f t="shared" si="107"/>
        <v>40746</v>
      </c>
      <c r="F3422" s="5">
        <v>2011</v>
      </c>
      <c r="G3422" s="8">
        <v>1396926.82</v>
      </c>
      <c r="H3422" s="5" t="s">
        <v>99</v>
      </c>
      <c r="I3422" s="9">
        <v>85.77</v>
      </c>
      <c r="J3422" s="10">
        <v>3.6509999999999998</v>
      </c>
      <c r="K3422" s="10">
        <v>215.42227840000001</v>
      </c>
      <c r="L3422" s="10">
        <v>7.9619999999999997</v>
      </c>
      <c r="M3422" s="11" t="str" cm="1">
        <f t="array" ref="M3422">_xlfn.IFS(ROUND(Sales_Data[[#This Row],[Temperature]],0)&lt;50,"Cold",ROUND(Sales_Data[[#This Row],[Temperature]],0)&lt;70,"Mild",ROUND(Sales_Data[[#This Row],[Temperature]],0)&lt;84,"Warm",TRUE,"Hot")</f>
        <v>Hot</v>
      </c>
    </row>
    <row r="3423" spans="1:13" x14ac:dyDescent="0.3">
      <c r="A3423" s="5">
        <v>2</v>
      </c>
      <c r="B3423" s="5" t="s">
        <v>52</v>
      </c>
      <c r="C3423" s="7" t="b">
        <f t="shared" si="106"/>
        <v>0</v>
      </c>
      <c r="D3423" s="7" t="str" cm="1">
        <f t="array" ref="D3423">_xlfn.SWITCH(A3423,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423" s="12">
        <f t="shared" si="107"/>
        <v>40746</v>
      </c>
      <c r="F3423" s="5">
        <v>2011</v>
      </c>
      <c r="G3423" s="8">
        <v>1743816.41</v>
      </c>
      <c r="H3423" s="5" t="s">
        <v>99</v>
      </c>
      <c r="I3423" s="9">
        <v>89.34</v>
      </c>
      <c r="J3423" s="10">
        <v>3.6509999999999998</v>
      </c>
      <c r="K3423" s="10">
        <v>215.0749122</v>
      </c>
      <c r="L3423" s="10">
        <v>7.8520000000000003</v>
      </c>
      <c r="M3423" s="11" t="str" cm="1">
        <f t="array" ref="M3423">_xlfn.IFS(ROUND(Sales_Data[[#This Row],[Temperature]],0)&lt;50,"Cold",ROUND(Sales_Data[[#This Row],[Temperature]],0)&lt;70,"Mild",ROUND(Sales_Data[[#This Row],[Temperature]],0)&lt;84,"Warm",TRUE,"Hot")</f>
        <v>Hot</v>
      </c>
    </row>
    <row r="3424" spans="1:13" x14ac:dyDescent="0.3">
      <c r="A3424" s="5">
        <v>3</v>
      </c>
      <c r="B3424" s="5" t="s">
        <v>52</v>
      </c>
      <c r="C3424" s="7" t="b">
        <f t="shared" si="106"/>
        <v>0</v>
      </c>
      <c r="D3424" s="7" t="str" cm="1">
        <f t="array" ref="D3424">_xlfn.SWITCH(A3424,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424" s="12">
        <f t="shared" si="107"/>
        <v>40746</v>
      </c>
      <c r="F3424" s="5">
        <v>2011</v>
      </c>
      <c r="G3424" s="8">
        <v>360617.37</v>
      </c>
      <c r="H3424" s="5" t="s">
        <v>99</v>
      </c>
      <c r="I3424" s="9">
        <v>86.19</v>
      </c>
      <c r="J3424" s="10">
        <v>3.6509999999999998</v>
      </c>
      <c r="K3424" s="10">
        <v>218.78578809999999</v>
      </c>
      <c r="L3424" s="10">
        <v>7.5670000000000002</v>
      </c>
      <c r="M3424" s="11" t="str" cm="1">
        <f t="array" ref="M3424">_xlfn.IFS(ROUND(Sales_Data[[#This Row],[Temperature]],0)&lt;50,"Cold",ROUND(Sales_Data[[#This Row],[Temperature]],0)&lt;70,"Mild",ROUND(Sales_Data[[#This Row],[Temperature]],0)&lt;84,"Warm",TRUE,"Hot")</f>
        <v>Hot</v>
      </c>
    </row>
    <row r="3425" spans="1:13" x14ac:dyDescent="0.3">
      <c r="A3425" s="5">
        <v>4</v>
      </c>
      <c r="B3425" s="5" t="s">
        <v>52</v>
      </c>
      <c r="C3425" s="7" t="b">
        <f t="shared" si="106"/>
        <v>0</v>
      </c>
      <c r="D3425" s="7" t="str" cm="1">
        <f t="array" ref="D3425">_xlfn.SWITCH(A3425,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425" s="12">
        <f t="shared" si="107"/>
        <v>40746</v>
      </c>
      <c r="F3425" s="5">
        <v>2011</v>
      </c>
      <c r="G3425" s="8">
        <v>2036231.39</v>
      </c>
      <c r="H3425" s="5" t="s">
        <v>99</v>
      </c>
      <c r="I3425" s="9">
        <v>82.84</v>
      </c>
      <c r="J3425" s="10">
        <v>3.6269999999999998</v>
      </c>
      <c r="K3425" s="10">
        <v>129.1507742</v>
      </c>
      <c r="L3425" s="10">
        <v>5.6440000000000001</v>
      </c>
      <c r="M3425" s="11" t="str" cm="1">
        <f t="array" ref="M3425">_xlfn.IFS(ROUND(Sales_Data[[#This Row],[Temperature]],0)&lt;50,"Cold",ROUND(Sales_Data[[#This Row],[Temperature]],0)&lt;70,"Mild",ROUND(Sales_Data[[#This Row],[Temperature]],0)&lt;84,"Warm",TRUE,"Hot")</f>
        <v>Warm</v>
      </c>
    </row>
    <row r="3426" spans="1:13" x14ac:dyDescent="0.3">
      <c r="A3426" s="5">
        <v>5</v>
      </c>
      <c r="B3426" s="5" t="s">
        <v>52</v>
      </c>
      <c r="C3426" s="7" t="b">
        <f t="shared" si="106"/>
        <v>0</v>
      </c>
      <c r="D3426" s="7" t="str" cm="1">
        <f t="array" ref="D3426">_xlfn.SWITCH(A3426,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426" s="12">
        <f t="shared" si="107"/>
        <v>40746</v>
      </c>
      <c r="F3426" s="5">
        <v>2011</v>
      </c>
      <c r="G3426" s="8">
        <v>292539.73</v>
      </c>
      <c r="H3426" s="5" t="s">
        <v>99</v>
      </c>
      <c r="I3426" s="9">
        <v>86.97</v>
      </c>
      <c r="J3426" s="10">
        <v>3.6509999999999998</v>
      </c>
      <c r="K3426" s="10">
        <v>215.98575299999999</v>
      </c>
      <c r="L3426" s="10">
        <v>6.5289999999999999</v>
      </c>
      <c r="M3426" s="11" t="str" cm="1">
        <f t="array" ref="M3426">_xlfn.IFS(ROUND(Sales_Data[[#This Row],[Temperature]],0)&lt;50,"Cold",ROUND(Sales_Data[[#This Row],[Temperature]],0)&lt;70,"Mild",ROUND(Sales_Data[[#This Row],[Temperature]],0)&lt;84,"Warm",TRUE,"Hot")</f>
        <v>Hot</v>
      </c>
    </row>
    <row r="3427" spans="1:13" x14ac:dyDescent="0.3">
      <c r="A3427" s="5">
        <v>6</v>
      </c>
      <c r="B3427" s="5" t="s">
        <v>52</v>
      </c>
      <c r="C3427" s="7" t="b">
        <f t="shared" si="106"/>
        <v>0</v>
      </c>
      <c r="D3427" s="7" t="str" cm="1">
        <f t="array" ref="D3427">_xlfn.SWITCH(A3427,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427" s="12">
        <f t="shared" si="107"/>
        <v>40746</v>
      </c>
      <c r="F3427" s="5">
        <v>2011</v>
      </c>
      <c r="G3427" s="8">
        <v>1526506.08</v>
      </c>
      <c r="H3427" s="5" t="s">
        <v>99</v>
      </c>
      <c r="I3427" s="9">
        <v>88.06</v>
      </c>
      <c r="J3427" s="10">
        <v>3.6509999999999998</v>
      </c>
      <c r="K3427" s="10">
        <v>216.96431200000001</v>
      </c>
      <c r="L3427" s="10">
        <v>6.9249999999999998</v>
      </c>
      <c r="M3427" s="11" t="str" cm="1">
        <f t="array" ref="M3427">_xlfn.IFS(ROUND(Sales_Data[[#This Row],[Temperature]],0)&lt;50,"Cold",ROUND(Sales_Data[[#This Row],[Temperature]],0)&lt;70,"Mild",ROUND(Sales_Data[[#This Row],[Temperature]],0)&lt;84,"Warm",TRUE,"Hot")</f>
        <v>Hot</v>
      </c>
    </row>
    <row r="3428" spans="1:13" x14ac:dyDescent="0.3">
      <c r="A3428" s="5">
        <v>7</v>
      </c>
      <c r="B3428" s="5" t="s">
        <v>52</v>
      </c>
      <c r="C3428" s="7" t="b">
        <f t="shared" si="106"/>
        <v>0</v>
      </c>
      <c r="D3428" s="7" t="str" cm="1">
        <f t="array" ref="D3428">_xlfn.SWITCH(A3428,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428" s="12">
        <f t="shared" si="107"/>
        <v>40746</v>
      </c>
      <c r="F3428" s="5">
        <v>2011</v>
      </c>
      <c r="G3428" s="8">
        <v>688043.96</v>
      </c>
      <c r="H3428" s="5" t="s">
        <v>99</v>
      </c>
      <c r="I3428" s="9">
        <v>56.22</v>
      </c>
      <c r="J3428" s="10">
        <v>3.5449999999999999</v>
      </c>
      <c r="K3428" s="10">
        <v>193.51203670000001</v>
      </c>
      <c r="L3428" s="10">
        <v>8.6219999999999999</v>
      </c>
      <c r="M3428" s="11" t="str" cm="1">
        <f t="array" ref="M3428">_xlfn.IFS(ROUND(Sales_Data[[#This Row],[Temperature]],0)&lt;50,"Cold",ROUND(Sales_Data[[#This Row],[Temperature]],0)&lt;70,"Mild",ROUND(Sales_Data[[#This Row],[Temperature]],0)&lt;84,"Warm",TRUE,"Hot")</f>
        <v>Mild</v>
      </c>
    </row>
    <row r="3429" spans="1:13" x14ac:dyDescent="0.3">
      <c r="A3429" s="5">
        <v>8</v>
      </c>
      <c r="B3429" s="5" t="s">
        <v>52</v>
      </c>
      <c r="C3429" s="7" t="b">
        <f t="shared" si="106"/>
        <v>0</v>
      </c>
      <c r="D3429" s="7" t="str" cm="1">
        <f t="array" ref="D3429">_xlfn.SWITCH(A3429,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429" s="12">
        <f t="shared" si="107"/>
        <v>40746</v>
      </c>
      <c r="F3429" s="5">
        <v>2011</v>
      </c>
      <c r="G3429" s="8">
        <v>829902.42</v>
      </c>
      <c r="H3429" s="5" t="s">
        <v>99</v>
      </c>
      <c r="I3429" s="9">
        <v>85.46</v>
      </c>
      <c r="J3429" s="10">
        <v>3.6509999999999998</v>
      </c>
      <c r="K3429" s="10">
        <v>218.83284750000001</v>
      </c>
      <c r="L3429" s="10">
        <v>6.4249999999999998</v>
      </c>
      <c r="M3429" s="11" t="str" cm="1">
        <f t="array" ref="M3429">_xlfn.IFS(ROUND(Sales_Data[[#This Row],[Temperature]],0)&lt;50,"Cold",ROUND(Sales_Data[[#This Row],[Temperature]],0)&lt;70,"Mild",ROUND(Sales_Data[[#This Row],[Temperature]],0)&lt;84,"Warm",TRUE,"Hot")</f>
        <v>Hot</v>
      </c>
    </row>
    <row r="3430" spans="1:13" x14ac:dyDescent="0.3">
      <c r="A3430" s="5">
        <v>9</v>
      </c>
      <c r="B3430" s="5" t="s">
        <v>52</v>
      </c>
      <c r="C3430" s="7" t="b">
        <f t="shared" si="106"/>
        <v>0</v>
      </c>
      <c r="D3430" s="7" t="str" cm="1">
        <f t="array" ref="D3430">_xlfn.SWITCH(A3430,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430" s="12">
        <f t="shared" si="107"/>
        <v>40746</v>
      </c>
      <c r="F3430" s="5">
        <v>2011</v>
      </c>
      <c r="G3430" s="8">
        <v>491449.94</v>
      </c>
      <c r="H3430" s="5" t="s">
        <v>99</v>
      </c>
      <c r="I3430" s="9">
        <v>89.08</v>
      </c>
      <c r="J3430" s="10">
        <v>3.6509999999999998</v>
      </c>
      <c r="K3430" s="10">
        <v>219.0187895</v>
      </c>
      <c r="L3430" s="10">
        <v>6.4039999999999999</v>
      </c>
      <c r="M3430" s="11" t="str" cm="1">
        <f t="array" ref="M3430">_xlfn.IFS(ROUND(Sales_Data[[#This Row],[Temperature]],0)&lt;50,"Cold",ROUND(Sales_Data[[#This Row],[Temperature]],0)&lt;70,"Mild",ROUND(Sales_Data[[#This Row],[Temperature]],0)&lt;84,"Warm",TRUE,"Hot")</f>
        <v>Hot</v>
      </c>
    </row>
    <row r="3431" spans="1:13" x14ac:dyDescent="0.3">
      <c r="A3431" s="5">
        <v>10</v>
      </c>
      <c r="B3431" s="5" t="s">
        <v>52</v>
      </c>
      <c r="C3431" s="7" t="b">
        <f t="shared" si="106"/>
        <v>0</v>
      </c>
      <c r="D3431" s="7" t="str" cm="1">
        <f t="array" ref="D3431">_xlfn.SWITCH(A3431,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431" s="12">
        <f t="shared" si="107"/>
        <v>40746</v>
      </c>
      <c r="F3431" s="5">
        <v>2011</v>
      </c>
      <c r="G3431" s="8">
        <v>1774342.61</v>
      </c>
      <c r="H3431" s="5" t="s">
        <v>99</v>
      </c>
      <c r="I3431" s="9">
        <v>88.59</v>
      </c>
      <c r="J3431" s="10">
        <v>3.6970000000000001</v>
      </c>
      <c r="K3431" s="10">
        <v>129.1507742</v>
      </c>
      <c r="L3431" s="10">
        <v>8.2569999999999997</v>
      </c>
      <c r="M3431" s="11" t="str" cm="1">
        <f t="array" ref="M3431">_xlfn.IFS(ROUND(Sales_Data[[#This Row],[Temperature]],0)&lt;50,"Cold",ROUND(Sales_Data[[#This Row],[Temperature]],0)&lt;70,"Mild",ROUND(Sales_Data[[#This Row],[Temperature]],0)&lt;84,"Warm",TRUE,"Hot")</f>
        <v>Hot</v>
      </c>
    </row>
    <row r="3432" spans="1:13" x14ac:dyDescent="0.3">
      <c r="A3432" s="5">
        <v>11</v>
      </c>
      <c r="B3432" s="5" t="s">
        <v>52</v>
      </c>
      <c r="C3432" s="7" t="b">
        <f t="shared" si="106"/>
        <v>0</v>
      </c>
      <c r="D3432" s="7" t="str" cm="1">
        <f t="array" ref="D3432">_xlfn.SWITCH(A3432,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432" s="12">
        <f t="shared" si="107"/>
        <v>40746</v>
      </c>
      <c r="F3432" s="5">
        <v>2011</v>
      </c>
      <c r="G3432" s="8">
        <v>1290576.44</v>
      </c>
      <c r="H3432" s="5" t="s">
        <v>99</v>
      </c>
      <c r="I3432" s="9">
        <v>87.8</v>
      </c>
      <c r="J3432" s="10">
        <v>3.6509999999999998</v>
      </c>
      <c r="K3432" s="10">
        <v>218.78578809999999</v>
      </c>
      <c r="L3432" s="10">
        <v>7.5670000000000002</v>
      </c>
      <c r="M3432" s="11" t="str" cm="1">
        <f t="array" ref="M3432">_xlfn.IFS(ROUND(Sales_Data[[#This Row],[Temperature]],0)&lt;50,"Cold",ROUND(Sales_Data[[#This Row],[Temperature]],0)&lt;70,"Mild",ROUND(Sales_Data[[#This Row],[Temperature]],0)&lt;84,"Warm",TRUE,"Hot")</f>
        <v>Hot</v>
      </c>
    </row>
    <row r="3433" spans="1:13" x14ac:dyDescent="0.3">
      <c r="A3433" s="5">
        <v>12</v>
      </c>
      <c r="B3433" s="5" t="s">
        <v>52</v>
      </c>
      <c r="C3433" s="7" t="b">
        <f t="shared" si="106"/>
        <v>0</v>
      </c>
      <c r="D3433" s="7" t="str" cm="1">
        <f t="array" ref="D3433">_xlfn.SWITCH(A3433,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433" s="12">
        <f t="shared" si="107"/>
        <v>40746</v>
      </c>
      <c r="F3433" s="5">
        <v>2011</v>
      </c>
      <c r="G3433" s="8">
        <v>922231.92</v>
      </c>
      <c r="H3433" s="5" t="s">
        <v>99</v>
      </c>
      <c r="I3433" s="9">
        <v>91.17</v>
      </c>
      <c r="J3433" s="10">
        <v>3.794</v>
      </c>
      <c r="K3433" s="10">
        <v>129.1507742</v>
      </c>
      <c r="L3433" s="10">
        <v>13.503</v>
      </c>
      <c r="M3433" s="11" t="str" cm="1">
        <f t="array" ref="M3433">_xlfn.IFS(ROUND(Sales_Data[[#This Row],[Temperature]],0)&lt;50,"Cold",ROUND(Sales_Data[[#This Row],[Temperature]],0)&lt;70,"Mild",ROUND(Sales_Data[[#This Row],[Temperature]],0)&lt;84,"Warm",TRUE,"Hot")</f>
        <v>Hot</v>
      </c>
    </row>
    <row r="3434" spans="1:13" x14ac:dyDescent="0.3">
      <c r="A3434" s="5">
        <v>13</v>
      </c>
      <c r="B3434" s="5" t="s">
        <v>52</v>
      </c>
      <c r="C3434" s="7" t="b">
        <f t="shared" si="106"/>
        <v>0</v>
      </c>
      <c r="D3434" s="7" t="str" cm="1">
        <f t="array" ref="D3434">_xlfn.SWITCH(A3434,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434" s="12">
        <f t="shared" si="107"/>
        <v>40746</v>
      </c>
      <c r="F3434" s="5">
        <v>2011</v>
      </c>
      <c r="G3434" s="8">
        <v>1987089.36</v>
      </c>
      <c r="H3434" s="5" t="s">
        <v>99</v>
      </c>
      <c r="I3434" s="9">
        <v>78.5</v>
      </c>
      <c r="J3434" s="10">
        <v>3.5630000000000002</v>
      </c>
      <c r="K3434" s="10">
        <v>129.1507742</v>
      </c>
      <c r="L3434" s="10">
        <v>6.8769999999999998</v>
      </c>
      <c r="M3434" s="11" t="str" cm="1">
        <f t="array" ref="M3434">_xlfn.IFS(ROUND(Sales_Data[[#This Row],[Temperature]],0)&lt;50,"Cold",ROUND(Sales_Data[[#This Row],[Temperature]],0)&lt;70,"Mild",ROUND(Sales_Data[[#This Row],[Temperature]],0)&lt;84,"Warm",TRUE,"Hot")</f>
        <v>Warm</v>
      </c>
    </row>
    <row r="3435" spans="1:13" x14ac:dyDescent="0.3">
      <c r="A3435" s="5">
        <v>14</v>
      </c>
      <c r="B3435" s="5" t="s">
        <v>52</v>
      </c>
      <c r="C3435" s="7" t="b">
        <f t="shared" si="106"/>
        <v>0</v>
      </c>
      <c r="D3435" s="7" t="str" cm="1">
        <f t="array" ref="D3435">_xlfn.SWITCH(A3435,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435" s="12">
        <f t="shared" si="107"/>
        <v>40746</v>
      </c>
      <c r="F3435" s="5">
        <v>2011</v>
      </c>
      <c r="G3435" s="8">
        <v>1882070.88</v>
      </c>
      <c r="H3435" s="5" t="s">
        <v>99</v>
      </c>
      <c r="I3435" s="9">
        <v>82.33</v>
      </c>
      <c r="J3435" s="10">
        <v>3.8109999999999999</v>
      </c>
      <c r="K3435" s="10">
        <v>186.21778850000001</v>
      </c>
      <c r="L3435" s="10">
        <v>8.625</v>
      </c>
      <c r="M3435" s="11" t="str" cm="1">
        <f t="array" ref="M3435">_xlfn.IFS(ROUND(Sales_Data[[#This Row],[Temperature]],0)&lt;50,"Cold",ROUND(Sales_Data[[#This Row],[Temperature]],0)&lt;70,"Mild",ROUND(Sales_Data[[#This Row],[Temperature]],0)&lt;84,"Warm",TRUE,"Hot")</f>
        <v>Warm</v>
      </c>
    </row>
    <row r="3436" spans="1:13" x14ac:dyDescent="0.3">
      <c r="A3436" s="5">
        <v>15</v>
      </c>
      <c r="B3436" s="5" t="s">
        <v>52</v>
      </c>
      <c r="C3436" s="7" t="b">
        <f t="shared" si="106"/>
        <v>0</v>
      </c>
      <c r="D3436" s="7" t="str" cm="1">
        <f t="array" ref="D3436">_xlfn.SWITCH(A3436,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436" s="12">
        <f t="shared" si="107"/>
        <v>40746</v>
      </c>
      <c r="F3436" s="5">
        <v>2011</v>
      </c>
      <c r="G3436" s="8">
        <v>607475.43999999994</v>
      </c>
      <c r="H3436" s="5" t="s">
        <v>99</v>
      </c>
      <c r="I3436" s="9">
        <v>79.97</v>
      </c>
      <c r="J3436" s="10">
        <v>3.972</v>
      </c>
      <c r="K3436" s="10">
        <v>135.87383869999999</v>
      </c>
      <c r="L3436" s="10">
        <v>7.806</v>
      </c>
      <c r="M3436" s="11" t="str" cm="1">
        <f t="array" ref="M3436">_xlfn.IFS(ROUND(Sales_Data[[#This Row],[Temperature]],0)&lt;50,"Cold",ROUND(Sales_Data[[#This Row],[Temperature]],0)&lt;70,"Mild",ROUND(Sales_Data[[#This Row],[Temperature]],0)&lt;84,"Warm",TRUE,"Hot")</f>
        <v>Warm</v>
      </c>
    </row>
    <row r="3437" spans="1:13" x14ac:dyDescent="0.3">
      <c r="A3437" s="5">
        <v>16</v>
      </c>
      <c r="B3437" s="5" t="s">
        <v>52</v>
      </c>
      <c r="C3437" s="7" t="b">
        <f t="shared" si="106"/>
        <v>0</v>
      </c>
      <c r="D3437" s="7" t="str" cm="1">
        <f t="array" ref="D3437">_xlfn.SWITCH(A3437,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437" s="12">
        <f t="shared" si="107"/>
        <v>40746</v>
      </c>
      <c r="F3437" s="5">
        <v>2011</v>
      </c>
      <c r="G3437" s="8">
        <v>581758.22</v>
      </c>
      <c r="H3437" s="5" t="s">
        <v>99</v>
      </c>
      <c r="I3437" s="9">
        <v>65.36</v>
      </c>
      <c r="J3437" s="10">
        <v>3.5449999999999999</v>
      </c>
      <c r="K3437" s="10">
        <v>193.51203670000001</v>
      </c>
      <c r="L3437" s="10">
        <v>6.3380000000000001</v>
      </c>
      <c r="M3437" s="11" t="str" cm="1">
        <f t="array" ref="M3437">_xlfn.IFS(ROUND(Sales_Data[[#This Row],[Temperature]],0)&lt;50,"Cold",ROUND(Sales_Data[[#This Row],[Temperature]],0)&lt;70,"Mild",ROUND(Sales_Data[[#This Row],[Temperature]],0)&lt;84,"Warm",TRUE,"Hot")</f>
        <v>Mild</v>
      </c>
    </row>
    <row r="3438" spans="1:13" x14ac:dyDescent="0.3">
      <c r="A3438" s="5">
        <v>17</v>
      </c>
      <c r="B3438" s="5" t="s">
        <v>52</v>
      </c>
      <c r="C3438" s="7" t="b">
        <f t="shared" si="106"/>
        <v>0</v>
      </c>
      <c r="D3438" s="7" t="str" cm="1">
        <f t="array" ref="D3438">_xlfn.SWITCH(A3438,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438" s="12">
        <f t="shared" si="107"/>
        <v>40746</v>
      </c>
      <c r="F3438" s="5">
        <v>2011</v>
      </c>
      <c r="G3438" s="8">
        <v>899044.34</v>
      </c>
      <c r="H3438" s="5" t="s">
        <v>99</v>
      </c>
      <c r="I3438" s="9">
        <v>69.819999999999993</v>
      </c>
      <c r="J3438" s="10">
        <v>3.5630000000000002</v>
      </c>
      <c r="K3438" s="10">
        <v>129.1507742</v>
      </c>
      <c r="L3438" s="10">
        <v>6.7450000000000001</v>
      </c>
      <c r="M3438" s="11" t="str" cm="1">
        <f t="array" ref="M3438">_xlfn.IFS(ROUND(Sales_Data[[#This Row],[Temperature]],0)&lt;50,"Cold",ROUND(Sales_Data[[#This Row],[Temperature]],0)&lt;70,"Mild",ROUND(Sales_Data[[#This Row],[Temperature]],0)&lt;84,"Warm",TRUE,"Hot")</f>
        <v>Warm</v>
      </c>
    </row>
    <row r="3439" spans="1:13" x14ac:dyDescent="0.3">
      <c r="A3439" s="5">
        <v>18</v>
      </c>
      <c r="B3439" s="5" t="s">
        <v>52</v>
      </c>
      <c r="C3439" s="7" t="b">
        <f t="shared" si="106"/>
        <v>0</v>
      </c>
      <c r="D3439" s="7" t="str" cm="1">
        <f t="array" ref="D3439">_xlfn.SWITCH(A3439,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439" s="12">
        <f t="shared" si="107"/>
        <v>40746</v>
      </c>
      <c r="F3439" s="5">
        <v>2011</v>
      </c>
      <c r="G3439" s="8">
        <v>991262.46</v>
      </c>
      <c r="H3439" s="5" t="s">
        <v>99</v>
      </c>
      <c r="I3439" s="9">
        <v>78.680000000000007</v>
      </c>
      <c r="J3439" s="10">
        <v>3.8820000000000001</v>
      </c>
      <c r="K3439" s="10">
        <v>135.87383869999999</v>
      </c>
      <c r="L3439" s="10">
        <v>8.89</v>
      </c>
      <c r="M3439" s="11" t="str" cm="1">
        <f t="array" ref="M3439">_xlfn.IFS(ROUND(Sales_Data[[#This Row],[Temperature]],0)&lt;50,"Cold",ROUND(Sales_Data[[#This Row],[Temperature]],0)&lt;70,"Mild",ROUND(Sales_Data[[#This Row],[Temperature]],0)&lt;84,"Warm",TRUE,"Hot")</f>
        <v>Warm</v>
      </c>
    </row>
    <row r="3440" spans="1:13" x14ac:dyDescent="0.3">
      <c r="A3440" s="5">
        <v>19</v>
      </c>
      <c r="B3440" s="5" t="s">
        <v>52</v>
      </c>
      <c r="C3440" s="7" t="b">
        <f t="shared" si="106"/>
        <v>0</v>
      </c>
      <c r="D3440" s="7" t="str" cm="1">
        <f t="array" ref="D3440">_xlfn.SWITCH(A3440,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440" s="12">
        <f t="shared" si="107"/>
        <v>40746</v>
      </c>
      <c r="F3440" s="5">
        <v>2011</v>
      </c>
      <c r="G3440" s="8">
        <v>1377119.45</v>
      </c>
      <c r="H3440" s="5" t="s">
        <v>99</v>
      </c>
      <c r="I3440" s="9">
        <v>79.37</v>
      </c>
      <c r="J3440" s="10">
        <v>3.972</v>
      </c>
      <c r="K3440" s="10">
        <v>135.87383869999999</v>
      </c>
      <c r="L3440" s="10">
        <v>7.806</v>
      </c>
      <c r="M3440" s="11" t="str" cm="1">
        <f t="array" ref="M3440">_xlfn.IFS(ROUND(Sales_Data[[#This Row],[Temperature]],0)&lt;50,"Cold",ROUND(Sales_Data[[#This Row],[Temperature]],0)&lt;70,"Mild",ROUND(Sales_Data[[#This Row],[Temperature]],0)&lt;84,"Warm",TRUE,"Hot")</f>
        <v>Warm</v>
      </c>
    </row>
    <row r="3441" spans="1:13" x14ac:dyDescent="0.3">
      <c r="A3441" s="5">
        <v>20</v>
      </c>
      <c r="B3441" s="5" t="s">
        <v>52</v>
      </c>
      <c r="C3441" s="7" t="b">
        <f t="shared" si="106"/>
        <v>0</v>
      </c>
      <c r="D3441" s="7" t="str" cm="1">
        <f t="array" ref="D3441">_xlfn.SWITCH(A3441,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441" s="12">
        <f t="shared" si="107"/>
        <v>40746</v>
      </c>
      <c r="F3441" s="5">
        <v>2011</v>
      </c>
      <c r="G3441" s="8">
        <v>1950904.84</v>
      </c>
      <c r="H3441" s="5" t="s">
        <v>99</v>
      </c>
      <c r="I3441" s="9">
        <v>78.89</v>
      </c>
      <c r="J3441" s="10">
        <v>3.8109999999999999</v>
      </c>
      <c r="K3441" s="10">
        <v>208.59370179999999</v>
      </c>
      <c r="L3441" s="10">
        <v>7.274</v>
      </c>
      <c r="M3441" s="11" t="str" cm="1">
        <f t="array" ref="M3441">_xlfn.IFS(ROUND(Sales_Data[[#This Row],[Temperature]],0)&lt;50,"Cold",ROUND(Sales_Data[[#This Row],[Temperature]],0)&lt;70,"Mild",ROUND(Sales_Data[[#This Row],[Temperature]],0)&lt;84,"Warm",TRUE,"Hot")</f>
        <v>Warm</v>
      </c>
    </row>
    <row r="3442" spans="1:13" x14ac:dyDescent="0.3">
      <c r="A3442" s="5">
        <v>21</v>
      </c>
      <c r="B3442" s="5" t="s">
        <v>52</v>
      </c>
      <c r="C3442" s="7" t="b">
        <f t="shared" si="106"/>
        <v>0</v>
      </c>
      <c r="D3442" s="7" t="str" cm="1">
        <f t="array" ref="D3442">_xlfn.SWITCH(A3442,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442" s="12">
        <f t="shared" si="107"/>
        <v>40746</v>
      </c>
      <c r="F3442" s="5">
        <v>2011</v>
      </c>
      <c r="G3442" s="8">
        <v>784490.67</v>
      </c>
      <c r="H3442" s="5" t="s">
        <v>99</v>
      </c>
      <c r="I3442" s="9">
        <v>90.27</v>
      </c>
      <c r="J3442" s="10">
        <v>3.6509999999999998</v>
      </c>
      <c r="K3442" s="10">
        <v>215.0749122</v>
      </c>
      <c r="L3442" s="10">
        <v>7.8520000000000003</v>
      </c>
      <c r="M3442" s="11" t="str" cm="1">
        <f t="array" ref="M3442">_xlfn.IFS(ROUND(Sales_Data[[#This Row],[Temperature]],0)&lt;50,"Cold",ROUND(Sales_Data[[#This Row],[Temperature]],0)&lt;70,"Mild",ROUND(Sales_Data[[#This Row],[Temperature]],0)&lt;84,"Warm",TRUE,"Hot")</f>
        <v>Hot</v>
      </c>
    </row>
    <row r="3443" spans="1:13" x14ac:dyDescent="0.3">
      <c r="A3443" s="5">
        <v>22</v>
      </c>
      <c r="B3443" s="5" t="s">
        <v>52</v>
      </c>
      <c r="C3443" s="7" t="b">
        <f t="shared" si="106"/>
        <v>0</v>
      </c>
      <c r="D3443" s="7" t="str" cm="1">
        <f t="array" ref="D3443">_xlfn.SWITCH(A3443,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443" s="12">
        <f t="shared" si="107"/>
        <v>40746</v>
      </c>
      <c r="F3443" s="5">
        <v>2011</v>
      </c>
      <c r="G3443" s="8">
        <v>964683.8</v>
      </c>
      <c r="H3443" s="5" t="s">
        <v>99</v>
      </c>
      <c r="I3443" s="9">
        <v>77.790000000000006</v>
      </c>
      <c r="J3443" s="10">
        <v>3.8820000000000001</v>
      </c>
      <c r="K3443" s="10">
        <v>139.7969712</v>
      </c>
      <c r="L3443" s="10">
        <v>8.0229999999999997</v>
      </c>
      <c r="M3443" s="11" t="str" cm="1">
        <f t="array" ref="M3443">_xlfn.IFS(ROUND(Sales_Data[[#This Row],[Temperature]],0)&lt;50,"Cold",ROUND(Sales_Data[[#This Row],[Temperature]],0)&lt;70,"Mild",ROUND(Sales_Data[[#This Row],[Temperature]],0)&lt;84,"Warm",TRUE,"Hot")</f>
        <v>Warm</v>
      </c>
    </row>
    <row r="3444" spans="1:13" x14ac:dyDescent="0.3">
      <c r="A3444" s="5">
        <v>23</v>
      </c>
      <c r="B3444" s="5" t="s">
        <v>52</v>
      </c>
      <c r="C3444" s="7" t="b">
        <f t="shared" si="106"/>
        <v>0</v>
      </c>
      <c r="D3444" s="7" t="str" cm="1">
        <f t="array" ref="D3444">_xlfn.SWITCH(A3444,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444" s="12">
        <f t="shared" si="107"/>
        <v>40746</v>
      </c>
      <c r="F3444" s="5">
        <v>2011</v>
      </c>
      <c r="G3444" s="8">
        <v>1362144</v>
      </c>
      <c r="H3444" s="5" t="s">
        <v>99</v>
      </c>
      <c r="I3444" s="9">
        <v>76.739999999999995</v>
      </c>
      <c r="J3444" s="10">
        <v>3.8820000000000001</v>
      </c>
      <c r="K3444" s="10">
        <v>135.87383869999999</v>
      </c>
      <c r="L3444" s="10">
        <v>4.5839999999999996</v>
      </c>
      <c r="M3444" s="11" t="str" cm="1">
        <f t="array" ref="M3444">_xlfn.IFS(ROUND(Sales_Data[[#This Row],[Temperature]],0)&lt;50,"Cold",ROUND(Sales_Data[[#This Row],[Temperature]],0)&lt;70,"Mild",ROUND(Sales_Data[[#This Row],[Temperature]],0)&lt;84,"Warm",TRUE,"Hot")</f>
        <v>Warm</v>
      </c>
    </row>
    <row r="3445" spans="1:13" x14ac:dyDescent="0.3">
      <c r="A3445" s="5">
        <v>24</v>
      </c>
      <c r="B3445" s="5" t="s">
        <v>52</v>
      </c>
      <c r="C3445" s="7" t="b">
        <f t="shared" si="106"/>
        <v>0</v>
      </c>
      <c r="D3445" s="7" t="str" cm="1">
        <f t="array" ref="D3445">_xlfn.SWITCH(A3445,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45" s="12">
        <f t="shared" si="107"/>
        <v>40746</v>
      </c>
      <c r="F3445" s="5">
        <v>2011</v>
      </c>
      <c r="G3445" s="8">
        <v>1357672.24</v>
      </c>
      <c r="H3445" s="5" t="s">
        <v>99</v>
      </c>
      <c r="I3445" s="9">
        <v>79.290000000000006</v>
      </c>
      <c r="J3445" s="10">
        <v>3.972</v>
      </c>
      <c r="K3445" s="10">
        <v>135.87383869999999</v>
      </c>
      <c r="L3445" s="10">
        <v>8.3580000000000005</v>
      </c>
      <c r="M3445" s="11" t="str" cm="1">
        <f t="array" ref="M3445">_xlfn.IFS(ROUND(Sales_Data[[#This Row],[Temperature]],0)&lt;50,"Cold",ROUND(Sales_Data[[#This Row],[Temperature]],0)&lt;70,"Mild",ROUND(Sales_Data[[#This Row],[Temperature]],0)&lt;84,"Warm",TRUE,"Hot")</f>
        <v>Warm</v>
      </c>
    </row>
    <row r="3446" spans="1:13" x14ac:dyDescent="0.3">
      <c r="A3446" s="5">
        <v>25</v>
      </c>
      <c r="B3446" s="5" t="s">
        <v>52</v>
      </c>
      <c r="C3446" s="7" t="b">
        <f t="shared" si="106"/>
        <v>0</v>
      </c>
      <c r="D3446" s="7" t="str" cm="1">
        <f t="array" ref="D3446">_xlfn.SWITCH(A3446,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46" s="12">
        <f t="shared" si="107"/>
        <v>40746</v>
      </c>
      <c r="F3446" s="5">
        <v>2011</v>
      </c>
      <c r="G3446" s="8">
        <v>670854.96</v>
      </c>
      <c r="H3446" s="5" t="s">
        <v>99</v>
      </c>
      <c r="I3446" s="9">
        <v>78.099999999999994</v>
      </c>
      <c r="J3446" s="10">
        <v>3.8109999999999999</v>
      </c>
      <c r="K3446" s="10">
        <v>208.59370179999999</v>
      </c>
      <c r="L3446" s="10">
        <v>7.274</v>
      </c>
      <c r="M3446" s="11" t="str" cm="1">
        <f t="array" ref="M3446">_xlfn.IFS(ROUND(Sales_Data[[#This Row],[Temperature]],0)&lt;50,"Cold",ROUND(Sales_Data[[#This Row],[Temperature]],0)&lt;70,"Mild",ROUND(Sales_Data[[#This Row],[Temperature]],0)&lt;84,"Warm",TRUE,"Hot")</f>
        <v>Warm</v>
      </c>
    </row>
    <row r="3447" spans="1:13" x14ac:dyDescent="0.3">
      <c r="A3447" s="5">
        <v>26</v>
      </c>
      <c r="B3447" s="5" t="s">
        <v>52</v>
      </c>
      <c r="C3447" s="7" t="b">
        <f t="shared" si="106"/>
        <v>0</v>
      </c>
      <c r="D3447" s="7" t="str" cm="1">
        <f t="array" ref="D3447">_xlfn.SWITCH(A3447,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47" s="12">
        <f t="shared" si="107"/>
        <v>40746</v>
      </c>
      <c r="F3447" s="5">
        <v>2011</v>
      </c>
      <c r="G3447" s="8">
        <v>1017867.8</v>
      </c>
      <c r="H3447" s="5" t="s">
        <v>99</v>
      </c>
      <c r="I3447" s="9">
        <v>69.52</v>
      </c>
      <c r="J3447" s="10">
        <v>3.8820000000000001</v>
      </c>
      <c r="K3447" s="10">
        <v>135.87383869999999</v>
      </c>
      <c r="L3447" s="10">
        <v>7.7670000000000003</v>
      </c>
      <c r="M3447" s="11" t="str" cm="1">
        <f t="array" ref="M3447">_xlfn.IFS(ROUND(Sales_Data[[#This Row],[Temperature]],0)&lt;50,"Cold",ROUND(Sales_Data[[#This Row],[Temperature]],0)&lt;70,"Mild",ROUND(Sales_Data[[#This Row],[Temperature]],0)&lt;84,"Warm",TRUE,"Hot")</f>
        <v>Warm</v>
      </c>
    </row>
    <row r="3448" spans="1:13" x14ac:dyDescent="0.3">
      <c r="A3448" s="5">
        <v>27</v>
      </c>
      <c r="B3448" s="5" t="s">
        <v>52</v>
      </c>
      <c r="C3448" s="7" t="b">
        <f t="shared" si="106"/>
        <v>0</v>
      </c>
      <c r="D3448" s="7" t="str" cm="1">
        <f t="array" ref="D3448">_xlfn.SWITCH(A3448,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48" s="12">
        <f t="shared" si="107"/>
        <v>40746</v>
      </c>
      <c r="F3448" s="5">
        <v>2011</v>
      </c>
      <c r="G3448" s="8">
        <v>1754879.45</v>
      </c>
      <c r="H3448" s="5" t="s">
        <v>99</v>
      </c>
      <c r="I3448" s="9">
        <v>82.28</v>
      </c>
      <c r="J3448" s="10">
        <v>3.972</v>
      </c>
      <c r="K3448" s="10">
        <v>139.7969712</v>
      </c>
      <c r="L3448" s="10">
        <v>7.85</v>
      </c>
      <c r="M3448" s="11" t="str" cm="1">
        <f t="array" ref="M3448">_xlfn.IFS(ROUND(Sales_Data[[#This Row],[Temperature]],0)&lt;50,"Cold",ROUND(Sales_Data[[#This Row],[Temperature]],0)&lt;70,"Mild",ROUND(Sales_Data[[#This Row],[Temperature]],0)&lt;84,"Warm",TRUE,"Hot")</f>
        <v>Warm</v>
      </c>
    </row>
    <row r="3449" spans="1:13" x14ac:dyDescent="0.3">
      <c r="A3449" s="5">
        <v>28</v>
      </c>
      <c r="B3449" s="5" t="s">
        <v>52</v>
      </c>
      <c r="C3449" s="7" t="b">
        <f t="shared" si="106"/>
        <v>0</v>
      </c>
      <c r="D3449" s="7" t="str" cm="1">
        <f t="array" ref="D3449">_xlfn.SWITCH(A3449,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49" s="12">
        <f t="shared" si="107"/>
        <v>40746</v>
      </c>
      <c r="F3449" s="5">
        <v>2011</v>
      </c>
      <c r="G3449" s="8">
        <v>1165870.54</v>
      </c>
      <c r="H3449" s="5" t="s">
        <v>99</v>
      </c>
      <c r="I3449" s="9">
        <v>91.17</v>
      </c>
      <c r="J3449" s="10">
        <v>3.794</v>
      </c>
      <c r="K3449" s="10">
        <v>129.1507742</v>
      </c>
      <c r="L3449" s="10">
        <v>13.503</v>
      </c>
      <c r="M3449" s="11" t="str" cm="1">
        <f t="array" ref="M3449">_xlfn.IFS(ROUND(Sales_Data[[#This Row],[Temperature]],0)&lt;50,"Cold",ROUND(Sales_Data[[#This Row],[Temperature]],0)&lt;70,"Mild",ROUND(Sales_Data[[#This Row],[Temperature]],0)&lt;84,"Warm",TRUE,"Hot")</f>
        <v>Hot</v>
      </c>
    </row>
    <row r="3450" spans="1:13" x14ac:dyDescent="0.3">
      <c r="A3450" s="5">
        <v>29</v>
      </c>
      <c r="B3450" s="5" t="s">
        <v>52</v>
      </c>
      <c r="C3450" s="7" t="b">
        <f t="shared" si="106"/>
        <v>0</v>
      </c>
      <c r="D3450" s="7" t="str" cm="1">
        <f t="array" ref="D3450">_xlfn.SWITCH(A3450,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50" s="12">
        <f t="shared" si="107"/>
        <v>40746</v>
      </c>
      <c r="F3450" s="5">
        <v>2011</v>
      </c>
      <c r="G3450" s="8">
        <v>507335.75</v>
      </c>
      <c r="H3450" s="5" t="s">
        <v>99</v>
      </c>
      <c r="I3450" s="9">
        <v>77.790000000000006</v>
      </c>
      <c r="J3450" s="10">
        <v>3.8820000000000001</v>
      </c>
      <c r="K3450" s="10">
        <v>135.87383869999999</v>
      </c>
      <c r="L3450" s="10">
        <v>9.8629999999999995</v>
      </c>
      <c r="M3450" s="11" t="str" cm="1">
        <f t="array" ref="M3450">_xlfn.IFS(ROUND(Sales_Data[[#This Row],[Temperature]],0)&lt;50,"Cold",ROUND(Sales_Data[[#This Row],[Temperature]],0)&lt;70,"Mild",ROUND(Sales_Data[[#This Row],[Temperature]],0)&lt;84,"Warm",TRUE,"Hot")</f>
        <v>Warm</v>
      </c>
    </row>
    <row r="3451" spans="1:13" x14ac:dyDescent="0.3">
      <c r="A3451" s="5">
        <v>30</v>
      </c>
      <c r="B3451" s="5" t="s">
        <v>52</v>
      </c>
      <c r="C3451" s="7" t="b">
        <f t="shared" si="106"/>
        <v>0</v>
      </c>
      <c r="D3451" s="7" t="str" cm="1">
        <f t="array" ref="D3451">_xlfn.SWITCH(A3451,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51" s="12">
        <f t="shared" si="107"/>
        <v>40746</v>
      </c>
      <c r="F3451" s="5">
        <v>2011</v>
      </c>
      <c r="G3451" s="8">
        <v>423441.76</v>
      </c>
      <c r="H3451" s="5" t="s">
        <v>99</v>
      </c>
      <c r="I3451" s="9">
        <v>90.27</v>
      </c>
      <c r="J3451" s="10">
        <v>3.6509999999999998</v>
      </c>
      <c r="K3451" s="10">
        <v>215.0749122</v>
      </c>
      <c r="L3451" s="10">
        <v>7.8520000000000003</v>
      </c>
      <c r="M3451" s="11" t="str" cm="1">
        <f t="array" ref="M3451">_xlfn.IFS(ROUND(Sales_Data[[#This Row],[Temperature]],0)&lt;50,"Cold",ROUND(Sales_Data[[#This Row],[Temperature]],0)&lt;70,"Mild",ROUND(Sales_Data[[#This Row],[Temperature]],0)&lt;84,"Warm",TRUE,"Hot")</f>
        <v>Hot</v>
      </c>
    </row>
    <row r="3452" spans="1:13" x14ac:dyDescent="0.3">
      <c r="A3452" s="5">
        <v>31</v>
      </c>
      <c r="B3452" s="5" t="s">
        <v>52</v>
      </c>
      <c r="C3452" s="7" t="b">
        <f t="shared" si="106"/>
        <v>0</v>
      </c>
      <c r="D3452" s="7" t="str" cm="1">
        <f t="array" ref="D3452">_xlfn.SWITCH(A3452,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52" s="12">
        <f t="shared" si="107"/>
        <v>40746</v>
      </c>
      <c r="F3452" s="5">
        <v>2011</v>
      </c>
      <c r="G3452" s="8">
        <v>1401944.8</v>
      </c>
      <c r="H3452" s="5" t="s">
        <v>99</v>
      </c>
      <c r="I3452" s="9">
        <v>90.27</v>
      </c>
      <c r="J3452" s="10">
        <v>3.6509999999999998</v>
      </c>
      <c r="K3452" s="10">
        <v>215.0749122</v>
      </c>
      <c r="L3452" s="10">
        <v>7.8520000000000003</v>
      </c>
      <c r="M3452" s="11" t="str" cm="1">
        <f t="array" ref="M3452">_xlfn.IFS(ROUND(Sales_Data[[#This Row],[Temperature]],0)&lt;50,"Cold",ROUND(Sales_Data[[#This Row],[Temperature]],0)&lt;70,"Mild",ROUND(Sales_Data[[#This Row],[Temperature]],0)&lt;84,"Warm",TRUE,"Hot")</f>
        <v>Hot</v>
      </c>
    </row>
    <row r="3453" spans="1:13" x14ac:dyDescent="0.3">
      <c r="A3453" s="5">
        <v>32</v>
      </c>
      <c r="B3453" s="5" t="s">
        <v>52</v>
      </c>
      <c r="C3453" s="7" t="b">
        <f t="shared" si="106"/>
        <v>0</v>
      </c>
      <c r="D3453" s="7" t="str" cm="1">
        <f t="array" ref="D3453">_xlfn.SWITCH(A3453,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53" s="12">
        <f t="shared" si="107"/>
        <v>40746</v>
      </c>
      <c r="F3453" s="5">
        <v>2011</v>
      </c>
      <c r="G3453" s="8">
        <v>1185674.48</v>
      </c>
      <c r="H3453" s="5" t="s">
        <v>99</v>
      </c>
      <c r="I3453" s="9">
        <v>76</v>
      </c>
      <c r="J3453" s="10">
        <v>3.5449999999999999</v>
      </c>
      <c r="K3453" s="10">
        <v>193.51203670000001</v>
      </c>
      <c r="L3453" s="10">
        <v>8.6219999999999999</v>
      </c>
      <c r="M3453" s="11" t="str" cm="1">
        <f t="array" ref="M3453">_xlfn.IFS(ROUND(Sales_Data[[#This Row],[Temperature]],0)&lt;50,"Cold",ROUND(Sales_Data[[#This Row],[Temperature]],0)&lt;70,"Mild",ROUND(Sales_Data[[#This Row],[Temperature]],0)&lt;84,"Warm",TRUE,"Hot")</f>
        <v>Warm</v>
      </c>
    </row>
    <row r="3454" spans="1:13" x14ac:dyDescent="0.3">
      <c r="A3454" s="5">
        <v>33</v>
      </c>
      <c r="B3454" s="5" t="s">
        <v>52</v>
      </c>
      <c r="C3454" s="7" t="b">
        <f t="shared" si="106"/>
        <v>0</v>
      </c>
      <c r="D3454" s="7" t="str" cm="1">
        <f t="array" ref="D3454">_xlfn.SWITCH(A3454,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54" s="12">
        <f t="shared" si="107"/>
        <v>40746</v>
      </c>
      <c r="F3454" s="5">
        <v>2011</v>
      </c>
      <c r="G3454" s="8">
        <v>238915.05</v>
      </c>
      <c r="H3454" s="5" t="s">
        <v>99</v>
      </c>
      <c r="I3454" s="9">
        <v>97.17</v>
      </c>
      <c r="J3454" s="10">
        <v>3.6970000000000001</v>
      </c>
      <c r="K3454" s="10">
        <v>129.1507742</v>
      </c>
      <c r="L3454" s="10">
        <v>8.4420000000000002</v>
      </c>
      <c r="M3454" s="11" t="str" cm="1">
        <f t="array" ref="M3454">_xlfn.IFS(ROUND(Sales_Data[[#This Row],[Temperature]],0)&lt;50,"Cold",ROUND(Sales_Data[[#This Row],[Temperature]],0)&lt;70,"Mild",ROUND(Sales_Data[[#This Row],[Temperature]],0)&lt;84,"Warm",TRUE,"Hot")</f>
        <v>Hot</v>
      </c>
    </row>
    <row r="3455" spans="1:13" x14ac:dyDescent="0.3">
      <c r="A3455" s="5">
        <v>34</v>
      </c>
      <c r="B3455" s="5" t="s">
        <v>52</v>
      </c>
      <c r="C3455" s="7" t="b">
        <f t="shared" si="106"/>
        <v>0</v>
      </c>
      <c r="D3455" s="7" t="str" cm="1">
        <f t="array" ref="D3455">_xlfn.SWITCH(A3455,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455" s="12">
        <f t="shared" si="107"/>
        <v>40746</v>
      </c>
      <c r="F3455" s="5">
        <v>2011</v>
      </c>
      <c r="G3455" s="8">
        <v>913236.62</v>
      </c>
      <c r="H3455" s="5" t="s">
        <v>99</v>
      </c>
      <c r="I3455" s="9">
        <v>80.75</v>
      </c>
      <c r="J3455" s="10">
        <v>3.6269999999999998</v>
      </c>
      <c r="K3455" s="10">
        <v>129.1507742</v>
      </c>
      <c r="L3455" s="10">
        <v>10.641</v>
      </c>
      <c r="M3455" s="11" t="str" cm="1">
        <f t="array" ref="M3455">_xlfn.IFS(ROUND(Sales_Data[[#This Row],[Temperature]],0)&lt;50,"Cold",ROUND(Sales_Data[[#This Row],[Temperature]],0)&lt;70,"Mild",ROUND(Sales_Data[[#This Row],[Temperature]],0)&lt;84,"Warm",TRUE,"Hot")</f>
        <v>Warm</v>
      </c>
    </row>
    <row r="3456" spans="1:13" x14ac:dyDescent="0.3">
      <c r="A3456" s="5">
        <v>35</v>
      </c>
      <c r="B3456" s="5" t="s">
        <v>52</v>
      </c>
      <c r="C3456" s="7" t="b">
        <f t="shared" si="106"/>
        <v>0</v>
      </c>
      <c r="D3456" s="7" t="str" cm="1">
        <f t="array" ref="D3456">_xlfn.SWITCH(A3456,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456" s="12">
        <f t="shared" si="107"/>
        <v>40746</v>
      </c>
      <c r="F3456" s="5">
        <v>2011</v>
      </c>
      <c r="G3456" s="8">
        <v>820188.42</v>
      </c>
      <c r="H3456" s="5" t="s">
        <v>99</v>
      </c>
      <c r="I3456" s="9">
        <v>82.28</v>
      </c>
      <c r="J3456" s="10">
        <v>3.8109999999999999</v>
      </c>
      <c r="K3456" s="10">
        <v>139.7969712</v>
      </c>
      <c r="L3456" s="10">
        <v>8.6839999999999993</v>
      </c>
      <c r="M3456" s="11" t="str" cm="1">
        <f t="array" ref="M3456">_xlfn.IFS(ROUND(Sales_Data[[#This Row],[Temperature]],0)&lt;50,"Cold",ROUND(Sales_Data[[#This Row],[Temperature]],0)&lt;70,"Mild",ROUND(Sales_Data[[#This Row],[Temperature]],0)&lt;84,"Warm",TRUE,"Hot")</f>
        <v>Warm</v>
      </c>
    </row>
    <row r="3457" spans="1:13" x14ac:dyDescent="0.3">
      <c r="A3457" s="5">
        <v>36</v>
      </c>
      <c r="B3457" s="5" t="s">
        <v>52</v>
      </c>
      <c r="C3457" s="7" t="b">
        <f t="shared" si="106"/>
        <v>0</v>
      </c>
      <c r="D3457" s="7" t="str" cm="1">
        <f t="array" ref="D3457">_xlfn.SWITCH(A3457,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457" s="12">
        <f t="shared" si="107"/>
        <v>40746</v>
      </c>
      <c r="F3457" s="5">
        <v>2011</v>
      </c>
      <c r="G3457" s="8">
        <v>361311.41</v>
      </c>
      <c r="H3457" s="5" t="s">
        <v>99</v>
      </c>
      <c r="I3457" s="9">
        <v>83.31</v>
      </c>
      <c r="J3457" s="10">
        <v>3.637</v>
      </c>
      <c r="K3457" s="10">
        <v>214.17134160000001</v>
      </c>
      <c r="L3457" s="10">
        <v>8.1769999999999996</v>
      </c>
      <c r="M3457" s="11" t="str" cm="1">
        <f t="array" ref="M3457">_xlfn.IFS(ROUND(Sales_Data[[#This Row],[Temperature]],0)&lt;50,"Cold",ROUND(Sales_Data[[#This Row],[Temperature]],0)&lt;70,"Mild",ROUND(Sales_Data[[#This Row],[Temperature]],0)&lt;84,"Warm",TRUE,"Hot")</f>
        <v>Warm</v>
      </c>
    </row>
    <row r="3458" spans="1:13" x14ac:dyDescent="0.3">
      <c r="A3458" s="5">
        <v>37</v>
      </c>
      <c r="B3458" s="5" t="s">
        <v>52</v>
      </c>
      <c r="C3458" s="7" t="b">
        <f t="shared" ref="C3458:C3521" si="108">ISNUMBER(B3458)</f>
        <v>0</v>
      </c>
      <c r="D3458" s="7" t="str" cm="1">
        <f t="array" ref="D3458">_xlfn.SWITCH(A3458,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458" s="12">
        <f t="shared" ref="E3458:E3521" si="109">IF(C3458,B3458,DATE(RIGHT(B3458,4),MID(B3458,4,2),LEFT(B3458,2)))</f>
        <v>40746</v>
      </c>
      <c r="F3458" s="5">
        <v>2011</v>
      </c>
      <c r="G3458" s="8">
        <v>505543.53</v>
      </c>
      <c r="H3458" s="5" t="s">
        <v>99</v>
      </c>
      <c r="I3458" s="9">
        <v>83.31</v>
      </c>
      <c r="J3458" s="10">
        <v>3.6509999999999998</v>
      </c>
      <c r="K3458" s="10">
        <v>214.17134160000001</v>
      </c>
      <c r="L3458" s="10">
        <v>8.1769999999999996</v>
      </c>
      <c r="M3458" s="11" t="str" cm="1">
        <f t="array" ref="M3458">_xlfn.IFS(ROUND(Sales_Data[[#This Row],[Temperature]],0)&lt;50,"Cold",ROUND(Sales_Data[[#This Row],[Temperature]],0)&lt;70,"Mild",ROUND(Sales_Data[[#This Row],[Temperature]],0)&lt;84,"Warm",TRUE,"Hot")</f>
        <v>Warm</v>
      </c>
    </row>
    <row r="3459" spans="1:13" x14ac:dyDescent="0.3">
      <c r="A3459" s="5">
        <v>38</v>
      </c>
      <c r="B3459" s="5" t="s">
        <v>52</v>
      </c>
      <c r="C3459" s="7" t="b">
        <f t="shared" si="108"/>
        <v>0</v>
      </c>
      <c r="D3459" s="7" t="str" cm="1">
        <f t="array" ref="D3459">_xlfn.SWITCH(A3459,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459" s="12">
        <f t="shared" si="109"/>
        <v>40746</v>
      </c>
      <c r="F3459" s="5">
        <v>2011</v>
      </c>
      <c r="G3459" s="8">
        <v>365562.67</v>
      </c>
      <c r="H3459" s="5" t="s">
        <v>99</v>
      </c>
      <c r="I3459" s="9">
        <v>91.17</v>
      </c>
      <c r="J3459" s="10">
        <v>3.794</v>
      </c>
      <c r="K3459" s="10">
        <v>129.1507742</v>
      </c>
      <c r="L3459" s="10">
        <v>13.503</v>
      </c>
      <c r="M3459" s="11" t="str" cm="1">
        <f t="array" ref="M3459">_xlfn.IFS(ROUND(Sales_Data[[#This Row],[Temperature]],0)&lt;50,"Cold",ROUND(Sales_Data[[#This Row],[Temperature]],0)&lt;70,"Mild",ROUND(Sales_Data[[#This Row],[Temperature]],0)&lt;84,"Warm",TRUE,"Hot")</f>
        <v>Hot</v>
      </c>
    </row>
    <row r="3460" spans="1:13" x14ac:dyDescent="0.3">
      <c r="A3460" s="5">
        <v>39</v>
      </c>
      <c r="B3460" s="5" t="s">
        <v>52</v>
      </c>
      <c r="C3460" s="7" t="b">
        <f t="shared" si="108"/>
        <v>0</v>
      </c>
      <c r="D3460" s="7" t="str" cm="1">
        <f t="array" ref="D3460">_xlfn.SWITCH(A3460,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460" s="12">
        <f t="shared" si="109"/>
        <v>40746</v>
      </c>
      <c r="F3460" s="5">
        <v>2011</v>
      </c>
      <c r="G3460" s="8">
        <v>1416005.59</v>
      </c>
      <c r="H3460" s="5" t="s">
        <v>99</v>
      </c>
      <c r="I3460" s="9">
        <v>84.6</v>
      </c>
      <c r="J3460" s="10">
        <v>3.6509999999999998</v>
      </c>
      <c r="K3460" s="10">
        <v>214.17134160000001</v>
      </c>
      <c r="L3460" s="10">
        <v>8.1769999999999996</v>
      </c>
      <c r="M3460" s="11" t="str" cm="1">
        <f t="array" ref="M3460">_xlfn.IFS(ROUND(Sales_Data[[#This Row],[Temperature]],0)&lt;50,"Cold",ROUND(Sales_Data[[#This Row],[Temperature]],0)&lt;70,"Mild",ROUND(Sales_Data[[#This Row],[Temperature]],0)&lt;84,"Warm",TRUE,"Hot")</f>
        <v>Hot</v>
      </c>
    </row>
    <row r="3461" spans="1:13" x14ac:dyDescent="0.3">
      <c r="A3461" s="5">
        <v>40</v>
      </c>
      <c r="B3461" s="5" t="s">
        <v>52</v>
      </c>
      <c r="C3461" s="7" t="b">
        <f t="shared" si="108"/>
        <v>0</v>
      </c>
      <c r="D3461" s="7" t="str" cm="1">
        <f t="array" ref="D3461">_xlfn.SWITCH(A3461,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461" s="12">
        <f t="shared" si="109"/>
        <v>40746</v>
      </c>
      <c r="F3461" s="5">
        <v>2011</v>
      </c>
      <c r="G3461" s="8">
        <v>980642.1</v>
      </c>
      <c r="H3461" s="5" t="s">
        <v>99</v>
      </c>
      <c r="I3461" s="9">
        <v>73.34</v>
      </c>
      <c r="J3461" s="10">
        <v>3.8820000000000001</v>
      </c>
      <c r="K3461" s="10">
        <v>135.87383869999999</v>
      </c>
      <c r="L3461" s="10">
        <v>4.5839999999999996</v>
      </c>
      <c r="M3461" s="11" t="str" cm="1">
        <f t="array" ref="M3461">_xlfn.IFS(ROUND(Sales_Data[[#This Row],[Temperature]],0)&lt;50,"Cold",ROUND(Sales_Data[[#This Row],[Temperature]],0)&lt;70,"Mild",ROUND(Sales_Data[[#This Row],[Temperature]],0)&lt;84,"Warm",TRUE,"Hot")</f>
        <v>Warm</v>
      </c>
    </row>
    <row r="3462" spans="1:13" x14ac:dyDescent="0.3">
      <c r="A3462" s="5">
        <v>41</v>
      </c>
      <c r="B3462" s="5" t="s">
        <v>52</v>
      </c>
      <c r="C3462" s="7" t="b">
        <f t="shared" si="108"/>
        <v>0</v>
      </c>
      <c r="D3462" s="7" t="str" cm="1">
        <f t="array" ref="D3462">_xlfn.SWITCH(A3462,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462" s="12">
        <f t="shared" si="109"/>
        <v>40746</v>
      </c>
      <c r="F3462" s="5">
        <v>2011</v>
      </c>
      <c r="G3462" s="8">
        <v>1292830.93</v>
      </c>
      <c r="H3462" s="5" t="s">
        <v>99</v>
      </c>
      <c r="I3462" s="9">
        <v>74.11</v>
      </c>
      <c r="J3462" s="10">
        <v>3.5449999999999999</v>
      </c>
      <c r="K3462" s="10">
        <v>193.51203670000001</v>
      </c>
      <c r="L3462" s="10">
        <v>6.9009999999999998</v>
      </c>
      <c r="M3462" s="11" t="str" cm="1">
        <f t="array" ref="M3462">_xlfn.IFS(ROUND(Sales_Data[[#This Row],[Temperature]],0)&lt;50,"Cold",ROUND(Sales_Data[[#This Row],[Temperature]],0)&lt;70,"Mild",ROUND(Sales_Data[[#This Row],[Temperature]],0)&lt;84,"Warm",TRUE,"Hot")</f>
        <v>Warm</v>
      </c>
    </row>
    <row r="3463" spans="1:13" x14ac:dyDescent="0.3">
      <c r="A3463" s="5">
        <v>42</v>
      </c>
      <c r="B3463" s="5" t="s">
        <v>52</v>
      </c>
      <c r="C3463" s="7" t="b">
        <f t="shared" si="108"/>
        <v>0</v>
      </c>
      <c r="D3463" s="7" t="str" cm="1">
        <f t="array" ref="D3463">_xlfn.SWITCH(A3463,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463" s="12">
        <f t="shared" si="109"/>
        <v>40746</v>
      </c>
      <c r="F3463" s="5">
        <v>2011</v>
      </c>
      <c r="G3463" s="8">
        <v>511316.29</v>
      </c>
      <c r="H3463" s="5" t="s">
        <v>99</v>
      </c>
      <c r="I3463" s="9">
        <v>88.59</v>
      </c>
      <c r="J3463" s="10">
        <v>3.6970000000000001</v>
      </c>
      <c r="K3463" s="10">
        <v>129.1507742</v>
      </c>
      <c r="L3463" s="10">
        <v>8.2569999999999997</v>
      </c>
      <c r="M3463" s="11" t="str" cm="1">
        <f t="array" ref="M3463">_xlfn.IFS(ROUND(Sales_Data[[#This Row],[Temperature]],0)&lt;50,"Cold",ROUND(Sales_Data[[#This Row],[Temperature]],0)&lt;70,"Mild",ROUND(Sales_Data[[#This Row],[Temperature]],0)&lt;84,"Warm",TRUE,"Hot")</f>
        <v>Hot</v>
      </c>
    </row>
    <row r="3464" spans="1:13" x14ac:dyDescent="0.3">
      <c r="A3464" s="5">
        <v>43</v>
      </c>
      <c r="B3464" s="5" t="s">
        <v>52</v>
      </c>
      <c r="C3464" s="7" t="b">
        <f t="shared" si="108"/>
        <v>0</v>
      </c>
      <c r="D3464" s="7" t="str" cm="1">
        <f t="array" ref="D3464">_xlfn.SWITCH(A3464,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464" s="12">
        <f t="shared" si="109"/>
        <v>40746</v>
      </c>
      <c r="F3464" s="5">
        <v>2011</v>
      </c>
      <c r="G3464" s="8">
        <v>597354.39</v>
      </c>
      <c r="H3464" s="5" t="s">
        <v>99</v>
      </c>
      <c r="I3464" s="9">
        <v>88.58</v>
      </c>
      <c r="J3464" s="10">
        <v>3.6509999999999998</v>
      </c>
      <c r="K3464" s="10">
        <v>207.25381110000001</v>
      </c>
      <c r="L3464" s="10">
        <v>10.641</v>
      </c>
      <c r="M3464" s="11" t="str" cm="1">
        <f t="array" ref="M3464">_xlfn.IFS(ROUND(Sales_Data[[#This Row],[Temperature]],0)&lt;50,"Cold",ROUND(Sales_Data[[#This Row],[Temperature]],0)&lt;70,"Mild",ROUND(Sales_Data[[#This Row],[Temperature]],0)&lt;84,"Warm",TRUE,"Hot")</f>
        <v>Hot</v>
      </c>
    </row>
    <row r="3465" spans="1:13" x14ac:dyDescent="0.3">
      <c r="A3465" s="5">
        <v>44</v>
      </c>
      <c r="B3465" s="5" t="s">
        <v>52</v>
      </c>
      <c r="C3465" s="7" t="b">
        <f t="shared" si="108"/>
        <v>0</v>
      </c>
      <c r="D3465" s="7" t="str" cm="1">
        <f t="array" ref="D3465">_xlfn.SWITCH(A3465,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465" s="12">
        <f t="shared" si="109"/>
        <v>40746</v>
      </c>
      <c r="F3465" s="5">
        <v>2011</v>
      </c>
      <c r="G3465" s="8">
        <v>303108.81</v>
      </c>
      <c r="H3465" s="5" t="s">
        <v>99</v>
      </c>
      <c r="I3465" s="9">
        <v>78.5</v>
      </c>
      <c r="J3465" s="10">
        <v>3.5630000000000002</v>
      </c>
      <c r="K3465" s="10">
        <v>129.1507742</v>
      </c>
      <c r="L3465" s="10">
        <v>6.56</v>
      </c>
      <c r="M3465" s="11" t="str" cm="1">
        <f t="array" ref="M3465">_xlfn.IFS(ROUND(Sales_Data[[#This Row],[Temperature]],0)&lt;50,"Cold",ROUND(Sales_Data[[#This Row],[Temperature]],0)&lt;70,"Mild",ROUND(Sales_Data[[#This Row],[Temperature]],0)&lt;84,"Warm",TRUE,"Hot")</f>
        <v>Warm</v>
      </c>
    </row>
    <row r="3466" spans="1:13" x14ac:dyDescent="0.3">
      <c r="A3466" s="5">
        <v>45</v>
      </c>
      <c r="B3466" s="5" t="s">
        <v>52</v>
      </c>
      <c r="C3466" s="7" t="b">
        <f t="shared" si="108"/>
        <v>0</v>
      </c>
      <c r="D3466" s="7" t="str" cm="1">
        <f t="array" ref="D3466">_xlfn.SWITCH(A3466,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466" s="12">
        <f t="shared" si="109"/>
        <v>40746</v>
      </c>
      <c r="F3466" s="5">
        <v>2011</v>
      </c>
      <c r="G3466" s="8">
        <v>741625.25</v>
      </c>
      <c r="H3466" s="5" t="s">
        <v>99</v>
      </c>
      <c r="I3466" s="9">
        <v>82.33</v>
      </c>
      <c r="J3466" s="10">
        <v>3.8109999999999999</v>
      </c>
      <c r="K3466" s="10">
        <v>186.21778850000001</v>
      </c>
      <c r="L3466" s="10">
        <v>8.625</v>
      </c>
      <c r="M3466" s="11" t="str" cm="1">
        <f t="array" ref="M3466">_xlfn.IFS(ROUND(Sales_Data[[#This Row],[Temperature]],0)&lt;50,"Cold",ROUND(Sales_Data[[#This Row],[Temperature]],0)&lt;70,"Mild",ROUND(Sales_Data[[#This Row],[Temperature]],0)&lt;84,"Warm",TRUE,"Hot")</f>
        <v>Warm</v>
      </c>
    </row>
    <row r="3467" spans="1:13" x14ac:dyDescent="0.3">
      <c r="A3467" s="5">
        <v>1</v>
      </c>
      <c r="B3467" s="5" t="s">
        <v>53</v>
      </c>
      <c r="C3467" s="7" t="b">
        <f t="shared" si="108"/>
        <v>0</v>
      </c>
      <c r="D3467" s="7" t="str" cm="1">
        <f t="array" ref="D3467">_xlfn.SWITCH(A3467,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467" s="12">
        <f t="shared" si="109"/>
        <v>40753</v>
      </c>
      <c r="F3467" s="5">
        <v>2011</v>
      </c>
      <c r="G3467" s="8">
        <v>1352219.79</v>
      </c>
      <c r="H3467" s="5" t="s">
        <v>99</v>
      </c>
      <c r="I3467" s="9">
        <v>86.83</v>
      </c>
      <c r="J3467" s="10">
        <v>3.6819999999999999</v>
      </c>
      <c r="K3467" s="10">
        <v>215.4834482</v>
      </c>
      <c r="L3467" s="10">
        <v>7.9619999999999997</v>
      </c>
      <c r="M3467" s="11" t="str" cm="1">
        <f t="array" ref="M3467">_xlfn.IFS(ROUND(Sales_Data[[#This Row],[Temperature]],0)&lt;50,"Cold",ROUND(Sales_Data[[#This Row],[Temperature]],0)&lt;70,"Mild",ROUND(Sales_Data[[#This Row],[Temperature]],0)&lt;84,"Warm",TRUE,"Hot")</f>
        <v>Hot</v>
      </c>
    </row>
    <row r="3468" spans="1:13" x14ac:dyDescent="0.3">
      <c r="A3468" s="5">
        <v>2</v>
      </c>
      <c r="B3468" s="5" t="s">
        <v>53</v>
      </c>
      <c r="C3468" s="7" t="b">
        <f t="shared" si="108"/>
        <v>0</v>
      </c>
      <c r="D3468" s="7" t="str" cm="1">
        <f t="array" ref="D3468">_xlfn.SWITCH(A3468,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468" s="12">
        <f t="shared" si="109"/>
        <v>40753</v>
      </c>
      <c r="F3468" s="5">
        <v>2011</v>
      </c>
      <c r="G3468" s="8">
        <v>1680693.06</v>
      </c>
      <c r="H3468" s="5" t="s">
        <v>99</v>
      </c>
      <c r="I3468" s="9">
        <v>90.07</v>
      </c>
      <c r="J3468" s="10">
        <v>3.6819999999999999</v>
      </c>
      <c r="K3468" s="10">
        <v>215.1363819</v>
      </c>
      <c r="L3468" s="10">
        <v>7.8520000000000003</v>
      </c>
      <c r="M3468" s="11" t="str" cm="1">
        <f t="array" ref="M3468">_xlfn.IFS(ROUND(Sales_Data[[#This Row],[Temperature]],0)&lt;50,"Cold",ROUND(Sales_Data[[#This Row],[Temperature]],0)&lt;70,"Mild",ROUND(Sales_Data[[#This Row],[Temperature]],0)&lt;84,"Warm",TRUE,"Hot")</f>
        <v>Hot</v>
      </c>
    </row>
    <row r="3469" spans="1:13" x14ac:dyDescent="0.3">
      <c r="A3469" s="5">
        <v>3</v>
      </c>
      <c r="B3469" s="5" t="s">
        <v>53</v>
      </c>
      <c r="C3469" s="7" t="b">
        <f t="shared" si="108"/>
        <v>0</v>
      </c>
      <c r="D3469" s="7" t="str" cm="1">
        <f t="array" ref="D3469">_xlfn.SWITCH(A3469,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469" s="12">
        <f t="shared" si="109"/>
        <v>40753</v>
      </c>
      <c r="F3469" s="5">
        <v>2011</v>
      </c>
      <c r="G3469" s="8">
        <v>345381.29</v>
      </c>
      <c r="H3469" s="5" t="s">
        <v>99</v>
      </c>
      <c r="I3469" s="9">
        <v>88.07</v>
      </c>
      <c r="J3469" s="10">
        <v>3.6819999999999999</v>
      </c>
      <c r="K3469" s="10">
        <v>218.8440545</v>
      </c>
      <c r="L3469" s="10">
        <v>7.5670000000000002</v>
      </c>
      <c r="M3469" s="11" t="str" cm="1">
        <f t="array" ref="M3469">_xlfn.IFS(ROUND(Sales_Data[[#This Row],[Temperature]],0)&lt;50,"Cold",ROUND(Sales_Data[[#This Row],[Temperature]],0)&lt;70,"Mild",ROUND(Sales_Data[[#This Row],[Temperature]],0)&lt;84,"Warm",TRUE,"Hot")</f>
        <v>Hot</v>
      </c>
    </row>
    <row r="3470" spans="1:13" x14ac:dyDescent="0.3">
      <c r="A3470" s="5">
        <v>4</v>
      </c>
      <c r="B3470" s="5" t="s">
        <v>53</v>
      </c>
      <c r="C3470" s="7" t="b">
        <f t="shared" si="108"/>
        <v>0</v>
      </c>
      <c r="D3470" s="7" t="str" cm="1">
        <f t="array" ref="D3470">_xlfn.SWITCH(A3470,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470" s="12">
        <f t="shared" si="109"/>
        <v>40753</v>
      </c>
      <c r="F3470" s="5">
        <v>2011</v>
      </c>
      <c r="G3470" s="8">
        <v>1989674.07</v>
      </c>
      <c r="H3470" s="5" t="s">
        <v>99</v>
      </c>
      <c r="I3470" s="9">
        <v>84.36</v>
      </c>
      <c r="J3470" s="10">
        <v>3.6589999999999998</v>
      </c>
      <c r="K3470" s="10">
        <v>129.16770969999999</v>
      </c>
      <c r="L3470" s="10">
        <v>5.6440000000000001</v>
      </c>
      <c r="M3470" s="11" t="str" cm="1">
        <f t="array" ref="M3470">_xlfn.IFS(ROUND(Sales_Data[[#This Row],[Temperature]],0)&lt;50,"Cold",ROUND(Sales_Data[[#This Row],[Temperature]],0)&lt;70,"Mild",ROUND(Sales_Data[[#This Row],[Temperature]],0)&lt;84,"Warm",TRUE,"Hot")</f>
        <v>Hot</v>
      </c>
    </row>
    <row r="3471" spans="1:13" x14ac:dyDescent="0.3">
      <c r="A3471" s="5">
        <v>5</v>
      </c>
      <c r="B3471" s="5" t="s">
        <v>53</v>
      </c>
      <c r="C3471" s="7" t="b">
        <f t="shared" si="108"/>
        <v>0</v>
      </c>
      <c r="D3471" s="7" t="str" cm="1">
        <f t="array" ref="D3471">_xlfn.SWITCH(A3471,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471" s="12">
        <f t="shared" si="109"/>
        <v>40753</v>
      </c>
      <c r="F3471" s="5">
        <v>2011</v>
      </c>
      <c r="G3471" s="8">
        <v>275142.17</v>
      </c>
      <c r="H3471" s="5" t="s">
        <v>99</v>
      </c>
      <c r="I3471" s="9">
        <v>89.42</v>
      </c>
      <c r="J3471" s="10">
        <v>3.6819999999999999</v>
      </c>
      <c r="K3471" s="10">
        <v>216.0464364</v>
      </c>
      <c r="L3471" s="10">
        <v>6.5289999999999999</v>
      </c>
      <c r="M3471" s="11" t="str" cm="1">
        <f t="array" ref="M3471">_xlfn.IFS(ROUND(Sales_Data[[#This Row],[Temperature]],0)&lt;50,"Cold",ROUND(Sales_Data[[#This Row],[Temperature]],0)&lt;70,"Mild",ROUND(Sales_Data[[#This Row],[Temperature]],0)&lt;84,"Warm",TRUE,"Hot")</f>
        <v>Hot</v>
      </c>
    </row>
    <row r="3472" spans="1:13" x14ac:dyDescent="0.3">
      <c r="A3472" s="5">
        <v>6</v>
      </c>
      <c r="B3472" s="5" t="s">
        <v>53</v>
      </c>
      <c r="C3472" s="7" t="b">
        <f t="shared" si="108"/>
        <v>0</v>
      </c>
      <c r="D3472" s="7" t="str" cm="1">
        <f t="array" ref="D3472">_xlfn.SWITCH(A3472,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472" s="12">
        <f t="shared" si="109"/>
        <v>40753</v>
      </c>
      <c r="F3472" s="5">
        <v>2011</v>
      </c>
      <c r="G3472" s="8">
        <v>1483991.05</v>
      </c>
      <c r="H3472" s="5" t="s">
        <v>99</v>
      </c>
      <c r="I3472" s="9">
        <v>90.22</v>
      </c>
      <c r="J3472" s="10">
        <v>3.6819999999999999</v>
      </c>
      <c r="K3472" s="10">
        <v>217.02415070000001</v>
      </c>
      <c r="L3472" s="10">
        <v>6.9249999999999998</v>
      </c>
      <c r="M3472" s="11" t="str" cm="1">
        <f t="array" ref="M3472">_xlfn.IFS(ROUND(Sales_Data[[#This Row],[Temperature]],0)&lt;50,"Cold",ROUND(Sales_Data[[#This Row],[Temperature]],0)&lt;70,"Mild",ROUND(Sales_Data[[#This Row],[Temperature]],0)&lt;84,"Warm",TRUE,"Hot")</f>
        <v>Hot</v>
      </c>
    </row>
    <row r="3473" spans="1:13" x14ac:dyDescent="0.3">
      <c r="A3473" s="5">
        <v>7</v>
      </c>
      <c r="B3473" s="5" t="s">
        <v>53</v>
      </c>
      <c r="C3473" s="7" t="b">
        <f t="shared" si="108"/>
        <v>0</v>
      </c>
      <c r="D3473" s="7" t="str" cm="1">
        <f t="array" ref="D3473">_xlfn.SWITCH(A3473,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473" s="12">
        <f t="shared" si="109"/>
        <v>40753</v>
      </c>
      <c r="F3473" s="5">
        <v>2011</v>
      </c>
      <c r="G3473" s="8">
        <v>653382.62</v>
      </c>
      <c r="H3473" s="5" t="s">
        <v>99</v>
      </c>
      <c r="I3473" s="9">
        <v>56.66</v>
      </c>
      <c r="J3473" s="10">
        <v>3.5470000000000002</v>
      </c>
      <c r="K3473" s="10">
        <v>193.71152499999999</v>
      </c>
      <c r="L3473" s="10">
        <v>8.6219999999999999</v>
      </c>
      <c r="M3473" s="11" t="str" cm="1">
        <f t="array" ref="M3473">_xlfn.IFS(ROUND(Sales_Data[[#This Row],[Temperature]],0)&lt;50,"Cold",ROUND(Sales_Data[[#This Row],[Temperature]],0)&lt;70,"Mild",ROUND(Sales_Data[[#This Row],[Temperature]],0)&lt;84,"Warm",TRUE,"Hot")</f>
        <v>Mild</v>
      </c>
    </row>
    <row r="3474" spans="1:13" x14ac:dyDescent="0.3">
      <c r="A3474" s="5">
        <v>8</v>
      </c>
      <c r="B3474" s="5" t="s">
        <v>53</v>
      </c>
      <c r="C3474" s="7" t="b">
        <f t="shared" si="108"/>
        <v>0</v>
      </c>
      <c r="D3474" s="7" t="str" cm="1">
        <f t="array" ref="D3474">_xlfn.SWITCH(A3474,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474" s="12">
        <f t="shared" si="109"/>
        <v>40753</v>
      </c>
      <c r="F3474" s="5">
        <v>2011</v>
      </c>
      <c r="G3474" s="8">
        <v>807082.19</v>
      </c>
      <c r="H3474" s="5" t="s">
        <v>99</v>
      </c>
      <c r="I3474" s="9">
        <v>86.46</v>
      </c>
      <c r="J3474" s="10">
        <v>3.6819999999999999</v>
      </c>
      <c r="K3474" s="10">
        <v>218.89107329999999</v>
      </c>
      <c r="L3474" s="10">
        <v>6.4249999999999998</v>
      </c>
      <c r="M3474" s="11" t="str" cm="1">
        <f t="array" ref="M3474">_xlfn.IFS(ROUND(Sales_Data[[#This Row],[Temperature]],0)&lt;50,"Cold",ROUND(Sales_Data[[#This Row],[Temperature]],0)&lt;70,"Mild",ROUND(Sales_Data[[#This Row],[Temperature]],0)&lt;84,"Warm",TRUE,"Hot")</f>
        <v>Hot</v>
      </c>
    </row>
    <row r="3475" spans="1:13" x14ac:dyDescent="0.3">
      <c r="A3475" s="5">
        <v>9</v>
      </c>
      <c r="B3475" s="5" t="s">
        <v>53</v>
      </c>
      <c r="C3475" s="7" t="b">
        <f t="shared" si="108"/>
        <v>0</v>
      </c>
      <c r="D3475" s="7" t="str" cm="1">
        <f t="array" ref="D3475">_xlfn.SWITCH(A3475,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475" s="12">
        <f t="shared" si="109"/>
        <v>40753</v>
      </c>
      <c r="F3475" s="5">
        <v>2011</v>
      </c>
      <c r="G3475" s="8">
        <v>471449.98</v>
      </c>
      <c r="H3475" s="5" t="s">
        <v>99</v>
      </c>
      <c r="I3475" s="9">
        <v>91.1</v>
      </c>
      <c r="J3475" s="10">
        <v>3.6819999999999999</v>
      </c>
      <c r="K3475" s="10">
        <v>219.07685480000001</v>
      </c>
      <c r="L3475" s="10">
        <v>6.4039999999999999</v>
      </c>
      <c r="M3475" s="11" t="str" cm="1">
        <f t="array" ref="M3475">_xlfn.IFS(ROUND(Sales_Data[[#This Row],[Temperature]],0)&lt;50,"Cold",ROUND(Sales_Data[[#This Row],[Temperature]],0)&lt;70,"Mild",ROUND(Sales_Data[[#This Row],[Temperature]],0)&lt;84,"Warm",TRUE,"Hot")</f>
        <v>Hot</v>
      </c>
    </row>
    <row r="3476" spans="1:13" x14ac:dyDescent="0.3">
      <c r="A3476" s="5">
        <v>10</v>
      </c>
      <c r="B3476" s="5" t="s">
        <v>53</v>
      </c>
      <c r="C3476" s="7" t="b">
        <f t="shared" si="108"/>
        <v>0</v>
      </c>
      <c r="D3476" s="7" t="str" cm="1">
        <f t="array" ref="D3476">_xlfn.SWITCH(A3476,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476" s="12">
        <f t="shared" si="109"/>
        <v>40753</v>
      </c>
      <c r="F3476" s="5">
        <v>2011</v>
      </c>
      <c r="G3476" s="8">
        <v>1745841.33</v>
      </c>
      <c r="H3476" s="5" t="s">
        <v>99</v>
      </c>
      <c r="I3476" s="9">
        <v>86.75</v>
      </c>
      <c r="J3476" s="10">
        <v>3.694</v>
      </c>
      <c r="K3476" s="10">
        <v>129.16770969999999</v>
      </c>
      <c r="L3476" s="10">
        <v>8.2569999999999997</v>
      </c>
      <c r="M3476" s="11" t="str" cm="1">
        <f t="array" ref="M3476">_xlfn.IFS(ROUND(Sales_Data[[#This Row],[Temperature]],0)&lt;50,"Cold",ROUND(Sales_Data[[#This Row],[Temperature]],0)&lt;70,"Mild",ROUND(Sales_Data[[#This Row],[Temperature]],0)&lt;84,"Warm",TRUE,"Hot")</f>
        <v>Hot</v>
      </c>
    </row>
    <row r="3477" spans="1:13" x14ac:dyDescent="0.3">
      <c r="A3477" s="5">
        <v>11</v>
      </c>
      <c r="B3477" s="5" t="s">
        <v>53</v>
      </c>
      <c r="C3477" s="7" t="b">
        <f t="shared" si="108"/>
        <v>0</v>
      </c>
      <c r="D3477" s="7" t="str" cm="1">
        <f t="array" ref="D3477">_xlfn.SWITCH(A3477,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477" s="12">
        <f t="shared" si="109"/>
        <v>40753</v>
      </c>
      <c r="F3477" s="5">
        <v>2011</v>
      </c>
      <c r="G3477" s="8">
        <v>1212938.67</v>
      </c>
      <c r="H3477" s="5" t="s">
        <v>99</v>
      </c>
      <c r="I3477" s="9">
        <v>89.46</v>
      </c>
      <c r="J3477" s="10">
        <v>3.6819999999999999</v>
      </c>
      <c r="K3477" s="10">
        <v>218.8440545</v>
      </c>
      <c r="L3477" s="10">
        <v>7.5670000000000002</v>
      </c>
      <c r="M3477" s="11" t="str" cm="1">
        <f t="array" ref="M3477">_xlfn.IFS(ROUND(Sales_Data[[#This Row],[Temperature]],0)&lt;50,"Cold",ROUND(Sales_Data[[#This Row],[Temperature]],0)&lt;70,"Mild",ROUND(Sales_Data[[#This Row],[Temperature]],0)&lt;84,"Warm",TRUE,"Hot")</f>
        <v>Hot</v>
      </c>
    </row>
    <row r="3478" spans="1:13" x14ac:dyDescent="0.3">
      <c r="A3478" s="5">
        <v>12</v>
      </c>
      <c r="B3478" s="5" t="s">
        <v>53</v>
      </c>
      <c r="C3478" s="7" t="b">
        <f t="shared" si="108"/>
        <v>0</v>
      </c>
      <c r="D3478" s="7" t="str" cm="1">
        <f t="array" ref="D3478">_xlfn.SWITCH(A3478,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478" s="12">
        <f t="shared" si="109"/>
        <v>40753</v>
      </c>
      <c r="F3478" s="5">
        <v>2011</v>
      </c>
      <c r="G3478" s="8">
        <v>890547.07</v>
      </c>
      <c r="H3478" s="5" t="s">
        <v>99</v>
      </c>
      <c r="I3478" s="9">
        <v>93.29</v>
      </c>
      <c r="J3478" s="10">
        <v>3.8050000000000002</v>
      </c>
      <c r="K3478" s="10">
        <v>129.16770969999999</v>
      </c>
      <c r="L3478" s="10">
        <v>13.503</v>
      </c>
      <c r="M3478" s="11" t="str" cm="1">
        <f t="array" ref="M3478">_xlfn.IFS(ROUND(Sales_Data[[#This Row],[Temperature]],0)&lt;50,"Cold",ROUND(Sales_Data[[#This Row],[Temperature]],0)&lt;70,"Mild",ROUND(Sales_Data[[#This Row],[Temperature]],0)&lt;84,"Warm",TRUE,"Hot")</f>
        <v>Hot</v>
      </c>
    </row>
    <row r="3479" spans="1:13" x14ac:dyDescent="0.3">
      <c r="A3479" s="5">
        <v>13</v>
      </c>
      <c r="B3479" s="5" t="s">
        <v>53</v>
      </c>
      <c r="C3479" s="7" t="b">
        <f t="shared" si="108"/>
        <v>0</v>
      </c>
      <c r="D3479" s="7" t="str" cm="1">
        <f t="array" ref="D3479">_xlfn.SWITCH(A3479,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479" s="12">
        <f t="shared" si="109"/>
        <v>40753</v>
      </c>
      <c r="F3479" s="5">
        <v>2011</v>
      </c>
      <c r="G3479" s="8">
        <v>1880785.69</v>
      </c>
      <c r="H3479" s="5" t="s">
        <v>99</v>
      </c>
      <c r="I3479" s="9">
        <v>77.62</v>
      </c>
      <c r="J3479" s="10">
        <v>3.5739999999999998</v>
      </c>
      <c r="K3479" s="10">
        <v>129.16770969999999</v>
      </c>
      <c r="L3479" s="10">
        <v>6.8769999999999998</v>
      </c>
      <c r="M3479" s="11" t="str" cm="1">
        <f t="array" ref="M3479">_xlfn.IFS(ROUND(Sales_Data[[#This Row],[Temperature]],0)&lt;50,"Cold",ROUND(Sales_Data[[#This Row],[Temperature]],0)&lt;70,"Mild",ROUND(Sales_Data[[#This Row],[Temperature]],0)&lt;84,"Warm",TRUE,"Hot")</f>
        <v>Warm</v>
      </c>
    </row>
    <row r="3480" spans="1:13" x14ac:dyDescent="0.3">
      <c r="A3480" s="5">
        <v>14</v>
      </c>
      <c r="B3480" s="5" t="s">
        <v>53</v>
      </c>
      <c r="C3480" s="7" t="b">
        <f t="shared" si="108"/>
        <v>0</v>
      </c>
      <c r="D3480" s="7" t="str" cm="1">
        <f t="array" ref="D3480">_xlfn.SWITCH(A3480,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480" s="12">
        <f t="shared" si="109"/>
        <v>40753</v>
      </c>
      <c r="F3480" s="5">
        <v>2011</v>
      </c>
      <c r="G3480" s="8">
        <v>1871021.01</v>
      </c>
      <c r="H3480" s="5" t="s">
        <v>99</v>
      </c>
      <c r="I3480" s="9">
        <v>81.31</v>
      </c>
      <c r="J3480" s="10">
        <v>3.8290000000000002</v>
      </c>
      <c r="K3480" s="10">
        <v>186.29559620000001</v>
      </c>
      <c r="L3480" s="10">
        <v>8.625</v>
      </c>
      <c r="M3480" s="11" t="str" cm="1">
        <f t="array" ref="M3480">_xlfn.IFS(ROUND(Sales_Data[[#This Row],[Temperature]],0)&lt;50,"Cold",ROUND(Sales_Data[[#This Row],[Temperature]],0)&lt;70,"Mild",ROUND(Sales_Data[[#This Row],[Temperature]],0)&lt;84,"Warm",TRUE,"Hot")</f>
        <v>Warm</v>
      </c>
    </row>
    <row r="3481" spans="1:13" x14ac:dyDescent="0.3">
      <c r="A3481" s="5">
        <v>15</v>
      </c>
      <c r="B3481" s="5" t="s">
        <v>53</v>
      </c>
      <c r="C3481" s="7" t="b">
        <f t="shared" si="108"/>
        <v>0</v>
      </c>
      <c r="D3481" s="7" t="str" cm="1">
        <f t="array" ref="D3481">_xlfn.SWITCH(A3481,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481" s="12">
        <f t="shared" si="109"/>
        <v>40753</v>
      </c>
      <c r="F3481" s="5">
        <v>2011</v>
      </c>
      <c r="G3481" s="8">
        <v>577511.02</v>
      </c>
      <c r="H3481" s="5" t="s">
        <v>99</v>
      </c>
      <c r="I3481" s="9">
        <v>74.67</v>
      </c>
      <c r="J3481" s="10">
        <v>4.0039999999999996</v>
      </c>
      <c r="K3481" s="10">
        <v>135.96393549999999</v>
      </c>
      <c r="L3481" s="10">
        <v>7.806</v>
      </c>
      <c r="M3481" s="11" t="str" cm="1">
        <f t="array" ref="M3481">_xlfn.IFS(ROUND(Sales_Data[[#This Row],[Temperature]],0)&lt;50,"Cold",ROUND(Sales_Data[[#This Row],[Temperature]],0)&lt;70,"Mild",ROUND(Sales_Data[[#This Row],[Temperature]],0)&lt;84,"Warm",TRUE,"Hot")</f>
        <v>Warm</v>
      </c>
    </row>
    <row r="3482" spans="1:13" x14ac:dyDescent="0.3">
      <c r="A3482" s="5">
        <v>16</v>
      </c>
      <c r="B3482" s="5" t="s">
        <v>53</v>
      </c>
      <c r="C3482" s="7" t="b">
        <f t="shared" si="108"/>
        <v>0</v>
      </c>
      <c r="D3482" s="7" t="str" cm="1">
        <f t="array" ref="D3482">_xlfn.SWITCH(A3482,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482" s="12">
        <f t="shared" si="109"/>
        <v>40753</v>
      </c>
      <c r="F3482" s="5">
        <v>2011</v>
      </c>
      <c r="G3482" s="8">
        <v>582381.94999999995</v>
      </c>
      <c r="H3482" s="5" t="s">
        <v>99</v>
      </c>
      <c r="I3482" s="9">
        <v>66.84</v>
      </c>
      <c r="J3482" s="10">
        <v>3.5470000000000002</v>
      </c>
      <c r="K3482" s="10">
        <v>193.71152499999999</v>
      </c>
      <c r="L3482" s="10">
        <v>6.3380000000000001</v>
      </c>
      <c r="M3482" s="11" t="str" cm="1">
        <f t="array" ref="M3482">_xlfn.IFS(ROUND(Sales_Data[[#This Row],[Temperature]],0)&lt;50,"Cold",ROUND(Sales_Data[[#This Row],[Temperature]],0)&lt;70,"Mild",ROUND(Sales_Data[[#This Row],[Temperature]],0)&lt;84,"Warm",TRUE,"Hot")</f>
        <v>Mild</v>
      </c>
    </row>
    <row r="3483" spans="1:13" x14ac:dyDescent="0.3">
      <c r="A3483" s="5">
        <v>17</v>
      </c>
      <c r="B3483" s="5" t="s">
        <v>53</v>
      </c>
      <c r="C3483" s="7" t="b">
        <f t="shared" si="108"/>
        <v>0</v>
      </c>
      <c r="D3483" s="7" t="str" cm="1">
        <f t="array" ref="D3483">_xlfn.SWITCH(A3483,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483" s="12">
        <f t="shared" si="109"/>
        <v>40753</v>
      </c>
      <c r="F3483" s="5">
        <v>2011</v>
      </c>
      <c r="G3483" s="8">
        <v>861894.77</v>
      </c>
      <c r="H3483" s="5" t="s">
        <v>99</v>
      </c>
      <c r="I3483" s="9">
        <v>68.59</v>
      </c>
      <c r="J3483" s="10">
        <v>3.5739999999999998</v>
      </c>
      <c r="K3483" s="10">
        <v>129.16770969999999</v>
      </c>
      <c r="L3483" s="10">
        <v>6.7450000000000001</v>
      </c>
      <c r="M3483" s="11" t="str" cm="1">
        <f t="array" ref="M3483">_xlfn.IFS(ROUND(Sales_Data[[#This Row],[Temperature]],0)&lt;50,"Cold",ROUND(Sales_Data[[#This Row],[Temperature]],0)&lt;70,"Mild",ROUND(Sales_Data[[#This Row],[Temperature]],0)&lt;84,"Warm",TRUE,"Hot")</f>
        <v>Mild</v>
      </c>
    </row>
    <row r="3484" spans="1:13" x14ac:dyDescent="0.3">
      <c r="A3484" s="5">
        <v>18</v>
      </c>
      <c r="B3484" s="5" t="s">
        <v>53</v>
      </c>
      <c r="C3484" s="7" t="b">
        <f t="shared" si="108"/>
        <v>0</v>
      </c>
      <c r="D3484" s="7" t="str" cm="1">
        <f t="array" ref="D3484">_xlfn.SWITCH(A3484,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484" s="12">
        <f t="shared" si="109"/>
        <v>40753</v>
      </c>
      <c r="F3484" s="5">
        <v>2011</v>
      </c>
      <c r="G3484" s="8">
        <v>954148.64</v>
      </c>
      <c r="H3484" s="5" t="s">
        <v>99</v>
      </c>
      <c r="I3484" s="9">
        <v>73.849999999999994</v>
      </c>
      <c r="J3484" s="10">
        <v>3.8980000000000001</v>
      </c>
      <c r="K3484" s="10">
        <v>135.96393549999999</v>
      </c>
      <c r="L3484" s="10">
        <v>8.89</v>
      </c>
      <c r="M3484" s="11" t="str" cm="1">
        <f t="array" ref="M3484">_xlfn.IFS(ROUND(Sales_Data[[#This Row],[Temperature]],0)&lt;50,"Cold",ROUND(Sales_Data[[#This Row],[Temperature]],0)&lt;70,"Mild",ROUND(Sales_Data[[#This Row],[Temperature]],0)&lt;84,"Warm",TRUE,"Hot")</f>
        <v>Warm</v>
      </c>
    </row>
    <row r="3485" spans="1:13" x14ac:dyDescent="0.3">
      <c r="A3485" s="5">
        <v>19</v>
      </c>
      <c r="B3485" s="5" t="s">
        <v>53</v>
      </c>
      <c r="C3485" s="7" t="b">
        <f t="shared" si="108"/>
        <v>0</v>
      </c>
      <c r="D3485" s="7" t="str" cm="1">
        <f t="array" ref="D3485">_xlfn.SWITCH(A3485,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485" s="12">
        <f t="shared" si="109"/>
        <v>40753</v>
      </c>
      <c r="F3485" s="5">
        <v>2011</v>
      </c>
      <c r="G3485" s="8">
        <v>1298775.8</v>
      </c>
      <c r="H3485" s="5" t="s">
        <v>99</v>
      </c>
      <c r="I3485" s="9">
        <v>74.86</v>
      </c>
      <c r="J3485" s="10">
        <v>4.0039999999999996</v>
      </c>
      <c r="K3485" s="10">
        <v>135.96393549999999</v>
      </c>
      <c r="L3485" s="10">
        <v>7.806</v>
      </c>
      <c r="M3485" s="11" t="str" cm="1">
        <f t="array" ref="M3485">_xlfn.IFS(ROUND(Sales_Data[[#This Row],[Temperature]],0)&lt;50,"Cold",ROUND(Sales_Data[[#This Row],[Temperature]],0)&lt;70,"Mild",ROUND(Sales_Data[[#This Row],[Temperature]],0)&lt;84,"Warm",TRUE,"Hot")</f>
        <v>Warm</v>
      </c>
    </row>
    <row r="3486" spans="1:13" x14ac:dyDescent="0.3">
      <c r="A3486" s="5">
        <v>20</v>
      </c>
      <c r="B3486" s="5" t="s">
        <v>53</v>
      </c>
      <c r="C3486" s="7" t="b">
        <f t="shared" si="108"/>
        <v>0</v>
      </c>
      <c r="D3486" s="7" t="str" cm="1">
        <f t="array" ref="D3486">_xlfn.SWITCH(A3486,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486" s="12">
        <f t="shared" si="109"/>
        <v>40753</v>
      </c>
      <c r="F3486" s="5">
        <v>2011</v>
      </c>
      <c r="G3486" s="8">
        <v>1858440.92</v>
      </c>
      <c r="H3486" s="5" t="s">
        <v>99</v>
      </c>
      <c r="I3486" s="9">
        <v>77.47</v>
      </c>
      <c r="J3486" s="10">
        <v>3.8290000000000002</v>
      </c>
      <c r="K3486" s="10">
        <v>208.65646989999999</v>
      </c>
      <c r="L3486" s="10">
        <v>7.274</v>
      </c>
      <c r="M3486" s="11" t="str" cm="1">
        <f t="array" ref="M3486">_xlfn.IFS(ROUND(Sales_Data[[#This Row],[Temperature]],0)&lt;50,"Cold",ROUND(Sales_Data[[#This Row],[Temperature]],0)&lt;70,"Mild",ROUND(Sales_Data[[#This Row],[Temperature]],0)&lt;84,"Warm",TRUE,"Hot")</f>
        <v>Warm</v>
      </c>
    </row>
    <row r="3487" spans="1:13" x14ac:dyDescent="0.3">
      <c r="A3487" s="5">
        <v>21</v>
      </c>
      <c r="B3487" s="5" t="s">
        <v>53</v>
      </c>
      <c r="C3487" s="7" t="b">
        <f t="shared" si="108"/>
        <v>0</v>
      </c>
      <c r="D3487" s="7" t="str" cm="1">
        <f t="array" ref="D3487">_xlfn.SWITCH(A3487,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487" s="12">
        <f t="shared" si="109"/>
        <v>40753</v>
      </c>
      <c r="F3487" s="5">
        <v>2011</v>
      </c>
      <c r="G3487" s="8">
        <v>751167.12</v>
      </c>
      <c r="H3487" s="5" t="s">
        <v>99</v>
      </c>
      <c r="I3487" s="9">
        <v>91.56</v>
      </c>
      <c r="J3487" s="10">
        <v>3.6819999999999999</v>
      </c>
      <c r="K3487" s="10">
        <v>215.1363819</v>
      </c>
      <c r="L3487" s="10">
        <v>7.8520000000000003</v>
      </c>
      <c r="M3487" s="11" t="str" cm="1">
        <f t="array" ref="M3487">_xlfn.IFS(ROUND(Sales_Data[[#This Row],[Temperature]],0)&lt;50,"Cold",ROUND(Sales_Data[[#This Row],[Temperature]],0)&lt;70,"Mild",ROUND(Sales_Data[[#This Row],[Temperature]],0)&lt;84,"Warm",TRUE,"Hot")</f>
        <v>Hot</v>
      </c>
    </row>
    <row r="3488" spans="1:13" x14ac:dyDescent="0.3">
      <c r="A3488" s="5">
        <v>22</v>
      </c>
      <c r="B3488" s="5" t="s">
        <v>53</v>
      </c>
      <c r="C3488" s="7" t="b">
        <f t="shared" si="108"/>
        <v>0</v>
      </c>
      <c r="D3488" s="7" t="str" cm="1">
        <f t="array" ref="D3488">_xlfn.SWITCH(A3488,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488" s="12">
        <f t="shared" si="109"/>
        <v>40753</v>
      </c>
      <c r="F3488" s="5">
        <v>2011</v>
      </c>
      <c r="G3488" s="8">
        <v>944958.69</v>
      </c>
      <c r="H3488" s="5" t="s">
        <v>99</v>
      </c>
      <c r="I3488" s="9">
        <v>75.319999999999993</v>
      </c>
      <c r="J3488" s="10">
        <v>3.8980000000000001</v>
      </c>
      <c r="K3488" s="10">
        <v>139.89330989999999</v>
      </c>
      <c r="L3488" s="10">
        <v>8.0229999999999997</v>
      </c>
      <c r="M3488" s="11" t="str" cm="1">
        <f t="array" ref="M3488">_xlfn.IFS(ROUND(Sales_Data[[#This Row],[Temperature]],0)&lt;50,"Cold",ROUND(Sales_Data[[#This Row],[Temperature]],0)&lt;70,"Mild",ROUND(Sales_Data[[#This Row],[Temperature]],0)&lt;84,"Warm",TRUE,"Hot")</f>
        <v>Warm</v>
      </c>
    </row>
    <row r="3489" spans="1:13" x14ac:dyDescent="0.3">
      <c r="A3489" s="5">
        <v>23</v>
      </c>
      <c r="B3489" s="5" t="s">
        <v>53</v>
      </c>
      <c r="C3489" s="7" t="b">
        <f t="shared" si="108"/>
        <v>0</v>
      </c>
      <c r="D3489" s="7" t="str" cm="1">
        <f t="array" ref="D3489">_xlfn.SWITCH(A3489,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489" s="12">
        <f t="shared" si="109"/>
        <v>40753</v>
      </c>
      <c r="F3489" s="5">
        <v>2011</v>
      </c>
      <c r="G3489" s="8">
        <v>1319767.55</v>
      </c>
      <c r="H3489" s="5" t="s">
        <v>99</v>
      </c>
      <c r="I3489" s="9">
        <v>69.55</v>
      </c>
      <c r="J3489" s="10">
        <v>3.8980000000000001</v>
      </c>
      <c r="K3489" s="10">
        <v>135.96393549999999</v>
      </c>
      <c r="L3489" s="10">
        <v>4.5839999999999996</v>
      </c>
      <c r="M3489" s="11" t="str" cm="1">
        <f t="array" ref="M3489">_xlfn.IFS(ROUND(Sales_Data[[#This Row],[Temperature]],0)&lt;50,"Cold",ROUND(Sales_Data[[#This Row],[Temperature]],0)&lt;70,"Mild",ROUND(Sales_Data[[#This Row],[Temperature]],0)&lt;84,"Warm",TRUE,"Hot")</f>
        <v>Warm</v>
      </c>
    </row>
    <row r="3490" spans="1:13" x14ac:dyDescent="0.3">
      <c r="A3490" s="5">
        <v>24</v>
      </c>
      <c r="B3490" s="5" t="s">
        <v>53</v>
      </c>
      <c r="C3490" s="7" t="b">
        <f t="shared" si="108"/>
        <v>0</v>
      </c>
      <c r="D3490" s="7" t="str" cm="1">
        <f t="array" ref="D3490">_xlfn.SWITCH(A3490,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90" s="12">
        <f t="shared" si="109"/>
        <v>40753</v>
      </c>
      <c r="F3490" s="5">
        <v>2011</v>
      </c>
      <c r="G3490" s="8">
        <v>1310973.06</v>
      </c>
      <c r="H3490" s="5" t="s">
        <v>99</v>
      </c>
      <c r="I3490" s="9">
        <v>74.84</v>
      </c>
      <c r="J3490" s="10">
        <v>4.0039999999999996</v>
      </c>
      <c r="K3490" s="10">
        <v>135.96393549999999</v>
      </c>
      <c r="L3490" s="10">
        <v>8.3580000000000005</v>
      </c>
      <c r="M3490" s="11" t="str" cm="1">
        <f t="array" ref="M3490">_xlfn.IFS(ROUND(Sales_Data[[#This Row],[Temperature]],0)&lt;50,"Cold",ROUND(Sales_Data[[#This Row],[Temperature]],0)&lt;70,"Mild",ROUND(Sales_Data[[#This Row],[Temperature]],0)&lt;84,"Warm",TRUE,"Hot")</f>
        <v>Warm</v>
      </c>
    </row>
    <row r="3491" spans="1:13" x14ac:dyDescent="0.3">
      <c r="A3491" s="5">
        <v>25</v>
      </c>
      <c r="B3491" s="5" t="s">
        <v>53</v>
      </c>
      <c r="C3491" s="7" t="b">
        <f t="shared" si="108"/>
        <v>0</v>
      </c>
      <c r="D3491" s="7" t="str" cm="1">
        <f t="array" ref="D3491">_xlfn.SWITCH(A3491,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91" s="12">
        <f t="shared" si="109"/>
        <v>40753</v>
      </c>
      <c r="F3491" s="5">
        <v>2011</v>
      </c>
      <c r="G3491" s="8">
        <v>668390.81999999995</v>
      </c>
      <c r="H3491" s="5" t="s">
        <v>99</v>
      </c>
      <c r="I3491" s="9">
        <v>74.72</v>
      </c>
      <c r="J3491" s="10">
        <v>3.8290000000000002</v>
      </c>
      <c r="K3491" s="10">
        <v>208.65646989999999</v>
      </c>
      <c r="L3491" s="10">
        <v>7.274</v>
      </c>
      <c r="M3491" s="11" t="str" cm="1">
        <f t="array" ref="M3491">_xlfn.IFS(ROUND(Sales_Data[[#This Row],[Temperature]],0)&lt;50,"Cold",ROUND(Sales_Data[[#This Row],[Temperature]],0)&lt;70,"Mild",ROUND(Sales_Data[[#This Row],[Temperature]],0)&lt;84,"Warm",TRUE,"Hot")</f>
        <v>Warm</v>
      </c>
    </row>
    <row r="3492" spans="1:13" x14ac:dyDescent="0.3">
      <c r="A3492" s="5">
        <v>26</v>
      </c>
      <c r="B3492" s="5" t="s">
        <v>53</v>
      </c>
      <c r="C3492" s="7" t="b">
        <f t="shared" si="108"/>
        <v>0</v>
      </c>
      <c r="D3492" s="7" t="str" cm="1">
        <f t="array" ref="D3492">_xlfn.SWITCH(A3492,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92" s="12">
        <f t="shared" si="109"/>
        <v>40753</v>
      </c>
      <c r="F3492" s="5">
        <v>2011</v>
      </c>
      <c r="G3492" s="8">
        <v>1005360.5</v>
      </c>
      <c r="H3492" s="5" t="s">
        <v>99</v>
      </c>
      <c r="I3492" s="9">
        <v>63.32</v>
      </c>
      <c r="J3492" s="10">
        <v>3.8980000000000001</v>
      </c>
      <c r="K3492" s="10">
        <v>135.96393549999999</v>
      </c>
      <c r="L3492" s="10">
        <v>7.7670000000000003</v>
      </c>
      <c r="M3492" s="11" t="str" cm="1">
        <f t="array" ref="M3492">_xlfn.IFS(ROUND(Sales_Data[[#This Row],[Temperature]],0)&lt;50,"Cold",ROUND(Sales_Data[[#This Row],[Temperature]],0)&lt;70,"Mild",ROUND(Sales_Data[[#This Row],[Temperature]],0)&lt;84,"Warm",TRUE,"Hot")</f>
        <v>Mild</v>
      </c>
    </row>
    <row r="3493" spans="1:13" x14ac:dyDescent="0.3">
      <c r="A3493" s="5">
        <v>27</v>
      </c>
      <c r="B3493" s="5" t="s">
        <v>53</v>
      </c>
      <c r="C3493" s="7" t="b">
        <f t="shared" si="108"/>
        <v>0</v>
      </c>
      <c r="D3493" s="7" t="str" cm="1">
        <f t="array" ref="D3493">_xlfn.SWITCH(A3493,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93" s="12">
        <f t="shared" si="109"/>
        <v>40753</v>
      </c>
      <c r="F3493" s="5">
        <v>2011</v>
      </c>
      <c r="G3493" s="8">
        <v>1744879.06</v>
      </c>
      <c r="H3493" s="5" t="s">
        <v>99</v>
      </c>
      <c r="I3493" s="9">
        <v>79.41</v>
      </c>
      <c r="J3493" s="10">
        <v>4.0039999999999996</v>
      </c>
      <c r="K3493" s="10">
        <v>139.89330989999999</v>
      </c>
      <c r="L3493" s="10">
        <v>7.85</v>
      </c>
      <c r="M3493" s="11" t="str" cm="1">
        <f t="array" ref="M3493">_xlfn.IFS(ROUND(Sales_Data[[#This Row],[Temperature]],0)&lt;50,"Cold",ROUND(Sales_Data[[#This Row],[Temperature]],0)&lt;70,"Mild",ROUND(Sales_Data[[#This Row],[Temperature]],0)&lt;84,"Warm",TRUE,"Hot")</f>
        <v>Warm</v>
      </c>
    </row>
    <row r="3494" spans="1:13" x14ac:dyDescent="0.3">
      <c r="A3494" s="5">
        <v>28</v>
      </c>
      <c r="B3494" s="5" t="s">
        <v>53</v>
      </c>
      <c r="C3494" s="7" t="b">
        <f t="shared" si="108"/>
        <v>0</v>
      </c>
      <c r="D3494" s="7" t="str" cm="1">
        <f t="array" ref="D3494">_xlfn.SWITCH(A3494,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94" s="12">
        <f t="shared" si="109"/>
        <v>40753</v>
      </c>
      <c r="F3494" s="5">
        <v>2011</v>
      </c>
      <c r="G3494" s="8">
        <v>1114530.29</v>
      </c>
      <c r="H3494" s="5" t="s">
        <v>99</v>
      </c>
      <c r="I3494" s="9">
        <v>93.29</v>
      </c>
      <c r="J3494" s="10">
        <v>3.8050000000000002</v>
      </c>
      <c r="K3494" s="10">
        <v>129.16770969999999</v>
      </c>
      <c r="L3494" s="10">
        <v>13.503</v>
      </c>
      <c r="M3494" s="11" t="str" cm="1">
        <f t="array" ref="M3494">_xlfn.IFS(ROUND(Sales_Data[[#This Row],[Temperature]],0)&lt;50,"Cold",ROUND(Sales_Data[[#This Row],[Temperature]],0)&lt;70,"Mild",ROUND(Sales_Data[[#This Row],[Temperature]],0)&lt;84,"Warm",TRUE,"Hot")</f>
        <v>Hot</v>
      </c>
    </row>
    <row r="3495" spans="1:13" x14ac:dyDescent="0.3">
      <c r="A3495" s="5">
        <v>29</v>
      </c>
      <c r="B3495" s="5" t="s">
        <v>53</v>
      </c>
      <c r="C3495" s="7" t="b">
        <f t="shared" si="108"/>
        <v>0</v>
      </c>
      <c r="D3495" s="7" t="str" cm="1">
        <f t="array" ref="D3495">_xlfn.SWITCH(A3495,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95" s="12">
        <f t="shared" si="109"/>
        <v>40753</v>
      </c>
      <c r="F3495" s="5">
        <v>2011</v>
      </c>
      <c r="G3495" s="8">
        <v>474653.06</v>
      </c>
      <c r="H3495" s="5" t="s">
        <v>99</v>
      </c>
      <c r="I3495" s="9">
        <v>75.319999999999993</v>
      </c>
      <c r="J3495" s="10">
        <v>3.8980000000000001</v>
      </c>
      <c r="K3495" s="10">
        <v>135.96393549999999</v>
      </c>
      <c r="L3495" s="10">
        <v>9.8629999999999995</v>
      </c>
      <c r="M3495" s="11" t="str" cm="1">
        <f t="array" ref="M3495">_xlfn.IFS(ROUND(Sales_Data[[#This Row],[Temperature]],0)&lt;50,"Cold",ROUND(Sales_Data[[#This Row],[Temperature]],0)&lt;70,"Mild",ROUND(Sales_Data[[#This Row],[Temperature]],0)&lt;84,"Warm",TRUE,"Hot")</f>
        <v>Warm</v>
      </c>
    </row>
    <row r="3496" spans="1:13" x14ac:dyDescent="0.3">
      <c r="A3496" s="5">
        <v>30</v>
      </c>
      <c r="B3496" s="5" t="s">
        <v>53</v>
      </c>
      <c r="C3496" s="7" t="b">
        <f t="shared" si="108"/>
        <v>0</v>
      </c>
      <c r="D3496" s="7" t="str" cm="1">
        <f t="array" ref="D3496">_xlfn.SWITCH(A3496,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96" s="12">
        <f t="shared" si="109"/>
        <v>40753</v>
      </c>
      <c r="F3496" s="5">
        <v>2011</v>
      </c>
      <c r="G3496" s="8">
        <v>414245.96</v>
      </c>
      <c r="H3496" s="5" t="s">
        <v>99</v>
      </c>
      <c r="I3496" s="9">
        <v>91.56</v>
      </c>
      <c r="J3496" s="10">
        <v>3.6819999999999999</v>
      </c>
      <c r="K3496" s="10">
        <v>215.1363819</v>
      </c>
      <c r="L3496" s="10">
        <v>7.8520000000000003</v>
      </c>
      <c r="M3496" s="11" t="str" cm="1">
        <f t="array" ref="M3496">_xlfn.IFS(ROUND(Sales_Data[[#This Row],[Temperature]],0)&lt;50,"Cold",ROUND(Sales_Data[[#This Row],[Temperature]],0)&lt;70,"Mild",ROUND(Sales_Data[[#This Row],[Temperature]],0)&lt;84,"Warm",TRUE,"Hot")</f>
        <v>Hot</v>
      </c>
    </row>
    <row r="3497" spans="1:13" x14ac:dyDescent="0.3">
      <c r="A3497" s="5">
        <v>31</v>
      </c>
      <c r="B3497" s="5" t="s">
        <v>53</v>
      </c>
      <c r="C3497" s="7" t="b">
        <f t="shared" si="108"/>
        <v>0</v>
      </c>
      <c r="D3497" s="7" t="str" cm="1">
        <f t="array" ref="D3497">_xlfn.SWITCH(A3497,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97" s="12">
        <f t="shared" si="109"/>
        <v>40753</v>
      </c>
      <c r="F3497" s="5">
        <v>2011</v>
      </c>
      <c r="G3497" s="8">
        <v>1308122.1499999999</v>
      </c>
      <c r="H3497" s="5" t="s">
        <v>99</v>
      </c>
      <c r="I3497" s="9">
        <v>91.56</v>
      </c>
      <c r="J3497" s="10">
        <v>3.6819999999999999</v>
      </c>
      <c r="K3497" s="10">
        <v>215.1363819</v>
      </c>
      <c r="L3497" s="10">
        <v>7.8520000000000003</v>
      </c>
      <c r="M3497" s="11" t="str" cm="1">
        <f t="array" ref="M3497">_xlfn.IFS(ROUND(Sales_Data[[#This Row],[Temperature]],0)&lt;50,"Cold",ROUND(Sales_Data[[#This Row],[Temperature]],0)&lt;70,"Mild",ROUND(Sales_Data[[#This Row],[Temperature]],0)&lt;84,"Warm",TRUE,"Hot")</f>
        <v>Hot</v>
      </c>
    </row>
    <row r="3498" spans="1:13" x14ac:dyDescent="0.3">
      <c r="A3498" s="5">
        <v>32</v>
      </c>
      <c r="B3498" s="5" t="s">
        <v>53</v>
      </c>
      <c r="C3498" s="7" t="b">
        <f t="shared" si="108"/>
        <v>0</v>
      </c>
      <c r="D3498" s="7" t="str" cm="1">
        <f t="array" ref="D3498">_xlfn.SWITCH(A3498,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98" s="12">
        <f t="shared" si="109"/>
        <v>40753</v>
      </c>
      <c r="F3498" s="5">
        <v>2011</v>
      </c>
      <c r="G3498" s="8">
        <v>1169988.6200000001</v>
      </c>
      <c r="H3498" s="5" t="s">
        <v>99</v>
      </c>
      <c r="I3498" s="9">
        <v>75.91</v>
      </c>
      <c r="J3498" s="10">
        <v>3.5470000000000002</v>
      </c>
      <c r="K3498" s="10">
        <v>193.71152499999999</v>
      </c>
      <c r="L3498" s="10">
        <v>8.6219999999999999</v>
      </c>
      <c r="M3498" s="11" t="str" cm="1">
        <f t="array" ref="M3498">_xlfn.IFS(ROUND(Sales_Data[[#This Row],[Temperature]],0)&lt;50,"Cold",ROUND(Sales_Data[[#This Row],[Temperature]],0)&lt;70,"Mild",ROUND(Sales_Data[[#This Row],[Temperature]],0)&lt;84,"Warm",TRUE,"Hot")</f>
        <v>Warm</v>
      </c>
    </row>
    <row r="3499" spans="1:13" x14ac:dyDescent="0.3">
      <c r="A3499" s="5">
        <v>33</v>
      </c>
      <c r="B3499" s="5" t="s">
        <v>53</v>
      </c>
      <c r="C3499" s="7" t="b">
        <f t="shared" si="108"/>
        <v>0</v>
      </c>
      <c r="D3499" s="7" t="str" cm="1">
        <f t="array" ref="D3499">_xlfn.SWITCH(A3499,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99" s="12">
        <f t="shared" si="109"/>
        <v>40753</v>
      </c>
      <c r="F3499" s="5">
        <v>2011</v>
      </c>
      <c r="G3499" s="8">
        <v>224806.96</v>
      </c>
      <c r="H3499" s="5" t="s">
        <v>99</v>
      </c>
      <c r="I3499" s="9">
        <v>95.28</v>
      </c>
      <c r="J3499" s="10">
        <v>3.694</v>
      </c>
      <c r="K3499" s="10">
        <v>129.16770969999999</v>
      </c>
      <c r="L3499" s="10">
        <v>8.4420000000000002</v>
      </c>
      <c r="M3499" s="11" t="str" cm="1">
        <f t="array" ref="M3499">_xlfn.IFS(ROUND(Sales_Data[[#This Row],[Temperature]],0)&lt;50,"Cold",ROUND(Sales_Data[[#This Row],[Temperature]],0)&lt;70,"Mild",ROUND(Sales_Data[[#This Row],[Temperature]],0)&lt;84,"Warm",TRUE,"Hot")</f>
        <v>Hot</v>
      </c>
    </row>
    <row r="3500" spans="1:13" x14ac:dyDescent="0.3">
      <c r="A3500" s="5">
        <v>34</v>
      </c>
      <c r="B3500" s="5" t="s">
        <v>53</v>
      </c>
      <c r="C3500" s="7" t="b">
        <f t="shared" si="108"/>
        <v>0</v>
      </c>
      <c r="D3500" s="7" t="str" cm="1">
        <f t="array" ref="D3500">_xlfn.SWITCH(A3500,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00" s="12">
        <f t="shared" si="109"/>
        <v>40753</v>
      </c>
      <c r="F3500" s="5">
        <v>2011</v>
      </c>
      <c r="G3500" s="8">
        <v>851461.9</v>
      </c>
      <c r="H3500" s="5" t="s">
        <v>99</v>
      </c>
      <c r="I3500" s="9">
        <v>78.040000000000006</v>
      </c>
      <c r="J3500" s="10">
        <v>3.6589999999999998</v>
      </c>
      <c r="K3500" s="10">
        <v>129.16770969999999</v>
      </c>
      <c r="L3500" s="10">
        <v>10.641</v>
      </c>
      <c r="M3500" s="11" t="str" cm="1">
        <f t="array" ref="M3500">_xlfn.IFS(ROUND(Sales_Data[[#This Row],[Temperature]],0)&lt;50,"Cold",ROUND(Sales_Data[[#This Row],[Temperature]],0)&lt;70,"Mild",ROUND(Sales_Data[[#This Row],[Temperature]],0)&lt;84,"Warm",TRUE,"Hot")</f>
        <v>Warm</v>
      </c>
    </row>
    <row r="3501" spans="1:13" x14ac:dyDescent="0.3">
      <c r="A3501" s="5">
        <v>35</v>
      </c>
      <c r="B3501" s="5" t="s">
        <v>53</v>
      </c>
      <c r="C3501" s="7" t="b">
        <f t="shared" si="108"/>
        <v>0</v>
      </c>
      <c r="D3501" s="7" t="str" cm="1">
        <f t="array" ref="D3501">_xlfn.SWITCH(A3501,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01" s="12">
        <f t="shared" si="109"/>
        <v>40753</v>
      </c>
      <c r="F3501" s="5">
        <v>2011</v>
      </c>
      <c r="G3501" s="8">
        <v>770820.27</v>
      </c>
      <c r="H3501" s="5" t="s">
        <v>99</v>
      </c>
      <c r="I3501" s="9">
        <v>79.41</v>
      </c>
      <c r="J3501" s="10">
        <v>3.8290000000000002</v>
      </c>
      <c r="K3501" s="10">
        <v>139.89330989999999</v>
      </c>
      <c r="L3501" s="10">
        <v>8.6839999999999993</v>
      </c>
      <c r="M3501" s="11" t="str" cm="1">
        <f t="array" ref="M3501">_xlfn.IFS(ROUND(Sales_Data[[#This Row],[Temperature]],0)&lt;50,"Cold",ROUND(Sales_Data[[#This Row],[Temperature]],0)&lt;70,"Mild",ROUND(Sales_Data[[#This Row],[Temperature]],0)&lt;84,"Warm",TRUE,"Hot")</f>
        <v>Warm</v>
      </c>
    </row>
    <row r="3502" spans="1:13" x14ac:dyDescent="0.3">
      <c r="A3502" s="5">
        <v>36</v>
      </c>
      <c r="B3502" s="5" t="s">
        <v>53</v>
      </c>
      <c r="C3502" s="7" t="b">
        <f t="shared" si="108"/>
        <v>0</v>
      </c>
      <c r="D3502" s="7" t="str" cm="1">
        <f t="array" ref="D3502">_xlfn.SWITCH(A3502,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02" s="12">
        <f t="shared" si="109"/>
        <v>40753</v>
      </c>
      <c r="F3502" s="5">
        <v>2011</v>
      </c>
      <c r="G3502" s="8">
        <v>354361.08</v>
      </c>
      <c r="H3502" s="5" t="s">
        <v>99</v>
      </c>
      <c r="I3502" s="9">
        <v>84.99</v>
      </c>
      <c r="J3502" s="10">
        <v>3.66</v>
      </c>
      <c r="K3502" s="10">
        <v>214.23431769999999</v>
      </c>
      <c r="L3502" s="10">
        <v>8.1769999999999996</v>
      </c>
      <c r="M3502" s="11" t="str" cm="1">
        <f t="array" ref="M3502">_xlfn.IFS(ROUND(Sales_Data[[#This Row],[Temperature]],0)&lt;50,"Cold",ROUND(Sales_Data[[#This Row],[Temperature]],0)&lt;70,"Mild",ROUND(Sales_Data[[#This Row],[Temperature]],0)&lt;84,"Warm",TRUE,"Hot")</f>
        <v>Hot</v>
      </c>
    </row>
    <row r="3503" spans="1:13" x14ac:dyDescent="0.3">
      <c r="A3503" s="5">
        <v>37</v>
      </c>
      <c r="B3503" s="5" t="s">
        <v>53</v>
      </c>
      <c r="C3503" s="7" t="b">
        <f t="shared" si="108"/>
        <v>0</v>
      </c>
      <c r="D3503" s="7" t="str" cm="1">
        <f t="array" ref="D3503">_xlfn.SWITCH(A3503,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03" s="12">
        <f t="shared" si="109"/>
        <v>40753</v>
      </c>
      <c r="F3503" s="5">
        <v>2011</v>
      </c>
      <c r="G3503" s="8">
        <v>504974.95</v>
      </c>
      <c r="H3503" s="5" t="s">
        <v>99</v>
      </c>
      <c r="I3503" s="9">
        <v>84.99</v>
      </c>
      <c r="J3503" s="10">
        <v>3.6819999999999999</v>
      </c>
      <c r="K3503" s="10">
        <v>214.23431769999999</v>
      </c>
      <c r="L3503" s="10">
        <v>8.1769999999999996</v>
      </c>
      <c r="M3503" s="11" t="str" cm="1">
        <f t="array" ref="M3503">_xlfn.IFS(ROUND(Sales_Data[[#This Row],[Temperature]],0)&lt;50,"Cold",ROUND(Sales_Data[[#This Row],[Temperature]],0)&lt;70,"Mild",ROUND(Sales_Data[[#This Row],[Temperature]],0)&lt;84,"Warm",TRUE,"Hot")</f>
        <v>Hot</v>
      </c>
    </row>
    <row r="3504" spans="1:13" x14ac:dyDescent="0.3">
      <c r="A3504" s="5">
        <v>38</v>
      </c>
      <c r="B3504" s="5" t="s">
        <v>53</v>
      </c>
      <c r="C3504" s="7" t="b">
        <f t="shared" si="108"/>
        <v>0</v>
      </c>
      <c r="D3504" s="7" t="str" cm="1">
        <f t="array" ref="D3504">_xlfn.SWITCH(A3504,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04" s="12">
        <f t="shared" si="109"/>
        <v>40753</v>
      </c>
      <c r="F3504" s="5">
        <v>2011</v>
      </c>
      <c r="G3504" s="8">
        <v>355131.33</v>
      </c>
      <c r="H3504" s="5" t="s">
        <v>99</v>
      </c>
      <c r="I3504" s="9">
        <v>93.29</v>
      </c>
      <c r="J3504" s="10">
        <v>3.8050000000000002</v>
      </c>
      <c r="K3504" s="10">
        <v>129.16770969999999</v>
      </c>
      <c r="L3504" s="10">
        <v>13.503</v>
      </c>
      <c r="M3504" s="11" t="str" cm="1">
        <f t="array" ref="M3504">_xlfn.IFS(ROUND(Sales_Data[[#This Row],[Temperature]],0)&lt;50,"Cold",ROUND(Sales_Data[[#This Row],[Temperature]],0)&lt;70,"Mild",ROUND(Sales_Data[[#This Row],[Temperature]],0)&lt;84,"Warm",TRUE,"Hot")</f>
        <v>Hot</v>
      </c>
    </row>
    <row r="3505" spans="1:13" x14ac:dyDescent="0.3">
      <c r="A3505" s="5">
        <v>39</v>
      </c>
      <c r="B3505" s="5" t="s">
        <v>53</v>
      </c>
      <c r="C3505" s="7" t="b">
        <f t="shared" si="108"/>
        <v>0</v>
      </c>
      <c r="D3505" s="7" t="str" cm="1">
        <f t="array" ref="D3505">_xlfn.SWITCH(A3505,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05" s="12">
        <f t="shared" si="109"/>
        <v>40753</v>
      </c>
      <c r="F3505" s="5">
        <v>2011</v>
      </c>
      <c r="G3505" s="8">
        <v>1426418.53</v>
      </c>
      <c r="H3505" s="5" t="s">
        <v>99</v>
      </c>
      <c r="I3505" s="9">
        <v>86.24</v>
      </c>
      <c r="J3505" s="10">
        <v>3.6819999999999999</v>
      </c>
      <c r="K3505" s="10">
        <v>214.23431769999999</v>
      </c>
      <c r="L3505" s="10">
        <v>8.1769999999999996</v>
      </c>
      <c r="M3505" s="11" t="str" cm="1">
        <f t="array" ref="M3505">_xlfn.IFS(ROUND(Sales_Data[[#This Row],[Temperature]],0)&lt;50,"Cold",ROUND(Sales_Data[[#This Row],[Temperature]],0)&lt;70,"Mild",ROUND(Sales_Data[[#This Row],[Temperature]],0)&lt;84,"Warm",TRUE,"Hot")</f>
        <v>Hot</v>
      </c>
    </row>
    <row r="3506" spans="1:13" x14ac:dyDescent="0.3">
      <c r="A3506" s="5">
        <v>40</v>
      </c>
      <c r="B3506" s="5" t="s">
        <v>53</v>
      </c>
      <c r="C3506" s="7" t="b">
        <f t="shared" si="108"/>
        <v>0</v>
      </c>
      <c r="D3506" s="7" t="str" cm="1">
        <f t="array" ref="D3506">_xlfn.SWITCH(A3506,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06" s="12">
        <f t="shared" si="109"/>
        <v>40753</v>
      </c>
      <c r="F3506" s="5">
        <v>2011</v>
      </c>
      <c r="G3506" s="8">
        <v>929096.9</v>
      </c>
      <c r="H3506" s="5" t="s">
        <v>99</v>
      </c>
      <c r="I3506" s="9">
        <v>67.45</v>
      </c>
      <c r="J3506" s="10">
        <v>3.8980000000000001</v>
      </c>
      <c r="K3506" s="10">
        <v>135.96393549999999</v>
      </c>
      <c r="L3506" s="10">
        <v>4.5839999999999996</v>
      </c>
      <c r="M3506" s="11" t="str" cm="1">
        <f t="array" ref="M3506">_xlfn.IFS(ROUND(Sales_Data[[#This Row],[Temperature]],0)&lt;50,"Cold",ROUND(Sales_Data[[#This Row],[Temperature]],0)&lt;70,"Mild",ROUND(Sales_Data[[#This Row],[Temperature]],0)&lt;84,"Warm",TRUE,"Hot")</f>
        <v>Mild</v>
      </c>
    </row>
    <row r="3507" spans="1:13" x14ac:dyDescent="0.3">
      <c r="A3507" s="5">
        <v>41</v>
      </c>
      <c r="B3507" s="5" t="s">
        <v>53</v>
      </c>
      <c r="C3507" s="7" t="b">
        <f t="shared" si="108"/>
        <v>0</v>
      </c>
      <c r="D3507" s="7" t="str" cm="1">
        <f t="array" ref="D3507">_xlfn.SWITCH(A3507,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07" s="12">
        <f t="shared" si="109"/>
        <v>40753</v>
      </c>
      <c r="F3507" s="5">
        <v>2011</v>
      </c>
      <c r="G3507" s="8">
        <v>1248330.1000000001</v>
      </c>
      <c r="H3507" s="5" t="s">
        <v>99</v>
      </c>
      <c r="I3507" s="9">
        <v>71.3</v>
      </c>
      <c r="J3507" s="10">
        <v>3.5470000000000002</v>
      </c>
      <c r="K3507" s="10">
        <v>193.71152499999999</v>
      </c>
      <c r="L3507" s="10">
        <v>6.9009999999999998</v>
      </c>
      <c r="M3507" s="11" t="str" cm="1">
        <f t="array" ref="M3507">_xlfn.IFS(ROUND(Sales_Data[[#This Row],[Temperature]],0)&lt;50,"Cold",ROUND(Sales_Data[[#This Row],[Temperature]],0)&lt;70,"Mild",ROUND(Sales_Data[[#This Row],[Temperature]],0)&lt;84,"Warm",TRUE,"Hot")</f>
        <v>Warm</v>
      </c>
    </row>
    <row r="3508" spans="1:13" x14ac:dyDescent="0.3">
      <c r="A3508" s="5">
        <v>42</v>
      </c>
      <c r="B3508" s="5" t="s">
        <v>53</v>
      </c>
      <c r="C3508" s="7" t="b">
        <f t="shared" si="108"/>
        <v>0</v>
      </c>
      <c r="D3508" s="7" t="str" cm="1">
        <f t="array" ref="D3508">_xlfn.SWITCH(A3508,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08" s="12">
        <f t="shared" si="109"/>
        <v>40753</v>
      </c>
      <c r="F3508" s="5">
        <v>2011</v>
      </c>
      <c r="G3508" s="8">
        <v>479256.8</v>
      </c>
      <c r="H3508" s="5" t="s">
        <v>99</v>
      </c>
      <c r="I3508" s="9">
        <v>86.75</v>
      </c>
      <c r="J3508" s="10">
        <v>3.694</v>
      </c>
      <c r="K3508" s="10">
        <v>129.16770969999999</v>
      </c>
      <c r="L3508" s="10">
        <v>8.2569999999999997</v>
      </c>
      <c r="M3508" s="11" t="str" cm="1">
        <f t="array" ref="M3508">_xlfn.IFS(ROUND(Sales_Data[[#This Row],[Temperature]],0)&lt;50,"Cold",ROUND(Sales_Data[[#This Row],[Temperature]],0)&lt;70,"Mild",ROUND(Sales_Data[[#This Row],[Temperature]],0)&lt;84,"Warm",TRUE,"Hot")</f>
        <v>Hot</v>
      </c>
    </row>
    <row r="3509" spans="1:13" x14ac:dyDescent="0.3">
      <c r="A3509" s="5">
        <v>43</v>
      </c>
      <c r="B3509" s="5" t="s">
        <v>53</v>
      </c>
      <c r="C3509" s="7" t="b">
        <f t="shared" si="108"/>
        <v>0</v>
      </c>
      <c r="D3509" s="7" t="str" cm="1">
        <f t="array" ref="D3509">_xlfn.SWITCH(A3509,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09" s="12">
        <f t="shared" si="109"/>
        <v>40753</v>
      </c>
      <c r="F3509" s="5">
        <v>2011</v>
      </c>
      <c r="G3509" s="8">
        <v>533917.52</v>
      </c>
      <c r="H3509" s="5" t="s">
        <v>99</v>
      </c>
      <c r="I3509" s="9">
        <v>83.43</v>
      </c>
      <c r="J3509" s="10">
        <v>3.6819999999999999</v>
      </c>
      <c r="K3509" s="10">
        <v>207.31355300000001</v>
      </c>
      <c r="L3509" s="10">
        <v>10.641</v>
      </c>
      <c r="M3509" s="11" t="str" cm="1">
        <f t="array" ref="M3509">_xlfn.IFS(ROUND(Sales_Data[[#This Row],[Temperature]],0)&lt;50,"Cold",ROUND(Sales_Data[[#This Row],[Temperature]],0)&lt;70,"Mild",ROUND(Sales_Data[[#This Row],[Temperature]],0)&lt;84,"Warm",TRUE,"Hot")</f>
        <v>Warm</v>
      </c>
    </row>
    <row r="3510" spans="1:13" x14ac:dyDescent="0.3">
      <c r="A3510" s="5">
        <v>44</v>
      </c>
      <c r="B3510" s="5" t="s">
        <v>53</v>
      </c>
      <c r="C3510" s="7" t="b">
        <f t="shared" si="108"/>
        <v>0</v>
      </c>
      <c r="D3510" s="7" t="str" cm="1">
        <f t="array" ref="D3510">_xlfn.SWITCH(A3510,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510" s="12">
        <f t="shared" si="109"/>
        <v>40753</v>
      </c>
      <c r="F3510" s="5">
        <v>2011</v>
      </c>
      <c r="G3510" s="8">
        <v>279677</v>
      </c>
      <c r="H3510" s="5" t="s">
        <v>99</v>
      </c>
      <c r="I3510" s="9">
        <v>77.62</v>
      </c>
      <c r="J3510" s="10">
        <v>3.5739999999999998</v>
      </c>
      <c r="K3510" s="10">
        <v>129.16770969999999</v>
      </c>
      <c r="L3510" s="10">
        <v>6.56</v>
      </c>
      <c r="M3510" s="11" t="str" cm="1">
        <f t="array" ref="M3510">_xlfn.IFS(ROUND(Sales_Data[[#This Row],[Temperature]],0)&lt;50,"Cold",ROUND(Sales_Data[[#This Row],[Temperature]],0)&lt;70,"Mild",ROUND(Sales_Data[[#This Row],[Temperature]],0)&lt;84,"Warm",TRUE,"Hot")</f>
        <v>Warm</v>
      </c>
    </row>
    <row r="3511" spans="1:13" x14ac:dyDescent="0.3">
      <c r="A3511" s="5">
        <v>45</v>
      </c>
      <c r="B3511" s="5" t="s">
        <v>53</v>
      </c>
      <c r="C3511" s="7" t="b">
        <f t="shared" si="108"/>
        <v>0</v>
      </c>
      <c r="D3511" s="7" t="str" cm="1">
        <f t="array" ref="D3511">_xlfn.SWITCH(A3511,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511" s="12">
        <f t="shared" si="109"/>
        <v>40753</v>
      </c>
      <c r="F3511" s="5">
        <v>2011</v>
      </c>
      <c r="G3511" s="8">
        <v>704680.97</v>
      </c>
      <c r="H3511" s="5" t="s">
        <v>99</v>
      </c>
      <c r="I3511" s="9">
        <v>81.31</v>
      </c>
      <c r="J3511" s="10">
        <v>3.8290000000000002</v>
      </c>
      <c r="K3511" s="10">
        <v>186.29559620000001</v>
      </c>
      <c r="L3511" s="10">
        <v>8.625</v>
      </c>
      <c r="M3511" s="11" t="str" cm="1">
        <f t="array" ref="M3511">_xlfn.IFS(ROUND(Sales_Data[[#This Row],[Temperature]],0)&lt;50,"Cold",ROUND(Sales_Data[[#This Row],[Temperature]],0)&lt;70,"Mild",ROUND(Sales_Data[[#This Row],[Temperature]],0)&lt;84,"Warm",TRUE,"Hot")</f>
        <v>Warm</v>
      </c>
    </row>
    <row r="3512" spans="1:13" x14ac:dyDescent="0.3">
      <c r="A3512" s="5">
        <v>1</v>
      </c>
      <c r="B3512" s="6">
        <v>40759</v>
      </c>
      <c r="C3512" s="7" t="b">
        <f t="shared" si="108"/>
        <v>1</v>
      </c>
      <c r="D3512" s="7" t="str" cm="1">
        <f t="array" ref="D3512">_xlfn.SWITCH(A3512,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512" s="7">
        <f t="shared" si="109"/>
        <v>40759</v>
      </c>
      <c r="F3512" s="5">
        <v>2011</v>
      </c>
      <c r="G3512" s="8">
        <v>1614259.35</v>
      </c>
      <c r="H3512" s="5" t="s">
        <v>99</v>
      </c>
      <c r="I3512" s="9">
        <v>67.84</v>
      </c>
      <c r="J3512" s="10">
        <v>3.6219999999999999</v>
      </c>
      <c r="K3512" s="10">
        <v>215.07439389999999</v>
      </c>
      <c r="L3512" s="10">
        <v>7.6820000000000004</v>
      </c>
      <c r="M3512" s="11" t="str" cm="1">
        <f t="array" ref="M3512">_xlfn.IFS(ROUND(Sales_Data[[#This Row],[Temperature]],0)&lt;50,"Cold",ROUND(Sales_Data[[#This Row],[Temperature]],0)&lt;70,"Mild",ROUND(Sales_Data[[#This Row],[Temperature]],0)&lt;84,"Warm",TRUE,"Hot")</f>
        <v>Mild</v>
      </c>
    </row>
    <row r="3513" spans="1:13" x14ac:dyDescent="0.3">
      <c r="A3513" s="5">
        <v>2</v>
      </c>
      <c r="B3513" s="6">
        <v>40759</v>
      </c>
      <c r="C3513" s="7" t="b">
        <f t="shared" si="108"/>
        <v>1</v>
      </c>
      <c r="D3513" s="7" t="str" cm="1">
        <f t="array" ref="D3513">_xlfn.SWITCH(A3513,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513" s="7">
        <f t="shared" si="109"/>
        <v>40759</v>
      </c>
      <c r="F3513" s="5">
        <v>2011</v>
      </c>
      <c r="G3513" s="8">
        <v>1847552.61</v>
      </c>
      <c r="H3513" s="5" t="s">
        <v>99</v>
      </c>
      <c r="I3513" s="9">
        <v>67</v>
      </c>
      <c r="J3513" s="10">
        <v>3.6219999999999999</v>
      </c>
      <c r="K3513" s="10">
        <v>214.72522420000001</v>
      </c>
      <c r="L3513" s="10">
        <v>7.931</v>
      </c>
      <c r="M3513" s="11" t="str" cm="1">
        <f t="array" ref="M3513">_xlfn.IFS(ROUND(Sales_Data[[#This Row],[Temperature]],0)&lt;50,"Cold",ROUND(Sales_Data[[#This Row],[Temperature]],0)&lt;70,"Mild",ROUND(Sales_Data[[#This Row],[Temperature]],0)&lt;84,"Warm",TRUE,"Hot")</f>
        <v>Mild</v>
      </c>
    </row>
    <row r="3514" spans="1:13" x14ac:dyDescent="0.3">
      <c r="A3514" s="5">
        <v>3</v>
      </c>
      <c r="B3514" s="6">
        <v>40759</v>
      </c>
      <c r="C3514" s="7" t="b">
        <f t="shared" si="108"/>
        <v>1</v>
      </c>
      <c r="D3514" s="7" t="str" cm="1">
        <f t="array" ref="D3514">_xlfn.SWITCH(A3514,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514" s="7">
        <f t="shared" si="109"/>
        <v>40759</v>
      </c>
      <c r="F3514" s="5">
        <v>2011</v>
      </c>
      <c r="G3514" s="8">
        <v>384075.31</v>
      </c>
      <c r="H3514" s="5" t="s">
        <v>99</v>
      </c>
      <c r="I3514" s="9">
        <v>72.55</v>
      </c>
      <c r="J3514" s="10">
        <v>3.6219999999999999</v>
      </c>
      <c r="K3514" s="10">
        <v>218.45536630000001</v>
      </c>
      <c r="L3514" s="10">
        <v>7.5739999999999998</v>
      </c>
      <c r="M3514" s="11" t="str" cm="1">
        <f t="array" ref="M3514">_xlfn.IFS(ROUND(Sales_Data[[#This Row],[Temperature]],0)&lt;50,"Cold",ROUND(Sales_Data[[#This Row],[Temperature]],0)&lt;70,"Mild",ROUND(Sales_Data[[#This Row],[Temperature]],0)&lt;84,"Warm",TRUE,"Hot")</f>
        <v>Warm</v>
      </c>
    </row>
    <row r="3515" spans="1:13" x14ac:dyDescent="0.3">
      <c r="A3515" s="5">
        <v>4</v>
      </c>
      <c r="B3515" s="6">
        <v>40759</v>
      </c>
      <c r="C3515" s="7" t="b">
        <f t="shared" si="108"/>
        <v>1</v>
      </c>
      <c r="D3515" s="7" t="str" cm="1">
        <f t="array" ref="D3515">_xlfn.SWITCH(A3515,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515" s="7">
        <f t="shared" si="109"/>
        <v>40759</v>
      </c>
      <c r="F3515" s="5">
        <v>2011</v>
      </c>
      <c r="G3515" s="8">
        <v>2074953.46</v>
      </c>
      <c r="H3515" s="5" t="s">
        <v>99</v>
      </c>
      <c r="I3515" s="9">
        <v>62.61</v>
      </c>
      <c r="J3515" s="10">
        <v>3.605</v>
      </c>
      <c r="K3515" s="10">
        <v>128.82380649999999</v>
      </c>
      <c r="L3515" s="10">
        <v>5.9459999999999997</v>
      </c>
      <c r="M3515" s="11" t="str" cm="1">
        <f t="array" ref="M3515">_xlfn.IFS(ROUND(Sales_Data[[#This Row],[Temperature]],0)&lt;50,"Cold",ROUND(Sales_Data[[#This Row],[Temperature]],0)&lt;70,"Mild",ROUND(Sales_Data[[#This Row],[Temperature]],0)&lt;84,"Warm",TRUE,"Hot")</f>
        <v>Mild</v>
      </c>
    </row>
    <row r="3516" spans="1:13" x14ac:dyDescent="0.3">
      <c r="A3516" s="5">
        <v>5</v>
      </c>
      <c r="B3516" s="6">
        <v>40759</v>
      </c>
      <c r="C3516" s="7" t="b">
        <f t="shared" si="108"/>
        <v>1</v>
      </c>
      <c r="D3516" s="7" t="str" cm="1">
        <f t="array" ref="D3516">_xlfn.SWITCH(A3516,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516" s="7">
        <f t="shared" si="109"/>
        <v>40759</v>
      </c>
      <c r="F3516" s="5">
        <v>2011</v>
      </c>
      <c r="G3516" s="8">
        <v>307333.62</v>
      </c>
      <c r="H3516" s="5" t="s">
        <v>99</v>
      </c>
      <c r="I3516" s="9">
        <v>69.64</v>
      </c>
      <c r="J3516" s="10">
        <v>3.6219999999999999</v>
      </c>
      <c r="K3516" s="10">
        <v>215.64079390000001</v>
      </c>
      <c r="L3516" s="10">
        <v>6.4889999999999999</v>
      </c>
      <c r="M3516" s="11" t="str" cm="1">
        <f t="array" ref="M3516">_xlfn.IFS(ROUND(Sales_Data[[#This Row],[Temperature]],0)&lt;50,"Cold",ROUND(Sales_Data[[#This Row],[Temperature]],0)&lt;70,"Mild",ROUND(Sales_Data[[#This Row],[Temperature]],0)&lt;84,"Warm",TRUE,"Hot")</f>
        <v>Warm</v>
      </c>
    </row>
    <row r="3517" spans="1:13" x14ac:dyDescent="0.3">
      <c r="A3517" s="5">
        <v>6</v>
      </c>
      <c r="B3517" s="6">
        <v>40759</v>
      </c>
      <c r="C3517" s="7" t="b">
        <f t="shared" si="108"/>
        <v>1</v>
      </c>
      <c r="D3517" s="7" t="str" cm="1">
        <f t="array" ref="D3517">_xlfn.SWITCH(A3517,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517" s="7">
        <f t="shared" si="109"/>
        <v>40759</v>
      </c>
      <c r="F3517" s="5">
        <v>2011</v>
      </c>
      <c r="G3517" s="8">
        <v>1534594</v>
      </c>
      <c r="H3517" s="5" t="s">
        <v>99</v>
      </c>
      <c r="I3517" s="9">
        <v>70.349999999999994</v>
      </c>
      <c r="J3517" s="10">
        <v>3.6219999999999999</v>
      </c>
      <c r="K3517" s="10">
        <v>216.62443339999999</v>
      </c>
      <c r="L3517" s="10">
        <v>6.8550000000000004</v>
      </c>
      <c r="M3517" s="11" t="str" cm="1">
        <f t="array" ref="M3517">_xlfn.IFS(ROUND(Sales_Data[[#This Row],[Temperature]],0)&lt;50,"Cold",ROUND(Sales_Data[[#This Row],[Temperature]],0)&lt;70,"Mild",ROUND(Sales_Data[[#This Row],[Temperature]],0)&lt;84,"Warm",TRUE,"Hot")</f>
        <v>Warm</v>
      </c>
    </row>
    <row r="3518" spans="1:13" x14ac:dyDescent="0.3">
      <c r="A3518" s="5">
        <v>7</v>
      </c>
      <c r="B3518" s="6">
        <v>40759</v>
      </c>
      <c r="C3518" s="7" t="b">
        <f t="shared" si="108"/>
        <v>1</v>
      </c>
      <c r="D3518" s="7" t="str" cm="1">
        <f t="array" ref="D3518">_xlfn.SWITCH(A3518,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518" s="7">
        <f t="shared" si="109"/>
        <v>40759</v>
      </c>
      <c r="F3518" s="5">
        <v>2011</v>
      </c>
      <c r="G3518" s="8">
        <v>500552.16</v>
      </c>
      <c r="H3518" s="5" t="s">
        <v>99</v>
      </c>
      <c r="I3518" s="9">
        <v>30.64</v>
      </c>
      <c r="J3518" s="10">
        <v>3.532</v>
      </c>
      <c r="K3518" s="10">
        <v>192.3418571</v>
      </c>
      <c r="L3518" s="10">
        <v>8.5950000000000006</v>
      </c>
      <c r="M3518" s="11" t="str" cm="1">
        <f t="array" ref="M3518">_xlfn.IFS(ROUND(Sales_Data[[#This Row],[Temperature]],0)&lt;50,"Cold",ROUND(Sales_Data[[#This Row],[Temperature]],0)&lt;70,"Mild",ROUND(Sales_Data[[#This Row],[Temperature]],0)&lt;84,"Warm",TRUE,"Hot")</f>
        <v>Cold</v>
      </c>
    </row>
    <row r="3519" spans="1:13" x14ac:dyDescent="0.3">
      <c r="A3519" s="5">
        <v>8</v>
      </c>
      <c r="B3519" s="6">
        <v>40759</v>
      </c>
      <c r="C3519" s="7" t="b">
        <f t="shared" si="108"/>
        <v>1</v>
      </c>
      <c r="D3519" s="7" t="str" cm="1">
        <f t="array" ref="D3519">_xlfn.SWITCH(A3519,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519" s="7">
        <f t="shared" si="109"/>
        <v>40759</v>
      </c>
      <c r="F3519" s="5">
        <v>2011</v>
      </c>
      <c r="G3519" s="8">
        <v>949825.83</v>
      </c>
      <c r="H3519" s="5" t="s">
        <v>99</v>
      </c>
      <c r="I3519" s="9">
        <v>65.62</v>
      </c>
      <c r="J3519" s="10">
        <v>3.6219999999999999</v>
      </c>
      <c r="K3519" s="10">
        <v>218.50266999999999</v>
      </c>
      <c r="L3519" s="10">
        <v>6.2969999999999997</v>
      </c>
      <c r="M3519" s="11" t="str" cm="1">
        <f t="array" ref="M3519">_xlfn.IFS(ROUND(Sales_Data[[#This Row],[Temperature]],0)&lt;50,"Cold",ROUND(Sales_Data[[#This Row],[Temperature]],0)&lt;70,"Mild",ROUND(Sales_Data[[#This Row],[Temperature]],0)&lt;84,"Warm",TRUE,"Hot")</f>
        <v>Mild</v>
      </c>
    </row>
    <row r="3520" spans="1:13" x14ac:dyDescent="0.3">
      <c r="A3520" s="5">
        <v>9</v>
      </c>
      <c r="B3520" s="6">
        <v>40759</v>
      </c>
      <c r="C3520" s="7" t="b">
        <f t="shared" si="108"/>
        <v>1</v>
      </c>
      <c r="D3520" s="7" t="str" cm="1">
        <f t="array" ref="D3520">_xlfn.SWITCH(A3520,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520" s="7">
        <f t="shared" si="109"/>
        <v>40759</v>
      </c>
      <c r="F3520" s="5">
        <v>2011</v>
      </c>
      <c r="G3520" s="8">
        <v>561625.92000000004</v>
      </c>
      <c r="H3520" s="5" t="s">
        <v>99</v>
      </c>
      <c r="I3520" s="9">
        <v>71.400000000000006</v>
      </c>
      <c r="J3520" s="10">
        <v>3.6219999999999999</v>
      </c>
      <c r="K3520" s="10">
        <v>218.68957750000001</v>
      </c>
      <c r="L3520" s="10">
        <v>6.38</v>
      </c>
      <c r="M3520" s="11" t="str" cm="1">
        <f t="array" ref="M3520">_xlfn.IFS(ROUND(Sales_Data[[#This Row],[Temperature]],0)&lt;50,"Cold",ROUND(Sales_Data[[#This Row],[Temperature]],0)&lt;70,"Mild",ROUND(Sales_Data[[#This Row],[Temperature]],0)&lt;84,"Warm",TRUE,"Hot")</f>
        <v>Warm</v>
      </c>
    </row>
    <row r="3521" spans="1:13" x14ac:dyDescent="0.3">
      <c r="A3521" s="5">
        <v>10</v>
      </c>
      <c r="B3521" s="6">
        <v>40759</v>
      </c>
      <c r="C3521" s="7" t="b">
        <f t="shared" si="108"/>
        <v>1</v>
      </c>
      <c r="D3521" s="7" t="str" cm="1">
        <f t="array" ref="D3521">_xlfn.SWITCH(A3521,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521" s="7">
        <f t="shared" si="109"/>
        <v>40759</v>
      </c>
      <c r="F3521" s="5">
        <v>2011</v>
      </c>
      <c r="G3521" s="8">
        <v>1870720.73</v>
      </c>
      <c r="H3521" s="5" t="s">
        <v>99</v>
      </c>
      <c r="I3521" s="9">
        <v>73.03</v>
      </c>
      <c r="J3521" s="10">
        <v>3.8180000000000001</v>
      </c>
      <c r="K3521" s="10">
        <v>128.82380649999999</v>
      </c>
      <c r="L3521" s="10">
        <v>8.4939999999999998</v>
      </c>
      <c r="M3521" s="11" t="str" cm="1">
        <f t="array" ref="M3521">_xlfn.IFS(ROUND(Sales_Data[[#This Row],[Temperature]],0)&lt;50,"Cold",ROUND(Sales_Data[[#This Row],[Temperature]],0)&lt;70,"Mild",ROUND(Sales_Data[[#This Row],[Temperature]],0)&lt;84,"Warm",TRUE,"Hot")</f>
        <v>Warm</v>
      </c>
    </row>
    <row r="3522" spans="1:13" x14ac:dyDescent="0.3">
      <c r="A3522" s="5">
        <v>11</v>
      </c>
      <c r="B3522" s="6">
        <v>40759</v>
      </c>
      <c r="C3522" s="7" t="b">
        <f t="shared" ref="C3522:C3585" si="110">ISNUMBER(B3522)</f>
        <v>1</v>
      </c>
      <c r="D3522" s="7" t="str" cm="1">
        <f t="array" ref="D3522">_xlfn.SWITCH(A3522,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522" s="7">
        <f t="shared" ref="E3522:E3585" si="111">IF(C3522,B3522,DATE(RIGHT(B3522,4),MID(B3522,4,2),LEFT(B3522,2)))</f>
        <v>40759</v>
      </c>
      <c r="F3522" s="5">
        <v>2011</v>
      </c>
      <c r="G3522" s="8">
        <v>1327401.06</v>
      </c>
      <c r="H3522" s="5" t="s">
        <v>99</v>
      </c>
      <c r="I3522" s="9">
        <v>73.569999999999993</v>
      </c>
      <c r="J3522" s="10">
        <v>3.6219999999999999</v>
      </c>
      <c r="K3522" s="10">
        <v>218.45536630000001</v>
      </c>
      <c r="L3522" s="10">
        <v>7.5739999999999998</v>
      </c>
      <c r="M3522" s="11" t="str" cm="1">
        <f t="array" ref="M3522">_xlfn.IFS(ROUND(Sales_Data[[#This Row],[Temperature]],0)&lt;50,"Cold",ROUND(Sales_Data[[#This Row],[Temperature]],0)&lt;70,"Mild",ROUND(Sales_Data[[#This Row],[Temperature]],0)&lt;84,"Warm",TRUE,"Hot")</f>
        <v>Warm</v>
      </c>
    </row>
    <row r="3523" spans="1:13" x14ac:dyDescent="0.3">
      <c r="A3523" s="5">
        <v>12</v>
      </c>
      <c r="B3523" s="6">
        <v>40759</v>
      </c>
      <c r="C3523" s="7" t="b">
        <f t="shared" si="110"/>
        <v>1</v>
      </c>
      <c r="D3523" s="7" t="str" cm="1">
        <f t="array" ref="D3523">_xlfn.SWITCH(A3523,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523" s="7">
        <f t="shared" si="111"/>
        <v>40759</v>
      </c>
      <c r="F3523" s="5">
        <v>2011</v>
      </c>
      <c r="G3523" s="8">
        <v>998362.05</v>
      </c>
      <c r="H3523" s="5" t="s">
        <v>99</v>
      </c>
      <c r="I3523" s="9">
        <v>64.47</v>
      </c>
      <c r="J3523" s="10">
        <v>4.0030000000000001</v>
      </c>
      <c r="K3523" s="10">
        <v>128.82380649999999</v>
      </c>
      <c r="L3523" s="10">
        <v>13.736000000000001</v>
      </c>
      <c r="M3523" s="11" t="str" cm="1">
        <f t="array" ref="M3523">_xlfn.IFS(ROUND(Sales_Data[[#This Row],[Temperature]],0)&lt;50,"Cold",ROUND(Sales_Data[[#This Row],[Temperature]],0)&lt;70,"Mild",ROUND(Sales_Data[[#This Row],[Temperature]],0)&lt;84,"Warm",TRUE,"Hot")</f>
        <v>Mild</v>
      </c>
    </row>
    <row r="3524" spans="1:13" x14ac:dyDescent="0.3">
      <c r="A3524" s="5">
        <v>13</v>
      </c>
      <c r="B3524" s="6">
        <v>40759</v>
      </c>
      <c r="C3524" s="7" t="b">
        <f t="shared" si="110"/>
        <v>1</v>
      </c>
      <c r="D3524" s="7" t="str" cm="1">
        <f t="array" ref="D3524">_xlfn.SWITCH(A3524,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524" s="7">
        <f t="shared" si="111"/>
        <v>40759</v>
      </c>
      <c r="F3524" s="5">
        <v>2011</v>
      </c>
      <c r="G3524" s="8">
        <v>1887465.04</v>
      </c>
      <c r="H3524" s="5" t="s">
        <v>99</v>
      </c>
      <c r="I3524" s="9">
        <v>42.75</v>
      </c>
      <c r="J3524" s="10">
        <v>3.5470000000000002</v>
      </c>
      <c r="K3524" s="10">
        <v>128.82380649999999</v>
      </c>
      <c r="L3524" s="10">
        <v>7.1929999999999996</v>
      </c>
      <c r="M3524" s="11" t="str" cm="1">
        <f t="array" ref="M3524">_xlfn.IFS(ROUND(Sales_Data[[#This Row],[Temperature]],0)&lt;50,"Cold",ROUND(Sales_Data[[#This Row],[Temperature]],0)&lt;70,"Mild",ROUND(Sales_Data[[#This Row],[Temperature]],0)&lt;84,"Warm",TRUE,"Hot")</f>
        <v>Cold</v>
      </c>
    </row>
    <row r="3525" spans="1:13" x14ac:dyDescent="0.3">
      <c r="A3525" s="5">
        <v>14</v>
      </c>
      <c r="B3525" s="6">
        <v>40759</v>
      </c>
      <c r="C3525" s="7" t="b">
        <f t="shared" si="110"/>
        <v>1</v>
      </c>
      <c r="D3525" s="7" t="str" cm="1">
        <f t="array" ref="D3525">_xlfn.SWITCH(A3525,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525" s="7">
        <f t="shared" si="111"/>
        <v>40759</v>
      </c>
      <c r="F3525" s="5">
        <v>2011</v>
      </c>
      <c r="G3525" s="8">
        <v>2037798.88</v>
      </c>
      <c r="H3525" s="5" t="s">
        <v>99</v>
      </c>
      <c r="I3525" s="9">
        <v>48.71</v>
      </c>
      <c r="J3525" s="10">
        <v>3.72</v>
      </c>
      <c r="K3525" s="10">
        <v>185.36366559999999</v>
      </c>
      <c r="L3525" s="10">
        <v>8.5210000000000008</v>
      </c>
      <c r="M3525" s="11" t="str" cm="1">
        <f t="array" ref="M3525">_xlfn.IFS(ROUND(Sales_Data[[#This Row],[Temperature]],0)&lt;50,"Cold",ROUND(Sales_Data[[#This Row],[Temperature]],0)&lt;70,"Mild",ROUND(Sales_Data[[#This Row],[Temperature]],0)&lt;84,"Warm",TRUE,"Hot")</f>
        <v>Cold</v>
      </c>
    </row>
    <row r="3526" spans="1:13" x14ac:dyDescent="0.3">
      <c r="A3526" s="5">
        <v>15</v>
      </c>
      <c r="B3526" s="6">
        <v>40759</v>
      </c>
      <c r="C3526" s="7" t="b">
        <f t="shared" si="110"/>
        <v>1</v>
      </c>
      <c r="D3526" s="7" t="str" cm="1">
        <f t="array" ref="D3526">_xlfn.SWITCH(A3526,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526" s="7">
        <f t="shared" si="111"/>
        <v>40759</v>
      </c>
      <c r="F3526" s="5">
        <v>2011</v>
      </c>
      <c r="G3526" s="8">
        <v>587370.81000000006</v>
      </c>
      <c r="H3526" s="5" t="s">
        <v>99</v>
      </c>
      <c r="I3526" s="9">
        <v>40.94</v>
      </c>
      <c r="J3526" s="10">
        <v>3.895</v>
      </c>
      <c r="K3526" s="10">
        <v>134.17777419999999</v>
      </c>
      <c r="L3526" s="10">
        <v>7.6580000000000004</v>
      </c>
      <c r="M3526" s="11" t="str" cm="1">
        <f t="array" ref="M3526">_xlfn.IFS(ROUND(Sales_Data[[#This Row],[Temperature]],0)&lt;50,"Cold",ROUND(Sales_Data[[#This Row],[Temperature]],0)&lt;70,"Mild",ROUND(Sales_Data[[#This Row],[Temperature]],0)&lt;84,"Warm",TRUE,"Hot")</f>
        <v>Cold</v>
      </c>
    </row>
    <row r="3527" spans="1:13" x14ac:dyDescent="0.3">
      <c r="A3527" s="5">
        <v>16</v>
      </c>
      <c r="B3527" s="6">
        <v>40759</v>
      </c>
      <c r="C3527" s="7" t="b">
        <f t="shared" si="110"/>
        <v>1</v>
      </c>
      <c r="D3527" s="7" t="str" cm="1">
        <f t="array" ref="D3527">_xlfn.SWITCH(A3527,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527" s="7">
        <f t="shared" si="111"/>
        <v>40759</v>
      </c>
      <c r="F3527" s="5">
        <v>2011</v>
      </c>
      <c r="G3527" s="8">
        <v>439276.5</v>
      </c>
      <c r="H3527" s="5" t="s">
        <v>99</v>
      </c>
      <c r="I3527" s="9">
        <v>38.04</v>
      </c>
      <c r="J3527" s="10">
        <v>3.532</v>
      </c>
      <c r="K3527" s="10">
        <v>192.3418571</v>
      </c>
      <c r="L3527" s="10">
        <v>6.3390000000000004</v>
      </c>
      <c r="M3527" s="11" t="str" cm="1">
        <f t="array" ref="M3527">_xlfn.IFS(ROUND(Sales_Data[[#This Row],[Temperature]],0)&lt;50,"Cold",ROUND(Sales_Data[[#This Row],[Temperature]],0)&lt;70,"Mild",ROUND(Sales_Data[[#This Row],[Temperature]],0)&lt;84,"Warm",TRUE,"Hot")</f>
        <v>Cold</v>
      </c>
    </row>
    <row r="3528" spans="1:13" x14ac:dyDescent="0.3">
      <c r="A3528" s="5">
        <v>17</v>
      </c>
      <c r="B3528" s="6">
        <v>40759</v>
      </c>
      <c r="C3528" s="7" t="b">
        <f t="shared" si="110"/>
        <v>1</v>
      </c>
      <c r="D3528" s="7" t="str" cm="1">
        <f t="array" ref="D3528">_xlfn.SWITCH(A3528,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528" s="7">
        <f t="shared" si="111"/>
        <v>40759</v>
      </c>
      <c r="F3528" s="5">
        <v>2011</v>
      </c>
      <c r="G3528" s="8">
        <v>811855.72</v>
      </c>
      <c r="H3528" s="5" t="s">
        <v>99</v>
      </c>
      <c r="I3528" s="9">
        <v>39.159999999999997</v>
      </c>
      <c r="J3528" s="10">
        <v>3.5470000000000002</v>
      </c>
      <c r="K3528" s="10">
        <v>128.82380649999999</v>
      </c>
      <c r="L3528" s="10">
        <v>6.774</v>
      </c>
      <c r="M3528" s="11" t="str" cm="1">
        <f t="array" ref="M3528">_xlfn.IFS(ROUND(Sales_Data[[#This Row],[Temperature]],0)&lt;50,"Cold",ROUND(Sales_Data[[#This Row],[Temperature]],0)&lt;70,"Mild",ROUND(Sales_Data[[#This Row],[Temperature]],0)&lt;84,"Warm",TRUE,"Hot")</f>
        <v>Cold</v>
      </c>
    </row>
    <row r="3529" spans="1:13" x14ac:dyDescent="0.3">
      <c r="A3529" s="5">
        <v>18</v>
      </c>
      <c r="B3529" s="6">
        <v>40759</v>
      </c>
      <c r="C3529" s="7" t="b">
        <f t="shared" si="110"/>
        <v>1</v>
      </c>
      <c r="D3529" s="7" t="str" cm="1">
        <f t="array" ref="D3529">_xlfn.SWITCH(A3529,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529" s="7">
        <f t="shared" si="111"/>
        <v>40759</v>
      </c>
      <c r="F3529" s="5">
        <v>2011</v>
      </c>
      <c r="G3529" s="8">
        <v>1018541.3</v>
      </c>
      <c r="H3529" s="5" t="s">
        <v>99</v>
      </c>
      <c r="I3529" s="9">
        <v>43.32</v>
      </c>
      <c r="J3529" s="10">
        <v>3.72</v>
      </c>
      <c r="K3529" s="10">
        <v>134.17777419999999</v>
      </c>
      <c r="L3529" s="10">
        <v>8.9749999999999996</v>
      </c>
      <c r="M3529" s="11" t="str" cm="1">
        <f t="array" ref="M3529">_xlfn.IFS(ROUND(Sales_Data[[#This Row],[Temperature]],0)&lt;50,"Cold",ROUND(Sales_Data[[#This Row],[Temperature]],0)&lt;70,"Mild",ROUND(Sales_Data[[#This Row],[Temperature]],0)&lt;84,"Warm",TRUE,"Hot")</f>
        <v>Cold</v>
      </c>
    </row>
    <row r="3530" spans="1:13" x14ac:dyDescent="0.3">
      <c r="A3530" s="5">
        <v>19</v>
      </c>
      <c r="B3530" s="6">
        <v>40759</v>
      </c>
      <c r="C3530" s="7" t="b">
        <f t="shared" si="110"/>
        <v>1</v>
      </c>
      <c r="D3530" s="7" t="str" cm="1">
        <f t="array" ref="D3530">_xlfn.SWITCH(A3530,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530" s="7">
        <f t="shared" si="111"/>
        <v>40759</v>
      </c>
      <c r="F3530" s="5">
        <v>2011</v>
      </c>
      <c r="G3530" s="8">
        <v>1419911.91</v>
      </c>
      <c r="H3530" s="5" t="s">
        <v>99</v>
      </c>
      <c r="I3530" s="9">
        <v>41.26</v>
      </c>
      <c r="J3530" s="10">
        <v>3.895</v>
      </c>
      <c r="K3530" s="10">
        <v>134.17777419999999</v>
      </c>
      <c r="L3530" s="10">
        <v>7.6580000000000004</v>
      </c>
      <c r="M3530" s="11" t="str" cm="1">
        <f t="array" ref="M3530">_xlfn.IFS(ROUND(Sales_Data[[#This Row],[Temperature]],0)&lt;50,"Cold",ROUND(Sales_Data[[#This Row],[Temperature]],0)&lt;70,"Mild",ROUND(Sales_Data[[#This Row],[Temperature]],0)&lt;84,"Warm",TRUE,"Hot")</f>
        <v>Cold</v>
      </c>
    </row>
    <row r="3531" spans="1:13" x14ac:dyDescent="0.3">
      <c r="A3531" s="5">
        <v>20</v>
      </c>
      <c r="B3531" s="6">
        <v>40759</v>
      </c>
      <c r="C3531" s="7" t="b">
        <f t="shared" si="110"/>
        <v>1</v>
      </c>
      <c r="D3531" s="7" t="str" cm="1">
        <f t="array" ref="D3531">_xlfn.SWITCH(A3531,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531" s="7">
        <f t="shared" si="111"/>
        <v>40759</v>
      </c>
      <c r="F3531" s="5">
        <v>2011</v>
      </c>
      <c r="G3531" s="8">
        <v>2027056.39</v>
      </c>
      <c r="H3531" s="5" t="s">
        <v>99</v>
      </c>
      <c r="I3531" s="9">
        <v>47.09</v>
      </c>
      <c r="J3531" s="10">
        <v>3.72</v>
      </c>
      <c r="K3531" s="10">
        <v>208.10926420000001</v>
      </c>
      <c r="L3531" s="10">
        <v>7.2869999999999999</v>
      </c>
      <c r="M3531" s="11" t="str" cm="1">
        <f t="array" ref="M3531">_xlfn.IFS(ROUND(Sales_Data[[#This Row],[Temperature]],0)&lt;50,"Cold",ROUND(Sales_Data[[#This Row],[Temperature]],0)&lt;70,"Mild",ROUND(Sales_Data[[#This Row],[Temperature]],0)&lt;84,"Warm",TRUE,"Hot")</f>
        <v>Cold</v>
      </c>
    </row>
    <row r="3532" spans="1:13" x14ac:dyDescent="0.3">
      <c r="A3532" s="5">
        <v>21</v>
      </c>
      <c r="B3532" s="6">
        <v>40759</v>
      </c>
      <c r="C3532" s="7" t="b">
        <f t="shared" si="110"/>
        <v>1</v>
      </c>
      <c r="D3532" s="7" t="str" cm="1">
        <f t="array" ref="D3532">_xlfn.SWITCH(A3532,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532" s="7">
        <f t="shared" si="111"/>
        <v>40759</v>
      </c>
      <c r="F3532" s="5">
        <v>2011</v>
      </c>
      <c r="G3532" s="8">
        <v>744782.89</v>
      </c>
      <c r="H3532" s="5" t="s">
        <v>99</v>
      </c>
      <c r="I3532" s="9">
        <v>68.62</v>
      </c>
      <c r="J3532" s="10">
        <v>3.6219999999999999</v>
      </c>
      <c r="K3532" s="10">
        <v>214.72522420000001</v>
      </c>
      <c r="L3532" s="10">
        <v>7.931</v>
      </c>
      <c r="M3532" s="11" t="str" cm="1">
        <f t="array" ref="M3532">_xlfn.IFS(ROUND(Sales_Data[[#This Row],[Temperature]],0)&lt;50,"Cold",ROUND(Sales_Data[[#This Row],[Temperature]],0)&lt;70,"Mild",ROUND(Sales_Data[[#This Row],[Temperature]],0)&lt;84,"Warm",TRUE,"Hot")</f>
        <v>Mild</v>
      </c>
    </row>
    <row r="3533" spans="1:13" x14ac:dyDescent="0.3">
      <c r="A3533" s="5">
        <v>22</v>
      </c>
      <c r="B3533" s="6">
        <v>40759</v>
      </c>
      <c r="C3533" s="7" t="b">
        <f t="shared" si="110"/>
        <v>1</v>
      </c>
      <c r="D3533" s="7" t="str" cm="1">
        <f t="array" ref="D3533">_xlfn.SWITCH(A3533,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533" s="7">
        <f t="shared" si="111"/>
        <v>40759</v>
      </c>
      <c r="F3533" s="5">
        <v>2011</v>
      </c>
      <c r="G3533" s="8">
        <v>969046.69</v>
      </c>
      <c r="H3533" s="5" t="s">
        <v>99</v>
      </c>
      <c r="I3533" s="9">
        <v>44.42</v>
      </c>
      <c r="J3533" s="10">
        <v>3.72</v>
      </c>
      <c r="K3533" s="10">
        <v>138.06389290000001</v>
      </c>
      <c r="L3533" s="10">
        <v>8.2520000000000007</v>
      </c>
      <c r="M3533" s="11" t="str" cm="1">
        <f t="array" ref="M3533">_xlfn.IFS(ROUND(Sales_Data[[#This Row],[Temperature]],0)&lt;50,"Cold",ROUND(Sales_Data[[#This Row],[Temperature]],0)&lt;70,"Mild",ROUND(Sales_Data[[#This Row],[Temperature]],0)&lt;84,"Warm",TRUE,"Hot")</f>
        <v>Cold</v>
      </c>
    </row>
    <row r="3534" spans="1:13" x14ac:dyDescent="0.3">
      <c r="A3534" s="5">
        <v>23</v>
      </c>
      <c r="B3534" s="6">
        <v>40759</v>
      </c>
      <c r="C3534" s="7" t="b">
        <f t="shared" si="110"/>
        <v>1</v>
      </c>
      <c r="D3534" s="7" t="str" cm="1">
        <f t="array" ref="D3534">_xlfn.SWITCH(A3534,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534" s="7">
        <f t="shared" si="111"/>
        <v>40759</v>
      </c>
      <c r="F3534" s="5">
        <v>2011</v>
      </c>
      <c r="G3534" s="8">
        <v>1248901.98</v>
      </c>
      <c r="H3534" s="5" t="s">
        <v>99</v>
      </c>
      <c r="I3534" s="9">
        <v>36.74</v>
      </c>
      <c r="J3534" s="10">
        <v>3.72</v>
      </c>
      <c r="K3534" s="10">
        <v>134.17777419999999</v>
      </c>
      <c r="L3534" s="10">
        <v>4.7809999999999997</v>
      </c>
      <c r="M3534" s="11" t="str" cm="1">
        <f t="array" ref="M3534">_xlfn.IFS(ROUND(Sales_Data[[#This Row],[Temperature]],0)&lt;50,"Cold",ROUND(Sales_Data[[#This Row],[Temperature]],0)&lt;70,"Mild",ROUND(Sales_Data[[#This Row],[Temperature]],0)&lt;84,"Warm",TRUE,"Hot")</f>
        <v>Cold</v>
      </c>
    </row>
    <row r="3535" spans="1:13" x14ac:dyDescent="0.3">
      <c r="A3535" s="5">
        <v>24</v>
      </c>
      <c r="B3535" s="6">
        <v>40759</v>
      </c>
      <c r="C3535" s="7" t="b">
        <f t="shared" si="110"/>
        <v>1</v>
      </c>
      <c r="D3535" s="7" t="str" cm="1">
        <f t="array" ref="D3535">_xlfn.SWITCH(A3535,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535" s="7">
        <f t="shared" si="111"/>
        <v>40759</v>
      </c>
      <c r="F3535" s="5">
        <v>2011</v>
      </c>
      <c r="G3535" s="8">
        <v>1273670.32</v>
      </c>
      <c r="H3535" s="5" t="s">
        <v>99</v>
      </c>
      <c r="I3535" s="9">
        <v>44.7</v>
      </c>
      <c r="J3535" s="10">
        <v>3.895</v>
      </c>
      <c r="K3535" s="10">
        <v>134.17777419999999</v>
      </c>
      <c r="L3535" s="10">
        <v>8.2119999999999997</v>
      </c>
      <c r="M3535" s="11" t="str" cm="1">
        <f t="array" ref="M3535">_xlfn.IFS(ROUND(Sales_Data[[#This Row],[Temperature]],0)&lt;50,"Cold",ROUND(Sales_Data[[#This Row],[Temperature]],0)&lt;70,"Mild",ROUND(Sales_Data[[#This Row],[Temperature]],0)&lt;84,"Warm",TRUE,"Hot")</f>
        <v>Cold</v>
      </c>
    </row>
    <row r="3536" spans="1:13" x14ac:dyDescent="0.3">
      <c r="A3536" s="5">
        <v>25</v>
      </c>
      <c r="B3536" s="6">
        <v>40759</v>
      </c>
      <c r="C3536" s="7" t="b">
        <f t="shared" si="110"/>
        <v>1</v>
      </c>
      <c r="D3536" s="7" t="str" cm="1">
        <f t="array" ref="D3536">_xlfn.SWITCH(A3536,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536" s="7">
        <f t="shared" si="111"/>
        <v>40759</v>
      </c>
      <c r="F3536" s="5">
        <v>2011</v>
      </c>
      <c r="G3536" s="8">
        <v>648606.13</v>
      </c>
      <c r="H3536" s="5" t="s">
        <v>99</v>
      </c>
      <c r="I3536" s="9">
        <v>42.11</v>
      </c>
      <c r="J3536" s="10">
        <v>3.72</v>
      </c>
      <c r="K3536" s="10">
        <v>208.10926420000001</v>
      </c>
      <c r="L3536" s="10">
        <v>7.2869999999999999</v>
      </c>
      <c r="M3536" s="11" t="str" cm="1">
        <f t="array" ref="M3536">_xlfn.IFS(ROUND(Sales_Data[[#This Row],[Temperature]],0)&lt;50,"Cold",ROUND(Sales_Data[[#This Row],[Temperature]],0)&lt;70,"Mild",ROUND(Sales_Data[[#This Row],[Temperature]],0)&lt;84,"Warm",TRUE,"Hot")</f>
        <v>Cold</v>
      </c>
    </row>
    <row r="3537" spans="1:13" x14ac:dyDescent="0.3">
      <c r="A3537" s="5">
        <v>26</v>
      </c>
      <c r="B3537" s="6">
        <v>40759</v>
      </c>
      <c r="C3537" s="7" t="b">
        <f t="shared" si="110"/>
        <v>1</v>
      </c>
      <c r="D3537" s="7" t="str" cm="1">
        <f t="array" ref="D3537">_xlfn.SWITCH(A3537,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537" s="7">
        <f t="shared" si="111"/>
        <v>40759</v>
      </c>
      <c r="F3537" s="5">
        <v>2011</v>
      </c>
      <c r="G3537" s="8">
        <v>985229.81</v>
      </c>
      <c r="H3537" s="5" t="s">
        <v>99</v>
      </c>
      <c r="I3537" s="9">
        <v>29.09</v>
      </c>
      <c r="J3537" s="10">
        <v>3.72</v>
      </c>
      <c r="K3537" s="10">
        <v>134.17777419999999</v>
      </c>
      <c r="L3537" s="10">
        <v>7.8179999999999996</v>
      </c>
      <c r="M3537" s="11" t="str" cm="1">
        <f t="array" ref="M3537">_xlfn.IFS(ROUND(Sales_Data[[#This Row],[Temperature]],0)&lt;50,"Cold",ROUND(Sales_Data[[#This Row],[Temperature]],0)&lt;70,"Mild",ROUND(Sales_Data[[#This Row],[Temperature]],0)&lt;84,"Warm",TRUE,"Hot")</f>
        <v>Cold</v>
      </c>
    </row>
    <row r="3538" spans="1:13" x14ac:dyDescent="0.3">
      <c r="A3538" s="5">
        <v>27</v>
      </c>
      <c r="B3538" s="6">
        <v>40759</v>
      </c>
      <c r="C3538" s="7" t="b">
        <f t="shared" si="110"/>
        <v>1</v>
      </c>
      <c r="D3538" s="7" t="str" cm="1">
        <f t="array" ref="D3538">_xlfn.SWITCH(A3538,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538" s="7">
        <f t="shared" si="111"/>
        <v>40759</v>
      </c>
      <c r="F3538" s="5">
        <v>2011</v>
      </c>
      <c r="G3538" s="8">
        <v>1689844.18</v>
      </c>
      <c r="H3538" s="5" t="s">
        <v>99</v>
      </c>
      <c r="I3538" s="9">
        <v>46.87</v>
      </c>
      <c r="J3538" s="10">
        <v>3.895</v>
      </c>
      <c r="K3538" s="10">
        <v>138.06389290000001</v>
      </c>
      <c r="L3538" s="10">
        <v>7.7249999999999996</v>
      </c>
      <c r="M3538" s="11" t="str" cm="1">
        <f t="array" ref="M3538">_xlfn.IFS(ROUND(Sales_Data[[#This Row],[Temperature]],0)&lt;50,"Cold",ROUND(Sales_Data[[#This Row],[Temperature]],0)&lt;70,"Mild",ROUND(Sales_Data[[#This Row],[Temperature]],0)&lt;84,"Warm",TRUE,"Hot")</f>
        <v>Cold</v>
      </c>
    </row>
    <row r="3539" spans="1:13" x14ac:dyDescent="0.3">
      <c r="A3539" s="5">
        <v>28</v>
      </c>
      <c r="B3539" s="6">
        <v>40759</v>
      </c>
      <c r="C3539" s="7" t="b">
        <f t="shared" si="110"/>
        <v>1</v>
      </c>
      <c r="D3539" s="7" t="str" cm="1">
        <f t="array" ref="D3539">_xlfn.SWITCH(A3539,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539" s="7">
        <f t="shared" si="111"/>
        <v>40759</v>
      </c>
      <c r="F3539" s="5">
        <v>2011</v>
      </c>
      <c r="G3539" s="8">
        <v>1414713.5</v>
      </c>
      <c r="H3539" s="5" t="s">
        <v>99</v>
      </c>
      <c r="I3539" s="9">
        <v>64.47</v>
      </c>
      <c r="J3539" s="10">
        <v>4.0030000000000001</v>
      </c>
      <c r="K3539" s="10">
        <v>128.82380649999999</v>
      </c>
      <c r="L3539" s="10">
        <v>13.736000000000001</v>
      </c>
      <c r="M3539" s="11" t="str" cm="1">
        <f t="array" ref="M3539">_xlfn.IFS(ROUND(Sales_Data[[#This Row],[Temperature]],0)&lt;50,"Cold",ROUND(Sales_Data[[#This Row],[Temperature]],0)&lt;70,"Mild",ROUND(Sales_Data[[#This Row],[Temperature]],0)&lt;84,"Warm",TRUE,"Hot")</f>
        <v>Mild</v>
      </c>
    </row>
    <row r="3540" spans="1:13" x14ac:dyDescent="0.3">
      <c r="A3540" s="5">
        <v>29</v>
      </c>
      <c r="B3540" s="6">
        <v>40759</v>
      </c>
      <c r="C3540" s="7" t="b">
        <f t="shared" si="110"/>
        <v>1</v>
      </c>
      <c r="D3540" s="7" t="str" cm="1">
        <f t="array" ref="D3540">_xlfn.SWITCH(A3540,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540" s="7">
        <f t="shared" si="111"/>
        <v>40759</v>
      </c>
      <c r="F3540" s="5">
        <v>2011</v>
      </c>
      <c r="G3540" s="8">
        <v>505304.33</v>
      </c>
      <c r="H3540" s="5" t="s">
        <v>99</v>
      </c>
      <c r="I3540" s="9">
        <v>44.42</v>
      </c>
      <c r="J3540" s="10">
        <v>3.72</v>
      </c>
      <c r="K3540" s="10">
        <v>134.17777419999999</v>
      </c>
      <c r="L3540" s="10">
        <v>9.9659999999999993</v>
      </c>
      <c r="M3540" s="11" t="str" cm="1">
        <f t="array" ref="M3540">_xlfn.IFS(ROUND(Sales_Data[[#This Row],[Temperature]],0)&lt;50,"Cold",ROUND(Sales_Data[[#This Row],[Temperature]],0)&lt;70,"Mild",ROUND(Sales_Data[[#This Row],[Temperature]],0)&lt;84,"Warm",TRUE,"Hot")</f>
        <v>Cold</v>
      </c>
    </row>
    <row r="3541" spans="1:13" x14ac:dyDescent="0.3">
      <c r="A3541" s="5">
        <v>30</v>
      </c>
      <c r="B3541" s="6">
        <v>40759</v>
      </c>
      <c r="C3541" s="7" t="b">
        <f t="shared" si="110"/>
        <v>1</v>
      </c>
      <c r="D3541" s="7" t="str" cm="1">
        <f t="array" ref="D3541">_xlfn.SWITCH(A3541,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541" s="7">
        <f t="shared" si="111"/>
        <v>40759</v>
      </c>
      <c r="F3541" s="5">
        <v>2011</v>
      </c>
      <c r="G3541" s="8">
        <v>443889.5</v>
      </c>
      <c r="H3541" s="5" t="s">
        <v>99</v>
      </c>
      <c r="I3541" s="9">
        <v>68.62</v>
      </c>
      <c r="J3541" s="10">
        <v>3.6219999999999999</v>
      </c>
      <c r="K3541" s="10">
        <v>214.72522420000001</v>
      </c>
      <c r="L3541" s="10">
        <v>7.931</v>
      </c>
      <c r="M3541" s="11" t="str" cm="1">
        <f t="array" ref="M3541">_xlfn.IFS(ROUND(Sales_Data[[#This Row],[Temperature]],0)&lt;50,"Cold",ROUND(Sales_Data[[#This Row],[Temperature]],0)&lt;70,"Mild",ROUND(Sales_Data[[#This Row],[Temperature]],0)&lt;84,"Warm",TRUE,"Hot")</f>
        <v>Mild</v>
      </c>
    </row>
    <row r="3542" spans="1:13" x14ac:dyDescent="0.3">
      <c r="A3542" s="5">
        <v>31</v>
      </c>
      <c r="B3542" s="6">
        <v>40759</v>
      </c>
      <c r="C3542" s="7" t="b">
        <f t="shared" si="110"/>
        <v>1</v>
      </c>
      <c r="D3542" s="7" t="str" cm="1">
        <f t="array" ref="D3542">_xlfn.SWITCH(A3542,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542" s="7">
        <f t="shared" si="111"/>
        <v>40759</v>
      </c>
      <c r="F3542" s="5">
        <v>2011</v>
      </c>
      <c r="G3542" s="8">
        <v>1416790.17</v>
      </c>
      <c r="H3542" s="5" t="s">
        <v>99</v>
      </c>
      <c r="I3542" s="9">
        <v>68.62</v>
      </c>
      <c r="J3542" s="10">
        <v>3.6219999999999999</v>
      </c>
      <c r="K3542" s="10">
        <v>214.72522420000001</v>
      </c>
      <c r="L3542" s="10">
        <v>7.931</v>
      </c>
      <c r="M3542" s="11" t="str" cm="1">
        <f t="array" ref="M3542">_xlfn.IFS(ROUND(Sales_Data[[#This Row],[Temperature]],0)&lt;50,"Cold",ROUND(Sales_Data[[#This Row],[Temperature]],0)&lt;70,"Mild",ROUND(Sales_Data[[#This Row],[Temperature]],0)&lt;84,"Warm",TRUE,"Hot")</f>
        <v>Mild</v>
      </c>
    </row>
    <row r="3543" spans="1:13" x14ac:dyDescent="0.3">
      <c r="A3543" s="5">
        <v>32</v>
      </c>
      <c r="B3543" s="6">
        <v>40759</v>
      </c>
      <c r="C3543" s="7" t="b">
        <f t="shared" si="110"/>
        <v>1</v>
      </c>
      <c r="D3543" s="7" t="str" cm="1">
        <f t="array" ref="D3543">_xlfn.SWITCH(A3543,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543" s="7">
        <f t="shared" si="111"/>
        <v>40759</v>
      </c>
      <c r="F3543" s="5">
        <v>2011</v>
      </c>
      <c r="G3543" s="8">
        <v>1102975.5900000001</v>
      </c>
      <c r="H3543" s="5" t="s">
        <v>99</v>
      </c>
      <c r="I3543" s="9">
        <v>48.81</v>
      </c>
      <c r="J3543" s="10">
        <v>3.532</v>
      </c>
      <c r="K3543" s="10">
        <v>192.3418571</v>
      </c>
      <c r="L3543" s="10">
        <v>8.5950000000000006</v>
      </c>
      <c r="M3543" s="11" t="str" cm="1">
        <f t="array" ref="M3543">_xlfn.IFS(ROUND(Sales_Data[[#This Row],[Temperature]],0)&lt;50,"Cold",ROUND(Sales_Data[[#This Row],[Temperature]],0)&lt;70,"Mild",ROUND(Sales_Data[[#This Row],[Temperature]],0)&lt;84,"Warm",TRUE,"Hot")</f>
        <v>Cold</v>
      </c>
    </row>
    <row r="3544" spans="1:13" x14ac:dyDescent="0.3">
      <c r="A3544" s="5">
        <v>33</v>
      </c>
      <c r="B3544" s="6">
        <v>40759</v>
      </c>
      <c r="C3544" s="7" t="b">
        <f t="shared" si="110"/>
        <v>1</v>
      </c>
      <c r="D3544" s="7" t="str" cm="1">
        <f t="array" ref="D3544">_xlfn.SWITCH(A3544,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544" s="7">
        <f t="shared" si="111"/>
        <v>40759</v>
      </c>
      <c r="F3544" s="5">
        <v>2011</v>
      </c>
      <c r="G3544" s="8">
        <v>271924.73</v>
      </c>
      <c r="H3544" s="5" t="s">
        <v>99</v>
      </c>
      <c r="I3544" s="9">
        <v>75.11</v>
      </c>
      <c r="J3544" s="10">
        <v>3.8180000000000001</v>
      </c>
      <c r="K3544" s="10">
        <v>128.82380649999999</v>
      </c>
      <c r="L3544" s="10">
        <v>8.6869999999999994</v>
      </c>
      <c r="M3544" s="11" t="str" cm="1">
        <f t="array" ref="M3544">_xlfn.IFS(ROUND(Sales_Data[[#This Row],[Temperature]],0)&lt;50,"Cold",ROUND(Sales_Data[[#This Row],[Temperature]],0)&lt;70,"Mild",ROUND(Sales_Data[[#This Row],[Temperature]],0)&lt;84,"Warm",TRUE,"Hot")</f>
        <v>Warm</v>
      </c>
    </row>
    <row r="3545" spans="1:13" x14ac:dyDescent="0.3">
      <c r="A3545" s="5">
        <v>34</v>
      </c>
      <c r="B3545" s="6">
        <v>40759</v>
      </c>
      <c r="C3545" s="7" t="b">
        <f t="shared" si="110"/>
        <v>1</v>
      </c>
      <c r="D3545" s="7" t="str" cm="1">
        <f t="array" ref="D3545">_xlfn.SWITCH(A3545,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45" s="7">
        <f t="shared" si="111"/>
        <v>40759</v>
      </c>
      <c r="F3545" s="5">
        <v>2011</v>
      </c>
      <c r="G3545" s="8">
        <v>975479.83</v>
      </c>
      <c r="H3545" s="5" t="s">
        <v>99</v>
      </c>
      <c r="I3545" s="9">
        <v>58.59</v>
      </c>
      <c r="J3545" s="10">
        <v>3.605</v>
      </c>
      <c r="K3545" s="10">
        <v>128.82380649999999</v>
      </c>
      <c r="L3545" s="10">
        <v>10.581</v>
      </c>
      <c r="M3545" s="11" t="str" cm="1">
        <f t="array" ref="M3545">_xlfn.IFS(ROUND(Sales_Data[[#This Row],[Temperature]],0)&lt;50,"Cold",ROUND(Sales_Data[[#This Row],[Temperature]],0)&lt;70,"Mild",ROUND(Sales_Data[[#This Row],[Temperature]],0)&lt;84,"Warm",TRUE,"Hot")</f>
        <v>Mild</v>
      </c>
    </row>
    <row r="3546" spans="1:13" x14ac:dyDescent="0.3">
      <c r="A3546" s="5">
        <v>35</v>
      </c>
      <c r="B3546" s="6">
        <v>40759</v>
      </c>
      <c r="C3546" s="7" t="b">
        <f t="shared" si="110"/>
        <v>1</v>
      </c>
      <c r="D3546" s="7" t="str" cm="1">
        <f t="array" ref="D3546">_xlfn.SWITCH(A3546,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46" s="7">
        <f t="shared" si="111"/>
        <v>40759</v>
      </c>
      <c r="F3546" s="5">
        <v>2011</v>
      </c>
      <c r="G3546" s="8">
        <v>813352.41</v>
      </c>
      <c r="H3546" s="5" t="s">
        <v>99</v>
      </c>
      <c r="I3546" s="9">
        <v>46.87</v>
      </c>
      <c r="J3546" s="10">
        <v>3.72</v>
      </c>
      <c r="K3546" s="10">
        <v>138.06389290000001</v>
      </c>
      <c r="L3546" s="10">
        <v>8.5120000000000005</v>
      </c>
      <c r="M3546" s="11" t="str" cm="1">
        <f t="array" ref="M3546">_xlfn.IFS(ROUND(Sales_Data[[#This Row],[Temperature]],0)&lt;50,"Cold",ROUND(Sales_Data[[#This Row],[Temperature]],0)&lt;70,"Mild",ROUND(Sales_Data[[#This Row],[Temperature]],0)&lt;84,"Warm",TRUE,"Hot")</f>
        <v>Cold</v>
      </c>
    </row>
    <row r="3547" spans="1:13" x14ac:dyDescent="0.3">
      <c r="A3547" s="5">
        <v>36</v>
      </c>
      <c r="B3547" s="6">
        <v>40759</v>
      </c>
      <c r="C3547" s="7" t="b">
        <f t="shared" si="110"/>
        <v>1</v>
      </c>
      <c r="D3547" s="7" t="str" cm="1">
        <f t="array" ref="D3547">_xlfn.SWITCH(A3547,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47" s="7">
        <f t="shared" si="111"/>
        <v>40759</v>
      </c>
      <c r="F3547" s="5">
        <v>2011</v>
      </c>
      <c r="G3547" s="8">
        <v>428727.61</v>
      </c>
      <c r="H3547" s="5" t="s">
        <v>99</v>
      </c>
      <c r="I3547" s="9">
        <v>69.39</v>
      </c>
      <c r="J3547" s="10">
        <v>3.645</v>
      </c>
      <c r="K3547" s="10">
        <v>213.81166579999999</v>
      </c>
      <c r="L3547" s="10">
        <v>8.3000000000000007</v>
      </c>
      <c r="M3547" s="11" t="str" cm="1">
        <f t="array" ref="M3547">_xlfn.IFS(ROUND(Sales_Data[[#This Row],[Temperature]],0)&lt;50,"Cold",ROUND(Sales_Data[[#This Row],[Temperature]],0)&lt;70,"Mild",ROUND(Sales_Data[[#This Row],[Temperature]],0)&lt;84,"Warm",TRUE,"Hot")</f>
        <v>Mild</v>
      </c>
    </row>
    <row r="3548" spans="1:13" x14ac:dyDescent="0.3">
      <c r="A3548" s="5">
        <v>37</v>
      </c>
      <c r="B3548" s="6">
        <v>40759</v>
      </c>
      <c r="C3548" s="7" t="b">
        <f t="shared" si="110"/>
        <v>1</v>
      </c>
      <c r="D3548" s="7" t="str" cm="1">
        <f t="array" ref="D3548">_xlfn.SWITCH(A3548,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48" s="7">
        <f t="shared" si="111"/>
        <v>40759</v>
      </c>
      <c r="F3548" s="5">
        <v>2011</v>
      </c>
      <c r="G3548" s="8">
        <v>543703.16</v>
      </c>
      <c r="H3548" s="5" t="s">
        <v>99</v>
      </c>
      <c r="I3548" s="9">
        <v>69.39</v>
      </c>
      <c r="J3548" s="10">
        <v>3.6219999999999999</v>
      </c>
      <c r="K3548" s="10">
        <v>213.81166579999999</v>
      </c>
      <c r="L3548" s="10">
        <v>8.3000000000000007</v>
      </c>
      <c r="M3548" s="11" t="str" cm="1">
        <f t="array" ref="M3548">_xlfn.IFS(ROUND(Sales_Data[[#This Row],[Temperature]],0)&lt;50,"Cold",ROUND(Sales_Data[[#This Row],[Temperature]],0)&lt;70,"Mild",ROUND(Sales_Data[[#This Row],[Temperature]],0)&lt;84,"Warm",TRUE,"Hot")</f>
        <v>Mild</v>
      </c>
    </row>
    <row r="3549" spans="1:13" x14ac:dyDescent="0.3">
      <c r="A3549" s="5">
        <v>38</v>
      </c>
      <c r="B3549" s="6">
        <v>40759</v>
      </c>
      <c r="C3549" s="7" t="b">
        <f t="shared" si="110"/>
        <v>1</v>
      </c>
      <c r="D3549" s="7" t="str" cm="1">
        <f t="array" ref="D3549">_xlfn.SWITCH(A3549,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49" s="7">
        <f t="shared" si="111"/>
        <v>40759</v>
      </c>
      <c r="F3549" s="5">
        <v>2011</v>
      </c>
      <c r="G3549" s="8">
        <v>392152.3</v>
      </c>
      <c r="H3549" s="5" t="s">
        <v>99</v>
      </c>
      <c r="I3549" s="9">
        <v>64.47</v>
      </c>
      <c r="J3549" s="10">
        <v>4.0030000000000001</v>
      </c>
      <c r="K3549" s="10">
        <v>128.82380649999999</v>
      </c>
      <c r="L3549" s="10">
        <v>13.736000000000001</v>
      </c>
      <c r="M3549" s="11" t="str" cm="1">
        <f t="array" ref="M3549">_xlfn.IFS(ROUND(Sales_Data[[#This Row],[Temperature]],0)&lt;50,"Cold",ROUND(Sales_Data[[#This Row],[Temperature]],0)&lt;70,"Mild",ROUND(Sales_Data[[#This Row],[Temperature]],0)&lt;84,"Warm",TRUE,"Hot")</f>
        <v>Mild</v>
      </c>
    </row>
    <row r="3550" spans="1:13" x14ac:dyDescent="0.3">
      <c r="A3550" s="5">
        <v>39</v>
      </c>
      <c r="B3550" s="6">
        <v>40759</v>
      </c>
      <c r="C3550" s="7" t="b">
        <f t="shared" si="110"/>
        <v>1</v>
      </c>
      <c r="D3550" s="7" t="str" cm="1">
        <f t="array" ref="D3550">_xlfn.SWITCH(A3550,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50" s="7">
        <f t="shared" si="111"/>
        <v>40759</v>
      </c>
      <c r="F3550" s="5">
        <v>2011</v>
      </c>
      <c r="G3550" s="8">
        <v>1350646.16</v>
      </c>
      <c r="H3550" s="5" t="s">
        <v>99</v>
      </c>
      <c r="I3550" s="9">
        <v>69.45</v>
      </c>
      <c r="J3550" s="10">
        <v>3.6219999999999999</v>
      </c>
      <c r="K3550" s="10">
        <v>213.81166579999999</v>
      </c>
      <c r="L3550" s="10">
        <v>8.3000000000000007</v>
      </c>
      <c r="M3550" s="11" t="str" cm="1">
        <f t="array" ref="M3550">_xlfn.IFS(ROUND(Sales_Data[[#This Row],[Temperature]],0)&lt;50,"Cold",ROUND(Sales_Data[[#This Row],[Temperature]],0)&lt;70,"Mild",ROUND(Sales_Data[[#This Row],[Temperature]],0)&lt;84,"Warm",TRUE,"Hot")</f>
        <v>Mild</v>
      </c>
    </row>
    <row r="3551" spans="1:13" x14ac:dyDescent="0.3">
      <c r="A3551" s="5">
        <v>40</v>
      </c>
      <c r="B3551" s="6">
        <v>40759</v>
      </c>
      <c r="C3551" s="7" t="b">
        <f t="shared" si="110"/>
        <v>1</v>
      </c>
      <c r="D3551" s="7" t="str" cm="1">
        <f t="array" ref="D3551">_xlfn.SWITCH(A3551,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51" s="7">
        <f t="shared" si="111"/>
        <v>40759</v>
      </c>
      <c r="F3551" s="5">
        <v>2011</v>
      </c>
      <c r="G3551" s="8">
        <v>947753.32</v>
      </c>
      <c r="H3551" s="5" t="s">
        <v>99</v>
      </c>
      <c r="I3551" s="9">
        <v>34.770000000000003</v>
      </c>
      <c r="J3551" s="10">
        <v>3.72</v>
      </c>
      <c r="K3551" s="10">
        <v>134.17777419999999</v>
      </c>
      <c r="L3551" s="10">
        <v>4.7809999999999997</v>
      </c>
      <c r="M3551" s="11" t="str" cm="1">
        <f t="array" ref="M3551">_xlfn.IFS(ROUND(Sales_Data[[#This Row],[Temperature]],0)&lt;50,"Cold",ROUND(Sales_Data[[#This Row],[Temperature]],0)&lt;70,"Mild",ROUND(Sales_Data[[#This Row],[Temperature]],0)&lt;84,"Warm",TRUE,"Hot")</f>
        <v>Cold</v>
      </c>
    </row>
    <row r="3552" spans="1:13" x14ac:dyDescent="0.3">
      <c r="A3552" s="5">
        <v>41</v>
      </c>
      <c r="B3552" s="6">
        <v>40759</v>
      </c>
      <c r="C3552" s="7" t="b">
        <f t="shared" si="110"/>
        <v>1</v>
      </c>
      <c r="D3552" s="7" t="str" cm="1">
        <f t="array" ref="D3552">_xlfn.SWITCH(A3552,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52" s="7">
        <f t="shared" si="111"/>
        <v>40759</v>
      </c>
      <c r="F3552" s="5">
        <v>2011</v>
      </c>
      <c r="G3552" s="8">
        <v>1206252.1200000001</v>
      </c>
      <c r="H3552" s="5" t="s">
        <v>99</v>
      </c>
      <c r="I3552" s="9">
        <v>42.87</v>
      </c>
      <c r="J3552" s="10">
        <v>3.532</v>
      </c>
      <c r="K3552" s="10">
        <v>192.3418571</v>
      </c>
      <c r="L3552" s="10">
        <v>6.9340000000000002</v>
      </c>
      <c r="M3552" s="11" t="str" cm="1">
        <f t="array" ref="M3552">_xlfn.IFS(ROUND(Sales_Data[[#This Row],[Temperature]],0)&lt;50,"Cold",ROUND(Sales_Data[[#This Row],[Temperature]],0)&lt;70,"Mild",ROUND(Sales_Data[[#This Row],[Temperature]],0)&lt;84,"Warm",TRUE,"Hot")</f>
        <v>Cold</v>
      </c>
    </row>
    <row r="3553" spans="1:13" x14ac:dyDescent="0.3">
      <c r="A3553" s="5">
        <v>42</v>
      </c>
      <c r="B3553" s="6">
        <v>40759</v>
      </c>
      <c r="C3553" s="7" t="b">
        <f t="shared" si="110"/>
        <v>1</v>
      </c>
      <c r="D3553" s="7" t="str" cm="1">
        <f t="array" ref="D3553">_xlfn.SWITCH(A3553,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53" s="7">
        <f t="shared" si="111"/>
        <v>40759</v>
      </c>
      <c r="F3553" s="5">
        <v>2011</v>
      </c>
      <c r="G3553" s="8">
        <v>620087.35</v>
      </c>
      <c r="H3553" s="5" t="s">
        <v>99</v>
      </c>
      <c r="I3553" s="9">
        <v>73.03</v>
      </c>
      <c r="J3553" s="10">
        <v>3.8180000000000001</v>
      </c>
      <c r="K3553" s="10">
        <v>128.82380649999999</v>
      </c>
      <c r="L3553" s="10">
        <v>8.4939999999999998</v>
      </c>
      <c r="M3553" s="11" t="str" cm="1">
        <f t="array" ref="M3553">_xlfn.IFS(ROUND(Sales_Data[[#This Row],[Temperature]],0)&lt;50,"Cold",ROUND(Sales_Data[[#This Row],[Temperature]],0)&lt;70,"Mild",ROUND(Sales_Data[[#This Row],[Temperature]],0)&lt;84,"Warm",TRUE,"Hot")</f>
        <v>Warm</v>
      </c>
    </row>
    <row r="3554" spans="1:13" x14ac:dyDescent="0.3">
      <c r="A3554" s="5">
        <v>43</v>
      </c>
      <c r="B3554" s="6">
        <v>40759</v>
      </c>
      <c r="C3554" s="7" t="b">
        <f t="shared" si="110"/>
        <v>1</v>
      </c>
      <c r="D3554" s="7" t="str" cm="1">
        <f t="array" ref="D3554">_xlfn.SWITCH(A3554,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54" s="7">
        <f t="shared" si="111"/>
        <v>40759</v>
      </c>
      <c r="F3554" s="5">
        <v>2011</v>
      </c>
      <c r="G3554" s="8">
        <v>650418.75</v>
      </c>
      <c r="H3554" s="5" t="s">
        <v>99</v>
      </c>
      <c r="I3554" s="9">
        <v>70.349999999999994</v>
      </c>
      <c r="J3554" s="10">
        <v>3.6219999999999999</v>
      </c>
      <c r="K3554" s="10">
        <v>206.8970046</v>
      </c>
      <c r="L3554" s="10">
        <v>10.581</v>
      </c>
      <c r="M3554" s="11" t="str" cm="1">
        <f t="array" ref="M3554">_xlfn.IFS(ROUND(Sales_Data[[#This Row],[Temperature]],0)&lt;50,"Cold",ROUND(Sales_Data[[#This Row],[Temperature]],0)&lt;70,"Mild",ROUND(Sales_Data[[#This Row],[Temperature]],0)&lt;84,"Warm",TRUE,"Hot")</f>
        <v>Warm</v>
      </c>
    </row>
    <row r="3555" spans="1:13" x14ac:dyDescent="0.3">
      <c r="A3555" s="5">
        <v>44</v>
      </c>
      <c r="B3555" s="6">
        <v>40759</v>
      </c>
      <c r="C3555" s="7" t="b">
        <f t="shared" si="110"/>
        <v>1</v>
      </c>
      <c r="D3555" s="7" t="str" cm="1">
        <f t="array" ref="D3555">_xlfn.SWITCH(A3555,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555" s="7">
        <f t="shared" si="111"/>
        <v>40759</v>
      </c>
      <c r="F3555" s="5">
        <v>2011</v>
      </c>
      <c r="G3555" s="8">
        <v>292498.61</v>
      </c>
      <c r="H3555" s="5" t="s">
        <v>99</v>
      </c>
      <c r="I3555" s="9">
        <v>42.75</v>
      </c>
      <c r="J3555" s="10">
        <v>3.5470000000000002</v>
      </c>
      <c r="K3555" s="10">
        <v>128.82380649999999</v>
      </c>
      <c r="L3555" s="10">
        <v>6.9059999999999997</v>
      </c>
      <c r="M3555" s="11" t="str" cm="1">
        <f t="array" ref="M3555">_xlfn.IFS(ROUND(Sales_Data[[#This Row],[Temperature]],0)&lt;50,"Cold",ROUND(Sales_Data[[#This Row],[Temperature]],0)&lt;70,"Mild",ROUND(Sales_Data[[#This Row],[Temperature]],0)&lt;84,"Warm",TRUE,"Hot")</f>
        <v>Cold</v>
      </c>
    </row>
    <row r="3556" spans="1:13" x14ac:dyDescent="0.3">
      <c r="A3556" s="5">
        <v>45</v>
      </c>
      <c r="B3556" s="6">
        <v>40759</v>
      </c>
      <c r="C3556" s="7" t="b">
        <f t="shared" si="110"/>
        <v>1</v>
      </c>
      <c r="D3556" s="7" t="str" cm="1">
        <f t="array" ref="D3556">_xlfn.SWITCH(A3556,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556" s="7">
        <f t="shared" si="111"/>
        <v>40759</v>
      </c>
      <c r="F3556" s="5">
        <v>2011</v>
      </c>
      <c r="G3556" s="8">
        <v>750182.71</v>
      </c>
      <c r="H3556" s="5" t="s">
        <v>99</v>
      </c>
      <c r="I3556" s="9">
        <v>48.71</v>
      </c>
      <c r="J3556" s="10">
        <v>3.72</v>
      </c>
      <c r="K3556" s="10">
        <v>185.36366559999999</v>
      </c>
      <c r="L3556" s="10">
        <v>8.5210000000000008</v>
      </c>
      <c r="M3556" s="11" t="str" cm="1">
        <f t="array" ref="M3556">_xlfn.IFS(ROUND(Sales_Data[[#This Row],[Temperature]],0)&lt;50,"Cold",ROUND(Sales_Data[[#This Row],[Temperature]],0)&lt;70,"Mild",ROUND(Sales_Data[[#This Row],[Temperature]],0)&lt;84,"Warm",TRUE,"Hot")</f>
        <v>Cold</v>
      </c>
    </row>
    <row r="3557" spans="1:13" x14ac:dyDescent="0.3">
      <c r="A3557" s="5">
        <v>1</v>
      </c>
      <c r="B3557" s="6">
        <v>40762</v>
      </c>
      <c r="C3557" s="7" t="b">
        <f t="shared" si="110"/>
        <v>1</v>
      </c>
      <c r="D3557" s="7" t="str" cm="1">
        <f t="array" ref="D3557">_xlfn.SWITCH(A3557,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557" s="7">
        <f t="shared" si="111"/>
        <v>40762</v>
      </c>
      <c r="F3557" s="5">
        <v>2011</v>
      </c>
      <c r="G3557" s="8">
        <v>1534849.64</v>
      </c>
      <c r="H3557" s="5" t="s">
        <v>99</v>
      </c>
      <c r="I3557" s="9">
        <v>85.83</v>
      </c>
      <c r="J3557" s="10">
        <v>3.48</v>
      </c>
      <c r="K3557" s="10">
        <v>215.2771754</v>
      </c>
      <c r="L3557" s="10">
        <v>7.9619999999999997</v>
      </c>
      <c r="M3557" s="11" t="str" cm="1">
        <f t="array" ref="M3557">_xlfn.IFS(ROUND(Sales_Data[[#This Row],[Temperature]],0)&lt;50,"Cold",ROUND(Sales_Data[[#This Row],[Temperature]],0)&lt;70,"Mild",ROUND(Sales_Data[[#This Row],[Temperature]],0)&lt;84,"Warm",TRUE,"Hot")</f>
        <v>Hot</v>
      </c>
    </row>
    <row r="3558" spans="1:13" x14ac:dyDescent="0.3">
      <c r="A3558" s="5">
        <v>2</v>
      </c>
      <c r="B3558" s="6">
        <v>40762</v>
      </c>
      <c r="C3558" s="7" t="b">
        <f t="shared" si="110"/>
        <v>1</v>
      </c>
      <c r="D3558" s="7" t="str" cm="1">
        <f t="array" ref="D3558">_xlfn.SWITCH(A3558,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558" s="7">
        <f t="shared" si="111"/>
        <v>40762</v>
      </c>
      <c r="F3558" s="5">
        <v>2011</v>
      </c>
      <c r="G3558" s="8">
        <v>1853161.99</v>
      </c>
      <c r="H3558" s="5" t="s">
        <v>99</v>
      </c>
      <c r="I3558" s="9">
        <v>87.7</v>
      </c>
      <c r="J3558" s="10">
        <v>3.48</v>
      </c>
      <c r="K3558" s="10">
        <v>214.92962489999999</v>
      </c>
      <c r="L3558" s="10">
        <v>7.8520000000000003</v>
      </c>
      <c r="M3558" s="11" t="str" cm="1">
        <f t="array" ref="M3558">_xlfn.IFS(ROUND(Sales_Data[[#This Row],[Temperature]],0)&lt;50,"Cold",ROUND(Sales_Data[[#This Row],[Temperature]],0)&lt;70,"Mild",ROUND(Sales_Data[[#This Row],[Temperature]],0)&lt;84,"Warm",TRUE,"Hot")</f>
        <v>Hot</v>
      </c>
    </row>
    <row r="3559" spans="1:13" x14ac:dyDescent="0.3">
      <c r="A3559" s="5">
        <v>3</v>
      </c>
      <c r="B3559" s="6">
        <v>40762</v>
      </c>
      <c r="C3559" s="7" t="b">
        <f t="shared" si="110"/>
        <v>1</v>
      </c>
      <c r="D3559" s="7" t="str" cm="1">
        <f t="array" ref="D3559">_xlfn.SWITCH(A3559,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559" s="7">
        <f t="shared" si="111"/>
        <v>40762</v>
      </c>
      <c r="F3559" s="5">
        <v>2011</v>
      </c>
      <c r="G3559" s="8">
        <v>395146.23999999999</v>
      </c>
      <c r="H3559" s="5" t="s">
        <v>99</v>
      </c>
      <c r="I3559" s="9">
        <v>85.38</v>
      </c>
      <c r="J3559" s="10">
        <v>3.48</v>
      </c>
      <c r="K3559" s="10">
        <v>218.64247040000001</v>
      </c>
      <c r="L3559" s="10">
        <v>7.5670000000000002</v>
      </c>
      <c r="M3559" s="11" t="str" cm="1">
        <f t="array" ref="M3559">_xlfn.IFS(ROUND(Sales_Data[[#This Row],[Temperature]],0)&lt;50,"Cold",ROUND(Sales_Data[[#This Row],[Temperature]],0)&lt;70,"Mild",ROUND(Sales_Data[[#This Row],[Temperature]],0)&lt;84,"Warm",TRUE,"Hot")</f>
        <v>Hot</v>
      </c>
    </row>
    <row r="3560" spans="1:13" x14ac:dyDescent="0.3">
      <c r="A3560" s="5">
        <v>4</v>
      </c>
      <c r="B3560" s="6">
        <v>40762</v>
      </c>
      <c r="C3560" s="7" t="b">
        <f t="shared" si="110"/>
        <v>1</v>
      </c>
      <c r="D3560" s="7" t="str" cm="1">
        <f t="array" ref="D3560">_xlfn.SWITCH(A3560,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560" s="7">
        <f t="shared" si="111"/>
        <v>40762</v>
      </c>
      <c r="F3560" s="5">
        <v>2011</v>
      </c>
      <c r="G3560" s="8">
        <v>2066541.86</v>
      </c>
      <c r="H3560" s="5" t="s">
        <v>99</v>
      </c>
      <c r="I3560" s="9">
        <v>84.59</v>
      </c>
      <c r="J3560" s="10">
        <v>3.4689999999999999</v>
      </c>
      <c r="K3560" s="10">
        <v>129.11250000000001</v>
      </c>
      <c r="L3560" s="10">
        <v>5.6440000000000001</v>
      </c>
      <c r="M3560" s="11" t="str" cm="1">
        <f t="array" ref="M3560">_xlfn.IFS(ROUND(Sales_Data[[#This Row],[Temperature]],0)&lt;50,"Cold",ROUND(Sales_Data[[#This Row],[Temperature]],0)&lt;70,"Mild",ROUND(Sales_Data[[#This Row],[Temperature]],0)&lt;84,"Warm",TRUE,"Hot")</f>
        <v>Hot</v>
      </c>
    </row>
    <row r="3561" spans="1:13" x14ac:dyDescent="0.3">
      <c r="A3561" s="5">
        <v>5</v>
      </c>
      <c r="B3561" s="6">
        <v>40762</v>
      </c>
      <c r="C3561" s="7" t="b">
        <f t="shared" si="110"/>
        <v>1</v>
      </c>
      <c r="D3561" s="7" t="str" cm="1">
        <f t="array" ref="D3561">_xlfn.SWITCH(A3561,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561" s="7">
        <f t="shared" si="111"/>
        <v>40762</v>
      </c>
      <c r="F3561" s="5">
        <v>2011</v>
      </c>
      <c r="G3561" s="8">
        <v>310804.93</v>
      </c>
      <c r="H3561" s="5" t="s">
        <v>99</v>
      </c>
      <c r="I3561" s="9">
        <v>86.64</v>
      </c>
      <c r="J3561" s="10">
        <v>3.48</v>
      </c>
      <c r="K3561" s="10">
        <v>215.84094909999999</v>
      </c>
      <c r="L3561" s="10">
        <v>6.5289999999999999</v>
      </c>
      <c r="M3561" s="11" t="str" cm="1">
        <f t="array" ref="M3561">_xlfn.IFS(ROUND(Sales_Data[[#This Row],[Temperature]],0)&lt;50,"Cold",ROUND(Sales_Data[[#This Row],[Temperature]],0)&lt;70,"Mild",ROUND(Sales_Data[[#This Row],[Temperature]],0)&lt;84,"Warm",TRUE,"Hot")</f>
        <v>Hot</v>
      </c>
    </row>
    <row r="3562" spans="1:13" x14ac:dyDescent="0.3">
      <c r="A3562" s="5">
        <v>6</v>
      </c>
      <c r="B3562" s="6">
        <v>40762</v>
      </c>
      <c r="C3562" s="7" t="b">
        <f t="shared" si="110"/>
        <v>1</v>
      </c>
      <c r="D3562" s="7" t="str" cm="1">
        <f t="array" ref="D3562">_xlfn.SWITCH(A3562,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562" s="7">
        <f t="shared" si="111"/>
        <v>40762</v>
      </c>
      <c r="F3562" s="5">
        <v>2011</v>
      </c>
      <c r="G3562" s="8">
        <v>1709373.62</v>
      </c>
      <c r="H3562" s="5" t="s">
        <v>99</v>
      </c>
      <c r="I3562" s="9">
        <v>88.36</v>
      </c>
      <c r="J3562" s="10">
        <v>3.48</v>
      </c>
      <c r="K3562" s="10">
        <v>216.82002750000001</v>
      </c>
      <c r="L3562" s="10">
        <v>6.9249999999999998</v>
      </c>
      <c r="M3562" s="11" t="str" cm="1">
        <f t="array" ref="M3562">_xlfn.IFS(ROUND(Sales_Data[[#This Row],[Temperature]],0)&lt;50,"Cold",ROUND(Sales_Data[[#This Row],[Temperature]],0)&lt;70,"Mild",ROUND(Sales_Data[[#This Row],[Temperature]],0)&lt;84,"Warm",TRUE,"Hot")</f>
        <v>Hot</v>
      </c>
    </row>
    <row r="3563" spans="1:13" x14ac:dyDescent="0.3">
      <c r="A3563" s="5">
        <v>7</v>
      </c>
      <c r="B3563" s="6">
        <v>40762</v>
      </c>
      <c r="C3563" s="7" t="b">
        <f t="shared" si="110"/>
        <v>1</v>
      </c>
      <c r="D3563" s="7" t="str" cm="1">
        <f t="array" ref="D3563">_xlfn.SWITCH(A3563,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563" s="7">
        <f t="shared" si="111"/>
        <v>40762</v>
      </c>
      <c r="F3563" s="5">
        <v>2011</v>
      </c>
      <c r="G3563" s="8">
        <v>761793.94</v>
      </c>
      <c r="H3563" s="5" t="s">
        <v>99</v>
      </c>
      <c r="I3563" s="9">
        <v>59.08</v>
      </c>
      <c r="J3563" s="10">
        <v>3.54</v>
      </c>
      <c r="K3563" s="10">
        <v>193.18784479999999</v>
      </c>
      <c r="L3563" s="10">
        <v>8.6219999999999999</v>
      </c>
      <c r="M3563" s="11" t="str" cm="1">
        <f t="array" ref="M3563">_xlfn.IFS(ROUND(Sales_Data[[#This Row],[Temperature]],0)&lt;50,"Cold",ROUND(Sales_Data[[#This Row],[Temperature]],0)&lt;70,"Mild",ROUND(Sales_Data[[#This Row],[Temperature]],0)&lt;84,"Warm",TRUE,"Hot")</f>
        <v>Mild</v>
      </c>
    </row>
    <row r="3564" spans="1:13" x14ac:dyDescent="0.3">
      <c r="A3564" s="5">
        <v>8</v>
      </c>
      <c r="B3564" s="6">
        <v>40762</v>
      </c>
      <c r="C3564" s="7" t="b">
        <f t="shared" si="110"/>
        <v>1</v>
      </c>
      <c r="D3564" s="7" t="str" cm="1">
        <f t="array" ref="D3564">_xlfn.SWITCH(A3564,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564" s="7">
        <f t="shared" si="111"/>
        <v>40762</v>
      </c>
      <c r="F3564" s="5">
        <v>2011</v>
      </c>
      <c r="G3564" s="8">
        <v>861965.12</v>
      </c>
      <c r="H3564" s="5" t="s">
        <v>99</v>
      </c>
      <c r="I3564" s="9">
        <v>83.57</v>
      </c>
      <c r="J3564" s="10">
        <v>3.48</v>
      </c>
      <c r="K3564" s="10">
        <v>218.6895548</v>
      </c>
      <c r="L3564" s="10">
        <v>6.4249999999999998</v>
      </c>
      <c r="M3564" s="11" t="str" cm="1">
        <f t="array" ref="M3564">_xlfn.IFS(ROUND(Sales_Data[[#This Row],[Temperature]],0)&lt;50,"Cold",ROUND(Sales_Data[[#This Row],[Temperature]],0)&lt;70,"Mild",ROUND(Sales_Data[[#This Row],[Temperature]],0)&lt;84,"Warm",TRUE,"Hot")</f>
        <v>Hot</v>
      </c>
    </row>
    <row r="3565" spans="1:13" x14ac:dyDescent="0.3">
      <c r="A3565" s="5">
        <v>9</v>
      </c>
      <c r="B3565" s="6">
        <v>40762</v>
      </c>
      <c r="C3565" s="7" t="b">
        <f t="shared" si="110"/>
        <v>1</v>
      </c>
      <c r="D3565" s="7" t="str" cm="1">
        <f t="array" ref="D3565">_xlfn.SWITCH(A3565,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565" s="7">
        <f t="shared" si="111"/>
        <v>40762</v>
      </c>
      <c r="F3565" s="5">
        <v>2011</v>
      </c>
      <c r="G3565" s="8">
        <v>535983.13</v>
      </c>
      <c r="H3565" s="5" t="s">
        <v>99</v>
      </c>
      <c r="I3565" s="9">
        <v>89.04</v>
      </c>
      <c r="J3565" s="10">
        <v>3.48</v>
      </c>
      <c r="K3565" s="10">
        <v>218.8755955</v>
      </c>
      <c r="L3565" s="10">
        <v>6.4039999999999999</v>
      </c>
      <c r="M3565" s="11" t="str" cm="1">
        <f t="array" ref="M3565">_xlfn.IFS(ROUND(Sales_Data[[#This Row],[Temperature]],0)&lt;50,"Cold",ROUND(Sales_Data[[#This Row],[Temperature]],0)&lt;70,"Mild",ROUND(Sales_Data[[#This Row],[Temperature]],0)&lt;84,"Warm",TRUE,"Hot")</f>
        <v>Hot</v>
      </c>
    </row>
    <row r="3566" spans="1:13" x14ac:dyDescent="0.3">
      <c r="A3566" s="5">
        <v>10</v>
      </c>
      <c r="B3566" s="6">
        <v>40762</v>
      </c>
      <c r="C3566" s="7" t="b">
        <f t="shared" si="110"/>
        <v>1</v>
      </c>
      <c r="D3566" s="7" t="str" cm="1">
        <f t="array" ref="D3566">_xlfn.SWITCH(A3566,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566" s="7">
        <f t="shared" si="111"/>
        <v>40762</v>
      </c>
      <c r="F3566" s="5">
        <v>2011</v>
      </c>
      <c r="G3566" s="8">
        <v>1699708.38</v>
      </c>
      <c r="H3566" s="5" t="s">
        <v>99</v>
      </c>
      <c r="I3566" s="9">
        <v>88.57</v>
      </c>
      <c r="J3566" s="10">
        <v>3.7930000000000001</v>
      </c>
      <c r="K3566" s="10">
        <v>129.11250000000001</v>
      </c>
      <c r="L3566" s="10">
        <v>8.2569999999999997</v>
      </c>
      <c r="M3566" s="11" t="str" cm="1">
        <f t="array" ref="M3566">_xlfn.IFS(ROUND(Sales_Data[[#This Row],[Temperature]],0)&lt;50,"Cold",ROUND(Sales_Data[[#This Row],[Temperature]],0)&lt;70,"Mild",ROUND(Sales_Data[[#This Row],[Temperature]],0)&lt;84,"Warm",TRUE,"Hot")</f>
        <v>Hot</v>
      </c>
    </row>
    <row r="3567" spans="1:13" x14ac:dyDescent="0.3">
      <c r="A3567" s="5">
        <v>11</v>
      </c>
      <c r="B3567" s="6">
        <v>40762</v>
      </c>
      <c r="C3567" s="7" t="b">
        <f t="shared" si="110"/>
        <v>1</v>
      </c>
      <c r="D3567" s="7" t="str" cm="1">
        <f t="array" ref="D3567">_xlfn.SWITCH(A3567,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567" s="7">
        <f t="shared" si="111"/>
        <v>40762</v>
      </c>
      <c r="F3567" s="5">
        <v>2011</v>
      </c>
      <c r="G3567" s="8">
        <v>1334627.96</v>
      </c>
      <c r="H3567" s="5" t="s">
        <v>99</v>
      </c>
      <c r="I3567" s="9">
        <v>87.17</v>
      </c>
      <c r="J3567" s="10">
        <v>3.48</v>
      </c>
      <c r="K3567" s="10">
        <v>218.64247040000001</v>
      </c>
      <c r="L3567" s="10">
        <v>7.5670000000000002</v>
      </c>
      <c r="M3567" s="11" t="str" cm="1">
        <f t="array" ref="M3567">_xlfn.IFS(ROUND(Sales_Data[[#This Row],[Temperature]],0)&lt;50,"Cold",ROUND(Sales_Data[[#This Row],[Temperature]],0)&lt;70,"Mild",ROUND(Sales_Data[[#This Row],[Temperature]],0)&lt;84,"Warm",TRUE,"Hot")</f>
        <v>Hot</v>
      </c>
    </row>
    <row r="3568" spans="1:13" x14ac:dyDescent="0.3">
      <c r="A3568" s="5">
        <v>12</v>
      </c>
      <c r="B3568" s="6">
        <v>40762</v>
      </c>
      <c r="C3568" s="7" t="b">
        <f t="shared" si="110"/>
        <v>1</v>
      </c>
      <c r="D3568" s="7" t="str" cm="1">
        <f t="array" ref="D3568">_xlfn.SWITCH(A3568,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568" s="7">
        <f t="shared" si="111"/>
        <v>40762</v>
      </c>
      <c r="F3568" s="5">
        <v>2011</v>
      </c>
      <c r="G3568" s="8">
        <v>943717.38</v>
      </c>
      <c r="H3568" s="5" t="s">
        <v>99</v>
      </c>
      <c r="I3568" s="9">
        <v>89.9</v>
      </c>
      <c r="J3568" s="10">
        <v>3.7050000000000001</v>
      </c>
      <c r="K3568" s="10">
        <v>129.11250000000001</v>
      </c>
      <c r="L3568" s="10">
        <v>13.503</v>
      </c>
      <c r="M3568" s="11" t="str" cm="1">
        <f t="array" ref="M3568">_xlfn.IFS(ROUND(Sales_Data[[#This Row],[Temperature]],0)&lt;50,"Cold",ROUND(Sales_Data[[#This Row],[Temperature]],0)&lt;70,"Mild",ROUND(Sales_Data[[#This Row],[Temperature]],0)&lt;84,"Warm",TRUE,"Hot")</f>
        <v>Hot</v>
      </c>
    </row>
    <row r="3569" spans="1:13" x14ac:dyDescent="0.3">
      <c r="A3569" s="5">
        <v>13</v>
      </c>
      <c r="B3569" s="6">
        <v>40762</v>
      </c>
      <c r="C3569" s="7" t="b">
        <f t="shared" si="110"/>
        <v>1</v>
      </c>
      <c r="D3569" s="7" t="str" cm="1">
        <f t="array" ref="D3569">_xlfn.SWITCH(A3569,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569" s="7">
        <f t="shared" si="111"/>
        <v>40762</v>
      </c>
      <c r="F3569" s="5">
        <v>2011</v>
      </c>
      <c r="G3569" s="8">
        <v>2021699.38</v>
      </c>
      <c r="H3569" s="5" t="s">
        <v>99</v>
      </c>
      <c r="I3569" s="9">
        <v>77.3</v>
      </c>
      <c r="J3569" s="10">
        <v>3.5630000000000002</v>
      </c>
      <c r="K3569" s="10">
        <v>129.11250000000001</v>
      </c>
      <c r="L3569" s="10">
        <v>6.8769999999999998</v>
      </c>
      <c r="M3569" s="11" t="str" cm="1">
        <f t="array" ref="M3569">_xlfn.IFS(ROUND(Sales_Data[[#This Row],[Temperature]],0)&lt;50,"Cold",ROUND(Sales_Data[[#This Row],[Temperature]],0)&lt;70,"Mild",ROUND(Sales_Data[[#This Row],[Temperature]],0)&lt;84,"Warm",TRUE,"Hot")</f>
        <v>Warm</v>
      </c>
    </row>
    <row r="3570" spans="1:13" x14ac:dyDescent="0.3">
      <c r="A3570" s="5">
        <v>14</v>
      </c>
      <c r="B3570" s="6">
        <v>40762</v>
      </c>
      <c r="C3570" s="7" t="b">
        <f t="shared" si="110"/>
        <v>1</v>
      </c>
      <c r="D3570" s="7" t="str" cm="1">
        <f t="array" ref="D3570">_xlfn.SWITCH(A3570,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570" s="7">
        <f t="shared" si="111"/>
        <v>40762</v>
      </c>
      <c r="F3570" s="5">
        <v>2011</v>
      </c>
      <c r="G3570" s="8">
        <v>2063401.06</v>
      </c>
      <c r="H3570" s="5" t="s">
        <v>99</v>
      </c>
      <c r="I3570" s="9">
        <v>77.489999999999995</v>
      </c>
      <c r="J3570" s="10">
        <v>3.7109999999999999</v>
      </c>
      <c r="K3570" s="10">
        <v>186.032016</v>
      </c>
      <c r="L3570" s="10">
        <v>8.625</v>
      </c>
      <c r="M3570" s="11" t="str" cm="1">
        <f t="array" ref="M3570">_xlfn.IFS(ROUND(Sales_Data[[#This Row],[Temperature]],0)&lt;50,"Cold",ROUND(Sales_Data[[#This Row],[Temperature]],0)&lt;70,"Mild",ROUND(Sales_Data[[#This Row],[Temperature]],0)&lt;84,"Warm",TRUE,"Hot")</f>
        <v>Warm</v>
      </c>
    </row>
    <row r="3571" spans="1:13" x14ac:dyDescent="0.3">
      <c r="A3571" s="5">
        <v>15</v>
      </c>
      <c r="B3571" s="6">
        <v>40762</v>
      </c>
      <c r="C3571" s="7" t="b">
        <f t="shared" si="110"/>
        <v>1</v>
      </c>
      <c r="D3571" s="7" t="str" cm="1">
        <f t="array" ref="D3571">_xlfn.SWITCH(A3571,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571" s="7">
        <f t="shared" si="111"/>
        <v>40762</v>
      </c>
      <c r="F3571" s="5">
        <v>2011</v>
      </c>
      <c r="G3571" s="8">
        <v>635118.48</v>
      </c>
      <c r="H3571" s="5" t="s">
        <v>99</v>
      </c>
      <c r="I3571" s="9">
        <v>73.47</v>
      </c>
      <c r="J3571" s="10">
        <v>3.8860000000000001</v>
      </c>
      <c r="K3571" s="10">
        <v>135.62833330000001</v>
      </c>
      <c r="L3571" s="10">
        <v>7.806</v>
      </c>
      <c r="M3571" s="11" t="str" cm="1">
        <f t="array" ref="M3571">_xlfn.IFS(ROUND(Sales_Data[[#This Row],[Temperature]],0)&lt;50,"Cold",ROUND(Sales_Data[[#This Row],[Temperature]],0)&lt;70,"Mild",ROUND(Sales_Data[[#This Row],[Temperature]],0)&lt;84,"Warm",TRUE,"Hot")</f>
        <v>Warm</v>
      </c>
    </row>
    <row r="3572" spans="1:13" x14ac:dyDescent="0.3">
      <c r="A3572" s="5">
        <v>16</v>
      </c>
      <c r="B3572" s="6">
        <v>40762</v>
      </c>
      <c r="C3572" s="7" t="b">
        <f t="shared" si="110"/>
        <v>1</v>
      </c>
      <c r="D3572" s="7" t="str" cm="1">
        <f t="array" ref="D3572">_xlfn.SWITCH(A3572,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572" s="7">
        <f t="shared" si="111"/>
        <v>40762</v>
      </c>
      <c r="F3572" s="5">
        <v>2011</v>
      </c>
      <c r="G3572" s="8">
        <v>634634.66</v>
      </c>
      <c r="H3572" s="5" t="s">
        <v>99</v>
      </c>
      <c r="I3572" s="9">
        <v>65</v>
      </c>
      <c r="J3572" s="10">
        <v>3.54</v>
      </c>
      <c r="K3572" s="10">
        <v>193.18784479999999</v>
      </c>
      <c r="L3572" s="10">
        <v>6.3380000000000001</v>
      </c>
      <c r="M3572" s="11" t="str" cm="1">
        <f t="array" ref="M3572">_xlfn.IFS(ROUND(Sales_Data[[#This Row],[Temperature]],0)&lt;50,"Cold",ROUND(Sales_Data[[#This Row],[Temperature]],0)&lt;70,"Mild",ROUND(Sales_Data[[#This Row],[Temperature]],0)&lt;84,"Warm",TRUE,"Hot")</f>
        <v>Mild</v>
      </c>
    </row>
    <row r="3573" spans="1:13" x14ac:dyDescent="0.3">
      <c r="A3573" s="5">
        <v>17</v>
      </c>
      <c r="B3573" s="6">
        <v>40762</v>
      </c>
      <c r="C3573" s="7" t="b">
        <f t="shared" si="110"/>
        <v>1</v>
      </c>
      <c r="D3573" s="7" t="str" cm="1">
        <f t="array" ref="D3573">_xlfn.SWITCH(A3573,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573" s="7">
        <f t="shared" si="111"/>
        <v>40762</v>
      </c>
      <c r="F3573" s="5">
        <v>2011</v>
      </c>
      <c r="G3573" s="8">
        <v>915064.22</v>
      </c>
      <c r="H3573" s="5" t="s">
        <v>99</v>
      </c>
      <c r="I3573" s="9">
        <v>70.599999999999994</v>
      </c>
      <c r="J3573" s="10">
        <v>3.5630000000000002</v>
      </c>
      <c r="K3573" s="10">
        <v>129.11250000000001</v>
      </c>
      <c r="L3573" s="10">
        <v>6.7450000000000001</v>
      </c>
      <c r="M3573" s="11" t="str" cm="1">
        <f t="array" ref="M3573">_xlfn.IFS(ROUND(Sales_Data[[#This Row],[Temperature]],0)&lt;50,"Cold",ROUND(Sales_Data[[#This Row],[Temperature]],0)&lt;70,"Mild",ROUND(Sales_Data[[#This Row],[Temperature]],0)&lt;84,"Warm",TRUE,"Hot")</f>
        <v>Warm</v>
      </c>
    </row>
    <row r="3574" spans="1:13" x14ac:dyDescent="0.3">
      <c r="A3574" s="5">
        <v>18</v>
      </c>
      <c r="B3574" s="6">
        <v>40762</v>
      </c>
      <c r="C3574" s="7" t="b">
        <f t="shared" si="110"/>
        <v>1</v>
      </c>
      <c r="D3574" s="7" t="str" cm="1">
        <f t="array" ref="D3574">_xlfn.SWITCH(A3574,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574" s="7">
        <f t="shared" si="111"/>
        <v>40762</v>
      </c>
      <c r="F3574" s="5">
        <v>2011</v>
      </c>
      <c r="G3574" s="8">
        <v>1048802.6200000001</v>
      </c>
      <c r="H3574" s="5" t="s">
        <v>99</v>
      </c>
      <c r="I3574" s="9">
        <v>73.12</v>
      </c>
      <c r="J3574" s="10">
        <v>3.7839999999999998</v>
      </c>
      <c r="K3574" s="10">
        <v>135.62833330000001</v>
      </c>
      <c r="L3574" s="10">
        <v>8.89</v>
      </c>
      <c r="M3574" s="11" t="str" cm="1">
        <f t="array" ref="M3574">_xlfn.IFS(ROUND(Sales_Data[[#This Row],[Temperature]],0)&lt;50,"Cold",ROUND(Sales_Data[[#This Row],[Temperature]],0)&lt;70,"Mild",ROUND(Sales_Data[[#This Row],[Temperature]],0)&lt;84,"Warm",TRUE,"Hot")</f>
        <v>Warm</v>
      </c>
    </row>
    <row r="3575" spans="1:13" x14ac:dyDescent="0.3">
      <c r="A3575" s="5">
        <v>19</v>
      </c>
      <c r="B3575" s="6">
        <v>40762</v>
      </c>
      <c r="C3575" s="7" t="b">
        <f t="shared" si="110"/>
        <v>1</v>
      </c>
      <c r="D3575" s="7" t="str" cm="1">
        <f t="array" ref="D3575">_xlfn.SWITCH(A3575,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575" s="7">
        <f t="shared" si="111"/>
        <v>40762</v>
      </c>
      <c r="F3575" s="5">
        <v>2011</v>
      </c>
      <c r="G3575" s="8">
        <v>1465489.75</v>
      </c>
      <c r="H3575" s="5" t="s">
        <v>99</v>
      </c>
      <c r="I3575" s="9">
        <v>73.2</v>
      </c>
      <c r="J3575" s="10">
        <v>3.8860000000000001</v>
      </c>
      <c r="K3575" s="10">
        <v>135.62833330000001</v>
      </c>
      <c r="L3575" s="10">
        <v>7.806</v>
      </c>
      <c r="M3575" s="11" t="str" cm="1">
        <f t="array" ref="M3575">_xlfn.IFS(ROUND(Sales_Data[[#This Row],[Temperature]],0)&lt;50,"Cold",ROUND(Sales_Data[[#This Row],[Temperature]],0)&lt;70,"Mild",ROUND(Sales_Data[[#This Row],[Temperature]],0)&lt;84,"Warm",TRUE,"Hot")</f>
        <v>Warm</v>
      </c>
    </row>
    <row r="3576" spans="1:13" x14ac:dyDescent="0.3">
      <c r="A3576" s="5">
        <v>20</v>
      </c>
      <c r="B3576" s="6">
        <v>40762</v>
      </c>
      <c r="C3576" s="7" t="b">
        <f t="shared" si="110"/>
        <v>1</v>
      </c>
      <c r="D3576" s="7" t="str" cm="1">
        <f t="array" ref="D3576">_xlfn.SWITCH(A3576,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576" s="7">
        <f t="shared" si="111"/>
        <v>40762</v>
      </c>
      <c r="F3576" s="5">
        <v>2011</v>
      </c>
      <c r="G3576" s="8">
        <v>2123787.79</v>
      </c>
      <c r="H3576" s="5" t="s">
        <v>99</v>
      </c>
      <c r="I3576" s="9">
        <v>74.69</v>
      </c>
      <c r="J3576" s="10">
        <v>3.7109999999999999</v>
      </c>
      <c r="K3576" s="10">
        <v>208.43868470000001</v>
      </c>
      <c r="L3576" s="10">
        <v>7.274</v>
      </c>
      <c r="M3576" s="11" t="str" cm="1">
        <f t="array" ref="M3576">_xlfn.IFS(ROUND(Sales_Data[[#This Row],[Temperature]],0)&lt;50,"Cold",ROUND(Sales_Data[[#This Row],[Temperature]],0)&lt;70,"Mild",ROUND(Sales_Data[[#This Row],[Temperature]],0)&lt;84,"Warm",TRUE,"Hot")</f>
        <v>Warm</v>
      </c>
    </row>
    <row r="3577" spans="1:13" x14ac:dyDescent="0.3">
      <c r="A3577" s="5">
        <v>21</v>
      </c>
      <c r="B3577" s="6">
        <v>40762</v>
      </c>
      <c r="C3577" s="7" t="b">
        <f t="shared" si="110"/>
        <v>1</v>
      </c>
      <c r="D3577" s="7" t="str" cm="1">
        <f t="array" ref="D3577">_xlfn.SWITCH(A3577,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577" s="7">
        <f t="shared" si="111"/>
        <v>40762</v>
      </c>
      <c r="F3577" s="5">
        <v>2011</v>
      </c>
      <c r="G3577" s="8">
        <v>734099.4</v>
      </c>
      <c r="H3577" s="5" t="s">
        <v>99</v>
      </c>
      <c r="I3577" s="9">
        <v>89.16</v>
      </c>
      <c r="J3577" s="10">
        <v>3.48</v>
      </c>
      <c r="K3577" s="10">
        <v>214.92962489999999</v>
      </c>
      <c r="L3577" s="10">
        <v>7.8520000000000003</v>
      </c>
      <c r="M3577" s="11" t="str" cm="1">
        <f t="array" ref="M3577">_xlfn.IFS(ROUND(Sales_Data[[#This Row],[Temperature]],0)&lt;50,"Cold",ROUND(Sales_Data[[#This Row],[Temperature]],0)&lt;70,"Mild",ROUND(Sales_Data[[#This Row],[Temperature]],0)&lt;84,"Warm",TRUE,"Hot")</f>
        <v>Hot</v>
      </c>
    </row>
    <row r="3578" spans="1:13" x14ac:dyDescent="0.3">
      <c r="A3578" s="5">
        <v>22</v>
      </c>
      <c r="B3578" s="6">
        <v>40762</v>
      </c>
      <c r="C3578" s="7" t="b">
        <f t="shared" si="110"/>
        <v>1</v>
      </c>
      <c r="D3578" s="7" t="str" cm="1">
        <f t="array" ref="D3578">_xlfn.SWITCH(A3578,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578" s="7">
        <f t="shared" si="111"/>
        <v>40762</v>
      </c>
      <c r="F3578" s="5">
        <v>2011</v>
      </c>
      <c r="G3578" s="8">
        <v>1017050.65</v>
      </c>
      <c r="H3578" s="5" t="s">
        <v>99</v>
      </c>
      <c r="I3578" s="9">
        <v>74.22</v>
      </c>
      <c r="J3578" s="10">
        <v>3.7839999999999998</v>
      </c>
      <c r="K3578" s="10">
        <v>139.54420830000001</v>
      </c>
      <c r="L3578" s="10">
        <v>8.0229999999999997</v>
      </c>
      <c r="M3578" s="11" t="str" cm="1">
        <f t="array" ref="M3578">_xlfn.IFS(ROUND(Sales_Data[[#This Row],[Temperature]],0)&lt;50,"Cold",ROUND(Sales_Data[[#This Row],[Temperature]],0)&lt;70,"Mild",ROUND(Sales_Data[[#This Row],[Temperature]],0)&lt;84,"Warm",TRUE,"Hot")</f>
        <v>Warm</v>
      </c>
    </row>
    <row r="3579" spans="1:13" x14ac:dyDescent="0.3">
      <c r="A3579" s="5">
        <v>23</v>
      </c>
      <c r="B3579" s="6">
        <v>40762</v>
      </c>
      <c r="C3579" s="7" t="b">
        <f t="shared" si="110"/>
        <v>1</v>
      </c>
      <c r="D3579" s="7" t="str" cm="1">
        <f t="array" ref="D3579">_xlfn.SWITCH(A3579,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579" s="7">
        <f t="shared" si="111"/>
        <v>40762</v>
      </c>
      <c r="F3579" s="5">
        <v>2011</v>
      </c>
      <c r="G3579" s="8">
        <v>1379488.05</v>
      </c>
      <c r="H3579" s="5" t="s">
        <v>99</v>
      </c>
      <c r="I3579" s="9">
        <v>69.92</v>
      </c>
      <c r="J3579" s="10">
        <v>3.7839999999999998</v>
      </c>
      <c r="K3579" s="10">
        <v>135.62833330000001</v>
      </c>
      <c r="L3579" s="10">
        <v>4.5839999999999996</v>
      </c>
      <c r="M3579" s="11" t="str" cm="1">
        <f t="array" ref="M3579">_xlfn.IFS(ROUND(Sales_Data[[#This Row],[Temperature]],0)&lt;50,"Cold",ROUND(Sales_Data[[#This Row],[Temperature]],0)&lt;70,"Mild",ROUND(Sales_Data[[#This Row],[Temperature]],0)&lt;84,"Warm",TRUE,"Hot")</f>
        <v>Warm</v>
      </c>
    </row>
    <row r="3580" spans="1:13" x14ac:dyDescent="0.3">
      <c r="A3580" s="5">
        <v>24</v>
      </c>
      <c r="B3580" s="6">
        <v>40762</v>
      </c>
      <c r="C3580" s="7" t="b">
        <f t="shared" si="110"/>
        <v>1</v>
      </c>
      <c r="D3580" s="7" t="str" cm="1">
        <f t="array" ref="D3580">_xlfn.SWITCH(A3580,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580" s="7">
        <f t="shared" si="111"/>
        <v>40762</v>
      </c>
      <c r="F3580" s="5">
        <v>2011</v>
      </c>
      <c r="G3580" s="8">
        <v>1567340.07</v>
      </c>
      <c r="H3580" s="5" t="s">
        <v>99</v>
      </c>
      <c r="I3580" s="9">
        <v>72.56</v>
      </c>
      <c r="J3580" s="10">
        <v>3.8860000000000001</v>
      </c>
      <c r="K3580" s="10">
        <v>135.62833330000001</v>
      </c>
      <c r="L3580" s="10">
        <v>8.3580000000000005</v>
      </c>
      <c r="M3580" s="11" t="str" cm="1">
        <f t="array" ref="M3580">_xlfn.IFS(ROUND(Sales_Data[[#This Row],[Temperature]],0)&lt;50,"Cold",ROUND(Sales_Data[[#This Row],[Temperature]],0)&lt;70,"Mild",ROUND(Sales_Data[[#This Row],[Temperature]],0)&lt;84,"Warm",TRUE,"Hot")</f>
        <v>Warm</v>
      </c>
    </row>
    <row r="3581" spans="1:13" x14ac:dyDescent="0.3">
      <c r="A3581" s="5">
        <v>25</v>
      </c>
      <c r="B3581" s="6">
        <v>40762</v>
      </c>
      <c r="C3581" s="7" t="b">
        <f t="shared" si="110"/>
        <v>1</v>
      </c>
      <c r="D3581" s="7" t="str" cm="1">
        <f t="array" ref="D3581">_xlfn.SWITCH(A3581,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581" s="7">
        <f t="shared" si="111"/>
        <v>40762</v>
      </c>
      <c r="F3581" s="5">
        <v>2011</v>
      </c>
      <c r="G3581" s="8">
        <v>698529.64</v>
      </c>
      <c r="H3581" s="5" t="s">
        <v>99</v>
      </c>
      <c r="I3581" s="9">
        <v>71.64</v>
      </c>
      <c r="J3581" s="10">
        <v>3.7109999999999999</v>
      </c>
      <c r="K3581" s="10">
        <v>208.43868470000001</v>
      </c>
      <c r="L3581" s="10">
        <v>7.274</v>
      </c>
      <c r="M3581" s="11" t="str" cm="1">
        <f t="array" ref="M3581">_xlfn.IFS(ROUND(Sales_Data[[#This Row],[Temperature]],0)&lt;50,"Cold",ROUND(Sales_Data[[#This Row],[Temperature]],0)&lt;70,"Mild",ROUND(Sales_Data[[#This Row],[Temperature]],0)&lt;84,"Warm",TRUE,"Hot")</f>
        <v>Warm</v>
      </c>
    </row>
    <row r="3582" spans="1:13" x14ac:dyDescent="0.3">
      <c r="A3582" s="5">
        <v>26</v>
      </c>
      <c r="B3582" s="6">
        <v>40762</v>
      </c>
      <c r="C3582" s="7" t="b">
        <f t="shared" si="110"/>
        <v>1</v>
      </c>
      <c r="D3582" s="7" t="str" cm="1">
        <f t="array" ref="D3582">_xlfn.SWITCH(A3582,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582" s="7">
        <f t="shared" si="111"/>
        <v>40762</v>
      </c>
      <c r="F3582" s="5">
        <v>2011</v>
      </c>
      <c r="G3582" s="8">
        <v>1133807.03</v>
      </c>
      <c r="H3582" s="5" t="s">
        <v>99</v>
      </c>
      <c r="I3582" s="9">
        <v>63.34</v>
      </c>
      <c r="J3582" s="10">
        <v>3.7839999999999998</v>
      </c>
      <c r="K3582" s="10">
        <v>135.62833330000001</v>
      </c>
      <c r="L3582" s="10">
        <v>7.7670000000000003</v>
      </c>
      <c r="M3582" s="11" t="str" cm="1">
        <f t="array" ref="M3582">_xlfn.IFS(ROUND(Sales_Data[[#This Row],[Temperature]],0)&lt;50,"Cold",ROUND(Sales_Data[[#This Row],[Temperature]],0)&lt;70,"Mild",ROUND(Sales_Data[[#This Row],[Temperature]],0)&lt;84,"Warm",TRUE,"Hot")</f>
        <v>Mild</v>
      </c>
    </row>
    <row r="3583" spans="1:13" x14ac:dyDescent="0.3">
      <c r="A3583" s="5">
        <v>27</v>
      </c>
      <c r="B3583" s="6">
        <v>40762</v>
      </c>
      <c r="C3583" s="7" t="b">
        <f t="shared" si="110"/>
        <v>1</v>
      </c>
      <c r="D3583" s="7" t="str" cm="1">
        <f t="array" ref="D3583">_xlfn.SWITCH(A3583,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583" s="7">
        <f t="shared" si="111"/>
        <v>40762</v>
      </c>
      <c r="F3583" s="5">
        <v>2011</v>
      </c>
      <c r="G3583" s="8">
        <v>2000055.27</v>
      </c>
      <c r="H3583" s="5" t="s">
        <v>99</v>
      </c>
      <c r="I3583" s="9">
        <v>76.87</v>
      </c>
      <c r="J3583" s="10">
        <v>3.8860000000000001</v>
      </c>
      <c r="K3583" s="10">
        <v>139.54420830000001</v>
      </c>
      <c r="L3583" s="10">
        <v>7.85</v>
      </c>
      <c r="M3583" s="11" t="str" cm="1">
        <f t="array" ref="M3583">_xlfn.IFS(ROUND(Sales_Data[[#This Row],[Temperature]],0)&lt;50,"Cold",ROUND(Sales_Data[[#This Row],[Temperature]],0)&lt;70,"Mild",ROUND(Sales_Data[[#This Row],[Temperature]],0)&lt;84,"Warm",TRUE,"Hot")</f>
        <v>Warm</v>
      </c>
    </row>
    <row r="3584" spans="1:13" x14ac:dyDescent="0.3">
      <c r="A3584" s="5">
        <v>28</v>
      </c>
      <c r="B3584" s="6">
        <v>40762</v>
      </c>
      <c r="C3584" s="7" t="b">
        <f t="shared" si="110"/>
        <v>1</v>
      </c>
      <c r="D3584" s="7" t="str" cm="1">
        <f t="array" ref="D3584">_xlfn.SWITCH(A3584,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584" s="7">
        <f t="shared" si="111"/>
        <v>40762</v>
      </c>
      <c r="F3584" s="5">
        <v>2011</v>
      </c>
      <c r="G3584" s="8">
        <v>1459655.85</v>
      </c>
      <c r="H3584" s="5" t="s">
        <v>99</v>
      </c>
      <c r="I3584" s="9">
        <v>89.9</v>
      </c>
      <c r="J3584" s="10">
        <v>3.7050000000000001</v>
      </c>
      <c r="K3584" s="10">
        <v>129.11250000000001</v>
      </c>
      <c r="L3584" s="10">
        <v>13.503</v>
      </c>
      <c r="M3584" s="11" t="str" cm="1">
        <f t="array" ref="M3584">_xlfn.IFS(ROUND(Sales_Data[[#This Row],[Temperature]],0)&lt;50,"Cold",ROUND(Sales_Data[[#This Row],[Temperature]],0)&lt;70,"Mild",ROUND(Sales_Data[[#This Row],[Temperature]],0)&lt;84,"Warm",TRUE,"Hot")</f>
        <v>Hot</v>
      </c>
    </row>
    <row r="3585" spans="1:13" x14ac:dyDescent="0.3">
      <c r="A3585" s="5">
        <v>29</v>
      </c>
      <c r="B3585" s="6">
        <v>40762</v>
      </c>
      <c r="C3585" s="7" t="b">
        <f t="shared" si="110"/>
        <v>1</v>
      </c>
      <c r="D3585" s="7" t="str" cm="1">
        <f t="array" ref="D3585">_xlfn.SWITCH(A3585,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585" s="7">
        <f t="shared" si="111"/>
        <v>40762</v>
      </c>
      <c r="F3585" s="5">
        <v>2011</v>
      </c>
      <c r="G3585" s="8">
        <v>547586.06999999995</v>
      </c>
      <c r="H3585" s="5" t="s">
        <v>99</v>
      </c>
      <c r="I3585" s="9">
        <v>74.22</v>
      </c>
      <c r="J3585" s="10">
        <v>3.7839999999999998</v>
      </c>
      <c r="K3585" s="10">
        <v>135.62833330000001</v>
      </c>
      <c r="L3585" s="10">
        <v>9.8629999999999995</v>
      </c>
      <c r="M3585" s="11" t="str" cm="1">
        <f t="array" ref="M3585">_xlfn.IFS(ROUND(Sales_Data[[#This Row],[Temperature]],0)&lt;50,"Cold",ROUND(Sales_Data[[#This Row],[Temperature]],0)&lt;70,"Mild",ROUND(Sales_Data[[#This Row],[Temperature]],0)&lt;84,"Warm",TRUE,"Hot")</f>
        <v>Warm</v>
      </c>
    </row>
    <row r="3586" spans="1:13" x14ac:dyDescent="0.3">
      <c r="A3586" s="5">
        <v>30</v>
      </c>
      <c r="B3586" s="6">
        <v>40762</v>
      </c>
      <c r="C3586" s="7" t="b">
        <f t="shared" ref="C3586:C3649" si="112">ISNUMBER(B3586)</f>
        <v>1</v>
      </c>
      <c r="D3586" s="7" t="str" cm="1">
        <f t="array" ref="D3586">_xlfn.SWITCH(A3586,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586" s="7">
        <f t="shared" ref="E3586:E3649" si="113">IF(C3586,B3586,DATE(RIGHT(B3586,4),MID(B3586,4,2),LEFT(B3586,2)))</f>
        <v>40762</v>
      </c>
      <c r="F3586" s="5">
        <v>2011</v>
      </c>
      <c r="G3586" s="8">
        <v>419764.37</v>
      </c>
      <c r="H3586" s="5" t="s">
        <v>99</v>
      </c>
      <c r="I3586" s="9">
        <v>89.16</v>
      </c>
      <c r="J3586" s="10">
        <v>3.48</v>
      </c>
      <c r="K3586" s="10">
        <v>214.92962489999999</v>
      </c>
      <c r="L3586" s="10">
        <v>7.8520000000000003</v>
      </c>
      <c r="M3586" s="11" t="str" cm="1">
        <f t="array" ref="M3586">_xlfn.IFS(ROUND(Sales_Data[[#This Row],[Temperature]],0)&lt;50,"Cold",ROUND(Sales_Data[[#This Row],[Temperature]],0)&lt;70,"Mild",ROUND(Sales_Data[[#This Row],[Temperature]],0)&lt;84,"Warm",TRUE,"Hot")</f>
        <v>Hot</v>
      </c>
    </row>
    <row r="3587" spans="1:13" x14ac:dyDescent="0.3">
      <c r="A3587" s="5">
        <v>31</v>
      </c>
      <c r="B3587" s="6">
        <v>40762</v>
      </c>
      <c r="C3587" s="7" t="b">
        <f t="shared" si="112"/>
        <v>1</v>
      </c>
      <c r="D3587" s="7" t="str" cm="1">
        <f t="array" ref="D3587">_xlfn.SWITCH(A3587,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587" s="7">
        <f t="shared" si="113"/>
        <v>40762</v>
      </c>
      <c r="F3587" s="5">
        <v>2011</v>
      </c>
      <c r="G3587" s="8">
        <v>1423144.47</v>
      </c>
      <c r="H3587" s="5" t="s">
        <v>99</v>
      </c>
      <c r="I3587" s="9">
        <v>89.16</v>
      </c>
      <c r="J3587" s="10">
        <v>3.48</v>
      </c>
      <c r="K3587" s="10">
        <v>214.92962489999999</v>
      </c>
      <c r="L3587" s="10">
        <v>7.8520000000000003</v>
      </c>
      <c r="M3587" s="11" t="str" cm="1">
        <f t="array" ref="M3587">_xlfn.IFS(ROUND(Sales_Data[[#This Row],[Temperature]],0)&lt;50,"Cold",ROUND(Sales_Data[[#This Row],[Temperature]],0)&lt;70,"Mild",ROUND(Sales_Data[[#This Row],[Temperature]],0)&lt;84,"Warm",TRUE,"Hot")</f>
        <v>Hot</v>
      </c>
    </row>
    <row r="3588" spans="1:13" x14ac:dyDescent="0.3">
      <c r="A3588" s="5">
        <v>32</v>
      </c>
      <c r="B3588" s="6">
        <v>40762</v>
      </c>
      <c r="C3588" s="7" t="b">
        <f t="shared" si="112"/>
        <v>1</v>
      </c>
      <c r="D3588" s="7" t="str" cm="1">
        <f t="array" ref="D3588">_xlfn.SWITCH(A3588,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588" s="7">
        <f t="shared" si="113"/>
        <v>40762</v>
      </c>
      <c r="F3588" s="5">
        <v>2011</v>
      </c>
      <c r="G3588" s="8">
        <v>1110244.52</v>
      </c>
      <c r="H3588" s="5" t="s">
        <v>99</v>
      </c>
      <c r="I3588" s="9">
        <v>72.56</v>
      </c>
      <c r="J3588" s="10">
        <v>3.54</v>
      </c>
      <c r="K3588" s="10">
        <v>193.18784479999999</v>
      </c>
      <c r="L3588" s="10">
        <v>8.6219999999999999</v>
      </c>
      <c r="M3588" s="11" t="str" cm="1">
        <f t="array" ref="M3588">_xlfn.IFS(ROUND(Sales_Data[[#This Row],[Temperature]],0)&lt;50,"Cold",ROUND(Sales_Data[[#This Row],[Temperature]],0)&lt;70,"Mild",ROUND(Sales_Data[[#This Row],[Temperature]],0)&lt;84,"Warm",TRUE,"Hot")</f>
        <v>Warm</v>
      </c>
    </row>
    <row r="3589" spans="1:13" x14ac:dyDescent="0.3">
      <c r="A3589" s="5">
        <v>33</v>
      </c>
      <c r="B3589" s="6">
        <v>40762</v>
      </c>
      <c r="C3589" s="7" t="b">
        <f t="shared" si="112"/>
        <v>1</v>
      </c>
      <c r="D3589" s="7" t="str" cm="1">
        <f t="array" ref="D3589">_xlfn.SWITCH(A3589,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589" s="7">
        <f t="shared" si="113"/>
        <v>40762</v>
      </c>
      <c r="F3589" s="5">
        <v>2011</v>
      </c>
      <c r="G3589" s="8">
        <v>262717.71000000002</v>
      </c>
      <c r="H3589" s="5" t="s">
        <v>99</v>
      </c>
      <c r="I3589" s="9">
        <v>96.44</v>
      </c>
      <c r="J3589" s="10">
        <v>3.7930000000000001</v>
      </c>
      <c r="K3589" s="10">
        <v>129.11250000000001</v>
      </c>
      <c r="L3589" s="10">
        <v>8.4420000000000002</v>
      </c>
      <c r="M3589" s="11" t="str" cm="1">
        <f t="array" ref="M3589">_xlfn.IFS(ROUND(Sales_Data[[#This Row],[Temperature]],0)&lt;50,"Cold",ROUND(Sales_Data[[#This Row],[Temperature]],0)&lt;70,"Mild",ROUND(Sales_Data[[#This Row],[Temperature]],0)&lt;84,"Warm",TRUE,"Hot")</f>
        <v>Hot</v>
      </c>
    </row>
    <row r="3590" spans="1:13" x14ac:dyDescent="0.3">
      <c r="A3590" s="5">
        <v>34</v>
      </c>
      <c r="B3590" s="6">
        <v>40762</v>
      </c>
      <c r="C3590" s="7" t="b">
        <f t="shared" si="112"/>
        <v>1</v>
      </c>
      <c r="D3590" s="7" t="str" cm="1">
        <f t="array" ref="D3590">_xlfn.SWITCH(A3590,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90" s="7">
        <f t="shared" si="113"/>
        <v>40762</v>
      </c>
      <c r="F3590" s="5">
        <v>2011</v>
      </c>
      <c r="G3590" s="8">
        <v>926934.57</v>
      </c>
      <c r="H3590" s="5" t="s">
        <v>99</v>
      </c>
      <c r="I3590" s="9">
        <v>80.84</v>
      </c>
      <c r="J3590" s="10">
        <v>3.4689999999999999</v>
      </c>
      <c r="K3590" s="10">
        <v>129.11250000000001</v>
      </c>
      <c r="L3590" s="10">
        <v>10.641</v>
      </c>
      <c r="M3590" s="11" t="str" cm="1">
        <f t="array" ref="M3590">_xlfn.IFS(ROUND(Sales_Data[[#This Row],[Temperature]],0)&lt;50,"Cold",ROUND(Sales_Data[[#This Row],[Temperature]],0)&lt;70,"Mild",ROUND(Sales_Data[[#This Row],[Temperature]],0)&lt;84,"Warm",TRUE,"Hot")</f>
        <v>Warm</v>
      </c>
    </row>
    <row r="3591" spans="1:13" x14ac:dyDescent="0.3">
      <c r="A3591" s="5">
        <v>35</v>
      </c>
      <c r="B3591" s="6">
        <v>40762</v>
      </c>
      <c r="C3591" s="7" t="b">
        <f t="shared" si="112"/>
        <v>1</v>
      </c>
      <c r="D3591" s="7" t="str" cm="1">
        <f t="array" ref="D3591">_xlfn.SWITCH(A3591,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91" s="7">
        <f t="shared" si="113"/>
        <v>40762</v>
      </c>
      <c r="F3591" s="5">
        <v>2011</v>
      </c>
      <c r="G3591" s="8">
        <v>827717.85</v>
      </c>
      <c r="H3591" s="5" t="s">
        <v>99</v>
      </c>
      <c r="I3591" s="9">
        <v>76.87</v>
      </c>
      <c r="J3591" s="10">
        <v>3.7109999999999999</v>
      </c>
      <c r="K3591" s="10">
        <v>139.54420830000001</v>
      </c>
      <c r="L3591" s="10">
        <v>8.6839999999999993</v>
      </c>
      <c r="M3591" s="11" t="str" cm="1">
        <f t="array" ref="M3591">_xlfn.IFS(ROUND(Sales_Data[[#This Row],[Temperature]],0)&lt;50,"Cold",ROUND(Sales_Data[[#This Row],[Temperature]],0)&lt;70,"Mild",ROUND(Sales_Data[[#This Row],[Temperature]],0)&lt;84,"Warm",TRUE,"Hot")</f>
        <v>Warm</v>
      </c>
    </row>
    <row r="3592" spans="1:13" x14ac:dyDescent="0.3">
      <c r="A3592" s="5">
        <v>36</v>
      </c>
      <c r="B3592" s="6">
        <v>40762</v>
      </c>
      <c r="C3592" s="7" t="b">
        <f t="shared" si="112"/>
        <v>1</v>
      </c>
      <c r="D3592" s="7" t="str" cm="1">
        <f t="array" ref="D3592">_xlfn.SWITCH(A3592,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92" s="7">
        <f t="shared" si="113"/>
        <v>40762</v>
      </c>
      <c r="F3592" s="5">
        <v>2011</v>
      </c>
      <c r="G3592" s="8">
        <v>377464.62</v>
      </c>
      <c r="H3592" s="5" t="s">
        <v>99</v>
      </c>
      <c r="I3592" s="9">
        <v>84.71</v>
      </c>
      <c r="J3592" s="10">
        <v>3.44</v>
      </c>
      <c r="K3592" s="10">
        <v>214.02455560000001</v>
      </c>
      <c r="L3592" s="10">
        <v>8.1769999999999996</v>
      </c>
      <c r="M3592" s="11" t="str" cm="1">
        <f t="array" ref="M3592">_xlfn.IFS(ROUND(Sales_Data[[#This Row],[Temperature]],0)&lt;50,"Cold",ROUND(Sales_Data[[#This Row],[Temperature]],0)&lt;70,"Mild",ROUND(Sales_Data[[#This Row],[Temperature]],0)&lt;84,"Warm",TRUE,"Hot")</f>
        <v>Hot</v>
      </c>
    </row>
    <row r="3593" spans="1:13" x14ac:dyDescent="0.3">
      <c r="A3593" s="5">
        <v>37</v>
      </c>
      <c r="B3593" s="6">
        <v>40762</v>
      </c>
      <c r="C3593" s="7" t="b">
        <f t="shared" si="112"/>
        <v>1</v>
      </c>
      <c r="D3593" s="7" t="str" cm="1">
        <f t="array" ref="D3593">_xlfn.SWITCH(A3593,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93" s="7">
        <f t="shared" si="113"/>
        <v>40762</v>
      </c>
      <c r="F3593" s="5">
        <v>2011</v>
      </c>
      <c r="G3593" s="8">
        <v>489059.93</v>
      </c>
      <c r="H3593" s="5" t="s">
        <v>99</v>
      </c>
      <c r="I3593" s="9">
        <v>84.71</v>
      </c>
      <c r="J3593" s="10">
        <v>3.48</v>
      </c>
      <c r="K3593" s="10">
        <v>214.02455560000001</v>
      </c>
      <c r="L3593" s="10">
        <v>8.1769999999999996</v>
      </c>
      <c r="M3593" s="11" t="str" cm="1">
        <f t="array" ref="M3593">_xlfn.IFS(ROUND(Sales_Data[[#This Row],[Temperature]],0)&lt;50,"Cold",ROUND(Sales_Data[[#This Row],[Temperature]],0)&lt;70,"Mild",ROUND(Sales_Data[[#This Row],[Temperature]],0)&lt;84,"Warm",TRUE,"Hot")</f>
        <v>Hot</v>
      </c>
    </row>
    <row r="3594" spans="1:13" x14ac:dyDescent="0.3">
      <c r="A3594" s="5">
        <v>38</v>
      </c>
      <c r="B3594" s="6">
        <v>40762</v>
      </c>
      <c r="C3594" s="7" t="b">
        <f t="shared" si="112"/>
        <v>1</v>
      </c>
      <c r="D3594" s="7" t="str" cm="1">
        <f t="array" ref="D3594">_xlfn.SWITCH(A3594,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94" s="7">
        <f t="shared" si="113"/>
        <v>40762</v>
      </c>
      <c r="F3594" s="5">
        <v>2011</v>
      </c>
      <c r="G3594" s="8">
        <v>399699.17</v>
      </c>
      <c r="H3594" s="5" t="s">
        <v>99</v>
      </c>
      <c r="I3594" s="9">
        <v>89.9</v>
      </c>
      <c r="J3594" s="10">
        <v>3.7050000000000001</v>
      </c>
      <c r="K3594" s="10">
        <v>129.11250000000001</v>
      </c>
      <c r="L3594" s="10">
        <v>13.503</v>
      </c>
      <c r="M3594" s="11" t="str" cm="1">
        <f t="array" ref="M3594">_xlfn.IFS(ROUND(Sales_Data[[#This Row],[Temperature]],0)&lt;50,"Cold",ROUND(Sales_Data[[#This Row],[Temperature]],0)&lt;70,"Mild",ROUND(Sales_Data[[#This Row],[Temperature]],0)&lt;84,"Warm",TRUE,"Hot")</f>
        <v>Hot</v>
      </c>
    </row>
    <row r="3595" spans="1:13" x14ac:dyDescent="0.3">
      <c r="A3595" s="5">
        <v>39</v>
      </c>
      <c r="B3595" s="6">
        <v>40762</v>
      </c>
      <c r="C3595" s="7" t="b">
        <f t="shared" si="112"/>
        <v>1</v>
      </c>
      <c r="D3595" s="7" t="str" cm="1">
        <f t="array" ref="D3595">_xlfn.SWITCH(A3595,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95" s="7">
        <f t="shared" si="113"/>
        <v>40762</v>
      </c>
      <c r="F3595" s="5">
        <v>2011</v>
      </c>
      <c r="G3595" s="8">
        <v>1414564.53</v>
      </c>
      <c r="H3595" s="5" t="s">
        <v>99</v>
      </c>
      <c r="I3595" s="9">
        <v>84.33</v>
      </c>
      <c r="J3595" s="10">
        <v>3.48</v>
      </c>
      <c r="K3595" s="10">
        <v>214.02455560000001</v>
      </c>
      <c r="L3595" s="10">
        <v>8.1769999999999996</v>
      </c>
      <c r="M3595" s="11" t="str" cm="1">
        <f t="array" ref="M3595">_xlfn.IFS(ROUND(Sales_Data[[#This Row],[Temperature]],0)&lt;50,"Cold",ROUND(Sales_Data[[#This Row],[Temperature]],0)&lt;70,"Mild",ROUND(Sales_Data[[#This Row],[Temperature]],0)&lt;84,"Warm",TRUE,"Hot")</f>
        <v>Hot</v>
      </c>
    </row>
    <row r="3596" spans="1:13" x14ac:dyDescent="0.3">
      <c r="A3596" s="5">
        <v>40</v>
      </c>
      <c r="B3596" s="6">
        <v>40762</v>
      </c>
      <c r="C3596" s="7" t="b">
        <f t="shared" si="112"/>
        <v>1</v>
      </c>
      <c r="D3596" s="7" t="str" cm="1">
        <f t="array" ref="D3596">_xlfn.SWITCH(A3596,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96" s="7">
        <f t="shared" si="113"/>
        <v>40762</v>
      </c>
      <c r="F3596" s="5">
        <v>2011</v>
      </c>
      <c r="G3596" s="8">
        <v>1107366.06</v>
      </c>
      <c r="H3596" s="5" t="s">
        <v>99</v>
      </c>
      <c r="I3596" s="9">
        <v>67.86</v>
      </c>
      <c r="J3596" s="10">
        <v>3.7839999999999998</v>
      </c>
      <c r="K3596" s="10">
        <v>135.62833330000001</v>
      </c>
      <c r="L3596" s="10">
        <v>4.5839999999999996</v>
      </c>
      <c r="M3596" s="11" t="str" cm="1">
        <f t="array" ref="M3596">_xlfn.IFS(ROUND(Sales_Data[[#This Row],[Temperature]],0)&lt;50,"Cold",ROUND(Sales_Data[[#This Row],[Temperature]],0)&lt;70,"Mild",ROUND(Sales_Data[[#This Row],[Temperature]],0)&lt;84,"Warm",TRUE,"Hot")</f>
        <v>Mild</v>
      </c>
    </row>
    <row r="3597" spans="1:13" x14ac:dyDescent="0.3">
      <c r="A3597" s="5">
        <v>41</v>
      </c>
      <c r="B3597" s="6">
        <v>40762</v>
      </c>
      <c r="C3597" s="7" t="b">
        <f t="shared" si="112"/>
        <v>1</v>
      </c>
      <c r="D3597" s="7" t="str" cm="1">
        <f t="array" ref="D3597">_xlfn.SWITCH(A3597,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97" s="7">
        <f t="shared" si="113"/>
        <v>40762</v>
      </c>
      <c r="F3597" s="5">
        <v>2011</v>
      </c>
      <c r="G3597" s="8">
        <v>1338862.58</v>
      </c>
      <c r="H3597" s="5" t="s">
        <v>99</v>
      </c>
      <c r="I3597" s="9">
        <v>68.489999999999995</v>
      </c>
      <c r="J3597" s="10">
        <v>3.54</v>
      </c>
      <c r="K3597" s="10">
        <v>193.18784479999999</v>
      </c>
      <c r="L3597" s="10">
        <v>6.9009999999999998</v>
      </c>
      <c r="M3597" s="11" t="str" cm="1">
        <f t="array" ref="M3597">_xlfn.IFS(ROUND(Sales_Data[[#This Row],[Temperature]],0)&lt;50,"Cold",ROUND(Sales_Data[[#This Row],[Temperature]],0)&lt;70,"Mild",ROUND(Sales_Data[[#This Row],[Temperature]],0)&lt;84,"Warm",TRUE,"Hot")</f>
        <v>Mild</v>
      </c>
    </row>
    <row r="3598" spans="1:13" x14ac:dyDescent="0.3">
      <c r="A3598" s="5">
        <v>42</v>
      </c>
      <c r="B3598" s="6">
        <v>40762</v>
      </c>
      <c r="C3598" s="7" t="b">
        <f t="shared" si="112"/>
        <v>1</v>
      </c>
      <c r="D3598" s="7" t="str" cm="1">
        <f t="array" ref="D3598">_xlfn.SWITCH(A3598,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98" s="7">
        <f t="shared" si="113"/>
        <v>40762</v>
      </c>
      <c r="F3598" s="5">
        <v>2011</v>
      </c>
      <c r="G3598" s="8">
        <v>593234.27</v>
      </c>
      <c r="H3598" s="5" t="s">
        <v>99</v>
      </c>
      <c r="I3598" s="9">
        <v>88.57</v>
      </c>
      <c r="J3598" s="10">
        <v>3.7930000000000001</v>
      </c>
      <c r="K3598" s="10">
        <v>129.11250000000001</v>
      </c>
      <c r="L3598" s="10">
        <v>8.2569999999999997</v>
      </c>
      <c r="M3598" s="11" t="str" cm="1">
        <f t="array" ref="M3598">_xlfn.IFS(ROUND(Sales_Data[[#This Row],[Temperature]],0)&lt;50,"Cold",ROUND(Sales_Data[[#This Row],[Temperature]],0)&lt;70,"Mild",ROUND(Sales_Data[[#This Row],[Temperature]],0)&lt;84,"Warm",TRUE,"Hot")</f>
        <v>Hot</v>
      </c>
    </row>
    <row r="3599" spans="1:13" x14ac:dyDescent="0.3">
      <c r="A3599" s="5">
        <v>43</v>
      </c>
      <c r="B3599" s="6">
        <v>40762</v>
      </c>
      <c r="C3599" s="7" t="b">
        <f t="shared" si="112"/>
        <v>1</v>
      </c>
      <c r="D3599" s="7" t="str" cm="1">
        <f t="array" ref="D3599">_xlfn.SWITCH(A3599,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99" s="7">
        <f t="shared" si="113"/>
        <v>40762</v>
      </c>
      <c r="F3599" s="5">
        <v>2011</v>
      </c>
      <c r="G3599" s="8">
        <v>651147.82999999996</v>
      </c>
      <c r="H3599" s="5" t="s">
        <v>99</v>
      </c>
      <c r="I3599" s="9">
        <v>87.02</v>
      </c>
      <c r="J3599" s="10">
        <v>3.48</v>
      </c>
      <c r="K3599" s="10">
        <v>207.11527380000001</v>
      </c>
      <c r="L3599" s="10">
        <v>10.641</v>
      </c>
      <c r="M3599" s="11" t="str" cm="1">
        <f t="array" ref="M3599">_xlfn.IFS(ROUND(Sales_Data[[#This Row],[Temperature]],0)&lt;50,"Cold",ROUND(Sales_Data[[#This Row],[Temperature]],0)&lt;70,"Mild",ROUND(Sales_Data[[#This Row],[Temperature]],0)&lt;84,"Warm",TRUE,"Hot")</f>
        <v>Hot</v>
      </c>
    </row>
    <row r="3600" spans="1:13" x14ac:dyDescent="0.3">
      <c r="A3600" s="5">
        <v>44</v>
      </c>
      <c r="B3600" s="6">
        <v>40762</v>
      </c>
      <c r="C3600" s="7" t="b">
        <f t="shared" si="112"/>
        <v>1</v>
      </c>
      <c r="D3600" s="7" t="str" cm="1">
        <f t="array" ref="D3600">_xlfn.SWITCH(A3600,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00" s="7">
        <f t="shared" si="113"/>
        <v>40762</v>
      </c>
      <c r="F3600" s="5">
        <v>2011</v>
      </c>
      <c r="G3600" s="8">
        <v>295339.01</v>
      </c>
      <c r="H3600" s="5" t="s">
        <v>99</v>
      </c>
      <c r="I3600" s="9">
        <v>77.3</v>
      </c>
      <c r="J3600" s="10">
        <v>3.5630000000000002</v>
      </c>
      <c r="K3600" s="10">
        <v>129.11250000000001</v>
      </c>
      <c r="L3600" s="10">
        <v>6.56</v>
      </c>
      <c r="M3600" s="11" t="str" cm="1">
        <f t="array" ref="M3600">_xlfn.IFS(ROUND(Sales_Data[[#This Row],[Temperature]],0)&lt;50,"Cold",ROUND(Sales_Data[[#This Row],[Temperature]],0)&lt;70,"Mild",ROUND(Sales_Data[[#This Row],[Temperature]],0)&lt;84,"Warm",TRUE,"Hot")</f>
        <v>Warm</v>
      </c>
    </row>
    <row r="3601" spans="1:13" x14ac:dyDescent="0.3">
      <c r="A3601" s="5">
        <v>45</v>
      </c>
      <c r="B3601" s="6">
        <v>40762</v>
      </c>
      <c r="C3601" s="7" t="b">
        <f t="shared" si="112"/>
        <v>1</v>
      </c>
      <c r="D3601" s="7" t="str" cm="1">
        <f t="array" ref="D3601">_xlfn.SWITCH(A3601,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01" s="7">
        <f t="shared" si="113"/>
        <v>40762</v>
      </c>
      <c r="F3601" s="5">
        <v>2011</v>
      </c>
      <c r="G3601" s="8">
        <v>768718.11</v>
      </c>
      <c r="H3601" s="5" t="s">
        <v>99</v>
      </c>
      <c r="I3601" s="9">
        <v>77.489999999999995</v>
      </c>
      <c r="J3601" s="10">
        <v>3.7109999999999999</v>
      </c>
      <c r="K3601" s="10">
        <v>186.032016</v>
      </c>
      <c r="L3601" s="10">
        <v>8.625</v>
      </c>
      <c r="M3601" s="11" t="str" cm="1">
        <f t="array" ref="M3601">_xlfn.IFS(ROUND(Sales_Data[[#This Row],[Temperature]],0)&lt;50,"Cold",ROUND(Sales_Data[[#This Row],[Temperature]],0)&lt;70,"Mild",ROUND(Sales_Data[[#This Row],[Temperature]],0)&lt;84,"Warm",TRUE,"Hot")</f>
        <v>Warm</v>
      </c>
    </row>
    <row r="3602" spans="1:13" x14ac:dyDescent="0.3">
      <c r="A3602" s="5">
        <v>1</v>
      </c>
      <c r="B3602" s="5" t="s">
        <v>54</v>
      </c>
      <c r="C3602" s="7" t="b">
        <f t="shared" si="112"/>
        <v>0</v>
      </c>
      <c r="D3602" s="7" t="str" cm="1">
        <f t="array" ref="D3602">_xlfn.SWITCH(A3602,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02" s="12">
        <f t="shared" si="113"/>
        <v>40774</v>
      </c>
      <c r="F3602" s="5">
        <v>2011</v>
      </c>
      <c r="G3602" s="8">
        <v>1530761.43</v>
      </c>
      <c r="H3602" s="5" t="s">
        <v>99</v>
      </c>
      <c r="I3602" s="9">
        <v>89.94</v>
      </c>
      <c r="J3602" s="10">
        <v>3.5539999999999998</v>
      </c>
      <c r="K3602" s="10">
        <v>215.66931070000001</v>
      </c>
      <c r="L3602" s="10">
        <v>7.9619999999999997</v>
      </c>
      <c r="M3602" s="11" t="str" cm="1">
        <f t="array" ref="M3602">_xlfn.IFS(ROUND(Sales_Data[[#This Row],[Temperature]],0)&lt;50,"Cold",ROUND(Sales_Data[[#This Row],[Temperature]],0)&lt;70,"Mild",ROUND(Sales_Data[[#This Row],[Temperature]],0)&lt;84,"Warm",TRUE,"Hot")</f>
        <v>Hot</v>
      </c>
    </row>
    <row r="3603" spans="1:13" x14ac:dyDescent="0.3">
      <c r="A3603" s="5">
        <v>2</v>
      </c>
      <c r="B3603" s="5" t="s">
        <v>54</v>
      </c>
      <c r="C3603" s="7" t="b">
        <f t="shared" si="112"/>
        <v>0</v>
      </c>
      <c r="D3603" s="7" t="str" cm="1">
        <f t="array" ref="D3603">_xlfn.SWITCH(A3603,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03" s="12">
        <f t="shared" si="113"/>
        <v>40774</v>
      </c>
      <c r="F3603" s="5">
        <v>2011</v>
      </c>
      <c r="G3603" s="8">
        <v>1844094.59</v>
      </c>
      <c r="H3603" s="5" t="s">
        <v>99</v>
      </c>
      <c r="I3603" s="9">
        <v>89.86</v>
      </c>
      <c r="J3603" s="10">
        <v>3.5539999999999998</v>
      </c>
      <c r="K3603" s="10">
        <v>215.3229307</v>
      </c>
      <c r="L3603" s="10">
        <v>7.8520000000000003</v>
      </c>
      <c r="M3603" s="11" t="str" cm="1">
        <f t="array" ref="M3603">_xlfn.IFS(ROUND(Sales_Data[[#This Row],[Temperature]],0)&lt;50,"Cold",ROUND(Sales_Data[[#This Row],[Temperature]],0)&lt;70,"Mild",ROUND(Sales_Data[[#This Row],[Temperature]],0)&lt;84,"Warm",TRUE,"Hot")</f>
        <v>Hot</v>
      </c>
    </row>
    <row r="3604" spans="1:13" x14ac:dyDescent="0.3">
      <c r="A3604" s="5">
        <v>3</v>
      </c>
      <c r="B3604" s="5" t="s">
        <v>54</v>
      </c>
      <c r="C3604" s="7" t="b">
        <f t="shared" si="112"/>
        <v>0</v>
      </c>
      <c r="D3604" s="7" t="str" cm="1">
        <f t="array" ref="D3604">_xlfn.SWITCH(A3604,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04" s="12">
        <f t="shared" si="113"/>
        <v>40774</v>
      </c>
      <c r="F3604" s="5">
        <v>2011</v>
      </c>
      <c r="G3604" s="8">
        <v>379716.91</v>
      </c>
      <c r="H3604" s="5" t="s">
        <v>99</v>
      </c>
      <c r="I3604" s="9">
        <v>88.44</v>
      </c>
      <c r="J3604" s="10">
        <v>3.5539999999999998</v>
      </c>
      <c r="K3604" s="10">
        <v>219.02327099999999</v>
      </c>
      <c r="L3604" s="10">
        <v>7.5670000000000002</v>
      </c>
      <c r="M3604" s="11" t="str" cm="1">
        <f t="array" ref="M3604">_xlfn.IFS(ROUND(Sales_Data[[#This Row],[Temperature]],0)&lt;50,"Cold",ROUND(Sales_Data[[#This Row],[Temperature]],0)&lt;70,"Mild",ROUND(Sales_Data[[#This Row],[Temperature]],0)&lt;84,"Warm",TRUE,"Hot")</f>
        <v>Hot</v>
      </c>
    </row>
    <row r="3605" spans="1:13" x14ac:dyDescent="0.3">
      <c r="A3605" s="5">
        <v>4</v>
      </c>
      <c r="B3605" s="5" t="s">
        <v>54</v>
      </c>
      <c r="C3605" s="7" t="b">
        <f t="shared" si="112"/>
        <v>0</v>
      </c>
      <c r="D3605" s="7" t="str" cm="1">
        <f t="array" ref="D3605">_xlfn.SWITCH(A3605,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05" s="12">
        <f t="shared" si="113"/>
        <v>40774</v>
      </c>
      <c r="F3605" s="5">
        <v>2011</v>
      </c>
      <c r="G3605" s="8">
        <v>2232892.1</v>
      </c>
      <c r="H3605" s="5" t="s">
        <v>99</v>
      </c>
      <c r="I3605" s="9">
        <v>82.77</v>
      </c>
      <c r="J3605" s="10">
        <v>3.55</v>
      </c>
      <c r="K3605" s="10">
        <v>129.24058059999999</v>
      </c>
      <c r="L3605" s="10">
        <v>5.6440000000000001</v>
      </c>
      <c r="M3605" s="11" t="str" cm="1">
        <f t="array" ref="M3605">_xlfn.IFS(ROUND(Sales_Data[[#This Row],[Temperature]],0)&lt;50,"Cold",ROUND(Sales_Data[[#This Row],[Temperature]],0)&lt;70,"Mild",ROUND(Sales_Data[[#This Row],[Temperature]],0)&lt;84,"Warm",TRUE,"Hot")</f>
        <v>Warm</v>
      </c>
    </row>
    <row r="3606" spans="1:13" x14ac:dyDescent="0.3">
      <c r="A3606" s="5">
        <v>5</v>
      </c>
      <c r="B3606" s="5" t="s">
        <v>54</v>
      </c>
      <c r="C3606" s="7" t="b">
        <f t="shared" si="112"/>
        <v>0</v>
      </c>
      <c r="D3606" s="7" t="str" cm="1">
        <f t="array" ref="D3606">_xlfn.SWITCH(A3606,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06" s="12">
        <f t="shared" si="113"/>
        <v>40774</v>
      </c>
      <c r="F3606" s="5">
        <v>2011</v>
      </c>
      <c r="G3606" s="8">
        <v>303643.84000000003</v>
      </c>
      <c r="H3606" s="5" t="s">
        <v>99</v>
      </c>
      <c r="I3606" s="9">
        <v>89.35</v>
      </c>
      <c r="J3606" s="10">
        <v>3.5539999999999998</v>
      </c>
      <c r="K3606" s="10">
        <v>216.23118550000001</v>
      </c>
      <c r="L3606" s="10">
        <v>6.5289999999999999</v>
      </c>
      <c r="M3606" s="11" t="str" cm="1">
        <f t="array" ref="M3606">_xlfn.IFS(ROUND(Sales_Data[[#This Row],[Temperature]],0)&lt;50,"Cold",ROUND(Sales_Data[[#This Row],[Temperature]],0)&lt;70,"Mild",ROUND(Sales_Data[[#This Row],[Temperature]],0)&lt;84,"Warm",TRUE,"Hot")</f>
        <v>Hot</v>
      </c>
    </row>
    <row r="3607" spans="1:13" x14ac:dyDescent="0.3">
      <c r="A3607" s="5">
        <v>6</v>
      </c>
      <c r="B3607" s="5" t="s">
        <v>54</v>
      </c>
      <c r="C3607" s="7" t="b">
        <f t="shared" si="112"/>
        <v>0</v>
      </c>
      <c r="D3607" s="7" t="str" cm="1">
        <f t="array" ref="D3607">_xlfn.SWITCH(A3607,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07" s="12">
        <f t="shared" si="113"/>
        <v>40774</v>
      </c>
      <c r="F3607" s="5">
        <v>2011</v>
      </c>
      <c r="G3607" s="8">
        <v>1493544.04</v>
      </c>
      <c r="H3607" s="5" t="s">
        <v>99</v>
      </c>
      <c r="I3607" s="9">
        <v>89.26</v>
      </c>
      <c r="J3607" s="10">
        <v>3.5539999999999998</v>
      </c>
      <c r="K3607" s="10">
        <v>217.20696620000001</v>
      </c>
      <c r="L3607" s="10">
        <v>6.9249999999999998</v>
      </c>
      <c r="M3607" s="11" t="str" cm="1">
        <f t="array" ref="M3607">_xlfn.IFS(ROUND(Sales_Data[[#This Row],[Temperature]],0)&lt;50,"Cold",ROUND(Sales_Data[[#This Row],[Temperature]],0)&lt;70,"Mild",ROUND(Sales_Data[[#This Row],[Temperature]],0)&lt;84,"Warm",TRUE,"Hot")</f>
        <v>Hot</v>
      </c>
    </row>
    <row r="3608" spans="1:13" x14ac:dyDescent="0.3">
      <c r="A3608" s="5">
        <v>7</v>
      </c>
      <c r="B3608" s="5" t="s">
        <v>54</v>
      </c>
      <c r="C3608" s="7" t="b">
        <f t="shared" si="112"/>
        <v>0</v>
      </c>
      <c r="D3608" s="7" t="str" cm="1">
        <f t="array" ref="D3608">_xlfn.SWITCH(A3608,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08" s="12">
        <f t="shared" si="113"/>
        <v>40774</v>
      </c>
      <c r="F3608" s="5">
        <v>2011</v>
      </c>
      <c r="G3608" s="8">
        <v>645156.21</v>
      </c>
      <c r="H3608" s="5" t="s">
        <v>99</v>
      </c>
      <c r="I3608" s="9">
        <v>56.06</v>
      </c>
      <c r="J3608" s="10">
        <v>3.4990000000000001</v>
      </c>
      <c r="K3608" s="10">
        <v>194.25006339999999</v>
      </c>
      <c r="L3608" s="10">
        <v>8.6219999999999999</v>
      </c>
      <c r="M3608" s="11" t="str" cm="1">
        <f t="array" ref="M3608">_xlfn.IFS(ROUND(Sales_Data[[#This Row],[Temperature]],0)&lt;50,"Cold",ROUND(Sales_Data[[#This Row],[Temperature]],0)&lt;70,"Mild",ROUND(Sales_Data[[#This Row],[Temperature]],0)&lt;84,"Warm",TRUE,"Hot")</f>
        <v>Mild</v>
      </c>
    </row>
    <row r="3609" spans="1:13" x14ac:dyDescent="0.3">
      <c r="A3609" s="5">
        <v>8</v>
      </c>
      <c r="B3609" s="5" t="s">
        <v>54</v>
      </c>
      <c r="C3609" s="7" t="b">
        <f t="shared" si="112"/>
        <v>0</v>
      </c>
      <c r="D3609" s="7" t="str" cm="1">
        <f t="array" ref="D3609">_xlfn.SWITCH(A3609,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09" s="12">
        <f t="shared" si="113"/>
        <v>40774</v>
      </c>
      <c r="F3609" s="5">
        <v>2011</v>
      </c>
      <c r="G3609" s="8">
        <v>895066.5</v>
      </c>
      <c r="H3609" s="5" t="s">
        <v>99</v>
      </c>
      <c r="I3609" s="9">
        <v>82.92</v>
      </c>
      <c r="J3609" s="10">
        <v>3.5539999999999998</v>
      </c>
      <c r="K3609" s="10">
        <v>219.07019679999999</v>
      </c>
      <c r="L3609" s="10">
        <v>6.4249999999999998</v>
      </c>
      <c r="M3609" s="11" t="str" cm="1">
        <f t="array" ref="M3609">_xlfn.IFS(ROUND(Sales_Data[[#This Row],[Temperature]],0)&lt;50,"Cold",ROUND(Sales_Data[[#This Row],[Temperature]],0)&lt;70,"Mild",ROUND(Sales_Data[[#This Row],[Temperature]],0)&lt;84,"Warm",TRUE,"Hot")</f>
        <v>Warm</v>
      </c>
    </row>
    <row r="3610" spans="1:13" x14ac:dyDescent="0.3">
      <c r="A3610" s="5">
        <v>9</v>
      </c>
      <c r="B3610" s="5" t="s">
        <v>54</v>
      </c>
      <c r="C3610" s="7" t="b">
        <f t="shared" si="112"/>
        <v>0</v>
      </c>
      <c r="D3610" s="7" t="str" cm="1">
        <f t="array" ref="D3610">_xlfn.SWITCH(A3610,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610" s="12">
        <f t="shared" si="113"/>
        <v>40774</v>
      </c>
      <c r="F3610" s="5">
        <v>2011</v>
      </c>
      <c r="G3610" s="8">
        <v>540819.43999999994</v>
      </c>
      <c r="H3610" s="5" t="s">
        <v>99</v>
      </c>
      <c r="I3610" s="9">
        <v>85.8</v>
      </c>
      <c r="J3610" s="10">
        <v>3.5539999999999998</v>
      </c>
      <c r="K3610" s="10">
        <v>219.25561089999999</v>
      </c>
      <c r="L3610" s="10">
        <v>6.4039999999999999</v>
      </c>
      <c r="M3610" s="11" t="str" cm="1">
        <f t="array" ref="M3610">_xlfn.IFS(ROUND(Sales_Data[[#This Row],[Temperature]],0)&lt;50,"Cold",ROUND(Sales_Data[[#This Row],[Temperature]],0)&lt;70,"Mild",ROUND(Sales_Data[[#This Row],[Temperature]],0)&lt;84,"Warm",TRUE,"Hot")</f>
        <v>Hot</v>
      </c>
    </row>
    <row r="3611" spans="1:13" x14ac:dyDescent="0.3">
      <c r="A3611" s="5">
        <v>10</v>
      </c>
      <c r="B3611" s="5" t="s">
        <v>54</v>
      </c>
      <c r="C3611" s="7" t="b">
        <f t="shared" si="112"/>
        <v>0</v>
      </c>
      <c r="D3611" s="7" t="str" cm="1">
        <f t="array" ref="D3611">_xlfn.SWITCH(A3611,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611" s="12">
        <f t="shared" si="113"/>
        <v>40774</v>
      </c>
      <c r="F3611" s="5">
        <v>2011</v>
      </c>
      <c r="G3611" s="8">
        <v>1954849.68</v>
      </c>
      <c r="H3611" s="5" t="s">
        <v>99</v>
      </c>
      <c r="I3611" s="9">
        <v>87.4</v>
      </c>
      <c r="J3611" s="10">
        <v>3.7429999999999999</v>
      </c>
      <c r="K3611" s="10">
        <v>129.24058059999999</v>
      </c>
      <c r="L3611" s="10">
        <v>8.2569999999999997</v>
      </c>
      <c r="M3611" s="11" t="str" cm="1">
        <f t="array" ref="M3611">_xlfn.IFS(ROUND(Sales_Data[[#This Row],[Temperature]],0)&lt;50,"Cold",ROUND(Sales_Data[[#This Row],[Temperature]],0)&lt;70,"Mild",ROUND(Sales_Data[[#This Row],[Temperature]],0)&lt;84,"Warm",TRUE,"Hot")</f>
        <v>Hot</v>
      </c>
    </row>
    <row r="3612" spans="1:13" x14ac:dyDescent="0.3">
      <c r="A3612" s="5">
        <v>11</v>
      </c>
      <c r="B3612" s="5" t="s">
        <v>54</v>
      </c>
      <c r="C3612" s="7" t="b">
        <f t="shared" si="112"/>
        <v>0</v>
      </c>
      <c r="D3612" s="7" t="str" cm="1">
        <f t="array" ref="D3612">_xlfn.SWITCH(A3612,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612" s="12">
        <f t="shared" si="113"/>
        <v>40774</v>
      </c>
      <c r="F3612" s="5">
        <v>2011</v>
      </c>
      <c r="G3612" s="8">
        <v>1484169.74</v>
      </c>
      <c r="H3612" s="5" t="s">
        <v>99</v>
      </c>
      <c r="I3612" s="9">
        <v>89.51</v>
      </c>
      <c r="J3612" s="10">
        <v>3.5539999999999998</v>
      </c>
      <c r="K3612" s="10">
        <v>219.02327099999999</v>
      </c>
      <c r="L3612" s="10">
        <v>7.5670000000000002</v>
      </c>
      <c r="M3612" s="11" t="str" cm="1">
        <f t="array" ref="M3612">_xlfn.IFS(ROUND(Sales_Data[[#This Row],[Temperature]],0)&lt;50,"Cold",ROUND(Sales_Data[[#This Row],[Temperature]],0)&lt;70,"Mild",ROUND(Sales_Data[[#This Row],[Temperature]],0)&lt;84,"Warm",TRUE,"Hot")</f>
        <v>Hot</v>
      </c>
    </row>
    <row r="3613" spans="1:13" x14ac:dyDescent="0.3">
      <c r="A3613" s="5">
        <v>12</v>
      </c>
      <c r="B3613" s="5" t="s">
        <v>54</v>
      </c>
      <c r="C3613" s="7" t="b">
        <f t="shared" si="112"/>
        <v>0</v>
      </c>
      <c r="D3613" s="7" t="str" cm="1">
        <f t="array" ref="D3613">_xlfn.SWITCH(A3613,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613" s="12">
        <f t="shared" si="113"/>
        <v>40774</v>
      </c>
      <c r="F3613" s="5">
        <v>2011</v>
      </c>
      <c r="G3613" s="8">
        <v>966817.24</v>
      </c>
      <c r="H3613" s="5" t="s">
        <v>99</v>
      </c>
      <c r="I3613" s="9">
        <v>91.74</v>
      </c>
      <c r="J3613" s="10">
        <v>3.7429999999999999</v>
      </c>
      <c r="K3613" s="10">
        <v>129.24058059999999</v>
      </c>
      <c r="L3613" s="10">
        <v>13.503</v>
      </c>
      <c r="M3613" s="11" t="str" cm="1">
        <f t="array" ref="M3613">_xlfn.IFS(ROUND(Sales_Data[[#This Row],[Temperature]],0)&lt;50,"Cold",ROUND(Sales_Data[[#This Row],[Temperature]],0)&lt;70,"Mild",ROUND(Sales_Data[[#This Row],[Temperature]],0)&lt;84,"Warm",TRUE,"Hot")</f>
        <v>Hot</v>
      </c>
    </row>
    <row r="3614" spans="1:13" x14ac:dyDescent="0.3">
      <c r="A3614" s="5">
        <v>13</v>
      </c>
      <c r="B3614" s="5" t="s">
        <v>54</v>
      </c>
      <c r="C3614" s="7" t="b">
        <f t="shared" si="112"/>
        <v>0</v>
      </c>
      <c r="D3614" s="7" t="str" cm="1">
        <f t="array" ref="D3614">_xlfn.SWITCH(A3614,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614" s="12">
        <f t="shared" si="113"/>
        <v>40774</v>
      </c>
      <c r="F3614" s="5">
        <v>2011</v>
      </c>
      <c r="G3614" s="8">
        <v>2090340.98</v>
      </c>
      <c r="H3614" s="5" t="s">
        <v>99</v>
      </c>
      <c r="I3614" s="9">
        <v>76.680000000000007</v>
      </c>
      <c r="J3614" s="10">
        <v>3.5779999999999998</v>
      </c>
      <c r="K3614" s="10">
        <v>129.24058059999999</v>
      </c>
      <c r="L3614" s="10">
        <v>6.8769999999999998</v>
      </c>
      <c r="M3614" s="11" t="str" cm="1">
        <f t="array" ref="M3614">_xlfn.IFS(ROUND(Sales_Data[[#This Row],[Temperature]],0)&lt;50,"Cold",ROUND(Sales_Data[[#This Row],[Temperature]],0)&lt;70,"Mild",ROUND(Sales_Data[[#This Row],[Temperature]],0)&lt;84,"Warm",TRUE,"Hot")</f>
        <v>Warm</v>
      </c>
    </row>
    <row r="3615" spans="1:13" x14ac:dyDescent="0.3">
      <c r="A3615" s="5">
        <v>14</v>
      </c>
      <c r="B3615" s="5" t="s">
        <v>54</v>
      </c>
      <c r="C3615" s="7" t="b">
        <f t="shared" si="112"/>
        <v>0</v>
      </c>
      <c r="D3615" s="7" t="str" cm="1">
        <f t="array" ref="D3615">_xlfn.SWITCH(A3615,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615" s="12">
        <f t="shared" si="113"/>
        <v>40774</v>
      </c>
      <c r="F3615" s="5">
        <v>2011</v>
      </c>
      <c r="G3615" s="8">
        <v>1896873.99</v>
      </c>
      <c r="H3615" s="5" t="s">
        <v>99</v>
      </c>
      <c r="I3615" s="9">
        <v>72.98</v>
      </c>
      <c r="J3615" s="10">
        <v>3.7469999999999999</v>
      </c>
      <c r="K3615" s="10">
        <v>186.5093071</v>
      </c>
      <c r="L3615" s="10">
        <v>8.625</v>
      </c>
      <c r="M3615" s="11" t="str" cm="1">
        <f t="array" ref="M3615">_xlfn.IFS(ROUND(Sales_Data[[#This Row],[Temperature]],0)&lt;50,"Cold",ROUND(Sales_Data[[#This Row],[Temperature]],0)&lt;70,"Mild",ROUND(Sales_Data[[#This Row],[Temperature]],0)&lt;84,"Warm",TRUE,"Hot")</f>
        <v>Warm</v>
      </c>
    </row>
    <row r="3616" spans="1:13" x14ac:dyDescent="0.3">
      <c r="A3616" s="5">
        <v>15</v>
      </c>
      <c r="B3616" s="5" t="s">
        <v>54</v>
      </c>
      <c r="C3616" s="7" t="b">
        <f t="shared" si="112"/>
        <v>0</v>
      </c>
      <c r="D3616" s="7" t="str" cm="1">
        <f t="array" ref="D3616">_xlfn.SWITCH(A3616,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616" s="12">
        <f t="shared" si="113"/>
        <v>40774</v>
      </c>
      <c r="F3616" s="5">
        <v>2011</v>
      </c>
      <c r="G3616" s="8">
        <v>599488.98</v>
      </c>
      <c r="H3616" s="5" t="s">
        <v>99</v>
      </c>
      <c r="I3616" s="9">
        <v>70.41</v>
      </c>
      <c r="J3616" s="10">
        <v>3.9420000000000002</v>
      </c>
      <c r="K3616" s="10">
        <v>136.18312900000001</v>
      </c>
      <c r="L3616" s="10">
        <v>7.806</v>
      </c>
      <c r="M3616" s="11" t="str" cm="1">
        <f t="array" ref="M3616">_xlfn.IFS(ROUND(Sales_Data[[#This Row],[Temperature]],0)&lt;50,"Cold",ROUND(Sales_Data[[#This Row],[Temperature]],0)&lt;70,"Mild",ROUND(Sales_Data[[#This Row],[Temperature]],0)&lt;84,"Warm",TRUE,"Hot")</f>
        <v>Warm</v>
      </c>
    </row>
    <row r="3617" spans="1:13" x14ac:dyDescent="0.3">
      <c r="A3617" s="5">
        <v>16</v>
      </c>
      <c r="B3617" s="5" t="s">
        <v>54</v>
      </c>
      <c r="C3617" s="7" t="b">
        <f t="shared" si="112"/>
        <v>0</v>
      </c>
      <c r="D3617" s="7" t="str" cm="1">
        <f t="array" ref="D3617">_xlfn.SWITCH(A3617,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617" s="12">
        <f t="shared" si="113"/>
        <v>40774</v>
      </c>
      <c r="F3617" s="5">
        <v>2011</v>
      </c>
      <c r="G3617" s="8">
        <v>554630.42000000004</v>
      </c>
      <c r="H3617" s="5" t="s">
        <v>99</v>
      </c>
      <c r="I3617" s="9">
        <v>68.83</v>
      </c>
      <c r="J3617" s="10">
        <v>3.4990000000000001</v>
      </c>
      <c r="K3617" s="10">
        <v>194.25006339999999</v>
      </c>
      <c r="L3617" s="10">
        <v>6.3380000000000001</v>
      </c>
      <c r="M3617" s="11" t="str" cm="1">
        <f t="array" ref="M3617">_xlfn.IFS(ROUND(Sales_Data[[#This Row],[Temperature]],0)&lt;50,"Cold",ROUND(Sales_Data[[#This Row],[Temperature]],0)&lt;70,"Mild",ROUND(Sales_Data[[#This Row],[Temperature]],0)&lt;84,"Warm",TRUE,"Hot")</f>
        <v>Mild</v>
      </c>
    </row>
    <row r="3618" spans="1:13" x14ac:dyDescent="0.3">
      <c r="A3618" s="5">
        <v>17</v>
      </c>
      <c r="B3618" s="5" t="s">
        <v>54</v>
      </c>
      <c r="C3618" s="7" t="b">
        <f t="shared" si="112"/>
        <v>0</v>
      </c>
      <c r="D3618" s="7" t="str" cm="1">
        <f t="array" ref="D3618">_xlfn.SWITCH(A3618,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618" s="12">
        <f t="shared" si="113"/>
        <v>40774</v>
      </c>
      <c r="F3618" s="5">
        <v>2011</v>
      </c>
      <c r="G3618" s="8">
        <v>797523.04</v>
      </c>
      <c r="H3618" s="5" t="s">
        <v>99</v>
      </c>
      <c r="I3618" s="9">
        <v>67.59</v>
      </c>
      <c r="J3618" s="10">
        <v>3.5779999999999998</v>
      </c>
      <c r="K3618" s="10">
        <v>129.24058059999999</v>
      </c>
      <c r="L3618" s="10">
        <v>6.7450000000000001</v>
      </c>
      <c r="M3618" s="11" t="str" cm="1">
        <f t="array" ref="M3618">_xlfn.IFS(ROUND(Sales_Data[[#This Row],[Temperature]],0)&lt;50,"Cold",ROUND(Sales_Data[[#This Row],[Temperature]],0)&lt;70,"Mild",ROUND(Sales_Data[[#This Row],[Temperature]],0)&lt;84,"Warm",TRUE,"Hot")</f>
        <v>Mild</v>
      </c>
    </row>
    <row r="3619" spans="1:13" x14ac:dyDescent="0.3">
      <c r="A3619" s="5">
        <v>18</v>
      </c>
      <c r="B3619" s="5" t="s">
        <v>54</v>
      </c>
      <c r="C3619" s="7" t="b">
        <f t="shared" si="112"/>
        <v>0</v>
      </c>
      <c r="D3619" s="7" t="str" cm="1">
        <f t="array" ref="D3619">_xlfn.SWITCH(A3619,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619" s="12">
        <f t="shared" si="113"/>
        <v>40774</v>
      </c>
      <c r="F3619" s="5">
        <v>2011</v>
      </c>
      <c r="G3619" s="8">
        <v>932679.79</v>
      </c>
      <c r="H3619" s="5" t="s">
        <v>99</v>
      </c>
      <c r="I3619" s="9">
        <v>69.239999999999995</v>
      </c>
      <c r="J3619" s="10">
        <v>3.82</v>
      </c>
      <c r="K3619" s="10">
        <v>136.18312900000001</v>
      </c>
      <c r="L3619" s="10">
        <v>8.89</v>
      </c>
      <c r="M3619" s="11" t="str" cm="1">
        <f t="array" ref="M3619">_xlfn.IFS(ROUND(Sales_Data[[#This Row],[Temperature]],0)&lt;50,"Cold",ROUND(Sales_Data[[#This Row],[Temperature]],0)&lt;70,"Mild",ROUND(Sales_Data[[#This Row],[Temperature]],0)&lt;84,"Warm",TRUE,"Hot")</f>
        <v>Mild</v>
      </c>
    </row>
    <row r="3620" spans="1:13" x14ac:dyDescent="0.3">
      <c r="A3620" s="5">
        <v>19</v>
      </c>
      <c r="B3620" s="5" t="s">
        <v>54</v>
      </c>
      <c r="C3620" s="7" t="b">
        <f t="shared" si="112"/>
        <v>0</v>
      </c>
      <c r="D3620" s="7" t="str" cm="1">
        <f t="array" ref="D3620">_xlfn.SWITCH(A3620,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620" s="12">
        <f t="shared" si="113"/>
        <v>40774</v>
      </c>
      <c r="F3620" s="5">
        <v>2011</v>
      </c>
      <c r="G3620" s="8">
        <v>1391792.69</v>
      </c>
      <c r="H3620" s="5" t="s">
        <v>99</v>
      </c>
      <c r="I3620" s="9">
        <v>71.14</v>
      </c>
      <c r="J3620" s="10">
        <v>3.9420000000000002</v>
      </c>
      <c r="K3620" s="10">
        <v>136.18312900000001</v>
      </c>
      <c r="L3620" s="10">
        <v>7.806</v>
      </c>
      <c r="M3620" s="11" t="str" cm="1">
        <f t="array" ref="M3620">_xlfn.IFS(ROUND(Sales_Data[[#This Row],[Temperature]],0)&lt;50,"Cold",ROUND(Sales_Data[[#This Row],[Temperature]],0)&lt;70,"Mild",ROUND(Sales_Data[[#This Row],[Temperature]],0)&lt;84,"Warm",TRUE,"Hot")</f>
        <v>Warm</v>
      </c>
    </row>
    <row r="3621" spans="1:13" x14ac:dyDescent="0.3">
      <c r="A3621" s="5">
        <v>20</v>
      </c>
      <c r="B3621" s="5" t="s">
        <v>54</v>
      </c>
      <c r="C3621" s="7" t="b">
        <f t="shared" si="112"/>
        <v>0</v>
      </c>
      <c r="D3621" s="7" t="str" cm="1">
        <f t="array" ref="D3621">_xlfn.SWITCH(A3621,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621" s="12">
        <f t="shared" si="113"/>
        <v>40774</v>
      </c>
      <c r="F3621" s="5">
        <v>2011</v>
      </c>
      <c r="G3621" s="8">
        <v>1990017.93</v>
      </c>
      <c r="H3621" s="5" t="s">
        <v>99</v>
      </c>
      <c r="I3621" s="9">
        <v>71.25</v>
      </c>
      <c r="J3621" s="10">
        <v>3.7469999999999999</v>
      </c>
      <c r="K3621" s="10">
        <v>208.8424359</v>
      </c>
      <c r="L3621" s="10">
        <v>7.274</v>
      </c>
      <c r="M3621" s="11" t="str" cm="1">
        <f t="array" ref="M3621">_xlfn.IFS(ROUND(Sales_Data[[#This Row],[Temperature]],0)&lt;50,"Cold",ROUND(Sales_Data[[#This Row],[Temperature]],0)&lt;70,"Mild",ROUND(Sales_Data[[#This Row],[Temperature]],0)&lt;84,"Warm",TRUE,"Hot")</f>
        <v>Warm</v>
      </c>
    </row>
    <row r="3622" spans="1:13" x14ac:dyDescent="0.3">
      <c r="A3622" s="5">
        <v>21</v>
      </c>
      <c r="B3622" s="5" t="s">
        <v>54</v>
      </c>
      <c r="C3622" s="7" t="b">
        <f t="shared" si="112"/>
        <v>0</v>
      </c>
      <c r="D3622" s="7" t="str" cm="1">
        <f t="array" ref="D3622">_xlfn.SWITCH(A3622,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622" s="12">
        <f t="shared" si="113"/>
        <v>40774</v>
      </c>
      <c r="F3622" s="5">
        <v>2011</v>
      </c>
      <c r="G3622" s="8">
        <v>855546.5</v>
      </c>
      <c r="H3622" s="5" t="s">
        <v>99</v>
      </c>
      <c r="I3622" s="9">
        <v>90.11</v>
      </c>
      <c r="J3622" s="10">
        <v>3.5539999999999998</v>
      </c>
      <c r="K3622" s="10">
        <v>215.3229307</v>
      </c>
      <c r="L3622" s="10">
        <v>7.8520000000000003</v>
      </c>
      <c r="M3622" s="11" t="str" cm="1">
        <f t="array" ref="M3622">_xlfn.IFS(ROUND(Sales_Data[[#This Row],[Temperature]],0)&lt;50,"Cold",ROUND(Sales_Data[[#This Row],[Temperature]],0)&lt;70,"Mild",ROUND(Sales_Data[[#This Row],[Temperature]],0)&lt;84,"Warm",TRUE,"Hot")</f>
        <v>Hot</v>
      </c>
    </row>
    <row r="3623" spans="1:13" x14ac:dyDescent="0.3">
      <c r="A3623" s="5">
        <v>22</v>
      </c>
      <c r="B3623" s="5" t="s">
        <v>54</v>
      </c>
      <c r="C3623" s="7" t="b">
        <f t="shared" si="112"/>
        <v>0</v>
      </c>
      <c r="D3623" s="7" t="str" cm="1">
        <f t="array" ref="D3623">_xlfn.SWITCH(A3623,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623" s="12">
        <f t="shared" si="113"/>
        <v>40774</v>
      </c>
      <c r="F3623" s="5">
        <v>2011</v>
      </c>
      <c r="G3623" s="8">
        <v>973004.91</v>
      </c>
      <c r="H3623" s="5" t="s">
        <v>99</v>
      </c>
      <c r="I3623" s="9">
        <v>71.3</v>
      </c>
      <c r="J3623" s="10">
        <v>3.82</v>
      </c>
      <c r="K3623" s="10">
        <v>140.12892049999999</v>
      </c>
      <c r="L3623" s="10">
        <v>8.0229999999999997</v>
      </c>
      <c r="M3623" s="11" t="str" cm="1">
        <f t="array" ref="M3623">_xlfn.IFS(ROUND(Sales_Data[[#This Row],[Temperature]],0)&lt;50,"Cold",ROUND(Sales_Data[[#This Row],[Temperature]],0)&lt;70,"Mild",ROUND(Sales_Data[[#This Row],[Temperature]],0)&lt;84,"Warm",TRUE,"Hot")</f>
        <v>Warm</v>
      </c>
    </row>
    <row r="3624" spans="1:13" x14ac:dyDescent="0.3">
      <c r="A3624" s="5">
        <v>23</v>
      </c>
      <c r="B3624" s="5" t="s">
        <v>54</v>
      </c>
      <c r="C3624" s="7" t="b">
        <f t="shared" si="112"/>
        <v>0</v>
      </c>
      <c r="D3624" s="7" t="str" cm="1">
        <f t="array" ref="D3624">_xlfn.SWITCH(A3624,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624" s="12">
        <f t="shared" si="113"/>
        <v>40774</v>
      </c>
      <c r="F3624" s="5">
        <v>2011</v>
      </c>
      <c r="G3624" s="8">
        <v>1453416.53</v>
      </c>
      <c r="H3624" s="5" t="s">
        <v>99</v>
      </c>
      <c r="I3624" s="9">
        <v>67.09</v>
      </c>
      <c r="J3624" s="10">
        <v>3.82</v>
      </c>
      <c r="K3624" s="10">
        <v>136.18312900000001</v>
      </c>
      <c r="L3624" s="10">
        <v>4.5839999999999996</v>
      </c>
      <c r="M3624" s="11" t="str" cm="1">
        <f t="array" ref="M3624">_xlfn.IFS(ROUND(Sales_Data[[#This Row],[Temperature]],0)&lt;50,"Cold",ROUND(Sales_Data[[#This Row],[Temperature]],0)&lt;70,"Mild",ROUND(Sales_Data[[#This Row],[Temperature]],0)&lt;84,"Warm",TRUE,"Hot")</f>
        <v>Mild</v>
      </c>
    </row>
    <row r="3625" spans="1:13" x14ac:dyDescent="0.3">
      <c r="A3625" s="5">
        <v>24</v>
      </c>
      <c r="B3625" s="5" t="s">
        <v>54</v>
      </c>
      <c r="C3625" s="7" t="b">
        <f t="shared" si="112"/>
        <v>0</v>
      </c>
      <c r="D3625" s="7" t="str" cm="1">
        <f t="array" ref="D3625">_xlfn.SWITCH(A3625,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625" s="12">
        <f t="shared" si="113"/>
        <v>40774</v>
      </c>
      <c r="F3625" s="5">
        <v>2011</v>
      </c>
      <c r="G3625" s="8">
        <v>1352039.88</v>
      </c>
      <c r="H3625" s="5" t="s">
        <v>99</v>
      </c>
      <c r="I3625" s="9">
        <v>69.930000000000007</v>
      </c>
      <c r="J3625" s="10">
        <v>3.9420000000000002</v>
      </c>
      <c r="K3625" s="10">
        <v>136.18312900000001</v>
      </c>
      <c r="L3625" s="10">
        <v>8.3580000000000005</v>
      </c>
      <c r="M3625" s="11" t="str" cm="1">
        <f t="array" ref="M3625">_xlfn.IFS(ROUND(Sales_Data[[#This Row],[Temperature]],0)&lt;50,"Cold",ROUND(Sales_Data[[#This Row],[Temperature]],0)&lt;70,"Mild",ROUND(Sales_Data[[#This Row],[Temperature]],0)&lt;84,"Warm",TRUE,"Hot")</f>
        <v>Warm</v>
      </c>
    </row>
    <row r="3626" spans="1:13" x14ac:dyDescent="0.3">
      <c r="A3626" s="5">
        <v>25</v>
      </c>
      <c r="B3626" s="5" t="s">
        <v>54</v>
      </c>
      <c r="C3626" s="7" t="b">
        <f t="shared" si="112"/>
        <v>0</v>
      </c>
      <c r="D3626" s="7" t="str" cm="1">
        <f t="array" ref="D3626">_xlfn.SWITCH(A3626,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626" s="12">
        <f t="shared" si="113"/>
        <v>40774</v>
      </c>
      <c r="F3626" s="5">
        <v>2011</v>
      </c>
      <c r="G3626" s="8">
        <v>688958.75</v>
      </c>
      <c r="H3626" s="5" t="s">
        <v>99</v>
      </c>
      <c r="I3626" s="9">
        <v>68.09</v>
      </c>
      <c r="J3626" s="10">
        <v>3.7469999999999999</v>
      </c>
      <c r="K3626" s="10">
        <v>208.8424359</v>
      </c>
      <c r="L3626" s="10">
        <v>7.274</v>
      </c>
      <c r="M3626" s="11" t="str" cm="1">
        <f t="array" ref="M3626">_xlfn.IFS(ROUND(Sales_Data[[#This Row],[Temperature]],0)&lt;50,"Cold",ROUND(Sales_Data[[#This Row],[Temperature]],0)&lt;70,"Mild",ROUND(Sales_Data[[#This Row],[Temperature]],0)&lt;84,"Warm",TRUE,"Hot")</f>
        <v>Mild</v>
      </c>
    </row>
    <row r="3627" spans="1:13" x14ac:dyDescent="0.3">
      <c r="A3627" s="5">
        <v>26</v>
      </c>
      <c r="B3627" s="5" t="s">
        <v>54</v>
      </c>
      <c r="C3627" s="7" t="b">
        <f t="shared" si="112"/>
        <v>0</v>
      </c>
      <c r="D3627" s="7" t="str" cm="1">
        <f t="array" ref="D3627">_xlfn.SWITCH(A3627,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627" s="12">
        <f t="shared" si="113"/>
        <v>40774</v>
      </c>
      <c r="F3627" s="5">
        <v>2011</v>
      </c>
      <c r="G3627" s="8">
        <v>1021766.75</v>
      </c>
      <c r="H3627" s="5" t="s">
        <v>99</v>
      </c>
      <c r="I3627" s="9">
        <v>60.58</v>
      </c>
      <c r="J3627" s="10">
        <v>3.82</v>
      </c>
      <c r="K3627" s="10">
        <v>136.18312900000001</v>
      </c>
      <c r="L3627" s="10">
        <v>7.7670000000000003</v>
      </c>
      <c r="M3627" s="11" t="str" cm="1">
        <f t="array" ref="M3627">_xlfn.IFS(ROUND(Sales_Data[[#This Row],[Temperature]],0)&lt;50,"Cold",ROUND(Sales_Data[[#This Row],[Temperature]],0)&lt;70,"Mild",ROUND(Sales_Data[[#This Row],[Temperature]],0)&lt;84,"Warm",TRUE,"Hot")</f>
        <v>Mild</v>
      </c>
    </row>
    <row r="3628" spans="1:13" x14ac:dyDescent="0.3">
      <c r="A3628" s="5">
        <v>27</v>
      </c>
      <c r="B3628" s="5" t="s">
        <v>54</v>
      </c>
      <c r="C3628" s="7" t="b">
        <f t="shared" si="112"/>
        <v>0</v>
      </c>
      <c r="D3628" s="7" t="str" cm="1">
        <f t="array" ref="D3628">_xlfn.SWITCH(A3628,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628" s="12">
        <f t="shared" si="113"/>
        <v>40774</v>
      </c>
      <c r="F3628" s="5">
        <v>2011</v>
      </c>
      <c r="G3628" s="8">
        <v>1781905.24</v>
      </c>
      <c r="H3628" s="5" t="s">
        <v>99</v>
      </c>
      <c r="I3628" s="9">
        <v>72.97</v>
      </c>
      <c r="J3628" s="10">
        <v>3.9420000000000002</v>
      </c>
      <c r="K3628" s="10">
        <v>140.12892049999999</v>
      </c>
      <c r="L3628" s="10">
        <v>7.85</v>
      </c>
      <c r="M3628" s="11" t="str" cm="1">
        <f t="array" ref="M3628">_xlfn.IFS(ROUND(Sales_Data[[#This Row],[Temperature]],0)&lt;50,"Cold",ROUND(Sales_Data[[#This Row],[Temperature]],0)&lt;70,"Mild",ROUND(Sales_Data[[#This Row],[Temperature]],0)&lt;84,"Warm",TRUE,"Hot")</f>
        <v>Warm</v>
      </c>
    </row>
    <row r="3629" spans="1:13" x14ac:dyDescent="0.3">
      <c r="A3629" s="5">
        <v>28</v>
      </c>
      <c r="B3629" s="5" t="s">
        <v>54</v>
      </c>
      <c r="C3629" s="7" t="b">
        <f t="shared" si="112"/>
        <v>0</v>
      </c>
      <c r="D3629" s="7" t="str" cm="1">
        <f t="array" ref="D3629">_xlfn.SWITCH(A3629,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629" s="12">
        <f t="shared" si="113"/>
        <v>40774</v>
      </c>
      <c r="F3629" s="5">
        <v>2011</v>
      </c>
      <c r="G3629" s="8">
        <v>1200019.74</v>
      </c>
      <c r="H3629" s="5" t="s">
        <v>99</v>
      </c>
      <c r="I3629" s="9">
        <v>91.74</v>
      </c>
      <c r="J3629" s="10">
        <v>3.7429999999999999</v>
      </c>
      <c r="K3629" s="10">
        <v>129.24058059999999</v>
      </c>
      <c r="L3629" s="10">
        <v>13.503</v>
      </c>
      <c r="M3629" s="11" t="str" cm="1">
        <f t="array" ref="M3629">_xlfn.IFS(ROUND(Sales_Data[[#This Row],[Temperature]],0)&lt;50,"Cold",ROUND(Sales_Data[[#This Row],[Temperature]],0)&lt;70,"Mild",ROUND(Sales_Data[[#This Row],[Temperature]],0)&lt;84,"Warm",TRUE,"Hot")</f>
        <v>Hot</v>
      </c>
    </row>
    <row r="3630" spans="1:13" x14ac:dyDescent="0.3">
      <c r="A3630" s="5">
        <v>29</v>
      </c>
      <c r="B3630" s="5" t="s">
        <v>54</v>
      </c>
      <c r="C3630" s="7" t="b">
        <f t="shared" si="112"/>
        <v>0</v>
      </c>
      <c r="D3630" s="7" t="str" cm="1">
        <f t="array" ref="D3630">_xlfn.SWITCH(A3630,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630" s="12">
        <f t="shared" si="113"/>
        <v>40774</v>
      </c>
      <c r="F3630" s="5">
        <v>2011</v>
      </c>
      <c r="G3630" s="8">
        <v>498056</v>
      </c>
      <c r="H3630" s="5" t="s">
        <v>99</v>
      </c>
      <c r="I3630" s="9">
        <v>71.3</v>
      </c>
      <c r="J3630" s="10">
        <v>3.82</v>
      </c>
      <c r="K3630" s="10">
        <v>136.18312900000001</v>
      </c>
      <c r="L3630" s="10">
        <v>9.8629999999999995</v>
      </c>
      <c r="M3630" s="11" t="str" cm="1">
        <f t="array" ref="M3630">_xlfn.IFS(ROUND(Sales_Data[[#This Row],[Temperature]],0)&lt;50,"Cold",ROUND(Sales_Data[[#This Row],[Temperature]],0)&lt;70,"Mild",ROUND(Sales_Data[[#This Row],[Temperature]],0)&lt;84,"Warm",TRUE,"Hot")</f>
        <v>Warm</v>
      </c>
    </row>
    <row r="3631" spans="1:13" x14ac:dyDescent="0.3">
      <c r="A3631" s="5">
        <v>30</v>
      </c>
      <c r="B3631" s="5" t="s">
        <v>54</v>
      </c>
      <c r="C3631" s="7" t="b">
        <f t="shared" si="112"/>
        <v>0</v>
      </c>
      <c r="D3631" s="7" t="str" cm="1">
        <f t="array" ref="D3631">_xlfn.SWITCH(A3631,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631" s="12">
        <f t="shared" si="113"/>
        <v>40774</v>
      </c>
      <c r="F3631" s="5">
        <v>2011</v>
      </c>
      <c r="G3631" s="8">
        <v>414450.61</v>
      </c>
      <c r="H3631" s="5" t="s">
        <v>99</v>
      </c>
      <c r="I3631" s="9">
        <v>90.11</v>
      </c>
      <c r="J3631" s="10">
        <v>3.5539999999999998</v>
      </c>
      <c r="K3631" s="10">
        <v>215.3229307</v>
      </c>
      <c r="L3631" s="10">
        <v>7.8520000000000003</v>
      </c>
      <c r="M3631" s="11" t="str" cm="1">
        <f t="array" ref="M3631">_xlfn.IFS(ROUND(Sales_Data[[#This Row],[Temperature]],0)&lt;50,"Cold",ROUND(Sales_Data[[#This Row],[Temperature]],0)&lt;70,"Mild",ROUND(Sales_Data[[#This Row],[Temperature]],0)&lt;84,"Warm",TRUE,"Hot")</f>
        <v>Hot</v>
      </c>
    </row>
    <row r="3632" spans="1:13" x14ac:dyDescent="0.3">
      <c r="A3632" s="5">
        <v>31</v>
      </c>
      <c r="B3632" s="5" t="s">
        <v>54</v>
      </c>
      <c r="C3632" s="7" t="b">
        <f t="shared" si="112"/>
        <v>0</v>
      </c>
      <c r="D3632" s="7" t="str" cm="1">
        <f t="array" ref="D3632">_xlfn.SWITCH(A3632,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632" s="12">
        <f t="shared" si="113"/>
        <v>40774</v>
      </c>
      <c r="F3632" s="5">
        <v>2011</v>
      </c>
      <c r="G3632" s="8">
        <v>1487542.53</v>
      </c>
      <c r="H3632" s="5" t="s">
        <v>99</v>
      </c>
      <c r="I3632" s="9">
        <v>90.11</v>
      </c>
      <c r="J3632" s="10">
        <v>3.5539999999999998</v>
      </c>
      <c r="K3632" s="10">
        <v>215.3229307</v>
      </c>
      <c r="L3632" s="10">
        <v>7.8520000000000003</v>
      </c>
      <c r="M3632" s="11" t="str" cm="1">
        <f t="array" ref="M3632">_xlfn.IFS(ROUND(Sales_Data[[#This Row],[Temperature]],0)&lt;50,"Cold",ROUND(Sales_Data[[#This Row],[Temperature]],0)&lt;70,"Mild",ROUND(Sales_Data[[#This Row],[Temperature]],0)&lt;84,"Warm",TRUE,"Hot")</f>
        <v>Hot</v>
      </c>
    </row>
    <row r="3633" spans="1:13" x14ac:dyDescent="0.3">
      <c r="A3633" s="5">
        <v>32</v>
      </c>
      <c r="B3633" s="5" t="s">
        <v>54</v>
      </c>
      <c r="C3633" s="7" t="b">
        <f t="shared" si="112"/>
        <v>0</v>
      </c>
      <c r="D3633" s="7" t="str" cm="1">
        <f t="array" ref="D3633">_xlfn.SWITCH(A3633,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633" s="12">
        <f t="shared" si="113"/>
        <v>40774</v>
      </c>
      <c r="F3633" s="5">
        <v>2011</v>
      </c>
      <c r="G3633" s="8">
        <v>1221318.17</v>
      </c>
      <c r="H3633" s="5" t="s">
        <v>99</v>
      </c>
      <c r="I3633" s="9">
        <v>73.72</v>
      </c>
      <c r="J3633" s="10">
        <v>3.4990000000000001</v>
      </c>
      <c r="K3633" s="10">
        <v>194.25006339999999</v>
      </c>
      <c r="L3633" s="10">
        <v>8.6219999999999999</v>
      </c>
      <c r="M3633" s="11" t="str" cm="1">
        <f t="array" ref="M3633">_xlfn.IFS(ROUND(Sales_Data[[#This Row],[Temperature]],0)&lt;50,"Cold",ROUND(Sales_Data[[#This Row],[Temperature]],0)&lt;70,"Mild",ROUND(Sales_Data[[#This Row],[Temperature]],0)&lt;84,"Warm",TRUE,"Hot")</f>
        <v>Warm</v>
      </c>
    </row>
    <row r="3634" spans="1:13" x14ac:dyDescent="0.3">
      <c r="A3634" s="5">
        <v>33</v>
      </c>
      <c r="B3634" s="5" t="s">
        <v>54</v>
      </c>
      <c r="C3634" s="7" t="b">
        <f t="shared" si="112"/>
        <v>0</v>
      </c>
      <c r="D3634" s="7" t="str" cm="1">
        <f t="array" ref="D3634">_xlfn.SWITCH(A3634,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634" s="12">
        <f t="shared" si="113"/>
        <v>40774</v>
      </c>
      <c r="F3634" s="5">
        <v>2011</v>
      </c>
      <c r="G3634" s="8">
        <v>242771.37</v>
      </c>
      <c r="H3634" s="5" t="s">
        <v>99</v>
      </c>
      <c r="I3634" s="9">
        <v>95.89</v>
      </c>
      <c r="J3634" s="10">
        <v>3.7429999999999999</v>
      </c>
      <c r="K3634" s="10">
        <v>129.24058059999999</v>
      </c>
      <c r="L3634" s="10">
        <v>8.4420000000000002</v>
      </c>
      <c r="M3634" s="11" t="str" cm="1">
        <f t="array" ref="M3634">_xlfn.IFS(ROUND(Sales_Data[[#This Row],[Temperature]],0)&lt;50,"Cold",ROUND(Sales_Data[[#This Row],[Temperature]],0)&lt;70,"Mild",ROUND(Sales_Data[[#This Row],[Temperature]],0)&lt;84,"Warm",TRUE,"Hot")</f>
        <v>Hot</v>
      </c>
    </row>
    <row r="3635" spans="1:13" x14ac:dyDescent="0.3">
      <c r="A3635" s="5">
        <v>34</v>
      </c>
      <c r="B3635" s="5" t="s">
        <v>54</v>
      </c>
      <c r="C3635" s="7" t="b">
        <f t="shared" si="112"/>
        <v>0</v>
      </c>
      <c r="D3635" s="7" t="str" cm="1">
        <f t="array" ref="D3635">_xlfn.SWITCH(A3635,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635" s="12">
        <f t="shared" si="113"/>
        <v>40774</v>
      </c>
      <c r="F3635" s="5">
        <v>2011</v>
      </c>
      <c r="G3635" s="8">
        <v>960418.54</v>
      </c>
      <c r="H3635" s="5" t="s">
        <v>99</v>
      </c>
      <c r="I3635" s="9">
        <v>77.08</v>
      </c>
      <c r="J3635" s="10">
        <v>3.55</v>
      </c>
      <c r="K3635" s="10">
        <v>129.24058059999999</v>
      </c>
      <c r="L3635" s="10">
        <v>10.641</v>
      </c>
      <c r="M3635" s="11" t="str" cm="1">
        <f t="array" ref="M3635">_xlfn.IFS(ROUND(Sales_Data[[#This Row],[Temperature]],0)&lt;50,"Cold",ROUND(Sales_Data[[#This Row],[Temperature]],0)&lt;70,"Mild",ROUND(Sales_Data[[#This Row],[Temperature]],0)&lt;84,"Warm",TRUE,"Hot")</f>
        <v>Warm</v>
      </c>
    </row>
    <row r="3636" spans="1:13" x14ac:dyDescent="0.3">
      <c r="A3636" s="5">
        <v>35</v>
      </c>
      <c r="B3636" s="5" t="s">
        <v>54</v>
      </c>
      <c r="C3636" s="7" t="b">
        <f t="shared" si="112"/>
        <v>0</v>
      </c>
      <c r="D3636" s="7" t="str" cm="1">
        <f t="array" ref="D3636">_xlfn.SWITCH(A3636,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636" s="12">
        <f t="shared" si="113"/>
        <v>40774</v>
      </c>
      <c r="F3636" s="5">
        <v>2011</v>
      </c>
      <c r="G3636" s="8">
        <v>820288.35</v>
      </c>
      <c r="H3636" s="5" t="s">
        <v>99</v>
      </c>
      <c r="I3636" s="9">
        <v>72.97</v>
      </c>
      <c r="J3636" s="10">
        <v>3.7469999999999999</v>
      </c>
      <c r="K3636" s="10">
        <v>140.12892049999999</v>
      </c>
      <c r="L3636" s="10">
        <v>8.6839999999999993</v>
      </c>
      <c r="M3636" s="11" t="str" cm="1">
        <f t="array" ref="M3636">_xlfn.IFS(ROUND(Sales_Data[[#This Row],[Temperature]],0)&lt;50,"Cold",ROUND(Sales_Data[[#This Row],[Temperature]],0)&lt;70,"Mild",ROUND(Sales_Data[[#This Row],[Temperature]],0)&lt;84,"Warm",TRUE,"Hot")</f>
        <v>Warm</v>
      </c>
    </row>
    <row r="3637" spans="1:13" x14ac:dyDescent="0.3">
      <c r="A3637" s="5">
        <v>36</v>
      </c>
      <c r="B3637" s="5" t="s">
        <v>54</v>
      </c>
      <c r="C3637" s="7" t="b">
        <f t="shared" si="112"/>
        <v>0</v>
      </c>
      <c r="D3637" s="7" t="str" cm="1">
        <f t="array" ref="D3637">_xlfn.SWITCH(A3637,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637" s="12">
        <f t="shared" si="113"/>
        <v>40774</v>
      </c>
      <c r="F3637" s="5">
        <v>2011</v>
      </c>
      <c r="G3637" s="8">
        <v>373267.58</v>
      </c>
      <c r="H3637" s="5" t="s">
        <v>99</v>
      </c>
      <c r="I3637" s="9">
        <v>87.24</v>
      </c>
      <c r="J3637" s="10">
        <v>3.5339999999999998</v>
      </c>
      <c r="K3637" s="10">
        <v>214.42399349999999</v>
      </c>
      <c r="L3637" s="10">
        <v>8.1769999999999996</v>
      </c>
      <c r="M3637" s="11" t="str" cm="1">
        <f t="array" ref="M3637">_xlfn.IFS(ROUND(Sales_Data[[#This Row],[Temperature]],0)&lt;50,"Cold",ROUND(Sales_Data[[#This Row],[Temperature]],0)&lt;70,"Mild",ROUND(Sales_Data[[#This Row],[Temperature]],0)&lt;84,"Warm",TRUE,"Hot")</f>
        <v>Hot</v>
      </c>
    </row>
    <row r="3638" spans="1:13" x14ac:dyDescent="0.3">
      <c r="A3638" s="5">
        <v>37</v>
      </c>
      <c r="B3638" s="5" t="s">
        <v>54</v>
      </c>
      <c r="C3638" s="7" t="b">
        <f t="shared" si="112"/>
        <v>0</v>
      </c>
      <c r="D3638" s="7" t="str" cm="1">
        <f t="array" ref="D3638">_xlfn.SWITCH(A3638,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638" s="12">
        <f t="shared" si="113"/>
        <v>40774</v>
      </c>
      <c r="F3638" s="5">
        <v>2011</v>
      </c>
      <c r="G3638" s="8">
        <v>506897.98</v>
      </c>
      <c r="H3638" s="5" t="s">
        <v>99</v>
      </c>
      <c r="I3638" s="9">
        <v>87.24</v>
      </c>
      <c r="J3638" s="10">
        <v>3.5539999999999998</v>
      </c>
      <c r="K3638" s="10">
        <v>214.42399349999999</v>
      </c>
      <c r="L3638" s="10">
        <v>8.1769999999999996</v>
      </c>
      <c r="M3638" s="11" t="str" cm="1">
        <f t="array" ref="M3638">_xlfn.IFS(ROUND(Sales_Data[[#This Row],[Temperature]],0)&lt;50,"Cold",ROUND(Sales_Data[[#This Row],[Temperature]],0)&lt;70,"Mild",ROUND(Sales_Data[[#This Row],[Temperature]],0)&lt;84,"Warm",TRUE,"Hot")</f>
        <v>Hot</v>
      </c>
    </row>
    <row r="3639" spans="1:13" x14ac:dyDescent="0.3">
      <c r="A3639" s="5">
        <v>38</v>
      </c>
      <c r="B3639" s="5" t="s">
        <v>54</v>
      </c>
      <c r="C3639" s="7" t="b">
        <f t="shared" si="112"/>
        <v>0</v>
      </c>
      <c r="D3639" s="7" t="str" cm="1">
        <f t="array" ref="D3639">_xlfn.SWITCH(A3639,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639" s="12">
        <f t="shared" si="113"/>
        <v>40774</v>
      </c>
      <c r="F3639" s="5">
        <v>2011</v>
      </c>
      <c r="G3639" s="8">
        <v>362224.7</v>
      </c>
      <c r="H3639" s="5" t="s">
        <v>99</v>
      </c>
      <c r="I3639" s="9">
        <v>91.74</v>
      </c>
      <c r="J3639" s="10">
        <v>3.7429999999999999</v>
      </c>
      <c r="K3639" s="10">
        <v>129.24058059999999</v>
      </c>
      <c r="L3639" s="10">
        <v>13.503</v>
      </c>
      <c r="M3639" s="11" t="str" cm="1">
        <f t="array" ref="M3639">_xlfn.IFS(ROUND(Sales_Data[[#This Row],[Temperature]],0)&lt;50,"Cold",ROUND(Sales_Data[[#This Row],[Temperature]],0)&lt;70,"Mild",ROUND(Sales_Data[[#This Row],[Temperature]],0)&lt;84,"Warm",TRUE,"Hot")</f>
        <v>Hot</v>
      </c>
    </row>
    <row r="3640" spans="1:13" x14ac:dyDescent="0.3">
      <c r="A3640" s="5">
        <v>39</v>
      </c>
      <c r="B3640" s="5" t="s">
        <v>54</v>
      </c>
      <c r="C3640" s="7" t="b">
        <f t="shared" si="112"/>
        <v>0</v>
      </c>
      <c r="D3640" s="7" t="str" cm="1">
        <f t="array" ref="D3640">_xlfn.SWITCH(A3640,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640" s="12">
        <f t="shared" si="113"/>
        <v>40774</v>
      </c>
      <c r="F3640" s="5">
        <v>2011</v>
      </c>
      <c r="G3640" s="8">
        <v>1629066.9</v>
      </c>
      <c r="H3640" s="5" t="s">
        <v>99</v>
      </c>
      <c r="I3640" s="9">
        <v>87.93</v>
      </c>
      <c r="J3640" s="10">
        <v>3.5539999999999998</v>
      </c>
      <c r="K3640" s="10">
        <v>214.42399349999999</v>
      </c>
      <c r="L3640" s="10">
        <v>8.1769999999999996</v>
      </c>
      <c r="M3640" s="11" t="str" cm="1">
        <f t="array" ref="M3640">_xlfn.IFS(ROUND(Sales_Data[[#This Row],[Temperature]],0)&lt;50,"Cold",ROUND(Sales_Data[[#This Row],[Temperature]],0)&lt;70,"Mild",ROUND(Sales_Data[[#This Row],[Temperature]],0)&lt;84,"Warm",TRUE,"Hot")</f>
        <v>Hot</v>
      </c>
    </row>
    <row r="3641" spans="1:13" x14ac:dyDescent="0.3">
      <c r="A3641" s="5">
        <v>40</v>
      </c>
      <c r="B3641" s="5" t="s">
        <v>54</v>
      </c>
      <c r="C3641" s="7" t="b">
        <f t="shared" si="112"/>
        <v>0</v>
      </c>
      <c r="D3641" s="7" t="str" cm="1">
        <f t="array" ref="D3641">_xlfn.SWITCH(A3641,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641" s="12">
        <f t="shared" si="113"/>
        <v>40774</v>
      </c>
      <c r="F3641" s="5">
        <v>2011</v>
      </c>
      <c r="G3641" s="8">
        <v>943237.12</v>
      </c>
      <c r="H3641" s="5" t="s">
        <v>99</v>
      </c>
      <c r="I3641" s="9">
        <v>64.05</v>
      </c>
      <c r="J3641" s="10">
        <v>3.82</v>
      </c>
      <c r="K3641" s="10">
        <v>136.18312900000001</v>
      </c>
      <c r="L3641" s="10">
        <v>4.5839999999999996</v>
      </c>
      <c r="M3641" s="11" t="str" cm="1">
        <f t="array" ref="M3641">_xlfn.IFS(ROUND(Sales_Data[[#This Row],[Temperature]],0)&lt;50,"Cold",ROUND(Sales_Data[[#This Row],[Temperature]],0)&lt;70,"Mild",ROUND(Sales_Data[[#This Row],[Temperature]],0)&lt;84,"Warm",TRUE,"Hot")</f>
        <v>Mild</v>
      </c>
    </row>
    <row r="3642" spans="1:13" x14ac:dyDescent="0.3">
      <c r="A3642" s="5">
        <v>41</v>
      </c>
      <c r="B3642" s="5" t="s">
        <v>54</v>
      </c>
      <c r="C3642" s="7" t="b">
        <f t="shared" si="112"/>
        <v>0</v>
      </c>
      <c r="D3642" s="7" t="str" cm="1">
        <f t="array" ref="D3642">_xlfn.SWITCH(A3642,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642" s="12">
        <f t="shared" si="113"/>
        <v>40774</v>
      </c>
      <c r="F3642" s="5">
        <v>2011</v>
      </c>
      <c r="G3642" s="8">
        <v>1412959.97</v>
      </c>
      <c r="H3642" s="5" t="s">
        <v>99</v>
      </c>
      <c r="I3642" s="9">
        <v>70.55</v>
      </c>
      <c r="J3642" s="10">
        <v>3.4990000000000001</v>
      </c>
      <c r="K3642" s="10">
        <v>194.25006339999999</v>
      </c>
      <c r="L3642" s="10">
        <v>6.9009999999999998</v>
      </c>
      <c r="M3642" s="11" t="str" cm="1">
        <f t="array" ref="M3642">_xlfn.IFS(ROUND(Sales_Data[[#This Row],[Temperature]],0)&lt;50,"Cold",ROUND(Sales_Data[[#This Row],[Temperature]],0)&lt;70,"Mild",ROUND(Sales_Data[[#This Row],[Temperature]],0)&lt;84,"Warm",TRUE,"Hot")</f>
        <v>Warm</v>
      </c>
    </row>
    <row r="3643" spans="1:13" x14ac:dyDescent="0.3">
      <c r="A3643" s="5">
        <v>42</v>
      </c>
      <c r="B3643" s="5" t="s">
        <v>54</v>
      </c>
      <c r="C3643" s="7" t="b">
        <f t="shared" si="112"/>
        <v>0</v>
      </c>
      <c r="D3643" s="7" t="str" cm="1">
        <f t="array" ref="D3643">_xlfn.SWITCH(A3643,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643" s="12">
        <f t="shared" si="113"/>
        <v>40774</v>
      </c>
      <c r="F3643" s="5">
        <v>2011</v>
      </c>
      <c r="G3643" s="8">
        <v>526641.23</v>
      </c>
      <c r="H3643" s="5" t="s">
        <v>99</v>
      </c>
      <c r="I3643" s="9">
        <v>87.4</v>
      </c>
      <c r="J3643" s="10">
        <v>3.7429999999999999</v>
      </c>
      <c r="K3643" s="10">
        <v>129.24058059999999</v>
      </c>
      <c r="L3643" s="10">
        <v>8.2569999999999997</v>
      </c>
      <c r="M3643" s="11" t="str" cm="1">
        <f t="array" ref="M3643">_xlfn.IFS(ROUND(Sales_Data[[#This Row],[Temperature]],0)&lt;50,"Cold",ROUND(Sales_Data[[#This Row],[Temperature]],0)&lt;70,"Mild",ROUND(Sales_Data[[#This Row],[Temperature]],0)&lt;84,"Warm",TRUE,"Hot")</f>
        <v>Hot</v>
      </c>
    </row>
    <row r="3644" spans="1:13" x14ac:dyDescent="0.3">
      <c r="A3644" s="5">
        <v>43</v>
      </c>
      <c r="B3644" s="5" t="s">
        <v>54</v>
      </c>
      <c r="C3644" s="7" t="b">
        <f t="shared" si="112"/>
        <v>0</v>
      </c>
      <c r="D3644" s="7" t="str" cm="1">
        <f t="array" ref="D3644">_xlfn.SWITCH(A3644,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644" s="12">
        <f t="shared" si="113"/>
        <v>40774</v>
      </c>
      <c r="F3644" s="5">
        <v>2011</v>
      </c>
      <c r="G3644" s="8">
        <v>663396.31999999995</v>
      </c>
      <c r="H3644" s="5" t="s">
        <v>99</v>
      </c>
      <c r="I3644" s="9">
        <v>82.08</v>
      </c>
      <c r="J3644" s="10">
        <v>3.5539999999999998</v>
      </c>
      <c r="K3644" s="10">
        <v>207.4953088</v>
      </c>
      <c r="L3644" s="10">
        <v>10.641</v>
      </c>
      <c r="M3644" s="11" t="str" cm="1">
        <f t="array" ref="M3644">_xlfn.IFS(ROUND(Sales_Data[[#This Row],[Temperature]],0)&lt;50,"Cold",ROUND(Sales_Data[[#This Row],[Temperature]],0)&lt;70,"Mild",ROUND(Sales_Data[[#This Row],[Temperature]],0)&lt;84,"Warm",TRUE,"Hot")</f>
        <v>Warm</v>
      </c>
    </row>
    <row r="3645" spans="1:13" x14ac:dyDescent="0.3">
      <c r="A3645" s="5">
        <v>44</v>
      </c>
      <c r="B3645" s="5" t="s">
        <v>54</v>
      </c>
      <c r="C3645" s="7" t="b">
        <f t="shared" si="112"/>
        <v>0</v>
      </c>
      <c r="D3645" s="7" t="str" cm="1">
        <f t="array" ref="D3645">_xlfn.SWITCH(A3645,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45" s="12">
        <f t="shared" si="113"/>
        <v>40774</v>
      </c>
      <c r="F3645" s="5">
        <v>2011</v>
      </c>
      <c r="G3645" s="8">
        <v>290909.69</v>
      </c>
      <c r="H3645" s="5" t="s">
        <v>99</v>
      </c>
      <c r="I3645" s="9">
        <v>76.680000000000007</v>
      </c>
      <c r="J3645" s="10">
        <v>3.5779999999999998</v>
      </c>
      <c r="K3645" s="10">
        <v>129.24058059999999</v>
      </c>
      <c r="L3645" s="10">
        <v>6.56</v>
      </c>
      <c r="M3645" s="11" t="str" cm="1">
        <f t="array" ref="M3645">_xlfn.IFS(ROUND(Sales_Data[[#This Row],[Temperature]],0)&lt;50,"Cold",ROUND(Sales_Data[[#This Row],[Temperature]],0)&lt;70,"Mild",ROUND(Sales_Data[[#This Row],[Temperature]],0)&lt;84,"Warm",TRUE,"Hot")</f>
        <v>Warm</v>
      </c>
    </row>
    <row r="3646" spans="1:13" x14ac:dyDescent="0.3">
      <c r="A3646" s="5">
        <v>45</v>
      </c>
      <c r="B3646" s="5" t="s">
        <v>54</v>
      </c>
      <c r="C3646" s="7" t="b">
        <f t="shared" si="112"/>
        <v>0</v>
      </c>
      <c r="D3646" s="7" t="str" cm="1">
        <f t="array" ref="D3646">_xlfn.SWITCH(A3646,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46" s="12">
        <f t="shared" si="113"/>
        <v>40774</v>
      </c>
      <c r="F3646" s="5">
        <v>2011</v>
      </c>
      <c r="G3646" s="8">
        <v>712362.72</v>
      </c>
      <c r="H3646" s="5" t="s">
        <v>99</v>
      </c>
      <c r="I3646" s="9">
        <v>72.98</v>
      </c>
      <c r="J3646" s="10">
        <v>3.7469999999999999</v>
      </c>
      <c r="K3646" s="10">
        <v>186.5093071</v>
      </c>
      <c r="L3646" s="10">
        <v>8.625</v>
      </c>
      <c r="M3646" s="11" t="str" cm="1">
        <f t="array" ref="M3646">_xlfn.IFS(ROUND(Sales_Data[[#This Row],[Temperature]],0)&lt;50,"Cold",ROUND(Sales_Data[[#This Row],[Temperature]],0)&lt;70,"Mild",ROUND(Sales_Data[[#This Row],[Temperature]],0)&lt;84,"Warm",TRUE,"Hot")</f>
        <v>Warm</v>
      </c>
    </row>
    <row r="3647" spans="1:13" x14ac:dyDescent="0.3">
      <c r="A3647" s="5">
        <v>1</v>
      </c>
      <c r="B3647" s="5" t="s">
        <v>55</v>
      </c>
      <c r="C3647" s="7" t="b">
        <f t="shared" si="112"/>
        <v>0</v>
      </c>
      <c r="D3647" s="7" t="str" cm="1">
        <f t="array" ref="D3647">_xlfn.SWITCH(A3647,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47" s="12">
        <f t="shared" si="113"/>
        <v>40781</v>
      </c>
      <c r="F3647" s="5">
        <v>2011</v>
      </c>
      <c r="G3647" s="8">
        <v>1464693.46</v>
      </c>
      <c r="H3647" s="5" t="s">
        <v>99</v>
      </c>
      <c r="I3647" s="9">
        <v>87.96</v>
      </c>
      <c r="J3647" s="10">
        <v>3.5230000000000001</v>
      </c>
      <c r="K3647" s="10">
        <v>215.73322580000001</v>
      </c>
      <c r="L3647" s="10">
        <v>7.9619999999999997</v>
      </c>
      <c r="M3647" s="11" t="str" cm="1">
        <f t="array" ref="M3647">_xlfn.IFS(ROUND(Sales_Data[[#This Row],[Temperature]],0)&lt;50,"Cold",ROUND(Sales_Data[[#This Row],[Temperature]],0)&lt;70,"Mild",ROUND(Sales_Data[[#This Row],[Temperature]],0)&lt;84,"Warm",TRUE,"Hot")</f>
        <v>Hot</v>
      </c>
    </row>
    <row r="3648" spans="1:13" x14ac:dyDescent="0.3">
      <c r="A3648" s="5">
        <v>2</v>
      </c>
      <c r="B3648" s="5" t="s">
        <v>55</v>
      </c>
      <c r="C3648" s="7" t="b">
        <f t="shared" si="112"/>
        <v>0</v>
      </c>
      <c r="D3648" s="7" t="str" cm="1">
        <f t="array" ref="D3648">_xlfn.SWITCH(A3648,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48" s="12">
        <f t="shared" si="113"/>
        <v>40781</v>
      </c>
      <c r="F3648" s="5">
        <v>2011</v>
      </c>
      <c r="G3648" s="8">
        <v>1821139.91</v>
      </c>
      <c r="H3648" s="5" t="s">
        <v>99</v>
      </c>
      <c r="I3648" s="9">
        <v>90.45</v>
      </c>
      <c r="J3648" s="10">
        <v>3.5230000000000001</v>
      </c>
      <c r="K3648" s="10">
        <v>215.386897</v>
      </c>
      <c r="L3648" s="10">
        <v>7.8520000000000003</v>
      </c>
      <c r="M3648" s="11" t="str" cm="1">
        <f t="array" ref="M3648">_xlfn.IFS(ROUND(Sales_Data[[#This Row],[Temperature]],0)&lt;50,"Cold",ROUND(Sales_Data[[#This Row],[Temperature]],0)&lt;70,"Mild",ROUND(Sales_Data[[#This Row],[Temperature]],0)&lt;84,"Warm",TRUE,"Hot")</f>
        <v>Hot</v>
      </c>
    </row>
    <row r="3649" spans="1:13" x14ac:dyDescent="0.3">
      <c r="A3649" s="5">
        <v>3</v>
      </c>
      <c r="B3649" s="5" t="s">
        <v>55</v>
      </c>
      <c r="C3649" s="7" t="b">
        <f t="shared" si="112"/>
        <v>0</v>
      </c>
      <c r="D3649" s="7" t="str" cm="1">
        <f t="array" ref="D3649">_xlfn.SWITCH(A3649,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49" s="12">
        <f t="shared" si="113"/>
        <v>40781</v>
      </c>
      <c r="F3649" s="5">
        <v>2011</v>
      </c>
      <c r="G3649" s="8">
        <v>366367.55</v>
      </c>
      <c r="H3649" s="5" t="s">
        <v>99</v>
      </c>
      <c r="I3649" s="9">
        <v>87.67</v>
      </c>
      <c r="J3649" s="10">
        <v>3.5230000000000001</v>
      </c>
      <c r="K3649" s="10">
        <v>219.08669080000001</v>
      </c>
      <c r="L3649" s="10">
        <v>7.5670000000000002</v>
      </c>
      <c r="M3649" s="11" t="str" cm="1">
        <f t="array" ref="M3649">_xlfn.IFS(ROUND(Sales_Data[[#This Row],[Temperature]],0)&lt;50,"Cold",ROUND(Sales_Data[[#This Row],[Temperature]],0)&lt;70,"Mild",ROUND(Sales_Data[[#This Row],[Temperature]],0)&lt;84,"Warm",TRUE,"Hot")</f>
        <v>Hot</v>
      </c>
    </row>
    <row r="3650" spans="1:13" x14ac:dyDescent="0.3">
      <c r="A3650" s="5">
        <v>4</v>
      </c>
      <c r="B3650" s="5" t="s">
        <v>55</v>
      </c>
      <c r="C3650" s="7" t="b">
        <f t="shared" ref="C3650:C3713" si="114">ISNUMBER(B3650)</f>
        <v>0</v>
      </c>
      <c r="D3650" s="7" t="str" cm="1">
        <f t="array" ref="D3650">_xlfn.SWITCH(A3650,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50" s="12">
        <f t="shared" ref="E3650:E3713" si="115">IF(C3650,B3650,DATE(RIGHT(B3650,4),MID(B3650,4,2),LEFT(B3650,2)))</f>
        <v>40781</v>
      </c>
      <c r="F3650" s="5">
        <v>2011</v>
      </c>
      <c r="G3650" s="8">
        <v>1988490.21</v>
      </c>
      <c r="H3650" s="5" t="s">
        <v>99</v>
      </c>
      <c r="I3650" s="9">
        <v>81.47</v>
      </c>
      <c r="J3650" s="10">
        <v>3.5230000000000001</v>
      </c>
      <c r="K3650" s="10">
        <v>129.28325810000001</v>
      </c>
      <c r="L3650" s="10">
        <v>5.6440000000000001</v>
      </c>
      <c r="M3650" s="11" t="str" cm="1">
        <f t="array" ref="M3650">_xlfn.IFS(ROUND(Sales_Data[[#This Row],[Temperature]],0)&lt;50,"Cold",ROUND(Sales_Data[[#This Row],[Temperature]],0)&lt;70,"Mild",ROUND(Sales_Data[[#This Row],[Temperature]],0)&lt;84,"Warm",TRUE,"Hot")</f>
        <v>Warm</v>
      </c>
    </row>
    <row r="3651" spans="1:13" x14ac:dyDescent="0.3">
      <c r="A3651" s="5">
        <v>5</v>
      </c>
      <c r="B3651" s="5" t="s">
        <v>55</v>
      </c>
      <c r="C3651" s="7" t="b">
        <f t="shared" si="114"/>
        <v>0</v>
      </c>
      <c r="D3651" s="7" t="str" cm="1">
        <f t="array" ref="D3651">_xlfn.SWITCH(A3651,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51" s="12">
        <f t="shared" si="115"/>
        <v>40781</v>
      </c>
      <c r="F3651" s="5">
        <v>2011</v>
      </c>
      <c r="G3651" s="8">
        <v>310338.17</v>
      </c>
      <c r="H3651" s="5" t="s">
        <v>99</v>
      </c>
      <c r="I3651" s="9">
        <v>89.18</v>
      </c>
      <c r="J3651" s="10">
        <v>3.5230000000000001</v>
      </c>
      <c r="K3651" s="10">
        <v>216.29501759999999</v>
      </c>
      <c r="L3651" s="10">
        <v>6.5289999999999999</v>
      </c>
      <c r="M3651" s="11" t="str" cm="1">
        <f t="array" ref="M3651">_xlfn.IFS(ROUND(Sales_Data[[#This Row],[Temperature]],0)&lt;50,"Cold",ROUND(Sales_Data[[#This Row],[Temperature]],0)&lt;70,"Mild",ROUND(Sales_Data[[#This Row],[Temperature]],0)&lt;84,"Warm",TRUE,"Hot")</f>
        <v>Hot</v>
      </c>
    </row>
    <row r="3652" spans="1:13" x14ac:dyDescent="0.3">
      <c r="A3652" s="5">
        <v>6</v>
      </c>
      <c r="B3652" s="5" t="s">
        <v>55</v>
      </c>
      <c r="C3652" s="7" t="b">
        <f t="shared" si="114"/>
        <v>0</v>
      </c>
      <c r="D3652" s="7" t="str" cm="1">
        <f t="array" ref="D3652">_xlfn.SWITCH(A3652,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52" s="12">
        <f t="shared" si="115"/>
        <v>40781</v>
      </c>
      <c r="F3652" s="5">
        <v>2011</v>
      </c>
      <c r="G3652" s="8">
        <v>1420405.41</v>
      </c>
      <c r="H3652" s="5" t="s">
        <v>99</v>
      </c>
      <c r="I3652" s="9">
        <v>90.07</v>
      </c>
      <c r="J3652" s="10">
        <v>3.5230000000000001</v>
      </c>
      <c r="K3652" s="10">
        <v>217.27065429999999</v>
      </c>
      <c r="L3652" s="10">
        <v>6.9249999999999998</v>
      </c>
      <c r="M3652" s="11" t="str" cm="1">
        <f t="array" ref="M3652">_xlfn.IFS(ROUND(Sales_Data[[#This Row],[Temperature]],0)&lt;50,"Cold",ROUND(Sales_Data[[#This Row],[Temperature]],0)&lt;70,"Mild",ROUND(Sales_Data[[#This Row],[Temperature]],0)&lt;84,"Warm",TRUE,"Hot")</f>
        <v>Hot</v>
      </c>
    </row>
    <row r="3653" spans="1:13" x14ac:dyDescent="0.3">
      <c r="A3653" s="5">
        <v>7</v>
      </c>
      <c r="B3653" s="5" t="s">
        <v>55</v>
      </c>
      <c r="C3653" s="7" t="b">
        <f t="shared" si="114"/>
        <v>0</v>
      </c>
      <c r="D3653" s="7" t="str" cm="1">
        <f t="array" ref="D3653">_xlfn.SWITCH(A3653,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53" s="12">
        <f t="shared" si="115"/>
        <v>40781</v>
      </c>
      <c r="F3653" s="5">
        <v>2011</v>
      </c>
      <c r="G3653" s="8">
        <v>629994.47</v>
      </c>
      <c r="H3653" s="5" t="s">
        <v>99</v>
      </c>
      <c r="I3653" s="9">
        <v>57.6</v>
      </c>
      <c r="J3653" s="10">
        <v>3.4849999999999999</v>
      </c>
      <c r="K3653" s="10">
        <v>194.37963740000001</v>
      </c>
      <c r="L3653" s="10">
        <v>8.6219999999999999</v>
      </c>
      <c r="M3653" s="11" t="str" cm="1">
        <f t="array" ref="M3653">_xlfn.IFS(ROUND(Sales_Data[[#This Row],[Temperature]],0)&lt;50,"Cold",ROUND(Sales_Data[[#This Row],[Temperature]],0)&lt;70,"Mild",ROUND(Sales_Data[[#This Row],[Temperature]],0)&lt;84,"Warm",TRUE,"Hot")</f>
        <v>Mild</v>
      </c>
    </row>
    <row r="3654" spans="1:13" x14ac:dyDescent="0.3">
      <c r="A3654" s="5">
        <v>8</v>
      </c>
      <c r="B3654" s="5" t="s">
        <v>55</v>
      </c>
      <c r="C3654" s="7" t="b">
        <f t="shared" si="114"/>
        <v>0</v>
      </c>
      <c r="D3654" s="7" t="str" cm="1">
        <f t="array" ref="D3654">_xlfn.SWITCH(A3654,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54" s="12">
        <f t="shared" si="115"/>
        <v>40781</v>
      </c>
      <c r="F3654" s="5">
        <v>2011</v>
      </c>
      <c r="G3654" s="8">
        <v>912542.82</v>
      </c>
      <c r="H3654" s="5" t="s">
        <v>99</v>
      </c>
      <c r="I3654" s="9">
        <v>84.69</v>
      </c>
      <c r="J3654" s="10">
        <v>3.5230000000000001</v>
      </c>
      <c r="K3654" s="10">
        <v>219.13360969999999</v>
      </c>
      <c r="L3654" s="10">
        <v>6.4249999999999998</v>
      </c>
      <c r="M3654" s="11" t="str" cm="1">
        <f t="array" ref="M3654">_xlfn.IFS(ROUND(Sales_Data[[#This Row],[Temperature]],0)&lt;50,"Cold",ROUND(Sales_Data[[#This Row],[Temperature]],0)&lt;70,"Mild",ROUND(Sales_Data[[#This Row],[Temperature]],0)&lt;84,"Warm",TRUE,"Hot")</f>
        <v>Hot</v>
      </c>
    </row>
    <row r="3655" spans="1:13" x14ac:dyDescent="0.3">
      <c r="A3655" s="5">
        <v>9</v>
      </c>
      <c r="B3655" s="5" t="s">
        <v>55</v>
      </c>
      <c r="C3655" s="7" t="b">
        <f t="shared" si="114"/>
        <v>0</v>
      </c>
      <c r="D3655" s="7" t="str" cm="1">
        <f t="array" ref="D3655">_xlfn.SWITCH(A3655,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655" s="12">
        <f t="shared" si="115"/>
        <v>40781</v>
      </c>
      <c r="F3655" s="5">
        <v>2011</v>
      </c>
      <c r="G3655" s="8">
        <v>542663.53</v>
      </c>
      <c r="H3655" s="5" t="s">
        <v>99</v>
      </c>
      <c r="I3655" s="9">
        <v>88.95</v>
      </c>
      <c r="J3655" s="10">
        <v>3.5230000000000001</v>
      </c>
      <c r="K3655" s="10">
        <v>219.3189965</v>
      </c>
      <c r="L3655" s="10">
        <v>6.4039999999999999</v>
      </c>
      <c r="M3655" s="11" t="str" cm="1">
        <f t="array" ref="M3655">_xlfn.IFS(ROUND(Sales_Data[[#This Row],[Temperature]],0)&lt;50,"Cold",ROUND(Sales_Data[[#This Row],[Temperature]],0)&lt;70,"Mild",ROUND(Sales_Data[[#This Row],[Temperature]],0)&lt;84,"Warm",TRUE,"Hot")</f>
        <v>Hot</v>
      </c>
    </row>
    <row r="3656" spans="1:13" x14ac:dyDescent="0.3">
      <c r="A3656" s="5">
        <v>10</v>
      </c>
      <c r="B3656" s="5" t="s">
        <v>55</v>
      </c>
      <c r="C3656" s="7" t="b">
        <f t="shared" si="114"/>
        <v>0</v>
      </c>
      <c r="D3656" s="7" t="str" cm="1">
        <f t="array" ref="D3656">_xlfn.SWITCH(A3656,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656" s="12">
        <f t="shared" si="115"/>
        <v>40781</v>
      </c>
      <c r="F3656" s="5">
        <v>2011</v>
      </c>
      <c r="G3656" s="8">
        <v>1728399.07</v>
      </c>
      <c r="H3656" s="5" t="s">
        <v>99</v>
      </c>
      <c r="I3656" s="9">
        <v>91.59</v>
      </c>
      <c r="J3656" s="10">
        <v>3.6629999999999998</v>
      </c>
      <c r="K3656" s="10">
        <v>129.28325810000001</v>
      </c>
      <c r="L3656" s="10">
        <v>8.2569999999999997</v>
      </c>
      <c r="M3656" s="11" t="str" cm="1">
        <f t="array" ref="M3656">_xlfn.IFS(ROUND(Sales_Data[[#This Row],[Temperature]],0)&lt;50,"Cold",ROUND(Sales_Data[[#This Row],[Temperature]],0)&lt;70,"Mild",ROUND(Sales_Data[[#This Row],[Temperature]],0)&lt;84,"Warm",TRUE,"Hot")</f>
        <v>Hot</v>
      </c>
    </row>
    <row r="3657" spans="1:13" x14ac:dyDescent="0.3">
      <c r="A3657" s="5">
        <v>11</v>
      </c>
      <c r="B3657" s="5" t="s">
        <v>55</v>
      </c>
      <c r="C3657" s="7" t="b">
        <f t="shared" si="114"/>
        <v>0</v>
      </c>
      <c r="D3657" s="7" t="str" cm="1">
        <f t="array" ref="D3657">_xlfn.SWITCH(A3657,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657" s="12">
        <f t="shared" si="115"/>
        <v>40781</v>
      </c>
      <c r="F3657" s="5">
        <v>2011</v>
      </c>
      <c r="G3657" s="8">
        <v>1304706.75</v>
      </c>
      <c r="H3657" s="5" t="s">
        <v>99</v>
      </c>
      <c r="I3657" s="9">
        <v>89.09</v>
      </c>
      <c r="J3657" s="10">
        <v>3.5230000000000001</v>
      </c>
      <c r="K3657" s="10">
        <v>219.08669080000001</v>
      </c>
      <c r="L3657" s="10">
        <v>7.5670000000000002</v>
      </c>
      <c r="M3657" s="11" t="str" cm="1">
        <f t="array" ref="M3657">_xlfn.IFS(ROUND(Sales_Data[[#This Row],[Temperature]],0)&lt;50,"Cold",ROUND(Sales_Data[[#This Row],[Temperature]],0)&lt;70,"Mild",ROUND(Sales_Data[[#This Row],[Temperature]],0)&lt;84,"Warm",TRUE,"Hot")</f>
        <v>Hot</v>
      </c>
    </row>
    <row r="3658" spans="1:13" x14ac:dyDescent="0.3">
      <c r="A3658" s="5">
        <v>12</v>
      </c>
      <c r="B3658" s="5" t="s">
        <v>55</v>
      </c>
      <c r="C3658" s="7" t="b">
        <f t="shared" si="114"/>
        <v>0</v>
      </c>
      <c r="D3658" s="7" t="str" cm="1">
        <f t="array" ref="D3658">_xlfn.SWITCH(A3658,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658" s="12">
        <f t="shared" si="115"/>
        <v>40781</v>
      </c>
      <c r="F3658" s="5">
        <v>2011</v>
      </c>
      <c r="G3658" s="8">
        <v>1017593.47</v>
      </c>
      <c r="H3658" s="5" t="s">
        <v>99</v>
      </c>
      <c r="I3658" s="9">
        <v>94.61</v>
      </c>
      <c r="J3658" s="10">
        <v>3.74</v>
      </c>
      <c r="K3658" s="10">
        <v>129.28325810000001</v>
      </c>
      <c r="L3658" s="10">
        <v>13.503</v>
      </c>
      <c r="M3658" s="11" t="str" cm="1">
        <f t="array" ref="M3658">_xlfn.IFS(ROUND(Sales_Data[[#This Row],[Temperature]],0)&lt;50,"Cold",ROUND(Sales_Data[[#This Row],[Temperature]],0)&lt;70,"Mild",ROUND(Sales_Data[[#This Row],[Temperature]],0)&lt;84,"Warm",TRUE,"Hot")</f>
        <v>Hot</v>
      </c>
    </row>
    <row r="3659" spans="1:13" x14ac:dyDescent="0.3">
      <c r="A3659" s="5">
        <v>13</v>
      </c>
      <c r="B3659" s="5" t="s">
        <v>55</v>
      </c>
      <c r="C3659" s="7" t="b">
        <f t="shared" si="114"/>
        <v>0</v>
      </c>
      <c r="D3659" s="7" t="str" cm="1">
        <f t="array" ref="D3659">_xlfn.SWITCH(A3659,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659" s="12">
        <f t="shared" si="115"/>
        <v>40781</v>
      </c>
      <c r="F3659" s="5">
        <v>2011</v>
      </c>
      <c r="G3659" s="8">
        <v>2035244.54</v>
      </c>
      <c r="H3659" s="5" t="s">
        <v>99</v>
      </c>
      <c r="I3659" s="9">
        <v>81.53</v>
      </c>
      <c r="J3659" s="10">
        <v>3.57</v>
      </c>
      <c r="K3659" s="10">
        <v>129.28325810000001</v>
      </c>
      <c r="L3659" s="10">
        <v>6.8769999999999998</v>
      </c>
      <c r="M3659" s="11" t="str" cm="1">
        <f t="array" ref="M3659">_xlfn.IFS(ROUND(Sales_Data[[#This Row],[Temperature]],0)&lt;50,"Cold",ROUND(Sales_Data[[#This Row],[Temperature]],0)&lt;70,"Mild",ROUND(Sales_Data[[#This Row],[Temperature]],0)&lt;84,"Warm",TRUE,"Hot")</f>
        <v>Warm</v>
      </c>
    </row>
    <row r="3660" spans="1:13" x14ac:dyDescent="0.3">
      <c r="A3660" s="5">
        <v>14</v>
      </c>
      <c r="B3660" s="5" t="s">
        <v>55</v>
      </c>
      <c r="C3660" s="7" t="b">
        <f t="shared" si="114"/>
        <v>0</v>
      </c>
      <c r="D3660" s="7" t="str" cm="1">
        <f t="array" ref="D3660">_xlfn.SWITCH(A3660,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660" s="12">
        <f t="shared" si="115"/>
        <v>40781</v>
      </c>
      <c r="F3660" s="5">
        <v>2011</v>
      </c>
      <c r="G3660" s="8">
        <v>2273470.62</v>
      </c>
      <c r="H3660" s="5" t="s">
        <v>99</v>
      </c>
      <c r="I3660" s="9">
        <v>72.55</v>
      </c>
      <c r="J3660" s="10">
        <v>3.7040000000000002</v>
      </c>
      <c r="K3660" s="10">
        <v>186.5641172</v>
      </c>
      <c r="L3660" s="10">
        <v>8.625</v>
      </c>
      <c r="M3660" s="11" t="str" cm="1">
        <f t="array" ref="M3660">_xlfn.IFS(ROUND(Sales_Data[[#This Row],[Temperature]],0)&lt;50,"Cold",ROUND(Sales_Data[[#This Row],[Temperature]],0)&lt;70,"Mild",ROUND(Sales_Data[[#This Row],[Temperature]],0)&lt;84,"Warm",TRUE,"Hot")</f>
        <v>Warm</v>
      </c>
    </row>
    <row r="3661" spans="1:13" x14ac:dyDescent="0.3">
      <c r="A3661" s="5">
        <v>15</v>
      </c>
      <c r="B3661" s="5" t="s">
        <v>55</v>
      </c>
      <c r="C3661" s="7" t="b">
        <f t="shared" si="114"/>
        <v>0</v>
      </c>
      <c r="D3661" s="7" t="str" cm="1">
        <f t="array" ref="D3661">_xlfn.SWITCH(A3661,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661" s="12">
        <f t="shared" si="115"/>
        <v>40781</v>
      </c>
      <c r="F3661" s="5">
        <v>2011</v>
      </c>
      <c r="G3661" s="8">
        <v>605413.17000000004</v>
      </c>
      <c r="H3661" s="5" t="s">
        <v>99</v>
      </c>
      <c r="I3661" s="9">
        <v>69.19</v>
      </c>
      <c r="J3661" s="10">
        <v>3.9060000000000001</v>
      </c>
      <c r="K3661" s="10">
        <v>136.21361289999999</v>
      </c>
      <c r="L3661" s="10">
        <v>7.806</v>
      </c>
      <c r="M3661" s="11" t="str" cm="1">
        <f t="array" ref="M3661">_xlfn.IFS(ROUND(Sales_Data[[#This Row],[Temperature]],0)&lt;50,"Cold",ROUND(Sales_Data[[#This Row],[Temperature]],0)&lt;70,"Mild",ROUND(Sales_Data[[#This Row],[Temperature]],0)&lt;84,"Warm",TRUE,"Hot")</f>
        <v>Mild</v>
      </c>
    </row>
    <row r="3662" spans="1:13" x14ac:dyDescent="0.3">
      <c r="A3662" s="5">
        <v>16</v>
      </c>
      <c r="B3662" s="5" t="s">
        <v>55</v>
      </c>
      <c r="C3662" s="7" t="b">
        <f t="shared" si="114"/>
        <v>0</v>
      </c>
      <c r="D3662" s="7" t="str" cm="1">
        <f t="array" ref="D3662">_xlfn.SWITCH(A3662,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662" s="12">
        <f t="shared" si="115"/>
        <v>40781</v>
      </c>
      <c r="F3662" s="5">
        <v>2011</v>
      </c>
      <c r="G3662" s="8">
        <v>557312.01</v>
      </c>
      <c r="H3662" s="5" t="s">
        <v>99</v>
      </c>
      <c r="I3662" s="9">
        <v>67.510000000000005</v>
      </c>
      <c r="J3662" s="10">
        <v>3.4849999999999999</v>
      </c>
      <c r="K3662" s="10">
        <v>194.37963740000001</v>
      </c>
      <c r="L3662" s="10">
        <v>6.3380000000000001</v>
      </c>
      <c r="M3662" s="11" t="str" cm="1">
        <f t="array" ref="M3662">_xlfn.IFS(ROUND(Sales_Data[[#This Row],[Temperature]],0)&lt;50,"Cold",ROUND(Sales_Data[[#This Row],[Temperature]],0)&lt;70,"Mild",ROUND(Sales_Data[[#This Row],[Temperature]],0)&lt;84,"Warm",TRUE,"Hot")</f>
        <v>Mild</v>
      </c>
    </row>
    <row r="3663" spans="1:13" x14ac:dyDescent="0.3">
      <c r="A3663" s="5">
        <v>17</v>
      </c>
      <c r="B3663" s="5" t="s">
        <v>55</v>
      </c>
      <c r="C3663" s="7" t="b">
        <f t="shared" si="114"/>
        <v>0</v>
      </c>
      <c r="D3663" s="7" t="str" cm="1">
        <f t="array" ref="D3663">_xlfn.SWITCH(A3663,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663" s="12">
        <f t="shared" si="115"/>
        <v>40781</v>
      </c>
      <c r="F3663" s="5">
        <v>2011</v>
      </c>
      <c r="G3663" s="8">
        <v>837390.79</v>
      </c>
      <c r="H3663" s="5" t="s">
        <v>99</v>
      </c>
      <c r="I3663" s="9">
        <v>72.040000000000006</v>
      </c>
      <c r="J3663" s="10">
        <v>3.57</v>
      </c>
      <c r="K3663" s="10">
        <v>129.28325810000001</v>
      </c>
      <c r="L3663" s="10">
        <v>6.7450000000000001</v>
      </c>
      <c r="M3663" s="11" t="str" cm="1">
        <f t="array" ref="M3663">_xlfn.IFS(ROUND(Sales_Data[[#This Row],[Temperature]],0)&lt;50,"Cold",ROUND(Sales_Data[[#This Row],[Temperature]],0)&lt;70,"Mild",ROUND(Sales_Data[[#This Row],[Temperature]],0)&lt;84,"Warm",TRUE,"Hot")</f>
        <v>Warm</v>
      </c>
    </row>
    <row r="3664" spans="1:13" x14ac:dyDescent="0.3">
      <c r="A3664" s="5">
        <v>18</v>
      </c>
      <c r="B3664" s="5" t="s">
        <v>55</v>
      </c>
      <c r="C3664" s="7" t="b">
        <f t="shared" si="114"/>
        <v>0</v>
      </c>
      <c r="D3664" s="7" t="str" cm="1">
        <f t="array" ref="D3664">_xlfn.SWITCH(A3664,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664" s="12">
        <f t="shared" si="115"/>
        <v>40781</v>
      </c>
      <c r="F3664" s="5">
        <v>2011</v>
      </c>
      <c r="G3664" s="8">
        <v>1147906.46</v>
      </c>
      <c r="H3664" s="5" t="s">
        <v>99</v>
      </c>
      <c r="I3664" s="9">
        <v>70.319999999999993</v>
      </c>
      <c r="J3664" s="10">
        <v>3.7959999999999998</v>
      </c>
      <c r="K3664" s="10">
        <v>136.21361289999999</v>
      </c>
      <c r="L3664" s="10">
        <v>8.89</v>
      </c>
      <c r="M3664" s="11" t="str" cm="1">
        <f t="array" ref="M3664">_xlfn.IFS(ROUND(Sales_Data[[#This Row],[Temperature]],0)&lt;50,"Cold",ROUND(Sales_Data[[#This Row],[Temperature]],0)&lt;70,"Mild",ROUND(Sales_Data[[#This Row],[Temperature]],0)&lt;84,"Warm",TRUE,"Hot")</f>
        <v>Warm</v>
      </c>
    </row>
    <row r="3665" spans="1:13" x14ac:dyDescent="0.3">
      <c r="A3665" s="5">
        <v>19</v>
      </c>
      <c r="B3665" s="5" t="s">
        <v>55</v>
      </c>
      <c r="C3665" s="7" t="b">
        <f t="shared" si="114"/>
        <v>0</v>
      </c>
      <c r="D3665" s="7" t="str" cm="1">
        <f t="array" ref="D3665">_xlfn.SWITCH(A3665,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665" s="12">
        <f t="shared" si="115"/>
        <v>40781</v>
      </c>
      <c r="F3665" s="5">
        <v>2011</v>
      </c>
      <c r="G3665" s="8">
        <v>1547729.24</v>
      </c>
      <c r="H3665" s="5" t="s">
        <v>99</v>
      </c>
      <c r="I3665" s="9">
        <v>69.34</v>
      </c>
      <c r="J3665" s="10">
        <v>3.9060000000000001</v>
      </c>
      <c r="K3665" s="10">
        <v>136.21361289999999</v>
      </c>
      <c r="L3665" s="10">
        <v>7.806</v>
      </c>
      <c r="M3665" s="11" t="str" cm="1">
        <f t="array" ref="M3665">_xlfn.IFS(ROUND(Sales_Data[[#This Row],[Temperature]],0)&lt;50,"Cold",ROUND(Sales_Data[[#This Row],[Temperature]],0)&lt;70,"Mild",ROUND(Sales_Data[[#This Row],[Temperature]],0)&lt;84,"Warm",TRUE,"Hot")</f>
        <v>Mild</v>
      </c>
    </row>
    <row r="3666" spans="1:13" x14ac:dyDescent="0.3">
      <c r="A3666" s="5">
        <v>20</v>
      </c>
      <c r="B3666" s="5" t="s">
        <v>55</v>
      </c>
      <c r="C3666" s="7" t="b">
        <f t="shared" si="114"/>
        <v>0</v>
      </c>
      <c r="D3666" s="7" t="str" cm="1">
        <f t="array" ref="D3666">_xlfn.SWITCH(A3666,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666" s="12">
        <f t="shared" si="115"/>
        <v>40781</v>
      </c>
      <c r="F3666" s="5">
        <v>2011</v>
      </c>
      <c r="G3666" s="8">
        <v>1933577.2</v>
      </c>
      <c r="H3666" s="5" t="s">
        <v>99</v>
      </c>
      <c r="I3666" s="9">
        <v>70.150000000000006</v>
      </c>
      <c r="J3666" s="10">
        <v>3.7040000000000002</v>
      </c>
      <c r="K3666" s="10">
        <v>208.90247600000001</v>
      </c>
      <c r="L3666" s="10">
        <v>7.274</v>
      </c>
      <c r="M3666" s="11" t="str" cm="1">
        <f t="array" ref="M3666">_xlfn.IFS(ROUND(Sales_Data[[#This Row],[Temperature]],0)&lt;50,"Cold",ROUND(Sales_Data[[#This Row],[Temperature]],0)&lt;70,"Mild",ROUND(Sales_Data[[#This Row],[Temperature]],0)&lt;84,"Warm",TRUE,"Hot")</f>
        <v>Warm</v>
      </c>
    </row>
    <row r="3667" spans="1:13" x14ac:dyDescent="0.3">
      <c r="A3667" s="5">
        <v>21</v>
      </c>
      <c r="B3667" s="5" t="s">
        <v>55</v>
      </c>
      <c r="C3667" s="7" t="b">
        <f t="shared" si="114"/>
        <v>0</v>
      </c>
      <c r="D3667" s="7" t="str" cm="1">
        <f t="array" ref="D3667">_xlfn.SWITCH(A3667,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667" s="12">
        <f t="shared" si="115"/>
        <v>40781</v>
      </c>
      <c r="F3667" s="5">
        <v>2011</v>
      </c>
      <c r="G3667" s="8">
        <v>821127.53</v>
      </c>
      <c r="H3667" s="5" t="s">
        <v>99</v>
      </c>
      <c r="I3667" s="9">
        <v>92.07</v>
      </c>
      <c r="J3667" s="10">
        <v>3.5230000000000001</v>
      </c>
      <c r="K3667" s="10">
        <v>215.386897</v>
      </c>
      <c r="L3667" s="10">
        <v>7.8520000000000003</v>
      </c>
      <c r="M3667" s="11" t="str" cm="1">
        <f t="array" ref="M3667">_xlfn.IFS(ROUND(Sales_Data[[#This Row],[Temperature]],0)&lt;50,"Cold",ROUND(Sales_Data[[#This Row],[Temperature]],0)&lt;70,"Mild",ROUND(Sales_Data[[#This Row],[Temperature]],0)&lt;84,"Warm",TRUE,"Hot")</f>
        <v>Hot</v>
      </c>
    </row>
    <row r="3668" spans="1:13" x14ac:dyDescent="0.3">
      <c r="A3668" s="5">
        <v>22</v>
      </c>
      <c r="B3668" s="5" t="s">
        <v>55</v>
      </c>
      <c r="C3668" s="7" t="b">
        <f t="shared" si="114"/>
        <v>0</v>
      </c>
      <c r="D3668" s="7" t="str" cm="1">
        <f t="array" ref="D3668">_xlfn.SWITCH(A3668,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668" s="12">
        <f t="shared" si="115"/>
        <v>40781</v>
      </c>
      <c r="F3668" s="5">
        <v>2011</v>
      </c>
      <c r="G3668" s="8">
        <v>1181815.31</v>
      </c>
      <c r="H3668" s="5" t="s">
        <v>99</v>
      </c>
      <c r="I3668" s="9">
        <v>72.22</v>
      </c>
      <c r="J3668" s="10">
        <v>3.7959999999999998</v>
      </c>
      <c r="K3668" s="10">
        <v>140.1629528</v>
      </c>
      <c r="L3668" s="10">
        <v>8.0229999999999997</v>
      </c>
      <c r="M3668" s="11" t="str" cm="1">
        <f t="array" ref="M3668">_xlfn.IFS(ROUND(Sales_Data[[#This Row],[Temperature]],0)&lt;50,"Cold",ROUND(Sales_Data[[#This Row],[Temperature]],0)&lt;70,"Mild",ROUND(Sales_Data[[#This Row],[Temperature]],0)&lt;84,"Warm",TRUE,"Hot")</f>
        <v>Warm</v>
      </c>
    </row>
    <row r="3669" spans="1:13" x14ac:dyDescent="0.3">
      <c r="A3669" s="5">
        <v>23</v>
      </c>
      <c r="B3669" s="5" t="s">
        <v>55</v>
      </c>
      <c r="C3669" s="7" t="b">
        <f t="shared" si="114"/>
        <v>0</v>
      </c>
      <c r="D3669" s="7" t="str" cm="1">
        <f t="array" ref="D3669">_xlfn.SWITCH(A3669,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669" s="12">
        <f t="shared" si="115"/>
        <v>40781</v>
      </c>
      <c r="F3669" s="5">
        <v>2011</v>
      </c>
      <c r="G3669" s="8">
        <v>1637266.29</v>
      </c>
      <c r="H3669" s="5" t="s">
        <v>99</v>
      </c>
      <c r="I3669" s="9">
        <v>67.040000000000006</v>
      </c>
      <c r="J3669" s="10">
        <v>3.7959999999999998</v>
      </c>
      <c r="K3669" s="10">
        <v>136.21361289999999</v>
      </c>
      <c r="L3669" s="10">
        <v>4.5839999999999996</v>
      </c>
      <c r="M3669" s="11" t="str" cm="1">
        <f t="array" ref="M3669">_xlfn.IFS(ROUND(Sales_Data[[#This Row],[Temperature]],0)&lt;50,"Cold",ROUND(Sales_Data[[#This Row],[Temperature]],0)&lt;70,"Mild",ROUND(Sales_Data[[#This Row],[Temperature]],0)&lt;84,"Warm",TRUE,"Hot")</f>
        <v>Mild</v>
      </c>
    </row>
    <row r="3670" spans="1:13" x14ac:dyDescent="0.3">
      <c r="A3670" s="5">
        <v>24</v>
      </c>
      <c r="B3670" s="5" t="s">
        <v>55</v>
      </c>
      <c r="C3670" s="7" t="b">
        <f t="shared" si="114"/>
        <v>0</v>
      </c>
      <c r="D3670" s="7" t="str" cm="1">
        <f t="array" ref="D3670">_xlfn.SWITCH(A3670,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670" s="12">
        <f t="shared" si="115"/>
        <v>40781</v>
      </c>
      <c r="F3670" s="5">
        <v>2011</v>
      </c>
      <c r="G3670" s="8">
        <v>1402372.09</v>
      </c>
      <c r="H3670" s="5" t="s">
        <v>99</v>
      </c>
      <c r="I3670" s="9">
        <v>69.94</v>
      </c>
      <c r="J3670" s="10">
        <v>3.9060000000000001</v>
      </c>
      <c r="K3670" s="10">
        <v>136.21361289999999</v>
      </c>
      <c r="L3670" s="10">
        <v>8.3580000000000005</v>
      </c>
      <c r="M3670" s="11" t="str" cm="1">
        <f t="array" ref="M3670">_xlfn.IFS(ROUND(Sales_Data[[#This Row],[Temperature]],0)&lt;50,"Cold",ROUND(Sales_Data[[#This Row],[Temperature]],0)&lt;70,"Mild",ROUND(Sales_Data[[#This Row],[Temperature]],0)&lt;84,"Warm",TRUE,"Hot")</f>
        <v>Warm</v>
      </c>
    </row>
    <row r="3671" spans="1:13" x14ac:dyDescent="0.3">
      <c r="A3671" s="5">
        <v>25</v>
      </c>
      <c r="B3671" s="5" t="s">
        <v>55</v>
      </c>
      <c r="C3671" s="7" t="b">
        <f t="shared" si="114"/>
        <v>0</v>
      </c>
      <c r="D3671" s="7" t="str" cm="1">
        <f t="array" ref="D3671">_xlfn.SWITCH(A3671,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671" s="12">
        <f t="shared" si="115"/>
        <v>40781</v>
      </c>
      <c r="F3671" s="5">
        <v>2011</v>
      </c>
      <c r="G3671" s="8">
        <v>726422.55</v>
      </c>
      <c r="H3671" s="5" t="s">
        <v>99</v>
      </c>
      <c r="I3671" s="9">
        <v>66.8</v>
      </c>
      <c r="J3671" s="10">
        <v>3.7040000000000002</v>
      </c>
      <c r="K3671" s="10">
        <v>208.90247600000001</v>
      </c>
      <c r="L3671" s="10">
        <v>7.274</v>
      </c>
      <c r="M3671" s="11" t="str" cm="1">
        <f t="array" ref="M3671">_xlfn.IFS(ROUND(Sales_Data[[#This Row],[Temperature]],0)&lt;50,"Cold",ROUND(Sales_Data[[#This Row],[Temperature]],0)&lt;70,"Mild",ROUND(Sales_Data[[#This Row],[Temperature]],0)&lt;84,"Warm",TRUE,"Hot")</f>
        <v>Mild</v>
      </c>
    </row>
    <row r="3672" spans="1:13" x14ac:dyDescent="0.3">
      <c r="A3672" s="5">
        <v>26</v>
      </c>
      <c r="B3672" s="5" t="s">
        <v>55</v>
      </c>
      <c r="C3672" s="7" t="b">
        <f t="shared" si="114"/>
        <v>0</v>
      </c>
      <c r="D3672" s="7" t="str" cm="1">
        <f t="array" ref="D3672">_xlfn.SWITCH(A3672,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672" s="12">
        <f t="shared" si="115"/>
        <v>40781</v>
      </c>
      <c r="F3672" s="5">
        <v>2011</v>
      </c>
      <c r="G3672" s="8">
        <v>1064617.6200000001</v>
      </c>
      <c r="H3672" s="5" t="s">
        <v>99</v>
      </c>
      <c r="I3672" s="9">
        <v>61.1</v>
      </c>
      <c r="J3672" s="10">
        <v>3.7959999999999998</v>
      </c>
      <c r="K3672" s="10">
        <v>136.21361289999999</v>
      </c>
      <c r="L3672" s="10">
        <v>7.7670000000000003</v>
      </c>
      <c r="M3672" s="11" t="str" cm="1">
        <f t="array" ref="M3672">_xlfn.IFS(ROUND(Sales_Data[[#This Row],[Temperature]],0)&lt;50,"Cold",ROUND(Sales_Data[[#This Row],[Temperature]],0)&lt;70,"Mild",ROUND(Sales_Data[[#This Row],[Temperature]],0)&lt;84,"Warm",TRUE,"Hot")</f>
        <v>Mild</v>
      </c>
    </row>
    <row r="3673" spans="1:13" x14ac:dyDescent="0.3">
      <c r="A3673" s="5">
        <v>27</v>
      </c>
      <c r="B3673" s="5" t="s">
        <v>55</v>
      </c>
      <c r="C3673" s="7" t="b">
        <f t="shared" si="114"/>
        <v>0</v>
      </c>
      <c r="D3673" s="7" t="str" cm="1">
        <f t="array" ref="D3673">_xlfn.SWITCH(A3673,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673" s="12">
        <f t="shared" si="115"/>
        <v>40781</v>
      </c>
      <c r="F3673" s="5">
        <v>2011</v>
      </c>
      <c r="G3673" s="8">
        <v>2034400.78</v>
      </c>
      <c r="H3673" s="5" t="s">
        <v>99</v>
      </c>
      <c r="I3673" s="9">
        <v>72.88</v>
      </c>
      <c r="J3673" s="10">
        <v>3.9060000000000001</v>
      </c>
      <c r="K3673" s="10">
        <v>140.1629528</v>
      </c>
      <c r="L3673" s="10">
        <v>7.85</v>
      </c>
      <c r="M3673" s="11" t="str" cm="1">
        <f t="array" ref="M3673">_xlfn.IFS(ROUND(Sales_Data[[#This Row],[Temperature]],0)&lt;50,"Cold",ROUND(Sales_Data[[#This Row],[Temperature]],0)&lt;70,"Mild",ROUND(Sales_Data[[#This Row],[Temperature]],0)&lt;84,"Warm",TRUE,"Hot")</f>
        <v>Warm</v>
      </c>
    </row>
    <row r="3674" spans="1:13" x14ac:dyDescent="0.3">
      <c r="A3674" s="5">
        <v>28</v>
      </c>
      <c r="B3674" s="5" t="s">
        <v>55</v>
      </c>
      <c r="C3674" s="7" t="b">
        <f t="shared" si="114"/>
        <v>0</v>
      </c>
      <c r="D3674" s="7" t="str" cm="1">
        <f t="array" ref="D3674">_xlfn.SWITCH(A3674,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674" s="12">
        <f t="shared" si="115"/>
        <v>40781</v>
      </c>
      <c r="F3674" s="5">
        <v>2011</v>
      </c>
      <c r="G3674" s="8">
        <v>1166479.51</v>
      </c>
      <c r="H3674" s="5" t="s">
        <v>99</v>
      </c>
      <c r="I3674" s="9">
        <v>94.61</v>
      </c>
      <c r="J3674" s="10">
        <v>3.74</v>
      </c>
      <c r="K3674" s="10">
        <v>129.28325810000001</v>
      </c>
      <c r="L3674" s="10">
        <v>13.503</v>
      </c>
      <c r="M3674" s="11" t="str" cm="1">
        <f t="array" ref="M3674">_xlfn.IFS(ROUND(Sales_Data[[#This Row],[Temperature]],0)&lt;50,"Cold",ROUND(Sales_Data[[#This Row],[Temperature]],0)&lt;70,"Mild",ROUND(Sales_Data[[#This Row],[Temperature]],0)&lt;84,"Warm",TRUE,"Hot")</f>
        <v>Hot</v>
      </c>
    </row>
    <row r="3675" spans="1:13" x14ac:dyDescent="0.3">
      <c r="A3675" s="5">
        <v>29</v>
      </c>
      <c r="B3675" s="5" t="s">
        <v>55</v>
      </c>
      <c r="C3675" s="7" t="b">
        <f t="shared" si="114"/>
        <v>0</v>
      </c>
      <c r="D3675" s="7" t="str" cm="1">
        <f t="array" ref="D3675">_xlfn.SWITCH(A3675,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675" s="12">
        <f t="shared" si="115"/>
        <v>40781</v>
      </c>
      <c r="F3675" s="5">
        <v>2011</v>
      </c>
      <c r="G3675" s="8">
        <v>608294.98</v>
      </c>
      <c r="H3675" s="5" t="s">
        <v>99</v>
      </c>
      <c r="I3675" s="9">
        <v>72.22</v>
      </c>
      <c r="J3675" s="10">
        <v>3.7959999999999998</v>
      </c>
      <c r="K3675" s="10">
        <v>136.21361289999999</v>
      </c>
      <c r="L3675" s="10">
        <v>9.8629999999999995</v>
      </c>
      <c r="M3675" s="11" t="str" cm="1">
        <f t="array" ref="M3675">_xlfn.IFS(ROUND(Sales_Data[[#This Row],[Temperature]],0)&lt;50,"Cold",ROUND(Sales_Data[[#This Row],[Temperature]],0)&lt;70,"Mild",ROUND(Sales_Data[[#This Row],[Temperature]],0)&lt;84,"Warm",TRUE,"Hot")</f>
        <v>Warm</v>
      </c>
    </row>
    <row r="3676" spans="1:13" x14ac:dyDescent="0.3">
      <c r="A3676" s="5">
        <v>30</v>
      </c>
      <c r="B3676" s="5" t="s">
        <v>55</v>
      </c>
      <c r="C3676" s="7" t="b">
        <f t="shared" si="114"/>
        <v>0</v>
      </c>
      <c r="D3676" s="7" t="str" cm="1">
        <f t="array" ref="D3676">_xlfn.SWITCH(A3676,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676" s="12">
        <f t="shared" si="115"/>
        <v>40781</v>
      </c>
      <c r="F3676" s="5">
        <v>2011</v>
      </c>
      <c r="G3676" s="8">
        <v>387944.83</v>
      </c>
      <c r="H3676" s="5" t="s">
        <v>99</v>
      </c>
      <c r="I3676" s="9">
        <v>92.07</v>
      </c>
      <c r="J3676" s="10">
        <v>3.5230000000000001</v>
      </c>
      <c r="K3676" s="10">
        <v>215.386897</v>
      </c>
      <c r="L3676" s="10">
        <v>7.8520000000000003</v>
      </c>
      <c r="M3676" s="11" t="str" cm="1">
        <f t="array" ref="M3676">_xlfn.IFS(ROUND(Sales_Data[[#This Row],[Temperature]],0)&lt;50,"Cold",ROUND(Sales_Data[[#This Row],[Temperature]],0)&lt;70,"Mild",ROUND(Sales_Data[[#This Row],[Temperature]],0)&lt;84,"Warm",TRUE,"Hot")</f>
        <v>Hot</v>
      </c>
    </row>
    <row r="3677" spans="1:13" x14ac:dyDescent="0.3">
      <c r="A3677" s="5">
        <v>31</v>
      </c>
      <c r="B3677" s="5" t="s">
        <v>55</v>
      </c>
      <c r="C3677" s="7" t="b">
        <f t="shared" si="114"/>
        <v>0</v>
      </c>
      <c r="D3677" s="7" t="str" cm="1">
        <f t="array" ref="D3677">_xlfn.SWITCH(A3677,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677" s="12">
        <f t="shared" si="115"/>
        <v>40781</v>
      </c>
      <c r="F3677" s="5">
        <v>2011</v>
      </c>
      <c r="G3677" s="8">
        <v>1417267.07</v>
      </c>
      <c r="H3677" s="5" t="s">
        <v>99</v>
      </c>
      <c r="I3677" s="9">
        <v>92.07</v>
      </c>
      <c r="J3677" s="10">
        <v>3.5230000000000001</v>
      </c>
      <c r="K3677" s="10">
        <v>215.386897</v>
      </c>
      <c r="L3677" s="10">
        <v>7.8520000000000003</v>
      </c>
      <c r="M3677" s="11" t="str" cm="1">
        <f t="array" ref="M3677">_xlfn.IFS(ROUND(Sales_Data[[#This Row],[Temperature]],0)&lt;50,"Cold",ROUND(Sales_Data[[#This Row],[Temperature]],0)&lt;70,"Mild",ROUND(Sales_Data[[#This Row],[Temperature]],0)&lt;84,"Warm",TRUE,"Hot")</f>
        <v>Hot</v>
      </c>
    </row>
    <row r="3678" spans="1:13" x14ac:dyDescent="0.3">
      <c r="A3678" s="5">
        <v>32</v>
      </c>
      <c r="B3678" s="5" t="s">
        <v>55</v>
      </c>
      <c r="C3678" s="7" t="b">
        <f t="shared" si="114"/>
        <v>0</v>
      </c>
      <c r="D3678" s="7" t="str" cm="1">
        <f t="array" ref="D3678">_xlfn.SWITCH(A3678,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678" s="12">
        <f t="shared" si="115"/>
        <v>40781</v>
      </c>
      <c r="F3678" s="5">
        <v>2011</v>
      </c>
      <c r="G3678" s="8">
        <v>1183740.9099999999</v>
      </c>
      <c r="H3678" s="5" t="s">
        <v>99</v>
      </c>
      <c r="I3678" s="9">
        <v>75.64</v>
      </c>
      <c r="J3678" s="10">
        <v>3.4849999999999999</v>
      </c>
      <c r="K3678" s="10">
        <v>194.37963740000001</v>
      </c>
      <c r="L3678" s="10">
        <v>8.6219999999999999</v>
      </c>
      <c r="M3678" s="11" t="str" cm="1">
        <f t="array" ref="M3678">_xlfn.IFS(ROUND(Sales_Data[[#This Row],[Temperature]],0)&lt;50,"Cold",ROUND(Sales_Data[[#This Row],[Temperature]],0)&lt;70,"Mild",ROUND(Sales_Data[[#This Row],[Temperature]],0)&lt;84,"Warm",TRUE,"Hot")</f>
        <v>Warm</v>
      </c>
    </row>
    <row r="3679" spans="1:13" x14ac:dyDescent="0.3">
      <c r="A3679" s="5">
        <v>33</v>
      </c>
      <c r="B3679" s="5" t="s">
        <v>55</v>
      </c>
      <c r="C3679" s="7" t="b">
        <f t="shared" si="114"/>
        <v>0</v>
      </c>
      <c r="D3679" s="7" t="str" cm="1">
        <f t="array" ref="D3679">_xlfn.SWITCH(A3679,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679" s="12">
        <f t="shared" si="115"/>
        <v>40781</v>
      </c>
      <c r="F3679" s="5">
        <v>2011</v>
      </c>
      <c r="G3679" s="8">
        <v>237095.82</v>
      </c>
      <c r="H3679" s="5" t="s">
        <v>99</v>
      </c>
      <c r="I3679" s="9">
        <v>99.66</v>
      </c>
      <c r="J3679" s="10">
        <v>3.6629999999999998</v>
      </c>
      <c r="K3679" s="10">
        <v>129.28325810000001</v>
      </c>
      <c r="L3679" s="10">
        <v>8.4420000000000002</v>
      </c>
      <c r="M3679" s="11" t="str" cm="1">
        <f t="array" ref="M3679">_xlfn.IFS(ROUND(Sales_Data[[#This Row],[Temperature]],0)&lt;50,"Cold",ROUND(Sales_Data[[#This Row],[Temperature]],0)&lt;70,"Mild",ROUND(Sales_Data[[#This Row],[Temperature]],0)&lt;84,"Warm",TRUE,"Hot")</f>
        <v>Hot</v>
      </c>
    </row>
    <row r="3680" spans="1:13" x14ac:dyDescent="0.3">
      <c r="A3680" s="5">
        <v>34</v>
      </c>
      <c r="B3680" s="5" t="s">
        <v>55</v>
      </c>
      <c r="C3680" s="7" t="b">
        <f t="shared" si="114"/>
        <v>0</v>
      </c>
      <c r="D3680" s="7" t="str" cm="1">
        <f t="array" ref="D3680">_xlfn.SWITCH(A3680,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680" s="12">
        <f t="shared" si="115"/>
        <v>40781</v>
      </c>
      <c r="F3680" s="5">
        <v>2011</v>
      </c>
      <c r="G3680" s="8">
        <v>871404.6</v>
      </c>
      <c r="H3680" s="5" t="s">
        <v>99</v>
      </c>
      <c r="I3680" s="9">
        <v>77.27</v>
      </c>
      <c r="J3680" s="10">
        <v>3.5230000000000001</v>
      </c>
      <c r="K3680" s="10">
        <v>129.28325810000001</v>
      </c>
      <c r="L3680" s="10">
        <v>10.641</v>
      </c>
      <c r="M3680" s="11" t="str" cm="1">
        <f t="array" ref="M3680">_xlfn.IFS(ROUND(Sales_Data[[#This Row],[Temperature]],0)&lt;50,"Cold",ROUND(Sales_Data[[#This Row],[Temperature]],0)&lt;70,"Mild",ROUND(Sales_Data[[#This Row],[Temperature]],0)&lt;84,"Warm",TRUE,"Hot")</f>
        <v>Warm</v>
      </c>
    </row>
    <row r="3681" spans="1:13" x14ac:dyDescent="0.3">
      <c r="A3681" s="5">
        <v>35</v>
      </c>
      <c r="B3681" s="5" t="s">
        <v>55</v>
      </c>
      <c r="C3681" s="7" t="b">
        <f t="shared" si="114"/>
        <v>0</v>
      </c>
      <c r="D3681" s="7" t="str" cm="1">
        <f t="array" ref="D3681">_xlfn.SWITCH(A3681,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681" s="12">
        <f t="shared" si="115"/>
        <v>40781</v>
      </c>
      <c r="F3681" s="5">
        <v>2011</v>
      </c>
      <c r="G3681" s="8">
        <v>897037.25</v>
      </c>
      <c r="H3681" s="5" t="s">
        <v>99</v>
      </c>
      <c r="I3681" s="9">
        <v>72.88</v>
      </c>
      <c r="J3681" s="10">
        <v>3.7040000000000002</v>
      </c>
      <c r="K3681" s="10">
        <v>140.1629528</v>
      </c>
      <c r="L3681" s="10">
        <v>8.6839999999999993</v>
      </c>
      <c r="M3681" s="11" t="str" cm="1">
        <f t="array" ref="M3681">_xlfn.IFS(ROUND(Sales_Data[[#This Row],[Temperature]],0)&lt;50,"Cold",ROUND(Sales_Data[[#This Row],[Temperature]],0)&lt;70,"Mild",ROUND(Sales_Data[[#This Row],[Temperature]],0)&lt;84,"Warm",TRUE,"Hot")</f>
        <v>Warm</v>
      </c>
    </row>
    <row r="3682" spans="1:13" x14ac:dyDescent="0.3">
      <c r="A3682" s="5">
        <v>36</v>
      </c>
      <c r="B3682" s="5" t="s">
        <v>55</v>
      </c>
      <c r="C3682" s="7" t="b">
        <f t="shared" si="114"/>
        <v>0</v>
      </c>
      <c r="D3682" s="7" t="str" cm="1">
        <f t="array" ref="D3682">_xlfn.SWITCH(A3682,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682" s="12">
        <f t="shared" si="115"/>
        <v>40781</v>
      </c>
      <c r="F3682" s="5">
        <v>2011</v>
      </c>
      <c r="G3682" s="8">
        <v>344964.2</v>
      </c>
      <c r="H3682" s="5" t="s">
        <v>99</v>
      </c>
      <c r="I3682" s="9">
        <v>86.02</v>
      </c>
      <c r="J3682" s="10">
        <v>3.5009999999999999</v>
      </c>
      <c r="K3682" s="10">
        <v>214.4878416</v>
      </c>
      <c r="L3682" s="10">
        <v>8.1769999999999996</v>
      </c>
      <c r="M3682" s="11" t="str" cm="1">
        <f t="array" ref="M3682">_xlfn.IFS(ROUND(Sales_Data[[#This Row],[Temperature]],0)&lt;50,"Cold",ROUND(Sales_Data[[#This Row],[Temperature]],0)&lt;70,"Mild",ROUND(Sales_Data[[#This Row],[Temperature]],0)&lt;84,"Warm",TRUE,"Hot")</f>
        <v>Hot</v>
      </c>
    </row>
    <row r="3683" spans="1:13" x14ac:dyDescent="0.3">
      <c r="A3683" s="5">
        <v>37</v>
      </c>
      <c r="B3683" s="5" t="s">
        <v>55</v>
      </c>
      <c r="C3683" s="7" t="b">
        <f t="shared" si="114"/>
        <v>0</v>
      </c>
      <c r="D3683" s="7" t="str" cm="1">
        <f t="array" ref="D3683">_xlfn.SWITCH(A3683,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683" s="12">
        <f t="shared" si="115"/>
        <v>40781</v>
      </c>
      <c r="F3683" s="5">
        <v>2011</v>
      </c>
      <c r="G3683" s="8">
        <v>527947.21</v>
      </c>
      <c r="H3683" s="5" t="s">
        <v>99</v>
      </c>
      <c r="I3683" s="9">
        <v>86.02</v>
      </c>
      <c r="J3683" s="10">
        <v>3.5230000000000001</v>
      </c>
      <c r="K3683" s="10">
        <v>214.4878416</v>
      </c>
      <c r="L3683" s="10">
        <v>8.1769999999999996</v>
      </c>
      <c r="M3683" s="11" t="str" cm="1">
        <f t="array" ref="M3683">_xlfn.IFS(ROUND(Sales_Data[[#This Row],[Temperature]],0)&lt;50,"Cold",ROUND(Sales_Data[[#This Row],[Temperature]],0)&lt;70,"Mild",ROUND(Sales_Data[[#This Row],[Temperature]],0)&lt;84,"Warm",TRUE,"Hot")</f>
        <v>Hot</v>
      </c>
    </row>
    <row r="3684" spans="1:13" x14ac:dyDescent="0.3">
      <c r="A3684" s="5">
        <v>38</v>
      </c>
      <c r="B3684" s="5" t="s">
        <v>55</v>
      </c>
      <c r="C3684" s="7" t="b">
        <f t="shared" si="114"/>
        <v>0</v>
      </c>
      <c r="D3684" s="7" t="str" cm="1">
        <f t="array" ref="D3684">_xlfn.SWITCH(A3684,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684" s="12">
        <f t="shared" si="115"/>
        <v>40781</v>
      </c>
      <c r="F3684" s="5">
        <v>2011</v>
      </c>
      <c r="G3684" s="8">
        <v>365672.55</v>
      </c>
      <c r="H3684" s="5" t="s">
        <v>99</v>
      </c>
      <c r="I3684" s="9">
        <v>94.61</v>
      </c>
      <c r="J3684" s="10">
        <v>3.74</v>
      </c>
      <c r="K3684" s="10">
        <v>129.28325810000001</v>
      </c>
      <c r="L3684" s="10">
        <v>13.503</v>
      </c>
      <c r="M3684" s="11" t="str" cm="1">
        <f t="array" ref="M3684">_xlfn.IFS(ROUND(Sales_Data[[#This Row],[Temperature]],0)&lt;50,"Cold",ROUND(Sales_Data[[#This Row],[Temperature]],0)&lt;70,"Mild",ROUND(Sales_Data[[#This Row],[Temperature]],0)&lt;84,"Warm",TRUE,"Hot")</f>
        <v>Hot</v>
      </c>
    </row>
    <row r="3685" spans="1:13" x14ac:dyDescent="0.3">
      <c r="A3685" s="5">
        <v>39</v>
      </c>
      <c r="B3685" s="5" t="s">
        <v>55</v>
      </c>
      <c r="C3685" s="7" t="b">
        <f t="shared" si="114"/>
        <v>0</v>
      </c>
      <c r="D3685" s="7" t="str" cm="1">
        <f t="array" ref="D3685">_xlfn.SWITCH(A3685,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685" s="12">
        <f t="shared" si="115"/>
        <v>40781</v>
      </c>
      <c r="F3685" s="5">
        <v>2011</v>
      </c>
      <c r="G3685" s="8">
        <v>1573898.63</v>
      </c>
      <c r="H3685" s="5" t="s">
        <v>99</v>
      </c>
      <c r="I3685" s="9">
        <v>86.49</v>
      </c>
      <c r="J3685" s="10">
        <v>3.5230000000000001</v>
      </c>
      <c r="K3685" s="10">
        <v>214.4878416</v>
      </c>
      <c r="L3685" s="10">
        <v>8.1769999999999996</v>
      </c>
      <c r="M3685" s="11" t="str" cm="1">
        <f t="array" ref="M3685">_xlfn.IFS(ROUND(Sales_Data[[#This Row],[Temperature]],0)&lt;50,"Cold",ROUND(Sales_Data[[#This Row],[Temperature]],0)&lt;70,"Mild",ROUND(Sales_Data[[#This Row],[Temperature]],0)&lt;84,"Warm",TRUE,"Hot")</f>
        <v>Hot</v>
      </c>
    </row>
    <row r="3686" spans="1:13" x14ac:dyDescent="0.3">
      <c r="A3686" s="5">
        <v>40</v>
      </c>
      <c r="B3686" s="5" t="s">
        <v>55</v>
      </c>
      <c r="C3686" s="7" t="b">
        <f t="shared" si="114"/>
        <v>0</v>
      </c>
      <c r="D3686" s="7" t="str" cm="1">
        <f t="array" ref="D3686">_xlfn.SWITCH(A3686,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686" s="12">
        <f t="shared" si="115"/>
        <v>40781</v>
      </c>
      <c r="F3686" s="5">
        <v>2011</v>
      </c>
      <c r="G3686" s="8">
        <v>969611.3</v>
      </c>
      <c r="H3686" s="5" t="s">
        <v>99</v>
      </c>
      <c r="I3686" s="9">
        <v>65.010000000000005</v>
      </c>
      <c r="J3686" s="10">
        <v>3.7959999999999998</v>
      </c>
      <c r="K3686" s="10">
        <v>136.21361289999999</v>
      </c>
      <c r="L3686" s="10">
        <v>4.5839999999999996</v>
      </c>
      <c r="M3686" s="11" t="str" cm="1">
        <f t="array" ref="M3686">_xlfn.IFS(ROUND(Sales_Data[[#This Row],[Temperature]],0)&lt;50,"Cold",ROUND(Sales_Data[[#This Row],[Temperature]],0)&lt;70,"Mild",ROUND(Sales_Data[[#This Row],[Temperature]],0)&lt;84,"Warm",TRUE,"Hot")</f>
        <v>Mild</v>
      </c>
    </row>
    <row r="3687" spans="1:13" x14ac:dyDescent="0.3">
      <c r="A3687" s="5">
        <v>41</v>
      </c>
      <c r="B3687" s="5" t="s">
        <v>55</v>
      </c>
      <c r="C3687" s="7" t="b">
        <f t="shared" si="114"/>
        <v>0</v>
      </c>
      <c r="D3687" s="7" t="str" cm="1">
        <f t="array" ref="D3687">_xlfn.SWITCH(A3687,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687" s="12">
        <f t="shared" si="115"/>
        <v>40781</v>
      </c>
      <c r="F3687" s="5">
        <v>2011</v>
      </c>
      <c r="G3687" s="8">
        <v>1328740.71</v>
      </c>
      <c r="H3687" s="5" t="s">
        <v>99</v>
      </c>
      <c r="I3687" s="9">
        <v>71.61</v>
      </c>
      <c r="J3687" s="10">
        <v>3.4849999999999999</v>
      </c>
      <c r="K3687" s="10">
        <v>194.37963740000001</v>
      </c>
      <c r="L3687" s="10">
        <v>6.9009999999999998</v>
      </c>
      <c r="M3687" s="11" t="str" cm="1">
        <f t="array" ref="M3687">_xlfn.IFS(ROUND(Sales_Data[[#This Row],[Temperature]],0)&lt;50,"Cold",ROUND(Sales_Data[[#This Row],[Temperature]],0)&lt;70,"Mild",ROUND(Sales_Data[[#This Row],[Temperature]],0)&lt;84,"Warm",TRUE,"Hot")</f>
        <v>Warm</v>
      </c>
    </row>
    <row r="3688" spans="1:13" x14ac:dyDescent="0.3">
      <c r="A3688" s="5">
        <v>42</v>
      </c>
      <c r="B3688" s="5" t="s">
        <v>55</v>
      </c>
      <c r="C3688" s="7" t="b">
        <f t="shared" si="114"/>
        <v>0</v>
      </c>
      <c r="D3688" s="7" t="str" cm="1">
        <f t="array" ref="D3688">_xlfn.SWITCH(A3688,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688" s="12">
        <f t="shared" si="115"/>
        <v>40781</v>
      </c>
      <c r="F3688" s="5">
        <v>2011</v>
      </c>
      <c r="G3688" s="8">
        <v>503720.98</v>
      </c>
      <c r="H3688" s="5" t="s">
        <v>99</v>
      </c>
      <c r="I3688" s="9">
        <v>91.59</v>
      </c>
      <c r="J3688" s="10">
        <v>3.6629999999999998</v>
      </c>
      <c r="K3688" s="10">
        <v>129.28325810000001</v>
      </c>
      <c r="L3688" s="10">
        <v>8.2569999999999997</v>
      </c>
      <c r="M3688" s="11" t="str" cm="1">
        <f t="array" ref="M3688">_xlfn.IFS(ROUND(Sales_Data[[#This Row],[Temperature]],0)&lt;50,"Cold",ROUND(Sales_Data[[#This Row],[Temperature]],0)&lt;70,"Mild",ROUND(Sales_Data[[#This Row],[Temperature]],0)&lt;84,"Warm",TRUE,"Hot")</f>
        <v>Hot</v>
      </c>
    </row>
    <row r="3689" spans="1:13" x14ac:dyDescent="0.3">
      <c r="A3689" s="5">
        <v>43</v>
      </c>
      <c r="B3689" s="5" t="s">
        <v>55</v>
      </c>
      <c r="C3689" s="7" t="b">
        <f t="shared" si="114"/>
        <v>0</v>
      </c>
      <c r="D3689" s="7" t="str" cm="1">
        <f t="array" ref="D3689">_xlfn.SWITCH(A3689,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689" s="12">
        <f t="shared" si="115"/>
        <v>40781</v>
      </c>
      <c r="F3689" s="5">
        <v>2011</v>
      </c>
      <c r="G3689" s="8">
        <v>561573.07999999996</v>
      </c>
      <c r="H3689" s="5" t="s">
        <v>99</v>
      </c>
      <c r="I3689" s="9">
        <v>87.43</v>
      </c>
      <c r="J3689" s="10">
        <v>3.5230000000000001</v>
      </c>
      <c r="K3689" s="10">
        <v>207.5580023</v>
      </c>
      <c r="L3689" s="10">
        <v>10.641</v>
      </c>
      <c r="M3689" s="11" t="str" cm="1">
        <f t="array" ref="M3689">_xlfn.IFS(ROUND(Sales_Data[[#This Row],[Temperature]],0)&lt;50,"Cold",ROUND(Sales_Data[[#This Row],[Temperature]],0)&lt;70,"Mild",ROUND(Sales_Data[[#This Row],[Temperature]],0)&lt;84,"Warm",TRUE,"Hot")</f>
        <v>Hot</v>
      </c>
    </row>
    <row r="3690" spans="1:13" x14ac:dyDescent="0.3">
      <c r="A3690" s="5">
        <v>44</v>
      </c>
      <c r="B3690" s="5" t="s">
        <v>55</v>
      </c>
      <c r="C3690" s="7" t="b">
        <f t="shared" si="114"/>
        <v>0</v>
      </c>
      <c r="D3690" s="7" t="str" cm="1">
        <f t="array" ref="D3690">_xlfn.SWITCH(A3690,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90" s="12">
        <f t="shared" si="115"/>
        <v>40781</v>
      </c>
      <c r="F3690" s="5">
        <v>2011</v>
      </c>
      <c r="G3690" s="8">
        <v>324174.78999999998</v>
      </c>
      <c r="H3690" s="5" t="s">
        <v>99</v>
      </c>
      <c r="I3690" s="9">
        <v>81.53</v>
      </c>
      <c r="J3690" s="10">
        <v>3.57</v>
      </c>
      <c r="K3690" s="10">
        <v>129.28325810000001</v>
      </c>
      <c r="L3690" s="10">
        <v>6.56</v>
      </c>
      <c r="M3690" s="11" t="str" cm="1">
        <f t="array" ref="M3690">_xlfn.IFS(ROUND(Sales_Data[[#This Row],[Temperature]],0)&lt;50,"Cold",ROUND(Sales_Data[[#This Row],[Temperature]],0)&lt;70,"Mild",ROUND(Sales_Data[[#This Row],[Temperature]],0)&lt;84,"Warm",TRUE,"Hot")</f>
        <v>Warm</v>
      </c>
    </row>
    <row r="3691" spans="1:13" x14ac:dyDescent="0.3">
      <c r="A3691" s="5">
        <v>45</v>
      </c>
      <c r="B3691" s="5" t="s">
        <v>55</v>
      </c>
      <c r="C3691" s="7" t="b">
        <f t="shared" si="114"/>
        <v>0</v>
      </c>
      <c r="D3691" s="7" t="str" cm="1">
        <f t="array" ref="D3691">_xlfn.SWITCH(A3691,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91" s="12">
        <f t="shared" si="115"/>
        <v>40781</v>
      </c>
      <c r="F3691" s="5">
        <v>2011</v>
      </c>
      <c r="G3691" s="8">
        <v>833979.01</v>
      </c>
      <c r="H3691" s="5" t="s">
        <v>99</v>
      </c>
      <c r="I3691" s="9">
        <v>72.55</v>
      </c>
      <c r="J3691" s="10">
        <v>3.7040000000000002</v>
      </c>
      <c r="K3691" s="10">
        <v>186.5641172</v>
      </c>
      <c r="L3691" s="10">
        <v>8.625</v>
      </c>
      <c r="M3691" s="11" t="str" cm="1">
        <f t="array" ref="M3691">_xlfn.IFS(ROUND(Sales_Data[[#This Row],[Temperature]],0)&lt;50,"Cold",ROUND(Sales_Data[[#This Row],[Temperature]],0)&lt;70,"Mild",ROUND(Sales_Data[[#This Row],[Temperature]],0)&lt;84,"Warm",TRUE,"Hot")</f>
        <v>Warm</v>
      </c>
    </row>
    <row r="3692" spans="1:13" x14ac:dyDescent="0.3">
      <c r="A3692" s="5">
        <v>1</v>
      </c>
      <c r="B3692" s="6">
        <v>40795</v>
      </c>
      <c r="C3692" s="7" t="b">
        <f t="shared" si="114"/>
        <v>1</v>
      </c>
      <c r="D3692" s="7" t="str" cm="1">
        <f t="array" ref="D3692">_xlfn.SWITCH(A3692,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92" s="7">
        <f t="shared" si="115"/>
        <v>40795</v>
      </c>
      <c r="F3692" s="5">
        <v>2011</v>
      </c>
      <c r="G3692" s="8">
        <v>1540471.24</v>
      </c>
      <c r="H3692" s="5" t="s">
        <v>97</v>
      </c>
      <c r="I3692" s="9">
        <v>76</v>
      </c>
      <c r="J3692" s="10">
        <v>3.5459999999999998</v>
      </c>
      <c r="K3692" s="10">
        <v>215.86105599999999</v>
      </c>
      <c r="L3692" s="10">
        <v>7.9619999999999997</v>
      </c>
      <c r="M3692" s="11" t="str" cm="1">
        <f t="array" ref="M3692">_xlfn.IFS(ROUND(Sales_Data[[#This Row],[Temperature]],0)&lt;50,"Cold",ROUND(Sales_Data[[#This Row],[Temperature]],0)&lt;70,"Mild",ROUND(Sales_Data[[#This Row],[Temperature]],0)&lt;84,"Warm",TRUE,"Hot")</f>
        <v>Warm</v>
      </c>
    </row>
    <row r="3693" spans="1:13" x14ac:dyDescent="0.3">
      <c r="A3693" s="5">
        <v>2</v>
      </c>
      <c r="B3693" s="6">
        <v>40795</v>
      </c>
      <c r="C3693" s="7" t="b">
        <f t="shared" si="114"/>
        <v>1</v>
      </c>
      <c r="D3693" s="7" t="str" cm="1">
        <f t="array" ref="D3693">_xlfn.SWITCH(A3693,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93" s="7">
        <f t="shared" si="115"/>
        <v>40795</v>
      </c>
      <c r="F3693" s="5">
        <v>2011</v>
      </c>
      <c r="G3693" s="8">
        <v>1748000.65</v>
      </c>
      <c r="H3693" s="5" t="s">
        <v>97</v>
      </c>
      <c r="I3693" s="9">
        <v>77.97</v>
      </c>
      <c r="J3693" s="10">
        <v>3.5459999999999998</v>
      </c>
      <c r="K3693" s="10">
        <v>215.51482949999999</v>
      </c>
      <c r="L3693" s="10">
        <v>7.8520000000000003</v>
      </c>
      <c r="M3693" s="11" t="str" cm="1">
        <f t="array" ref="M3693">_xlfn.IFS(ROUND(Sales_Data[[#This Row],[Temperature]],0)&lt;50,"Cold",ROUND(Sales_Data[[#This Row],[Temperature]],0)&lt;70,"Mild",ROUND(Sales_Data[[#This Row],[Temperature]],0)&lt;84,"Warm",TRUE,"Hot")</f>
        <v>Warm</v>
      </c>
    </row>
    <row r="3694" spans="1:13" x14ac:dyDescent="0.3">
      <c r="A3694" s="5">
        <v>3</v>
      </c>
      <c r="B3694" s="6">
        <v>40795</v>
      </c>
      <c r="C3694" s="7" t="b">
        <f t="shared" si="114"/>
        <v>1</v>
      </c>
      <c r="D3694" s="7" t="str" cm="1">
        <f t="array" ref="D3694">_xlfn.SWITCH(A3694,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94" s="7">
        <f t="shared" si="115"/>
        <v>40795</v>
      </c>
      <c r="F3694" s="5">
        <v>2011</v>
      </c>
      <c r="G3694" s="8">
        <v>377347.49</v>
      </c>
      <c r="H3694" s="5" t="s">
        <v>97</v>
      </c>
      <c r="I3694" s="9">
        <v>81.72</v>
      </c>
      <c r="J3694" s="10">
        <v>3.5459999999999998</v>
      </c>
      <c r="K3694" s="10">
        <v>219.21353049999999</v>
      </c>
      <c r="L3694" s="10">
        <v>7.5670000000000002</v>
      </c>
      <c r="M3694" s="11" t="str" cm="1">
        <f t="array" ref="M3694">_xlfn.IFS(ROUND(Sales_Data[[#This Row],[Temperature]],0)&lt;50,"Cold",ROUND(Sales_Data[[#This Row],[Temperature]],0)&lt;70,"Mild",ROUND(Sales_Data[[#This Row],[Temperature]],0)&lt;84,"Warm",TRUE,"Hot")</f>
        <v>Warm</v>
      </c>
    </row>
    <row r="3695" spans="1:13" x14ac:dyDescent="0.3">
      <c r="A3695" s="5">
        <v>4</v>
      </c>
      <c r="B3695" s="6">
        <v>40795</v>
      </c>
      <c r="C3695" s="7" t="b">
        <f t="shared" si="114"/>
        <v>1</v>
      </c>
      <c r="D3695" s="7" t="str" cm="1">
        <f t="array" ref="D3695">_xlfn.SWITCH(A3695,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95" s="7">
        <f t="shared" si="115"/>
        <v>40795</v>
      </c>
      <c r="F3695" s="5">
        <v>2011</v>
      </c>
      <c r="G3695" s="8">
        <v>2093139.01</v>
      </c>
      <c r="H3695" s="5" t="s">
        <v>97</v>
      </c>
      <c r="I3695" s="9">
        <v>73.34</v>
      </c>
      <c r="J3695" s="10">
        <v>3.5539999999999998</v>
      </c>
      <c r="K3695" s="10">
        <v>129.36861289999999</v>
      </c>
      <c r="L3695" s="10">
        <v>5.6440000000000001</v>
      </c>
      <c r="M3695" s="11" t="str" cm="1">
        <f t="array" ref="M3695">_xlfn.IFS(ROUND(Sales_Data[[#This Row],[Temperature]],0)&lt;50,"Cold",ROUND(Sales_Data[[#This Row],[Temperature]],0)&lt;70,"Mild",ROUND(Sales_Data[[#This Row],[Temperature]],0)&lt;84,"Warm",TRUE,"Hot")</f>
        <v>Warm</v>
      </c>
    </row>
    <row r="3696" spans="1:13" x14ac:dyDescent="0.3">
      <c r="A3696" s="5">
        <v>5</v>
      </c>
      <c r="B3696" s="6">
        <v>40795</v>
      </c>
      <c r="C3696" s="7" t="b">
        <f t="shared" si="114"/>
        <v>1</v>
      </c>
      <c r="D3696" s="7" t="str" cm="1">
        <f t="array" ref="D3696">_xlfn.SWITCH(A3696,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96" s="7">
        <f t="shared" si="115"/>
        <v>40795</v>
      </c>
      <c r="F3696" s="5">
        <v>2011</v>
      </c>
      <c r="G3696" s="8">
        <v>321110.21999999997</v>
      </c>
      <c r="H3696" s="5" t="s">
        <v>97</v>
      </c>
      <c r="I3696" s="9">
        <v>79.040000000000006</v>
      </c>
      <c r="J3696" s="10">
        <v>3.5459999999999998</v>
      </c>
      <c r="K3696" s="10">
        <v>216.42268189999999</v>
      </c>
      <c r="L3696" s="10">
        <v>6.5289999999999999</v>
      </c>
      <c r="M3696" s="11" t="str" cm="1">
        <f t="array" ref="M3696">_xlfn.IFS(ROUND(Sales_Data[[#This Row],[Temperature]],0)&lt;50,"Cold",ROUND(Sales_Data[[#This Row],[Temperature]],0)&lt;70,"Mild",ROUND(Sales_Data[[#This Row],[Temperature]],0)&lt;84,"Warm",TRUE,"Hot")</f>
        <v>Warm</v>
      </c>
    </row>
    <row r="3697" spans="1:13" x14ac:dyDescent="0.3">
      <c r="A3697" s="5">
        <v>6</v>
      </c>
      <c r="B3697" s="6">
        <v>40795</v>
      </c>
      <c r="C3697" s="7" t="b">
        <f t="shared" si="114"/>
        <v>1</v>
      </c>
      <c r="D3697" s="7" t="str" cm="1">
        <f t="array" ref="D3697">_xlfn.SWITCH(A3697,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97" s="7">
        <f t="shared" si="115"/>
        <v>40795</v>
      </c>
      <c r="F3697" s="5">
        <v>2011</v>
      </c>
      <c r="G3697" s="8">
        <v>1483574.38</v>
      </c>
      <c r="H3697" s="5" t="s">
        <v>97</v>
      </c>
      <c r="I3697" s="9">
        <v>80.209999999999994</v>
      </c>
      <c r="J3697" s="10">
        <v>3.5459999999999998</v>
      </c>
      <c r="K3697" s="10">
        <v>217.39803040000001</v>
      </c>
      <c r="L3697" s="10">
        <v>6.9249999999999998</v>
      </c>
      <c r="M3697" s="11" t="str" cm="1">
        <f t="array" ref="M3697">_xlfn.IFS(ROUND(Sales_Data[[#This Row],[Temperature]],0)&lt;50,"Cold",ROUND(Sales_Data[[#This Row],[Temperature]],0)&lt;70,"Mild",ROUND(Sales_Data[[#This Row],[Temperature]],0)&lt;84,"Warm",TRUE,"Hot")</f>
        <v>Warm</v>
      </c>
    </row>
    <row r="3698" spans="1:13" x14ac:dyDescent="0.3">
      <c r="A3698" s="5">
        <v>7</v>
      </c>
      <c r="B3698" s="6">
        <v>40795</v>
      </c>
      <c r="C3698" s="7" t="b">
        <f t="shared" si="114"/>
        <v>1</v>
      </c>
      <c r="D3698" s="7" t="str" cm="1">
        <f t="array" ref="D3698">_xlfn.SWITCH(A3698,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98" s="7">
        <f t="shared" si="115"/>
        <v>40795</v>
      </c>
      <c r="F3698" s="5">
        <v>2011</v>
      </c>
      <c r="G3698" s="8">
        <v>613135.23</v>
      </c>
      <c r="H3698" s="5" t="s">
        <v>97</v>
      </c>
      <c r="I3698" s="9">
        <v>45.61</v>
      </c>
      <c r="J3698" s="10">
        <v>3.5659999999999998</v>
      </c>
      <c r="K3698" s="10">
        <v>194.6387853</v>
      </c>
      <c r="L3698" s="10">
        <v>8.6219999999999999</v>
      </c>
      <c r="M3698" s="11" t="str" cm="1">
        <f t="array" ref="M3698">_xlfn.IFS(ROUND(Sales_Data[[#This Row],[Temperature]],0)&lt;50,"Cold",ROUND(Sales_Data[[#This Row],[Temperature]],0)&lt;70,"Mild",ROUND(Sales_Data[[#This Row],[Temperature]],0)&lt;84,"Warm",TRUE,"Hot")</f>
        <v>Cold</v>
      </c>
    </row>
    <row r="3699" spans="1:13" x14ac:dyDescent="0.3">
      <c r="A3699" s="5">
        <v>8</v>
      </c>
      <c r="B3699" s="6">
        <v>40795</v>
      </c>
      <c r="C3699" s="7" t="b">
        <f t="shared" si="114"/>
        <v>1</v>
      </c>
      <c r="D3699" s="7" t="str" cm="1">
        <f t="array" ref="D3699">_xlfn.SWITCH(A3699,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99" s="7">
        <f t="shared" si="115"/>
        <v>40795</v>
      </c>
      <c r="F3699" s="5">
        <v>2011</v>
      </c>
      <c r="G3699" s="8">
        <v>848358.09</v>
      </c>
      <c r="H3699" s="5" t="s">
        <v>97</v>
      </c>
      <c r="I3699" s="9">
        <v>69.010000000000005</v>
      </c>
      <c r="J3699" s="10">
        <v>3.5459999999999998</v>
      </c>
      <c r="K3699" s="10">
        <v>219.2604355</v>
      </c>
      <c r="L3699" s="10">
        <v>6.4249999999999998</v>
      </c>
      <c r="M3699" s="11" t="str" cm="1">
        <f t="array" ref="M3699">_xlfn.IFS(ROUND(Sales_Data[[#This Row],[Temperature]],0)&lt;50,"Cold",ROUND(Sales_Data[[#This Row],[Temperature]],0)&lt;70,"Mild",ROUND(Sales_Data[[#This Row],[Temperature]],0)&lt;84,"Warm",TRUE,"Hot")</f>
        <v>Mild</v>
      </c>
    </row>
    <row r="3700" spans="1:13" x14ac:dyDescent="0.3">
      <c r="A3700" s="5">
        <v>9</v>
      </c>
      <c r="B3700" s="6">
        <v>40795</v>
      </c>
      <c r="C3700" s="7" t="b">
        <f t="shared" si="114"/>
        <v>1</v>
      </c>
      <c r="D3700" s="7" t="str" cm="1">
        <f t="array" ref="D3700">_xlfn.SWITCH(A3700,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00" s="7">
        <f t="shared" si="115"/>
        <v>40795</v>
      </c>
      <c r="F3700" s="5">
        <v>2011</v>
      </c>
      <c r="G3700" s="8">
        <v>528784.86</v>
      </c>
      <c r="H3700" s="5" t="s">
        <v>97</v>
      </c>
      <c r="I3700" s="9">
        <v>75.650000000000006</v>
      </c>
      <c r="J3700" s="10">
        <v>3.5459999999999998</v>
      </c>
      <c r="K3700" s="10">
        <v>219.44576749999999</v>
      </c>
      <c r="L3700" s="10">
        <v>6.4039999999999999</v>
      </c>
      <c r="M3700" s="11" t="str" cm="1">
        <f t="array" ref="M3700">_xlfn.IFS(ROUND(Sales_Data[[#This Row],[Temperature]],0)&lt;50,"Cold",ROUND(Sales_Data[[#This Row],[Temperature]],0)&lt;70,"Mild",ROUND(Sales_Data[[#This Row],[Temperature]],0)&lt;84,"Warm",TRUE,"Hot")</f>
        <v>Warm</v>
      </c>
    </row>
    <row r="3701" spans="1:13" x14ac:dyDescent="0.3">
      <c r="A3701" s="5">
        <v>10</v>
      </c>
      <c r="B3701" s="6">
        <v>40795</v>
      </c>
      <c r="C3701" s="7" t="b">
        <f t="shared" si="114"/>
        <v>1</v>
      </c>
      <c r="D3701" s="7" t="str" cm="1">
        <f t="array" ref="D3701">_xlfn.SWITCH(A3701,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01" s="7">
        <f t="shared" si="115"/>
        <v>40795</v>
      </c>
      <c r="F3701" s="5">
        <v>2011</v>
      </c>
      <c r="G3701" s="8">
        <v>1670579.82</v>
      </c>
      <c r="H3701" s="5" t="s">
        <v>97</v>
      </c>
      <c r="I3701" s="9">
        <v>89.06</v>
      </c>
      <c r="J3701" s="10">
        <v>3.7709999999999999</v>
      </c>
      <c r="K3701" s="10">
        <v>129.36861289999999</v>
      </c>
      <c r="L3701" s="10">
        <v>8.2569999999999997</v>
      </c>
      <c r="M3701" s="11" t="str" cm="1">
        <f t="array" ref="M3701">_xlfn.IFS(ROUND(Sales_Data[[#This Row],[Temperature]],0)&lt;50,"Cold",ROUND(Sales_Data[[#This Row],[Temperature]],0)&lt;70,"Mild",ROUND(Sales_Data[[#This Row],[Temperature]],0)&lt;84,"Warm",TRUE,"Hot")</f>
        <v>Hot</v>
      </c>
    </row>
    <row r="3702" spans="1:13" x14ac:dyDescent="0.3">
      <c r="A3702" s="5">
        <v>11</v>
      </c>
      <c r="B3702" s="6">
        <v>40795</v>
      </c>
      <c r="C3702" s="7" t="b">
        <f t="shared" si="114"/>
        <v>1</v>
      </c>
      <c r="D3702" s="7" t="str" cm="1">
        <f t="array" ref="D3702">_xlfn.SWITCH(A3702,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02" s="7">
        <f t="shared" si="115"/>
        <v>40795</v>
      </c>
      <c r="F3702" s="5">
        <v>2011</v>
      </c>
      <c r="G3702" s="8">
        <v>1249439.95</v>
      </c>
      <c r="H3702" s="5" t="s">
        <v>97</v>
      </c>
      <c r="I3702" s="9">
        <v>84.91</v>
      </c>
      <c r="J3702" s="10">
        <v>3.5459999999999998</v>
      </c>
      <c r="K3702" s="10">
        <v>219.21353049999999</v>
      </c>
      <c r="L3702" s="10">
        <v>7.5670000000000002</v>
      </c>
      <c r="M3702" s="11" t="str" cm="1">
        <f t="array" ref="M3702">_xlfn.IFS(ROUND(Sales_Data[[#This Row],[Temperature]],0)&lt;50,"Cold",ROUND(Sales_Data[[#This Row],[Temperature]],0)&lt;70,"Mild",ROUND(Sales_Data[[#This Row],[Temperature]],0)&lt;84,"Warm",TRUE,"Hot")</f>
        <v>Hot</v>
      </c>
    </row>
    <row r="3703" spans="1:13" x14ac:dyDescent="0.3">
      <c r="A3703" s="5">
        <v>12</v>
      </c>
      <c r="B3703" s="6">
        <v>40795</v>
      </c>
      <c r="C3703" s="7" t="b">
        <f t="shared" si="114"/>
        <v>1</v>
      </c>
      <c r="D3703" s="7" t="str" cm="1">
        <f t="array" ref="D3703">_xlfn.SWITCH(A3703,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03" s="7">
        <f t="shared" si="115"/>
        <v>40795</v>
      </c>
      <c r="F3703" s="5">
        <v>2011</v>
      </c>
      <c r="G3703" s="8">
        <v>922850.57</v>
      </c>
      <c r="H3703" s="5" t="s">
        <v>97</v>
      </c>
      <c r="I3703" s="9">
        <v>88</v>
      </c>
      <c r="J3703" s="10">
        <v>3.9129999999999998</v>
      </c>
      <c r="K3703" s="10">
        <v>129.36861289999999</v>
      </c>
      <c r="L3703" s="10">
        <v>13.503</v>
      </c>
      <c r="M3703" s="11" t="str" cm="1">
        <f t="array" ref="M3703">_xlfn.IFS(ROUND(Sales_Data[[#This Row],[Temperature]],0)&lt;50,"Cold",ROUND(Sales_Data[[#This Row],[Temperature]],0)&lt;70,"Mild",ROUND(Sales_Data[[#This Row],[Temperature]],0)&lt;84,"Warm",TRUE,"Hot")</f>
        <v>Hot</v>
      </c>
    </row>
    <row r="3704" spans="1:13" x14ac:dyDescent="0.3">
      <c r="A3704" s="5">
        <v>13</v>
      </c>
      <c r="B3704" s="6">
        <v>40795</v>
      </c>
      <c r="C3704" s="7" t="b">
        <f t="shared" si="114"/>
        <v>1</v>
      </c>
      <c r="D3704" s="7" t="str" cm="1">
        <f t="array" ref="D3704">_xlfn.SWITCH(A3704,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04" s="7">
        <f t="shared" si="115"/>
        <v>40795</v>
      </c>
      <c r="F3704" s="5">
        <v>2011</v>
      </c>
      <c r="G3704" s="8">
        <v>1872921.31</v>
      </c>
      <c r="H3704" s="5" t="s">
        <v>97</v>
      </c>
      <c r="I3704" s="9">
        <v>70.19</v>
      </c>
      <c r="J3704" s="10">
        <v>3.6190000000000002</v>
      </c>
      <c r="K3704" s="10">
        <v>129.36861289999999</v>
      </c>
      <c r="L3704" s="10">
        <v>6.8769999999999998</v>
      </c>
      <c r="M3704" s="11" t="str" cm="1">
        <f t="array" ref="M3704">_xlfn.IFS(ROUND(Sales_Data[[#This Row],[Temperature]],0)&lt;50,"Cold",ROUND(Sales_Data[[#This Row],[Temperature]],0)&lt;70,"Mild",ROUND(Sales_Data[[#This Row],[Temperature]],0)&lt;84,"Warm",TRUE,"Hot")</f>
        <v>Warm</v>
      </c>
    </row>
    <row r="3705" spans="1:13" x14ac:dyDescent="0.3">
      <c r="A3705" s="5">
        <v>14</v>
      </c>
      <c r="B3705" s="6">
        <v>40795</v>
      </c>
      <c r="C3705" s="7" t="b">
        <f t="shared" si="114"/>
        <v>1</v>
      </c>
      <c r="D3705" s="7" t="str" cm="1">
        <f t="array" ref="D3705">_xlfn.SWITCH(A3705,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05" s="7">
        <f t="shared" si="115"/>
        <v>40795</v>
      </c>
      <c r="F3705" s="5">
        <v>2011</v>
      </c>
      <c r="G3705" s="8">
        <v>2202742.9</v>
      </c>
      <c r="H3705" s="5" t="s">
        <v>97</v>
      </c>
      <c r="I3705" s="9">
        <v>71.48</v>
      </c>
      <c r="J3705" s="10">
        <v>3.738</v>
      </c>
      <c r="K3705" s="10">
        <v>186.67373760000001</v>
      </c>
      <c r="L3705" s="10">
        <v>8.625</v>
      </c>
      <c r="M3705" s="11" t="str" cm="1">
        <f t="array" ref="M3705">_xlfn.IFS(ROUND(Sales_Data[[#This Row],[Temperature]],0)&lt;50,"Cold",ROUND(Sales_Data[[#This Row],[Temperature]],0)&lt;70,"Mild",ROUND(Sales_Data[[#This Row],[Temperature]],0)&lt;84,"Warm",TRUE,"Hot")</f>
        <v>Warm</v>
      </c>
    </row>
    <row r="3706" spans="1:13" x14ac:dyDescent="0.3">
      <c r="A3706" s="5">
        <v>15</v>
      </c>
      <c r="B3706" s="6">
        <v>40795</v>
      </c>
      <c r="C3706" s="7" t="b">
        <f t="shared" si="114"/>
        <v>1</v>
      </c>
      <c r="D3706" s="7" t="str" cm="1">
        <f t="array" ref="D3706">_xlfn.SWITCH(A3706,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06" s="7">
        <f t="shared" si="115"/>
        <v>40795</v>
      </c>
      <c r="F3706" s="5">
        <v>2011</v>
      </c>
      <c r="G3706" s="8">
        <v>607593.51</v>
      </c>
      <c r="H3706" s="5" t="s">
        <v>97</v>
      </c>
      <c r="I3706" s="9">
        <v>67.59</v>
      </c>
      <c r="J3706" s="10">
        <v>3.93</v>
      </c>
      <c r="K3706" s="10">
        <v>136.27458060000001</v>
      </c>
      <c r="L3706" s="10">
        <v>7.806</v>
      </c>
      <c r="M3706" s="11" t="str" cm="1">
        <f t="array" ref="M3706">_xlfn.IFS(ROUND(Sales_Data[[#This Row],[Temperature]],0)&lt;50,"Cold",ROUND(Sales_Data[[#This Row],[Temperature]],0)&lt;70,"Mild",ROUND(Sales_Data[[#This Row],[Temperature]],0)&lt;84,"Warm",TRUE,"Hot")</f>
        <v>Mild</v>
      </c>
    </row>
    <row r="3707" spans="1:13" x14ac:dyDescent="0.3">
      <c r="A3707" s="5">
        <v>16</v>
      </c>
      <c r="B3707" s="6">
        <v>40795</v>
      </c>
      <c r="C3707" s="7" t="b">
        <f t="shared" si="114"/>
        <v>1</v>
      </c>
      <c r="D3707" s="7" t="str" cm="1">
        <f t="array" ref="D3707">_xlfn.SWITCH(A3707,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07" s="7">
        <f t="shared" si="115"/>
        <v>40795</v>
      </c>
      <c r="F3707" s="5">
        <v>2011</v>
      </c>
      <c r="G3707" s="8">
        <v>574622.56000000006</v>
      </c>
      <c r="H3707" s="5" t="s">
        <v>97</v>
      </c>
      <c r="I3707" s="9">
        <v>56.99</v>
      </c>
      <c r="J3707" s="10">
        <v>3.5659999999999998</v>
      </c>
      <c r="K3707" s="10">
        <v>194.6387853</v>
      </c>
      <c r="L3707" s="10">
        <v>6.3380000000000001</v>
      </c>
      <c r="M3707" s="11" t="str" cm="1">
        <f t="array" ref="M3707">_xlfn.IFS(ROUND(Sales_Data[[#This Row],[Temperature]],0)&lt;50,"Cold",ROUND(Sales_Data[[#This Row],[Temperature]],0)&lt;70,"Mild",ROUND(Sales_Data[[#This Row],[Temperature]],0)&lt;84,"Warm",TRUE,"Hot")</f>
        <v>Mild</v>
      </c>
    </row>
    <row r="3708" spans="1:13" x14ac:dyDescent="0.3">
      <c r="A3708" s="5">
        <v>17</v>
      </c>
      <c r="B3708" s="6">
        <v>40795</v>
      </c>
      <c r="C3708" s="7" t="b">
        <f t="shared" si="114"/>
        <v>1</v>
      </c>
      <c r="D3708" s="7" t="str" cm="1">
        <f t="array" ref="D3708">_xlfn.SWITCH(A3708,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08" s="7">
        <f t="shared" si="115"/>
        <v>40795</v>
      </c>
      <c r="F3708" s="5">
        <v>2011</v>
      </c>
      <c r="G3708" s="8">
        <v>1161900.18</v>
      </c>
      <c r="H3708" s="5" t="s">
        <v>97</v>
      </c>
      <c r="I3708" s="9">
        <v>61.94</v>
      </c>
      <c r="J3708" s="10">
        <v>3.6190000000000002</v>
      </c>
      <c r="K3708" s="10">
        <v>129.36861289999999</v>
      </c>
      <c r="L3708" s="10">
        <v>6.7450000000000001</v>
      </c>
      <c r="M3708" s="11" t="str" cm="1">
        <f t="array" ref="M3708">_xlfn.IFS(ROUND(Sales_Data[[#This Row],[Temperature]],0)&lt;50,"Cold",ROUND(Sales_Data[[#This Row],[Temperature]],0)&lt;70,"Mild",ROUND(Sales_Data[[#This Row],[Temperature]],0)&lt;84,"Warm",TRUE,"Hot")</f>
        <v>Mild</v>
      </c>
    </row>
    <row r="3709" spans="1:13" x14ac:dyDescent="0.3">
      <c r="A3709" s="5">
        <v>18</v>
      </c>
      <c r="B3709" s="6">
        <v>40795</v>
      </c>
      <c r="C3709" s="7" t="b">
        <f t="shared" si="114"/>
        <v>1</v>
      </c>
      <c r="D3709" s="7" t="str" cm="1">
        <f t="array" ref="D3709">_xlfn.SWITCH(A3709,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09" s="7">
        <f t="shared" si="115"/>
        <v>40795</v>
      </c>
      <c r="F3709" s="5">
        <v>2011</v>
      </c>
      <c r="G3709" s="8">
        <v>951549.61</v>
      </c>
      <c r="H3709" s="5" t="s">
        <v>97</v>
      </c>
      <c r="I3709" s="9">
        <v>68.11</v>
      </c>
      <c r="J3709" s="10">
        <v>3.8090000000000002</v>
      </c>
      <c r="K3709" s="10">
        <v>136.27458060000001</v>
      </c>
      <c r="L3709" s="10">
        <v>8.89</v>
      </c>
      <c r="M3709" s="11" t="str" cm="1">
        <f t="array" ref="M3709">_xlfn.IFS(ROUND(Sales_Data[[#This Row],[Temperature]],0)&lt;50,"Cold",ROUND(Sales_Data[[#This Row],[Temperature]],0)&lt;70,"Mild",ROUND(Sales_Data[[#This Row],[Temperature]],0)&lt;84,"Warm",TRUE,"Hot")</f>
        <v>Mild</v>
      </c>
    </row>
    <row r="3710" spans="1:13" x14ac:dyDescent="0.3">
      <c r="A3710" s="5">
        <v>19</v>
      </c>
      <c r="B3710" s="6">
        <v>40795</v>
      </c>
      <c r="C3710" s="7" t="b">
        <f t="shared" si="114"/>
        <v>1</v>
      </c>
      <c r="D3710" s="7" t="str" cm="1">
        <f t="array" ref="D3710">_xlfn.SWITCH(A3710,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710" s="7">
        <f t="shared" si="115"/>
        <v>40795</v>
      </c>
      <c r="F3710" s="5">
        <v>2011</v>
      </c>
      <c r="G3710" s="8">
        <v>1566712.79</v>
      </c>
      <c r="H3710" s="5" t="s">
        <v>97</v>
      </c>
      <c r="I3710" s="9">
        <v>68.28</v>
      </c>
      <c r="J3710" s="10">
        <v>3.93</v>
      </c>
      <c r="K3710" s="10">
        <v>136.27458060000001</v>
      </c>
      <c r="L3710" s="10">
        <v>7.806</v>
      </c>
      <c r="M3710" s="11" t="str" cm="1">
        <f t="array" ref="M3710">_xlfn.IFS(ROUND(Sales_Data[[#This Row],[Temperature]],0)&lt;50,"Cold",ROUND(Sales_Data[[#This Row],[Temperature]],0)&lt;70,"Mild",ROUND(Sales_Data[[#This Row],[Temperature]],0)&lt;84,"Warm",TRUE,"Hot")</f>
        <v>Mild</v>
      </c>
    </row>
    <row r="3711" spans="1:13" x14ac:dyDescent="0.3">
      <c r="A3711" s="5">
        <v>20</v>
      </c>
      <c r="B3711" s="6">
        <v>40795</v>
      </c>
      <c r="C3711" s="7" t="b">
        <f t="shared" si="114"/>
        <v>1</v>
      </c>
      <c r="D3711" s="7" t="str" cm="1">
        <f t="array" ref="D3711">_xlfn.SWITCH(A3711,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711" s="7">
        <f t="shared" si="115"/>
        <v>40795</v>
      </c>
      <c r="F3711" s="5">
        <v>2011</v>
      </c>
      <c r="G3711" s="8">
        <v>2050542.56</v>
      </c>
      <c r="H3711" s="5" t="s">
        <v>97</v>
      </c>
      <c r="I3711" s="9">
        <v>68.739999999999995</v>
      </c>
      <c r="J3711" s="10">
        <v>3.738</v>
      </c>
      <c r="K3711" s="10">
        <v>209.0225562</v>
      </c>
      <c r="L3711" s="10">
        <v>7.274</v>
      </c>
      <c r="M3711" s="11" t="str" cm="1">
        <f t="array" ref="M3711">_xlfn.IFS(ROUND(Sales_Data[[#This Row],[Temperature]],0)&lt;50,"Cold",ROUND(Sales_Data[[#This Row],[Temperature]],0)&lt;70,"Mild",ROUND(Sales_Data[[#This Row],[Temperature]],0)&lt;84,"Warm",TRUE,"Hot")</f>
        <v>Mild</v>
      </c>
    </row>
    <row r="3712" spans="1:13" x14ac:dyDescent="0.3">
      <c r="A3712" s="5">
        <v>21</v>
      </c>
      <c r="B3712" s="6">
        <v>40795</v>
      </c>
      <c r="C3712" s="7" t="b">
        <f t="shared" si="114"/>
        <v>1</v>
      </c>
      <c r="D3712" s="7" t="str" cm="1">
        <f t="array" ref="D3712">_xlfn.SWITCH(A3712,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712" s="7">
        <f t="shared" si="115"/>
        <v>40795</v>
      </c>
      <c r="F3712" s="5">
        <v>2011</v>
      </c>
      <c r="G3712" s="8">
        <v>653989.65</v>
      </c>
      <c r="H3712" s="5" t="s">
        <v>97</v>
      </c>
      <c r="I3712" s="9">
        <v>78.87</v>
      </c>
      <c r="J3712" s="10">
        <v>3.5459999999999998</v>
      </c>
      <c r="K3712" s="10">
        <v>215.51482949999999</v>
      </c>
      <c r="L3712" s="10">
        <v>7.8520000000000003</v>
      </c>
      <c r="M3712" s="11" t="str" cm="1">
        <f t="array" ref="M3712">_xlfn.IFS(ROUND(Sales_Data[[#This Row],[Temperature]],0)&lt;50,"Cold",ROUND(Sales_Data[[#This Row],[Temperature]],0)&lt;70,"Mild",ROUND(Sales_Data[[#This Row],[Temperature]],0)&lt;84,"Warm",TRUE,"Hot")</f>
        <v>Warm</v>
      </c>
    </row>
    <row r="3713" spans="1:13" x14ac:dyDescent="0.3">
      <c r="A3713" s="5">
        <v>22</v>
      </c>
      <c r="B3713" s="6">
        <v>40795</v>
      </c>
      <c r="C3713" s="7" t="b">
        <f t="shared" si="114"/>
        <v>1</v>
      </c>
      <c r="D3713" s="7" t="str" cm="1">
        <f t="array" ref="D3713">_xlfn.SWITCH(A3713,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713" s="7">
        <f t="shared" si="115"/>
        <v>40795</v>
      </c>
      <c r="F3713" s="5">
        <v>2011</v>
      </c>
      <c r="G3713" s="8">
        <v>1004434.54</v>
      </c>
      <c r="H3713" s="5" t="s">
        <v>97</v>
      </c>
      <c r="I3713" s="9">
        <v>69.14</v>
      </c>
      <c r="J3713" s="10">
        <v>3.8090000000000002</v>
      </c>
      <c r="K3713" s="10">
        <v>140.23101729999999</v>
      </c>
      <c r="L3713" s="10">
        <v>8.0229999999999997</v>
      </c>
      <c r="M3713" s="11" t="str" cm="1">
        <f t="array" ref="M3713">_xlfn.IFS(ROUND(Sales_Data[[#This Row],[Temperature]],0)&lt;50,"Cold",ROUND(Sales_Data[[#This Row],[Temperature]],0)&lt;70,"Mild",ROUND(Sales_Data[[#This Row],[Temperature]],0)&lt;84,"Warm",TRUE,"Hot")</f>
        <v>Mild</v>
      </c>
    </row>
    <row r="3714" spans="1:13" x14ac:dyDescent="0.3">
      <c r="A3714" s="5">
        <v>23</v>
      </c>
      <c r="B3714" s="6">
        <v>40795</v>
      </c>
      <c r="C3714" s="7" t="b">
        <f t="shared" ref="C3714:C3777" si="116">ISNUMBER(B3714)</f>
        <v>1</v>
      </c>
      <c r="D3714" s="7" t="str" cm="1">
        <f t="array" ref="D3714">_xlfn.SWITCH(A3714,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714" s="7">
        <f t="shared" ref="E3714:E3777" si="117">IF(C3714,B3714,DATE(RIGHT(B3714,4),MID(B3714,4,2),LEFT(B3714,2)))</f>
        <v>40795</v>
      </c>
      <c r="F3714" s="5">
        <v>2011</v>
      </c>
      <c r="G3714" s="8">
        <v>1423289.9</v>
      </c>
      <c r="H3714" s="5" t="s">
        <v>97</v>
      </c>
      <c r="I3714" s="9">
        <v>66.040000000000006</v>
      </c>
      <c r="J3714" s="10">
        <v>3.8090000000000002</v>
      </c>
      <c r="K3714" s="10">
        <v>136.27458060000001</v>
      </c>
      <c r="L3714" s="10">
        <v>4.5839999999999996</v>
      </c>
      <c r="M3714" s="11" t="str" cm="1">
        <f t="array" ref="M3714">_xlfn.IFS(ROUND(Sales_Data[[#This Row],[Temperature]],0)&lt;50,"Cold",ROUND(Sales_Data[[#This Row],[Temperature]],0)&lt;70,"Mild",ROUND(Sales_Data[[#This Row],[Temperature]],0)&lt;84,"Warm",TRUE,"Hot")</f>
        <v>Mild</v>
      </c>
    </row>
    <row r="3715" spans="1:13" x14ac:dyDescent="0.3">
      <c r="A3715" s="5">
        <v>24</v>
      </c>
      <c r="B3715" s="6">
        <v>40795</v>
      </c>
      <c r="C3715" s="7" t="b">
        <f t="shared" si="116"/>
        <v>1</v>
      </c>
      <c r="D3715" s="7" t="str" cm="1">
        <f t="array" ref="D3715">_xlfn.SWITCH(A3715,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715" s="7">
        <f t="shared" si="117"/>
        <v>40795</v>
      </c>
      <c r="F3715" s="5">
        <v>2011</v>
      </c>
      <c r="G3715" s="8">
        <v>1527455.19</v>
      </c>
      <c r="H3715" s="5" t="s">
        <v>97</v>
      </c>
      <c r="I3715" s="9">
        <v>68.319999999999993</v>
      </c>
      <c r="J3715" s="10">
        <v>3.93</v>
      </c>
      <c r="K3715" s="10">
        <v>136.27458060000001</v>
      </c>
      <c r="L3715" s="10">
        <v>8.3580000000000005</v>
      </c>
      <c r="M3715" s="11" t="str" cm="1">
        <f t="array" ref="M3715">_xlfn.IFS(ROUND(Sales_Data[[#This Row],[Temperature]],0)&lt;50,"Cold",ROUND(Sales_Data[[#This Row],[Temperature]],0)&lt;70,"Mild",ROUND(Sales_Data[[#This Row],[Temperature]],0)&lt;84,"Warm",TRUE,"Hot")</f>
        <v>Mild</v>
      </c>
    </row>
    <row r="3716" spans="1:13" x14ac:dyDescent="0.3">
      <c r="A3716" s="5">
        <v>25</v>
      </c>
      <c r="B3716" s="6">
        <v>40795</v>
      </c>
      <c r="C3716" s="7" t="b">
        <f t="shared" si="116"/>
        <v>1</v>
      </c>
      <c r="D3716" s="7" t="str" cm="1">
        <f t="array" ref="D3716">_xlfn.SWITCH(A3716,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716" s="7">
        <f t="shared" si="117"/>
        <v>40795</v>
      </c>
      <c r="F3716" s="5">
        <v>2011</v>
      </c>
      <c r="G3716" s="8">
        <v>673248.48</v>
      </c>
      <c r="H3716" s="5" t="s">
        <v>97</v>
      </c>
      <c r="I3716" s="9">
        <v>67.510000000000005</v>
      </c>
      <c r="J3716" s="10">
        <v>3.738</v>
      </c>
      <c r="K3716" s="10">
        <v>209.0225562</v>
      </c>
      <c r="L3716" s="10">
        <v>7.274</v>
      </c>
      <c r="M3716" s="11" t="str" cm="1">
        <f t="array" ref="M3716">_xlfn.IFS(ROUND(Sales_Data[[#This Row],[Temperature]],0)&lt;50,"Cold",ROUND(Sales_Data[[#This Row],[Temperature]],0)&lt;70,"Mild",ROUND(Sales_Data[[#This Row],[Temperature]],0)&lt;84,"Warm",TRUE,"Hot")</f>
        <v>Mild</v>
      </c>
    </row>
    <row r="3717" spans="1:13" x14ac:dyDescent="0.3">
      <c r="A3717" s="5">
        <v>26</v>
      </c>
      <c r="B3717" s="6">
        <v>40795</v>
      </c>
      <c r="C3717" s="7" t="b">
        <f t="shared" si="116"/>
        <v>1</v>
      </c>
      <c r="D3717" s="7" t="str" cm="1">
        <f t="array" ref="D3717">_xlfn.SWITCH(A3717,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717" s="7">
        <f t="shared" si="117"/>
        <v>40795</v>
      </c>
      <c r="F3717" s="5">
        <v>2011</v>
      </c>
      <c r="G3717" s="8">
        <v>1069710.97</v>
      </c>
      <c r="H3717" s="5" t="s">
        <v>97</v>
      </c>
      <c r="I3717" s="9">
        <v>60.98</v>
      </c>
      <c r="J3717" s="10">
        <v>3.8090000000000002</v>
      </c>
      <c r="K3717" s="10">
        <v>136.27458060000001</v>
      </c>
      <c r="L3717" s="10">
        <v>7.7670000000000003</v>
      </c>
      <c r="M3717" s="11" t="str" cm="1">
        <f t="array" ref="M3717">_xlfn.IFS(ROUND(Sales_Data[[#This Row],[Temperature]],0)&lt;50,"Cold",ROUND(Sales_Data[[#This Row],[Temperature]],0)&lt;70,"Mild",ROUND(Sales_Data[[#This Row],[Temperature]],0)&lt;84,"Warm",TRUE,"Hot")</f>
        <v>Mild</v>
      </c>
    </row>
    <row r="3718" spans="1:13" x14ac:dyDescent="0.3">
      <c r="A3718" s="5">
        <v>27</v>
      </c>
      <c r="B3718" s="6">
        <v>40795</v>
      </c>
      <c r="C3718" s="7" t="b">
        <f t="shared" si="116"/>
        <v>1</v>
      </c>
      <c r="D3718" s="7" t="str" cm="1">
        <f t="array" ref="D3718">_xlfn.SWITCH(A3718,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718" s="7">
        <f t="shared" si="117"/>
        <v>40795</v>
      </c>
      <c r="F3718" s="5">
        <v>2011</v>
      </c>
      <c r="G3718" s="8">
        <v>1911470.84</v>
      </c>
      <c r="H3718" s="5" t="s">
        <v>97</v>
      </c>
      <c r="I3718" s="9">
        <v>70.930000000000007</v>
      </c>
      <c r="J3718" s="10">
        <v>3.93</v>
      </c>
      <c r="K3718" s="10">
        <v>140.23101729999999</v>
      </c>
      <c r="L3718" s="10">
        <v>7.85</v>
      </c>
      <c r="M3718" s="11" t="str" cm="1">
        <f t="array" ref="M3718">_xlfn.IFS(ROUND(Sales_Data[[#This Row],[Temperature]],0)&lt;50,"Cold",ROUND(Sales_Data[[#This Row],[Temperature]],0)&lt;70,"Mild",ROUND(Sales_Data[[#This Row],[Temperature]],0)&lt;84,"Warm",TRUE,"Hot")</f>
        <v>Warm</v>
      </c>
    </row>
    <row r="3719" spans="1:13" x14ac:dyDescent="0.3">
      <c r="A3719" s="5">
        <v>28</v>
      </c>
      <c r="B3719" s="6">
        <v>40795</v>
      </c>
      <c r="C3719" s="7" t="b">
        <f t="shared" si="116"/>
        <v>1</v>
      </c>
      <c r="D3719" s="7" t="str" cm="1">
        <f t="array" ref="D3719">_xlfn.SWITCH(A3719,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719" s="7">
        <f t="shared" si="117"/>
        <v>40795</v>
      </c>
      <c r="F3719" s="5">
        <v>2011</v>
      </c>
      <c r="G3719" s="8">
        <v>1310087</v>
      </c>
      <c r="H3719" s="5" t="s">
        <v>97</v>
      </c>
      <c r="I3719" s="9">
        <v>88</v>
      </c>
      <c r="J3719" s="10">
        <v>3.9129999999999998</v>
      </c>
      <c r="K3719" s="10">
        <v>129.36861289999999</v>
      </c>
      <c r="L3719" s="10">
        <v>13.503</v>
      </c>
      <c r="M3719" s="11" t="str" cm="1">
        <f t="array" ref="M3719">_xlfn.IFS(ROUND(Sales_Data[[#This Row],[Temperature]],0)&lt;50,"Cold",ROUND(Sales_Data[[#This Row],[Temperature]],0)&lt;70,"Mild",ROUND(Sales_Data[[#This Row],[Temperature]],0)&lt;84,"Warm",TRUE,"Hot")</f>
        <v>Hot</v>
      </c>
    </row>
    <row r="3720" spans="1:13" x14ac:dyDescent="0.3">
      <c r="A3720" s="5">
        <v>29</v>
      </c>
      <c r="B3720" s="6">
        <v>40795</v>
      </c>
      <c r="C3720" s="7" t="b">
        <f t="shared" si="116"/>
        <v>1</v>
      </c>
      <c r="D3720" s="7" t="str" cm="1">
        <f t="array" ref="D3720">_xlfn.SWITCH(A3720,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720" s="7">
        <f t="shared" si="117"/>
        <v>40795</v>
      </c>
      <c r="F3720" s="5">
        <v>2011</v>
      </c>
      <c r="G3720" s="8">
        <v>505406.71999999997</v>
      </c>
      <c r="H3720" s="5" t="s">
        <v>97</v>
      </c>
      <c r="I3720" s="9">
        <v>69.14</v>
      </c>
      <c r="J3720" s="10">
        <v>3.8090000000000002</v>
      </c>
      <c r="K3720" s="10">
        <v>136.27458060000001</v>
      </c>
      <c r="L3720" s="10">
        <v>9.8629999999999995</v>
      </c>
      <c r="M3720" s="11" t="str" cm="1">
        <f t="array" ref="M3720">_xlfn.IFS(ROUND(Sales_Data[[#This Row],[Temperature]],0)&lt;50,"Cold",ROUND(Sales_Data[[#This Row],[Temperature]],0)&lt;70,"Mild",ROUND(Sales_Data[[#This Row],[Temperature]],0)&lt;84,"Warm",TRUE,"Hot")</f>
        <v>Mild</v>
      </c>
    </row>
    <row r="3721" spans="1:13" x14ac:dyDescent="0.3">
      <c r="A3721" s="5">
        <v>30</v>
      </c>
      <c r="B3721" s="6">
        <v>40795</v>
      </c>
      <c r="C3721" s="7" t="b">
        <f t="shared" si="116"/>
        <v>1</v>
      </c>
      <c r="D3721" s="7" t="str" cm="1">
        <f t="array" ref="D3721">_xlfn.SWITCH(A3721,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721" s="7">
        <f t="shared" si="117"/>
        <v>40795</v>
      </c>
      <c r="F3721" s="5">
        <v>2011</v>
      </c>
      <c r="G3721" s="8">
        <v>370897.82</v>
      </c>
      <c r="H3721" s="5" t="s">
        <v>97</v>
      </c>
      <c r="I3721" s="9">
        <v>78.87</v>
      </c>
      <c r="J3721" s="10">
        <v>3.5459999999999998</v>
      </c>
      <c r="K3721" s="10">
        <v>215.51482949999999</v>
      </c>
      <c r="L3721" s="10">
        <v>7.8520000000000003</v>
      </c>
      <c r="M3721" s="11" t="str" cm="1">
        <f t="array" ref="M3721">_xlfn.IFS(ROUND(Sales_Data[[#This Row],[Temperature]],0)&lt;50,"Cold",ROUND(Sales_Data[[#This Row],[Temperature]],0)&lt;70,"Mild",ROUND(Sales_Data[[#This Row],[Temperature]],0)&lt;84,"Warm",TRUE,"Hot")</f>
        <v>Warm</v>
      </c>
    </row>
    <row r="3722" spans="1:13" x14ac:dyDescent="0.3">
      <c r="A3722" s="5">
        <v>31</v>
      </c>
      <c r="B3722" s="6">
        <v>40795</v>
      </c>
      <c r="C3722" s="7" t="b">
        <f t="shared" si="116"/>
        <v>1</v>
      </c>
      <c r="D3722" s="7" t="str" cm="1">
        <f t="array" ref="D3722">_xlfn.SWITCH(A3722,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722" s="7">
        <f t="shared" si="117"/>
        <v>40795</v>
      </c>
      <c r="F3722" s="5">
        <v>2011</v>
      </c>
      <c r="G3722" s="8">
        <v>1376670.27</v>
      </c>
      <c r="H3722" s="5" t="s">
        <v>97</v>
      </c>
      <c r="I3722" s="9">
        <v>78.87</v>
      </c>
      <c r="J3722" s="10">
        <v>3.5459999999999998</v>
      </c>
      <c r="K3722" s="10">
        <v>215.51482949999999</v>
      </c>
      <c r="L3722" s="10">
        <v>7.8520000000000003</v>
      </c>
      <c r="M3722" s="11" t="str" cm="1">
        <f t="array" ref="M3722">_xlfn.IFS(ROUND(Sales_Data[[#This Row],[Temperature]],0)&lt;50,"Cold",ROUND(Sales_Data[[#This Row],[Temperature]],0)&lt;70,"Mild",ROUND(Sales_Data[[#This Row],[Temperature]],0)&lt;84,"Warm",TRUE,"Hot")</f>
        <v>Warm</v>
      </c>
    </row>
    <row r="3723" spans="1:13" x14ac:dyDescent="0.3">
      <c r="A3723" s="5">
        <v>32</v>
      </c>
      <c r="B3723" s="6">
        <v>40795</v>
      </c>
      <c r="C3723" s="7" t="b">
        <f t="shared" si="116"/>
        <v>1</v>
      </c>
      <c r="D3723" s="7" t="str" cm="1">
        <f t="array" ref="D3723">_xlfn.SWITCH(A3723,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723" s="7">
        <f t="shared" si="117"/>
        <v>40795</v>
      </c>
      <c r="F3723" s="5">
        <v>2011</v>
      </c>
      <c r="G3723" s="8">
        <v>1128237.3</v>
      </c>
      <c r="H3723" s="5" t="s">
        <v>97</v>
      </c>
      <c r="I3723" s="9">
        <v>61.24</v>
      </c>
      <c r="J3723" s="10">
        <v>3.5659999999999998</v>
      </c>
      <c r="K3723" s="10">
        <v>194.6387853</v>
      </c>
      <c r="L3723" s="10">
        <v>8.6219999999999999</v>
      </c>
      <c r="M3723" s="11" t="str" cm="1">
        <f t="array" ref="M3723">_xlfn.IFS(ROUND(Sales_Data[[#This Row],[Temperature]],0)&lt;50,"Cold",ROUND(Sales_Data[[#This Row],[Temperature]],0)&lt;70,"Mild",ROUND(Sales_Data[[#This Row],[Temperature]],0)&lt;84,"Warm",TRUE,"Hot")</f>
        <v>Mild</v>
      </c>
    </row>
    <row r="3724" spans="1:13" x14ac:dyDescent="0.3">
      <c r="A3724" s="5">
        <v>33</v>
      </c>
      <c r="B3724" s="6">
        <v>40795</v>
      </c>
      <c r="C3724" s="7" t="b">
        <f t="shared" si="116"/>
        <v>1</v>
      </c>
      <c r="D3724" s="7" t="str" cm="1">
        <f t="array" ref="D3724">_xlfn.SWITCH(A3724,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724" s="7">
        <f t="shared" si="117"/>
        <v>40795</v>
      </c>
      <c r="F3724" s="5">
        <v>2011</v>
      </c>
      <c r="G3724" s="8">
        <v>281842.28000000003</v>
      </c>
      <c r="H3724" s="5" t="s">
        <v>97</v>
      </c>
      <c r="I3724" s="9">
        <v>96.22</v>
      </c>
      <c r="J3724" s="10">
        <v>3.7709999999999999</v>
      </c>
      <c r="K3724" s="10">
        <v>129.36861289999999</v>
      </c>
      <c r="L3724" s="10">
        <v>8.4420000000000002</v>
      </c>
      <c r="M3724" s="11" t="str" cm="1">
        <f t="array" ref="M3724">_xlfn.IFS(ROUND(Sales_Data[[#This Row],[Temperature]],0)&lt;50,"Cold",ROUND(Sales_Data[[#This Row],[Temperature]],0)&lt;70,"Mild",ROUND(Sales_Data[[#This Row],[Temperature]],0)&lt;84,"Warm",TRUE,"Hot")</f>
        <v>Hot</v>
      </c>
    </row>
    <row r="3725" spans="1:13" x14ac:dyDescent="0.3">
      <c r="A3725" s="5">
        <v>34</v>
      </c>
      <c r="B3725" s="6">
        <v>40795</v>
      </c>
      <c r="C3725" s="7" t="b">
        <f t="shared" si="116"/>
        <v>1</v>
      </c>
      <c r="D3725" s="7" t="str" cm="1">
        <f t="array" ref="D3725">_xlfn.SWITCH(A3725,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725" s="7">
        <f t="shared" si="117"/>
        <v>40795</v>
      </c>
      <c r="F3725" s="5">
        <v>2011</v>
      </c>
      <c r="G3725" s="8">
        <v>930506.14</v>
      </c>
      <c r="H3725" s="5" t="s">
        <v>97</v>
      </c>
      <c r="I3725" s="9">
        <v>70.05</v>
      </c>
      <c r="J3725" s="10">
        <v>3.5539999999999998</v>
      </c>
      <c r="K3725" s="10">
        <v>129.36861289999999</v>
      </c>
      <c r="L3725" s="10">
        <v>10.641</v>
      </c>
      <c r="M3725" s="11" t="str" cm="1">
        <f t="array" ref="M3725">_xlfn.IFS(ROUND(Sales_Data[[#This Row],[Temperature]],0)&lt;50,"Cold",ROUND(Sales_Data[[#This Row],[Temperature]],0)&lt;70,"Mild",ROUND(Sales_Data[[#This Row],[Temperature]],0)&lt;84,"Warm",TRUE,"Hot")</f>
        <v>Warm</v>
      </c>
    </row>
    <row r="3726" spans="1:13" x14ac:dyDescent="0.3">
      <c r="A3726" s="5">
        <v>35</v>
      </c>
      <c r="B3726" s="6">
        <v>40795</v>
      </c>
      <c r="C3726" s="7" t="b">
        <f t="shared" si="116"/>
        <v>1</v>
      </c>
      <c r="D3726" s="7" t="str" cm="1">
        <f t="array" ref="D3726">_xlfn.SWITCH(A3726,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726" s="7">
        <f t="shared" si="117"/>
        <v>40795</v>
      </c>
      <c r="F3726" s="5">
        <v>2011</v>
      </c>
      <c r="G3726" s="8">
        <v>922440.64</v>
      </c>
      <c r="H3726" s="5" t="s">
        <v>97</v>
      </c>
      <c r="I3726" s="9">
        <v>70.930000000000007</v>
      </c>
      <c r="J3726" s="10">
        <v>3.738</v>
      </c>
      <c r="K3726" s="10">
        <v>140.23101729999999</v>
      </c>
      <c r="L3726" s="10">
        <v>8.6839999999999993</v>
      </c>
      <c r="M3726" s="11" t="str" cm="1">
        <f t="array" ref="M3726">_xlfn.IFS(ROUND(Sales_Data[[#This Row],[Temperature]],0)&lt;50,"Cold",ROUND(Sales_Data[[#This Row],[Temperature]],0)&lt;70,"Mild",ROUND(Sales_Data[[#This Row],[Temperature]],0)&lt;84,"Warm",TRUE,"Hot")</f>
        <v>Warm</v>
      </c>
    </row>
    <row r="3727" spans="1:13" x14ac:dyDescent="0.3">
      <c r="A3727" s="5">
        <v>36</v>
      </c>
      <c r="B3727" s="6">
        <v>40795</v>
      </c>
      <c r="C3727" s="7" t="b">
        <f t="shared" si="116"/>
        <v>1</v>
      </c>
      <c r="D3727" s="7" t="str" cm="1">
        <f t="array" ref="D3727">_xlfn.SWITCH(A3727,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727" s="7">
        <f t="shared" si="117"/>
        <v>40795</v>
      </c>
      <c r="F3727" s="5">
        <v>2011</v>
      </c>
      <c r="G3727" s="8">
        <v>352960.64</v>
      </c>
      <c r="H3727" s="5" t="s">
        <v>97</v>
      </c>
      <c r="I3727" s="9">
        <v>77.94</v>
      </c>
      <c r="J3727" s="10">
        <v>3.4990000000000001</v>
      </c>
      <c r="K3727" s="10">
        <v>214.61553760000001</v>
      </c>
      <c r="L3727" s="10">
        <v>8.1769999999999996</v>
      </c>
      <c r="M3727" s="11" t="str" cm="1">
        <f t="array" ref="M3727">_xlfn.IFS(ROUND(Sales_Data[[#This Row],[Temperature]],0)&lt;50,"Cold",ROUND(Sales_Data[[#This Row],[Temperature]],0)&lt;70,"Mild",ROUND(Sales_Data[[#This Row],[Temperature]],0)&lt;84,"Warm",TRUE,"Hot")</f>
        <v>Warm</v>
      </c>
    </row>
    <row r="3728" spans="1:13" x14ac:dyDescent="0.3">
      <c r="A3728" s="5">
        <v>37</v>
      </c>
      <c r="B3728" s="6">
        <v>40795</v>
      </c>
      <c r="C3728" s="7" t="b">
        <f t="shared" si="116"/>
        <v>1</v>
      </c>
      <c r="D3728" s="7" t="str" cm="1">
        <f t="array" ref="D3728">_xlfn.SWITCH(A3728,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728" s="7">
        <f t="shared" si="117"/>
        <v>40795</v>
      </c>
      <c r="F3728" s="5">
        <v>2011</v>
      </c>
      <c r="G3728" s="8">
        <v>506273.74</v>
      </c>
      <c r="H3728" s="5" t="s">
        <v>97</v>
      </c>
      <c r="I3728" s="9">
        <v>77.94</v>
      </c>
      <c r="J3728" s="10">
        <v>3.5459999999999998</v>
      </c>
      <c r="K3728" s="10">
        <v>214.61553760000001</v>
      </c>
      <c r="L3728" s="10">
        <v>8.1769999999999996</v>
      </c>
      <c r="M3728" s="11" t="str" cm="1">
        <f t="array" ref="M3728">_xlfn.IFS(ROUND(Sales_Data[[#This Row],[Temperature]],0)&lt;50,"Cold",ROUND(Sales_Data[[#This Row],[Temperature]],0)&lt;70,"Mild",ROUND(Sales_Data[[#This Row],[Temperature]],0)&lt;84,"Warm",TRUE,"Hot")</f>
        <v>Warm</v>
      </c>
    </row>
    <row r="3729" spans="1:13" x14ac:dyDescent="0.3">
      <c r="A3729" s="5">
        <v>38</v>
      </c>
      <c r="B3729" s="6">
        <v>40795</v>
      </c>
      <c r="C3729" s="7" t="b">
        <f t="shared" si="116"/>
        <v>1</v>
      </c>
      <c r="D3729" s="7" t="str" cm="1">
        <f t="array" ref="D3729">_xlfn.SWITCH(A3729,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729" s="7">
        <f t="shared" si="117"/>
        <v>40795</v>
      </c>
      <c r="F3729" s="5">
        <v>2011</v>
      </c>
      <c r="G3729" s="8">
        <v>397771.68</v>
      </c>
      <c r="H3729" s="5" t="s">
        <v>97</v>
      </c>
      <c r="I3729" s="9">
        <v>88</v>
      </c>
      <c r="J3729" s="10">
        <v>3.9129999999999998</v>
      </c>
      <c r="K3729" s="10">
        <v>129.36861289999999</v>
      </c>
      <c r="L3729" s="10">
        <v>13.503</v>
      </c>
      <c r="M3729" s="11" t="str" cm="1">
        <f t="array" ref="M3729">_xlfn.IFS(ROUND(Sales_Data[[#This Row],[Temperature]],0)&lt;50,"Cold",ROUND(Sales_Data[[#This Row],[Temperature]],0)&lt;70,"Mild",ROUND(Sales_Data[[#This Row],[Temperature]],0)&lt;84,"Warm",TRUE,"Hot")</f>
        <v>Hot</v>
      </c>
    </row>
    <row r="3730" spans="1:13" x14ac:dyDescent="0.3">
      <c r="A3730" s="5">
        <v>39</v>
      </c>
      <c r="B3730" s="6">
        <v>40795</v>
      </c>
      <c r="C3730" s="7" t="b">
        <f t="shared" si="116"/>
        <v>1</v>
      </c>
      <c r="D3730" s="7" t="str" cm="1">
        <f t="array" ref="D3730">_xlfn.SWITCH(A3730,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730" s="7">
        <f t="shared" si="117"/>
        <v>40795</v>
      </c>
      <c r="F3730" s="5">
        <v>2011</v>
      </c>
      <c r="G3730" s="8">
        <v>1429345.86</v>
      </c>
      <c r="H3730" s="5" t="s">
        <v>97</v>
      </c>
      <c r="I3730" s="9">
        <v>79.150000000000006</v>
      </c>
      <c r="J3730" s="10">
        <v>3.5459999999999998</v>
      </c>
      <c r="K3730" s="10">
        <v>214.61553760000001</v>
      </c>
      <c r="L3730" s="10">
        <v>8.1769999999999996</v>
      </c>
      <c r="M3730" s="11" t="str" cm="1">
        <f t="array" ref="M3730">_xlfn.IFS(ROUND(Sales_Data[[#This Row],[Temperature]],0)&lt;50,"Cold",ROUND(Sales_Data[[#This Row],[Temperature]],0)&lt;70,"Mild",ROUND(Sales_Data[[#This Row],[Temperature]],0)&lt;84,"Warm",TRUE,"Hot")</f>
        <v>Warm</v>
      </c>
    </row>
    <row r="3731" spans="1:13" x14ac:dyDescent="0.3">
      <c r="A3731" s="5">
        <v>40</v>
      </c>
      <c r="B3731" s="6">
        <v>40795</v>
      </c>
      <c r="C3731" s="7" t="b">
        <f t="shared" si="116"/>
        <v>1</v>
      </c>
      <c r="D3731" s="7" t="str" cm="1">
        <f t="array" ref="D3731">_xlfn.SWITCH(A3731,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731" s="7">
        <f t="shared" si="117"/>
        <v>40795</v>
      </c>
      <c r="F3731" s="5">
        <v>2011</v>
      </c>
      <c r="G3731" s="8">
        <v>1021391.99</v>
      </c>
      <c r="H3731" s="5" t="s">
        <v>97</v>
      </c>
      <c r="I3731" s="9">
        <v>64.83</v>
      </c>
      <c r="J3731" s="10">
        <v>3.8090000000000002</v>
      </c>
      <c r="K3731" s="10">
        <v>136.27458060000001</v>
      </c>
      <c r="L3731" s="10">
        <v>4.5839999999999996</v>
      </c>
      <c r="M3731" s="11" t="str" cm="1">
        <f t="array" ref="M3731">_xlfn.IFS(ROUND(Sales_Data[[#This Row],[Temperature]],0)&lt;50,"Cold",ROUND(Sales_Data[[#This Row],[Temperature]],0)&lt;70,"Mild",ROUND(Sales_Data[[#This Row],[Temperature]],0)&lt;84,"Warm",TRUE,"Hot")</f>
        <v>Mild</v>
      </c>
    </row>
    <row r="3732" spans="1:13" x14ac:dyDescent="0.3">
      <c r="A3732" s="5">
        <v>41</v>
      </c>
      <c r="B3732" s="6">
        <v>40795</v>
      </c>
      <c r="C3732" s="7" t="b">
        <f t="shared" si="116"/>
        <v>1</v>
      </c>
      <c r="D3732" s="7" t="str" cm="1">
        <f t="array" ref="D3732">_xlfn.SWITCH(A3732,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732" s="7">
        <f t="shared" si="117"/>
        <v>40795</v>
      </c>
      <c r="F3732" s="5">
        <v>2011</v>
      </c>
      <c r="G3732" s="8">
        <v>1280958.97</v>
      </c>
      <c r="H3732" s="5" t="s">
        <v>97</v>
      </c>
      <c r="I3732" s="9">
        <v>58.31</v>
      </c>
      <c r="J3732" s="10">
        <v>3.5659999999999998</v>
      </c>
      <c r="K3732" s="10">
        <v>194.6387853</v>
      </c>
      <c r="L3732" s="10">
        <v>6.9009999999999998</v>
      </c>
      <c r="M3732" s="11" t="str" cm="1">
        <f t="array" ref="M3732">_xlfn.IFS(ROUND(Sales_Data[[#This Row],[Temperature]],0)&lt;50,"Cold",ROUND(Sales_Data[[#This Row],[Temperature]],0)&lt;70,"Mild",ROUND(Sales_Data[[#This Row],[Temperature]],0)&lt;84,"Warm",TRUE,"Hot")</f>
        <v>Mild</v>
      </c>
    </row>
    <row r="3733" spans="1:13" x14ac:dyDescent="0.3">
      <c r="A3733" s="5">
        <v>42</v>
      </c>
      <c r="B3733" s="6">
        <v>40795</v>
      </c>
      <c r="C3733" s="7" t="b">
        <f t="shared" si="116"/>
        <v>1</v>
      </c>
      <c r="D3733" s="7" t="str" cm="1">
        <f t="array" ref="D3733">_xlfn.SWITCH(A3733,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733" s="7">
        <f t="shared" si="117"/>
        <v>40795</v>
      </c>
      <c r="F3733" s="5">
        <v>2011</v>
      </c>
      <c r="G3733" s="8">
        <v>608390.93999999994</v>
      </c>
      <c r="H3733" s="5" t="s">
        <v>97</v>
      </c>
      <c r="I3733" s="9">
        <v>89.06</v>
      </c>
      <c r="J3733" s="10">
        <v>3.7709999999999999</v>
      </c>
      <c r="K3733" s="10">
        <v>129.36861289999999</v>
      </c>
      <c r="L3733" s="10">
        <v>8.2569999999999997</v>
      </c>
      <c r="M3733" s="11" t="str" cm="1">
        <f t="array" ref="M3733">_xlfn.IFS(ROUND(Sales_Data[[#This Row],[Temperature]],0)&lt;50,"Cold",ROUND(Sales_Data[[#This Row],[Temperature]],0)&lt;70,"Mild",ROUND(Sales_Data[[#This Row],[Temperature]],0)&lt;84,"Warm",TRUE,"Hot")</f>
        <v>Hot</v>
      </c>
    </row>
    <row r="3734" spans="1:13" x14ac:dyDescent="0.3">
      <c r="A3734" s="5">
        <v>43</v>
      </c>
      <c r="B3734" s="6">
        <v>40795</v>
      </c>
      <c r="C3734" s="7" t="b">
        <f t="shared" si="116"/>
        <v>1</v>
      </c>
      <c r="D3734" s="7" t="str" cm="1">
        <f t="array" ref="D3734">_xlfn.SWITCH(A3734,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734" s="7">
        <f t="shared" si="117"/>
        <v>40795</v>
      </c>
      <c r="F3734" s="5">
        <v>2011</v>
      </c>
      <c r="G3734" s="8">
        <v>649128.23</v>
      </c>
      <c r="H3734" s="5" t="s">
        <v>97</v>
      </c>
      <c r="I3734" s="9">
        <v>79.290000000000006</v>
      </c>
      <c r="J3734" s="10">
        <v>3.5459999999999998</v>
      </c>
      <c r="K3734" s="10">
        <v>207.68338940000001</v>
      </c>
      <c r="L3734" s="10">
        <v>10.641</v>
      </c>
      <c r="M3734" s="11" t="str" cm="1">
        <f t="array" ref="M3734">_xlfn.IFS(ROUND(Sales_Data[[#This Row],[Temperature]],0)&lt;50,"Cold",ROUND(Sales_Data[[#This Row],[Temperature]],0)&lt;70,"Mild",ROUND(Sales_Data[[#This Row],[Temperature]],0)&lt;84,"Warm",TRUE,"Hot")</f>
        <v>Warm</v>
      </c>
    </row>
    <row r="3735" spans="1:13" x14ac:dyDescent="0.3">
      <c r="A3735" s="5">
        <v>44</v>
      </c>
      <c r="B3735" s="6">
        <v>40795</v>
      </c>
      <c r="C3735" s="7" t="b">
        <f t="shared" si="116"/>
        <v>1</v>
      </c>
      <c r="D3735" s="7" t="str" cm="1">
        <f t="array" ref="D3735">_xlfn.SWITCH(A3735,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735" s="7">
        <f t="shared" si="117"/>
        <v>40795</v>
      </c>
      <c r="F3735" s="5">
        <v>2011</v>
      </c>
      <c r="G3735" s="8">
        <v>295811.25</v>
      </c>
      <c r="H3735" s="5" t="s">
        <v>97</v>
      </c>
      <c r="I3735" s="9">
        <v>70.19</v>
      </c>
      <c r="J3735" s="10">
        <v>3.6190000000000002</v>
      </c>
      <c r="K3735" s="10">
        <v>129.36861289999999</v>
      </c>
      <c r="L3735" s="10">
        <v>6.56</v>
      </c>
      <c r="M3735" s="11" t="str" cm="1">
        <f t="array" ref="M3735">_xlfn.IFS(ROUND(Sales_Data[[#This Row],[Temperature]],0)&lt;50,"Cold",ROUND(Sales_Data[[#This Row],[Temperature]],0)&lt;70,"Mild",ROUND(Sales_Data[[#This Row],[Temperature]],0)&lt;84,"Warm",TRUE,"Hot")</f>
        <v>Warm</v>
      </c>
    </row>
    <row r="3736" spans="1:13" x14ac:dyDescent="0.3">
      <c r="A3736" s="5">
        <v>45</v>
      </c>
      <c r="B3736" s="6">
        <v>40795</v>
      </c>
      <c r="C3736" s="7" t="b">
        <f t="shared" si="116"/>
        <v>1</v>
      </c>
      <c r="D3736" s="7" t="str" cm="1">
        <f t="array" ref="D3736">_xlfn.SWITCH(A3736,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736" s="7">
        <f t="shared" si="117"/>
        <v>40795</v>
      </c>
      <c r="F3736" s="5">
        <v>2011</v>
      </c>
      <c r="G3736" s="8">
        <v>746129.56</v>
      </c>
      <c r="H3736" s="5" t="s">
        <v>97</v>
      </c>
      <c r="I3736" s="9">
        <v>71.48</v>
      </c>
      <c r="J3736" s="10">
        <v>3.738</v>
      </c>
      <c r="K3736" s="10">
        <v>186.67373760000001</v>
      </c>
      <c r="L3736" s="10">
        <v>8.625</v>
      </c>
      <c r="M3736" s="11" t="str" cm="1">
        <f t="array" ref="M3736">_xlfn.IFS(ROUND(Sales_Data[[#This Row],[Temperature]],0)&lt;50,"Cold",ROUND(Sales_Data[[#This Row],[Temperature]],0)&lt;70,"Mild",ROUND(Sales_Data[[#This Row],[Temperature]],0)&lt;84,"Warm",TRUE,"Hot")</f>
        <v>Warm</v>
      </c>
    </row>
    <row r="3737" spans="1:13" x14ac:dyDescent="0.3">
      <c r="A3737" s="5">
        <v>1</v>
      </c>
      <c r="B3737" s="6">
        <v>40798</v>
      </c>
      <c r="C3737" s="7" t="b">
        <f t="shared" si="116"/>
        <v>1</v>
      </c>
      <c r="D3737" s="7" t="str" cm="1">
        <f t="array" ref="D3737">_xlfn.SWITCH(A3737,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737" s="7">
        <f t="shared" si="117"/>
        <v>40798</v>
      </c>
      <c r="F3737" s="5">
        <v>2011</v>
      </c>
      <c r="G3737" s="8">
        <v>1799682.38</v>
      </c>
      <c r="H3737" s="5" t="s">
        <v>99</v>
      </c>
      <c r="I3737" s="9">
        <v>43.93</v>
      </c>
      <c r="J3737" s="10">
        <v>3.1579999999999999</v>
      </c>
      <c r="K3737" s="10">
        <v>218.9618456</v>
      </c>
      <c r="L3737" s="10">
        <v>7.8659999999999997</v>
      </c>
      <c r="M3737" s="11" t="str" cm="1">
        <f t="array" ref="M3737">_xlfn.IFS(ROUND(Sales_Data[[#This Row],[Temperature]],0)&lt;50,"Cold",ROUND(Sales_Data[[#This Row],[Temperature]],0)&lt;70,"Mild",ROUND(Sales_Data[[#This Row],[Temperature]],0)&lt;84,"Warm",TRUE,"Hot")</f>
        <v>Cold</v>
      </c>
    </row>
    <row r="3738" spans="1:13" x14ac:dyDescent="0.3">
      <c r="A3738" s="5">
        <v>2</v>
      </c>
      <c r="B3738" s="6">
        <v>40798</v>
      </c>
      <c r="C3738" s="7" t="b">
        <f t="shared" si="116"/>
        <v>1</v>
      </c>
      <c r="D3738" s="7" t="str" cm="1">
        <f t="array" ref="D3738">_xlfn.SWITCH(A3738,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738" s="7">
        <f t="shared" si="117"/>
        <v>40798</v>
      </c>
      <c r="F3738" s="5">
        <v>2011</v>
      </c>
      <c r="G3738" s="8">
        <v>2290549.3199999998</v>
      </c>
      <c r="H3738" s="5" t="s">
        <v>99</v>
      </c>
      <c r="I3738" s="9">
        <v>41.76</v>
      </c>
      <c r="J3738" s="10">
        <v>3.1579999999999999</v>
      </c>
      <c r="K3738" s="10">
        <v>218.60503700000001</v>
      </c>
      <c r="L3738" s="10">
        <v>7.4409999999999998</v>
      </c>
      <c r="M3738" s="11" t="str" cm="1">
        <f t="array" ref="M3738">_xlfn.IFS(ROUND(Sales_Data[[#This Row],[Temperature]],0)&lt;50,"Cold",ROUND(Sales_Data[[#This Row],[Temperature]],0)&lt;70,"Mild",ROUND(Sales_Data[[#This Row],[Temperature]],0)&lt;84,"Warm",TRUE,"Hot")</f>
        <v>Cold</v>
      </c>
    </row>
    <row r="3739" spans="1:13" x14ac:dyDescent="0.3">
      <c r="A3739" s="5">
        <v>3</v>
      </c>
      <c r="B3739" s="6">
        <v>40798</v>
      </c>
      <c r="C3739" s="7" t="b">
        <f t="shared" si="116"/>
        <v>1</v>
      </c>
      <c r="D3739" s="7" t="str" cm="1">
        <f t="array" ref="D3739">_xlfn.SWITCH(A3739,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739" s="7">
        <f t="shared" si="117"/>
        <v>40798</v>
      </c>
      <c r="F3739" s="5">
        <v>2011</v>
      </c>
      <c r="G3739" s="8">
        <v>468772.8</v>
      </c>
      <c r="H3739" s="5" t="s">
        <v>99</v>
      </c>
      <c r="I3739" s="9">
        <v>49.26</v>
      </c>
      <c r="J3739" s="10">
        <v>3.1579999999999999</v>
      </c>
      <c r="K3739" s="10">
        <v>222.41678519999999</v>
      </c>
      <c r="L3739" s="10">
        <v>7.1970000000000001</v>
      </c>
      <c r="M3739" s="11" t="str" cm="1">
        <f t="array" ref="M3739">_xlfn.IFS(ROUND(Sales_Data[[#This Row],[Temperature]],0)&lt;50,"Cold",ROUND(Sales_Data[[#This Row],[Temperature]],0)&lt;70,"Mild",ROUND(Sales_Data[[#This Row],[Temperature]],0)&lt;84,"Warm",TRUE,"Hot")</f>
        <v>Cold</v>
      </c>
    </row>
    <row r="3740" spans="1:13" x14ac:dyDescent="0.3">
      <c r="A3740" s="5">
        <v>4</v>
      </c>
      <c r="B3740" s="6">
        <v>40798</v>
      </c>
      <c r="C3740" s="7" t="b">
        <f t="shared" si="116"/>
        <v>1</v>
      </c>
      <c r="D3740" s="7" t="str" cm="1">
        <f t="array" ref="D3740">_xlfn.SWITCH(A3740,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740" s="7">
        <f t="shared" si="117"/>
        <v>40798</v>
      </c>
      <c r="F3740" s="5">
        <v>2011</v>
      </c>
      <c r="G3740" s="8">
        <v>2508955.2400000002</v>
      </c>
      <c r="H3740" s="5" t="s">
        <v>99</v>
      </c>
      <c r="I3740" s="9">
        <v>31.64</v>
      </c>
      <c r="J3740" s="10">
        <v>3.153</v>
      </c>
      <c r="K3740" s="10">
        <v>129.85553329999999</v>
      </c>
      <c r="L3740" s="10">
        <v>5.1429999999999998</v>
      </c>
      <c r="M3740" s="11" t="str" cm="1">
        <f t="array" ref="M3740">_xlfn.IFS(ROUND(Sales_Data[[#This Row],[Temperature]],0)&lt;50,"Cold",ROUND(Sales_Data[[#This Row],[Temperature]],0)&lt;70,"Mild",ROUND(Sales_Data[[#This Row],[Temperature]],0)&lt;84,"Warm",TRUE,"Hot")</f>
        <v>Cold</v>
      </c>
    </row>
    <row r="3741" spans="1:13" x14ac:dyDescent="0.3">
      <c r="A3741" s="5">
        <v>5</v>
      </c>
      <c r="B3741" s="6">
        <v>40798</v>
      </c>
      <c r="C3741" s="7" t="b">
        <f t="shared" si="116"/>
        <v>1</v>
      </c>
      <c r="D3741" s="7" t="str" cm="1">
        <f t="array" ref="D3741">_xlfn.SWITCH(A3741,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741" s="7">
        <f t="shared" si="117"/>
        <v>40798</v>
      </c>
      <c r="F3741" s="5">
        <v>2011</v>
      </c>
      <c r="G3741" s="8">
        <v>367433.77</v>
      </c>
      <c r="H3741" s="5" t="s">
        <v>99</v>
      </c>
      <c r="I3741" s="9">
        <v>44.12</v>
      </c>
      <c r="J3741" s="10">
        <v>3.1579999999999999</v>
      </c>
      <c r="K3741" s="10">
        <v>219.540637</v>
      </c>
      <c r="L3741" s="10">
        <v>6.3</v>
      </c>
      <c r="M3741" s="11" t="str" cm="1">
        <f t="array" ref="M3741">_xlfn.IFS(ROUND(Sales_Data[[#This Row],[Temperature]],0)&lt;50,"Cold",ROUND(Sales_Data[[#This Row],[Temperature]],0)&lt;70,"Mild",ROUND(Sales_Data[[#This Row],[Temperature]],0)&lt;84,"Warm",TRUE,"Hot")</f>
        <v>Cold</v>
      </c>
    </row>
    <row r="3742" spans="1:13" x14ac:dyDescent="0.3">
      <c r="A3742" s="5">
        <v>6</v>
      </c>
      <c r="B3742" s="6">
        <v>40798</v>
      </c>
      <c r="C3742" s="7" t="b">
        <f t="shared" si="116"/>
        <v>1</v>
      </c>
      <c r="D3742" s="7" t="str" cm="1">
        <f t="array" ref="D3742">_xlfn.SWITCH(A3742,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742" s="7">
        <f t="shared" si="117"/>
        <v>40798</v>
      </c>
      <c r="F3742" s="5">
        <v>2011</v>
      </c>
      <c r="G3742" s="8">
        <v>1903385.14</v>
      </c>
      <c r="H3742" s="5" t="s">
        <v>99</v>
      </c>
      <c r="I3742" s="9">
        <v>43.64</v>
      </c>
      <c r="J3742" s="10">
        <v>3.1579999999999999</v>
      </c>
      <c r="K3742" s="10">
        <v>220.54579609999999</v>
      </c>
      <c r="L3742" s="10">
        <v>6.5510000000000002</v>
      </c>
      <c r="M3742" s="11" t="str" cm="1">
        <f t="array" ref="M3742">_xlfn.IFS(ROUND(Sales_Data[[#This Row],[Temperature]],0)&lt;50,"Cold",ROUND(Sales_Data[[#This Row],[Temperature]],0)&lt;70,"Mild",ROUND(Sales_Data[[#This Row],[Temperature]],0)&lt;84,"Warm",TRUE,"Hot")</f>
        <v>Cold</v>
      </c>
    </row>
    <row r="3743" spans="1:13" x14ac:dyDescent="0.3">
      <c r="A3743" s="5">
        <v>7</v>
      </c>
      <c r="B3743" s="6">
        <v>40798</v>
      </c>
      <c r="C3743" s="7" t="b">
        <f t="shared" si="116"/>
        <v>1</v>
      </c>
      <c r="D3743" s="7" t="str" cm="1">
        <f t="array" ref="D3743">_xlfn.SWITCH(A3743,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743" s="7">
        <f t="shared" si="117"/>
        <v>40798</v>
      </c>
      <c r="F3743" s="5">
        <v>2011</v>
      </c>
      <c r="G3743" s="8">
        <v>653845.44999999995</v>
      </c>
      <c r="H3743" s="5" t="s">
        <v>99</v>
      </c>
      <c r="I3743" s="9">
        <v>11.17</v>
      </c>
      <c r="J3743" s="10">
        <v>3.331</v>
      </c>
      <c r="K3743" s="10">
        <v>195.8742575</v>
      </c>
      <c r="L3743" s="10">
        <v>8.5129999999999999</v>
      </c>
      <c r="M3743" s="11" t="str" cm="1">
        <f t="array" ref="M3743">_xlfn.IFS(ROUND(Sales_Data[[#This Row],[Temperature]],0)&lt;50,"Cold",ROUND(Sales_Data[[#This Row],[Temperature]],0)&lt;70,"Mild",ROUND(Sales_Data[[#This Row],[Temperature]],0)&lt;84,"Warm",TRUE,"Hot")</f>
        <v>Cold</v>
      </c>
    </row>
    <row r="3744" spans="1:13" x14ac:dyDescent="0.3">
      <c r="A3744" s="5">
        <v>8</v>
      </c>
      <c r="B3744" s="6">
        <v>40798</v>
      </c>
      <c r="C3744" s="7" t="b">
        <f t="shared" si="116"/>
        <v>1</v>
      </c>
      <c r="D3744" s="7" t="str" cm="1">
        <f t="array" ref="D3744">_xlfn.SWITCH(A3744,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744" s="7">
        <f t="shared" si="117"/>
        <v>40798</v>
      </c>
      <c r="F3744" s="5">
        <v>2011</v>
      </c>
      <c r="G3744" s="8">
        <v>1051922.95</v>
      </c>
      <c r="H3744" s="5" t="s">
        <v>99</v>
      </c>
      <c r="I3744" s="9">
        <v>30.51</v>
      </c>
      <c r="J3744" s="10">
        <v>3.1579999999999999</v>
      </c>
      <c r="K3744" s="10">
        <v>222.46512379999999</v>
      </c>
      <c r="L3744" s="10">
        <v>6.1230000000000002</v>
      </c>
      <c r="M3744" s="11" t="str" cm="1">
        <f t="array" ref="M3744">_xlfn.IFS(ROUND(Sales_Data[[#This Row],[Temperature]],0)&lt;50,"Cold",ROUND(Sales_Data[[#This Row],[Temperature]],0)&lt;70,"Mild",ROUND(Sales_Data[[#This Row],[Temperature]],0)&lt;84,"Warm",TRUE,"Hot")</f>
        <v>Cold</v>
      </c>
    </row>
    <row r="3745" spans="1:13" x14ac:dyDescent="0.3">
      <c r="A3745" s="5">
        <v>9</v>
      </c>
      <c r="B3745" s="6">
        <v>40798</v>
      </c>
      <c r="C3745" s="7" t="b">
        <f t="shared" si="116"/>
        <v>1</v>
      </c>
      <c r="D3745" s="7" t="str" cm="1">
        <f t="array" ref="D3745">_xlfn.SWITCH(A3745,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45" s="7">
        <f t="shared" si="117"/>
        <v>40798</v>
      </c>
      <c r="F3745" s="5">
        <v>2011</v>
      </c>
      <c r="G3745" s="8">
        <v>630327.28</v>
      </c>
      <c r="H3745" s="5" t="s">
        <v>99</v>
      </c>
      <c r="I3745" s="9">
        <v>37.65</v>
      </c>
      <c r="J3745" s="10">
        <v>3.1579999999999999</v>
      </c>
      <c r="K3745" s="10">
        <v>222.6561203</v>
      </c>
      <c r="L3745" s="10">
        <v>6.0540000000000003</v>
      </c>
      <c r="M3745" s="11" t="str" cm="1">
        <f t="array" ref="M3745">_xlfn.IFS(ROUND(Sales_Data[[#This Row],[Temperature]],0)&lt;50,"Cold",ROUND(Sales_Data[[#This Row],[Temperature]],0)&lt;70,"Mild",ROUND(Sales_Data[[#This Row],[Temperature]],0)&lt;84,"Warm",TRUE,"Hot")</f>
        <v>Cold</v>
      </c>
    </row>
    <row r="3746" spans="1:13" x14ac:dyDescent="0.3">
      <c r="A3746" s="5">
        <v>10</v>
      </c>
      <c r="B3746" s="6">
        <v>40798</v>
      </c>
      <c r="C3746" s="7" t="b">
        <f t="shared" si="116"/>
        <v>1</v>
      </c>
      <c r="D3746" s="7" t="str" cm="1">
        <f t="array" ref="D3746">_xlfn.SWITCH(A3746,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46" s="7">
        <f t="shared" si="117"/>
        <v>40798</v>
      </c>
      <c r="F3746" s="5">
        <v>2011</v>
      </c>
      <c r="G3746" s="8">
        <v>2429310.9</v>
      </c>
      <c r="H3746" s="5" t="s">
        <v>99</v>
      </c>
      <c r="I3746" s="9">
        <v>42.58</v>
      </c>
      <c r="J3746" s="10">
        <v>3.6440000000000001</v>
      </c>
      <c r="K3746" s="10">
        <v>129.85553329999999</v>
      </c>
      <c r="L3746" s="10">
        <v>7.8739999999999997</v>
      </c>
      <c r="M3746" s="11" t="str" cm="1">
        <f t="array" ref="M3746">_xlfn.IFS(ROUND(Sales_Data[[#This Row],[Temperature]],0)&lt;50,"Cold",ROUND(Sales_Data[[#This Row],[Temperature]],0)&lt;70,"Mild",ROUND(Sales_Data[[#This Row],[Temperature]],0)&lt;84,"Warm",TRUE,"Hot")</f>
        <v>Cold</v>
      </c>
    </row>
    <row r="3747" spans="1:13" x14ac:dyDescent="0.3">
      <c r="A3747" s="5">
        <v>11</v>
      </c>
      <c r="B3747" s="6">
        <v>40798</v>
      </c>
      <c r="C3747" s="7" t="b">
        <f t="shared" si="116"/>
        <v>1</v>
      </c>
      <c r="D3747" s="7" t="str" cm="1">
        <f t="array" ref="D3747">_xlfn.SWITCH(A3747,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47" s="7">
        <f t="shared" si="117"/>
        <v>40798</v>
      </c>
      <c r="F3747" s="5">
        <v>2011</v>
      </c>
      <c r="G3747" s="8">
        <v>1646655.94</v>
      </c>
      <c r="H3747" s="5" t="s">
        <v>99</v>
      </c>
      <c r="I3747" s="9">
        <v>50.63</v>
      </c>
      <c r="J3747" s="10">
        <v>3.1579999999999999</v>
      </c>
      <c r="K3747" s="10">
        <v>222.41678519999999</v>
      </c>
      <c r="L3747" s="10">
        <v>7.1970000000000001</v>
      </c>
      <c r="M3747" s="11" t="str" cm="1">
        <f t="array" ref="M3747">_xlfn.IFS(ROUND(Sales_Data[[#This Row],[Temperature]],0)&lt;50,"Cold",ROUND(Sales_Data[[#This Row],[Temperature]],0)&lt;70,"Mild",ROUND(Sales_Data[[#This Row],[Temperature]],0)&lt;84,"Warm",TRUE,"Hot")</f>
        <v>Mild</v>
      </c>
    </row>
    <row r="3748" spans="1:13" x14ac:dyDescent="0.3">
      <c r="A3748" s="5">
        <v>12</v>
      </c>
      <c r="B3748" s="6">
        <v>40798</v>
      </c>
      <c r="C3748" s="7" t="b">
        <f t="shared" si="116"/>
        <v>1</v>
      </c>
      <c r="D3748" s="7" t="str" cm="1">
        <f t="array" ref="D3748">_xlfn.SWITCH(A3748,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48" s="7">
        <f t="shared" si="117"/>
        <v>40798</v>
      </c>
      <c r="F3748" s="5">
        <v>2011</v>
      </c>
      <c r="G3748" s="8">
        <v>1189646.45</v>
      </c>
      <c r="H3748" s="5" t="s">
        <v>99</v>
      </c>
      <c r="I3748" s="9">
        <v>42.17</v>
      </c>
      <c r="J3748" s="10">
        <v>3.6440000000000001</v>
      </c>
      <c r="K3748" s="10">
        <v>129.85553329999999</v>
      </c>
      <c r="L3748" s="10">
        <v>12.89</v>
      </c>
      <c r="M3748" s="11" t="str" cm="1">
        <f t="array" ref="M3748">_xlfn.IFS(ROUND(Sales_Data[[#This Row],[Temperature]],0)&lt;50,"Cold",ROUND(Sales_Data[[#This Row],[Temperature]],0)&lt;70,"Mild",ROUND(Sales_Data[[#This Row],[Temperature]],0)&lt;84,"Warm",TRUE,"Hot")</f>
        <v>Cold</v>
      </c>
    </row>
    <row r="3749" spans="1:13" x14ac:dyDescent="0.3">
      <c r="A3749" s="5">
        <v>13</v>
      </c>
      <c r="B3749" s="6">
        <v>40798</v>
      </c>
      <c r="C3749" s="7" t="b">
        <f t="shared" si="116"/>
        <v>1</v>
      </c>
      <c r="D3749" s="7" t="str" cm="1">
        <f t="array" ref="D3749">_xlfn.SWITCH(A3749,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49" s="7">
        <f t="shared" si="117"/>
        <v>40798</v>
      </c>
      <c r="F3749" s="5">
        <v>2011</v>
      </c>
      <c r="G3749" s="8">
        <v>2462779.06</v>
      </c>
      <c r="H3749" s="5" t="s">
        <v>99</v>
      </c>
      <c r="I3749" s="9">
        <v>24.82</v>
      </c>
      <c r="J3749" s="10">
        <v>3.3410000000000002</v>
      </c>
      <c r="K3749" s="10">
        <v>129.85553329999999</v>
      </c>
      <c r="L3749" s="10">
        <v>6.3920000000000003</v>
      </c>
      <c r="M3749" s="11" t="str" cm="1">
        <f t="array" ref="M3749">_xlfn.IFS(ROUND(Sales_Data[[#This Row],[Temperature]],0)&lt;50,"Cold",ROUND(Sales_Data[[#This Row],[Temperature]],0)&lt;70,"Mild",ROUND(Sales_Data[[#This Row],[Temperature]],0)&lt;84,"Warm",TRUE,"Hot")</f>
        <v>Cold</v>
      </c>
    </row>
    <row r="3750" spans="1:13" x14ac:dyDescent="0.3">
      <c r="A3750" s="5">
        <v>14</v>
      </c>
      <c r="B3750" s="6">
        <v>40798</v>
      </c>
      <c r="C3750" s="7" t="b">
        <f t="shared" si="116"/>
        <v>1</v>
      </c>
      <c r="D3750" s="7" t="str" cm="1">
        <f t="array" ref="D3750">_xlfn.SWITCH(A3750,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50" s="7">
        <f t="shared" si="117"/>
        <v>40798</v>
      </c>
      <c r="F3750" s="5">
        <v>2011</v>
      </c>
      <c r="G3750" s="8">
        <v>2470581.29</v>
      </c>
      <c r="H3750" s="5" t="s">
        <v>99</v>
      </c>
      <c r="I3750" s="9">
        <v>46.57</v>
      </c>
      <c r="J3750" s="10">
        <v>3.415</v>
      </c>
      <c r="K3750" s="10">
        <v>188.65446919999999</v>
      </c>
      <c r="L3750" s="10">
        <v>8.5229999999999997</v>
      </c>
      <c r="M3750" s="11" t="str" cm="1">
        <f t="array" ref="M3750">_xlfn.IFS(ROUND(Sales_Data[[#This Row],[Temperature]],0)&lt;50,"Cold",ROUND(Sales_Data[[#This Row],[Temperature]],0)&lt;70,"Mild",ROUND(Sales_Data[[#This Row],[Temperature]],0)&lt;84,"Warm",TRUE,"Hot")</f>
        <v>Cold</v>
      </c>
    </row>
    <row r="3751" spans="1:13" x14ac:dyDescent="0.3">
      <c r="A3751" s="5">
        <v>15</v>
      </c>
      <c r="B3751" s="6">
        <v>40798</v>
      </c>
      <c r="C3751" s="7" t="b">
        <f t="shared" si="116"/>
        <v>1</v>
      </c>
      <c r="D3751" s="7" t="str" cm="1">
        <f t="array" ref="D3751">_xlfn.SWITCH(A3751,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51" s="7">
        <f t="shared" si="117"/>
        <v>40798</v>
      </c>
      <c r="F3751" s="5">
        <v>2011</v>
      </c>
      <c r="G3751" s="8">
        <v>764565.55</v>
      </c>
      <c r="H3751" s="5" t="s">
        <v>99</v>
      </c>
      <c r="I3751" s="9">
        <v>38.53</v>
      </c>
      <c r="J3751" s="10">
        <v>3.6269999999999998</v>
      </c>
      <c r="K3751" s="10">
        <v>136.50306670000001</v>
      </c>
      <c r="L3751" s="10">
        <v>7.8659999999999997</v>
      </c>
      <c r="M3751" s="11" t="str" cm="1">
        <f t="array" ref="M3751">_xlfn.IFS(ROUND(Sales_Data[[#This Row],[Temperature]],0)&lt;50,"Cold",ROUND(Sales_Data[[#This Row],[Temperature]],0)&lt;70,"Mild",ROUND(Sales_Data[[#This Row],[Temperature]],0)&lt;84,"Warm",TRUE,"Hot")</f>
        <v>Cold</v>
      </c>
    </row>
    <row r="3752" spans="1:13" x14ac:dyDescent="0.3">
      <c r="A3752" s="5">
        <v>16</v>
      </c>
      <c r="B3752" s="6">
        <v>40798</v>
      </c>
      <c r="C3752" s="7" t="b">
        <f t="shared" si="116"/>
        <v>1</v>
      </c>
      <c r="D3752" s="7" t="str" cm="1">
        <f t="array" ref="D3752">_xlfn.SWITCH(A3752,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52" s="7">
        <f t="shared" si="117"/>
        <v>40798</v>
      </c>
      <c r="F3752" s="5">
        <v>2011</v>
      </c>
      <c r="G3752" s="8">
        <v>574798.86</v>
      </c>
      <c r="H3752" s="5" t="s">
        <v>99</v>
      </c>
      <c r="I3752" s="9">
        <v>14.44</v>
      </c>
      <c r="J3752" s="10">
        <v>3.331</v>
      </c>
      <c r="K3752" s="10">
        <v>195.8742575</v>
      </c>
      <c r="L3752" s="10">
        <v>6.2320000000000002</v>
      </c>
      <c r="M3752" s="11" t="str" cm="1">
        <f t="array" ref="M3752">_xlfn.IFS(ROUND(Sales_Data[[#This Row],[Temperature]],0)&lt;50,"Cold",ROUND(Sales_Data[[#This Row],[Temperature]],0)&lt;70,"Mild",ROUND(Sales_Data[[#This Row],[Temperature]],0)&lt;84,"Warm",TRUE,"Hot")</f>
        <v>Cold</v>
      </c>
    </row>
    <row r="3753" spans="1:13" x14ac:dyDescent="0.3">
      <c r="A3753" s="5">
        <v>17</v>
      </c>
      <c r="B3753" s="6">
        <v>40798</v>
      </c>
      <c r="C3753" s="7" t="b">
        <f t="shared" si="116"/>
        <v>1</v>
      </c>
      <c r="D3753" s="7" t="str" cm="1">
        <f t="array" ref="D3753">_xlfn.SWITCH(A3753,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53" s="7">
        <f t="shared" si="117"/>
        <v>40798</v>
      </c>
      <c r="F3753" s="5">
        <v>2011</v>
      </c>
      <c r="G3753" s="8">
        <v>976522.93</v>
      </c>
      <c r="H3753" s="5" t="s">
        <v>99</v>
      </c>
      <c r="I3753" s="9">
        <v>17.559999999999999</v>
      </c>
      <c r="J3753" s="10">
        <v>3.3410000000000002</v>
      </c>
      <c r="K3753" s="10">
        <v>129.85553329999999</v>
      </c>
      <c r="L3753" s="10">
        <v>6.617</v>
      </c>
      <c r="M3753" s="11" t="str" cm="1">
        <f t="array" ref="M3753">_xlfn.IFS(ROUND(Sales_Data[[#This Row],[Temperature]],0)&lt;50,"Cold",ROUND(Sales_Data[[#This Row],[Temperature]],0)&lt;70,"Mild",ROUND(Sales_Data[[#This Row],[Temperature]],0)&lt;84,"Warm",TRUE,"Hot")</f>
        <v>Cold</v>
      </c>
    </row>
    <row r="3754" spans="1:13" x14ac:dyDescent="0.3">
      <c r="A3754" s="5">
        <v>18</v>
      </c>
      <c r="B3754" s="6">
        <v>40798</v>
      </c>
      <c r="C3754" s="7" t="b">
        <f t="shared" si="116"/>
        <v>1</v>
      </c>
      <c r="D3754" s="7" t="str" cm="1">
        <f t="array" ref="D3754">_xlfn.SWITCH(A3754,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54" s="7">
        <f t="shared" si="117"/>
        <v>40798</v>
      </c>
      <c r="F3754" s="5">
        <v>2011</v>
      </c>
      <c r="G3754" s="8">
        <v>1368471.23</v>
      </c>
      <c r="H3754" s="5" t="s">
        <v>99</v>
      </c>
      <c r="I3754" s="9">
        <v>42.36</v>
      </c>
      <c r="J3754" s="10">
        <v>3.47</v>
      </c>
      <c r="K3754" s="10">
        <v>136.50306670000001</v>
      </c>
      <c r="L3754" s="10">
        <v>8.4710000000000001</v>
      </c>
      <c r="M3754" s="11" t="str" cm="1">
        <f t="array" ref="M3754">_xlfn.IFS(ROUND(Sales_Data[[#This Row],[Temperature]],0)&lt;50,"Cold",ROUND(Sales_Data[[#This Row],[Temperature]],0)&lt;70,"Mild",ROUND(Sales_Data[[#This Row],[Temperature]],0)&lt;84,"Warm",TRUE,"Hot")</f>
        <v>Cold</v>
      </c>
    </row>
    <row r="3755" spans="1:13" x14ac:dyDescent="0.3">
      <c r="A3755" s="5">
        <v>19</v>
      </c>
      <c r="B3755" s="6">
        <v>40798</v>
      </c>
      <c r="C3755" s="7" t="b">
        <f t="shared" si="116"/>
        <v>1</v>
      </c>
      <c r="D3755" s="7" t="str" cm="1">
        <f t="array" ref="D3755">_xlfn.SWITCH(A3755,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755" s="7">
        <f t="shared" si="117"/>
        <v>40798</v>
      </c>
      <c r="F3755" s="5">
        <v>2011</v>
      </c>
      <c r="G3755" s="8">
        <v>1713769.06</v>
      </c>
      <c r="H3755" s="5" t="s">
        <v>99</v>
      </c>
      <c r="I3755" s="9">
        <v>40.18</v>
      </c>
      <c r="J3755" s="10">
        <v>3.6269999999999998</v>
      </c>
      <c r="K3755" s="10">
        <v>136.50306670000001</v>
      </c>
      <c r="L3755" s="10">
        <v>7.8659999999999997</v>
      </c>
      <c r="M3755" s="11" t="str" cm="1">
        <f t="array" ref="M3755">_xlfn.IFS(ROUND(Sales_Data[[#This Row],[Temperature]],0)&lt;50,"Cold",ROUND(Sales_Data[[#This Row],[Temperature]],0)&lt;70,"Mild",ROUND(Sales_Data[[#This Row],[Temperature]],0)&lt;84,"Warm",TRUE,"Hot")</f>
        <v>Cold</v>
      </c>
    </row>
    <row r="3756" spans="1:13" x14ac:dyDescent="0.3">
      <c r="A3756" s="5">
        <v>20</v>
      </c>
      <c r="B3756" s="6">
        <v>40798</v>
      </c>
      <c r="C3756" s="7" t="b">
        <f t="shared" si="116"/>
        <v>1</v>
      </c>
      <c r="D3756" s="7" t="str" cm="1">
        <f t="array" ref="D3756">_xlfn.SWITCH(A3756,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756" s="7">
        <f t="shared" si="117"/>
        <v>40798</v>
      </c>
      <c r="F3756" s="5">
        <v>2011</v>
      </c>
      <c r="G3756" s="8">
        <v>2546123.7799999998</v>
      </c>
      <c r="H3756" s="5" t="s">
        <v>99</v>
      </c>
      <c r="I3756" s="9">
        <v>41.64</v>
      </c>
      <c r="J3756" s="10">
        <v>3.415</v>
      </c>
      <c r="K3756" s="10">
        <v>211.86678559999999</v>
      </c>
      <c r="L3756" s="10">
        <v>7.0819999999999999</v>
      </c>
      <c r="M3756" s="11" t="str" cm="1">
        <f t="array" ref="M3756">_xlfn.IFS(ROUND(Sales_Data[[#This Row],[Temperature]],0)&lt;50,"Cold",ROUND(Sales_Data[[#This Row],[Temperature]],0)&lt;70,"Mild",ROUND(Sales_Data[[#This Row],[Temperature]],0)&lt;84,"Warm",TRUE,"Hot")</f>
        <v>Cold</v>
      </c>
    </row>
    <row r="3757" spans="1:13" x14ac:dyDescent="0.3">
      <c r="A3757" s="5">
        <v>21</v>
      </c>
      <c r="B3757" s="6">
        <v>40798</v>
      </c>
      <c r="C3757" s="7" t="b">
        <f t="shared" si="116"/>
        <v>1</v>
      </c>
      <c r="D3757" s="7" t="str" cm="1">
        <f t="array" ref="D3757">_xlfn.SWITCH(A3757,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757" s="7">
        <f t="shared" si="117"/>
        <v>40798</v>
      </c>
      <c r="F3757" s="5">
        <v>2011</v>
      </c>
      <c r="G3757" s="8">
        <v>897747.13</v>
      </c>
      <c r="H3757" s="5" t="s">
        <v>99</v>
      </c>
      <c r="I3757" s="9">
        <v>41.44</v>
      </c>
      <c r="J3757" s="10">
        <v>3.1579999999999999</v>
      </c>
      <c r="K3757" s="10">
        <v>218.60503700000001</v>
      </c>
      <c r="L3757" s="10">
        <v>7.4409999999999998</v>
      </c>
      <c r="M3757" s="11" t="str" cm="1">
        <f t="array" ref="M3757">_xlfn.IFS(ROUND(Sales_Data[[#This Row],[Temperature]],0)&lt;50,"Cold",ROUND(Sales_Data[[#This Row],[Temperature]],0)&lt;70,"Mild",ROUND(Sales_Data[[#This Row],[Temperature]],0)&lt;84,"Warm",TRUE,"Hot")</f>
        <v>Cold</v>
      </c>
    </row>
    <row r="3758" spans="1:13" x14ac:dyDescent="0.3">
      <c r="A3758" s="5">
        <v>22</v>
      </c>
      <c r="B3758" s="6">
        <v>40798</v>
      </c>
      <c r="C3758" s="7" t="b">
        <f t="shared" si="116"/>
        <v>1</v>
      </c>
      <c r="D3758" s="7" t="str" cm="1">
        <f t="array" ref="D3758">_xlfn.SWITCH(A3758,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758" s="7">
        <f t="shared" si="117"/>
        <v>40798</v>
      </c>
      <c r="F3758" s="5">
        <v>2011</v>
      </c>
      <c r="G3758" s="8">
        <v>1308967.44</v>
      </c>
      <c r="H3758" s="5" t="s">
        <v>99</v>
      </c>
      <c r="I3758" s="9">
        <v>45.35</v>
      </c>
      <c r="J3758" s="10">
        <v>3.47</v>
      </c>
      <c r="K3758" s="10">
        <v>140.43978569999999</v>
      </c>
      <c r="L3758" s="10">
        <v>7.7060000000000004</v>
      </c>
      <c r="M3758" s="11" t="str" cm="1">
        <f t="array" ref="M3758">_xlfn.IFS(ROUND(Sales_Data[[#This Row],[Temperature]],0)&lt;50,"Cold",ROUND(Sales_Data[[#This Row],[Temperature]],0)&lt;70,"Mild",ROUND(Sales_Data[[#This Row],[Temperature]],0)&lt;84,"Warm",TRUE,"Hot")</f>
        <v>Cold</v>
      </c>
    </row>
    <row r="3759" spans="1:13" x14ac:dyDescent="0.3">
      <c r="A3759" s="5">
        <v>23</v>
      </c>
      <c r="B3759" s="6">
        <v>40798</v>
      </c>
      <c r="C3759" s="7" t="b">
        <f t="shared" si="116"/>
        <v>1</v>
      </c>
      <c r="D3759" s="7" t="str" cm="1">
        <f t="array" ref="D3759">_xlfn.SWITCH(A3759,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759" s="7">
        <f t="shared" si="117"/>
        <v>40798</v>
      </c>
      <c r="F3759" s="5">
        <v>2011</v>
      </c>
      <c r="G3759" s="8">
        <v>1841173.6</v>
      </c>
      <c r="H3759" s="5" t="s">
        <v>99</v>
      </c>
      <c r="I3759" s="9">
        <v>36.4</v>
      </c>
      <c r="J3759" s="10">
        <v>3.47</v>
      </c>
      <c r="K3759" s="10">
        <v>136.50306670000001</v>
      </c>
      <c r="L3759" s="10">
        <v>4.42</v>
      </c>
      <c r="M3759" s="11" t="str" cm="1">
        <f t="array" ref="M3759">_xlfn.IFS(ROUND(Sales_Data[[#This Row],[Temperature]],0)&lt;50,"Cold",ROUND(Sales_Data[[#This Row],[Temperature]],0)&lt;70,"Mild",ROUND(Sales_Data[[#This Row],[Temperature]],0)&lt;84,"Warm",TRUE,"Hot")</f>
        <v>Cold</v>
      </c>
    </row>
    <row r="3760" spans="1:13" x14ac:dyDescent="0.3">
      <c r="A3760" s="5">
        <v>24</v>
      </c>
      <c r="B3760" s="6">
        <v>40798</v>
      </c>
      <c r="C3760" s="7" t="b">
        <f t="shared" si="116"/>
        <v>1</v>
      </c>
      <c r="D3760" s="7" t="str" cm="1">
        <f t="array" ref="D3760">_xlfn.SWITCH(A3760,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760" s="7">
        <f t="shared" si="117"/>
        <v>40798</v>
      </c>
      <c r="F3760" s="5">
        <v>2011</v>
      </c>
      <c r="G3760" s="8">
        <v>1529615.54</v>
      </c>
      <c r="H3760" s="5" t="s">
        <v>99</v>
      </c>
      <c r="I3760" s="9">
        <v>42.3</v>
      </c>
      <c r="J3760" s="10">
        <v>3.6269999999999998</v>
      </c>
      <c r="K3760" s="10">
        <v>136.50306670000001</v>
      </c>
      <c r="L3760" s="10">
        <v>8.4540000000000006</v>
      </c>
      <c r="M3760" s="11" t="str" cm="1">
        <f t="array" ref="M3760">_xlfn.IFS(ROUND(Sales_Data[[#This Row],[Temperature]],0)&lt;50,"Cold",ROUND(Sales_Data[[#This Row],[Temperature]],0)&lt;70,"Mild",ROUND(Sales_Data[[#This Row],[Temperature]],0)&lt;84,"Warm",TRUE,"Hot")</f>
        <v>Cold</v>
      </c>
    </row>
    <row r="3761" spans="1:13" x14ac:dyDescent="0.3">
      <c r="A3761" s="5">
        <v>25</v>
      </c>
      <c r="B3761" s="6">
        <v>40798</v>
      </c>
      <c r="C3761" s="7" t="b">
        <f t="shared" si="116"/>
        <v>1</v>
      </c>
      <c r="D3761" s="7" t="str" cm="1">
        <f t="array" ref="D3761">_xlfn.SWITCH(A3761,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761" s="7">
        <f t="shared" si="117"/>
        <v>40798</v>
      </c>
      <c r="F3761" s="5">
        <v>2011</v>
      </c>
      <c r="G3761" s="8">
        <v>916446.02</v>
      </c>
      <c r="H3761" s="5" t="s">
        <v>99</v>
      </c>
      <c r="I3761" s="9">
        <v>38.69</v>
      </c>
      <c r="J3761" s="10">
        <v>3.415</v>
      </c>
      <c r="K3761" s="10">
        <v>211.86678559999999</v>
      </c>
      <c r="L3761" s="10">
        <v>7.0819999999999999</v>
      </c>
      <c r="M3761" s="11" t="str" cm="1">
        <f t="array" ref="M3761">_xlfn.IFS(ROUND(Sales_Data[[#This Row],[Temperature]],0)&lt;50,"Cold",ROUND(Sales_Data[[#This Row],[Temperature]],0)&lt;70,"Mild",ROUND(Sales_Data[[#This Row],[Temperature]],0)&lt;84,"Warm",TRUE,"Hot")</f>
        <v>Cold</v>
      </c>
    </row>
    <row r="3762" spans="1:13" x14ac:dyDescent="0.3">
      <c r="A3762" s="5">
        <v>26</v>
      </c>
      <c r="B3762" s="6">
        <v>40798</v>
      </c>
      <c r="C3762" s="7" t="b">
        <f t="shared" si="116"/>
        <v>1</v>
      </c>
      <c r="D3762" s="7" t="str" cm="1">
        <f t="array" ref="D3762">_xlfn.SWITCH(A3762,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762" s="7">
        <f t="shared" si="117"/>
        <v>40798</v>
      </c>
      <c r="F3762" s="5">
        <v>2011</v>
      </c>
      <c r="G3762" s="8">
        <v>1148987.46</v>
      </c>
      <c r="H3762" s="5" t="s">
        <v>99</v>
      </c>
      <c r="I3762" s="9">
        <v>34.24</v>
      </c>
      <c r="J3762" s="10">
        <v>3.47</v>
      </c>
      <c r="K3762" s="10">
        <v>136.50306670000001</v>
      </c>
      <c r="L3762" s="10">
        <v>7.5979999999999999</v>
      </c>
      <c r="M3762" s="11" t="str" cm="1">
        <f t="array" ref="M3762">_xlfn.IFS(ROUND(Sales_Data[[#This Row],[Temperature]],0)&lt;50,"Cold",ROUND(Sales_Data[[#This Row],[Temperature]],0)&lt;70,"Mild",ROUND(Sales_Data[[#This Row],[Temperature]],0)&lt;84,"Warm",TRUE,"Hot")</f>
        <v>Cold</v>
      </c>
    </row>
    <row r="3763" spans="1:13" x14ac:dyDescent="0.3">
      <c r="A3763" s="5">
        <v>27</v>
      </c>
      <c r="B3763" s="6">
        <v>40798</v>
      </c>
      <c r="C3763" s="7" t="b">
        <f t="shared" si="116"/>
        <v>1</v>
      </c>
      <c r="D3763" s="7" t="str" cm="1">
        <f t="array" ref="D3763">_xlfn.SWITCH(A3763,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763" s="7">
        <f t="shared" si="117"/>
        <v>40798</v>
      </c>
      <c r="F3763" s="5">
        <v>2011</v>
      </c>
      <c r="G3763" s="8">
        <v>2014665.98</v>
      </c>
      <c r="H3763" s="5" t="s">
        <v>99</v>
      </c>
      <c r="I3763" s="9">
        <v>46.28</v>
      </c>
      <c r="J3763" s="10">
        <v>3.6269999999999998</v>
      </c>
      <c r="K3763" s="10">
        <v>140.43978569999999</v>
      </c>
      <c r="L3763" s="10">
        <v>7.9059999999999997</v>
      </c>
      <c r="M3763" s="11" t="str" cm="1">
        <f t="array" ref="M3763">_xlfn.IFS(ROUND(Sales_Data[[#This Row],[Temperature]],0)&lt;50,"Cold",ROUND(Sales_Data[[#This Row],[Temperature]],0)&lt;70,"Mild",ROUND(Sales_Data[[#This Row],[Temperature]],0)&lt;84,"Warm",TRUE,"Hot")</f>
        <v>Cold</v>
      </c>
    </row>
    <row r="3764" spans="1:13" x14ac:dyDescent="0.3">
      <c r="A3764" s="5">
        <v>28</v>
      </c>
      <c r="B3764" s="6">
        <v>40798</v>
      </c>
      <c r="C3764" s="7" t="b">
        <f t="shared" si="116"/>
        <v>1</v>
      </c>
      <c r="D3764" s="7" t="str" cm="1">
        <f t="array" ref="D3764">_xlfn.SWITCH(A3764,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764" s="7">
        <f t="shared" si="117"/>
        <v>40798</v>
      </c>
      <c r="F3764" s="5">
        <v>2011</v>
      </c>
      <c r="G3764" s="8">
        <v>1467024.3</v>
      </c>
      <c r="H3764" s="5" t="s">
        <v>99</v>
      </c>
      <c r="I3764" s="9">
        <v>42.17</v>
      </c>
      <c r="J3764" s="10">
        <v>3.6440000000000001</v>
      </c>
      <c r="K3764" s="10">
        <v>129.85553329999999</v>
      </c>
      <c r="L3764" s="10">
        <v>12.89</v>
      </c>
      <c r="M3764" s="11" t="str" cm="1">
        <f t="array" ref="M3764">_xlfn.IFS(ROUND(Sales_Data[[#This Row],[Temperature]],0)&lt;50,"Cold",ROUND(Sales_Data[[#This Row],[Temperature]],0)&lt;70,"Mild",ROUND(Sales_Data[[#This Row],[Temperature]],0)&lt;84,"Warm",TRUE,"Hot")</f>
        <v>Cold</v>
      </c>
    </row>
    <row r="3765" spans="1:13" x14ac:dyDescent="0.3">
      <c r="A3765" s="5">
        <v>29</v>
      </c>
      <c r="B3765" s="6">
        <v>40798</v>
      </c>
      <c r="C3765" s="7" t="b">
        <f t="shared" si="116"/>
        <v>1</v>
      </c>
      <c r="D3765" s="7" t="str" cm="1">
        <f t="array" ref="D3765">_xlfn.SWITCH(A3765,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765" s="7">
        <f t="shared" si="117"/>
        <v>40798</v>
      </c>
      <c r="F3765" s="5">
        <v>2011</v>
      </c>
      <c r="G3765" s="8">
        <v>633240.53</v>
      </c>
      <c r="H3765" s="5" t="s">
        <v>99</v>
      </c>
      <c r="I3765" s="9">
        <v>45.35</v>
      </c>
      <c r="J3765" s="10">
        <v>3.47</v>
      </c>
      <c r="K3765" s="10">
        <v>136.50306670000001</v>
      </c>
      <c r="L3765" s="10">
        <v>9.3569999999999993</v>
      </c>
      <c r="M3765" s="11" t="str" cm="1">
        <f t="array" ref="M3765">_xlfn.IFS(ROUND(Sales_Data[[#This Row],[Temperature]],0)&lt;50,"Cold",ROUND(Sales_Data[[#This Row],[Temperature]],0)&lt;70,"Mild",ROUND(Sales_Data[[#This Row],[Temperature]],0)&lt;84,"Warm",TRUE,"Hot")</f>
        <v>Cold</v>
      </c>
    </row>
    <row r="3766" spans="1:13" x14ac:dyDescent="0.3">
      <c r="A3766" s="5">
        <v>30</v>
      </c>
      <c r="B3766" s="6">
        <v>40798</v>
      </c>
      <c r="C3766" s="7" t="b">
        <f t="shared" si="116"/>
        <v>1</v>
      </c>
      <c r="D3766" s="7" t="str" cm="1">
        <f t="array" ref="D3766">_xlfn.SWITCH(A3766,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766" s="7">
        <f t="shared" si="117"/>
        <v>40798</v>
      </c>
      <c r="F3766" s="5">
        <v>2011</v>
      </c>
      <c r="G3766" s="8">
        <v>436741.02</v>
      </c>
      <c r="H3766" s="5" t="s">
        <v>99</v>
      </c>
      <c r="I3766" s="9">
        <v>41.44</v>
      </c>
      <c r="J3766" s="10">
        <v>3.1579999999999999</v>
      </c>
      <c r="K3766" s="10">
        <v>218.60503700000001</v>
      </c>
      <c r="L3766" s="10">
        <v>7.4409999999999998</v>
      </c>
      <c r="M3766" s="11" t="str" cm="1">
        <f t="array" ref="M3766">_xlfn.IFS(ROUND(Sales_Data[[#This Row],[Temperature]],0)&lt;50,"Cold",ROUND(Sales_Data[[#This Row],[Temperature]],0)&lt;70,"Mild",ROUND(Sales_Data[[#This Row],[Temperature]],0)&lt;84,"Warm",TRUE,"Hot")</f>
        <v>Cold</v>
      </c>
    </row>
    <row r="3767" spans="1:13" x14ac:dyDescent="0.3">
      <c r="A3767" s="5">
        <v>31</v>
      </c>
      <c r="B3767" s="6">
        <v>40798</v>
      </c>
      <c r="C3767" s="7" t="b">
        <f t="shared" si="116"/>
        <v>1</v>
      </c>
      <c r="D3767" s="7" t="str" cm="1">
        <f t="array" ref="D3767">_xlfn.SWITCH(A3767,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767" s="7">
        <f t="shared" si="117"/>
        <v>40798</v>
      </c>
      <c r="F3767" s="5">
        <v>2011</v>
      </c>
      <c r="G3767" s="8">
        <v>1556798.94</v>
      </c>
      <c r="H3767" s="5" t="s">
        <v>99</v>
      </c>
      <c r="I3767" s="9">
        <v>41.44</v>
      </c>
      <c r="J3767" s="10">
        <v>3.1579999999999999</v>
      </c>
      <c r="K3767" s="10">
        <v>218.60503700000001</v>
      </c>
      <c r="L3767" s="10">
        <v>7.4409999999999998</v>
      </c>
      <c r="M3767" s="11" t="str" cm="1">
        <f t="array" ref="M3767">_xlfn.IFS(ROUND(Sales_Data[[#This Row],[Temperature]],0)&lt;50,"Cold",ROUND(Sales_Data[[#This Row],[Temperature]],0)&lt;70,"Mild",ROUND(Sales_Data[[#This Row],[Temperature]],0)&lt;84,"Warm",TRUE,"Hot")</f>
        <v>Cold</v>
      </c>
    </row>
    <row r="3768" spans="1:13" x14ac:dyDescent="0.3">
      <c r="A3768" s="5">
        <v>32</v>
      </c>
      <c r="B3768" s="6">
        <v>40798</v>
      </c>
      <c r="C3768" s="7" t="b">
        <f t="shared" si="116"/>
        <v>1</v>
      </c>
      <c r="D3768" s="7" t="str" cm="1">
        <f t="array" ref="D3768">_xlfn.SWITCH(A3768,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768" s="7">
        <f t="shared" si="117"/>
        <v>40798</v>
      </c>
      <c r="F3768" s="5">
        <v>2011</v>
      </c>
      <c r="G3768" s="8">
        <v>1415746.91</v>
      </c>
      <c r="H3768" s="5" t="s">
        <v>99</v>
      </c>
      <c r="I3768" s="9">
        <v>17.940000000000001</v>
      </c>
      <c r="J3768" s="10">
        <v>3.331</v>
      </c>
      <c r="K3768" s="10">
        <v>195.8742575</v>
      </c>
      <c r="L3768" s="10">
        <v>8.5129999999999999</v>
      </c>
      <c r="M3768" s="11" t="str" cm="1">
        <f t="array" ref="M3768">_xlfn.IFS(ROUND(Sales_Data[[#This Row],[Temperature]],0)&lt;50,"Cold",ROUND(Sales_Data[[#This Row],[Temperature]],0)&lt;70,"Mild",ROUND(Sales_Data[[#This Row],[Temperature]],0)&lt;84,"Warm",TRUE,"Hot")</f>
        <v>Cold</v>
      </c>
    </row>
    <row r="3769" spans="1:13" x14ac:dyDescent="0.3">
      <c r="A3769" s="5">
        <v>33</v>
      </c>
      <c r="B3769" s="6">
        <v>40798</v>
      </c>
      <c r="C3769" s="7" t="b">
        <f t="shared" si="116"/>
        <v>1</v>
      </c>
      <c r="D3769" s="7" t="str" cm="1">
        <f t="array" ref="D3769">_xlfn.SWITCH(A3769,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769" s="7">
        <f t="shared" si="117"/>
        <v>40798</v>
      </c>
      <c r="F3769" s="5">
        <v>2011</v>
      </c>
      <c r="G3769" s="8">
        <v>270373.05</v>
      </c>
      <c r="H3769" s="5" t="s">
        <v>99</v>
      </c>
      <c r="I3769" s="9">
        <v>47.7</v>
      </c>
      <c r="J3769" s="10">
        <v>3.6440000000000001</v>
      </c>
      <c r="K3769" s="10">
        <v>129.85553329999999</v>
      </c>
      <c r="L3769" s="10">
        <v>8.01</v>
      </c>
      <c r="M3769" s="11" t="str" cm="1">
        <f t="array" ref="M3769">_xlfn.IFS(ROUND(Sales_Data[[#This Row],[Temperature]],0)&lt;50,"Cold",ROUND(Sales_Data[[#This Row],[Temperature]],0)&lt;70,"Mild",ROUND(Sales_Data[[#This Row],[Temperature]],0)&lt;84,"Warm",TRUE,"Hot")</f>
        <v>Cold</v>
      </c>
    </row>
    <row r="3770" spans="1:13" x14ac:dyDescent="0.3">
      <c r="A3770" s="5">
        <v>34</v>
      </c>
      <c r="B3770" s="6">
        <v>40798</v>
      </c>
      <c r="C3770" s="7" t="b">
        <f t="shared" si="116"/>
        <v>1</v>
      </c>
      <c r="D3770" s="7" t="str" cm="1">
        <f t="array" ref="D3770">_xlfn.SWITCH(A3770,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770" s="7">
        <f t="shared" si="117"/>
        <v>40798</v>
      </c>
      <c r="F3770" s="5">
        <v>2011</v>
      </c>
      <c r="G3770" s="8">
        <v>1084243.9099999999</v>
      </c>
      <c r="H3770" s="5" t="s">
        <v>99</v>
      </c>
      <c r="I3770" s="9">
        <v>24.69</v>
      </c>
      <c r="J3770" s="10">
        <v>3.153</v>
      </c>
      <c r="K3770" s="10">
        <v>129.85553329999999</v>
      </c>
      <c r="L3770" s="10">
        <v>10.148</v>
      </c>
      <c r="M3770" s="11" t="str" cm="1">
        <f t="array" ref="M3770">_xlfn.IFS(ROUND(Sales_Data[[#This Row],[Temperature]],0)&lt;50,"Cold",ROUND(Sales_Data[[#This Row],[Temperature]],0)&lt;70,"Mild",ROUND(Sales_Data[[#This Row],[Temperature]],0)&lt;84,"Warm",TRUE,"Hot")</f>
        <v>Cold</v>
      </c>
    </row>
    <row r="3771" spans="1:13" x14ac:dyDescent="0.3">
      <c r="A3771" s="5">
        <v>35</v>
      </c>
      <c r="B3771" s="6">
        <v>40798</v>
      </c>
      <c r="C3771" s="7" t="b">
        <f t="shared" si="116"/>
        <v>1</v>
      </c>
      <c r="D3771" s="7" t="str" cm="1">
        <f t="array" ref="D3771">_xlfn.SWITCH(A3771,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771" s="7">
        <f t="shared" si="117"/>
        <v>40798</v>
      </c>
      <c r="F3771" s="5">
        <v>2011</v>
      </c>
      <c r="G3771" s="8">
        <v>948964.99</v>
      </c>
      <c r="H3771" s="5" t="s">
        <v>99</v>
      </c>
      <c r="I3771" s="9">
        <v>46.28</v>
      </c>
      <c r="J3771" s="10">
        <v>3.415</v>
      </c>
      <c r="K3771" s="10">
        <v>140.43978569999999</v>
      </c>
      <c r="L3771" s="10">
        <v>8.7449999999999992</v>
      </c>
      <c r="M3771" s="11" t="str" cm="1">
        <f t="array" ref="M3771">_xlfn.IFS(ROUND(Sales_Data[[#This Row],[Temperature]],0)&lt;50,"Cold",ROUND(Sales_Data[[#This Row],[Temperature]],0)&lt;70,"Mild",ROUND(Sales_Data[[#This Row],[Temperature]],0)&lt;84,"Warm",TRUE,"Hot")</f>
        <v>Cold</v>
      </c>
    </row>
    <row r="3772" spans="1:13" x14ac:dyDescent="0.3">
      <c r="A3772" s="5">
        <v>36</v>
      </c>
      <c r="B3772" s="6">
        <v>40798</v>
      </c>
      <c r="C3772" s="7" t="b">
        <f t="shared" si="116"/>
        <v>1</v>
      </c>
      <c r="D3772" s="7" t="str" cm="1">
        <f t="array" ref="D3772">_xlfn.SWITCH(A3772,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772" s="7">
        <f t="shared" si="117"/>
        <v>40798</v>
      </c>
      <c r="F3772" s="5">
        <v>2011</v>
      </c>
      <c r="G3772" s="8">
        <v>312298.37</v>
      </c>
      <c r="H3772" s="5" t="s">
        <v>99</v>
      </c>
      <c r="I3772" s="9">
        <v>50.64</v>
      </c>
      <c r="J3772" s="10">
        <v>3.1469999999999998</v>
      </c>
      <c r="K3772" s="10">
        <v>217.66458779999999</v>
      </c>
      <c r="L3772" s="10">
        <v>7.7160000000000002</v>
      </c>
      <c r="M3772" s="11" t="str" cm="1">
        <f t="array" ref="M3772">_xlfn.IFS(ROUND(Sales_Data[[#This Row],[Temperature]],0)&lt;50,"Cold",ROUND(Sales_Data[[#This Row],[Temperature]],0)&lt;70,"Mild",ROUND(Sales_Data[[#This Row],[Temperature]],0)&lt;84,"Warm",TRUE,"Hot")</f>
        <v>Mild</v>
      </c>
    </row>
    <row r="3773" spans="1:13" x14ac:dyDescent="0.3">
      <c r="A3773" s="5">
        <v>37</v>
      </c>
      <c r="B3773" s="6">
        <v>40798</v>
      </c>
      <c r="C3773" s="7" t="b">
        <f t="shared" si="116"/>
        <v>1</v>
      </c>
      <c r="D3773" s="7" t="str" cm="1">
        <f t="array" ref="D3773">_xlfn.SWITCH(A3773,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773" s="7">
        <f t="shared" si="117"/>
        <v>40798</v>
      </c>
      <c r="F3773" s="5">
        <v>2011</v>
      </c>
      <c r="G3773" s="8">
        <v>537224.52</v>
      </c>
      <c r="H3773" s="5" t="s">
        <v>99</v>
      </c>
      <c r="I3773" s="9">
        <v>50.64</v>
      </c>
      <c r="J3773" s="10">
        <v>3.1579999999999999</v>
      </c>
      <c r="K3773" s="10">
        <v>217.66458779999999</v>
      </c>
      <c r="L3773" s="10">
        <v>7.7160000000000002</v>
      </c>
      <c r="M3773" s="11" t="str" cm="1">
        <f t="array" ref="M3773">_xlfn.IFS(ROUND(Sales_Data[[#This Row],[Temperature]],0)&lt;50,"Cold",ROUND(Sales_Data[[#This Row],[Temperature]],0)&lt;70,"Mild",ROUND(Sales_Data[[#This Row],[Temperature]],0)&lt;84,"Warm",TRUE,"Hot")</f>
        <v>Mild</v>
      </c>
    </row>
    <row r="3774" spans="1:13" x14ac:dyDescent="0.3">
      <c r="A3774" s="5">
        <v>38</v>
      </c>
      <c r="B3774" s="6">
        <v>40798</v>
      </c>
      <c r="C3774" s="7" t="b">
        <f t="shared" si="116"/>
        <v>1</v>
      </c>
      <c r="D3774" s="7" t="str" cm="1">
        <f t="array" ref="D3774">_xlfn.SWITCH(A3774,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774" s="7">
        <f t="shared" si="117"/>
        <v>40798</v>
      </c>
      <c r="F3774" s="5">
        <v>2011</v>
      </c>
      <c r="G3774" s="8">
        <v>435401.64</v>
      </c>
      <c r="H3774" s="5" t="s">
        <v>99</v>
      </c>
      <c r="I3774" s="9">
        <v>42.17</v>
      </c>
      <c r="J3774" s="10">
        <v>3.6440000000000001</v>
      </c>
      <c r="K3774" s="10">
        <v>129.85553329999999</v>
      </c>
      <c r="L3774" s="10">
        <v>12.89</v>
      </c>
      <c r="M3774" s="11" t="str" cm="1">
        <f t="array" ref="M3774">_xlfn.IFS(ROUND(Sales_Data[[#This Row],[Temperature]],0)&lt;50,"Cold",ROUND(Sales_Data[[#This Row],[Temperature]],0)&lt;70,"Mild",ROUND(Sales_Data[[#This Row],[Temperature]],0)&lt;84,"Warm",TRUE,"Hot")</f>
        <v>Cold</v>
      </c>
    </row>
    <row r="3775" spans="1:13" x14ac:dyDescent="0.3">
      <c r="A3775" s="5">
        <v>39</v>
      </c>
      <c r="B3775" s="6">
        <v>40798</v>
      </c>
      <c r="C3775" s="7" t="b">
        <f t="shared" si="116"/>
        <v>1</v>
      </c>
      <c r="D3775" s="7" t="str" cm="1">
        <f t="array" ref="D3775">_xlfn.SWITCH(A3775,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775" s="7">
        <f t="shared" si="117"/>
        <v>40798</v>
      </c>
      <c r="F3775" s="5">
        <v>2011</v>
      </c>
      <c r="G3775" s="8">
        <v>1781528.77</v>
      </c>
      <c r="H3775" s="5" t="s">
        <v>99</v>
      </c>
      <c r="I3775" s="9">
        <v>49.36</v>
      </c>
      <c r="J3775" s="10">
        <v>3.1579999999999999</v>
      </c>
      <c r="K3775" s="10">
        <v>217.66458779999999</v>
      </c>
      <c r="L3775" s="10">
        <v>7.7160000000000002</v>
      </c>
      <c r="M3775" s="11" t="str" cm="1">
        <f t="array" ref="M3775">_xlfn.IFS(ROUND(Sales_Data[[#This Row],[Temperature]],0)&lt;50,"Cold",ROUND(Sales_Data[[#This Row],[Temperature]],0)&lt;70,"Mild",ROUND(Sales_Data[[#This Row],[Temperature]],0)&lt;84,"Warm",TRUE,"Hot")</f>
        <v>Cold</v>
      </c>
    </row>
    <row r="3776" spans="1:13" x14ac:dyDescent="0.3">
      <c r="A3776" s="5">
        <v>40</v>
      </c>
      <c r="B3776" s="6">
        <v>40798</v>
      </c>
      <c r="C3776" s="7" t="b">
        <f t="shared" si="116"/>
        <v>1</v>
      </c>
      <c r="D3776" s="7" t="str" cm="1">
        <f t="array" ref="D3776">_xlfn.SWITCH(A3776,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776" s="7">
        <f t="shared" si="117"/>
        <v>40798</v>
      </c>
      <c r="F3776" s="5">
        <v>2011</v>
      </c>
      <c r="G3776" s="8">
        <v>1158708.98</v>
      </c>
      <c r="H3776" s="5" t="s">
        <v>99</v>
      </c>
      <c r="I3776" s="9">
        <v>34.479999999999997</v>
      </c>
      <c r="J3776" s="10">
        <v>3.47</v>
      </c>
      <c r="K3776" s="10">
        <v>136.50306670000001</v>
      </c>
      <c r="L3776" s="10">
        <v>4.42</v>
      </c>
      <c r="M3776" s="11" t="str" cm="1">
        <f t="array" ref="M3776">_xlfn.IFS(ROUND(Sales_Data[[#This Row],[Temperature]],0)&lt;50,"Cold",ROUND(Sales_Data[[#This Row],[Temperature]],0)&lt;70,"Mild",ROUND(Sales_Data[[#This Row],[Temperature]],0)&lt;84,"Warm",TRUE,"Hot")</f>
        <v>Cold</v>
      </c>
    </row>
    <row r="3777" spans="1:13" x14ac:dyDescent="0.3">
      <c r="A3777" s="5">
        <v>41</v>
      </c>
      <c r="B3777" s="6">
        <v>40798</v>
      </c>
      <c r="C3777" s="7" t="b">
        <f t="shared" si="116"/>
        <v>1</v>
      </c>
      <c r="D3777" s="7" t="str" cm="1">
        <f t="array" ref="D3777">_xlfn.SWITCH(A3777,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777" s="7">
        <f t="shared" si="117"/>
        <v>40798</v>
      </c>
      <c r="F3777" s="5">
        <v>2011</v>
      </c>
      <c r="G3777" s="8">
        <v>1548661.45</v>
      </c>
      <c r="H3777" s="5" t="s">
        <v>99</v>
      </c>
      <c r="I3777" s="9">
        <v>17.05</v>
      </c>
      <c r="J3777" s="10">
        <v>3.331</v>
      </c>
      <c r="K3777" s="10">
        <v>195.8742575</v>
      </c>
      <c r="L3777" s="10">
        <v>6.7590000000000003</v>
      </c>
      <c r="M3777" s="11" t="str" cm="1">
        <f t="array" ref="M3777">_xlfn.IFS(ROUND(Sales_Data[[#This Row],[Temperature]],0)&lt;50,"Cold",ROUND(Sales_Data[[#This Row],[Temperature]],0)&lt;70,"Mild",ROUND(Sales_Data[[#This Row],[Temperature]],0)&lt;84,"Warm",TRUE,"Hot")</f>
        <v>Cold</v>
      </c>
    </row>
    <row r="3778" spans="1:13" x14ac:dyDescent="0.3">
      <c r="A3778" s="5">
        <v>42</v>
      </c>
      <c r="B3778" s="6">
        <v>40798</v>
      </c>
      <c r="C3778" s="7" t="b">
        <f t="shared" ref="C3778:C3841" si="118">ISNUMBER(B3778)</f>
        <v>1</v>
      </c>
      <c r="D3778" s="7" t="str" cm="1">
        <f t="array" ref="D3778">_xlfn.SWITCH(A3778,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778" s="7">
        <f t="shared" ref="E3778:E3841" si="119">IF(C3778,B3778,DATE(RIGHT(B3778,4),MID(B3778,4,2),LEFT(B3778,2)))</f>
        <v>40798</v>
      </c>
      <c r="F3778" s="5">
        <v>2011</v>
      </c>
      <c r="G3778" s="8">
        <v>619133.48</v>
      </c>
      <c r="H3778" s="5" t="s">
        <v>99</v>
      </c>
      <c r="I3778" s="9">
        <v>42.58</v>
      </c>
      <c r="J3778" s="10">
        <v>3.6440000000000001</v>
      </c>
      <c r="K3778" s="10">
        <v>129.85553329999999</v>
      </c>
      <c r="L3778" s="10">
        <v>7.8739999999999997</v>
      </c>
      <c r="M3778" s="11" t="str" cm="1">
        <f t="array" ref="M3778">_xlfn.IFS(ROUND(Sales_Data[[#This Row],[Temperature]],0)&lt;50,"Cold",ROUND(Sales_Data[[#This Row],[Temperature]],0)&lt;70,"Mild",ROUND(Sales_Data[[#This Row],[Temperature]],0)&lt;84,"Warm",TRUE,"Hot")</f>
        <v>Cold</v>
      </c>
    </row>
    <row r="3779" spans="1:13" x14ac:dyDescent="0.3">
      <c r="A3779" s="5">
        <v>43</v>
      </c>
      <c r="B3779" s="6">
        <v>40798</v>
      </c>
      <c r="C3779" s="7" t="b">
        <f t="shared" si="118"/>
        <v>1</v>
      </c>
      <c r="D3779" s="7" t="str" cm="1">
        <f t="array" ref="D3779">_xlfn.SWITCH(A3779,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779" s="7">
        <f t="shared" si="119"/>
        <v>40798</v>
      </c>
      <c r="F3779" s="5">
        <v>2011</v>
      </c>
      <c r="G3779" s="8">
        <v>617898.06999999995</v>
      </c>
      <c r="H3779" s="5" t="s">
        <v>99</v>
      </c>
      <c r="I3779" s="9">
        <v>34.229999999999997</v>
      </c>
      <c r="J3779" s="10">
        <v>3.1579999999999999</v>
      </c>
      <c r="K3779" s="10">
        <v>210.5363571</v>
      </c>
      <c r="L3779" s="10">
        <v>10.148</v>
      </c>
      <c r="M3779" s="11" t="str" cm="1">
        <f t="array" ref="M3779">_xlfn.IFS(ROUND(Sales_Data[[#This Row],[Temperature]],0)&lt;50,"Cold",ROUND(Sales_Data[[#This Row],[Temperature]],0)&lt;70,"Mild",ROUND(Sales_Data[[#This Row],[Temperature]],0)&lt;84,"Warm",TRUE,"Hot")</f>
        <v>Cold</v>
      </c>
    </row>
    <row r="3780" spans="1:13" x14ac:dyDescent="0.3">
      <c r="A3780" s="5">
        <v>44</v>
      </c>
      <c r="B3780" s="6">
        <v>40798</v>
      </c>
      <c r="C3780" s="7" t="b">
        <f t="shared" si="118"/>
        <v>1</v>
      </c>
      <c r="D3780" s="7" t="str" cm="1">
        <f t="array" ref="D3780">_xlfn.SWITCH(A3780,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780" s="7">
        <f t="shared" si="119"/>
        <v>40798</v>
      </c>
      <c r="F3780" s="5">
        <v>2011</v>
      </c>
      <c r="G3780" s="8">
        <v>304300.90999999997</v>
      </c>
      <c r="H3780" s="5" t="s">
        <v>99</v>
      </c>
      <c r="I3780" s="9">
        <v>24.82</v>
      </c>
      <c r="J3780" s="10">
        <v>3.3410000000000002</v>
      </c>
      <c r="K3780" s="10">
        <v>129.85553329999999</v>
      </c>
      <c r="L3780" s="10">
        <v>6.0780000000000003</v>
      </c>
      <c r="M3780" s="11" t="str" cm="1">
        <f t="array" ref="M3780">_xlfn.IFS(ROUND(Sales_Data[[#This Row],[Temperature]],0)&lt;50,"Cold",ROUND(Sales_Data[[#This Row],[Temperature]],0)&lt;70,"Mild",ROUND(Sales_Data[[#This Row],[Temperature]],0)&lt;84,"Warm",TRUE,"Hot")</f>
        <v>Cold</v>
      </c>
    </row>
    <row r="3781" spans="1:13" x14ac:dyDescent="0.3">
      <c r="A3781" s="5">
        <v>45</v>
      </c>
      <c r="B3781" s="6">
        <v>40798</v>
      </c>
      <c r="C3781" s="7" t="b">
        <f t="shared" si="118"/>
        <v>1</v>
      </c>
      <c r="D3781" s="7" t="str" cm="1">
        <f t="array" ref="D3781">_xlfn.SWITCH(A3781,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781" s="7">
        <f t="shared" si="119"/>
        <v>40798</v>
      </c>
      <c r="F3781" s="5">
        <v>2011</v>
      </c>
      <c r="G3781" s="8">
        <v>957155.31</v>
      </c>
      <c r="H3781" s="5" t="s">
        <v>99</v>
      </c>
      <c r="I3781" s="9">
        <v>46.57</v>
      </c>
      <c r="J3781" s="10">
        <v>3.415</v>
      </c>
      <c r="K3781" s="10">
        <v>188.65446919999999</v>
      </c>
      <c r="L3781" s="10">
        <v>8.5229999999999997</v>
      </c>
      <c r="M3781" s="11" t="str" cm="1">
        <f t="array" ref="M3781">_xlfn.IFS(ROUND(Sales_Data[[#This Row],[Temperature]],0)&lt;50,"Cold",ROUND(Sales_Data[[#This Row],[Temperature]],0)&lt;70,"Mild",ROUND(Sales_Data[[#This Row],[Temperature]],0)&lt;84,"Warm",TRUE,"Hot")</f>
        <v>Cold</v>
      </c>
    </row>
    <row r="3782" spans="1:13" x14ac:dyDescent="0.3">
      <c r="A3782" s="5">
        <v>1</v>
      </c>
      <c r="B3782" s="5" t="s">
        <v>56</v>
      </c>
      <c r="C3782" s="7" t="b">
        <f t="shared" si="118"/>
        <v>0</v>
      </c>
      <c r="D3782" s="7" t="str" cm="1">
        <f t="array" ref="D3782">_xlfn.SWITCH(A3782,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782" s="12">
        <f t="shared" si="119"/>
        <v>40802</v>
      </c>
      <c r="F3782" s="5">
        <v>2011</v>
      </c>
      <c r="G3782" s="8">
        <v>1514259.78</v>
      </c>
      <c r="H3782" s="5" t="s">
        <v>99</v>
      </c>
      <c r="I3782" s="9">
        <v>79.94</v>
      </c>
      <c r="J3782" s="10">
        <v>3.5259999999999998</v>
      </c>
      <c r="K3782" s="10">
        <v>216.0410526</v>
      </c>
      <c r="L3782" s="10">
        <v>7.9619999999999997</v>
      </c>
      <c r="M3782" s="11" t="str" cm="1">
        <f t="array" ref="M3782">_xlfn.IFS(ROUND(Sales_Data[[#This Row],[Temperature]],0)&lt;50,"Cold",ROUND(Sales_Data[[#This Row],[Temperature]],0)&lt;70,"Mild",ROUND(Sales_Data[[#This Row],[Temperature]],0)&lt;84,"Warm",TRUE,"Hot")</f>
        <v>Warm</v>
      </c>
    </row>
    <row r="3783" spans="1:13" x14ac:dyDescent="0.3">
      <c r="A3783" s="5">
        <v>2</v>
      </c>
      <c r="B3783" s="5" t="s">
        <v>56</v>
      </c>
      <c r="C3783" s="7" t="b">
        <f t="shared" si="118"/>
        <v>0</v>
      </c>
      <c r="D3783" s="7" t="str" cm="1">
        <f t="array" ref="D3783">_xlfn.SWITCH(A3783,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783" s="12">
        <f t="shared" si="119"/>
        <v>40802</v>
      </c>
      <c r="F3783" s="5">
        <v>2011</v>
      </c>
      <c r="G3783" s="8">
        <v>1691439.52</v>
      </c>
      <c r="H3783" s="5" t="s">
        <v>99</v>
      </c>
      <c r="I3783" s="9">
        <v>78.849999999999994</v>
      </c>
      <c r="J3783" s="10">
        <v>3.5259999999999998</v>
      </c>
      <c r="K3783" s="10">
        <v>215.6944378</v>
      </c>
      <c r="L3783" s="10">
        <v>7.8520000000000003</v>
      </c>
      <c r="M3783" s="11" t="str" cm="1">
        <f t="array" ref="M3783">_xlfn.IFS(ROUND(Sales_Data[[#This Row],[Temperature]],0)&lt;50,"Cold",ROUND(Sales_Data[[#This Row],[Temperature]],0)&lt;70,"Mild",ROUND(Sales_Data[[#This Row],[Temperature]],0)&lt;84,"Warm",TRUE,"Hot")</f>
        <v>Warm</v>
      </c>
    </row>
    <row r="3784" spans="1:13" x14ac:dyDescent="0.3">
      <c r="A3784" s="5">
        <v>3</v>
      </c>
      <c r="B3784" s="5" t="s">
        <v>56</v>
      </c>
      <c r="C3784" s="7" t="b">
        <f t="shared" si="118"/>
        <v>0</v>
      </c>
      <c r="D3784" s="7" t="str" cm="1">
        <f t="array" ref="D3784">_xlfn.SWITCH(A3784,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784" s="12">
        <f t="shared" si="119"/>
        <v>40802</v>
      </c>
      <c r="F3784" s="5">
        <v>2011</v>
      </c>
      <c r="G3784" s="8">
        <v>375629.51</v>
      </c>
      <c r="H3784" s="5" t="s">
        <v>99</v>
      </c>
      <c r="I3784" s="9">
        <v>83.63</v>
      </c>
      <c r="J3784" s="10">
        <v>3.5259999999999998</v>
      </c>
      <c r="K3784" s="10">
        <v>219.3972867</v>
      </c>
      <c r="L3784" s="10">
        <v>7.5670000000000002</v>
      </c>
      <c r="M3784" s="11" t="str" cm="1">
        <f t="array" ref="M3784">_xlfn.IFS(ROUND(Sales_Data[[#This Row],[Temperature]],0)&lt;50,"Cold",ROUND(Sales_Data[[#This Row],[Temperature]],0)&lt;70,"Mild",ROUND(Sales_Data[[#This Row],[Temperature]],0)&lt;84,"Warm",TRUE,"Hot")</f>
        <v>Hot</v>
      </c>
    </row>
    <row r="3785" spans="1:13" x14ac:dyDescent="0.3">
      <c r="A3785" s="5">
        <v>4</v>
      </c>
      <c r="B3785" s="5" t="s">
        <v>56</v>
      </c>
      <c r="C3785" s="7" t="b">
        <f t="shared" si="118"/>
        <v>0</v>
      </c>
      <c r="D3785" s="7" t="str" cm="1">
        <f t="array" ref="D3785">_xlfn.SWITCH(A3785,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785" s="12">
        <f t="shared" si="119"/>
        <v>40802</v>
      </c>
      <c r="F3785" s="5">
        <v>2011</v>
      </c>
      <c r="G3785" s="8">
        <v>2075577.33</v>
      </c>
      <c r="H3785" s="5" t="s">
        <v>99</v>
      </c>
      <c r="I3785" s="9">
        <v>72.760000000000005</v>
      </c>
      <c r="J3785" s="10">
        <v>3.532</v>
      </c>
      <c r="K3785" s="10">
        <v>129.4306</v>
      </c>
      <c r="L3785" s="10">
        <v>5.6440000000000001</v>
      </c>
      <c r="M3785" s="11" t="str" cm="1">
        <f t="array" ref="M3785">_xlfn.IFS(ROUND(Sales_Data[[#This Row],[Temperature]],0)&lt;50,"Cold",ROUND(Sales_Data[[#This Row],[Temperature]],0)&lt;70,"Mild",ROUND(Sales_Data[[#This Row],[Temperature]],0)&lt;84,"Warm",TRUE,"Hot")</f>
        <v>Warm</v>
      </c>
    </row>
    <row r="3786" spans="1:13" x14ac:dyDescent="0.3">
      <c r="A3786" s="5">
        <v>5</v>
      </c>
      <c r="B3786" s="5" t="s">
        <v>56</v>
      </c>
      <c r="C3786" s="7" t="b">
        <f t="shared" si="118"/>
        <v>0</v>
      </c>
      <c r="D3786" s="7" t="str" cm="1">
        <f t="array" ref="D3786">_xlfn.SWITCH(A3786,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786" s="12">
        <f t="shared" si="119"/>
        <v>40802</v>
      </c>
      <c r="F3786" s="5">
        <v>2011</v>
      </c>
      <c r="G3786" s="8">
        <v>278529.71000000002</v>
      </c>
      <c r="H3786" s="5" t="s">
        <v>99</v>
      </c>
      <c r="I3786" s="9">
        <v>83.55</v>
      </c>
      <c r="J3786" s="10">
        <v>3.5259999999999998</v>
      </c>
      <c r="K3786" s="10">
        <v>216.60330830000001</v>
      </c>
      <c r="L3786" s="10">
        <v>6.5289999999999999</v>
      </c>
      <c r="M3786" s="11" t="str" cm="1">
        <f t="array" ref="M3786">_xlfn.IFS(ROUND(Sales_Data[[#This Row],[Temperature]],0)&lt;50,"Cold",ROUND(Sales_Data[[#This Row],[Temperature]],0)&lt;70,"Mild",ROUND(Sales_Data[[#This Row],[Temperature]],0)&lt;84,"Warm",TRUE,"Hot")</f>
        <v>Hot</v>
      </c>
    </row>
    <row r="3787" spans="1:13" x14ac:dyDescent="0.3">
      <c r="A3787" s="5">
        <v>6</v>
      </c>
      <c r="B3787" s="5" t="s">
        <v>56</v>
      </c>
      <c r="C3787" s="7" t="b">
        <f t="shared" si="118"/>
        <v>0</v>
      </c>
      <c r="D3787" s="7" t="str" cm="1">
        <f t="array" ref="D3787">_xlfn.SWITCH(A3787,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787" s="12">
        <f t="shared" si="119"/>
        <v>40802</v>
      </c>
      <c r="F3787" s="5">
        <v>2011</v>
      </c>
      <c r="G3787" s="8">
        <v>1351407.79</v>
      </c>
      <c r="H3787" s="5" t="s">
        <v>99</v>
      </c>
      <c r="I3787" s="9">
        <v>84.94</v>
      </c>
      <c r="J3787" s="10">
        <v>3.5259999999999998</v>
      </c>
      <c r="K3787" s="10">
        <v>217.57975060000001</v>
      </c>
      <c r="L3787" s="10">
        <v>6.9249999999999998</v>
      </c>
      <c r="M3787" s="11" t="str" cm="1">
        <f t="array" ref="M3787">_xlfn.IFS(ROUND(Sales_Data[[#This Row],[Temperature]],0)&lt;50,"Cold",ROUND(Sales_Data[[#This Row],[Temperature]],0)&lt;70,"Mild",ROUND(Sales_Data[[#This Row],[Temperature]],0)&lt;84,"Warm",TRUE,"Hot")</f>
        <v>Hot</v>
      </c>
    </row>
    <row r="3788" spans="1:13" x14ac:dyDescent="0.3">
      <c r="A3788" s="5">
        <v>7</v>
      </c>
      <c r="B3788" s="5" t="s">
        <v>56</v>
      </c>
      <c r="C3788" s="7" t="b">
        <f t="shared" si="118"/>
        <v>0</v>
      </c>
      <c r="D3788" s="7" t="str" cm="1">
        <f t="array" ref="D3788">_xlfn.SWITCH(A3788,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788" s="12">
        <f t="shared" si="119"/>
        <v>40802</v>
      </c>
      <c r="F3788" s="5">
        <v>2011</v>
      </c>
      <c r="G3788" s="8">
        <v>558981.44999999995</v>
      </c>
      <c r="H3788" s="5" t="s">
        <v>99</v>
      </c>
      <c r="I3788" s="9">
        <v>43.67</v>
      </c>
      <c r="J3788" s="10">
        <v>3.5960000000000001</v>
      </c>
      <c r="K3788" s="10">
        <v>194.7419707</v>
      </c>
      <c r="L3788" s="10">
        <v>8.6219999999999999</v>
      </c>
      <c r="M3788" s="11" t="str" cm="1">
        <f t="array" ref="M3788">_xlfn.IFS(ROUND(Sales_Data[[#This Row],[Temperature]],0)&lt;50,"Cold",ROUND(Sales_Data[[#This Row],[Temperature]],0)&lt;70,"Mild",ROUND(Sales_Data[[#This Row],[Temperature]],0)&lt;84,"Warm",TRUE,"Hot")</f>
        <v>Cold</v>
      </c>
    </row>
    <row r="3789" spans="1:13" x14ac:dyDescent="0.3">
      <c r="A3789" s="5">
        <v>8</v>
      </c>
      <c r="B3789" s="5" t="s">
        <v>56</v>
      </c>
      <c r="C3789" s="7" t="b">
        <f t="shared" si="118"/>
        <v>0</v>
      </c>
      <c r="D3789" s="7" t="str" cm="1">
        <f t="array" ref="D3789">_xlfn.SWITCH(A3789,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789" s="12">
        <f t="shared" si="119"/>
        <v>40802</v>
      </c>
      <c r="F3789" s="5">
        <v>2011</v>
      </c>
      <c r="G3789" s="8">
        <v>870971.82</v>
      </c>
      <c r="H3789" s="5" t="s">
        <v>99</v>
      </c>
      <c r="I3789" s="9">
        <v>69.09</v>
      </c>
      <c r="J3789" s="10">
        <v>3.5259999999999998</v>
      </c>
      <c r="K3789" s="10">
        <v>219.44424430000001</v>
      </c>
      <c r="L3789" s="10">
        <v>6.4249999999999998</v>
      </c>
      <c r="M3789" s="11" t="str" cm="1">
        <f t="array" ref="M3789">_xlfn.IFS(ROUND(Sales_Data[[#This Row],[Temperature]],0)&lt;50,"Cold",ROUND(Sales_Data[[#This Row],[Temperature]],0)&lt;70,"Mild",ROUND(Sales_Data[[#This Row],[Temperature]],0)&lt;84,"Warm",TRUE,"Hot")</f>
        <v>Mild</v>
      </c>
    </row>
    <row r="3790" spans="1:13" x14ac:dyDescent="0.3">
      <c r="A3790" s="5">
        <v>9</v>
      </c>
      <c r="B3790" s="5" t="s">
        <v>56</v>
      </c>
      <c r="C3790" s="7" t="b">
        <f t="shared" si="118"/>
        <v>0</v>
      </c>
      <c r="D3790" s="7" t="str" cm="1">
        <f t="array" ref="D3790">_xlfn.SWITCH(A3790,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90" s="12">
        <f t="shared" si="119"/>
        <v>40802</v>
      </c>
      <c r="F3790" s="5">
        <v>2011</v>
      </c>
      <c r="G3790" s="8">
        <v>500274.03</v>
      </c>
      <c r="H3790" s="5" t="s">
        <v>99</v>
      </c>
      <c r="I3790" s="9">
        <v>77.95</v>
      </c>
      <c r="J3790" s="10">
        <v>3.5259999999999998</v>
      </c>
      <c r="K3790" s="10">
        <v>219.62978409999999</v>
      </c>
      <c r="L3790" s="10">
        <v>6.4039999999999999</v>
      </c>
      <c r="M3790" s="11" t="str" cm="1">
        <f t="array" ref="M3790">_xlfn.IFS(ROUND(Sales_Data[[#This Row],[Temperature]],0)&lt;50,"Cold",ROUND(Sales_Data[[#This Row],[Temperature]],0)&lt;70,"Mild",ROUND(Sales_Data[[#This Row],[Temperature]],0)&lt;84,"Warm",TRUE,"Hot")</f>
        <v>Warm</v>
      </c>
    </row>
    <row r="3791" spans="1:13" x14ac:dyDescent="0.3">
      <c r="A3791" s="5">
        <v>10</v>
      </c>
      <c r="B3791" s="5" t="s">
        <v>56</v>
      </c>
      <c r="C3791" s="7" t="b">
        <f t="shared" si="118"/>
        <v>0</v>
      </c>
      <c r="D3791" s="7" t="str" cm="1">
        <f t="array" ref="D3791">_xlfn.SWITCH(A3791,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91" s="12">
        <f t="shared" si="119"/>
        <v>40802</v>
      </c>
      <c r="F3791" s="5">
        <v>2011</v>
      </c>
      <c r="G3791" s="8">
        <v>1650894.3</v>
      </c>
      <c r="H3791" s="5" t="s">
        <v>99</v>
      </c>
      <c r="I3791" s="9">
        <v>77.489999999999995</v>
      </c>
      <c r="J3791" s="10">
        <v>3.7839999999999998</v>
      </c>
      <c r="K3791" s="10">
        <v>129.4306</v>
      </c>
      <c r="L3791" s="10">
        <v>8.2569999999999997</v>
      </c>
      <c r="M3791" s="11" t="str" cm="1">
        <f t="array" ref="M3791">_xlfn.IFS(ROUND(Sales_Data[[#This Row],[Temperature]],0)&lt;50,"Cold",ROUND(Sales_Data[[#This Row],[Temperature]],0)&lt;70,"Mild",ROUND(Sales_Data[[#This Row],[Temperature]],0)&lt;84,"Warm",TRUE,"Hot")</f>
        <v>Warm</v>
      </c>
    </row>
    <row r="3792" spans="1:13" x14ac:dyDescent="0.3">
      <c r="A3792" s="5">
        <v>11</v>
      </c>
      <c r="B3792" s="5" t="s">
        <v>56</v>
      </c>
      <c r="C3792" s="7" t="b">
        <f t="shared" si="118"/>
        <v>0</v>
      </c>
      <c r="D3792" s="7" t="str" cm="1">
        <f t="array" ref="D3792">_xlfn.SWITCH(A3792,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92" s="12">
        <f t="shared" si="119"/>
        <v>40802</v>
      </c>
      <c r="F3792" s="5">
        <v>2011</v>
      </c>
      <c r="G3792" s="8">
        <v>1270816.01</v>
      </c>
      <c r="H3792" s="5" t="s">
        <v>99</v>
      </c>
      <c r="I3792" s="9">
        <v>85.11</v>
      </c>
      <c r="J3792" s="10">
        <v>3.5259999999999998</v>
      </c>
      <c r="K3792" s="10">
        <v>219.3972867</v>
      </c>
      <c r="L3792" s="10">
        <v>7.5670000000000002</v>
      </c>
      <c r="M3792" s="11" t="str" cm="1">
        <f t="array" ref="M3792">_xlfn.IFS(ROUND(Sales_Data[[#This Row],[Temperature]],0)&lt;50,"Cold",ROUND(Sales_Data[[#This Row],[Temperature]],0)&lt;70,"Mild",ROUND(Sales_Data[[#This Row],[Temperature]],0)&lt;84,"Warm",TRUE,"Hot")</f>
        <v>Hot</v>
      </c>
    </row>
    <row r="3793" spans="1:13" x14ac:dyDescent="0.3">
      <c r="A3793" s="5">
        <v>12</v>
      </c>
      <c r="B3793" s="5" t="s">
        <v>56</v>
      </c>
      <c r="C3793" s="7" t="b">
        <f t="shared" si="118"/>
        <v>0</v>
      </c>
      <c r="D3793" s="7" t="str" cm="1">
        <f t="array" ref="D3793">_xlfn.SWITCH(A3793,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93" s="12">
        <f t="shared" si="119"/>
        <v>40802</v>
      </c>
      <c r="F3793" s="5">
        <v>2011</v>
      </c>
      <c r="G3793" s="8">
        <v>889290.23</v>
      </c>
      <c r="H3793" s="5" t="s">
        <v>99</v>
      </c>
      <c r="I3793" s="9">
        <v>76.36</v>
      </c>
      <c r="J3793" s="10">
        <v>3.9180000000000001</v>
      </c>
      <c r="K3793" s="10">
        <v>129.4306</v>
      </c>
      <c r="L3793" s="10">
        <v>13.503</v>
      </c>
      <c r="M3793" s="11" t="str" cm="1">
        <f t="array" ref="M3793">_xlfn.IFS(ROUND(Sales_Data[[#This Row],[Temperature]],0)&lt;50,"Cold",ROUND(Sales_Data[[#This Row],[Temperature]],0)&lt;70,"Mild",ROUND(Sales_Data[[#This Row],[Temperature]],0)&lt;84,"Warm",TRUE,"Hot")</f>
        <v>Warm</v>
      </c>
    </row>
    <row r="3794" spans="1:13" x14ac:dyDescent="0.3">
      <c r="A3794" s="5">
        <v>13</v>
      </c>
      <c r="B3794" s="5" t="s">
        <v>56</v>
      </c>
      <c r="C3794" s="7" t="b">
        <f t="shared" si="118"/>
        <v>0</v>
      </c>
      <c r="D3794" s="7" t="str" cm="1">
        <f t="array" ref="D3794">_xlfn.SWITCH(A3794,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94" s="12">
        <f t="shared" si="119"/>
        <v>40802</v>
      </c>
      <c r="F3794" s="5">
        <v>2011</v>
      </c>
      <c r="G3794" s="8">
        <v>1923223.82</v>
      </c>
      <c r="H3794" s="5" t="s">
        <v>99</v>
      </c>
      <c r="I3794" s="9">
        <v>67.540000000000006</v>
      </c>
      <c r="J3794" s="10">
        <v>3.641</v>
      </c>
      <c r="K3794" s="10">
        <v>129.4306</v>
      </c>
      <c r="L3794" s="10">
        <v>6.8769999999999998</v>
      </c>
      <c r="M3794" s="11" t="str" cm="1">
        <f t="array" ref="M3794">_xlfn.IFS(ROUND(Sales_Data[[#This Row],[Temperature]],0)&lt;50,"Cold",ROUND(Sales_Data[[#This Row],[Temperature]],0)&lt;70,"Mild",ROUND(Sales_Data[[#This Row],[Temperature]],0)&lt;84,"Warm",TRUE,"Hot")</f>
        <v>Mild</v>
      </c>
    </row>
    <row r="3795" spans="1:13" x14ac:dyDescent="0.3">
      <c r="A3795" s="5">
        <v>14</v>
      </c>
      <c r="B3795" s="5" t="s">
        <v>56</v>
      </c>
      <c r="C3795" s="7" t="b">
        <f t="shared" si="118"/>
        <v>0</v>
      </c>
      <c r="D3795" s="7" t="str" cm="1">
        <f t="array" ref="D3795">_xlfn.SWITCH(A3795,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95" s="12">
        <f t="shared" si="119"/>
        <v>40802</v>
      </c>
      <c r="F3795" s="5">
        <v>2011</v>
      </c>
      <c r="G3795" s="8">
        <v>1864637.89</v>
      </c>
      <c r="H3795" s="5" t="s">
        <v>99</v>
      </c>
      <c r="I3795" s="9">
        <v>69.17</v>
      </c>
      <c r="J3795" s="10">
        <v>3.742</v>
      </c>
      <c r="K3795" s="10">
        <v>186.80240000000001</v>
      </c>
      <c r="L3795" s="10">
        <v>8.625</v>
      </c>
      <c r="M3795" s="11" t="str" cm="1">
        <f t="array" ref="M3795">_xlfn.IFS(ROUND(Sales_Data[[#This Row],[Temperature]],0)&lt;50,"Cold",ROUND(Sales_Data[[#This Row],[Temperature]],0)&lt;70,"Mild",ROUND(Sales_Data[[#This Row],[Temperature]],0)&lt;84,"Warm",TRUE,"Hot")</f>
        <v>Mild</v>
      </c>
    </row>
    <row r="3796" spans="1:13" x14ac:dyDescent="0.3">
      <c r="A3796" s="5">
        <v>15</v>
      </c>
      <c r="B3796" s="5" t="s">
        <v>56</v>
      </c>
      <c r="C3796" s="7" t="b">
        <f t="shared" si="118"/>
        <v>0</v>
      </c>
      <c r="D3796" s="7" t="str" cm="1">
        <f t="array" ref="D3796">_xlfn.SWITCH(A3796,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96" s="12">
        <f t="shared" si="119"/>
        <v>40802</v>
      </c>
      <c r="F3796" s="5">
        <v>2011</v>
      </c>
      <c r="G3796" s="8">
        <v>545052.34</v>
      </c>
      <c r="H3796" s="5" t="s">
        <v>99</v>
      </c>
      <c r="I3796" s="9">
        <v>62.1</v>
      </c>
      <c r="J3796" s="10">
        <v>3.9369999999999998</v>
      </c>
      <c r="K3796" s="10">
        <v>136.31450000000001</v>
      </c>
      <c r="L3796" s="10">
        <v>7.806</v>
      </c>
      <c r="M3796" s="11" t="str" cm="1">
        <f t="array" ref="M3796">_xlfn.IFS(ROUND(Sales_Data[[#This Row],[Temperature]],0)&lt;50,"Cold",ROUND(Sales_Data[[#This Row],[Temperature]],0)&lt;70,"Mild",ROUND(Sales_Data[[#This Row],[Temperature]],0)&lt;84,"Warm",TRUE,"Hot")</f>
        <v>Mild</v>
      </c>
    </row>
    <row r="3797" spans="1:13" x14ac:dyDescent="0.3">
      <c r="A3797" s="5">
        <v>16</v>
      </c>
      <c r="B3797" s="5" t="s">
        <v>56</v>
      </c>
      <c r="C3797" s="7" t="b">
        <f t="shared" si="118"/>
        <v>0</v>
      </c>
      <c r="D3797" s="7" t="str" cm="1">
        <f t="array" ref="D3797">_xlfn.SWITCH(A3797,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97" s="12">
        <f t="shared" si="119"/>
        <v>40802</v>
      </c>
      <c r="F3797" s="5">
        <v>2011</v>
      </c>
      <c r="G3797" s="8">
        <v>539081.09</v>
      </c>
      <c r="H3797" s="5" t="s">
        <v>99</v>
      </c>
      <c r="I3797" s="9">
        <v>53.68</v>
      </c>
      <c r="J3797" s="10">
        <v>3.5960000000000001</v>
      </c>
      <c r="K3797" s="10">
        <v>194.7419707</v>
      </c>
      <c r="L3797" s="10">
        <v>6.3380000000000001</v>
      </c>
      <c r="M3797" s="11" t="str" cm="1">
        <f t="array" ref="M3797">_xlfn.IFS(ROUND(Sales_Data[[#This Row],[Temperature]],0)&lt;50,"Cold",ROUND(Sales_Data[[#This Row],[Temperature]],0)&lt;70,"Mild",ROUND(Sales_Data[[#This Row],[Temperature]],0)&lt;84,"Warm",TRUE,"Hot")</f>
        <v>Mild</v>
      </c>
    </row>
    <row r="3798" spans="1:13" x14ac:dyDescent="0.3">
      <c r="A3798" s="5">
        <v>17</v>
      </c>
      <c r="B3798" s="5" t="s">
        <v>56</v>
      </c>
      <c r="C3798" s="7" t="b">
        <f t="shared" si="118"/>
        <v>0</v>
      </c>
      <c r="D3798" s="7" t="str" cm="1">
        <f t="array" ref="D3798">_xlfn.SWITCH(A3798,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98" s="12">
        <f t="shared" si="119"/>
        <v>40802</v>
      </c>
      <c r="F3798" s="5">
        <v>2011</v>
      </c>
      <c r="G3798" s="8">
        <v>1051116.95</v>
      </c>
      <c r="H3798" s="5" t="s">
        <v>99</v>
      </c>
      <c r="I3798" s="9">
        <v>61.48</v>
      </c>
      <c r="J3798" s="10">
        <v>3.641</v>
      </c>
      <c r="K3798" s="10">
        <v>129.4306</v>
      </c>
      <c r="L3798" s="10">
        <v>6.7450000000000001</v>
      </c>
      <c r="M3798" s="11" t="str" cm="1">
        <f t="array" ref="M3798">_xlfn.IFS(ROUND(Sales_Data[[#This Row],[Temperature]],0)&lt;50,"Cold",ROUND(Sales_Data[[#This Row],[Temperature]],0)&lt;70,"Mild",ROUND(Sales_Data[[#This Row],[Temperature]],0)&lt;84,"Warm",TRUE,"Hot")</f>
        <v>Mild</v>
      </c>
    </row>
    <row r="3799" spans="1:13" x14ac:dyDescent="0.3">
      <c r="A3799" s="5">
        <v>18</v>
      </c>
      <c r="B3799" s="5" t="s">
        <v>56</v>
      </c>
      <c r="C3799" s="7" t="b">
        <f t="shared" si="118"/>
        <v>0</v>
      </c>
      <c r="D3799" s="7" t="str" cm="1">
        <f t="array" ref="D3799">_xlfn.SWITCH(A3799,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99" s="12">
        <f t="shared" si="119"/>
        <v>40802</v>
      </c>
      <c r="F3799" s="5">
        <v>2011</v>
      </c>
      <c r="G3799" s="8">
        <v>845715.37</v>
      </c>
      <c r="H3799" s="5" t="s">
        <v>99</v>
      </c>
      <c r="I3799" s="9">
        <v>66.23</v>
      </c>
      <c r="J3799" s="10">
        <v>3.8090000000000002</v>
      </c>
      <c r="K3799" s="10">
        <v>136.31450000000001</v>
      </c>
      <c r="L3799" s="10">
        <v>8.89</v>
      </c>
      <c r="M3799" s="11" t="str" cm="1">
        <f t="array" ref="M3799">_xlfn.IFS(ROUND(Sales_Data[[#This Row],[Temperature]],0)&lt;50,"Cold",ROUND(Sales_Data[[#This Row],[Temperature]],0)&lt;70,"Mild",ROUND(Sales_Data[[#This Row],[Temperature]],0)&lt;84,"Warm",TRUE,"Hot")</f>
        <v>Mild</v>
      </c>
    </row>
    <row r="3800" spans="1:13" x14ac:dyDescent="0.3">
      <c r="A3800" s="5">
        <v>19</v>
      </c>
      <c r="B3800" s="5" t="s">
        <v>56</v>
      </c>
      <c r="C3800" s="7" t="b">
        <f t="shared" si="118"/>
        <v>0</v>
      </c>
      <c r="D3800" s="7" t="str" cm="1">
        <f t="array" ref="D3800">_xlfn.SWITCH(A3800,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00" s="12">
        <f t="shared" si="119"/>
        <v>40802</v>
      </c>
      <c r="F3800" s="5">
        <v>2011</v>
      </c>
      <c r="G3800" s="8">
        <v>1365633.53</v>
      </c>
      <c r="H3800" s="5" t="s">
        <v>99</v>
      </c>
      <c r="I3800" s="9">
        <v>62.76</v>
      </c>
      <c r="J3800" s="10">
        <v>3.9369999999999998</v>
      </c>
      <c r="K3800" s="10">
        <v>136.31450000000001</v>
      </c>
      <c r="L3800" s="10">
        <v>7.806</v>
      </c>
      <c r="M3800" s="11" t="str" cm="1">
        <f t="array" ref="M3800">_xlfn.IFS(ROUND(Sales_Data[[#This Row],[Temperature]],0)&lt;50,"Cold",ROUND(Sales_Data[[#This Row],[Temperature]],0)&lt;70,"Mild",ROUND(Sales_Data[[#This Row],[Temperature]],0)&lt;84,"Warm",TRUE,"Hot")</f>
        <v>Mild</v>
      </c>
    </row>
    <row r="3801" spans="1:13" x14ac:dyDescent="0.3">
      <c r="A3801" s="5">
        <v>20</v>
      </c>
      <c r="B3801" s="5" t="s">
        <v>56</v>
      </c>
      <c r="C3801" s="7" t="b">
        <f t="shared" si="118"/>
        <v>0</v>
      </c>
      <c r="D3801" s="7" t="str" cm="1">
        <f t="array" ref="D3801">_xlfn.SWITCH(A3801,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01" s="12">
        <f t="shared" si="119"/>
        <v>40802</v>
      </c>
      <c r="F3801" s="5">
        <v>2011</v>
      </c>
      <c r="G3801" s="8">
        <v>1979009.46</v>
      </c>
      <c r="H3801" s="5" t="s">
        <v>99</v>
      </c>
      <c r="I3801" s="9">
        <v>64.02</v>
      </c>
      <c r="J3801" s="10">
        <v>3.742</v>
      </c>
      <c r="K3801" s="10">
        <v>209.18938919999999</v>
      </c>
      <c r="L3801" s="10">
        <v>7.274</v>
      </c>
      <c r="M3801" s="11" t="str" cm="1">
        <f t="array" ref="M3801">_xlfn.IFS(ROUND(Sales_Data[[#This Row],[Temperature]],0)&lt;50,"Cold",ROUND(Sales_Data[[#This Row],[Temperature]],0)&lt;70,"Mild",ROUND(Sales_Data[[#This Row],[Temperature]],0)&lt;84,"Warm",TRUE,"Hot")</f>
        <v>Mild</v>
      </c>
    </row>
    <row r="3802" spans="1:13" x14ac:dyDescent="0.3">
      <c r="A3802" s="5">
        <v>21</v>
      </c>
      <c r="B3802" s="5" t="s">
        <v>56</v>
      </c>
      <c r="C3802" s="7" t="b">
        <f t="shared" si="118"/>
        <v>0</v>
      </c>
      <c r="D3802" s="7" t="str" cm="1">
        <f t="array" ref="D3802">_xlfn.SWITCH(A3802,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02" s="12">
        <f t="shared" si="119"/>
        <v>40802</v>
      </c>
      <c r="F3802" s="5">
        <v>2011</v>
      </c>
      <c r="G3802" s="8">
        <v>653525.84</v>
      </c>
      <c r="H3802" s="5" t="s">
        <v>99</v>
      </c>
      <c r="I3802" s="9">
        <v>80.62</v>
      </c>
      <c r="J3802" s="10">
        <v>3.5259999999999998</v>
      </c>
      <c r="K3802" s="10">
        <v>215.6944378</v>
      </c>
      <c r="L3802" s="10">
        <v>7.8520000000000003</v>
      </c>
      <c r="M3802" s="11" t="str" cm="1">
        <f t="array" ref="M3802">_xlfn.IFS(ROUND(Sales_Data[[#This Row],[Temperature]],0)&lt;50,"Cold",ROUND(Sales_Data[[#This Row],[Temperature]],0)&lt;70,"Mild",ROUND(Sales_Data[[#This Row],[Temperature]],0)&lt;84,"Warm",TRUE,"Hot")</f>
        <v>Warm</v>
      </c>
    </row>
    <row r="3803" spans="1:13" x14ac:dyDescent="0.3">
      <c r="A3803" s="5">
        <v>22</v>
      </c>
      <c r="B3803" s="5" t="s">
        <v>56</v>
      </c>
      <c r="C3803" s="7" t="b">
        <f t="shared" si="118"/>
        <v>0</v>
      </c>
      <c r="D3803" s="7" t="str" cm="1">
        <f t="array" ref="D3803">_xlfn.SWITCH(A3803,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03" s="12">
        <f t="shared" si="119"/>
        <v>40802</v>
      </c>
      <c r="F3803" s="5">
        <v>2011</v>
      </c>
      <c r="G3803" s="8">
        <v>937420.65</v>
      </c>
      <c r="H3803" s="5" t="s">
        <v>99</v>
      </c>
      <c r="I3803" s="9">
        <v>68.08</v>
      </c>
      <c r="J3803" s="10">
        <v>3.8090000000000002</v>
      </c>
      <c r="K3803" s="10">
        <v>140.27350000000001</v>
      </c>
      <c r="L3803" s="10">
        <v>8.0229999999999997</v>
      </c>
      <c r="M3803" s="11" t="str" cm="1">
        <f t="array" ref="M3803">_xlfn.IFS(ROUND(Sales_Data[[#This Row],[Temperature]],0)&lt;50,"Cold",ROUND(Sales_Data[[#This Row],[Temperature]],0)&lt;70,"Mild",ROUND(Sales_Data[[#This Row],[Temperature]],0)&lt;84,"Warm",TRUE,"Hot")</f>
        <v>Mild</v>
      </c>
    </row>
    <row r="3804" spans="1:13" x14ac:dyDescent="0.3">
      <c r="A3804" s="5">
        <v>23</v>
      </c>
      <c r="B3804" s="5" t="s">
        <v>56</v>
      </c>
      <c r="C3804" s="7" t="b">
        <f t="shared" si="118"/>
        <v>0</v>
      </c>
      <c r="D3804" s="7" t="str" cm="1">
        <f t="array" ref="D3804">_xlfn.SWITCH(A3804,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04" s="12">
        <f t="shared" si="119"/>
        <v>40802</v>
      </c>
      <c r="F3804" s="5">
        <v>2011</v>
      </c>
      <c r="G3804" s="8">
        <v>1253329.17</v>
      </c>
      <c r="H3804" s="5" t="s">
        <v>99</v>
      </c>
      <c r="I3804" s="9">
        <v>60.52</v>
      </c>
      <c r="J3804" s="10">
        <v>3.8090000000000002</v>
      </c>
      <c r="K3804" s="10">
        <v>136.31450000000001</v>
      </c>
      <c r="L3804" s="10">
        <v>4.5839999999999996</v>
      </c>
      <c r="M3804" s="11" t="str" cm="1">
        <f t="array" ref="M3804">_xlfn.IFS(ROUND(Sales_Data[[#This Row],[Temperature]],0)&lt;50,"Cold",ROUND(Sales_Data[[#This Row],[Temperature]],0)&lt;70,"Mild",ROUND(Sales_Data[[#This Row],[Temperature]],0)&lt;84,"Warm",TRUE,"Hot")</f>
        <v>Mild</v>
      </c>
    </row>
    <row r="3805" spans="1:13" x14ac:dyDescent="0.3">
      <c r="A3805" s="5">
        <v>24</v>
      </c>
      <c r="B3805" s="5" t="s">
        <v>56</v>
      </c>
      <c r="C3805" s="7" t="b">
        <f t="shared" si="118"/>
        <v>0</v>
      </c>
      <c r="D3805" s="7" t="str" cm="1">
        <f t="array" ref="D3805">_xlfn.SWITCH(A3805,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05" s="12">
        <f t="shared" si="119"/>
        <v>40802</v>
      </c>
      <c r="F3805" s="5">
        <v>2011</v>
      </c>
      <c r="G3805" s="8">
        <v>1227535.97</v>
      </c>
      <c r="H3805" s="5" t="s">
        <v>99</v>
      </c>
      <c r="I3805" s="9">
        <v>65.56</v>
      </c>
      <c r="J3805" s="10">
        <v>3.9369999999999998</v>
      </c>
      <c r="K3805" s="10">
        <v>136.31450000000001</v>
      </c>
      <c r="L3805" s="10">
        <v>8.3580000000000005</v>
      </c>
      <c r="M3805" s="11" t="str" cm="1">
        <f t="array" ref="M3805">_xlfn.IFS(ROUND(Sales_Data[[#This Row],[Temperature]],0)&lt;50,"Cold",ROUND(Sales_Data[[#This Row],[Temperature]],0)&lt;70,"Mild",ROUND(Sales_Data[[#This Row],[Temperature]],0)&lt;84,"Warm",TRUE,"Hot")</f>
        <v>Mild</v>
      </c>
    </row>
    <row r="3806" spans="1:13" x14ac:dyDescent="0.3">
      <c r="A3806" s="5">
        <v>25</v>
      </c>
      <c r="B3806" s="5" t="s">
        <v>56</v>
      </c>
      <c r="C3806" s="7" t="b">
        <f t="shared" si="118"/>
        <v>0</v>
      </c>
      <c r="D3806" s="7" t="str" cm="1">
        <f t="array" ref="D3806">_xlfn.SWITCH(A3806,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06" s="12">
        <f t="shared" si="119"/>
        <v>40802</v>
      </c>
      <c r="F3806" s="5">
        <v>2011</v>
      </c>
      <c r="G3806" s="8">
        <v>628720.46</v>
      </c>
      <c r="H3806" s="5" t="s">
        <v>99</v>
      </c>
      <c r="I3806" s="9">
        <v>62.05</v>
      </c>
      <c r="J3806" s="10">
        <v>3.742</v>
      </c>
      <c r="K3806" s="10">
        <v>209.18938919999999</v>
      </c>
      <c r="L3806" s="10">
        <v>7.274</v>
      </c>
      <c r="M3806" s="11" t="str" cm="1">
        <f t="array" ref="M3806">_xlfn.IFS(ROUND(Sales_Data[[#This Row],[Temperature]],0)&lt;50,"Cold",ROUND(Sales_Data[[#This Row],[Temperature]],0)&lt;70,"Mild",ROUND(Sales_Data[[#This Row],[Temperature]],0)&lt;84,"Warm",TRUE,"Hot")</f>
        <v>Mild</v>
      </c>
    </row>
    <row r="3807" spans="1:13" x14ac:dyDescent="0.3">
      <c r="A3807" s="5">
        <v>26</v>
      </c>
      <c r="B3807" s="5" t="s">
        <v>56</v>
      </c>
      <c r="C3807" s="7" t="b">
        <f t="shared" si="118"/>
        <v>0</v>
      </c>
      <c r="D3807" s="7" t="str" cm="1">
        <f t="array" ref="D3807">_xlfn.SWITCH(A3807,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07" s="12">
        <f t="shared" si="119"/>
        <v>40802</v>
      </c>
      <c r="F3807" s="5">
        <v>2011</v>
      </c>
      <c r="G3807" s="8">
        <v>951569.84</v>
      </c>
      <c r="H3807" s="5" t="s">
        <v>99</v>
      </c>
      <c r="I3807" s="9">
        <v>55.19</v>
      </c>
      <c r="J3807" s="10">
        <v>3.8090000000000002</v>
      </c>
      <c r="K3807" s="10">
        <v>136.31450000000001</v>
      </c>
      <c r="L3807" s="10">
        <v>7.7670000000000003</v>
      </c>
      <c r="M3807" s="11" t="str" cm="1">
        <f t="array" ref="M3807">_xlfn.IFS(ROUND(Sales_Data[[#This Row],[Temperature]],0)&lt;50,"Cold",ROUND(Sales_Data[[#This Row],[Temperature]],0)&lt;70,"Mild",ROUND(Sales_Data[[#This Row],[Temperature]],0)&lt;84,"Warm",TRUE,"Hot")</f>
        <v>Mild</v>
      </c>
    </row>
    <row r="3808" spans="1:13" x14ac:dyDescent="0.3">
      <c r="A3808" s="5">
        <v>27</v>
      </c>
      <c r="B3808" s="5" t="s">
        <v>56</v>
      </c>
      <c r="C3808" s="7" t="b">
        <f t="shared" si="118"/>
        <v>0</v>
      </c>
      <c r="D3808" s="7" t="str" cm="1">
        <f t="array" ref="D3808">_xlfn.SWITCH(A3808,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08" s="12">
        <f t="shared" si="119"/>
        <v>40802</v>
      </c>
      <c r="F3808" s="5">
        <v>2011</v>
      </c>
      <c r="G3808" s="8">
        <v>1613773.9</v>
      </c>
      <c r="H3808" s="5" t="s">
        <v>99</v>
      </c>
      <c r="I3808" s="9">
        <v>69.650000000000006</v>
      </c>
      <c r="J3808" s="10">
        <v>3.9369999999999998</v>
      </c>
      <c r="K3808" s="10">
        <v>140.27350000000001</v>
      </c>
      <c r="L3808" s="10">
        <v>7.85</v>
      </c>
      <c r="M3808" s="11" t="str" cm="1">
        <f t="array" ref="M3808">_xlfn.IFS(ROUND(Sales_Data[[#This Row],[Temperature]],0)&lt;50,"Cold",ROUND(Sales_Data[[#This Row],[Temperature]],0)&lt;70,"Mild",ROUND(Sales_Data[[#This Row],[Temperature]],0)&lt;84,"Warm",TRUE,"Hot")</f>
        <v>Warm</v>
      </c>
    </row>
    <row r="3809" spans="1:13" x14ac:dyDescent="0.3">
      <c r="A3809" s="5">
        <v>28</v>
      </c>
      <c r="B3809" s="5" t="s">
        <v>56</v>
      </c>
      <c r="C3809" s="7" t="b">
        <f t="shared" si="118"/>
        <v>0</v>
      </c>
      <c r="D3809" s="7" t="str" cm="1">
        <f t="array" ref="D3809">_xlfn.SWITCH(A3809,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09" s="12">
        <f t="shared" si="119"/>
        <v>40802</v>
      </c>
      <c r="F3809" s="5">
        <v>2011</v>
      </c>
      <c r="G3809" s="8">
        <v>1159212.1000000001</v>
      </c>
      <c r="H3809" s="5" t="s">
        <v>99</v>
      </c>
      <c r="I3809" s="9">
        <v>76.36</v>
      </c>
      <c r="J3809" s="10">
        <v>3.9180000000000001</v>
      </c>
      <c r="K3809" s="10">
        <v>129.4306</v>
      </c>
      <c r="L3809" s="10">
        <v>13.503</v>
      </c>
      <c r="M3809" s="11" t="str" cm="1">
        <f t="array" ref="M3809">_xlfn.IFS(ROUND(Sales_Data[[#This Row],[Temperature]],0)&lt;50,"Cold",ROUND(Sales_Data[[#This Row],[Temperature]],0)&lt;70,"Mild",ROUND(Sales_Data[[#This Row],[Temperature]],0)&lt;84,"Warm",TRUE,"Hot")</f>
        <v>Warm</v>
      </c>
    </row>
    <row r="3810" spans="1:13" x14ac:dyDescent="0.3">
      <c r="A3810" s="5">
        <v>29</v>
      </c>
      <c r="B3810" s="5" t="s">
        <v>56</v>
      </c>
      <c r="C3810" s="7" t="b">
        <f t="shared" si="118"/>
        <v>0</v>
      </c>
      <c r="D3810" s="7" t="str" cm="1">
        <f t="array" ref="D3810">_xlfn.SWITCH(A3810,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810" s="12">
        <f t="shared" si="119"/>
        <v>40802</v>
      </c>
      <c r="F3810" s="5">
        <v>2011</v>
      </c>
      <c r="G3810" s="8">
        <v>474129.35</v>
      </c>
      <c r="H3810" s="5" t="s">
        <v>99</v>
      </c>
      <c r="I3810" s="9">
        <v>68.08</v>
      </c>
      <c r="J3810" s="10">
        <v>3.8090000000000002</v>
      </c>
      <c r="K3810" s="10">
        <v>136.31450000000001</v>
      </c>
      <c r="L3810" s="10">
        <v>9.8629999999999995</v>
      </c>
      <c r="M3810" s="11" t="str" cm="1">
        <f t="array" ref="M3810">_xlfn.IFS(ROUND(Sales_Data[[#This Row],[Temperature]],0)&lt;50,"Cold",ROUND(Sales_Data[[#This Row],[Temperature]],0)&lt;70,"Mild",ROUND(Sales_Data[[#This Row],[Temperature]],0)&lt;84,"Warm",TRUE,"Hot")</f>
        <v>Mild</v>
      </c>
    </row>
    <row r="3811" spans="1:13" x14ac:dyDescent="0.3">
      <c r="A3811" s="5">
        <v>30</v>
      </c>
      <c r="B3811" s="5" t="s">
        <v>56</v>
      </c>
      <c r="C3811" s="7" t="b">
        <f t="shared" si="118"/>
        <v>0</v>
      </c>
      <c r="D3811" s="7" t="str" cm="1">
        <f t="array" ref="D3811">_xlfn.SWITCH(A3811,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811" s="12">
        <f t="shared" si="119"/>
        <v>40802</v>
      </c>
      <c r="F3811" s="5">
        <v>2011</v>
      </c>
      <c r="G3811" s="8">
        <v>382914.66</v>
      </c>
      <c r="H3811" s="5" t="s">
        <v>99</v>
      </c>
      <c r="I3811" s="9">
        <v>80.62</v>
      </c>
      <c r="J3811" s="10">
        <v>3.5259999999999998</v>
      </c>
      <c r="K3811" s="10">
        <v>215.6944378</v>
      </c>
      <c r="L3811" s="10">
        <v>7.8520000000000003</v>
      </c>
      <c r="M3811" s="11" t="str" cm="1">
        <f t="array" ref="M3811">_xlfn.IFS(ROUND(Sales_Data[[#This Row],[Temperature]],0)&lt;50,"Cold",ROUND(Sales_Data[[#This Row],[Temperature]],0)&lt;70,"Mild",ROUND(Sales_Data[[#This Row],[Temperature]],0)&lt;84,"Warm",TRUE,"Hot")</f>
        <v>Warm</v>
      </c>
    </row>
    <row r="3812" spans="1:13" x14ac:dyDescent="0.3">
      <c r="A3812" s="5">
        <v>31</v>
      </c>
      <c r="B3812" s="5" t="s">
        <v>56</v>
      </c>
      <c r="C3812" s="7" t="b">
        <f t="shared" si="118"/>
        <v>0</v>
      </c>
      <c r="D3812" s="7" t="str" cm="1">
        <f t="array" ref="D3812">_xlfn.SWITCH(A3812,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812" s="12">
        <f t="shared" si="119"/>
        <v>40802</v>
      </c>
      <c r="F3812" s="5">
        <v>2011</v>
      </c>
      <c r="G3812" s="8">
        <v>1363460.86</v>
      </c>
      <c r="H3812" s="5" t="s">
        <v>99</v>
      </c>
      <c r="I3812" s="9">
        <v>80.62</v>
      </c>
      <c r="J3812" s="10">
        <v>3.5259999999999998</v>
      </c>
      <c r="K3812" s="10">
        <v>215.6944378</v>
      </c>
      <c r="L3812" s="10">
        <v>7.8520000000000003</v>
      </c>
      <c r="M3812" s="11" t="str" cm="1">
        <f t="array" ref="M3812">_xlfn.IFS(ROUND(Sales_Data[[#This Row],[Temperature]],0)&lt;50,"Cold",ROUND(Sales_Data[[#This Row],[Temperature]],0)&lt;70,"Mild",ROUND(Sales_Data[[#This Row],[Temperature]],0)&lt;84,"Warm",TRUE,"Hot")</f>
        <v>Warm</v>
      </c>
    </row>
    <row r="3813" spans="1:13" x14ac:dyDescent="0.3">
      <c r="A3813" s="5">
        <v>32</v>
      </c>
      <c r="B3813" s="5" t="s">
        <v>56</v>
      </c>
      <c r="C3813" s="7" t="b">
        <f t="shared" si="118"/>
        <v>0</v>
      </c>
      <c r="D3813" s="7" t="str" cm="1">
        <f t="array" ref="D3813">_xlfn.SWITCH(A3813,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813" s="12">
        <f t="shared" si="119"/>
        <v>40802</v>
      </c>
      <c r="F3813" s="5">
        <v>2011</v>
      </c>
      <c r="G3813" s="8">
        <v>1142499.25</v>
      </c>
      <c r="H3813" s="5" t="s">
        <v>99</v>
      </c>
      <c r="I3813" s="9">
        <v>60.88</v>
      </c>
      <c r="J3813" s="10">
        <v>3.5960000000000001</v>
      </c>
      <c r="K3813" s="10">
        <v>194.7419707</v>
      </c>
      <c r="L3813" s="10">
        <v>8.6219999999999999</v>
      </c>
      <c r="M3813" s="11" t="str" cm="1">
        <f t="array" ref="M3813">_xlfn.IFS(ROUND(Sales_Data[[#This Row],[Temperature]],0)&lt;50,"Cold",ROUND(Sales_Data[[#This Row],[Temperature]],0)&lt;70,"Mild",ROUND(Sales_Data[[#This Row],[Temperature]],0)&lt;84,"Warm",TRUE,"Hot")</f>
        <v>Mild</v>
      </c>
    </row>
    <row r="3814" spans="1:13" x14ac:dyDescent="0.3">
      <c r="A3814" s="5">
        <v>33</v>
      </c>
      <c r="B3814" s="5" t="s">
        <v>56</v>
      </c>
      <c r="C3814" s="7" t="b">
        <f t="shared" si="118"/>
        <v>0</v>
      </c>
      <c r="D3814" s="7" t="str" cm="1">
        <f t="array" ref="D3814">_xlfn.SWITCH(A3814,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814" s="12">
        <f t="shared" si="119"/>
        <v>40802</v>
      </c>
      <c r="F3814" s="5">
        <v>2011</v>
      </c>
      <c r="G3814" s="8">
        <v>262407.57</v>
      </c>
      <c r="H3814" s="5" t="s">
        <v>99</v>
      </c>
      <c r="I3814" s="9">
        <v>85.79</v>
      </c>
      <c r="J3814" s="10">
        <v>3.7839999999999998</v>
      </c>
      <c r="K3814" s="10">
        <v>129.4306</v>
      </c>
      <c r="L3814" s="10">
        <v>8.4420000000000002</v>
      </c>
      <c r="M3814" s="11" t="str" cm="1">
        <f t="array" ref="M3814">_xlfn.IFS(ROUND(Sales_Data[[#This Row],[Temperature]],0)&lt;50,"Cold",ROUND(Sales_Data[[#This Row],[Temperature]],0)&lt;70,"Mild",ROUND(Sales_Data[[#This Row],[Temperature]],0)&lt;84,"Warm",TRUE,"Hot")</f>
        <v>Hot</v>
      </c>
    </row>
    <row r="3815" spans="1:13" x14ac:dyDescent="0.3">
      <c r="A3815" s="5">
        <v>34</v>
      </c>
      <c r="B3815" s="5" t="s">
        <v>56</v>
      </c>
      <c r="C3815" s="7" t="b">
        <f t="shared" si="118"/>
        <v>0</v>
      </c>
      <c r="D3815" s="7" t="str" cm="1">
        <f t="array" ref="D3815">_xlfn.SWITCH(A3815,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815" s="12">
        <f t="shared" si="119"/>
        <v>40802</v>
      </c>
      <c r="F3815" s="5">
        <v>2011</v>
      </c>
      <c r="G3815" s="8">
        <v>927249.61</v>
      </c>
      <c r="H3815" s="5" t="s">
        <v>99</v>
      </c>
      <c r="I3815" s="9">
        <v>64.94</v>
      </c>
      <c r="J3815" s="10">
        <v>3.532</v>
      </c>
      <c r="K3815" s="10">
        <v>129.4306</v>
      </c>
      <c r="L3815" s="10">
        <v>10.641</v>
      </c>
      <c r="M3815" s="11" t="str" cm="1">
        <f t="array" ref="M3815">_xlfn.IFS(ROUND(Sales_Data[[#This Row],[Temperature]],0)&lt;50,"Cold",ROUND(Sales_Data[[#This Row],[Temperature]],0)&lt;70,"Mild",ROUND(Sales_Data[[#This Row],[Temperature]],0)&lt;84,"Warm",TRUE,"Hot")</f>
        <v>Mild</v>
      </c>
    </row>
    <row r="3816" spans="1:13" x14ac:dyDescent="0.3">
      <c r="A3816" s="5">
        <v>35</v>
      </c>
      <c r="B3816" s="5" t="s">
        <v>56</v>
      </c>
      <c r="C3816" s="7" t="b">
        <f t="shared" si="118"/>
        <v>0</v>
      </c>
      <c r="D3816" s="7" t="str" cm="1">
        <f t="array" ref="D3816">_xlfn.SWITCH(A3816,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816" s="12">
        <f t="shared" si="119"/>
        <v>40802</v>
      </c>
      <c r="F3816" s="5">
        <v>2011</v>
      </c>
      <c r="G3816" s="8">
        <v>738792.11</v>
      </c>
      <c r="H3816" s="5" t="s">
        <v>99</v>
      </c>
      <c r="I3816" s="9">
        <v>69.650000000000006</v>
      </c>
      <c r="J3816" s="10">
        <v>3.742</v>
      </c>
      <c r="K3816" s="10">
        <v>140.27350000000001</v>
      </c>
      <c r="L3816" s="10">
        <v>8.6839999999999993</v>
      </c>
      <c r="M3816" s="11" t="str" cm="1">
        <f t="array" ref="M3816">_xlfn.IFS(ROUND(Sales_Data[[#This Row],[Temperature]],0)&lt;50,"Cold",ROUND(Sales_Data[[#This Row],[Temperature]],0)&lt;70,"Mild",ROUND(Sales_Data[[#This Row],[Temperature]],0)&lt;84,"Warm",TRUE,"Hot")</f>
        <v>Warm</v>
      </c>
    </row>
    <row r="3817" spans="1:13" x14ac:dyDescent="0.3">
      <c r="A3817" s="5">
        <v>36</v>
      </c>
      <c r="B3817" s="5" t="s">
        <v>56</v>
      </c>
      <c r="C3817" s="7" t="b">
        <f t="shared" si="118"/>
        <v>0</v>
      </c>
      <c r="D3817" s="7" t="str" cm="1">
        <f t="array" ref="D3817">_xlfn.SWITCH(A3817,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817" s="12">
        <f t="shared" si="119"/>
        <v>40802</v>
      </c>
      <c r="F3817" s="5">
        <v>2011</v>
      </c>
      <c r="G3817" s="8">
        <v>343108.12</v>
      </c>
      <c r="H3817" s="5" t="s">
        <v>99</v>
      </c>
      <c r="I3817" s="9">
        <v>82.06</v>
      </c>
      <c r="J3817" s="10">
        <v>3.4729999999999999</v>
      </c>
      <c r="K3817" s="10">
        <v>214.79341109999999</v>
      </c>
      <c r="L3817" s="10">
        <v>8.1769999999999996</v>
      </c>
      <c r="M3817" s="11" t="str" cm="1">
        <f t="array" ref="M3817">_xlfn.IFS(ROUND(Sales_Data[[#This Row],[Temperature]],0)&lt;50,"Cold",ROUND(Sales_Data[[#This Row],[Temperature]],0)&lt;70,"Mild",ROUND(Sales_Data[[#This Row],[Temperature]],0)&lt;84,"Warm",TRUE,"Hot")</f>
        <v>Warm</v>
      </c>
    </row>
    <row r="3818" spans="1:13" x14ac:dyDescent="0.3">
      <c r="A3818" s="5">
        <v>37</v>
      </c>
      <c r="B3818" s="5" t="s">
        <v>56</v>
      </c>
      <c r="C3818" s="7" t="b">
        <f t="shared" si="118"/>
        <v>0</v>
      </c>
      <c r="D3818" s="7" t="str" cm="1">
        <f t="array" ref="D3818">_xlfn.SWITCH(A3818,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818" s="12">
        <f t="shared" si="119"/>
        <v>40802</v>
      </c>
      <c r="F3818" s="5">
        <v>2011</v>
      </c>
      <c r="G3818" s="8">
        <v>513341.94</v>
      </c>
      <c r="H3818" s="5" t="s">
        <v>99</v>
      </c>
      <c r="I3818" s="9">
        <v>82.06</v>
      </c>
      <c r="J3818" s="10">
        <v>3.5259999999999998</v>
      </c>
      <c r="K3818" s="10">
        <v>214.79341109999999</v>
      </c>
      <c r="L3818" s="10">
        <v>8.1769999999999996</v>
      </c>
      <c r="M3818" s="11" t="str" cm="1">
        <f t="array" ref="M3818">_xlfn.IFS(ROUND(Sales_Data[[#This Row],[Temperature]],0)&lt;50,"Cold",ROUND(Sales_Data[[#This Row],[Temperature]],0)&lt;70,"Mild",ROUND(Sales_Data[[#This Row],[Temperature]],0)&lt;84,"Warm",TRUE,"Hot")</f>
        <v>Warm</v>
      </c>
    </row>
    <row r="3819" spans="1:13" x14ac:dyDescent="0.3">
      <c r="A3819" s="5">
        <v>38</v>
      </c>
      <c r="B3819" s="5" t="s">
        <v>56</v>
      </c>
      <c r="C3819" s="7" t="b">
        <f t="shared" si="118"/>
        <v>0</v>
      </c>
      <c r="D3819" s="7" t="str" cm="1">
        <f t="array" ref="D3819">_xlfn.SWITCH(A3819,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819" s="12">
        <f t="shared" si="119"/>
        <v>40802</v>
      </c>
      <c r="F3819" s="5">
        <v>2011</v>
      </c>
      <c r="G3819" s="8">
        <v>408188.88</v>
      </c>
      <c r="H3819" s="5" t="s">
        <v>99</v>
      </c>
      <c r="I3819" s="9">
        <v>76.36</v>
      </c>
      <c r="J3819" s="10">
        <v>3.9180000000000001</v>
      </c>
      <c r="K3819" s="10">
        <v>129.4306</v>
      </c>
      <c r="L3819" s="10">
        <v>13.503</v>
      </c>
      <c r="M3819" s="11" t="str" cm="1">
        <f t="array" ref="M3819">_xlfn.IFS(ROUND(Sales_Data[[#This Row],[Temperature]],0)&lt;50,"Cold",ROUND(Sales_Data[[#This Row],[Temperature]],0)&lt;70,"Mild",ROUND(Sales_Data[[#This Row],[Temperature]],0)&lt;84,"Warm",TRUE,"Hot")</f>
        <v>Warm</v>
      </c>
    </row>
    <row r="3820" spans="1:13" x14ac:dyDescent="0.3">
      <c r="A3820" s="5">
        <v>39</v>
      </c>
      <c r="B3820" s="5" t="s">
        <v>56</v>
      </c>
      <c r="C3820" s="7" t="b">
        <f t="shared" si="118"/>
        <v>0</v>
      </c>
      <c r="D3820" s="7" t="str" cm="1">
        <f t="array" ref="D3820">_xlfn.SWITCH(A3820,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820" s="12">
        <f t="shared" si="119"/>
        <v>40802</v>
      </c>
      <c r="F3820" s="5">
        <v>2011</v>
      </c>
      <c r="G3820" s="8">
        <v>1372500.63</v>
      </c>
      <c r="H3820" s="5" t="s">
        <v>99</v>
      </c>
      <c r="I3820" s="9">
        <v>83.11</v>
      </c>
      <c r="J3820" s="10">
        <v>3.5259999999999998</v>
      </c>
      <c r="K3820" s="10">
        <v>214.79341109999999</v>
      </c>
      <c r="L3820" s="10">
        <v>8.1769999999999996</v>
      </c>
      <c r="M3820" s="11" t="str" cm="1">
        <f t="array" ref="M3820">_xlfn.IFS(ROUND(Sales_Data[[#This Row],[Temperature]],0)&lt;50,"Cold",ROUND(Sales_Data[[#This Row],[Temperature]],0)&lt;70,"Mild",ROUND(Sales_Data[[#This Row],[Temperature]],0)&lt;84,"Warm",TRUE,"Hot")</f>
        <v>Warm</v>
      </c>
    </row>
    <row r="3821" spans="1:13" x14ac:dyDescent="0.3">
      <c r="A3821" s="5">
        <v>40</v>
      </c>
      <c r="B3821" s="5" t="s">
        <v>56</v>
      </c>
      <c r="C3821" s="7" t="b">
        <f t="shared" si="118"/>
        <v>0</v>
      </c>
      <c r="D3821" s="7" t="str" cm="1">
        <f t="array" ref="D3821">_xlfn.SWITCH(A3821,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821" s="12">
        <f t="shared" si="119"/>
        <v>40802</v>
      </c>
      <c r="F3821" s="5">
        <v>2011</v>
      </c>
      <c r="G3821" s="8">
        <v>890661.79</v>
      </c>
      <c r="H3821" s="5" t="s">
        <v>99</v>
      </c>
      <c r="I3821" s="9">
        <v>58.28</v>
      </c>
      <c r="J3821" s="10">
        <v>3.8090000000000002</v>
      </c>
      <c r="K3821" s="10">
        <v>136.31450000000001</v>
      </c>
      <c r="L3821" s="10">
        <v>4.5839999999999996</v>
      </c>
      <c r="M3821" s="11" t="str" cm="1">
        <f t="array" ref="M3821">_xlfn.IFS(ROUND(Sales_Data[[#This Row],[Temperature]],0)&lt;50,"Cold",ROUND(Sales_Data[[#This Row],[Temperature]],0)&lt;70,"Mild",ROUND(Sales_Data[[#This Row],[Temperature]],0)&lt;84,"Warm",TRUE,"Hot")</f>
        <v>Mild</v>
      </c>
    </row>
    <row r="3822" spans="1:13" x14ac:dyDescent="0.3">
      <c r="A3822" s="5">
        <v>41</v>
      </c>
      <c r="B3822" s="5" t="s">
        <v>56</v>
      </c>
      <c r="C3822" s="7" t="b">
        <f t="shared" si="118"/>
        <v>0</v>
      </c>
      <c r="D3822" s="7" t="str" cm="1">
        <f t="array" ref="D3822">_xlfn.SWITCH(A3822,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822" s="12">
        <f t="shared" si="119"/>
        <v>40802</v>
      </c>
      <c r="F3822" s="5">
        <v>2011</v>
      </c>
      <c r="G3822" s="8">
        <v>1197019.3899999999</v>
      </c>
      <c r="H3822" s="5" t="s">
        <v>99</v>
      </c>
      <c r="I3822" s="9">
        <v>54.82</v>
      </c>
      <c r="J3822" s="10">
        <v>3.5960000000000001</v>
      </c>
      <c r="K3822" s="10">
        <v>194.7419707</v>
      </c>
      <c r="L3822" s="10">
        <v>6.9009999999999998</v>
      </c>
      <c r="M3822" s="11" t="str" cm="1">
        <f t="array" ref="M3822">_xlfn.IFS(ROUND(Sales_Data[[#This Row],[Temperature]],0)&lt;50,"Cold",ROUND(Sales_Data[[#This Row],[Temperature]],0)&lt;70,"Mild",ROUND(Sales_Data[[#This Row],[Temperature]],0)&lt;84,"Warm",TRUE,"Hot")</f>
        <v>Mild</v>
      </c>
    </row>
    <row r="3823" spans="1:13" x14ac:dyDescent="0.3">
      <c r="A3823" s="5">
        <v>42</v>
      </c>
      <c r="B3823" s="5" t="s">
        <v>56</v>
      </c>
      <c r="C3823" s="7" t="b">
        <f t="shared" si="118"/>
        <v>0</v>
      </c>
      <c r="D3823" s="7" t="str" cm="1">
        <f t="array" ref="D3823">_xlfn.SWITCH(A3823,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823" s="12">
        <f t="shared" si="119"/>
        <v>40802</v>
      </c>
      <c r="F3823" s="5">
        <v>2011</v>
      </c>
      <c r="G3823" s="8">
        <v>576837.09</v>
      </c>
      <c r="H3823" s="5" t="s">
        <v>99</v>
      </c>
      <c r="I3823" s="9">
        <v>77.489999999999995</v>
      </c>
      <c r="J3823" s="10">
        <v>3.7839999999999998</v>
      </c>
      <c r="K3823" s="10">
        <v>129.4306</v>
      </c>
      <c r="L3823" s="10">
        <v>8.2569999999999997</v>
      </c>
      <c r="M3823" s="11" t="str" cm="1">
        <f t="array" ref="M3823">_xlfn.IFS(ROUND(Sales_Data[[#This Row],[Temperature]],0)&lt;50,"Cold",ROUND(Sales_Data[[#This Row],[Temperature]],0)&lt;70,"Mild",ROUND(Sales_Data[[#This Row],[Temperature]],0)&lt;84,"Warm",TRUE,"Hot")</f>
        <v>Warm</v>
      </c>
    </row>
    <row r="3824" spans="1:13" x14ac:dyDescent="0.3">
      <c r="A3824" s="5">
        <v>43</v>
      </c>
      <c r="B3824" s="5" t="s">
        <v>56</v>
      </c>
      <c r="C3824" s="7" t="b">
        <f t="shared" si="118"/>
        <v>0</v>
      </c>
      <c r="D3824" s="7" t="str" cm="1">
        <f t="array" ref="D3824">_xlfn.SWITCH(A3824,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824" s="12">
        <f t="shared" si="119"/>
        <v>40802</v>
      </c>
      <c r="F3824" s="5">
        <v>2011</v>
      </c>
      <c r="G3824" s="8">
        <v>618877.13</v>
      </c>
      <c r="H3824" s="5" t="s">
        <v>99</v>
      </c>
      <c r="I3824" s="9">
        <v>77.17</v>
      </c>
      <c r="J3824" s="10">
        <v>3.5259999999999998</v>
      </c>
      <c r="K3824" s="10">
        <v>207.8527143</v>
      </c>
      <c r="L3824" s="10">
        <v>10.641</v>
      </c>
      <c r="M3824" s="11" t="str" cm="1">
        <f t="array" ref="M3824">_xlfn.IFS(ROUND(Sales_Data[[#This Row],[Temperature]],0)&lt;50,"Cold",ROUND(Sales_Data[[#This Row],[Temperature]],0)&lt;70,"Mild",ROUND(Sales_Data[[#This Row],[Temperature]],0)&lt;84,"Warm",TRUE,"Hot")</f>
        <v>Warm</v>
      </c>
    </row>
    <row r="3825" spans="1:13" x14ac:dyDescent="0.3">
      <c r="A3825" s="5">
        <v>44</v>
      </c>
      <c r="B3825" s="5" t="s">
        <v>56</v>
      </c>
      <c r="C3825" s="7" t="b">
        <f t="shared" si="118"/>
        <v>0</v>
      </c>
      <c r="D3825" s="7" t="str" cm="1">
        <f t="array" ref="D3825">_xlfn.SWITCH(A3825,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825" s="12">
        <f t="shared" si="119"/>
        <v>40802</v>
      </c>
      <c r="F3825" s="5">
        <v>2011</v>
      </c>
      <c r="G3825" s="8">
        <v>303974.28000000003</v>
      </c>
      <c r="H3825" s="5" t="s">
        <v>99</v>
      </c>
      <c r="I3825" s="9">
        <v>67.540000000000006</v>
      </c>
      <c r="J3825" s="10">
        <v>3.641</v>
      </c>
      <c r="K3825" s="10">
        <v>129.4306</v>
      </c>
      <c r="L3825" s="10">
        <v>6.56</v>
      </c>
      <c r="M3825" s="11" t="str" cm="1">
        <f t="array" ref="M3825">_xlfn.IFS(ROUND(Sales_Data[[#This Row],[Temperature]],0)&lt;50,"Cold",ROUND(Sales_Data[[#This Row],[Temperature]],0)&lt;70,"Mild",ROUND(Sales_Data[[#This Row],[Temperature]],0)&lt;84,"Warm",TRUE,"Hot")</f>
        <v>Mild</v>
      </c>
    </row>
    <row r="3826" spans="1:13" x14ac:dyDescent="0.3">
      <c r="A3826" s="5">
        <v>45</v>
      </c>
      <c r="B3826" s="5" t="s">
        <v>56</v>
      </c>
      <c r="C3826" s="7" t="b">
        <f t="shared" si="118"/>
        <v>0</v>
      </c>
      <c r="D3826" s="7" t="str" cm="1">
        <f t="array" ref="D3826">_xlfn.SWITCH(A3826,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826" s="12">
        <f t="shared" si="119"/>
        <v>40802</v>
      </c>
      <c r="F3826" s="5">
        <v>2011</v>
      </c>
      <c r="G3826" s="8">
        <v>711367.56</v>
      </c>
      <c r="H3826" s="5" t="s">
        <v>99</v>
      </c>
      <c r="I3826" s="9">
        <v>69.17</v>
      </c>
      <c r="J3826" s="10">
        <v>3.742</v>
      </c>
      <c r="K3826" s="10">
        <v>186.80240000000001</v>
      </c>
      <c r="L3826" s="10">
        <v>8.625</v>
      </c>
      <c r="M3826" s="11" t="str" cm="1">
        <f t="array" ref="M3826">_xlfn.IFS(ROUND(Sales_Data[[#This Row],[Temperature]],0)&lt;50,"Cold",ROUND(Sales_Data[[#This Row],[Temperature]],0)&lt;70,"Mild",ROUND(Sales_Data[[#This Row],[Temperature]],0)&lt;84,"Warm",TRUE,"Hot")</f>
        <v>Mild</v>
      </c>
    </row>
    <row r="3827" spans="1:13" x14ac:dyDescent="0.3">
      <c r="A3827" s="5">
        <v>1</v>
      </c>
      <c r="B3827" s="5" t="s">
        <v>57</v>
      </c>
      <c r="C3827" s="7" t="b">
        <f t="shared" si="118"/>
        <v>0</v>
      </c>
      <c r="D3827" s="7" t="str" cm="1">
        <f t="array" ref="D3827">_xlfn.SWITCH(A3827,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827" s="12">
        <f t="shared" si="119"/>
        <v>40809</v>
      </c>
      <c r="F3827" s="5">
        <v>2011</v>
      </c>
      <c r="G3827" s="8">
        <v>1380020.27</v>
      </c>
      <c r="H3827" s="5" t="s">
        <v>99</v>
      </c>
      <c r="I3827" s="9">
        <v>75.8</v>
      </c>
      <c r="J3827" s="10">
        <v>3.4670000000000001</v>
      </c>
      <c r="K3827" s="10">
        <v>216.37582459999999</v>
      </c>
      <c r="L3827" s="10">
        <v>7.9619999999999997</v>
      </c>
      <c r="M3827" s="11" t="str" cm="1">
        <f t="array" ref="M3827">_xlfn.IFS(ROUND(Sales_Data[[#This Row],[Temperature]],0)&lt;50,"Cold",ROUND(Sales_Data[[#This Row],[Temperature]],0)&lt;70,"Mild",ROUND(Sales_Data[[#This Row],[Temperature]],0)&lt;84,"Warm",TRUE,"Hot")</f>
        <v>Warm</v>
      </c>
    </row>
    <row r="3828" spans="1:13" x14ac:dyDescent="0.3">
      <c r="A3828" s="5">
        <v>2</v>
      </c>
      <c r="B3828" s="5" t="s">
        <v>57</v>
      </c>
      <c r="C3828" s="7" t="b">
        <f t="shared" si="118"/>
        <v>0</v>
      </c>
      <c r="D3828" s="7" t="str" cm="1">
        <f t="array" ref="D3828">_xlfn.SWITCH(A3828,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828" s="12">
        <f t="shared" si="119"/>
        <v>40809</v>
      </c>
      <c r="F3828" s="5">
        <v>2011</v>
      </c>
      <c r="G3828" s="8">
        <v>1669299.78</v>
      </c>
      <c r="H3828" s="5" t="s">
        <v>99</v>
      </c>
      <c r="I3828" s="9">
        <v>75.58</v>
      </c>
      <c r="J3828" s="10">
        <v>3.4670000000000001</v>
      </c>
      <c r="K3828" s="10">
        <v>216.02823559999999</v>
      </c>
      <c r="L3828" s="10">
        <v>7.8520000000000003</v>
      </c>
      <c r="M3828" s="11" t="str" cm="1">
        <f t="array" ref="M3828">_xlfn.IFS(ROUND(Sales_Data[[#This Row],[Temperature]],0)&lt;50,"Cold",ROUND(Sales_Data[[#This Row],[Temperature]],0)&lt;70,"Mild",ROUND(Sales_Data[[#This Row],[Temperature]],0)&lt;84,"Warm",TRUE,"Hot")</f>
        <v>Warm</v>
      </c>
    </row>
    <row r="3829" spans="1:13" x14ac:dyDescent="0.3">
      <c r="A3829" s="5">
        <v>3</v>
      </c>
      <c r="B3829" s="5" t="s">
        <v>57</v>
      </c>
      <c r="C3829" s="7" t="b">
        <f t="shared" si="118"/>
        <v>0</v>
      </c>
      <c r="D3829" s="7" t="str" cm="1">
        <f t="array" ref="D3829">_xlfn.SWITCH(A3829,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829" s="12">
        <f t="shared" si="119"/>
        <v>40809</v>
      </c>
      <c r="F3829" s="5">
        <v>2011</v>
      </c>
      <c r="G3829" s="8">
        <v>365248.94</v>
      </c>
      <c r="H3829" s="5" t="s">
        <v>99</v>
      </c>
      <c r="I3829" s="9">
        <v>80.19</v>
      </c>
      <c r="J3829" s="10">
        <v>3.4670000000000001</v>
      </c>
      <c r="K3829" s="10">
        <v>219.7414914</v>
      </c>
      <c r="L3829" s="10">
        <v>7.5670000000000002</v>
      </c>
      <c r="M3829" s="11" t="str" cm="1">
        <f t="array" ref="M3829">_xlfn.IFS(ROUND(Sales_Data[[#This Row],[Temperature]],0)&lt;50,"Cold",ROUND(Sales_Data[[#This Row],[Temperature]],0)&lt;70,"Mild",ROUND(Sales_Data[[#This Row],[Temperature]],0)&lt;84,"Warm",TRUE,"Hot")</f>
        <v>Warm</v>
      </c>
    </row>
    <row r="3830" spans="1:13" x14ac:dyDescent="0.3">
      <c r="A3830" s="5">
        <v>4</v>
      </c>
      <c r="B3830" s="5" t="s">
        <v>57</v>
      </c>
      <c r="C3830" s="7" t="b">
        <f t="shared" si="118"/>
        <v>0</v>
      </c>
      <c r="D3830" s="7" t="str" cm="1">
        <f t="array" ref="D3830">_xlfn.SWITCH(A3830,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830" s="12">
        <f t="shared" si="119"/>
        <v>40809</v>
      </c>
      <c r="F3830" s="5">
        <v>2011</v>
      </c>
      <c r="G3830" s="8">
        <v>2031406.41</v>
      </c>
      <c r="H3830" s="5" t="s">
        <v>99</v>
      </c>
      <c r="I3830" s="9">
        <v>69.23</v>
      </c>
      <c r="J3830" s="10">
        <v>3.4729999999999999</v>
      </c>
      <c r="K3830" s="10">
        <v>129.51833329999999</v>
      </c>
      <c r="L3830" s="10">
        <v>5.6440000000000001</v>
      </c>
      <c r="M3830" s="11" t="str" cm="1">
        <f t="array" ref="M3830">_xlfn.IFS(ROUND(Sales_Data[[#This Row],[Temperature]],0)&lt;50,"Cold",ROUND(Sales_Data[[#This Row],[Temperature]],0)&lt;70,"Mild",ROUND(Sales_Data[[#This Row],[Temperature]],0)&lt;84,"Warm",TRUE,"Hot")</f>
        <v>Mild</v>
      </c>
    </row>
    <row r="3831" spans="1:13" x14ac:dyDescent="0.3">
      <c r="A3831" s="5">
        <v>5</v>
      </c>
      <c r="B3831" s="5" t="s">
        <v>57</v>
      </c>
      <c r="C3831" s="7" t="b">
        <f t="shared" si="118"/>
        <v>0</v>
      </c>
      <c r="D3831" s="7" t="str" cm="1">
        <f t="array" ref="D3831">_xlfn.SWITCH(A3831,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831" s="12">
        <f t="shared" si="119"/>
        <v>40809</v>
      </c>
      <c r="F3831" s="5">
        <v>2011</v>
      </c>
      <c r="G3831" s="8">
        <v>291024.98</v>
      </c>
      <c r="H3831" s="5" t="s">
        <v>99</v>
      </c>
      <c r="I3831" s="9">
        <v>78.010000000000005</v>
      </c>
      <c r="J3831" s="10">
        <v>3.4670000000000001</v>
      </c>
      <c r="K3831" s="10">
        <v>216.9396605</v>
      </c>
      <c r="L3831" s="10">
        <v>6.5289999999999999</v>
      </c>
      <c r="M3831" s="11" t="str" cm="1">
        <f t="array" ref="M3831">_xlfn.IFS(ROUND(Sales_Data[[#This Row],[Temperature]],0)&lt;50,"Cold",ROUND(Sales_Data[[#This Row],[Temperature]],0)&lt;70,"Mild",ROUND(Sales_Data[[#This Row],[Temperature]],0)&lt;84,"Warm",TRUE,"Hot")</f>
        <v>Warm</v>
      </c>
    </row>
    <row r="3832" spans="1:13" x14ac:dyDescent="0.3">
      <c r="A3832" s="5">
        <v>6</v>
      </c>
      <c r="B3832" s="5" t="s">
        <v>57</v>
      </c>
      <c r="C3832" s="7" t="b">
        <f t="shared" si="118"/>
        <v>0</v>
      </c>
      <c r="D3832" s="7" t="str" cm="1">
        <f t="array" ref="D3832">_xlfn.SWITCH(A3832,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832" s="12">
        <f t="shared" si="119"/>
        <v>40809</v>
      </c>
      <c r="F3832" s="5">
        <v>2011</v>
      </c>
      <c r="G3832" s="8">
        <v>1336044.75</v>
      </c>
      <c r="H3832" s="5" t="s">
        <v>99</v>
      </c>
      <c r="I3832" s="9">
        <v>78.489999999999995</v>
      </c>
      <c r="J3832" s="10">
        <v>3.4670000000000001</v>
      </c>
      <c r="K3832" s="10">
        <v>217.91884709999999</v>
      </c>
      <c r="L3832" s="10">
        <v>6.9249999999999998</v>
      </c>
      <c r="M3832" s="11" t="str" cm="1">
        <f t="array" ref="M3832">_xlfn.IFS(ROUND(Sales_Data[[#This Row],[Temperature]],0)&lt;50,"Cold",ROUND(Sales_Data[[#This Row],[Temperature]],0)&lt;70,"Mild",ROUND(Sales_Data[[#This Row],[Temperature]],0)&lt;84,"Warm",TRUE,"Hot")</f>
        <v>Warm</v>
      </c>
    </row>
    <row r="3833" spans="1:13" x14ac:dyDescent="0.3">
      <c r="A3833" s="5">
        <v>7</v>
      </c>
      <c r="B3833" s="5" t="s">
        <v>57</v>
      </c>
      <c r="C3833" s="7" t="b">
        <f t="shared" si="118"/>
        <v>0</v>
      </c>
      <c r="D3833" s="7" t="str" cm="1">
        <f t="array" ref="D3833">_xlfn.SWITCH(A3833,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833" s="12">
        <f t="shared" si="119"/>
        <v>40809</v>
      </c>
      <c r="F3833" s="5">
        <v>2011</v>
      </c>
      <c r="G3833" s="8">
        <v>536144.81000000006</v>
      </c>
      <c r="H3833" s="5" t="s">
        <v>99</v>
      </c>
      <c r="I3833" s="9">
        <v>43.67</v>
      </c>
      <c r="J3833" s="10">
        <v>3.581</v>
      </c>
      <c r="K3833" s="10">
        <v>194.8099713</v>
      </c>
      <c r="L3833" s="10">
        <v>8.6219999999999999</v>
      </c>
      <c r="M3833" s="11" t="str" cm="1">
        <f t="array" ref="M3833">_xlfn.IFS(ROUND(Sales_Data[[#This Row],[Temperature]],0)&lt;50,"Cold",ROUND(Sales_Data[[#This Row],[Temperature]],0)&lt;70,"Mild",ROUND(Sales_Data[[#This Row],[Temperature]],0)&lt;84,"Warm",TRUE,"Hot")</f>
        <v>Cold</v>
      </c>
    </row>
    <row r="3834" spans="1:13" x14ac:dyDescent="0.3">
      <c r="A3834" s="5">
        <v>8</v>
      </c>
      <c r="B3834" s="5" t="s">
        <v>57</v>
      </c>
      <c r="C3834" s="7" t="b">
        <f t="shared" si="118"/>
        <v>0</v>
      </c>
      <c r="D3834" s="7" t="str" cm="1">
        <f t="array" ref="D3834">_xlfn.SWITCH(A3834,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834" s="12">
        <f t="shared" si="119"/>
        <v>40809</v>
      </c>
      <c r="F3834" s="5">
        <v>2011</v>
      </c>
      <c r="G3834" s="8">
        <v>806444.29</v>
      </c>
      <c r="H3834" s="5" t="s">
        <v>99</v>
      </c>
      <c r="I3834" s="9">
        <v>68.72</v>
      </c>
      <c r="J3834" s="10">
        <v>3.4670000000000001</v>
      </c>
      <c r="K3834" s="10">
        <v>219.78858099999999</v>
      </c>
      <c r="L3834" s="10">
        <v>6.4249999999999998</v>
      </c>
      <c r="M3834" s="11" t="str" cm="1">
        <f t="array" ref="M3834">_xlfn.IFS(ROUND(Sales_Data[[#This Row],[Temperature]],0)&lt;50,"Cold",ROUND(Sales_Data[[#This Row],[Temperature]],0)&lt;70,"Mild",ROUND(Sales_Data[[#This Row],[Temperature]],0)&lt;84,"Warm",TRUE,"Hot")</f>
        <v>Mild</v>
      </c>
    </row>
    <row r="3835" spans="1:13" x14ac:dyDescent="0.3">
      <c r="A3835" s="5">
        <v>9</v>
      </c>
      <c r="B3835" s="5" t="s">
        <v>57</v>
      </c>
      <c r="C3835" s="7" t="b">
        <f t="shared" si="118"/>
        <v>0</v>
      </c>
      <c r="D3835" s="7" t="str" cm="1">
        <f t="array" ref="D3835">_xlfn.SWITCH(A3835,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835" s="12">
        <f t="shared" si="119"/>
        <v>40809</v>
      </c>
      <c r="F3835" s="5">
        <v>2011</v>
      </c>
      <c r="G3835" s="8">
        <v>506743.78</v>
      </c>
      <c r="H3835" s="5" t="s">
        <v>99</v>
      </c>
      <c r="I3835" s="9">
        <v>74.42</v>
      </c>
      <c r="J3835" s="10">
        <v>3.4670000000000001</v>
      </c>
      <c r="K3835" s="10">
        <v>219.9746423</v>
      </c>
      <c r="L3835" s="10">
        <v>6.4039999999999999</v>
      </c>
      <c r="M3835" s="11" t="str" cm="1">
        <f t="array" ref="M3835">_xlfn.IFS(ROUND(Sales_Data[[#This Row],[Temperature]],0)&lt;50,"Cold",ROUND(Sales_Data[[#This Row],[Temperature]],0)&lt;70,"Mild",ROUND(Sales_Data[[#This Row],[Temperature]],0)&lt;84,"Warm",TRUE,"Hot")</f>
        <v>Warm</v>
      </c>
    </row>
    <row r="3836" spans="1:13" x14ac:dyDescent="0.3">
      <c r="A3836" s="5">
        <v>10</v>
      </c>
      <c r="B3836" s="5" t="s">
        <v>57</v>
      </c>
      <c r="C3836" s="7" t="b">
        <f t="shared" si="118"/>
        <v>0</v>
      </c>
      <c r="D3836" s="7" t="str" cm="1">
        <f t="array" ref="D3836">_xlfn.SWITCH(A3836,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836" s="12">
        <f t="shared" si="119"/>
        <v>40809</v>
      </c>
      <c r="F3836" s="5">
        <v>2011</v>
      </c>
      <c r="G3836" s="8">
        <v>1685910.53</v>
      </c>
      <c r="H3836" s="5" t="s">
        <v>99</v>
      </c>
      <c r="I3836" s="9">
        <v>82.51</v>
      </c>
      <c r="J3836" s="10">
        <v>3.7890000000000001</v>
      </c>
      <c r="K3836" s="10">
        <v>129.51833329999999</v>
      </c>
      <c r="L3836" s="10">
        <v>8.2569999999999997</v>
      </c>
      <c r="M3836" s="11" t="str" cm="1">
        <f t="array" ref="M3836">_xlfn.IFS(ROUND(Sales_Data[[#This Row],[Temperature]],0)&lt;50,"Cold",ROUND(Sales_Data[[#This Row],[Temperature]],0)&lt;70,"Mild",ROUND(Sales_Data[[#This Row],[Temperature]],0)&lt;84,"Warm",TRUE,"Hot")</f>
        <v>Warm</v>
      </c>
    </row>
    <row r="3837" spans="1:13" x14ac:dyDescent="0.3">
      <c r="A3837" s="5">
        <v>11</v>
      </c>
      <c r="B3837" s="5" t="s">
        <v>57</v>
      </c>
      <c r="C3837" s="7" t="b">
        <f t="shared" si="118"/>
        <v>0</v>
      </c>
      <c r="D3837" s="7" t="str" cm="1">
        <f t="array" ref="D3837">_xlfn.SWITCH(A3837,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837" s="12">
        <f t="shared" si="119"/>
        <v>40809</v>
      </c>
      <c r="F3837" s="5">
        <v>2011</v>
      </c>
      <c r="G3837" s="8">
        <v>1235775.1499999999</v>
      </c>
      <c r="H3837" s="5" t="s">
        <v>99</v>
      </c>
      <c r="I3837" s="9">
        <v>82.14</v>
      </c>
      <c r="J3837" s="10">
        <v>3.4670000000000001</v>
      </c>
      <c r="K3837" s="10">
        <v>219.7414914</v>
      </c>
      <c r="L3837" s="10">
        <v>7.5670000000000002</v>
      </c>
      <c r="M3837" s="11" t="str" cm="1">
        <f t="array" ref="M3837">_xlfn.IFS(ROUND(Sales_Data[[#This Row],[Temperature]],0)&lt;50,"Cold",ROUND(Sales_Data[[#This Row],[Temperature]],0)&lt;70,"Mild",ROUND(Sales_Data[[#This Row],[Temperature]],0)&lt;84,"Warm",TRUE,"Hot")</f>
        <v>Warm</v>
      </c>
    </row>
    <row r="3838" spans="1:13" x14ac:dyDescent="0.3">
      <c r="A3838" s="5">
        <v>12</v>
      </c>
      <c r="B3838" s="5" t="s">
        <v>57</v>
      </c>
      <c r="C3838" s="7" t="b">
        <f t="shared" si="118"/>
        <v>0</v>
      </c>
      <c r="D3838" s="7" t="str" cm="1">
        <f t="array" ref="D3838">_xlfn.SWITCH(A3838,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838" s="12">
        <f t="shared" si="119"/>
        <v>40809</v>
      </c>
      <c r="F3838" s="5">
        <v>2011</v>
      </c>
      <c r="G3838" s="8">
        <v>871692.74</v>
      </c>
      <c r="H3838" s="5" t="s">
        <v>99</v>
      </c>
      <c r="I3838" s="9">
        <v>82.95</v>
      </c>
      <c r="J3838" s="10">
        <v>3.7890000000000001</v>
      </c>
      <c r="K3838" s="10">
        <v>129.51833329999999</v>
      </c>
      <c r="L3838" s="10">
        <v>13.503</v>
      </c>
      <c r="M3838" s="11" t="str" cm="1">
        <f t="array" ref="M3838">_xlfn.IFS(ROUND(Sales_Data[[#This Row],[Temperature]],0)&lt;50,"Cold",ROUND(Sales_Data[[#This Row],[Temperature]],0)&lt;70,"Mild",ROUND(Sales_Data[[#This Row],[Temperature]],0)&lt;84,"Warm",TRUE,"Hot")</f>
        <v>Warm</v>
      </c>
    </row>
    <row r="3839" spans="1:13" x14ac:dyDescent="0.3">
      <c r="A3839" s="5">
        <v>13</v>
      </c>
      <c r="B3839" s="5" t="s">
        <v>57</v>
      </c>
      <c r="C3839" s="7" t="b">
        <f t="shared" si="118"/>
        <v>0</v>
      </c>
      <c r="D3839" s="7" t="str" cm="1">
        <f t="array" ref="D3839">_xlfn.SWITCH(A3839,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839" s="12">
        <f t="shared" si="119"/>
        <v>40809</v>
      </c>
      <c r="F3839" s="5">
        <v>2011</v>
      </c>
      <c r="G3839" s="8">
        <v>1847430.96</v>
      </c>
      <c r="H3839" s="5" t="s">
        <v>99</v>
      </c>
      <c r="I3839" s="9">
        <v>63.6</v>
      </c>
      <c r="J3839" s="10">
        <v>3.6480000000000001</v>
      </c>
      <c r="K3839" s="10">
        <v>129.51833329999999</v>
      </c>
      <c r="L3839" s="10">
        <v>6.8769999999999998</v>
      </c>
      <c r="M3839" s="11" t="str" cm="1">
        <f t="array" ref="M3839">_xlfn.IFS(ROUND(Sales_Data[[#This Row],[Temperature]],0)&lt;50,"Cold",ROUND(Sales_Data[[#This Row],[Temperature]],0)&lt;70,"Mild",ROUND(Sales_Data[[#This Row],[Temperature]],0)&lt;84,"Warm",TRUE,"Hot")</f>
        <v>Mild</v>
      </c>
    </row>
    <row r="3840" spans="1:13" x14ac:dyDescent="0.3">
      <c r="A3840" s="5">
        <v>14</v>
      </c>
      <c r="B3840" s="5" t="s">
        <v>57</v>
      </c>
      <c r="C3840" s="7" t="b">
        <f t="shared" si="118"/>
        <v>0</v>
      </c>
      <c r="D3840" s="7" t="str" cm="1">
        <f t="array" ref="D3840">_xlfn.SWITCH(A3840,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840" s="12">
        <f t="shared" si="119"/>
        <v>40809</v>
      </c>
      <c r="F3840" s="5">
        <v>2011</v>
      </c>
      <c r="G3840" s="8">
        <v>1871555.64</v>
      </c>
      <c r="H3840" s="5" t="s">
        <v>99</v>
      </c>
      <c r="I3840" s="9">
        <v>63.75</v>
      </c>
      <c r="J3840" s="10">
        <v>3.7109999999999999</v>
      </c>
      <c r="K3840" s="10">
        <v>187.02953210000001</v>
      </c>
      <c r="L3840" s="10">
        <v>8.625</v>
      </c>
      <c r="M3840" s="11" t="str" cm="1">
        <f t="array" ref="M3840">_xlfn.IFS(ROUND(Sales_Data[[#This Row],[Temperature]],0)&lt;50,"Cold",ROUND(Sales_Data[[#This Row],[Temperature]],0)&lt;70,"Mild",ROUND(Sales_Data[[#This Row],[Temperature]],0)&lt;84,"Warm",TRUE,"Hot")</f>
        <v>Mild</v>
      </c>
    </row>
    <row r="3841" spans="1:13" x14ac:dyDescent="0.3">
      <c r="A3841" s="5">
        <v>15</v>
      </c>
      <c r="B3841" s="5" t="s">
        <v>57</v>
      </c>
      <c r="C3841" s="7" t="b">
        <f t="shared" si="118"/>
        <v>0</v>
      </c>
      <c r="D3841" s="7" t="str" cm="1">
        <f t="array" ref="D3841">_xlfn.SWITCH(A3841,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841" s="12">
        <f t="shared" si="119"/>
        <v>40809</v>
      </c>
      <c r="F3841" s="5">
        <v>2011</v>
      </c>
      <c r="G3841" s="8">
        <v>545570.86</v>
      </c>
      <c r="H3841" s="5" t="s">
        <v>99</v>
      </c>
      <c r="I3841" s="9">
        <v>59</v>
      </c>
      <c r="J3841" s="10">
        <v>3.899</v>
      </c>
      <c r="K3841" s="10">
        <v>136.36699999999999</v>
      </c>
      <c r="L3841" s="10">
        <v>7.806</v>
      </c>
      <c r="M3841" s="11" t="str" cm="1">
        <f t="array" ref="M3841">_xlfn.IFS(ROUND(Sales_Data[[#This Row],[Temperature]],0)&lt;50,"Cold",ROUND(Sales_Data[[#This Row],[Temperature]],0)&lt;70,"Mild",ROUND(Sales_Data[[#This Row],[Temperature]],0)&lt;84,"Warm",TRUE,"Hot")</f>
        <v>Mild</v>
      </c>
    </row>
    <row r="3842" spans="1:13" x14ac:dyDescent="0.3">
      <c r="A3842" s="5">
        <v>16</v>
      </c>
      <c r="B3842" s="5" t="s">
        <v>57</v>
      </c>
      <c r="C3842" s="7" t="b">
        <f t="shared" ref="C3842:C3905" si="120">ISNUMBER(B3842)</f>
        <v>0</v>
      </c>
      <c r="D3842" s="7" t="str" cm="1">
        <f t="array" ref="D3842">_xlfn.SWITCH(A3842,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842" s="12">
        <f t="shared" ref="E3842:E3905" si="121">IF(C3842,B3842,DATE(RIGHT(B3842,4),MID(B3842,4,2),LEFT(B3842,2)))</f>
        <v>40809</v>
      </c>
      <c r="F3842" s="5">
        <v>2011</v>
      </c>
      <c r="G3842" s="8">
        <v>504856.97</v>
      </c>
      <c r="H3842" s="5" t="s">
        <v>99</v>
      </c>
      <c r="I3842" s="9">
        <v>50.39</v>
      </c>
      <c r="J3842" s="10">
        <v>3.581</v>
      </c>
      <c r="K3842" s="10">
        <v>194.8099713</v>
      </c>
      <c r="L3842" s="10">
        <v>6.3380000000000001</v>
      </c>
      <c r="M3842" s="11" t="str" cm="1">
        <f t="array" ref="M3842">_xlfn.IFS(ROUND(Sales_Data[[#This Row],[Temperature]],0)&lt;50,"Cold",ROUND(Sales_Data[[#This Row],[Temperature]],0)&lt;70,"Mild",ROUND(Sales_Data[[#This Row],[Temperature]],0)&lt;84,"Warm",TRUE,"Hot")</f>
        <v>Mild</v>
      </c>
    </row>
    <row r="3843" spans="1:13" x14ac:dyDescent="0.3">
      <c r="A3843" s="5">
        <v>17</v>
      </c>
      <c r="B3843" s="5" t="s">
        <v>57</v>
      </c>
      <c r="C3843" s="7" t="b">
        <f t="shared" si="120"/>
        <v>0</v>
      </c>
      <c r="D3843" s="7" t="str" cm="1">
        <f t="array" ref="D3843">_xlfn.SWITCH(A3843,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843" s="12">
        <f t="shared" si="121"/>
        <v>40809</v>
      </c>
      <c r="F3843" s="5">
        <v>2011</v>
      </c>
      <c r="G3843" s="8">
        <v>895535.31</v>
      </c>
      <c r="H3843" s="5" t="s">
        <v>99</v>
      </c>
      <c r="I3843" s="9">
        <v>56.96</v>
      </c>
      <c r="J3843" s="10">
        <v>3.6480000000000001</v>
      </c>
      <c r="K3843" s="10">
        <v>129.51833329999999</v>
      </c>
      <c r="L3843" s="10">
        <v>6.7450000000000001</v>
      </c>
      <c r="M3843" s="11" t="str" cm="1">
        <f t="array" ref="M3843">_xlfn.IFS(ROUND(Sales_Data[[#This Row],[Temperature]],0)&lt;50,"Cold",ROUND(Sales_Data[[#This Row],[Temperature]],0)&lt;70,"Mild",ROUND(Sales_Data[[#This Row],[Temperature]],0)&lt;84,"Warm",TRUE,"Hot")</f>
        <v>Mild</v>
      </c>
    </row>
    <row r="3844" spans="1:13" x14ac:dyDescent="0.3">
      <c r="A3844" s="5">
        <v>18</v>
      </c>
      <c r="B3844" s="5" t="s">
        <v>57</v>
      </c>
      <c r="C3844" s="7" t="b">
        <f t="shared" si="120"/>
        <v>0</v>
      </c>
      <c r="D3844" s="7" t="str" cm="1">
        <f t="array" ref="D3844">_xlfn.SWITCH(A3844,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844" s="12">
        <f t="shared" si="121"/>
        <v>40809</v>
      </c>
      <c r="F3844" s="5">
        <v>2011</v>
      </c>
      <c r="G3844" s="8">
        <v>853073.17</v>
      </c>
      <c r="H3844" s="5" t="s">
        <v>99</v>
      </c>
      <c r="I3844" s="9">
        <v>60.44</v>
      </c>
      <c r="J3844" s="10">
        <v>3.758</v>
      </c>
      <c r="K3844" s="10">
        <v>136.36699999999999</v>
      </c>
      <c r="L3844" s="10">
        <v>8.89</v>
      </c>
      <c r="M3844" s="11" t="str" cm="1">
        <f t="array" ref="M3844">_xlfn.IFS(ROUND(Sales_Data[[#This Row],[Temperature]],0)&lt;50,"Cold",ROUND(Sales_Data[[#This Row],[Temperature]],0)&lt;70,"Mild",ROUND(Sales_Data[[#This Row],[Temperature]],0)&lt;84,"Warm",TRUE,"Hot")</f>
        <v>Mild</v>
      </c>
    </row>
    <row r="3845" spans="1:13" x14ac:dyDescent="0.3">
      <c r="A3845" s="5">
        <v>19</v>
      </c>
      <c r="B3845" s="5" t="s">
        <v>57</v>
      </c>
      <c r="C3845" s="7" t="b">
        <f t="shared" si="120"/>
        <v>0</v>
      </c>
      <c r="D3845" s="7" t="str" cm="1">
        <f t="array" ref="D3845">_xlfn.SWITCH(A3845,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45" s="12">
        <f t="shared" si="121"/>
        <v>40809</v>
      </c>
      <c r="F3845" s="5">
        <v>2011</v>
      </c>
      <c r="G3845" s="8">
        <v>1300375.76</v>
      </c>
      <c r="H3845" s="5" t="s">
        <v>99</v>
      </c>
      <c r="I3845" s="9">
        <v>61.32</v>
      </c>
      <c r="J3845" s="10">
        <v>3.899</v>
      </c>
      <c r="K3845" s="10">
        <v>136.36699999999999</v>
      </c>
      <c r="L3845" s="10">
        <v>7.806</v>
      </c>
      <c r="M3845" s="11" t="str" cm="1">
        <f t="array" ref="M3845">_xlfn.IFS(ROUND(Sales_Data[[#This Row],[Temperature]],0)&lt;50,"Cold",ROUND(Sales_Data[[#This Row],[Temperature]],0)&lt;70,"Mild",ROUND(Sales_Data[[#This Row],[Temperature]],0)&lt;84,"Warm",TRUE,"Hot")</f>
        <v>Mild</v>
      </c>
    </row>
    <row r="3846" spans="1:13" x14ac:dyDescent="0.3">
      <c r="A3846" s="5">
        <v>20</v>
      </c>
      <c r="B3846" s="5" t="s">
        <v>57</v>
      </c>
      <c r="C3846" s="7" t="b">
        <f t="shared" si="120"/>
        <v>0</v>
      </c>
      <c r="D3846" s="7" t="str" cm="1">
        <f t="array" ref="D3846">_xlfn.SWITCH(A3846,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46" s="12">
        <f t="shared" si="121"/>
        <v>40809</v>
      </c>
      <c r="F3846" s="5">
        <v>2011</v>
      </c>
      <c r="G3846" s="8">
        <v>1888119.7</v>
      </c>
      <c r="H3846" s="5" t="s">
        <v>99</v>
      </c>
      <c r="I3846" s="9">
        <v>62.15</v>
      </c>
      <c r="J3846" s="10">
        <v>3.7109999999999999</v>
      </c>
      <c r="K3846" s="10">
        <v>209.4986126</v>
      </c>
      <c r="L3846" s="10">
        <v>7.274</v>
      </c>
      <c r="M3846" s="11" t="str" cm="1">
        <f t="array" ref="M3846">_xlfn.IFS(ROUND(Sales_Data[[#This Row],[Temperature]],0)&lt;50,"Cold",ROUND(Sales_Data[[#This Row],[Temperature]],0)&lt;70,"Mild",ROUND(Sales_Data[[#This Row],[Temperature]],0)&lt;84,"Warm",TRUE,"Hot")</f>
        <v>Mild</v>
      </c>
    </row>
    <row r="3847" spans="1:13" x14ac:dyDescent="0.3">
      <c r="A3847" s="5">
        <v>21</v>
      </c>
      <c r="B3847" s="5" t="s">
        <v>57</v>
      </c>
      <c r="C3847" s="7" t="b">
        <f t="shared" si="120"/>
        <v>0</v>
      </c>
      <c r="D3847" s="7" t="str" cm="1">
        <f t="array" ref="D3847">_xlfn.SWITCH(A3847,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47" s="12">
        <f t="shared" si="121"/>
        <v>40809</v>
      </c>
      <c r="F3847" s="5">
        <v>2011</v>
      </c>
      <c r="G3847" s="8">
        <v>681913.29</v>
      </c>
      <c r="H3847" s="5" t="s">
        <v>99</v>
      </c>
      <c r="I3847" s="9">
        <v>75.680000000000007</v>
      </c>
      <c r="J3847" s="10">
        <v>3.4670000000000001</v>
      </c>
      <c r="K3847" s="10">
        <v>216.02823559999999</v>
      </c>
      <c r="L3847" s="10">
        <v>7.8520000000000003</v>
      </c>
      <c r="M3847" s="11" t="str" cm="1">
        <f t="array" ref="M3847">_xlfn.IFS(ROUND(Sales_Data[[#This Row],[Temperature]],0)&lt;50,"Cold",ROUND(Sales_Data[[#This Row],[Temperature]],0)&lt;70,"Mild",ROUND(Sales_Data[[#This Row],[Temperature]],0)&lt;84,"Warm",TRUE,"Hot")</f>
        <v>Warm</v>
      </c>
    </row>
    <row r="3848" spans="1:13" x14ac:dyDescent="0.3">
      <c r="A3848" s="5">
        <v>22</v>
      </c>
      <c r="B3848" s="5" t="s">
        <v>57</v>
      </c>
      <c r="C3848" s="7" t="b">
        <f t="shared" si="120"/>
        <v>0</v>
      </c>
      <c r="D3848" s="7" t="str" cm="1">
        <f t="array" ref="D3848">_xlfn.SWITCH(A3848,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48" s="12">
        <f t="shared" si="121"/>
        <v>40809</v>
      </c>
      <c r="F3848" s="5">
        <v>2011</v>
      </c>
      <c r="G3848" s="8">
        <v>899834.75</v>
      </c>
      <c r="H3848" s="5" t="s">
        <v>99</v>
      </c>
      <c r="I3848" s="9">
        <v>62.36</v>
      </c>
      <c r="J3848" s="10">
        <v>3.758</v>
      </c>
      <c r="K3848" s="10">
        <v>140.32724999999999</v>
      </c>
      <c r="L3848" s="10">
        <v>8.0229999999999997</v>
      </c>
      <c r="M3848" s="11" t="str" cm="1">
        <f t="array" ref="M3848">_xlfn.IFS(ROUND(Sales_Data[[#This Row],[Temperature]],0)&lt;50,"Cold",ROUND(Sales_Data[[#This Row],[Temperature]],0)&lt;70,"Mild",ROUND(Sales_Data[[#This Row],[Temperature]],0)&lt;84,"Warm",TRUE,"Hot")</f>
        <v>Mild</v>
      </c>
    </row>
    <row r="3849" spans="1:13" x14ac:dyDescent="0.3">
      <c r="A3849" s="5">
        <v>23</v>
      </c>
      <c r="B3849" s="5" t="s">
        <v>57</v>
      </c>
      <c r="C3849" s="7" t="b">
        <f t="shared" si="120"/>
        <v>0</v>
      </c>
      <c r="D3849" s="7" t="str" cm="1">
        <f t="array" ref="D3849">_xlfn.SWITCH(A3849,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49" s="12">
        <f t="shared" si="121"/>
        <v>40809</v>
      </c>
      <c r="F3849" s="5">
        <v>2011</v>
      </c>
      <c r="G3849" s="8">
        <v>1289082.81</v>
      </c>
      <c r="H3849" s="5" t="s">
        <v>99</v>
      </c>
      <c r="I3849" s="9">
        <v>57.14</v>
      </c>
      <c r="J3849" s="10">
        <v>3.758</v>
      </c>
      <c r="K3849" s="10">
        <v>136.36699999999999</v>
      </c>
      <c r="L3849" s="10">
        <v>4.5839999999999996</v>
      </c>
      <c r="M3849" s="11" t="str" cm="1">
        <f t="array" ref="M3849">_xlfn.IFS(ROUND(Sales_Data[[#This Row],[Temperature]],0)&lt;50,"Cold",ROUND(Sales_Data[[#This Row],[Temperature]],0)&lt;70,"Mild",ROUND(Sales_Data[[#This Row],[Temperature]],0)&lt;84,"Warm",TRUE,"Hot")</f>
        <v>Mild</v>
      </c>
    </row>
    <row r="3850" spans="1:13" x14ac:dyDescent="0.3">
      <c r="A3850" s="5">
        <v>24</v>
      </c>
      <c r="B3850" s="5" t="s">
        <v>57</v>
      </c>
      <c r="C3850" s="7" t="b">
        <f t="shared" si="120"/>
        <v>0</v>
      </c>
      <c r="D3850" s="7" t="str" cm="1">
        <f t="array" ref="D3850">_xlfn.SWITCH(A3850,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50" s="12">
        <f t="shared" si="121"/>
        <v>40809</v>
      </c>
      <c r="F3850" s="5">
        <v>2011</v>
      </c>
      <c r="G3850" s="8">
        <v>1232376.49</v>
      </c>
      <c r="H3850" s="5" t="s">
        <v>99</v>
      </c>
      <c r="I3850" s="9">
        <v>60.61</v>
      </c>
      <c r="J3850" s="10">
        <v>3.899</v>
      </c>
      <c r="K3850" s="10">
        <v>136.36699999999999</v>
      </c>
      <c r="L3850" s="10">
        <v>8.3580000000000005</v>
      </c>
      <c r="M3850" s="11" t="str" cm="1">
        <f t="array" ref="M3850">_xlfn.IFS(ROUND(Sales_Data[[#This Row],[Temperature]],0)&lt;50,"Cold",ROUND(Sales_Data[[#This Row],[Temperature]],0)&lt;70,"Mild",ROUND(Sales_Data[[#This Row],[Temperature]],0)&lt;84,"Warm",TRUE,"Hot")</f>
        <v>Mild</v>
      </c>
    </row>
    <row r="3851" spans="1:13" x14ac:dyDescent="0.3">
      <c r="A3851" s="5">
        <v>25</v>
      </c>
      <c r="B3851" s="5" t="s">
        <v>57</v>
      </c>
      <c r="C3851" s="7" t="b">
        <f t="shared" si="120"/>
        <v>0</v>
      </c>
      <c r="D3851" s="7" t="str" cm="1">
        <f t="array" ref="D3851">_xlfn.SWITCH(A3851,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51" s="12">
        <f t="shared" si="121"/>
        <v>40809</v>
      </c>
      <c r="F3851" s="5">
        <v>2011</v>
      </c>
      <c r="G3851" s="8">
        <v>620885.93000000005</v>
      </c>
      <c r="H3851" s="5" t="s">
        <v>99</v>
      </c>
      <c r="I3851" s="9">
        <v>60.28</v>
      </c>
      <c r="J3851" s="10">
        <v>3.7109999999999999</v>
      </c>
      <c r="K3851" s="10">
        <v>209.4986126</v>
      </c>
      <c r="L3851" s="10">
        <v>7.274</v>
      </c>
      <c r="M3851" s="11" t="str" cm="1">
        <f t="array" ref="M3851">_xlfn.IFS(ROUND(Sales_Data[[#This Row],[Temperature]],0)&lt;50,"Cold",ROUND(Sales_Data[[#This Row],[Temperature]],0)&lt;70,"Mild",ROUND(Sales_Data[[#This Row],[Temperature]],0)&lt;84,"Warm",TRUE,"Hot")</f>
        <v>Mild</v>
      </c>
    </row>
    <row r="3852" spans="1:13" x14ac:dyDescent="0.3">
      <c r="A3852" s="5">
        <v>26</v>
      </c>
      <c r="B3852" s="5" t="s">
        <v>57</v>
      </c>
      <c r="C3852" s="7" t="b">
        <f t="shared" si="120"/>
        <v>0</v>
      </c>
      <c r="D3852" s="7" t="str" cm="1">
        <f t="array" ref="D3852">_xlfn.SWITCH(A3852,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52" s="12">
        <f t="shared" si="121"/>
        <v>40809</v>
      </c>
      <c r="F3852" s="5">
        <v>2011</v>
      </c>
      <c r="G3852" s="8">
        <v>923644.6</v>
      </c>
      <c r="H3852" s="5" t="s">
        <v>99</v>
      </c>
      <c r="I3852" s="9">
        <v>50.72</v>
      </c>
      <c r="J3852" s="10">
        <v>3.758</v>
      </c>
      <c r="K3852" s="10">
        <v>136.36699999999999</v>
      </c>
      <c r="L3852" s="10">
        <v>7.7670000000000003</v>
      </c>
      <c r="M3852" s="11" t="str" cm="1">
        <f t="array" ref="M3852">_xlfn.IFS(ROUND(Sales_Data[[#This Row],[Temperature]],0)&lt;50,"Cold",ROUND(Sales_Data[[#This Row],[Temperature]],0)&lt;70,"Mild",ROUND(Sales_Data[[#This Row],[Temperature]],0)&lt;84,"Warm",TRUE,"Hot")</f>
        <v>Mild</v>
      </c>
    </row>
    <row r="3853" spans="1:13" x14ac:dyDescent="0.3">
      <c r="A3853" s="5">
        <v>27</v>
      </c>
      <c r="B3853" s="5" t="s">
        <v>57</v>
      </c>
      <c r="C3853" s="7" t="b">
        <f t="shared" si="120"/>
        <v>0</v>
      </c>
      <c r="D3853" s="7" t="str" cm="1">
        <f t="array" ref="D3853">_xlfn.SWITCH(A3853,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53" s="12">
        <f t="shared" si="121"/>
        <v>40809</v>
      </c>
      <c r="F3853" s="5">
        <v>2011</v>
      </c>
      <c r="G3853" s="8">
        <v>1606208.68</v>
      </c>
      <c r="H3853" s="5" t="s">
        <v>99</v>
      </c>
      <c r="I3853" s="9">
        <v>63.61</v>
      </c>
      <c r="J3853" s="10">
        <v>3.899</v>
      </c>
      <c r="K3853" s="10">
        <v>140.32724999999999</v>
      </c>
      <c r="L3853" s="10">
        <v>7.85</v>
      </c>
      <c r="M3853" s="11" t="str" cm="1">
        <f t="array" ref="M3853">_xlfn.IFS(ROUND(Sales_Data[[#This Row],[Temperature]],0)&lt;50,"Cold",ROUND(Sales_Data[[#This Row],[Temperature]],0)&lt;70,"Mild",ROUND(Sales_Data[[#This Row],[Temperature]],0)&lt;84,"Warm",TRUE,"Hot")</f>
        <v>Mild</v>
      </c>
    </row>
    <row r="3854" spans="1:13" x14ac:dyDescent="0.3">
      <c r="A3854" s="5">
        <v>28</v>
      </c>
      <c r="B3854" s="5" t="s">
        <v>57</v>
      </c>
      <c r="C3854" s="7" t="b">
        <f t="shared" si="120"/>
        <v>0</v>
      </c>
      <c r="D3854" s="7" t="str" cm="1">
        <f t="array" ref="D3854">_xlfn.SWITCH(A3854,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54" s="12">
        <f t="shared" si="121"/>
        <v>40809</v>
      </c>
      <c r="F3854" s="5">
        <v>2011</v>
      </c>
      <c r="G3854" s="8">
        <v>1109105.92</v>
      </c>
      <c r="H3854" s="5" t="s">
        <v>99</v>
      </c>
      <c r="I3854" s="9">
        <v>82.95</v>
      </c>
      <c r="J3854" s="10">
        <v>3.7890000000000001</v>
      </c>
      <c r="K3854" s="10">
        <v>129.51833329999999</v>
      </c>
      <c r="L3854" s="10">
        <v>13.503</v>
      </c>
      <c r="M3854" s="11" t="str" cm="1">
        <f t="array" ref="M3854">_xlfn.IFS(ROUND(Sales_Data[[#This Row],[Temperature]],0)&lt;50,"Cold",ROUND(Sales_Data[[#This Row],[Temperature]],0)&lt;70,"Mild",ROUND(Sales_Data[[#This Row],[Temperature]],0)&lt;84,"Warm",TRUE,"Hot")</f>
        <v>Warm</v>
      </c>
    </row>
    <row r="3855" spans="1:13" x14ac:dyDescent="0.3">
      <c r="A3855" s="5">
        <v>29</v>
      </c>
      <c r="B3855" s="5" t="s">
        <v>57</v>
      </c>
      <c r="C3855" s="7" t="b">
        <f t="shared" si="120"/>
        <v>0</v>
      </c>
      <c r="D3855" s="7" t="str" cm="1">
        <f t="array" ref="D3855">_xlfn.SWITCH(A3855,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855" s="12">
        <f t="shared" si="121"/>
        <v>40809</v>
      </c>
      <c r="F3855" s="5">
        <v>2011</v>
      </c>
      <c r="G3855" s="8">
        <v>475696.37</v>
      </c>
      <c r="H3855" s="5" t="s">
        <v>99</v>
      </c>
      <c r="I3855" s="9">
        <v>62.36</v>
      </c>
      <c r="J3855" s="10">
        <v>3.758</v>
      </c>
      <c r="K3855" s="10">
        <v>136.36699999999999</v>
      </c>
      <c r="L3855" s="10">
        <v>9.8629999999999995</v>
      </c>
      <c r="M3855" s="11" t="str" cm="1">
        <f t="array" ref="M3855">_xlfn.IFS(ROUND(Sales_Data[[#This Row],[Temperature]],0)&lt;50,"Cold",ROUND(Sales_Data[[#This Row],[Temperature]],0)&lt;70,"Mild",ROUND(Sales_Data[[#This Row],[Temperature]],0)&lt;84,"Warm",TRUE,"Hot")</f>
        <v>Mild</v>
      </c>
    </row>
    <row r="3856" spans="1:13" x14ac:dyDescent="0.3">
      <c r="A3856" s="5">
        <v>30</v>
      </c>
      <c r="B3856" s="5" t="s">
        <v>57</v>
      </c>
      <c r="C3856" s="7" t="b">
        <f t="shared" si="120"/>
        <v>0</v>
      </c>
      <c r="D3856" s="7" t="str" cm="1">
        <f t="array" ref="D3856">_xlfn.SWITCH(A3856,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856" s="12">
        <f t="shared" si="121"/>
        <v>40809</v>
      </c>
      <c r="F3856" s="5">
        <v>2011</v>
      </c>
      <c r="G3856" s="8">
        <v>391837.56</v>
      </c>
      <c r="H3856" s="5" t="s">
        <v>99</v>
      </c>
      <c r="I3856" s="9">
        <v>75.680000000000007</v>
      </c>
      <c r="J3856" s="10">
        <v>3.4670000000000001</v>
      </c>
      <c r="K3856" s="10">
        <v>216.02823559999999</v>
      </c>
      <c r="L3856" s="10">
        <v>7.8520000000000003</v>
      </c>
      <c r="M3856" s="11" t="str" cm="1">
        <f t="array" ref="M3856">_xlfn.IFS(ROUND(Sales_Data[[#This Row],[Temperature]],0)&lt;50,"Cold",ROUND(Sales_Data[[#This Row],[Temperature]],0)&lt;70,"Mild",ROUND(Sales_Data[[#This Row],[Temperature]],0)&lt;84,"Warm",TRUE,"Hot")</f>
        <v>Warm</v>
      </c>
    </row>
    <row r="3857" spans="1:13" x14ac:dyDescent="0.3">
      <c r="A3857" s="5">
        <v>31</v>
      </c>
      <c r="B3857" s="5" t="s">
        <v>57</v>
      </c>
      <c r="C3857" s="7" t="b">
        <f t="shared" si="120"/>
        <v>0</v>
      </c>
      <c r="D3857" s="7" t="str" cm="1">
        <f t="array" ref="D3857">_xlfn.SWITCH(A3857,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857" s="12">
        <f t="shared" si="121"/>
        <v>40809</v>
      </c>
      <c r="F3857" s="5">
        <v>2011</v>
      </c>
      <c r="G3857" s="8">
        <v>1347607.74</v>
      </c>
      <c r="H3857" s="5" t="s">
        <v>99</v>
      </c>
      <c r="I3857" s="9">
        <v>75.680000000000007</v>
      </c>
      <c r="J3857" s="10">
        <v>3.4670000000000001</v>
      </c>
      <c r="K3857" s="10">
        <v>216.02823559999999</v>
      </c>
      <c r="L3857" s="10">
        <v>7.8520000000000003</v>
      </c>
      <c r="M3857" s="11" t="str" cm="1">
        <f t="array" ref="M3857">_xlfn.IFS(ROUND(Sales_Data[[#This Row],[Temperature]],0)&lt;50,"Cold",ROUND(Sales_Data[[#This Row],[Temperature]],0)&lt;70,"Mild",ROUND(Sales_Data[[#This Row],[Temperature]],0)&lt;84,"Warm",TRUE,"Hot")</f>
        <v>Warm</v>
      </c>
    </row>
    <row r="3858" spans="1:13" x14ac:dyDescent="0.3">
      <c r="A3858" s="5">
        <v>32</v>
      </c>
      <c r="B3858" s="5" t="s">
        <v>57</v>
      </c>
      <c r="C3858" s="7" t="b">
        <f t="shared" si="120"/>
        <v>0</v>
      </c>
      <c r="D3858" s="7" t="str" cm="1">
        <f t="array" ref="D3858">_xlfn.SWITCH(A3858,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858" s="12">
        <f t="shared" si="121"/>
        <v>40809</v>
      </c>
      <c r="F3858" s="5">
        <v>2011</v>
      </c>
      <c r="G3858" s="8">
        <v>1116140.29</v>
      </c>
      <c r="H3858" s="5" t="s">
        <v>99</v>
      </c>
      <c r="I3858" s="9">
        <v>58.66</v>
      </c>
      <c r="J3858" s="10">
        <v>3.581</v>
      </c>
      <c r="K3858" s="10">
        <v>194.8099713</v>
      </c>
      <c r="L3858" s="10">
        <v>8.6219999999999999</v>
      </c>
      <c r="M3858" s="11" t="str" cm="1">
        <f t="array" ref="M3858">_xlfn.IFS(ROUND(Sales_Data[[#This Row],[Temperature]],0)&lt;50,"Cold",ROUND(Sales_Data[[#This Row],[Temperature]],0)&lt;70,"Mild",ROUND(Sales_Data[[#This Row],[Temperature]],0)&lt;84,"Warm",TRUE,"Hot")</f>
        <v>Mild</v>
      </c>
    </row>
    <row r="3859" spans="1:13" x14ac:dyDescent="0.3">
      <c r="A3859" s="5">
        <v>33</v>
      </c>
      <c r="B3859" s="5" t="s">
        <v>57</v>
      </c>
      <c r="C3859" s="7" t="b">
        <f t="shared" si="120"/>
        <v>0</v>
      </c>
      <c r="D3859" s="7" t="str" cm="1">
        <f t="array" ref="D3859">_xlfn.SWITCH(A3859,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859" s="12">
        <f t="shared" si="121"/>
        <v>40809</v>
      </c>
      <c r="F3859" s="5">
        <v>2011</v>
      </c>
      <c r="G3859" s="8">
        <v>234793.12</v>
      </c>
      <c r="H3859" s="5" t="s">
        <v>99</v>
      </c>
      <c r="I3859" s="9">
        <v>88.93</v>
      </c>
      <c r="J3859" s="10">
        <v>3.7890000000000001</v>
      </c>
      <c r="K3859" s="10">
        <v>129.51833329999999</v>
      </c>
      <c r="L3859" s="10">
        <v>8.4420000000000002</v>
      </c>
      <c r="M3859" s="11" t="str" cm="1">
        <f t="array" ref="M3859">_xlfn.IFS(ROUND(Sales_Data[[#This Row],[Temperature]],0)&lt;50,"Cold",ROUND(Sales_Data[[#This Row],[Temperature]],0)&lt;70,"Mild",ROUND(Sales_Data[[#This Row],[Temperature]],0)&lt;84,"Warm",TRUE,"Hot")</f>
        <v>Hot</v>
      </c>
    </row>
    <row r="3860" spans="1:13" x14ac:dyDescent="0.3">
      <c r="A3860" s="5">
        <v>34</v>
      </c>
      <c r="B3860" s="5" t="s">
        <v>57</v>
      </c>
      <c r="C3860" s="7" t="b">
        <f t="shared" si="120"/>
        <v>0</v>
      </c>
      <c r="D3860" s="7" t="str" cm="1">
        <f t="array" ref="D3860">_xlfn.SWITCH(A3860,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860" s="12">
        <f t="shared" si="121"/>
        <v>40809</v>
      </c>
      <c r="F3860" s="5">
        <v>2011</v>
      </c>
      <c r="G3860" s="8">
        <v>902852.73</v>
      </c>
      <c r="H3860" s="5" t="s">
        <v>99</v>
      </c>
      <c r="I3860" s="9">
        <v>66.23</v>
      </c>
      <c r="J3860" s="10">
        <v>3.4729999999999999</v>
      </c>
      <c r="K3860" s="10">
        <v>129.51833329999999</v>
      </c>
      <c r="L3860" s="10">
        <v>10.641</v>
      </c>
      <c r="M3860" s="11" t="str" cm="1">
        <f t="array" ref="M3860">_xlfn.IFS(ROUND(Sales_Data[[#This Row],[Temperature]],0)&lt;50,"Cold",ROUND(Sales_Data[[#This Row],[Temperature]],0)&lt;70,"Mild",ROUND(Sales_Data[[#This Row],[Temperature]],0)&lt;84,"Warm",TRUE,"Hot")</f>
        <v>Mild</v>
      </c>
    </row>
    <row r="3861" spans="1:13" x14ac:dyDescent="0.3">
      <c r="A3861" s="5">
        <v>35</v>
      </c>
      <c r="B3861" s="5" t="s">
        <v>57</v>
      </c>
      <c r="C3861" s="7" t="b">
        <f t="shared" si="120"/>
        <v>0</v>
      </c>
      <c r="D3861" s="7" t="str" cm="1">
        <f t="array" ref="D3861">_xlfn.SWITCH(A3861,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861" s="12">
        <f t="shared" si="121"/>
        <v>40809</v>
      </c>
      <c r="F3861" s="5">
        <v>2011</v>
      </c>
      <c r="G3861" s="8">
        <v>705802.45</v>
      </c>
      <c r="H3861" s="5" t="s">
        <v>99</v>
      </c>
      <c r="I3861" s="9">
        <v>63.61</v>
      </c>
      <c r="J3861" s="10">
        <v>3.7109999999999999</v>
      </c>
      <c r="K3861" s="10">
        <v>140.32724999999999</v>
      </c>
      <c r="L3861" s="10">
        <v>8.6839999999999993</v>
      </c>
      <c r="M3861" s="11" t="str" cm="1">
        <f t="array" ref="M3861">_xlfn.IFS(ROUND(Sales_Data[[#This Row],[Temperature]],0)&lt;50,"Cold",ROUND(Sales_Data[[#This Row],[Temperature]],0)&lt;70,"Mild",ROUND(Sales_Data[[#This Row],[Temperature]],0)&lt;84,"Warm",TRUE,"Hot")</f>
        <v>Mild</v>
      </c>
    </row>
    <row r="3862" spans="1:13" x14ac:dyDescent="0.3">
      <c r="A3862" s="5">
        <v>36</v>
      </c>
      <c r="B3862" s="5" t="s">
        <v>57</v>
      </c>
      <c r="C3862" s="7" t="b">
        <f t="shared" si="120"/>
        <v>0</v>
      </c>
      <c r="D3862" s="7" t="str" cm="1">
        <f t="array" ref="D3862">_xlfn.SWITCH(A3862,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862" s="12">
        <f t="shared" si="121"/>
        <v>40809</v>
      </c>
      <c r="F3862" s="5">
        <v>2011</v>
      </c>
      <c r="G3862" s="8">
        <v>322405.13</v>
      </c>
      <c r="H3862" s="5" t="s">
        <v>99</v>
      </c>
      <c r="I3862" s="9">
        <v>78.349999999999994</v>
      </c>
      <c r="J3862" s="10">
        <v>3.4409999999999998</v>
      </c>
      <c r="K3862" s="10">
        <v>215.12331850000001</v>
      </c>
      <c r="L3862" s="10">
        <v>8.1769999999999996</v>
      </c>
      <c r="M3862" s="11" t="str" cm="1">
        <f t="array" ref="M3862">_xlfn.IFS(ROUND(Sales_Data[[#This Row],[Temperature]],0)&lt;50,"Cold",ROUND(Sales_Data[[#This Row],[Temperature]],0)&lt;70,"Mild",ROUND(Sales_Data[[#This Row],[Temperature]],0)&lt;84,"Warm",TRUE,"Hot")</f>
        <v>Warm</v>
      </c>
    </row>
    <row r="3863" spans="1:13" x14ac:dyDescent="0.3">
      <c r="A3863" s="5">
        <v>37</v>
      </c>
      <c r="B3863" s="5" t="s">
        <v>57</v>
      </c>
      <c r="C3863" s="7" t="b">
        <f t="shared" si="120"/>
        <v>0</v>
      </c>
      <c r="D3863" s="7" t="str" cm="1">
        <f t="array" ref="D3863">_xlfn.SWITCH(A3863,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863" s="12">
        <f t="shared" si="121"/>
        <v>40809</v>
      </c>
      <c r="F3863" s="5">
        <v>2011</v>
      </c>
      <c r="G3863" s="8">
        <v>516556.94</v>
      </c>
      <c r="H3863" s="5" t="s">
        <v>99</v>
      </c>
      <c r="I3863" s="9">
        <v>78.349999999999994</v>
      </c>
      <c r="J3863" s="10">
        <v>3.4670000000000001</v>
      </c>
      <c r="K3863" s="10">
        <v>215.12331850000001</v>
      </c>
      <c r="L3863" s="10">
        <v>8.1769999999999996</v>
      </c>
      <c r="M3863" s="11" t="str" cm="1">
        <f t="array" ref="M3863">_xlfn.IFS(ROUND(Sales_Data[[#This Row],[Temperature]],0)&lt;50,"Cold",ROUND(Sales_Data[[#This Row],[Temperature]],0)&lt;70,"Mild",ROUND(Sales_Data[[#This Row],[Temperature]],0)&lt;84,"Warm",TRUE,"Hot")</f>
        <v>Warm</v>
      </c>
    </row>
    <row r="3864" spans="1:13" x14ac:dyDescent="0.3">
      <c r="A3864" s="5">
        <v>38</v>
      </c>
      <c r="B3864" s="5" t="s">
        <v>57</v>
      </c>
      <c r="C3864" s="7" t="b">
        <f t="shared" si="120"/>
        <v>0</v>
      </c>
      <c r="D3864" s="7" t="str" cm="1">
        <f t="array" ref="D3864">_xlfn.SWITCH(A3864,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864" s="12">
        <f t="shared" si="121"/>
        <v>40809</v>
      </c>
      <c r="F3864" s="5">
        <v>2011</v>
      </c>
      <c r="G3864" s="8">
        <v>394665.28</v>
      </c>
      <c r="H3864" s="5" t="s">
        <v>99</v>
      </c>
      <c r="I3864" s="9">
        <v>82.95</v>
      </c>
      <c r="J3864" s="10">
        <v>3.7890000000000001</v>
      </c>
      <c r="K3864" s="10">
        <v>129.51833329999999</v>
      </c>
      <c r="L3864" s="10">
        <v>13.503</v>
      </c>
      <c r="M3864" s="11" t="str" cm="1">
        <f t="array" ref="M3864">_xlfn.IFS(ROUND(Sales_Data[[#This Row],[Temperature]],0)&lt;50,"Cold",ROUND(Sales_Data[[#This Row],[Temperature]],0)&lt;70,"Mild",ROUND(Sales_Data[[#This Row],[Temperature]],0)&lt;84,"Warm",TRUE,"Hot")</f>
        <v>Warm</v>
      </c>
    </row>
    <row r="3865" spans="1:13" x14ac:dyDescent="0.3">
      <c r="A3865" s="5">
        <v>39</v>
      </c>
      <c r="B3865" s="5" t="s">
        <v>57</v>
      </c>
      <c r="C3865" s="7" t="b">
        <f t="shared" si="120"/>
        <v>0</v>
      </c>
      <c r="D3865" s="7" t="str" cm="1">
        <f t="array" ref="D3865">_xlfn.SWITCH(A3865,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865" s="12">
        <f t="shared" si="121"/>
        <v>40809</v>
      </c>
      <c r="F3865" s="5">
        <v>2011</v>
      </c>
      <c r="G3865" s="8">
        <v>1338657.95</v>
      </c>
      <c r="H3865" s="5" t="s">
        <v>99</v>
      </c>
      <c r="I3865" s="9">
        <v>78.75</v>
      </c>
      <c r="J3865" s="10">
        <v>3.4670000000000001</v>
      </c>
      <c r="K3865" s="10">
        <v>215.12331850000001</v>
      </c>
      <c r="L3865" s="10">
        <v>8.1769999999999996</v>
      </c>
      <c r="M3865" s="11" t="str" cm="1">
        <f t="array" ref="M3865">_xlfn.IFS(ROUND(Sales_Data[[#This Row],[Temperature]],0)&lt;50,"Cold",ROUND(Sales_Data[[#This Row],[Temperature]],0)&lt;70,"Mild",ROUND(Sales_Data[[#This Row],[Temperature]],0)&lt;84,"Warm",TRUE,"Hot")</f>
        <v>Warm</v>
      </c>
    </row>
    <row r="3866" spans="1:13" x14ac:dyDescent="0.3">
      <c r="A3866" s="5">
        <v>40</v>
      </c>
      <c r="B3866" s="5" t="s">
        <v>57</v>
      </c>
      <c r="C3866" s="7" t="b">
        <f t="shared" si="120"/>
        <v>0</v>
      </c>
      <c r="D3866" s="7" t="str" cm="1">
        <f t="array" ref="D3866">_xlfn.SWITCH(A3866,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866" s="12">
        <f t="shared" si="121"/>
        <v>40809</v>
      </c>
      <c r="F3866" s="5">
        <v>2011</v>
      </c>
      <c r="G3866" s="8">
        <v>876583.98</v>
      </c>
      <c r="H3866" s="5" t="s">
        <v>99</v>
      </c>
      <c r="I3866" s="9">
        <v>54.09</v>
      </c>
      <c r="J3866" s="10">
        <v>3.758</v>
      </c>
      <c r="K3866" s="10">
        <v>136.36699999999999</v>
      </c>
      <c r="L3866" s="10">
        <v>4.5839999999999996</v>
      </c>
      <c r="M3866" s="11" t="str" cm="1">
        <f t="array" ref="M3866">_xlfn.IFS(ROUND(Sales_Data[[#This Row],[Temperature]],0)&lt;50,"Cold",ROUND(Sales_Data[[#This Row],[Temperature]],0)&lt;70,"Mild",ROUND(Sales_Data[[#This Row],[Temperature]],0)&lt;84,"Warm",TRUE,"Hot")</f>
        <v>Mild</v>
      </c>
    </row>
    <row r="3867" spans="1:13" x14ac:dyDescent="0.3">
      <c r="A3867" s="5">
        <v>41</v>
      </c>
      <c r="B3867" s="5" t="s">
        <v>57</v>
      </c>
      <c r="C3867" s="7" t="b">
        <f t="shared" si="120"/>
        <v>0</v>
      </c>
      <c r="D3867" s="7" t="str" cm="1">
        <f t="array" ref="D3867">_xlfn.SWITCH(A3867,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867" s="12">
        <f t="shared" si="121"/>
        <v>40809</v>
      </c>
      <c r="F3867" s="5">
        <v>2011</v>
      </c>
      <c r="G3867" s="8">
        <v>1173059.79</v>
      </c>
      <c r="H3867" s="5" t="s">
        <v>99</v>
      </c>
      <c r="I3867" s="9">
        <v>55.06</v>
      </c>
      <c r="J3867" s="10">
        <v>3.581</v>
      </c>
      <c r="K3867" s="10">
        <v>194.8099713</v>
      </c>
      <c r="L3867" s="10">
        <v>6.9009999999999998</v>
      </c>
      <c r="M3867" s="11" t="str" cm="1">
        <f t="array" ref="M3867">_xlfn.IFS(ROUND(Sales_Data[[#This Row],[Temperature]],0)&lt;50,"Cold",ROUND(Sales_Data[[#This Row],[Temperature]],0)&lt;70,"Mild",ROUND(Sales_Data[[#This Row],[Temperature]],0)&lt;84,"Warm",TRUE,"Hot")</f>
        <v>Mild</v>
      </c>
    </row>
    <row r="3868" spans="1:13" x14ac:dyDescent="0.3">
      <c r="A3868" s="5">
        <v>42</v>
      </c>
      <c r="B3868" s="5" t="s">
        <v>57</v>
      </c>
      <c r="C3868" s="7" t="b">
        <f t="shared" si="120"/>
        <v>0</v>
      </c>
      <c r="D3868" s="7" t="str" cm="1">
        <f t="array" ref="D3868">_xlfn.SWITCH(A3868,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868" s="12">
        <f t="shared" si="121"/>
        <v>40809</v>
      </c>
      <c r="F3868" s="5">
        <v>2011</v>
      </c>
      <c r="G3868" s="8">
        <v>528486.44999999995</v>
      </c>
      <c r="H3868" s="5" t="s">
        <v>99</v>
      </c>
      <c r="I3868" s="9">
        <v>82.51</v>
      </c>
      <c r="J3868" s="10">
        <v>3.7890000000000001</v>
      </c>
      <c r="K3868" s="10">
        <v>129.51833329999999</v>
      </c>
      <c r="L3868" s="10">
        <v>8.2569999999999997</v>
      </c>
      <c r="M3868" s="11" t="str" cm="1">
        <f t="array" ref="M3868">_xlfn.IFS(ROUND(Sales_Data[[#This Row],[Temperature]],0)&lt;50,"Cold",ROUND(Sales_Data[[#This Row],[Temperature]],0)&lt;70,"Mild",ROUND(Sales_Data[[#This Row],[Temperature]],0)&lt;84,"Warm",TRUE,"Hot")</f>
        <v>Warm</v>
      </c>
    </row>
    <row r="3869" spans="1:13" x14ac:dyDescent="0.3">
      <c r="A3869" s="5">
        <v>43</v>
      </c>
      <c r="B3869" s="5" t="s">
        <v>57</v>
      </c>
      <c r="C3869" s="7" t="b">
        <f t="shared" si="120"/>
        <v>0</v>
      </c>
      <c r="D3869" s="7" t="str" cm="1">
        <f t="array" ref="D3869">_xlfn.SWITCH(A3869,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869" s="12">
        <f t="shared" si="121"/>
        <v>40809</v>
      </c>
      <c r="F3869" s="5">
        <v>2011</v>
      </c>
      <c r="G3869" s="8">
        <v>586108.13</v>
      </c>
      <c r="H3869" s="5" t="s">
        <v>99</v>
      </c>
      <c r="I3869" s="9">
        <v>78.98</v>
      </c>
      <c r="J3869" s="10">
        <v>3.4670000000000001</v>
      </c>
      <c r="K3869" s="10">
        <v>208.1642143</v>
      </c>
      <c r="L3869" s="10">
        <v>10.641</v>
      </c>
      <c r="M3869" s="11" t="str" cm="1">
        <f t="array" ref="M3869">_xlfn.IFS(ROUND(Sales_Data[[#This Row],[Temperature]],0)&lt;50,"Cold",ROUND(Sales_Data[[#This Row],[Temperature]],0)&lt;70,"Mild",ROUND(Sales_Data[[#This Row],[Temperature]],0)&lt;84,"Warm",TRUE,"Hot")</f>
        <v>Warm</v>
      </c>
    </row>
    <row r="3870" spans="1:13" x14ac:dyDescent="0.3">
      <c r="A3870" s="5">
        <v>44</v>
      </c>
      <c r="B3870" s="5" t="s">
        <v>57</v>
      </c>
      <c r="C3870" s="7" t="b">
        <f t="shared" si="120"/>
        <v>0</v>
      </c>
      <c r="D3870" s="7" t="str" cm="1">
        <f t="array" ref="D3870">_xlfn.SWITCH(A3870,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870" s="12">
        <f t="shared" si="121"/>
        <v>40809</v>
      </c>
      <c r="F3870" s="5">
        <v>2011</v>
      </c>
      <c r="G3870" s="8">
        <v>307409.13</v>
      </c>
      <c r="H3870" s="5" t="s">
        <v>99</v>
      </c>
      <c r="I3870" s="9">
        <v>63.6</v>
      </c>
      <c r="J3870" s="10">
        <v>3.6480000000000001</v>
      </c>
      <c r="K3870" s="10">
        <v>129.51833329999999</v>
      </c>
      <c r="L3870" s="10">
        <v>6.56</v>
      </c>
      <c r="M3870" s="11" t="str" cm="1">
        <f t="array" ref="M3870">_xlfn.IFS(ROUND(Sales_Data[[#This Row],[Temperature]],0)&lt;50,"Cold",ROUND(Sales_Data[[#This Row],[Temperature]],0)&lt;70,"Mild",ROUND(Sales_Data[[#This Row],[Temperature]],0)&lt;84,"Warm",TRUE,"Hot")</f>
        <v>Mild</v>
      </c>
    </row>
    <row r="3871" spans="1:13" x14ac:dyDescent="0.3">
      <c r="A3871" s="5">
        <v>45</v>
      </c>
      <c r="B3871" s="5" t="s">
        <v>57</v>
      </c>
      <c r="C3871" s="7" t="b">
        <f t="shared" si="120"/>
        <v>0</v>
      </c>
      <c r="D3871" s="7" t="str" cm="1">
        <f t="array" ref="D3871">_xlfn.SWITCH(A3871,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871" s="12">
        <f t="shared" si="121"/>
        <v>40809</v>
      </c>
      <c r="F3871" s="5">
        <v>2011</v>
      </c>
      <c r="G3871" s="8">
        <v>714106.42</v>
      </c>
      <c r="H3871" s="5" t="s">
        <v>99</v>
      </c>
      <c r="I3871" s="9">
        <v>63.75</v>
      </c>
      <c r="J3871" s="10">
        <v>3.7109999999999999</v>
      </c>
      <c r="K3871" s="10">
        <v>187.02953210000001</v>
      </c>
      <c r="L3871" s="10">
        <v>8.625</v>
      </c>
      <c r="M3871" s="11" t="str" cm="1">
        <f t="array" ref="M3871">_xlfn.IFS(ROUND(Sales_Data[[#This Row],[Temperature]],0)&lt;50,"Cold",ROUND(Sales_Data[[#This Row],[Temperature]],0)&lt;70,"Mild",ROUND(Sales_Data[[#This Row],[Temperature]],0)&lt;84,"Warm",TRUE,"Hot")</f>
        <v>Mild</v>
      </c>
    </row>
    <row r="3872" spans="1:13" x14ac:dyDescent="0.3">
      <c r="A3872" s="5">
        <v>1</v>
      </c>
      <c r="B3872" s="5" t="s">
        <v>58</v>
      </c>
      <c r="C3872" s="7" t="b">
        <f t="shared" si="120"/>
        <v>0</v>
      </c>
      <c r="D3872" s="7" t="str" cm="1">
        <f t="array" ref="D3872">_xlfn.SWITCH(A3872,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872" s="12">
        <f t="shared" si="121"/>
        <v>40816</v>
      </c>
      <c r="F3872" s="5">
        <v>2011</v>
      </c>
      <c r="G3872" s="8">
        <v>1394561.83</v>
      </c>
      <c r="H3872" s="5" t="s">
        <v>99</v>
      </c>
      <c r="I3872" s="9">
        <v>79.69</v>
      </c>
      <c r="J3872" s="10">
        <v>3.355</v>
      </c>
      <c r="K3872" s="10">
        <v>216.71059650000001</v>
      </c>
      <c r="L3872" s="10">
        <v>7.9619999999999997</v>
      </c>
      <c r="M3872" s="11" t="str" cm="1">
        <f t="array" ref="M3872">_xlfn.IFS(ROUND(Sales_Data[[#This Row],[Temperature]],0)&lt;50,"Cold",ROUND(Sales_Data[[#This Row],[Temperature]],0)&lt;70,"Mild",ROUND(Sales_Data[[#This Row],[Temperature]],0)&lt;84,"Warm",TRUE,"Hot")</f>
        <v>Warm</v>
      </c>
    </row>
    <row r="3873" spans="1:13" x14ac:dyDescent="0.3">
      <c r="A3873" s="5">
        <v>2</v>
      </c>
      <c r="B3873" s="5" t="s">
        <v>58</v>
      </c>
      <c r="C3873" s="7" t="b">
        <f t="shared" si="120"/>
        <v>0</v>
      </c>
      <c r="D3873" s="7" t="str" cm="1">
        <f t="array" ref="D3873">_xlfn.SWITCH(A3873,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873" s="12">
        <f t="shared" si="121"/>
        <v>40816</v>
      </c>
      <c r="F3873" s="5">
        <v>2011</v>
      </c>
      <c r="G3873" s="8">
        <v>1650394.44</v>
      </c>
      <c r="H3873" s="5" t="s">
        <v>99</v>
      </c>
      <c r="I3873" s="9">
        <v>78.14</v>
      </c>
      <c r="J3873" s="10">
        <v>3.355</v>
      </c>
      <c r="K3873" s="10">
        <v>216.36203330000001</v>
      </c>
      <c r="L3873" s="10">
        <v>7.8520000000000003</v>
      </c>
      <c r="M3873" s="11" t="str" cm="1">
        <f t="array" ref="M3873">_xlfn.IFS(ROUND(Sales_Data[[#This Row],[Temperature]],0)&lt;50,"Cold",ROUND(Sales_Data[[#This Row],[Temperature]],0)&lt;70,"Mild",ROUND(Sales_Data[[#This Row],[Temperature]],0)&lt;84,"Warm",TRUE,"Hot")</f>
        <v>Warm</v>
      </c>
    </row>
    <row r="3874" spans="1:13" x14ac:dyDescent="0.3">
      <c r="A3874" s="5">
        <v>3</v>
      </c>
      <c r="B3874" s="5" t="s">
        <v>58</v>
      </c>
      <c r="C3874" s="7" t="b">
        <f t="shared" si="120"/>
        <v>0</v>
      </c>
      <c r="D3874" s="7" t="str" cm="1">
        <f t="array" ref="D3874">_xlfn.SWITCH(A3874,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874" s="12">
        <f t="shared" si="121"/>
        <v>40816</v>
      </c>
      <c r="F3874" s="5">
        <v>2011</v>
      </c>
      <c r="G3874" s="8">
        <v>368477.93</v>
      </c>
      <c r="H3874" s="5" t="s">
        <v>99</v>
      </c>
      <c r="I3874" s="9">
        <v>82.58</v>
      </c>
      <c r="J3874" s="10">
        <v>3.355</v>
      </c>
      <c r="K3874" s="10">
        <v>220.08569600000001</v>
      </c>
      <c r="L3874" s="10">
        <v>7.5670000000000002</v>
      </c>
      <c r="M3874" s="11" t="str" cm="1">
        <f t="array" ref="M3874">_xlfn.IFS(ROUND(Sales_Data[[#This Row],[Temperature]],0)&lt;50,"Cold",ROUND(Sales_Data[[#This Row],[Temperature]],0)&lt;70,"Mild",ROUND(Sales_Data[[#This Row],[Temperature]],0)&lt;84,"Warm",TRUE,"Hot")</f>
        <v>Warm</v>
      </c>
    </row>
    <row r="3875" spans="1:13" x14ac:dyDescent="0.3">
      <c r="A3875" s="5">
        <v>4</v>
      </c>
      <c r="B3875" s="5" t="s">
        <v>58</v>
      </c>
      <c r="C3875" s="7" t="b">
        <f t="shared" si="120"/>
        <v>0</v>
      </c>
      <c r="D3875" s="7" t="str" cm="1">
        <f t="array" ref="D3875">_xlfn.SWITCH(A3875,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875" s="12">
        <f t="shared" si="121"/>
        <v>40816</v>
      </c>
      <c r="F3875" s="5">
        <v>2011</v>
      </c>
      <c r="G3875" s="8">
        <v>1929486.63</v>
      </c>
      <c r="H3875" s="5" t="s">
        <v>99</v>
      </c>
      <c r="I3875" s="9">
        <v>72.150000000000006</v>
      </c>
      <c r="J3875" s="10">
        <v>3.371</v>
      </c>
      <c r="K3875" s="10">
        <v>129.60606670000001</v>
      </c>
      <c r="L3875" s="10">
        <v>5.6440000000000001</v>
      </c>
      <c r="M3875" s="11" t="str" cm="1">
        <f t="array" ref="M3875">_xlfn.IFS(ROUND(Sales_Data[[#This Row],[Temperature]],0)&lt;50,"Cold",ROUND(Sales_Data[[#This Row],[Temperature]],0)&lt;70,"Mild",ROUND(Sales_Data[[#This Row],[Temperature]],0)&lt;84,"Warm",TRUE,"Hot")</f>
        <v>Warm</v>
      </c>
    </row>
    <row r="3876" spans="1:13" x14ac:dyDescent="0.3">
      <c r="A3876" s="5">
        <v>5</v>
      </c>
      <c r="B3876" s="5" t="s">
        <v>58</v>
      </c>
      <c r="C3876" s="7" t="b">
        <f t="shared" si="120"/>
        <v>0</v>
      </c>
      <c r="D3876" s="7" t="str" cm="1">
        <f t="array" ref="D3876">_xlfn.SWITCH(A3876,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876" s="12">
        <f t="shared" si="121"/>
        <v>40816</v>
      </c>
      <c r="F3876" s="5">
        <v>2011</v>
      </c>
      <c r="G3876" s="8">
        <v>292315.38</v>
      </c>
      <c r="H3876" s="5" t="s">
        <v>99</v>
      </c>
      <c r="I3876" s="9">
        <v>81.16</v>
      </c>
      <c r="J3876" s="10">
        <v>3.355</v>
      </c>
      <c r="K3876" s="10">
        <v>217.2760127</v>
      </c>
      <c r="L3876" s="10">
        <v>6.5289999999999999</v>
      </c>
      <c r="M3876" s="11" t="str" cm="1">
        <f t="array" ref="M3876">_xlfn.IFS(ROUND(Sales_Data[[#This Row],[Temperature]],0)&lt;50,"Cold",ROUND(Sales_Data[[#This Row],[Temperature]],0)&lt;70,"Mild",ROUND(Sales_Data[[#This Row],[Temperature]],0)&lt;84,"Warm",TRUE,"Hot")</f>
        <v>Warm</v>
      </c>
    </row>
    <row r="3877" spans="1:13" x14ac:dyDescent="0.3">
      <c r="A3877" s="5">
        <v>6</v>
      </c>
      <c r="B3877" s="5" t="s">
        <v>58</v>
      </c>
      <c r="C3877" s="7" t="b">
        <f t="shared" si="120"/>
        <v>0</v>
      </c>
      <c r="D3877" s="7" t="str" cm="1">
        <f t="array" ref="D3877">_xlfn.SWITCH(A3877,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877" s="12">
        <f t="shared" si="121"/>
        <v>40816</v>
      </c>
      <c r="F3877" s="5">
        <v>2011</v>
      </c>
      <c r="G3877" s="8">
        <v>1307551.92</v>
      </c>
      <c r="H3877" s="5" t="s">
        <v>99</v>
      </c>
      <c r="I3877" s="9">
        <v>82.51</v>
      </c>
      <c r="J3877" s="10">
        <v>3.355</v>
      </c>
      <c r="K3877" s="10">
        <v>218.25794350000001</v>
      </c>
      <c r="L3877" s="10">
        <v>6.9249999999999998</v>
      </c>
      <c r="M3877" s="11" t="str" cm="1">
        <f t="array" ref="M3877">_xlfn.IFS(ROUND(Sales_Data[[#This Row],[Temperature]],0)&lt;50,"Cold",ROUND(Sales_Data[[#This Row],[Temperature]],0)&lt;70,"Mild",ROUND(Sales_Data[[#This Row],[Temperature]],0)&lt;84,"Warm",TRUE,"Hot")</f>
        <v>Warm</v>
      </c>
    </row>
    <row r="3878" spans="1:13" x14ac:dyDescent="0.3">
      <c r="A3878" s="5">
        <v>7</v>
      </c>
      <c r="B3878" s="5" t="s">
        <v>58</v>
      </c>
      <c r="C3878" s="7" t="b">
        <f t="shared" si="120"/>
        <v>0</v>
      </c>
      <c r="D3878" s="7" t="str" cm="1">
        <f t="array" ref="D3878">_xlfn.SWITCH(A3878,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878" s="12">
        <f t="shared" si="121"/>
        <v>40816</v>
      </c>
      <c r="F3878" s="5">
        <v>2011</v>
      </c>
      <c r="G3878" s="8">
        <v>488880.26</v>
      </c>
      <c r="H3878" s="5" t="s">
        <v>99</v>
      </c>
      <c r="I3878" s="9">
        <v>47.34</v>
      </c>
      <c r="J3878" s="10">
        <v>3.5379999999999998</v>
      </c>
      <c r="K3878" s="10">
        <v>194.87797180000001</v>
      </c>
      <c r="L3878" s="10">
        <v>8.6219999999999999</v>
      </c>
      <c r="M3878" s="11" t="str" cm="1">
        <f t="array" ref="M3878">_xlfn.IFS(ROUND(Sales_Data[[#This Row],[Temperature]],0)&lt;50,"Cold",ROUND(Sales_Data[[#This Row],[Temperature]],0)&lt;70,"Mild",ROUND(Sales_Data[[#This Row],[Temperature]],0)&lt;84,"Warm",TRUE,"Hot")</f>
        <v>Cold</v>
      </c>
    </row>
    <row r="3879" spans="1:13" x14ac:dyDescent="0.3">
      <c r="A3879" s="5">
        <v>8</v>
      </c>
      <c r="B3879" s="5" t="s">
        <v>58</v>
      </c>
      <c r="C3879" s="7" t="b">
        <f t="shared" si="120"/>
        <v>0</v>
      </c>
      <c r="D3879" s="7" t="str" cm="1">
        <f t="array" ref="D3879">_xlfn.SWITCH(A3879,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879" s="12">
        <f t="shared" si="121"/>
        <v>40816</v>
      </c>
      <c r="F3879" s="5">
        <v>2011</v>
      </c>
      <c r="G3879" s="8">
        <v>809049.37</v>
      </c>
      <c r="H3879" s="5" t="s">
        <v>99</v>
      </c>
      <c r="I3879" s="9">
        <v>72.2</v>
      </c>
      <c r="J3879" s="10">
        <v>3.355</v>
      </c>
      <c r="K3879" s="10">
        <v>220.13291760000001</v>
      </c>
      <c r="L3879" s="10">
        <v>6.4249999999999998</v>
      </c>
      <c r="M3879" s="11" t="str" cm="1">
        <f t="array" ref="M3879">_xlfn.IFS(ROUND(Sales_Data[[#This Row],[Temperature]],0)&lt;50,"Cold",ROUND(Sales_Data[[#This Row],[Temperature]],0)&lt;70,"Mild",ROUND(Sales_Data[[#This Row],[Temperature]],0)&lt;84,"Warm",TRUE,"Hot")</f>
        <v>Warm</v>
      </c>
    </row>
    <row r="3880" spans="1:13" x14ac:dyDescent="0.3">
      <c r="A3880" s="5">
        <v>9</v>
      </c>
      <c r="B3880" s="5" t="s">
        <v>58</v>
      </c>
      <c r="C3880" s="7" t="b">
        <f t="shared" si="120"/>
        <v>0</v>
      </c>
      <c r="D3880" s="7" t="str" cm="1">
        <f t="array" ref="D3880">_xlfn.SWITCH(A3880,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880" s="12">
        <f t="shared" si="121"/>
        <v>40816</v>
      </c>
      <c r="F3880" s="5">
        <v>2011</v>
      </c>
      <c r="G3880" s="8">
        <v>508567.03999999998</v>
      </c>
      <c r="H3880" s="5" t="s">
        <v>99</v>
      </c>
      <c r="I3880" s="9">
        <v>78.45</v>
      </c>
      <c r="J3880" s="10">
        <v>3.355</v>
      </c>
      <c r="K3880" s="10">
        <v>220.31950040000001</v>
      </c>
      <c r="L3880" s="10">
        <v>6.4039999999999999</v>
      </c>
      <c r="M3880" s="11" t="str" cm="1">
        <f t="array" ref="M3880">_xlfn.IFS(ROUND(Sales_Data[[#This Row],[Temperature]],0)&lt;50,"Cold",ROUND(Sales_Data[[#This Row],[Temperature]],0)&lt;70,"Mild",ROUND(Sales_Data[[#This Row],[Temperature]],0)&lt;84,"Warm",TRUE,"Hot")</f>
        <v>Warm</v>
      </c>
    </row>
    <row r="3881" spans="1:13" x14ac:dyDescent="0.3">
      <c r="A3881" s="5">
        <v>10</v>
      </c>
      <c r="B3881" s="5" t="s">
        <v>58</v>
      </c>
      <c r="C3881" s="7" t="b">
        <f t="shared" si="120"/>
        <v>0</v>
      </c>
      <c r="D3881" s="7" t="str" cm="1">
        <f t="array" ref="D3881">_xlfn.SWITCH(A3881,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881" s="12">
        <f t="shared" si="121"/>
        <v>40816</v>
      </c>
      <c r="F3881" s="5">
        <v>2011</v>
      </c>
      <c r="G3881" s="8">
        <v>1627707.31</v>
      </c>
      <c r="H3881" s="5" t="s">
        <v>99</v>
      </c>
      <c r="I3881" s="9">
        <v>82.27</v>
      </c>
      <c r="J3881" s="10">
        <v>3.8769999999999998</v>
      </c>
      <c r="K3881" s="10">
        <v>129.60606670000001</v>
      </c>
      <c r="L3881" s="10">
        <v>8.2569999999999997</v>
      </c>
      <c r="M3881" s="11" t="str" cm="1">
        <f t="array" ref="M3881">_xlfn.IFS(ROUND(Sales_Data[[#This Row],[Temperature]],0)&lt;50,"Cold",ROUND(Sales_Data[[#This Row],[Temperature]],0)&lt;70,"Mild",ROUND(Sales_Data[[#This Row],[Temperature]],0)&lt;84,"Warm",TRUE,"Hot")</f>
        <v>Warm</v>
      </c>
    </row>
    <row r="3882" spans="1:13" x14ac:dyDescent="0.3">
      <c r="A3882" s="5">
        <v>11</v>
      </c>
      <c r="B3882" s="5" t="s">
        <v>58</v>
      </c>
      <c r="C3882" s="7" t="b">
        <f t="shared" si="120"/>
        <v>0</v>
      </c>
      <c r="D3882" s="7" t="str" cm="1">
        <f t="array" ref="D3882">_xlfn.SWITCH(A3882,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882" s="12">
        <f t="shared" si="121"/>
        <v>40816</v>
      </c>
      <c r="F3882" s="5">
        <v>2011</v>
      </c>
      <c r="G3882" s="8">
        <v>1190515.83</v>
      </c>
      <c r="H3882" s="5" t="s">
        <v>99</v>
      </c>
      <c r="I3882" s="9">
        <v>84.4</v>
      </c>
      <c r="J3882" s="10">
        <v>3.355</v>
      </c>
      <c r="K3882" s="10">
        <v>220.08569600000001</v>
      </c>
      <c r="L3882" s="10">
        <v>7.5670000000000002</v>
      </c>
      <c r="M3882" s="11" t="str" cm="1">
        <f t="array" ref="M3882">_xlfn.IFS(ROUND(Sales_Data[[#This Row],[Temperature]],0)&lt;50,"Cold",ROUND(Sales_Data[[#This Row],[Temperature]],0)&lt;70,"Mild",ROUND(Sales_Data[[#This Row],[Temperature]],0)&lt;84,"Warm",TRUE,"Hot")</f>
        <v>Hot</v>
      </c>
    </row>
    <row r="3883" spans="1:13" x14ac:dyDescent="0.3">
      <c r="A3883" s="5">
        <v>12</v>
      </c>
      <c r="B3883" s="5" t="s">
        <v>58</v>
      </c>
      <c r="C3883" s="7" t="b">
        <f t="shared" si="120"/>
        <v>0</v>
      </c>
      <c r="D3883" s="7" t="str" cm="1">
        <f t="array" ref="D3883">_xlfn.SWITCH(A3883,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883" s="12">
        <f t="shared" si="121"/>
        <v>40816</v>
      </c>
      <c r="F3883" s="5">
        <v>2011</v>
      </c>
      <c r="G3883" s="8">
        <v>866401.45</v>
      </c>
      <c r="H3883" s="5" t="s">
        <v>99</v>
      </c>
      <c r="I3883" s="9">
        <v>83.26</v>
      </c>
      <c r="J3883" s="10">
        <v>3.8769999999999998</v>
      </c>
      <c r="K3883" s="10">
        <v>129.60606670000001</v>
      </c>
      <c r="L3883" s="10">
        <v>13.503</v>
      </c>
      <c r="M3883" s="11" t="str" cm="1">
        <f t="array" ref="M3883">_xlfn.IFS(ROUND(Sales_Data[[#This Row],[Temperature]],0)&lt;50,"Cold",ROUND(Sales_Data[[#This Row],[Temperature]],0)&lt;70,"Mild",ROUND(Sales_Data[[#This Row],[Temperature]],0)&lt;84,"Warm",TRUE,"Hot")</f>
        <v>Warm</v>
      </c>
    </row>
    <row r="3884" spans="1:13" x14ac:dyDescent="0.3">
      <c r="A3884" s="5">
        <v>13</v>
      </c>
      <c r="B3884" s="5" t="s">
        <v>58</v>
      </c>
      <c r="C3884" s="7" t="b">
        <f t="shared" si="120"/>
        <v>0</v>
      </c>
      <c r="D3884" s="7" t="str" cm="1">
        <f t="array" ref="D3884">_xlfn.SWITCH(A3884,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884" s="12">
        <f t="shared" si="121"/>
        <v>40816</v>
      </c>
      <c r="F3884" s="5">
        <v>2011</v>
      </c>
      <c r="G3884" s="8">
        <v>1835662.69</v>
      </c>
      <c r="H3884" s="5" t="s">
        <v>99</v>
      </c>
      <c r="I3884" s="9">
        <v>68.28</v>
      </c>
      <c r="J3884" s="10">
        <v>3.6230000000000002</v>
      </c>
      <c r="K3884" s="10">
        <v>129.60606670000001</v>
      </c>
      <c r="L3884" s="10">
        <v>6.8769999999999998</v>
      </c>
      <c r="M3884" s="11" t="str" cm="1">
        <f t="array" ref="M3884">_xlfn.IFS(ROUND(Sales_Data[[#This Row],[Temperature]],0)&lt;50,"Cold",ROUND(Sales_Data[[#This Row],[Temperature]],0)&lt;70,"Mild",ROUND(Sales_Data[[#This Row],[Temperature]],0)&lt;84,"Warm",TRUE,"Hot")</f>
        <v>Mild</v>
      </c>
    </row>
    <row r="3885" spans="1:13" x14ac:dyDescent="0.3">
      <c r="A3885" s="5">
        <v>14</v>
      </c>
      <c r="B3885" s="5" t="s">
        <v>58</v>
      </c>
      <c r="C3885" s="7" t="b">
        <f t="shared" si="120"/>
        <v>0</v>
      </c>
      <c r="D3885" s="7" t="str" cm="1">
        <f t="array" ref="D3885">_xlfn.SWITCH(A3885,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885" s="12">
        <f t="shared" si="121"/>
        <v>40816</v>
      </c>
      <c r="F3885" s="5">
        <v>2011</v>
      </c>
      <c r="G3885" s="8">
        <v>1809989.29</v>
      </c>
      <c r="H3885" s="5" t="s">
        <v>99</v>
      </c>
      <c r="I3885" s="9">
        <v>70.66</v>
      </c>
      <c r="J3885" s="10">
        <v>3.645</v>
      </c>
      <c r="K3885" s="10">
        <v>187.25666409999999</v>
      </c>
      <c r="L3885" s="10">
        <v>8.625</v>
      </c>
      <c r="M3885" s="11" t="str" cm="1">
        <f t="array" ref="M3885">_xlfn.IFS(ROUND(Sales_Data[[#This Row],[Temperature]],0)&lt;50,"Cold",ROUND(Sales_Data[[#This Row],[Temperature]],0)&lt;70,"Mild",ROUND(Sales_Data[[#This Row],[Temperature]],0)&lt;84,"Warm",TRUE,"Hot")</f>
        <v>Warm</v>
      </c>
    </row>
    <row r="3886" spans="1:13" x14ac:dyDescent="0.3">
      <c r="A3886" s="5">
        <v>15</v>
      </c>
      <c r="B3886" s="5" t="s">
        <v>58</v>
      </c>
      <c r="C3886" s="7" t="b">
        <f t="shared" si="120"/>
        <v>0</v>
      </c>
      <c r="D3886" s="7" t="str" cm="1">
        <f t="array" ref="D3886">_xlfn.SWITCH(A3886,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886" s="12">
        <f t="shared" si="121"/>
        <v>40816</v>
      </c>
      <c r="F3886" s="5">
        <v>2011</v>
      </c>
      <c r="G3886" s="8">
        <v>521297.31</v>
      </c>
      <c r="H3886" s="5" t="s">
        <v>99</v>
      </c>
      <c r="I3886" s="9">
        <v>64.87</v>
      </c>
      <c r="J3886" s="10">
        <v>3.8580000000000001</v>
      </c>
      <c r="K3886" s="10">
        <v>136.4195</v>
      </c>
      <c r="L3886" s="10">
        <v>7.806</v>
      </c>
      <c r="M3886" s="11" t="str" cm="1">
        <f t="array" ref="M3886">_xlfn.IFS(ROUND(Sales_Data[[#This Row],[Temperature]],0)&lt;50,"Cold",ROUND(Sales_Data[[#This Row],[Temperature]],0)&lt;70,"Mild",ROUND(Sales_Data[[#This Row],[Temperature]],0)&lt;84,"Warm",TRUE,"Hot")</f>
        <v>Mild</v>
      </c>
    </row>
    <row r="3887" spans="1:13" x14ac:dyDescent="0.3">
      <c r="A3887" s="5">
        <v>16</v>
      </c>
      <c r="B3887" s="5" t="s">
        <v>58</v>
      </c>
      <c r="C3887" s="7" t="b">
        <f t="shared" si="120"/>
        <v>0</v>
      </c>
      <c r="D3887" s="7" t="str" cm="1">
        <f t="array" ref="D3887">_xlfn.SWITCH(A3887,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887" s="12">
        <f t="shared" si="121"/>
        <v>40816</v>
      </c>
      <c r="F3887" s="5">
        <v>2011</v>
      </c>
      <c r="G3887" s="8">
        <v>450075.31</v>
      </c>
      <c r="H3887" s="5" t="s">
        <v>99</v>
      </c>
      <c r="I3887" s="9">
        <v>57.61</v>
      </c>
      <c r="J3887" s="10">
        <v>3.5379999999999998</v>
      </c>
      <c r="K3887" s="10">
        <v>194.87797180000001</v>
      </c>
      <c r="L3887" s="10">
        <v>6.3380000000000001</v>
      </c>
      <c r="M3887" s="11" t="str" cm="1">
        <f t="array" ref="M3887">_xlfn.IFS(ROUND(Sales_Data[[#This Row],[Temperature]],0)&lt;50,"Cold",ROUND(Sales_Data[[#This Row],[Temperature]],0)&lt;70,"Mild",ROUND(Sales_Data[[#This Row],[Temperature]],0)&lt;84,"Warm",TRUE,"Hot")</f>
        <v>Mild</v>
      </c>
    </row>
    <row r="3888" spans="1:13" x14ac:dyDescent="0.3">
      <c r="A3888" s="5">
        <v>17</v>
      </c>
      <c r="B3888" s="5" t="s">
        <v>58</v>
      </c>
      <c r="C3888" s="7" t="b">
        <f t="shared" si="120"/>
        <v>0</v>
      </c>
      <c r="D3888" s="7" t="str" cm="1">
        <f t="array" ref="D3888">_xlfn.SWITCH(A3888,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888" s="12">
        <f t="shared" si="121"/>
        <v>40816</v>
      </c>
      <c r="F3888" s="5">
        <v>2011</v>
      </c>
      <c r="G3888" s="8">
        <v>868191.05</v>
      </c>
      <c r="H3888" s="5" t="s">
        <v>99</v>
      </c>
      <c r="I3888" s="9">
        <v>61.4</v>
      </c>
      <c r="J3888" s="10">
        <v>3.6230000000000002</v>
      </c>
      <c r="K3888" s="10">
        <v>129.60606670000001</v>
      </c>
      <c r="L3888" s="10">
        <v>6.7450000000000001</v>
      </c>
      <c r="M3888" s="11" t="str" cm="1">
        <f t="array" ref="M3888">_xlfn.IFS(ROUND(Sales_Data[[#This Row],[Temperature]],0)&lt;50,"Cold",ROUND(Sales_Data[[#This Row],[Temperature]],0)&lt;70,"Mild",ROUND(Sales_Data[[#This Row],[Temperature]],0)&lt;84,"Warm",TRUE,"Hot")</f>
        <v>Mild</v>
      </c>
    </row>
    <row r="3889" spans="1:13" x14ac:dyDescent="0.3">
      <c r="A3889" s="5">
        <v>18</v>
      </c>
      <c r="B3889" s="5" t="s">
        <v>58</v>
      </c>
      <c r="C3889" s="7" t="b">
        <f t="shared" si="120"/>
        <v>0</v>
      </c>
      <c r="D3889" s="7" t="str" cm="1">
        <f t="array" ref="D3889">_xlfn.SWITCH(A3889,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889" s="12">
        <f t="shared" si="121"/>
        <v>40816</v>
      </c>
      <c r="F3889" s="5">
        <v>2011</v>
      </c>
      <c r="G3889" s="8">
        <v>847348.08</v>
      </c>
      <c r="H3889" s="5" t="s">
        <v>99</v>
      </c>
      <c r="I3889" s="9">
        <v>69.010000000000005</v>
      </c>
      <c r="J3889" s="10">
        <v>3.6840000000000002</v>
      </c>
      <c r="K3889" s="10">
        <v>136.4195</v>
      </c>
      <c r="L3889" s="10">
        <v>8.89</v>
      </c>
      <c r="M3889" s="11" t="str" cm="1">
        <f t="array" ref="M3889">_xlfn.IFS(ROUND(Sales_Data[[#This Row],[Temperature]],0)&lt;50,"Cold",ROUND(Sales_Data[[#This Row],[Temperature]],0)&lt;70,"Mild",ROUND(Sales_Data[[#This Row],[Temperature]],0)&lt;84,"Warm",TRUE,"Hot")</f>
        <v>Mild</v>
      </c>
    </row>
    <row r="3890" spans="1:13" x14ac:dyDescent="0.3">
      <c r="A3890" s="5">
        <v>19</v>
      </c>
      <c r="B3890" s="5" t="s">
        <v>58</v>
      </c>
      <c r="C3890" s="7" t="b">
        <f t="shared" si="120"/>
        <v>0</v>
      </c>
      <c r="D3890" s="7" t="str" cm="1">
        <f t="array" ref="D3890">_xlfn.SWITCH(A3890,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90" s="12">
        <f t="shared" si="121"/>
        <v>40816</v>
      </c>
      <c r="F3890" s="5">
        <v>2011</v>
      </c>
      <c r="G3890" s="8">
        <v>1330757.22</v>
      </c>
      <c r="H3890" s="5" t="s">
        <v>99</v>
      </c>
      <c r="I3890" s="9">
        <v>64.989999999999995</v>
      </c>
      <c r="J3890" s="10">
        <v>3.8580000000000001</v>
      </c>
      <c r="K3890" s="10">
        <v>136.4195</v>
      </c>
      <c r="L3890" s="10">
        <v>7.806</v>
      </c>
      <c r="M3890" s="11" t="str" cm="1">
        <f t="array" ref="M3890">_xlfn.IFS(ROUND(Sales_Data[[#This Row],[Temperature]],0)&lt;50,"Cold",ROUND(Sales_Data[[#This Row],[Temperature]],0)&lt;70,"Mild",ROUND(Sales_Data[[#This Row],[Temperature]],0)&lt;84,"Warm",TRUE,"Hot")</f>
        <v>Mild</v>
      </c>
    </row>
    <row r="3891" spans="1:13" x14ac:dyDescent="0.3">
      <c r="A3891" s="5">
        <v>20</v>
      </c>
      <c r="B3891" s="5" t="s">
        <v>58</v>
      </c>
      <c r="C3891" s="7" t="b">
        <f t="shared" si="120"/>
        <v>0</v>
      </c>
      <c r="D3891" s="7" t="str" cm="1">
        <f t="array" ref="D3891">_xlfn.SWITCH(A3891,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91" s="12">
        <f t="shared" si="121"/>
        <v>40816</v>
      </c>
      <c r="F3891" s="5">
        <v>2011</v>
      </c>
      <c r="G3891" s="8">
        <v>1945808.26</v>
      </c>
      <c r="H3891" s="5" t="s">
        <v>99</v>
      </c>
      <c r="I3891" s="9">
        <v>63.44</v>
      </c>
      <c r="J3891" s="10">
        <v>3.645</v>
      </c>
      <c r="K3891" s="10">
        <v>209.80783600000001</v>
      </c>
      <c r="L3891" s="10">
        <v>7.274</v>
      </c>
      <c r="M3891" s="11" t="str" cm="1">
        <f t="array" ref="M3891">_xlfn.IFS(ROUND(Sales_Data[[#This Row],[Temperature]],0)&lt;50,"Cold",ROUND(Sales_Data[[#This Row],[Temperature]],0)&lt;70,"Mild",ROUND(Sales_Data[[#This Row],[Temperature]],0)&lt;84,"Warm",TRUE,"Hot")</f>
        <v>Mild</v>
      </c>
    </row>
    <row r="3892" spans="1:13" x14ac:dyDescent="0.3">
      <c r="A3892" s="5">
        <v>21</v>
      </c>
      <c r="B3892" s="5" t="s">
        <v>58</v>
      </c>
      <c r="C3892" s="7" t="b">
        <f t="shared" si="120"/>
        <v>0</v>
      </c>
      <c r="D3892" s="7" t="str" cm="1">
        <f t="array" ref="D3892">_xlfn.SWITCH(A3892,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92" s="12">
        <f t="shared" si="121"/>
        <v>40816</v>
      </c>
      <c r="F3892" s="5">
        <v>2011</v>
      </c>
      <c r="G3892" s="8">
        <v>651970.48</v>
      </c>
      <c r="H3892" s="5" t="s">
        <v>99</v>
      </c>
      <c r="I3892" s="9">
        <v>78.91</v>
      </c>
      <c r="J3892" s="10">
        <v>3.355</v>
      </c>
      <c r="K3892" s="10">
        <v>216.36203330000001</v>
      </c>
      <c r="L3892" s="10">
        <v>7.8520000000000003</v>
      </c>
      <c r="M3892" s="11" t="str" cm="1">
        <f t="array" ref="M3892">_xlfn.IFS(ROUND(Sales_Data[[#This Row],[Temperature]],0)&lt;50,"Cold",ROUND(Sales_Data[[#This Row],[Temperature]],0)&lt;70,"Mild",ROUND(Sales_Data[[#This Row],[Temperature]],0)&lt;84,"Warm",TRUE,"Hot")</f>
        <v>Warm</v>
      </c>
    </row>
    <row r="3893" spans="1:13" x14ac:dyDescent="0.3">
      <c r="A3893" s="5">
        <v>22</v>
      </c>
      <c r="B3893" s="5" t="s">
        <v>58</v>
      </c>
      <c r="C3893" s="7" t="b">
        <f t="shared" si="120"/>
        <v>0</v>
      </c>
      <c r="D3893" s="7" t="str" cm="1">
        <f t="array" ref="D3893">_xlfn.SWITCH(A3893,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93" s="12">
        <f t="shared" si="121"/>
        <v>40816</v>
      </c>
      <c r="F3893" s="5">
        <v>2011</v>
      </c>
      <c r="G3893" s="8">
        <v>953314.16</v>
      </c>
      <c r="H3893" s="5" t="s">
        <v>99</v>
      </c>
      <c r="I3893" s="9">
        <v>69.78</v>
      </c>
      <c r="J3893" s="10">
        <v>3.6840000000000002</v>
      </c>
      <c r="K3893" s="10">
        <v>140.381</v>
      </c>
      <c r="L3893" s="10">
        <v>8.0229999999999997</v>
      </c>
      <c r="M3893" s="11" t="str" cm="1">
        <f t="array" ref="M3893">_xlfn.IFS(ROUND(Sales_Data[[#This Row],[Temperature]],0)&lt;50,"Cold",ROUND(Sales_Data[[#This Row],[Temperature]],0)&lt;70,"Mild",ROUND(Sales_Data[[#This Row],[Temperature]],0)&lt;84,"Warm",TRUE,"Hot")</f>
        <v>Warm</v>
      </c>
    </row>
    <row r="3894" spans="1:13" x14ac:dyDescent="0.3">
      <c r="A3894" s="5">
        <v>23</v>
      </c>
      <c r="B3894" s="5" t="s">
        <v>58</v>
      </c>
      <c r="C3894" s="7" t="b">
        <f t="shared" si="120"/>
        <v>0</v>
      </c>
      <c r="D3894" s="7" t="str" cm="1">
        <f t="array" ref="D3894">_xlfn.SWITCH(A3894,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94" s="12">
        <f t="shared" si="121"/>
        <v>40816</v>
      </c>
      <c r="F3894" s="5">
        <v>2011</v>
      </c>
      <c r="G3894" s="8">
        <v>1275597.8500000001</v>
      </c>
      <c r="H3894" s="5" t="s">
        <v>99</v>
      </c>
      <c r="I3894" s="9">
        <v>64.760000000000005</v>
      </c>
      <c r="J3894" s="10">
        <v>3.6840000000000002</v>
      </c>
      <c r="K3894" s="10">
        <v>136.4195</v>
      </c>
      <c r="L3894" s="10">
        <v>4.5839999999999996</v>
      </c>
      <c r="M3894" s="11" t="str" cm="1">
        <f t="array" ref="M3894">_xlfn.IFS(ROUND(Sales_Data[[#This Row],[Temperature]],0)&lt;50,"Cold",ROUND(Sales_Data[[#This Row],[Temperature]],0)&lt;70,"Mild",ROUND(Sales_Data[[#This Row],[Temperature]],0)&lt;84,"Warm",TRUE,"Hot")</f>
        <v>Mild</v>
      </c>
    </row>
    <row r="3895" spans="1:13" x14ac:dyDescent="0.3">
      <c r="A3895" s="5">
        <v>24</v>
      </c>
      <c r="B3895" s="5" t="s">
        <v>58</v>
      </c>
      <c r="C3895" s="7" t="b">
        <f t="shared" si="120"/>
        <v>0</v>
      </c>
      <c r="D3895" s="7" t="str" cm="1">
        <f t="array" ref="D3895">_xlfn.SWITCH(A3895,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95" s="12">
        <f t="shared" si="121"/>
        <v>40816</v>
      </c>
      <c r="F3895" s="5">
        <v>2011</v>
      </c>
      <c r="G3895" s="8">
        <v>1246242.6100000001</v>
      </c>
      <c r="H3895" s="5" t="s">
        <v>99</v>
      </c>
      <c r="I3895" s="9">
        <v>68</v>
      </c>
      <c r="J3895" s="10">
        <v>3.8580000000000001</v>
      </c>
      <c r="K3895" s="10">
        <v>136.4195</v>
      </c>
      <c r="L3895" s="10">
        <v>8.3580000000000005</v>
      </c>
      <c r="M3895" s="11" t="str" cm="1">
        <f t="array" ref="M3895">_xlfn.IFS(ROUND(Sales_Data[[#This Row],[Temperature]],0)&lt;50,"Cold",ROUND(Sales_Data[[#This Row],[Temperature]],0)&lt;70,"Mild",ROUND(Sales_Data[[#This Row],[Temperature]],0)&lt;84,"Warm",TRUE,"Hot")</f>
        <v>Mild</v>
      </c>
    </row>
    <row r="3896" spans="1:13" x14ac:dyDescent="0.3">
      <c r="A3896" s="5">
        <v>25</v>
      </c>
      <c r="B3896" s="5" t="s">
        <v>58</v>
      </c>
      <c r="C3896" s="7" t="b">
        <f t="shared" si="120"/>
        <v>0</v>
      </c>
      <c r="D3896" s="7" t="str" cm="1">
        <f t="array" ref="D3896">_xlfn.SWITCH(A3896,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96" s="12">
        <f t="shared" si="121"/>
        <v>40816</v>
      </c>
      <c r="F3896" s="5">
        <v>2011</v>
      </c>
      <c r="G3896" s="8">
        <v>639160.24</v>
      </c>
      <c r="H3896" s="5" t="s">
        <v>99</v>
      </c>
      <c r="I3896" s="9">
        <v>60.7</v>
      </c>
      <c r="J3896" s="10">
        <v>3.645</v>
      </c>
      <c r="K3896" s="10">
        <v>209.80783600000001</v>
      </c>
      <c r="L3896" s="10">
        <v>7.274</v>
      </c>
      <c r="M3896" s="11" t="str" cm="1">
        <f t="array" ref="M3896">_xlfn.IFS(ROUND(Sales_Data[[#This Row],[Temperature]],0)&lt;50,"Cold",ROUND(Sales_Data[[#This Row],[Temperature]],0)&lt;70,"Mild",ROUND(Sales_Data[[#This Row],[Temperature]],0)&lt;84,"Warm",TRUE,"Hot")</f>
        <v>Mild</v>
      </c>
    </row>
    <row r="3897" spans="1:13" x14ac:dyDescent="0.3">
      <c r="A3897" s="5">
        <v>26</v>
      </c>
      <c r="B3897" s="5" t="s">
        <v>58</v>
      </c>
      <c r="C3897" s="7" t="b">
        <f t="shared" si="120"/>
        <v>0</v>
      </c>
      <c r="D3897" s="7" t="str" cm="1">
        <f t="array" ref="D3897">_xlfn.SWITCH(A3897,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97" s="12">
        <f t="shared" si="121"/>
        <v>40816</v>
      </c>
      <c r="F3897" s="5">
        <v>2011</v>
      </c>
      <c r="G3897" s="8">
        <v>959339.51</v>
      </c>
      <c r="H3897" s="5" t="s">
        <v>99</v>
      </c>
      <c r="I3897" s="9">
        <v>59.42</v>
      </c>
      <c r="J3897" s="10">
        <v>3.6840000000000002</v>
      </c>
      <c r="K3897" s="10">
        <v>136.4195</v>
      </c>
      <c r="L3897" s="10">
        <v>7.7670000000000003</v>
      </c>
      <c r="M3897" s="11" t="str" cm="1">
        <f t="array" ref="M3897">_xlfn.IFS(ROUND(Sales_Data[[#This Row],[Temperature]],0)&lt;50,"Cold",ROUND(Sales_Data[[#This Row],[Temperature]],0)&lt;70,"Mild",ROUND(Sales_Data[[#This Row],[Temperature]],0)&lt;84,"Warm",TRUE,"Hot")</f>
        <v>Mild</v>
      </c>
    </row>
    <row r="3898" spans="1:13" x14ac:dyDescent="0.3">
      <c r="A3898" s="5">
        <v>27</v>
      </c>
      <c r="B3898" s="5" t="s">
        <v>58</v>
      </c>
      <c r="C3898" s="7" t="b">
        <f t="shared" si="120"/>
        <v>0</v>
      </c>
      <c r="D3898" s="7" t="str" cm="1">
        <f t="array" ref="D3898">_xlfn.SWITCH(A3898,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98" s="12">
        <f t="shared" si="121"/>
        <v>40816</v>
      </c>
      <c r="F3898" s="5">
        <v>2011</v>
      </c>
      <c r="G3898" s="8">
        <v>1599626.26</v>
      </c>
      <c r="H3898" s="5" t="s">
        <v>99</v>
      </c>
      <c r="I3898" s="9">
        <v>70.92</v>
      </c>
      <c r="J3898" s="10">
        <v>3.8580000000000001</v>
      </c>
      <c r="K3898" s="10">
        <v>140.381</v>
      </c>
      <c r="L3898" s="10">
        <v>7.85</v>
      </c>
      <c r="M3898" s="11" t="str" cm="1">
        <f t="array" ref="M3898">_xlfn.IFS(ROUND(Sales_Data[[#This Row],[Temperature]],0)&lt;50,"Cold",ROUND(Sales_Data[[#This Row],[Temperature]],0)&lt;70,"Mild",ROUND(Sales_Data[[#This Row],[Temperature]],0)&lt;84,"Warm",TRUE,"Hot")</f>
        <v>Warm</v>
      </c>
    </row>
    <row r="3899" spans="1:13" x14ac:dyDescent="0.3">
      <c r="A3899" s="5">
        <v>28</v>
      </c>
      <c r="B3899" s="5" t="s">
        <v>58</v>
      </c>
      <c r="C3899" s="7" t="b">
        <f t="shared" si="120"/>
        <v>0</v>
      </c>
      <c r="D3899" s="7" t="str" cm="1">
        <f t="array" ref="D3899">_xlfn.SWITCH(A3899,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99" s="12">
        <f t="shared" si="121"/>
        <v>40816</v>
      </c>
      <c r="F3899" s="5">
        <v>2011</v>
      </c>
      <c r="G3899" s="8">
        <v>1120731.76</v>
      </c>
      <c r="H3899" s="5" t="s">
        <v>99</v>
      </c>
      <c r="I3899" s="9">
        <v>83.26</v>
      </c>
      <c r="J3899" s="10">
        <v>3.8769999999999998</v>
      </c>
      <c r="K3899" s="10">
        <v>129.60606670000001</v>
      </c>
      <c r="L3899" s="10">
        <v>13.503</v>
      </c>
      <c r="M3899" s="11" t="str" cm="1">
        <f t="array" ref="M3899">_xlfn.IFS(ROUND(Sales_Data[[#This Row],[Temperature]],0)&lt;50,"Cold",ROUND(Sales_Data[[#This Row],[Temperature]],0)&lt;70,"Mild",ROUND(Sales_Data[[#This Row],[Temperature]],0)&lt;84,"Warm",TRUE,"Hot")</f>
        <v>Warm</v>
      </c>
    </row>
    <row r="3900" spans="1:13" x14ac:dyDescent="0.3">
      <c r="A3900" s="5">
        <v>29</v>
      </c>
      <c r="B3900" s="5" t="s">
        <v>58</v>
      </c>
      <c r="C3900" s="7" t="b">
        <f t="shared" si="120"/>
        <v>0</v>
      </c>
      <c r="D3900" s="7" t="str" cm="1">
        <f t="array" ref="D3900">_xlfn.SWITCH(A3900,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00" s="12">
        <f t="shared" si="121"/>
        <v>40816</v>
      </c>
      <c r="F3900" s="5">
        <v>2011</v>
      </c>
      <c r="G3900" s="8">
        <v>446516.26</v>
      </c>
      <c r="H3900" s="5" t="s">
        <v>99</v>
      </c>
      <c r="I3900" s="9">
        <v>69.78</v>
      </c>
      <c r="J3900" s="10">
        <v>3.6840000000000002</v>
      </c>
      <c r="K3900" s="10">
        <v>136.4195</v>
      </c>
      <c r="L3900" s="10">
        <v>9.8629999999999995</v>
      </c>
      <c r="M3900" s="11" t="str" cm="1">
        <f t="array" ref="M3900">_xlfn.IFS(ROUND(Sales_Data[[#This Row],[Temperature]],0)&lt;50,"Cold",ROUND(Sales_Data[[#This Row],[Temperature]],0)&lt;70,"Mild",ROUND(Sales_Data[[#This Row],[Temperature]],0)&lt;84,"Warm",TRUE,"Hot")</f>
        <v>Warm</v>
      </c>
    </row>
    <row r="3901" spans="1:13" x14ac:dyDescent="0.3">
      <c r="A3901" s="5">
        <v>30</v>
      </c>
      <c r="B3901" s="5" t="s">
        <v>58</v>
      </c>
      <c r="C3901" s="7" t="b">
        <f t="shared" si="120"/>
        <v>0</v>
      </c>
      <c r="D3901" s="7" t="str" cm="1">
        <f t="array" ref="D3901">_xlfn.SWITCH(A3901,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01" s="12">
        <f t="shared" si="121"/>
        <v>40816</v>
      </c>
      <c r="F3901" s="5">
        <v>2011</v>
      </c>
      <c r="G3901" s="8">
        <v>387001.13</v>
      </c>
      <c r="H3901" s="5" t="s">
        <v>99</v>
      </c>
      <c r="I3901" s="9">
        <v>78.91</v>
      </c>
      <c r="J3901" s="10">
        <v>3.355</v>
      </c>
      <c r="K3901" s="10">
        <v>216.36203330000001</v>
      </c>
      <c r="L3901" s="10">
        <v>7.8520000000000003</v>
      </c>
      <c r="M3901" s="11" t="str" cm="1">
        <f t="array" ref="M3901">_xlfn.IFS(ROUND(Sales_Data[[#This Row],[Temperature]],0)&lt;50,"Cold",ROUND(Sales_Data[[#This Row],[Temperature]],0)&lt;70,"Mild",ROUND(Sales_Data[[#This Row],[Temperature]],0)&lt;84,"Warm",TRUE,"Hot")</f>
        <v>Warm</v>
      </c>
    </row>
    <row r="3902" spans="1:13" x14ac:dyDescent="0.3">
      <c r="A3902" s="5">
        <v>31</v>
      </c>
      <c r="B3902" s="5" t="s">
        <v>58</v>
      </c>
      <c r="C3902" s="7" t="b">
        <f t="shared" si="120"/>
        <v>0</v>
      </c>
      <c r="D3902" s="7" t="str" cm="1">
        <f t="array" ref="D3902">_xlfn.SWITCH(A3902,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02" s="12">
        <f t="shared" si="121"/>
        <v>40816</v>
      </c>
      <c r="F3902" s="5">
        <v>2011</v>
      </c>
      <c r="G3902" s="8">
        <v>1285534.74</v>
      </c>
      <c r="H3902" s="5" t="s">
        <v>99</v>
      </c>
      <c r="I3902" s="9">
        <v>78.91</v>
      </c>
      <c r="J3902" s="10">
        <v>3.355</v>
      </c>
      <c r="K3902" s="10">
        <v>216.36203330000001</v>
      </c>
      <c r="L3902" s="10">
        <v>7.8520000000000003</v>
      </c>
      <c r="M3902" s="11" t="str" cm="1">
        <f t="array" ref="M3902">_xlfn.IFS(ROUND(Sales_Data[[#This Row],[Temperature]],0)&lt;50,"Cold",ROUND(Sales_Data[[#This Row],[Temperature]],0)&lt;70,"Mild",ROUND(Sales_Data[[#This Row],[Temperature]],0)&lt;84,"Warm",TRUE,"Hot")</f>
        <v>Warm</v>
      </c>
    </row>
    <row r="3903" spans="1:13" x14ac:dyDescent="0.3">
      <c r="A3903" s="5">
        <v>32</v>
      </c>
      <c r="B3903" s="5" t="s">
        <v>58</v>
      </c>
      <c r="C3903" s="7" t="b">
        <f t="shared" si="120"/>
        <v>0</v>
      </c>
      <c r="D3903" s="7" t="str" cm="1">
        <f t="array" ref="D3903">_xlfn.SWITCH(A3903,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03" s="12">
        <f t="shared" si="121"/>
        <v>40816</v>
      </c>
      <c r="F3903" s="5">
        <v>2011</v>
      </c>
      <c r="G3903" s="8">
        <v>1088943.98</v>
      </c>
      <c r="H3903" s="5" t="s">
        <v>99</v>
      </c>
      <c r="I3903" s="9">
        <v>65.040000000000006</v>
      </c>
      <c r="J3903" s="10">
        <v>3.5379999999999998</v>
      </c>
      <c r="K3903" s="10">
        <v>194.87797180000001</v>
      </c>
      <c r="L3903" s="10">
        <v>8.6219999999999999</v>
      </c>
      <c r="M3903" s="11" t="str" cm="1">
        <f t="array" ref="M3903">_xlfn.IFS(ROUND(Sales_Data[[#This Row],[Temperature]],0)&lt;50,"Cold",ROUND(Sales_Data[[#This Row],[Temperature]],0)&lt;70,"Mild",ROUND(Sales_Data[[#This Row],[Temperature]],0)&lt;84,"Warm",TRUE,"Hot")</f>
        <v>Mild</v>
      </c>
    </row>
    <row r="3904" spans="1:13" x14ac:dyDescent="0.3">
      <c r="A3904" s="5">
        <v>33</v>
      </c>
      <c r="B3904" s="5" t="s">
        <v>58</v>
      </c>
      <c r="C3904" s="7" t="b">
        <f t="shared" si="120"/>
        <v>0</v>
      </c>
      <c r="D3904" s="7" t="str" cm="1">
        <f t="array" ref="D3904">_xlfn.SWITCH(A3904,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04" s="12">
        <f t="shared" si="121"/>
        <v>40816</v>
      </c>
      <c r="F3904" s="5">
        <v>2011</v>
      </c>
      <c r="G3904" s="8">
        <v>229731.98</v>
      </c>
      <c r="H3904" s="5" t="s">
        <v>99</v>
      </c>
      <c r="I3904" s="9">
        <v>89.1</v>
      </c>
      <c r="J3904" s="10">
        <v>3.8769999999999998</v>
      </c>
      <c r="K3904" s="10">
        <v>129.60606670000001</v>
      </c>
      <c r="L3904" s="10">
        <v>8.4420000000000002</v>
      </c>
      <c r="M3904" s="11" t="str" cm="1">
        <f t="array" ref="M3904">_xlfn.IFS(ROUND(Sales_Data[[#This Row],[Temperature]],0)&lt;50,"Cold",ROUND(Sales_Data[[#This Row],[Temperature]],0)&lt;70,"Mild",ROUND(Sales_Data[[#This Row],[Temperature]],0)&lt;84,"Warm",TRUE,"Hot")</f>
        <v>Hot</v>
      </c>
    </row>
    <row r="3905" spans="1:13" x14ac:dyDescent="0.3">
      <c r="A3905" s="5">
        <v>34</v>
      </c>
      <c r="B3905" s="5" t="s">
        <v>58</v>
      </c>
      <c r="C3905" s="7" t="b">
        <f t="shared" si="120"/>
        <v>0</v>
      </c>
      <c r="D3905" s="7" t="str" cm="1">
        <f t="array" ref="D3905">_xlfn.SWITCH(A3905,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05" s="12">
        <f t="shared" si="121"/>
        <v>40816</v>
      </c>
      <c r="F3905" s="5">
        <v>2011</v>
      </c>
      <c r="G3905" s="8">
        <v>871847.85</v>
      </c>
      <c r="H3905" s="5" t="s">
        <v>99</v>
      </c>
      <c r="I3905" s="9">
        <v>69.44</v>
      </c>
      <c r="J3905" s="10">
        <v>3.371</v>
      </c>
      <c r="K3905" s="10">
        <v>129.60606670000001</v>
      </c>
      <c r="L3905" s="10">
        <v>10.641</v>
      </c>
      <c r="M3905" s="11" t="str" cm="1">
        <f t="array" ref="M3905">_xlfn.IFS(ROUND(Sales_Data[[#This Row],[Temperature]],0)&lt;50,"Cold",ROUND(Sales_Data[[#This Row],[Temperature]],0)&lt;70,"Mild",ROUND(Sales_Data[[#This Row],[Temperature]],0)&lt;84,"Warm",TRUE,"Hot")</f>
        <v>Mild</v>
      </c>
    </row>
    <row r="3906" spans="1:13" x14ac:dyDescent="0.3">
      <c r="A3906" s="5">
        <v>35</v>
      </c>
      <c r="B3906" s="5" t="s">
        <v>58</v>
      </c>
      <c r="C3906" s="7" t="b">
        <f t="shared" ref="C3906:C3969" si="122">ISNUMBER(B3906)</f>
        <v>0</v>
      </c>
      <c r="D3906" s="7" t="str" cm="1">
        <f t="array" ref="D3906">_xlfn.SWITCH(A3906,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06" s="12">
        <f t="shared" ref="E3906:E3969" si="123">IF(C3906,B3906,DATE(RIGHT(B3906,4),MID(B3906,4,2),LEFT(B3906,2)))</f>
        <v>40816</v>
      </c>
      <c r="F3906" s="5">
        <v>2011</v>
      </c>
      <c r="G3906" s="8">
        <v>749676.95</v>
      </c>
      <c r="H3906" s="5" t="s">
        <v>99</v>
      </c>
      <c r="I3906" s="9">
        <v>70.92</v>
      </c>
      <c r="J3906" s="10">
        <v>3.645</v>
      </c>
      <c r="K3906" s="10">
        <v>140.381</v>
      </c>
      <c r="L3906" s="10">
        <v>8.6839999999999993</v>
      </c>
      <c r="M3906" s="11" t="str" cm="1">
        <f t="array" ref="M3906">_xlfn.IFS(ROUND(Sales_Data[[#This Row],[Temperature]],0)&lt;50,"Cold",ROUND(Sales_Data[[#This Row],[Temperature]],0)&lt;70,"Mild",ROUND(Sales_Data[[#This Row],[Temperature]],0)&lt;84,"Warm",TRUE,"Hot")</f>
        <v>Warm</v>
      </c>
    </row>
    <row r="3907" spans="1:13" x14ac:dyDescent="0.3">
      <c r="A3907" s="5">
        <v>36</v>
      </c>
      <c r="B3907" s="5" t="s">
        <v>58</v>
      </c>
      <c r="C3907" s="7" t="b">
        <f t="shared" si="122"/>
        <v>0</v>
      </c>
      <c r="D3907" s="7" t="str" cm="1">
        <f t="array" ref="D3907">_xlfn.SWITCH(A3907,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07" s="12">
        <f t="shared" si="123"/>
        <v>40816</v>
      </c>
      <c r="F3907" s="5">
        <v>2011</v>
      </c>
      <c r="G3907" s="8">
        <v>314910.37</v>
      </c>
      <c r="H3907" s="5" t="s">
        <v>99</v>
      </c>
      <c r="I3907" s="9">
        <v>81.52</v>
      </c>
      <c r="J3907" s="10">
        <v>3.3279999999999998</v>
      </c>
      <c r="K3907" s="10">
        <v>215.45322590000001</v>
      </c>
      <c r="L3907" s="10">
        <v>8.1769999999999996</v>
      </c>
      <c r="M3907" s="11" t="str" cm="1">
        <f t="array" ref="M3907">_xlfn.IFS(ROUND(Sales_Data[[#This Row],[Temperature]],0)&lt;50,"Cold",ROUND(Sales_Data[[#This Row],[Temperature]],0)&lt;70,"Mild",ROUND(Sales_Data[[#This Row],[Temperature]],0)&lt;84,"Warm",TRUE,"Hot")</f>
        <v>Warm</v>
      </c>
    </row>
    <row r="3908" spans="1:13" x14ac:dyDescent="0.3">
      <c r="A3908" s="5">
        <v>37</v>
      </c>
      <c r="B3908" s="5" t="s">
        <v>58</v>
      </c>
      <c r="C3908" s="7" t="b">
        <f t="shared" si="122"/>
        <v>0</v>
      </c>
      <c r="D3908" s="7" t="str" cm="1">
        <f t="array" ref="D3908">_xlfn.SWITCH(A3908,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08" s="12">
        <f t="shared" si="123"/>
        <v>40816</v>
      </c>
      <c r="F3908" s="5">
        <v>2011</v>
      </c>
      <c r="G3908" s="8">
        <v>516402.1</v>
      </c>
      <c r="H3908" s="5" t="s">
        <v>99</v>
      </c>
      <c r="I3908" s="9">
        <v>81.52</v>
      </c>
      <c r="J3908" s="10">
        <v>3.355</v>
      </c>
      <c r="K3908" s="10">
        <v>215.45322590000001</v>
      </c>
      <c r="L3908" s="10">
        <v>8.1769999999999996</v>
      </c>
      <c r="M3908" s="11" t="str" cm="1">
        <f t="array" ref="M3908">_xlfn.IFS(ROUND(Sales_Data[[#This Row],[Temperature]],0)&lt;50,"Cold",ROUND(Sales_Data[[#This Row],[Temperature]],0)&lt;70,"Mild",ROUND(Sales_Data[[#This Row],[Temperature]],0)&lt;84,"Warm",TRUE,"Hot")</f>
        <v>Warm</v>
      </c>
    </row>
    <row r="3909" spans="1:13" x14ac:dyDescent="0.3">
      <c r="A3909" s="5">
        <v>38</v>
      </c>
      <c r="B3909" s="5" t="s">
        <v>58</v>
      </c>
      <c r="C3909" s="7" t="b">
        <f t="shared" si="122"/>
        <v>0</v>
      </c>
      <c r="D3909" s="7" t="str" cm="1">
        <f t="array" ref="D3909">_xlfn.SWITCH(A3909,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09" s="12">
        <f t="shared" si="123"/>
        <v>40816</v>
      </c>
      <c r="F3909" s="5">
        <v>2011</v>
      </c>
      <c r="G3909" s="8">
        <v>366819.84000000003</v>
      </c>
      <c r="H3909" s="5" t="s">
        <v>99</v>
      </c>
      <c r="I3909" s="9">
        <v>83.26</v>
      </c>
      <c r="J3909" s="10">
        <v>3.8769999999999998</v>
      </c>
      <c r="K3909" s="10">
        <v>129.60606670000001</v>
      </c>
      <c r="L3909" s="10">
        <v>13.503</v>
      </c>
      <c r="M3909" s="11" t="str" cm="1">
        <f t="array" ref="M3909">_xlfn.IFS(ROUND(Sales_Data[[#This Row],[Temperature]],0)&lt;50,"Cold",ROUND(Sales_Data[[#This Row],[Temperature]],0)&lt;70,"Mild",ROUND(Sales_Data[[#This Row],[Temperature]],0)&lt;84,"Warm",TRUE,"Hot")</f>
        <v>Warm</v>
      </c>
    </row>
    <row r="3910" spans="1:13" x14ac:dyDescent="0.3">
      <c r="A3910" s="5">
        <v>39</v>
      </c>
      <c r="B3910" s="5" t="s">
        <v>58</v>
      </c>
      <c r="C3910" s="7" t="b">
        <f t="shared" si="122"/>
        <v>0</v>
      </c>
      <c r="D3910" s="7" t="str" cm="1">
        <f t="array" ref="D3910">_xlfn.SWITCH(A3910,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910" s="12">
        <f t="shared" si="123"/>
        <v>40816</v>
      </c>
      <c r="F3910" s="5">
        <v>2011</v>
      </c>
      <c r="G3910" s="8">
        <v>1311775.83</v>
      </c>
      <c r="H3910" s="5" t="s">
        <v>99</v>
      </c>
      <c r="I3910" s="9">
        <v>81.510000000000005</v>
      </c>
      <c r="J3910" s="10">
        <v>3.355</v>
      </c>
      <c r="K3910" s="10">
        <v>215.45322590000001</v>
      </c>
      <c r="L3910" s="10">
        <v>8.1769999999999996</v>
      </c>
      <c r="M3910" s="11" t="str" cm="1">
        <f t="array" ref="M3910">_xlfn.IFS(ROUND(Sales_Data[[#This Row],[Temperature]],0)&lt;50,"Cold",ROUND(Sales_Data[[#This Row],[Temperature]],0)&lt;70,"Mild",ROUND(Sales_Data[[#This Row],[Temperature]],0)&lt;84,"Warm",TRUE,"Hot")</f>
        <v>Warm</v>
      </c>
    </row>
    <row r="3911" spans="1:13" x14ac:dyDescent="0.3">
      <c r="A3911" s="5">
        <v>40</v>
      </c>
      <c r="B3911" s="5" t="s">
        <v>58</v>
      </c>
      <c r="C3911" s="7" t="b">
        <f t="shared" si="122"/>
        <v>0</v>
      </c>
      <c r="D3911" s="7" t="str" cm="1">
        <f t="array" ref="D3911">_xlfn.SWITCH(A3911,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911" s="12">
        <f t="shared" si="123"/>
        <v>40816</v>
      </c>
      <c r="F3911" s="5">
        <v>2011</v>
      </c>
      <c r="G3911" s="8">
        <v>912857.1</v>
      </c>
      <c r="H3911" s="5" t="s">
        <v>99</v>
      </c>
      <c r="I3911" s="9">
        <v>63.45</v>
      </c>
      <c r="J3911" s="10">
        <v>3.6840000000000002</v>
      </c>
      <c r="K3911" s="10">
        <v>136.4195</v>
      </c>
      <c r="L3911" s="10">
        <v>4.5839999999999996</v>
      </c>
      <c r="M3911" s="11" t="str" cm="1">
        <f t="array" ref="M3911">_xlfn.IFS(ROUND(Sales_Data[[#This Row],[Temperature]],0)&lt;50,"Cold",ROUND(Sales_Data[[#This Row],[Temperature]],0)&lt;70,"Mild",ROUND(Sales_Data[[#This Row],[Temperature]],0)&lt;84,"Warm",TRUE,"Hot")</f>
        <v>Mild</v>
      </c>
    </row>
    <row r="3912" spans="1:13" x14ac:dyDescent="0.3">
      <c r="A3912" s="5">
        <v>41</v>
      </c>
      <c r="B3912" s="5" t="s">
        <v>58</v>
      </c>
      <c r="C3912" s="7" t="b">
        <f t="shared" si="122"/>
        <v>0</v>
      </c>
      <c r="D3912" s="7" t="str" cm="1">
        <f t="array" ref="D3912">_xlfn.SWITCH(A3912,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912" s="12">
        <f t="shared" si="123"/>
        <v>40816</v>
      </c>
      <c r="F3912" s="5">
        <v>2011</v>
      </c>
      <c r="G3912" s="8">
        <v>1160619.6100000001</v>
      </c>
      <c r="H3912" s="5" t="s">
        <v>99</v>
      </c>
      <c r="I3912" s="9">
        <v>61.77</v>
      </c>
      <c r="J3912" s="10">
        <v>3.5379999999999998</v>
      </c>
      <c r="K3912" s="10">
        <v>194.87797180000001</v>
      </c>
      <c r="L3912" s="10">
        <v>6.9009999999999998</v>
      </c>
      <c r="M3912" s="11" t="str" cm="1">
        <f t="array" ref="M3912">_xlfn.IFS(ROUND(Sales_Data[[#This Row],[Temperature]],0)&lt;50,"Cold",ROUND(Sales_Data[[#This Row],[Temperature]],0)&lt;70,"Mild",ROUND(Sales_Data[[#This Row],[Temperature]],0)&lt;84,"Warm",TRUE,"Hot")</f>
        <v>Mild</v>
      </c>
    </row>
    <row r="3913" spans="1:13" x14ac:dyDescent="0.3">
      <c r="A3913" s="5">
        <v>42</v>
      </c>
      <c r="B3913" s="5" t="s">
        <v>58</v>
      </c>
      <c r="C3913" s="7" t="b">
        <f t="shared" si="122"/>
        <v>0</v>
      </c>
      <c r="D3913" s="7" t="str" cm="1">
        <f t="array" ref="D3913">_xlfn.SWITCH(A3913,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913" s="12">
        <f t="shared" si="123"/>
        <v>40816</v>
      </c>
      <c r="F3913" s="5">
        <v>2011</v>
      </c>
      <c r="G3913" s="8">
        <v>510243.79</v>
      </c>
      <c r="H3913" s="5" t="s">
        <v>99</v>
      </c>
      <c r="I3913" s="9">
        <v>82.27</v>
      </c>
      <c r="J3913" s="10">
        <v>3.8769999999999998</v>
      </c>
      <c r="K3913" s="10">
        <v>129.60606670000001</v>
      </c>
      <c r="L3913" s="10">
        <v>8.2569999999999997</v>
      </c>
      <c r="M3913" s="11" t="str" cm="1">
        <f t="array" ref="M3913">_xlfn.IFS(ROUND(Sales_Data[[#This Row],[Temperature]],0)&lt;50,"Cold",ROUND(Sales_Data[[#This Row],[Temperature]],0)&lt;70,"Mild",ROUND(Sales_Data[[#This Row],[Temperature]],0)&lt;84,"Warm",TRUE,"Hot")</f>
        <v>Warm</v>
      </c>
    </row>
    <row r="3914" spans="1:13" x14ac:dyDescent="0.3">
      <c r="A3914" s="5">
        <v>43</v>
      </c>
      <c r="B3914" s="5" t="s">
        <v>58</v>
      </c>
      <c r="C3914" s="7" t="b">
        <f t="shared" si="122"/>
        <v>0</v>
      </c>
      <c r="D3914" s="7" t="str" cm="1">
        <f t="array" ref="D3914">_xlfn.SWITCH(A3914,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914" s="12">
        <f t="shared" si="123"/>
        <v>40816</v>
      </c>
      <c r="F3914" s="5">
        <v>2011</v>
      </c>
      <c r="G3914" s="8">
        <v>555183.72</v>
      </c>
      <c r="H3914" s="5" t="s">
        <v>99</v>
      </c>
      <c r="I3914" s="9">
        <v>78.97</v>
      </c>
      <c r="J3914" s="10">
        <v>3.355</v>
      </c>
      <c r="K3914" s="10">
        <v>208.47571429999999</v>
      </c>
      <c r="L3914" s="10">
        <v>10.641</v>
      </c>
      <c r="M3914" s="11" t="str" cm="1">
        <f t="array" ref="M3914">_xlfn.IFS(ROUND(Sales_Data[[#This Row],[Temperature]],0)&lt;50,"Cold",ROUND(Sales_Data[[#This Row],[Temperature]],0)&lt;70,"Mild",ROUND(Sales_Data[[#This Row],[Temperature]],0)&lt;84,"Warm",TRUE,"Hot")</f>
        <v>Warm</v>
      </c>
    </row>
    <row r="3915" spans="1:13" x14ac:dyDescent="0.3">
      <c r="A3915" s="5">
        <v>44</v>
      </c>
      <c r="B3915" s="5" t="s">
        <v>58</v>
      </c>
      <c r="C3915" s="7" t="b">
        <f t="shared" si="122"/>
        <v>0</v>
      </c>
      <c r="D3915" s="7" t="str" cm="1">
        <f t="array" ref="D3915">_xlfn.SWITCH(A3915,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915" s="12">
        <f t="shared" si="123"/>
        <v>40816</v>
      </c>
      <c r="F3915" s="5">
        <v>2011</v>
      </c>
      <c r="G3915" s="8">
        <v>299757.75</v>
      </c>
      <c r="H3915" s="5" t="s">
        <v>99</v>
      </c>
      <c r="I3915" s="9">
        <v>68.28</v>
      </c>
      <c r="J3915" s="10">
        <v>3.6230000000000002</v>
      </c>
      <c r="K3915" s="10">
        <v>129.60606670000001</v>
      </c>
      <c r="L3915" s="10">
        <v>6.56</v>
      </c>
      <c r="M3915" s="11" t="str" cm="1">
        <f t="array" ref="M3915">_xlfn.IFS(ROUND(Sales_Data[[#This Row],[Temperature]],0)&lt;50,"Cold",ROUND(Sales_Data[[#This Row],[Temperature]],0)&lt;70,"Mild",ROUND(Sales_Data[[#This Row],[Temperature]],0)&lt;84,"Warm",TRUE,"Hot")</f>
        <v>Mild</v>
      </c>
    </row>
    <row r="3916" spans="1:13" x14ac:dyDescent="0.3">
      <c r="A3916" s="5">
        <v>45</v>
      </c>
      <c r="B3916" s="5" t="s">
        <v>58</v>
      </c>
      <c r="C3916" s="7" t="b">
        <f t="shared" si="122"/>
        <v>0</v>
      </c>
      <c r="D3916" s="7" t="str" cm="1">
        <f t="array" ref="D3916">_xlfn.SWITCH(A3916,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916" s="12">
        <f t="shared" si="123"/>
        <v>40816</v>
      </c>
      <c r="F3916" s="5">
        <v>2011</v>
      </c>
      <c r="G3916" s="8">
        <v>698986.34</v>
      </c>
      <c r="H3916" s="5" t="s">
        <v>99</v>
      </c>
      <c r="I3916" s="9">
        <v>70.66</v>
      </c>
      <c r="J3916" s="10">
        <v>3.645</v>
      </c>
      <c r="K3916" s="10">
        <v>187.25666409999999</v>
      </c>
      <c r="L3916" s="10">
        <v>8.625</v>
      </c>
      <c r="M3916" s="11" t="str" cm="1">
        <f t="array" ref="M3916">_xlfn.IFS(ROUND(Sales_Data[[#This Row],[Temperature]],0)&lt;50,"Cold",ROUND(Sales_Data[[#This Row],[Temperature]],0)&lt;70,"Mild",ROUND(Sales_Data[[#This Row],[Temperature]],0)&lt;84,"Warm",TRUE,"Hot")</f>
        <v>Warm</v>
      </c>
    </row>
    <row r="3917" spans="1:13" x14ac:dyDescent="0.3">
      <c r="A3917" s="5">
        <v>1</v>
      </c>
      <c r="B3917" s="6">
        <v>40822</v>
      </c>
      <c r="C3917" s="7" t="b">
        <f t="shared" si="122"/>
        <v>1</v>
      </c>
      <c r="D3917" s="7" t="str" cm="1">
        <f t="array" ref="D3917">_xlfn.SWITCH(A3917,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917" s="7">
        <f t="shared" si="123"/>
        <v>40822</v>
      </c>
      <c r="F3917" s="5">
        <v>2011</v>
      </c>
      <c r="G3917" s="8">
        <v>1588948.32</v>
      </c>
      <c r="H3917" s="5" t="s">
        <v>99</v>
      </c>
      <c r="I3917" s="9">
        <v>83.13</v>
      </c>
      <c r="J3917" s="10">
        <v>3.6480000000000001</v>
      </c>
      <c r="K3917" s="10">
        <v>215.0435229</v>
      </c>
      <c r="L3917" s="10">
        <v>7.6820000000000004</v>
      </c>
      <c r="M3917" s="11" t="str" cm="1">
        <f t="array" ref="M3917">_xlfn.IFS(ROUND(Sales_Data[[#This Row],[Temperature]],0)&lt;50,"Cold",ROUND(Sales_Data[[#This Row],[Temperature]],0)&lt;70,"Mild",ROUND(Sales_Data[[#This Row],[Temperature]],0)&lt;84,"Warm",TRUE,"Hot")</f>
        <v>Warm</v>
      </c>
    </row>
    <row r="3918" spans="1:13" x14ac:dyDescent="0.3">
      <c r="A3918" s="5">
        <v>2</v>
      </c>
      <c r="B3918" s="6">
        <v>40822</v>
      </c>
      <c r="C3918" s="7" t="b">
        <f t="shared" si="122"/>
        <v>1</v>
      </c>
      <c r="D3918" s="7" t="str" cm="1">
        <f t="array" ref="D3918">_xlfn.SWITCH(A3918,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918" s="7">
        <f t="shared" si="123"/>
        <v>40822</v>
      </c>
      <c r="F3918" s="5">
        <v>2011</v>
      </c>
      <c r="G3918" s="8">
        <v>1929153.16</v>
      </c>
      <c r="H3918" s="5" t="s">
        <v>99</v>
      </c>
      <c r="I3918" s="9">
        <v>83.4</v>
      </c>
      <c r="J3918" s="10">
        <v>3.6480000000000001</v>
      </c>
      <c r="K3918" s="10">
        <v>214.69649079999999</v>
      </c>
      <c r="L3918" s="10">
        <v>7.931</v>
      </c>
      <c r="M3918" s="11" t="str" cm="1">
        <f t="array" ref="M3918">_xlfn.IFS(ROUND(Sales_Data[[#This Row],[Temperature]],0)&lt;50,"Cold",ROUND(Sales_Data[[#This Row],[Temperature]],0)&lt;70,"Mild",ROUND(Sales_Data[[#This Row],[Temperature]],0)&lt;84,"Warm",TRUE,"Hot")</f>
        <v>Warm</v>
      </c>
    </row>
    <row r="3919" spans="1:13" x14ac:dyDescent="0.3">
      <c r="A3919" s="5">
        <v>3</v>
      </c>
      <c r="B3919" s="6">
        <v>40822</v>
      </c>
      <c r="C3919" s="7" t="b">
        <f t="shared" si="122"/>
        <v>1</v>
      </c>
      <c r="D3919" s="7" t="str" cm="1">
        <f t="array" ref="D3919">_xlfn.SWITCH(A3919,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919" s="7">
        <f t="shared" si="123"/>
        <v>40822</v>
      </c>
      <c r="F3919" s="5">
        <v>2011</v>
      </c>
      <c r="G3919" s="8">
        <v>391638.75</v>
      </c>
      <c r="H3919" s="5" t="s">
        <v>99</v>
      </c>
      <c r="I3919" s="9">
        <v>84.84</v>
      </c>
      <c r="J3919" s="10">
        <v>3.6480000000000001</v>
      </c>
      <c r="K3919" s="10">
        <v>218.4037974</v>
      </c>
      <c r="L3919" s="10">
        <v>7.5739999999999998</v>
      </c>
      <c r="M3919" s="11" t="str" cm="1">
        <f t="array" ref="M3919">_xlfn.IFS(ROUND(Sales_Data[[#This Row],[Temperature]],0)&lt;50,"Cold",ROUND(Sales_Data[[#This Row],[Temperature]],0)&lt;70,"Mild",ROUND(Sales_Data[[#This Row],[Temperature]],0)&lt;84,"Warm",TRUE,"Hot")</f>
        <v>Hot</v>
      </c>
    </row>
    <row r="3920" spans="1:13" x14ac:dyDescent="0.3">
      <c r="A3920" s="5">
        <v>4</v>
      </c>
      <c r="B3920" s="6">
        <v>40822</v>
      </c>
      <c r="C3920" s="7" t="b">
        <f t="shared" si="122"/>
        <v>1</v>
      </c>
      <c r="D3920" s="7" t="str" cm="1">
        <f t="array" ref="D3920">_xlfn.SWITCH(A3920,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920" s="7">
        <f t="shared" si="123"/>
        <v>40822</v>
      </c>
      <c r="F3920" s="5">
        <v>2011</v>
      </c>
      <c r="G3920" s="8">
        <v>2073951.38</v>
      </c>
      <c r="H3920" s="5" t="s">
        <v>99</v>
      </c>
      <c r="I3920" s="9">
        <v>80.05</v>
      </c>
      <c r="J3920" s="10">
        <v>3.64</v>
      </c>
      <c r="K3920" s="10">
        <v>129.03570970000001</v>
      </c>
      <c r="L3920" s="10">
        <v>5.9459999999999997</v>
      </c>
      <c r="M3920" s="11" t="str" cm="1">
        <f t="array" ref="M3920">_xlfn.IFS(ROUND(Sales_Data[[#This Row],[Temperature]],0)&lt;50,"Cold",ROUND(Sales_Data[[#This Row],[Temperature]],0)&lt;70,"Mild",ROUND(Sales_Data[[#This Row],[Temperature]],0)&lt;84,"Warm",TRUE,"Hot")</f>
        <v>Warm</v>
      </c>
    </row>
    <row r="3921" spans="1:13" x14ac:dyDescent="0.3">
      <c r="A3921" s="5">
        <v>5</v>
      </c>
      <c r="B3921" s="6">
        <v>40822</v>
      </c>
      <c r="C3921" s="7" t="b">
        <f t="shared" si="122"/>
        <v>1</v>
      </c>
      <c r="D3921" s="7" t="str" cm="1">
        <f t="array" ref="D3921">_xlfn.SWITCH(A3921,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921" s="7">
        <f t="shared" si="123"/>
        <v>40822</v>
      </c>
      <c r="F3921" s="5">
        <v>2011</v>
      </c>
      <c r="G3921" s="8">
        <v>304984.14</v>
      </c>
      <c r="H3921" s="5" t="s">
        <v>99</v>
      </c>
      <c r="I3921" s="9">
        <v>83.61</v>
      </c>
      <c r="J3921" s="10">
        <v>3.6480000000000001</v>
      </c>
      <c r="K3921" s="10">
        <v>215.60645550000001</v>
      </c>
      <c r="L3921" s="10">
        <v>6.4889999999999999</v>
      </c>
      <c r="M3921" s="11" t="str" cm="1">
        <f t="array" ref="M3921">_xlfn.IFS(ROUND(Sales_Data[[#This Row],[Temperature]],0)&lt;50,"Cold",ROUND(Sales_Data[[#This Row],[Temperature]],0)&lt;70,"Mild",ROUND(Sales_Data[[#This Row],[Temperature]],0)&lt;84,"Warm",TRUE,"Hot")</f>
        <v>Hot</v>
      </c>
    </row>
    <row r="3922" spans="1:13" x14ac:dyDescent="0.3">
      <c r="A3922" s="5">
        <v>6</v>
      </c>
      <c r="B3922" s="6">
        <v>40822</v>
      </c>
      <c r="C3922" s="7" t="b">
        <f t="shared" si="122"/>
        <v>1</v>
      </c>
      <c r="D3922" s="7" t="str" cm="1">
        <f t="array" ref="D3922">_xlfn.SWITCH(A3922,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922" s="7">
        <f t="shared" si="123"/>
        <v>40822</v>
      </c>
      <c r="F3922" s="5">
        <v>2011</v>
      </c>
      <c r="G3922" s="8">
        <v>1598643.65</v>
      </c>
      <c r="H3922" s="5" t="s">
        <v>99</v>
      </c>
      <c r="I3922" s="9">
        <v>84.49</v>
      </c>
      <c r="J3922" s="10">
        <v>3.6480000000000001</v>
      </c>
      <c r="K3922" s="10">
        <v>216.58407320000001</v>
      </c>
      <c r="L3922" s="10">
        <v>6.8550000000000004</v>
      </c>
      <c r="M3922" s="11" t="str" cm="1">
        <f t="array" ref="M3922">_xlfn.IFS(ROUND(Sales_Data[[#This Row],[Temperature]],0)&lt;50,"Cold",ROUND(Sales_Data[[#This Row],[Temperature]],0)&lt;70,"Mild",ROUND(Sales_Data[[#This Row],[Temperature]],0)&lt;84,"Warm",TRUE,"Hot")</f>
        <v>Hot</v>
      </c>
    </row>
    <row r="3923" spans="1:13" x14ac:dyDescent="0.3">
      <c r="A3923" s="5">
        <v>7</v>
      </c>
      <c r="B3923" s="6">
        <v>40822</v>
      </c>
      <c r="C3923" s="7" t="b">
        <f t="shared" si="122"/>
        <v>1</v>
      </c>
      <c r="D3923" s="7" t="str" cm="1">
        <f t="array" ref="D3923">_xlfn.SWITCH(A3923,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923" s="7">
        <f t="shared" si="123"/>
        <v>40822</v>
      </c>
      <c r="F3923" s="5">
        <v>2011</v>
      </c>
      <c r="G3923" s="8">
        <v>621099.94999999995</v>
      </c>
      <c r="H3923" s="5" t="s">
        <v>99</v>
      </c>
      <c r="I3923" s="9">
        <v>53.3</v>
      </c>
      <c r="J3923" s="10">
        <v>3.7349999999999999</v>
      </c>
      <c r="K3923" s="10">
        <v>192.84706120000001</v>
      </c>
      <c r="L3923" s="10">
        <v>8.5950000000000006</v>
      </c>
      <c r="M3923" s="11" t="str" cm="1">
        <f t="array" ref="M3923">_xlfn.IFS(ROUND(Sales_Data[[#This Row],[Temperature]],0)&lt;50,"Cold",ROUND(Sales_Data[[#This Row],[Temperature]],0)&lt;70,"Mild",ROUND(Sales_Data[[#This Row],[Temperature]],0)&lt;84,"Warm",TRUE,"Hot")</f>
        <v>Mild</v>
      </c>
    </row>
    <row r="3924" spans="1:13" x14ac:dyDescent="0.3">
      <c r="A3924" s="5">
        <v>8</v>
      </c>
      <c r="B3924" s="6">
        <v>40822</v>
      </c>
      <c r="C3924" s="7" t="b">
        <f t="shared" si="122"/>
        <v>1</v>
      </c>
      <c r="D3924" s="7" t="str" cm="1">
        <f t="array" ref="D3924">_xlfn.SWITCH(A3924,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924" s="7">
        <f t="shared" si="123"/>
        <v>40822</v>
      </c>
      <c r="F3924" s="5">
        <v>2011</v>
      </c>
      <c r="G3924" s="8">
        <v>897309.41</v>
      </c>
      <c r="H3924" s="5" t="s">
        <v>99</v>
      </c>
      <c r="I3924" s="9">
        <v>82.21</v>
      </c>
      <c r="J3924" s="10">
        <v>3.6480000000000001</v>
      </c>
      <c r="K3924" s="10">
        <v>218.45081149999999</v>
      </c>
      <c r="L3924" s="10">
        <v>6.2969999999999997</v>
      </c>
      <c r="M3924" s="11" t="str" cm="1">
        <f t="array" ref="M3924">_xlfn.IFS(ROUND(Sales_Data[[#This Row],[Temperature]],0)&lt;50,"Cold",ROUND(Sales_Data[[#This Row],[Temperature]],0)&lt;70,"Mild",ROUND(Sales_Data[[#This Row],[Temperature]],0)&lt;84,"Warm",TRUE,"Hot")</f>
        <v>Warm</v>
      </c>
    </row>
    <row r="3925" spans="1:13" x14ac:dyDescent="0.3">
      <c r="A3925" s="5">
        <v>9</v>
      </c>
      <c r="B3925" s="6">
        <v>40822</v>
      </c>
      <c r="C3925" s="7" t="b">
        <f t="shared" si="122"/>
        <v>1</v>
      </c>
      <c r="D3925" s="7" t="str" cm="1">
        <f t="array" ref="D3925">_xlfn.SWITCH(A3925,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925" s="7">
        <f t="shared" si="123"/>
        <v>40822</v>
      </c>
      <c r="F3925" s="5">
        <v>2011</v>
      </c>
      <c r="G3925" s="8">
        <v>550076.31999999995</v>
      </c>
      <c r="H3925" s="5" t="s">
        <v>99</v>
      </c>
      <c r="I3925" s="9">
        <v>85.81</v>
      </c>
      <c r="J3925" s="10">
        <v>3.6480000000000001</v>
      </c>
      <c r="K3925" s="10">
        <v>218.63657470000001</v>
      </c>
      <c r="L3925" s="10">
        <v>6.38</v>
      </c>
      <c r="M3925" s="11" t="str" cm="1">
        <f t="array" ref="M3925">_xlfn.IFS(ROUND(Sales_Data[[#This Row],[Temperature]],0)&lt;50,"Cold",ROUND(Sales_Data[[#This Row],[Temperature]],0)&lt;70,"Mild",ROUND(Sales_Data[[#This Row],[Temperature]],0)&lt;84,"Warm",TRUE,"Hot")</f>
        <v>Hot</v>
      </c>
    </row>
    <row r="3926" spans="1:13" x14ac:dyDescent="0.3">
      <c r="A3926" s="5">
        <v>10</v>
      </c>
      <c r="B3926" s="6">
        <v>40822</v>
      </c>
      <c r="C3926" s="7" t="b">
        <f t="shared" si="122"/>
        <v>1</v>
      </c>
      <c r="D3926" s="7" t="str" cm="1">
        <f t="array" ref="D3926">_xlfn.SWITCH(A3926,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926" s="7">
        <f t="shared" si="123"/>
        <v>40822</v>
      </c>
      <c r="F3926" s="5">
        <v>2011</v>
      </c>
      <c r="G3926" s="8">
        <v>1740063.1</v>
      </c>
      <c r="H3926" s="5" t="s">
        <v>99</v>
      </c>
      <c r="I3926" s="9">
        <v>84.57</v>
      </c>
      <c r="J3926" s="10">
        <v>3.9809999999999999</v>
      </c>
      <c r="K3926" s="10">
        <v>129.03570970000001</v>
      </c>
      <c r="L3926" s="10">
        <v>8.4939999999999998</v>
      </c>
      <c r="M3926" s="11" t="str" cm="1">
        <f t="array" ref="M3926">_xlfn.IFS(ROUND(Sales_Data[[#This Row],[Temperature]],0)&lt;50,"Cold",ROUND(Sales_Data[[#This Row],[Temperature]],0)&lt;70,"Mild",ROUND(Sales_Data[[#This Row],[Temperature]],0)&lt;84,"Warm",TRUE,"Hot")</f>
        <v>Hot</v>
      </c>
    </row>
    <row r="3927" spans="1:13" x14ac:dyDescent="0.3">
      <c r="A3927" s="5">
        <v>11</v>
      </c>
      <c r="B3927" s="6">
        <v>40822</v>
      </c>
      <c r="C3927" s="7" t="b">
        <f t="shared" si="122"/>
        <v>1</v>
      </c>
      <c r="D3927" s="7" t="str" cm="1">
        <f t="array" ref="D3927">_xlfn.SWITCH(A3927,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927" s="7">
        <f t="shared" si="123"/>
        <v>40822</v>
      </c>
      <c r="F3927" s="5">
        <v>2011</v>
      </c>
      <c r="G3927" s="8">
        <v>1314626.75</v>
      </c>
      <c r="H3927" s="5" t="s">
        <v>99</v>
      </c>
      <c r="I3927" s="9">
        <v>85.79</v>
      </c>
      <c r="J3927" s="10">
        <v>3.6480000000000001</v>
      </c>
      <c r="K3927" s="10">
        <v>218.4037974</v>
      </c>
      <c r="L3927" s="10">
        <v>7.5739999999999998</v>
      </c>
      <c r="M3927" s="11" t="str" cm="1">
        <f t="array" ref="M3927">_xlfn.IFS(ROUND(Sales_Data[[#This Row],[Temperature]],0)&lt;50,"Cold",ROUND(Sales_Data[[#This Row],[Temperature]],0)&lt;70,"Mild",ROUND(Sales_Data[[#This Row],[Temperature]],0)&lt;84,"Warm",TRUE,"Hot")</f>
        <v>Hot</v>
      </c>
    </row>
    <row r="3928" spans="1:13" x14ac:dyDescent="0.3">
      <c r="A3928" s="5">
        <v>12</v>
      </c>
      <c r="B3928" s="6">
        <v>40822</v>
      </c>
      <c r="C3928" s="7" t="b">
        <f t="shared" si="122"/>
        <v>1</v>
      </c>
      <c r="D3928" s="7" t="str" cm="1">
        <f t="array" ref="D3928">_xlfn.SWITCH(A3928,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928" s="7">
        <f t="shared" si="123"/>
        <v>40822</v>
      </c>
      <c r="F3928" s="5">
        <v>2011</v>
      </c>
      <c r="G3928" s="8">
        <v>996937.95</v>
      </c>
      <c r="H3928" s="5" t="s">
        <v>99</v>
      </c>
      <c r="I3928" s="9">
        <v>78.72</v>
      </c>
      <c r="J3928" s="10">
        <v>3.9809999999999999</v>
      </c>
      <c r="K3928" s="10">
        <v>129.03570970000001</v>
      </c>
      <c r="L3928" s="10">
        <v>13.736000000000001</v>
      </c>
      <c r="M3928" s="11" t="str" cm="1">
        <f t="array" ref="M3928">_xlfn.IFS(ROUND(Sales_Data[[#This Row],[Temperature]],0)&lt;50,"Cold",ROUND(Sales_Data[[#This Row],[Temperature]],0)&lt;70,"Mild",ROUND(Sales_Data[[#This Row],[Temperature]],0)&lt;84,"Warm",TRUE,"Hot")</f>
        <v>Warm</v>
      </c>
    </row>
    <row r="3929" spans="1:13" x14ac:dyDescent="0.3">
      <c r="A3929" s="5">
        <v>13</v>
      </c>
      <c r="B3929" s="6">
        <v>40822</v>
      </c>
      <c r="C3929" s="7" t="b">
        <f t="shared" si="122"/>
        <v>1</v>
      </c>
      <c r="D3929" s="7" t="str" cm="1">
        <f t="array" ref="D3929">_xlfn.SWITCH(A3929,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929" s="7">
        <f t="shared" si="123"/>
        <v>40822</v>
      </c>
      <c r="F3929" s="5">
        <v>2011</v>
      </c>
      <c r="G3929" s="8">
        <v>1997816.98</v>
      </c>
      <c r="H3929" s="5" t="s">
        <v>99</v>
      </c>
      <c r="I3929" s="9">
        <v>61.39</v>
      </c>
      <c r="J3929" s="10">
        <v>3.7320000000000002</v>
      </c>
      <c r="K3929" s="10">
        <v>129.03570970000001</v>
      </c>
      <c r="L3929" s="10">
        <v>7.1929999999999996</v>
      </c>
      <c r="M3929" s="11" t="str" cm="1">
        <f t="array" ref="M3929">_xlfn.IFS(ROUND(Sales_Data[[#This Row],[Temperature]],0)&lt;50,"Cold",ROUND(Sales_Data[[#This Row],[Temperature]],0)&lt;70,"Mild",ROUND(Sales_Data[[#This Row],[Temperature]],0)&lt;84,"Warm",TRUE,"Hot")</f>
        <v>Mild</v>
      </c>
    </row>
    <row r="3930" spans="1:13" x14ac:dyDescent="0.3">
      <c r="A3930" s="5">
        <v>14</v>
      </c>
      <c r="B3930" s="6">
        <v>40822</v>
      </c>
      <c r="C3930" s="7" t="b">
        <f t="shared" si="122"/>
        <v>1</v>
      </c>
      <c r="D3930" s="7" t="str" cm="1">
        <f t="array" ref="D3930">_xlfn.SWITCH(A3930,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930" s="7">
        <f t="shared" si="123"/>
        <v>40822</v>
      </c>
      <c r="F3930" s="5">
        <v>2011</v>
      </c>
      <c r="G3930" s="8">
        <v>2132446</v>
      </c>
      <c r="H3930" s="5" t="s">
        <v>99</v>
      </c>
      <c r="I3930" s="9">
        <v>73.88</v>
      </c>
      <c r="J3930" s="10">
        <v>3.8809999999999998</v>
      </c>
      <c r="K3930" s="10">
        <v>185.64869229999999</v>
      </c>
      <c r="L3930" s="10">
        <v>8.5210000000000008</v>
      </c>
      <c r="M3930" s="11" t="str" cm="1">
        <f t="array" ref="M3930">_xlfn.IFS(ROUND(Sales_Data[[#This Row],[Temperature]],0)&lt;50,"Cold",ROUND(Sales_Data[[#This Row],[Temperature]],0)&lt;70,"Mild",ROUND(Sales_Data[[#This Row],[Temperature]],0)&lt;84,"Warm",TRUE,"Hot")</f>
        <v>Warm</v>
      </c>
    </row>
    <row r="3931" spans="1:13" x14ac:dyDescent="0.3">
      <c r="A3931" s="5">
        <v>15</v>
      </c>
      <c r="B3931" s="6">
        <v>40822</v>
      </c>
      <c r="C3931" s="7" t="b">
        <f t="shared" si="122"/>
        <v>1</v>
      </c>
      <c r="D3931" s="7" t="str" cm="1">
        <f t="array" ref="D3931">_xlfn.SWITCH(A3931,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931" s="7">
        <f t="shared" si="123"/>
        <v>40822</v>
      </c>
      <c r="F3931" s="5">
        <v>2011</v>
      </c>
      <c r="G3931" s="8">
        <v>642679.81000000006</v>
      </c>
      <c r="H3931" s="5" t="s">
        <v>99</v>
      </c>
      <c r="I3931" s="9">
        <v>69.86</v>
      </c>
      <c r="J3931" s="10">
        <v>4.0250000000000004</v>
      </c>
      <c r="K3931" s="10">
        <v>134.94254839999999</v>
      </c>
      <c r="L3931" s="10">
        <v>7.6580000000000004</v>
      </c>
      <c r="M3931" s="11" t="str" cm="1">
        <f t="array" ref="M3931">_xlfn.IFS(ROUND(Sales_Data[[#This Row],[Temperature]],0)&lt;50,"Cold",ROUND(Sales_Data[[#This Row],[Temperature]],0)&lt;70,"Mild",ROUND(Sales_Data[[#This Row],[Temperature]],0)&lt;84,"Warm",TRUE,"Hot")</f>
        <v>Warm</v>
      </c>
    </row>
    <row r="3932" spans="1:13" x14ac:dyDescent="0.3">
      <c r="A3932" s="5">
        <v>16</v>
      </c>
      <c r="B3932" s="6">
        <v>40822</v>
      </c>
      <c r="C3932" s="7" t="b">
        <f t="shared" si="122"/>
        <v>1</v>
      </c>
      <c r="D3932" s="7" t="str" cm="1">
        <f t="array" ref="D3932">_xlfn.SWITCH(A3932,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932" s="7">
        <f t="shared" si="123"/>
        <v>40822</v>
      </c>
      <c r="F3932" s="5">
        <v>2011</v>
      </c>
      <c r="G3932" s="8">
        <v>600952.06000000006</v>
      </c>
      <c r="H3932" s="5" t="s">
        <v>99</v>
      </c>
      <c r="I3932" s="9">
        <v>55.78</v>
      </c>
      <c r="J3932" s="10">
        <v>3.7349999999999999</v>
      </c>
      <c r="K3932" s="10">
        <v>192.84706120000001</v>
      </c>
      <c r="L3932" s="10">
        <v>6.3390000000000004</v>
      </c>
      <c r="M3932" s="11" t="str" cm="1">
        <f t="array" ref="M3932">_xlfn.IFS(ROUND(Sales_Data[[#This Row],[Temperature]],0)&lt;50,"Cold",ROUND(Sales_Data[[#This Row],[Temperature]],0)&lt;70,"Mild",ROUND(Sales_Data[[#This Row],[Temperature]],0)&lt;84,"Warm",TRUE,"Hot")</f>
        <v>Mild</v>
      </c>
    </row>
    <row r="3933" spans="1:13" x14ac:dyDescent="0.3">
      <c r="A3933" s="5">
        <v>17</v>
      </c>
      <c r="B3933" s="6">
        <v>40822</v>
      </c>
      <c r="C3933" s="7" t="b">
        <f t="shared" si="122"/>
        <v>1</v>
      </c>
      <c r="D3933" s="7" t="str" cm="1">
        <f t="array" ref="D3933">_xlfn.SWITCH(A3933,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933" s="7">
        <f t="shared" si="123"/>
        <v>40822</v>
      </c>
      <c r="F3933" s="5">
        <v>2011</v>
      </c>
      <c r="G3933" s="8">
        <v>881190.46</v>
      </c>
      <c r="H3933" s="5" t="s">
        <v>99</v>
      </c>
      <c r="I3933" s="9">
        <v>54.57</v>
      </c>
      <c r="J3933" s="10">
        <v>3.7320000000000002</v>
      </c>
      <c r="K3933" s="10">
        <v>129.03570970000001</v>
      </c>
      <c r="L3933" s="10">
        <v>6.774</v>
      </c>
      <c r="M3933" s="11" t="str" cm="1">
        <f t="array" ref="M3933">_xlfn.IFS(ROUND(Sales_Data[[#This Row],[Temperature]],0)&lt;50,"Cold",ROUND(Sales_Data[[#This Row],[Temperature]],0)&lt;70,"Mild",ROUND(Sales_Data[[#This Row],[Temperature]],0)&lt;84,"Warm",TRUE,"Hot")</f>
        <v>Mild</v>
      </c>
    </row>
    <row r="3934" spans="1:13" x14ac:dyDescent="0.3">
      <c r="A3934" s="5">
        <v>18</v>
      </c>
      <c r="B3934" s="6">
        <v>40822</v>
      </c>
      <c r="C3934" s="7" t="b">
        <f t="shared" si="122"/>
        <v>1</v>
      </c>
      <c r="D3934" s="7" t="str" cm="1">
        <f t="array" ref="D3934">_xlfn.SWITCH(A3934,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934" s="7">
        <f t="shared" si="123"/>
        <v>40822</v>
      </c>
      <c r="F3934" s="5">
        <v>2011</v>
      </c>
      <c r="G3934" s="8">
        <v>1044079.2</v>
      </c>
      <c r="H3934" s="5" t="s">
        <v>99</v>
      </c>
      <c r="I3934" s="9">
        <v>69.489999999999995</v>
      </c>
      <c r="J3934" s="10">
        <v>3.9239999999999999</v>
      </c>
      <c r="K3934" s="10">
        <v>134.94254839999999</v>
      </c>
      <c r="L3934" s="10">
        <v>8.9749999999999996</v>
      </c>
      <c r="M3934" s="11" t="str" cm="1">
        <f t="array" ref="M3934">_xlfn.IFS(ROUND(Sales_Data[[#This Row],[Temperature]],0)&lt;50,"Cold",ROUND(Sales_Data[[#This Row],[Temperature]],0)&lt;70,"Mild",ROUND(Sales_Data[[#This Row],[Temperature]],0)&lt;84,"Warm",TRUE,"Hot")</f>
        <v>Mild</v>
      </c>
    </row>
    <row r="3935" spans="1:13" x14ac:dyDescent="0.3">
      <c r="A3935" s="5">
        <v>19</v>
      </c>
      <c r="B3935" s="6">
        <v>40822</v>
      </c>
      <c r="C3935" s="7" t="b">
        <f t="shared" si="122"/>
        <v>1</v>
      </c>
      <c r="D3935" s="7" t="str" cm="1">
        <f t="array" ref="D3935">_xlfn.SWITCH(A3935,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935" s="7">
        <f t="shared" si="123"/>
        <v>40822</v>
      </c>
      <c r="F3935" s="5">
        <v>2011</v>
      </c>
      <c r="G3935" s="8">
        <v>1467473.63</v>
      </c>
      <c r="H3935" s="5" t="s">
        <v>99</v>
      </c>
      <c r="I3935" s="9">
        <v>68.260000000000005</v>
      </c>
      <c r="J3935" s="10">
        <v>4.0250000000000004</v>
      </c>
      <c r="K3935" s="10">
        <v>134.94254839999999</v>
      </c>
      <c r="L3935" s="10">
        <v>7.6580000000000004</v>
      </c>
      <c r="M3935" s="11" t="str" cm="1">
        <f t="array" ref="M3935">_xlfn.IFS(ROUND(Sales_Data[[#This Row],[Temperature]],0)&lt;50,"Cold",ROUND(Sales_Data[[#This Row],[Temperature]],0)&lt;70,"Mild",ROUND(Sales_Data[[#This Row],[Temperature]],0)&lt;84,"Warm",TRUE,"Hot")</f>
        <v>Mild</v>
      </c>
    </row>
    <row r="3936" spans="1:13" x14ac:dyDescent="0.3">
      <c r="A3936" s="5">
        <v>20</v>
      </c>
      <c r="B3936" s="6">
        <v>40822</v>
      </c>
      <c r="C3936" s="7" t="b">
        <f t="shared" si="122"/>
        <v>1</v>
      </c>
      <c r="D3936" s="7" t="str" cm="1">
        <f t="array" ref="D3936">_xlfn.SWITCH(A3936,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936" s="7">
        <f t="shared" si="123"/>
        <v>40822</v>
      </c>
      <c r="F3936" s="5">
        <v>2011</v>
      </c>
      <c r="G3936" s="8">
        <v>2135062.04</v>
      </c>
      <c r="H3936" s="5" t="s">
        <v>99</v>
      </c>
      <c r="I3936" s="9">
        <v>73.64</v>
      </c>
      <c r="J3936" s="10">
        <v>3.8809999999999998</v>
      </c>
      <c r="K3936" s="10">
        <v>208.1535092</v>
      </c>
      <c r="L3936" s="10">
        <v>7.2869999999999999</v>
      </c>
      <c r="M3936" s="11" t="str" cm="1">
        <f t="array" ref="M3936">_xlfn.IFS(ROUND(Sales_Data[[#This Row],[Temperature]],0)&lt;50,"Cold",ROUND(Sales_Data[[#This Row],[Temperature]],0)&lt;70,"Mild",ROUND(Sales_Data[[#This Row],[Temperature]],0)&lt;84,"Warm",TRUE,"Hot")</f>
        <v>Warm</v>
      </c>
    </row>
    <row r="3937" spans="1:13" x14ac:dyDescent="0.3">
      <c r="A3937" s="5">
        <v>21</v>
      </c>
      <c r="B3937" s="6">
        <v>40822</v>
      </c>
      <c r="C3937" s="7" t="b">
        <f t="shared" si="122"/>
        <v>1</v>
      </c>
      <c r="D3937" s="7" t="str" cm="1">
        <f t="array" ref="D3937">_xlfn.SWITCH(A3937,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937" s="7">
        <f t="shared" si="123"/>
        <v>40822</v>
      </c>
      <c r="F3937" s="5">
        <v>2011</v>
      </c>
      <c r="G3937" s="8">
        <v>794397.89</v>
      </c>
      <c r="H3937" s="5" t="s">
        <v>99</v>
      </c>
      <c r="I3937" s="9">
        <v>84.71</v>
      </c>
      <c r="J3937" s="10">
        <v>3.6480000000000001</v>
      </c>
      <c r="K3937" s="10">
        <v>214.69649079999999</v>
      </c>
      <c r="L3937" s="10">
        <v>7.931</v>
      </c>
      <c r="M3937" s="11" t="str" cm="1">
        <f t="array" ref="M3937">_xlfn.IFS(ROUND(Sales_Data[[#This Row],[Temperature]],0)&lt;50,"Cold",ROUND(Sales_Data[[#This Row],[Temperature]],0)&lt;70,"Mild",ROUND(Sales_Data[[#This Row],[Temperature]],0)&lt;84,"Warm",TRUE,"Hot")</f>
        <v>Hot</v>
      </c>
    </row>
    <row r="3938" spans="1:13" x14ac:dyDescent="0.3">
      <c r="A3938" s="5">
        <v>22</v>
      </c>
      <c r="B3938" s="6">
        <v>40822</v>
      </c>
      <c r="C3938" s="7" t="b">
        <f t="shared" si="122"/>
        <v>1</v>
      </c>
      <c r="D3938" s="7" t="str" cm="1">
        <f t="array" ref="D3938">_xlfn.SWITCH(A3938,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938" s="7">
        <f t="shared" si="123"/>
        <v>40822</v>
      </c>
      <c r="F3938" s="5">
        <v>2011</v>
      </c>
      <c r="G3938" s="8">
        <v>1060868.49</v>
      </c>
      <c r="H3938" s="5" t="s">
        <v>99</v>
      </c>
      <c r="I3938" s="9">
        <v>69.53</v>
      </c>
      <c r="J3938" s="10">
        <v>3.9239999999999999</v>
      </c>
      <c r="K3938" s="10">
        <v>138.86063820000001</v>
      </c>
      <c r="L3938" s="10">
        <v>8.2520000000000007</v>
      </c>
      <c r="M3938" s="11" t="str" cm="1">
        <f t="array" ref="M3938">_xlfn.IFS(ROUND(Sales_Data[[#This Row],[Temperature]],0)&lt;50,"Cold",ROUND(Sales_Data[[#This Row],[Temperature]],0)&lt;70,"Mild",ROUND(Sales_Data[[#This Row],[Temperature]],0)&lt;84,"Warm",TRUE,"Hot")</f>
        <v>Warm</v>
      </c>
    </row>
    <row r="3939" spans="1:13" x14ac:dyDescent="0.3">
      <c r="A3939" s="5">
        <v>23</v>
      </c>
      <c r="B3939" s="6">
        <v>40822</v>
      </c>
      <c r="C3939" s="7" t="b">
        <f t="shared" si="122"/>
        <v>1</v>
      </c>
      <c r="D3939" s="7" t="str" cm="1">
        <f t="array" ref="D3939">_xlfn.SWITCH(A3939,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939" s="7">
        <f t="shared" si="123"/>
        <v>40822</v>
      </c>
      <c r="F3939" s="5">
        <v>2011</v>
      </c>
      <c r="G3939" s="8">
        <v>1447028.06</v>
      </c>
      <c r="H3939" s="5" t="s">
        <v>99</v>
      </c>
      <c r="I3939" s="9">
        <v>65.23</v>
      </c>
      <c r="J3939" s="10">
        <v>3.9239999999999999</v>
      </c>
      <c r="K3939" s="10">
        <v>134.94254839999999</v>
      </c>
      <c r="L3939" s="10">
        <v>4.7809999999999997</v>
      </c>
      <c r="M3939" s="11" t="str" cm="1">
        <f t="array" ref="M3939">_xlfn.IFS(ROUND(Sales_Data[[#This Row],[Temperature]],0)&lt;50,"Cold",ROUND(Sales_Data[[#This Row],[Temperature]],0)&lt;70,"Mild",ROUND(Sales_Data[[#This Row],[Temperature]],0)&lt;84,"Warm",TRUE,"Hot")</f>
        <v>Mild</v>
      </c>
    </row>
    <row r="3940" spans="1:13" x14ac:dyDescent="0.3">
      <c r="A3940" s="5">
        <v>24</v>
      </c>
      <c r="B3940" s="6">
        <v>40822</v>
      </c>
      <c r="C3940" s="7" t="b">
        <f t="shared" si="122"/>
        <v>1</v>
      </c>
      <c r="D3940" s="7" t="str" cm="1">
        <f t="array" ref="D3940">_xlfn.SWITCH(A3940,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940" s="7">
        <f t="shared" si="123"/>
        <v>40822</v>
      </c>
      <c r="F3940" s="5">
        <v>2011</v>
      </c>
      <c r="G3940" s="8">
        <v>1373841.91</v>
      </c>
      <c r="H3940" s="5" t="s">
        <v>99</v>
      </c>
      <c r="I3940" s="9">
        <v>70.02</v>
      </c>
      <c r="J3940" s="10">
        <v>4.0250000000000004</v>
      </c>
      <c r="K3940" s="10">
        <v>134.94254839999999</v>
      </c>
      <c r="L3940" s="10">
        <v>8.2119999999999997</v>
      </c>
      <c r="M3940" s="11" t="str" cm="1">
        <f t="array" ref="M3940">_xlfn.IFS(ROUND(Sales_Data[[#This Row],[Temperature]],0)&lt;50,"Cold",ROUND(Sales_Data[[#This Row],[Temperature]],0)&lt;70,"Mild",ROUND(Sales_Data[[#This Row],[Temperature]],0)&lt;84,"Warm",TRUE,"Hot")</f>
        <v>Warm</v>
      </c>
    </row>
    <row r="3941" spans="1:13" x14ac:dyDescent="0.3">
      <c r="A3941" s="5">
        <v>25</v>
      </c>
      <c r="B3941" s="6">
        <v>40822</v>
      </c>
      <c r="C3941" s="7" t="b">
        <f t="shared" si="122"/>
        <v>1</v>
      </c>
      <c r="D3941" s="7" t="str" cm="1">
        <f t="array" ref="D3941">_xlfn.SWITCH(A3941,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941" s="7">
        <f t="shared" si="123"/>
        <v>40822</v>
      </c>
      <c r="F3941" s="5">
        <v>2011</v>
      </c>
      <c r="G3941" s="8">
        <v>740259.63</v>
      </c>
      <c r="H3941" s="5" t="s">
        <v>99</v>
      </c>
      <c r="I3941" s="9">
        <v>71.45</v>
      </c>
      <c r="J3941" s="10">
        <v>3.8809999999999998</v>
      </c>
      <c r="K3941" s="10">
        <v>208.1535092</v>
      </c>
      <c r="L3941" s="10">
        <v>7.2869999999999999</v>
      </c>
      <c r="M3941" s="11" t="str" cm="1">
        <f t="array" ref="M3941">_xlfn.IFS(ROUND(Sales_Data[[#This Row],[Temperature]],0)&lt;50,"Cold",ROUND(Sales_Data[[#This Row],[Temperature]],0)&lt;70,"Mild",ROUND(Sales_Data[[#This Row],[Temperature]],0)&lt;84,"Warm",TRUE,"Hot")</f>
        <v>Warm</v>
      </c>
    </row>
    <row r="3942" spans="1:13" x14ac:dyDescent="0.3">
      <c r="A3942" s="5">
        <v>26</v>
      </c>
      <c r="B3942" s="6">
        <v>40822</v>
      </c>
      <c r="C3942" s="7" t="b">
        <f t="shared" si="122"/>
        <v>1</v>
      </c>
      <c r="D3942" s="7" t="str" cm="1">
        <f t="array" ref="D3942">_xlfn.SWITCH(A3942,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942" s="7">
        <f t="shared" si="123"/>
        <v>40822</v>
      </c>
      <c r="F3942" s="5">
        <v>2011</v>
      </c>
      <c r="G3942" s="8">
        <v>1094058.68</v>
      </c>
      <c r="H3942" s="5" t="s">
        <v>99</v>
      </c>
      <c r="I3942" s="9">
        <v>59.85</v>
      </c>
      <c r="J3942" s="10">
        <v>3.9239999999999999</v>
      </c>
      <c r="K3942" s="10">
        <v>134.94254839999999</v>
      </c>
      <c r="L3942" s="10">
        <v>7.8179999999999996</v>
      </c>
      <c r="M3942" s="11" t="str" cm="1">
        <f t="array" ref="M3942">_xlfn.IFS(ROUND(Sales_Data[[#This Row],[Temperature]],0)&lt;50,"Cold",ROUND(Sales_Data[[#This Row],[Temperature]],0)&lt;70,"Mild",ROUND(Sales_Data[[#This Row],[Temperature]],0)&lt;84,"Warm",TRUE,"Hot")</f>
        <v>Mild</v>
      </c>
    </row>
    <row r="3943" spans="1:13" x14ac:dyDescent="0.3">
      <c r="A3943" s="5">
        <v>27</v>
      </c>
      <c r="B3943" s="6">
        <v>40822</v>
      </c>
      <c r="C3943" s="7" t="b">
        <f t="shared" si="122"/>
        <v>1</v>
      </c>
      <c r="D3943" s="7" t="str" cm="1">
        <f t="array" ref="D3943">_xlfn.SWITCH(A3943,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943" s="7">
        <f t="shared" si="123"/>
        <v>40822</v>
      </c>
      <c r="F3943" s="5">
        <v>2011</v>
      </c>
      <c r="G3943" s="8">
        <v>1817914.71</v>
      </c>
      <c r="H3943" s="5" t="s">
        <v>99</v>
      </c>
      <c r="I3943" s="9">
        <v>73.260000000000005</v>
      </c>
      <c r="J3943" s="10">
        <v>4.0250000000000004</v>
      </c>
      <c r="K3943" s="10">
        <v>138.86063820000001</v>
      </c>
      <c r="L3943" s="10">
        <v>7.7249999999999996</v>
      </c>
      <c r="M3943" s="11" t="str" cm="1">
        <f t="array" ref="M3943">_xlfn.IFS(ROUND(Sales_Data[[#This Row],[Temperature]],0)&lt;50,"Cold",ROUND(Sales_Data[[#This Row],[Temperature]],0)&lt;70,"Mild",ROUND(Sales_Data[[#This Row],[Temperature]],0)&lt;84,"Warm",TRUE,"Hot")</f>
        <v>Warm</v>
      </c>
    </row>
    <row r="3944" spans="1:13" x14ac:dyDescent="0.3">
      <c r="A3944" s="5">
        <v>28</v>
      </c>
      <c r="B3944" s="6">
        <v>40822</v>
      </c>
      <c r="C3944" s="7" t="b">
        <f t="shared" si="122"/>
        <v>1</v>
      </c>
      <c r="D3944" s="7" t="str" cm="1">
        <f t="array" ref="D3944">_xlfn.SWITCH(A3944,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944" s="7">
        <f t="shared" si="123"/>
        <v>40822</v>
      </c>
      <c r="F3944" s="5">
        <v>2011</v>
      </c>
      <c r="G3944" s="8">
        <v>1339972.83</v>
      </c>
      <c r="H3944" s="5" t="s">
        <v>99</v>
      </c>
      <c r="I3944" s="9">
        <v>78.72</v>
      </c>
      <c r="J3944" s="10">
        <v>3.9809999999999999</v>
      </c>
      <c r="K3944" s="10">
        <v>129.03570970000001</v>
      </c>
      <c r="L3944" s="10">
        <v>13.736000000000001</v>
      </c>
      <c r="M3944" s="11" t="str" cm="1">
        <f t="array" ref="M3944">_xlfn.IFS(ROUND(Sales_Data[[#This Row],[Temperature]],0)&lt;50,"Cold",ROUND(Sales_Data[[#This Row],[Temperature]],0)&lt;70,"Mild",ROUND(Sales_Data[[#This Row],[Temperature]],0)&lt;84,"Warm",TRUE,"Hot")</f>
        <v>Warm</v>
      </c>
    </row>
    <row r="3945" spans="1:13" x14ac:dyDescent="0.3">
      <c r="A3945" s="5">
        <v>29</v>
      </c>
      <c r="B3945" s="6">
        <v>40822</v>
      </c>
      <c r="C3945" s="7" t="b">
        <f t="shared" si="122"/>
        <v>1</v>
      </c>
      <c r="D3945" s="7" t="str" cm="1">
        <f t="array" ref="D3945">_xlfn.SWITCH(A3945,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45" s="7">
        <f t="shared" si="123"/>
        <v>40822</v>
      </c>
      <c r="F3945" s="5">
        <v>2011</v>
      </c>
      <c r="G3945" s="8">
        <v>558431.43999999994</v>
      </c>
      <c r="H3945" s="5" t="s">
        <v>99</v>
      </c>
      <c r="I3945" s="9">
        <v>69.53</v>
      </c>
      <c r="J3945" s="10">
        <v>3.9239999999999999</v>
      </c>
      <c r="K3945" s="10">
        <v>134.94254839999999</v>
      </c>
      <c r="L3945" s="10">
        <v>9.9659999999999993</v>
      </c>
      <c r="M3945" s="11" t="str" cm="1">
        <f t="array" ref="M3945">_xlfn.IFS(ROUND(Sales_Data[[#This Row],[Temperature]],0)&lt;50,"Cold",ROUND(Sales_Data[[#This Row],[Temperature]],0)&lt;70,"Mild",ROUND(Sales_Data[[#This Row],[Temperature]],0)&lt;84,"Warm",TRUE,"Hot")</f>
        <v>Warm</v>
      </c>
    </row>
    <row r="3946" spans="1:13" x14ac:dyDescent="0.3">
      <c r="A3946" s="5">
        <v>30</v>
      </c>
      <c r="B3946" s="6">
        <v>40822</v>
      </c>
      <c r="C3946" s="7" t="b">
        <f t="shared" si="122"/>
        <v>1</v>
      </c>
      <c r="D3946" s="7" t="str" cm="1">
        <f t="array" ref="D3946">_xlfn.SWITCH(A3946,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46" s="7">
        <f t="shared" si="123"/>
        <v>40822</v>
      </c>
      <c r="F3946" s="5">
        <v>2011</v>
      </c>
      <c r="G3946" s="8">
        <v>424697.05</v>
      </c>
      <c r="H3946" s="5" t="s">
        <v>99</v>
      </c>
      <c r="I3946" s="9">
        <v>84.71</v>
      </c>
      <c r="J3946" s="10">
        <v>3.6480000000000001</v>
      </c>
      <c r="K3946" s="10">
        <v>214.69649079999999</v>
      </c>
      <c r="L3946" s="10">
        <v>7.931</v>
      </c>
      <c r="M3946" s="11" t="str" cm="1">
        <f t="array" ref="M3946">_xlfn.IFS(ROUND(Sales_Data[[#This Row],[Temperature]],0)&lt;50,"Cold",ROUND(Sales_Data[[#This Row],[Temperature]],0)&lt;70,"Mild",ROUND(Sales_Data[[#This Row],[Temperature]],0)&lt;84,"Warm",TRUE,"Hot")</f>
        <v>Hot</v>
      </c>
    </row>
    <row r="3947" spans="1:13" x14ac:dyDescent="0.3">
      <c r="A3947" s="5">
        <v>31</v>
      </c>
      <c r="B3947" s="6">
        <v>40822</v>
      </c>
      <c r="C3947" s="7" t="b">
        <f t="shared" si="122"/>
        <v>1</v>
      </c>
      <c r="D3947" s="7" t="str" cm="1">
        <f t="array" ref="D3947">_xlfn.SWITCH(A3947,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47" s="7">
        <f t="shared" si="123"/>
        <v>40822</v>
      </c>
      <c r="F3947" s="5">
        <v>2011</v>
      </c>
      <c r="G3947" s="8">
        <v>1425299.37</v>
      </c>
      <c r="H3947" s="5" t="s">
        <v>99</v>
      </c>
      <c r="I3947" s="9">
        <v>84.71</v>
      </c>
      <c r="J3947" s="10">
        <v>3.6480000000000001</v>
      </c>
      <c r="K3947" s="10">
        <v>214.69649079999999</v>
      </c>
      <c r="L3947" s="10">
        <v>7.931</v>
      </c>
      <c r="M3947" s="11" t="str" cm="1">
        <f t="array" ref="M3947">_xlfn.IFS(ROUND(Sales_Data[[#This Row],[Temperature]],0)&lt;50,"Cold",ROUND(Sales_Data[[#This Row],[Temperature]],0)&lt;70,"Mild",ROUND(Sales_Data[[#This Row],[Temperature]],0)&lt;84,"Warm",TRUE,"Hot")</f>
        <v>Hot</v>
      </c>
    </row>
    <row r="3948" spans="1:13" x14ac:dyDescent="0.3">
      <c r="A3948" s="5">
        <v>32</v>
      </c>
      <c r="B3948" s="6">
        <v>40822</v>
      </c>
      <c r="C3948" s="7" t="b">
        <f t="shared" si="122"/>
        <v>1</v>
      </c>
      <c r="D3948" s="7" t="str" cm="1">
        <f t="array" ref="D3948">_xlfn.SWITCH(A3948,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48" s="7">
        <f t="shared" si="123"/>
        <v>40822</v>
      </c>
      <c r="F3948" s="5">
        <v>2011</v>
      </c>
      <c r="G3948" s="8">
        <v>1239741.3400000001</v>
      </c>
      <c r="H3948" s="5" t="s">
        <v>99</v>
      </c>
      <c r="I3948" s="9">
        <v>65.489999999999995</v>
      </c>
      <c r="J3948" s="10">
        <v>3.7349999999999999</v>
      </c>
      <c r="K3948" s="10">
        <v>192.84706120000001</v>
      </c>
      <c r="L3948" s="10">
        <v>8.5950000000000006</v>
      </c>
      <c r="M3948" s="11" t="str" cm="1">
        <f t="array" ref="M3948">_xlfn.IFS(ROUND(Sales_Data[[#This Row],[Temperature]],0)&lt;50,"Cold",ROUND(Sales_Data[[#This Row],[Temperature]],0)&lt;70,"Mild",ROUND(Sales_Data[[#This Row],[Temperature]],0)&lt;84,"Warm",TRUE,"Hot")</f>
        <v>Mild</v>
      </c>
    </row>
    <row r="3949" spans="1:13" x14ac:dyDescent="0.3">
      <c r="A3949" s="5">
        <v>33</v>
      </c>
      <c r="B3949" s="6">
        <v>40822</v>
      </c>
      <c r="C3949" s="7" t="b">
        <f t="shared" si="122"/>
        <v>1</v>
      </c>
      <c r="D3949" s="7" t="str" cm="1">
        <f t="array" ref="D3949">_xlfn.SWITCH(A3949,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49" s="7">
        <f t="shared" si="123"/>
        <v>40822</v>
      </c>
      <c r="F3949" s="5">
        <v>2011</v>
      </c>
      <c r="G3949" s="8">
        <v>258427.39</v>
      </c>
      <c r="H3949" s="5" t="s">
        <v>99</v>
      </c>
      <c r="I3949" s="9">
        <v>87.02</v>
      </c>
      <c r="J3949" s="10">
        <v>3.9809999999999999</v>
      </c>
      <c r="K3949" s="10">
        <v>129.03570970000001</v>
      </c>
      <c r="L3949" s="10">
        <v>8.6869999999999994</v>
      </c>
      <c r="M3949" s="11" t="str" cm="1">
        <f t="array" ref="M3949">_xlfn.IFS(ROUND(Sales_Data[[#This Row],[Temperature]],0)&lt;50,"Cold",ROUND(Sales_Data[[#This Row],[Temperature]],0)&lt;70,"Mild",ROUND(Sales_Data[[#This Row],[Temperature]],0)&lt;84,"Warm",TRUE,"Hot")</f>
        <v>Hot</v>
      </c>
    </row>
    <row r="3950" spans="1:13" x14ac:dyDescent="0.3">
      <c r="A3950" s="5">
        <v>34</v>
      </c>
      <c r="B3950" s="6">
        <v>40822</v>
      </c>
      <c r="C3950" s="7" t="b">
        <f t="shared" si="122"/>
        <v>1</v>
      </c>
      <c r="D3950" s="7" t="str" cm="1">
        <f t="array" ref="D3950">_xlfn.SWITCH(A3950,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50" s="7">
        <f t="shared" si="123"/>
        <v>40822</v>
      </c>
      <c r="F3950" s="5">
        <v>2011</v>
      </c>
      <c r="G3950" s="8">
        <v>943912.77</v>
      </c>
      <c r="H3950" s="5" t="s">
        <v>99</v>
      </c>
      <c r="I3950" s="9">
        <v>74.569999999999993</v>
      </c>
      <c r="J3950" s="10">
        <v>3.64</v>
      </c>
      <c r="K3950" s="10">
        <v>129.03570970000001</v>
      </c>
      <c r="L3950" s="10">
        <v>10.581</v>
      </c>
      <c r="M3950" s="11" t="str" cm="1">
        <f t="array" ref="M3950">_xlfn.IFS(ROUND(Sales_Data[[#This Row],[Temperature]],0)&lt;50,"Cold",ROUND(Sales_Data[[#This Row],[Temperature]],0)&lt;70,"Mild",ROUND(Sales_Data[[#This Row],[Temperature]],0)&lt;84,"Warm",TRUE,"Hot")</f>
        <v>Warm</v>
      </c>
    </row>
    <row r="3951" spans="1:13" x14ac:dyDescent="0.3">
      <c r="A3951" s="5">
        <v>35</v>
      </c>
      <c r="B3951" s="6">
        <v>40822</v>
      </c>
      <c r="C3951" s="7" t="b">
        <f t="shared" si="122"/>
        <v>1</v>
      </c>
      <c r="D3951" s="7" t="str" cm="1">
        <f t="array" ref="D3951">_xlfn.SWITCH(A3951,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51" s="7">
        <f t="shared" si="123"/>
        <v>40822</v>
      </c>
      <c r="F3951" s="5">
        <v>2011</v>
      </c>
      <c r="G3951" s="8">
        <v>855130.21</v>
      </c>
      <c r="H3951" s="5" t="s">
        <v>99</v>
      </c>
      <c r="I3951" s="9">
        <v>73.260000000000005</v>
      </c>
      <c r="J3951" s="10">
        <v>3.8809999999999998</v>
      </c>
      <c r="K3951" s="10">
        <v>138.86063820000001</v>
      </c>
      <c r="L3951" s="10">
        <v>8.5120000000000005</v>
      </c>
      <c r="M3951" s="11" t="str" cm="1">
        <f t="array" ref="M3951">_xlfn.IFS(ROUND(Sales_Data[[#This Row],[Temperature]],0)&lt;50,"Cold",ROUND(Sales_Data[[#This Row],[Temperature]],0)&lt;70,"Mild",ROUND(Sales_Data[[#This Row],[Temperature]],0)&lt;84,"Warm",TRUE,"Hot")</f>
        <v>Warm</v>
      </c>
    </row>
    <row r="3952" spans="1:13" x14ac:dyDescent="0.3">
      <c r="A3952" s="5">
        <v>36</v>
      </c>
      <c r="B3952" s="6">
        <v>40822</v>
      </c>
      <c r="C3952" s="7" t="b">
        <f t="shared" si="122"/>
        <v>1</v>
      </c>
      <c r="D3952" s="7" t="str" cm="1">
        <f t="array" ref="D3952">_xlfn.SWITCH(A3952,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52" s="7">
        <f t="shared" si="123"/>
        <v>40822</v>
      </c>
      <c r="F3952" s="5">
        <v>2011</v>
      </c>
      <c r="G3952" s="8">
        <v>374182.04</v>
      </c>
      <c r="H3952" s="5" t="s">
        <v>99</v>
      </c>
      <c r="I3952" s="9">
        <v>82.41</v>
      </c>
      <c r="J3952" s="10">
        <v>3.633</v>
      </c>
      <c r="K3952" s="10">
        <v>213.7917147</v>
      </c>
      <c r="L3952" s="10">
        <v>8.3000000000000007</v>
      </c>
      <c r="M3952" s="11" t="str" cm="1">
        <f t="array" ref="M3952">_xlfn.IFS(ROUND(Sales_Data[[#This Row],[Temperature]],0)&lt;50,"Cold",ROUND(Sales_Data[[#This Row],[Temperature]],0)&lt;70,"Mild",ROUND(Sales_Data[[#This Row],[Temperature]],0)&lt;84,"Warm",TRUE,"Hot")</f>
        <v>Warm</v>
      </c>
    </row>
    <row r="3953" spans="1:13" x14ac:dyDescent="0.3">
      <c r="A3953" s="5">
        <v>37</v>
      </c>
      <c r="B3953" s="6">
        <v>40822</v>
      </c>
      <c r="C3953" s="7" t="b">
        <f t="shared" si="122"/>
        <v>1</v>
      </c>
      <c r="D3953" s="7" t="str" cm="1">
        <f t="array" ref="D3953">_xlfn.SWITCH(A3953,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53" s="7">
        <f t="shared" si="123"/>
        <v>40822</v>
      </c>
      <c r="F3953" s="5">
        <v>2011</v>
      </c>
      <c r="G3953" s="8">
        <v>509647.25</v>
      </c>
      <c r="H3953" s="5" t="s">
        <v>99</v>
      </c>
      <c r="I3953" s="9">
        <v>82.41</v>
      </c>
      <c r="J3953" s="10">
        <v>3.6480000000000001</v>
      </c>
      <c r="K3953" s="10">
        <v>213.7917147</v>
      </c>
      <c r="L3953" s="10">
        <v>8.3000000000000007</v>
      </c>
      <c r="M3953" s="11" t="str" cm="1">
        <f t="array" ref="M3953">_xlfn.IFS(ROUND(Sales_Data[[#This Row],[Temperature]],0)&lt;50,"Cold",ROUND(Sales_Data[[#This Row],[Temperature]],0)&lt;70,"Mild",ROUND(Sales_Data[[#This Row],[Temperature]],0)&lt;84,"Warm",TRUE,"Hot")</f>
        <v>Warm</v>
      </c>
    </row>
    <row r="3954" spans="1:13" x14ac:dyDescent="0.3">
      <c r="A3954" s="5">
        <v>38</v>
      </c>
      <c r="B3954" s="6">
        <v>40822</v>
      </c>
      <c r="C3954" s="7" t="b">
        <f t="shared" si="122"/>
        <v>1</v>
      </c>
      <c r="D3954" s="7" t="str" cm="1">
        <f t="array" ref="D3954">_xlfn.SWITCH(A3954,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54" s="7">
        <f t="shared" si="123"/>
        <v>40822</v>
      </c>
      <c r="F3954" s="5">
        <v>2011</v>
      </c>
      <c r="G3954" s="8">
        <v>381763.02</v>
      </c>
      <c r="H3954" s="5" t="s">
        <v>99</v>
      </c>
      <c r="I3954" s="9">
        <v>78.72</v>
      </c>
      <c r="J3954" s="10">
        <v>3.9809999999999999</v>
      </c>
      <c r="K3954" s="10">
        <v>129.03570970000001</v>
      </c>
      <c r="L3954" s="10">
        <v>13.736000000000001</v>
      </c>
      <c r="M3954" s="11" t="str" cm="1">
        <f t="array" ref="M3954">_xlfn.IFS(ROUND(Sales_Data[[#This Row],[Temperature]],0)&lt;50,"Cold",ROUND(Sales_Data[[#This Row],[Temperature]],0)&lt;70,"Mild",ROUND(Sales_Data[[#This Row],[Temperature]],0)&lt;84,"Warm",TRUE,"Hot")</f>
        <v>Warm</v>
      </c>
    </row>
    <row r="3955" spans="1:13" x14ac:dyDescent="0.3">
      <c r="A3955" s="5">
        <v>39</v>
      </c>
      <c r="B3955" s="6">
        <v>40822</v>
      </c>
      <c r="C3955" s="7" t="b">
        <f t="shared" si="122"/>
        <v>1</v>
      </c>
      <c r="D3955" s="7" t="str" cm="1">
        <f t="array" ref="D3955">_xlfn.SWITCH(A3955,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955" s="7">
        <f t="shared" si="123"/>
        <v>40822</v>
      </c>
      <c r="F3955" s="5">
        <v>2011</v>
      </c>
      <c r="G3955" s="8">
        <v>1442092.08</v>
      </c>
      <c r="H3955" s="5" t="s">
        <v>99</v>
      </c>
      <c r="I3955" s="9">
        <v>82.75</v>
      </c>
      <c r="J3955" s="10">
        <v>3.6480000000000001</v>
      </c>
      <c r="K3955" s="10">
        <v>213.7917147</v>
      </c>
      <c r="L3955" s="10">
        <v>8.3000000000000007</v>
      </c>
      <c r="M3955" s="11" t="str" cm="1">
        <f t="array" ref="M3955">_xlfn.IFS(ROUND(Sales_Data[[#This Row],[Temperature]],0)&lt;50,"Cold",ROUND(Sales_Data[[#This Row],[Temperature]],0)&lt;70,"Mild",ROUND(Sales_Data[[#This Row],[Temperature]],0)&lt;84,"Warm",TRUE,"Hot")</f>
        <v>Warm</v>
      </c>
    </row>
    <row r="3956" spans="1:13" x14ac:dyDescent="0.3">
      <c r="A3956" s="5">
        <v>40</v>
      </c>
      <c r="B3956" s="6">
        <v>40822</v>
      </c>
      <c r="C3956" s="7" t="b">
        <f t="shared" si="122"/>
        <v>1</v>
      </c>
      <c r="D3956" s="7" t="str" cm="1">
        <f t="array" ref="D3956">_xlfn.SWITCH(A3956,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956" s="7">
        <f t="shared" si="123"/>
        <v>40822</v>
      </c>
      <c r="F3956" s="5">
        <v>2011</v>
      </c>
      <c r="G3956" s="8">
        <v>984336.04</v>
      </c>
      <c r="H3956" s="5" t="s">
        <v>99</v>
      </c>
      <c r="I3956" s="9">
        <v>64.19</v>
      </c>
      <c r="J3956" s="10">
        <v>3.9239999999999999</v>
      </c>
      <c r="K3956" s="10">
        <v>134.94254839999999</v>
      </c>
      <c r="L3956" s="10">
        <v>4.7809999999999997</v>
      </c>
      <c r="M3956" s="11" t="str" cm="1">
        <f t="array" ref="M3956">_xlfn.IFS(ROUND(Sales_Data[[#This Row],[Temperature]],0)&lt;50,"Cold",ROUND(Sales_Data[[#This Row],[Temperature]],0)&lt;70,"Mild",ROUND(Sales_Data[[#This Row],[Temperature]],0)&lt;84,"Warm",TRUE,"Hot")</f>
        <v>Mild</v>
      </c>
    </row>
    <row r="3957" spans="1:13" x14ac:dyDescent="0.3">
      <c r="A3957" s="5">
        <v>41</v>
      </c>
      <c r="B3957" s="6">
        <v>40822</v>
      </c>
      <c r="C3957" s="7" t="b">
        <f t="shared" si="122"/>
        <v>1</v>
      </c>
      <c r="D3957" s="7" t="str" cm="1">
        <f t="array" ref="D3957">_xlfn.SWITCH(A3957,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957" s="7">
        <f t="shared" si="123"/>
        <v>40822</v>
      </c>
      <c r="F3957" s="5">
        <v>2011</v>
      </c>
      <c r="G3957" s="8">
        <v>1311690.1100000001</v>
      </c>
      <c r="H3957" s="5" t="s">
        <v>99</v>
      </c>
      <c r="I3957" s="9">
        <v>61.1</v>
      </c>
      <c r="J3957" s="10">
        <v>3.7349999999999999</v>
      </c>
      <c r="K3957" s="10">
        <v>192.84706120000001</v>
      </c>
      <c r="L3957" s="10">
        <v>6.9340000000000002</v>
      </c>
      <c r="M3957" s="11" t="str" cm="1">
        <f t="array" ref="M3957">_xlfn.IFS(ROUND(Sales_Data[[#This Row],[Temperature]],0)&lt;50,"Cold",ROUND(Sales_Data[[#This Row],[Temperature]],0)&lt;70,"Mild",ROUND(Sales_Data[[#This Row],[Temperature]],0)&lt;84,"Warm",TRUE,"Hot")</f>
        <v>Mild</v>
      </c>
    </row>
    <row r="3958" spans="1:13" x14ac:dyDescent="0.3">
      <c r="A3958" s="5">
        <v>42</v>
      </c>
      <c r="B3958" s="6">
        <v>40822</v>
      </c>
      <c r="C3958" s="7" t="b">
        <f t="shared" si="122"/>
        <v>1</v>
      </c>
      <c r="D3958" s="7" t="str" cm="1">
        <f t="array" ref="D3958">_xlfn.SWITCH(A3958,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958" s="7">
        <f t="shared" si="123"/>
        <v>40822</v>
      </c>
      <c r="F3958" s="5">
        <v>2011</v>
      </c>
      <c r="G3958" s="8">
        <v>616701.99</v>
      </c>
      <c r="H3958" s="5" t="s">
        <v>99</v>
      </c>
      <c r="I3958" s="9">
        <v>84.57</v>
      </c>
      <c r="J3958" s="10">
        <v>3.9809999999999999</v>
      </c>
      <c r="K3958" s="10">
        <v>129.03570970000001</v>
      </c>
      <c r="L3958" s="10">
        <v>8.4939999999999998</v>
      </c>
      <c r="M3958" s="11" t="str" cm="1">
        <f t="array" ref="M3958">_xlfn.IFS(ROUND(Sales_Data[[#This Row],[Temperature]],0)&lt;50,"Cold",ROUND(Sales_Data[[#This Row],[Temperature]],0)&lt;70,"Mild",ROUND(Sales_Data[[#This Row],[Temperature]],0)&lt;84,"Warm",TRUE,"Hot")</f>
        <v>Hot</v>
      </c>
    </row>
    <row r="3959" spans="1:13" x14ac:dyDescent="0.3">
      <c r="A3959" s="5">
        <v>43</v>
      </c>
      <c r="B3959" s="6">
        <v>40822</v>
      </c>
      <c r="C3959" s="7" t="b">
        <f t="shared" si="122"/>
        <v>1</v>
      </c>
      <c r="D3959" s="7" t="str" cm="1">
        <f t="array" ref="D3959">_xlfn.SWITCH(A3959,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959" s="7">
        <f t="shared" si="123"/>
        <v>40822</v>
      </c>
      <c r="F3959" s="5">
        <v>2011</v>
      </c>
      <c r="G3959" s="8">
        <v>643041.71</v>
      </c>
      <c r="H3959" s="5" t="s">
        <v>99</v>
      </c>
      <c r="I3959" s="9">
        <v>85.81</v>
      </c>
      <c r="J3959" s="10">
        <v>3.6480000000000001</v>
      </c>
      <c r="K3959" s="10">
        <v>206.8958203</v>
      </c>
      <c r="L3959" s="10">
        <v>10.581</v>
      </c>
      <c r="M3959" s="11" t="str" cm="1">
        <f t="array" ref="M3959">_xlfn.IFS(ROUND(Sales_Data[[#This Row],[Temperature]],0)&lt;50,"Cold",ROUND(Sales_Data[[#This Row],[Temperature]],0)&lt;70,"Mild",ROUND(Sales_Data[[#This Row],[Temperature]],0)&lt;84,"Warm",TRUE,"Hot")</f>
        <v>Hot</v>
      </c>
    </row>
    <row r="3960" spans="1:13" x14ac:dyDescent="0.3">
      <c r="A3960" s="5">
        <v>44</v>
      </c>
      <c r="B3960" s="6">
        <v>40822</v>
      </c>
      <c r="C3960" s="7" t="b">
        <f t="shared" si="122"/>
        <v>1</v>
      </c>
      <c r="D3960" s="7" t="str" cm="1">
        <f t="array" ref="D3960">_xlfn.SWITCH(A3960,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960" s="7">
        <f t="shared" si="123"/>
        <v>40822</v>
      </c>
      <c r="F3960" s="5">
        <v>2011</v>
      </c>
      <c r="G3960" s="8">
        <v>308770.42</v>
      </c>
      <c r="H3960" s="5" t="s">
        <v>99</v>
      </c>
      <c r="I3960" s="9">
        <v>61.39</v>
      </c>
      <c r="J3960" s="10">
        <v>3.7320000000000002</v>
      </c>
      <c r="K3960" s="10">
        <v>129.03570970000001</v>
      </c>
      <c r="L3960" s="10">
        <v>6.9059999999999997</v>
      </c>
      <c r="M3960" s="11" t="str" cm="1">
        <f t="array" ref="M3960">_xlfn.IFS(ROUND(Sales_Data[[#This Row],[Temperature]],0)&lt;50,"Cold",ROUND(Sales_Data[[#This Row],[Temperature]],0)&lt;70,"Mild",ROUND(Sales_Data[[#This Row],[Temperature]],0)&lt;84,"Warm",TRUE,"Hot")</f>
        <v>Mild</v>
      </c>
    </row>
    <row r="3961" spans="1:13" x14ac:dyDescent="0.3">
      <c r="A3961" s="5">
        <v>45</v>
      </c>
      <c r="B3961" s="6">
        <v>40822</v>
      </c>
      <c r="C3961" s="7" t="b">
        <f t="shared" si="122"/>
        <v>1</v>
      </c>
      <c r="D3961" s="7" t="str" cm="1">
        <f t="array" ref="D3961">_xlfn.SWITCH(A3961,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961" s="7">
        <f t="shared" si="123"/>
        <v>40822</v>
      </c>
      <c r="F3961" s="5">
        <v>2011</v>
      </c>
      <c r="G3961" s="8">
        <v>814395.17</v>
      </c>
      <c r="H3961" s="5" t="s">
        <v>99</v>
      </c>
      <c r="I3961" s="9">
        <v>73.88</v>
      </c>
      <c r="J3961" s="10">
        <v>3.8809999999999998</v>
      </c>
      <c r="K3961" s="10">
        <v>185.64869229999999</v>
      </c>
      <c r="L3961" s="10">
        <v>8.5210000000000008</v>
      </c>
      <c r="M3961" s="11" t="str" cm="1">
        <f t="array" ref="M3961">_xlfn.IFS(ROUND(Sales_Data[[#This Row],[Temperature]],0)&lt;50,"Cold",ROUND(Sales_Data[[#This Row],[Temperature]],0)&lt;70,"Mild",ROUND(Sales_Data[[#This Row],[Temperature]],0)&lt;84,"Warm",TRUE,"Hot")</f>
        <v>Warm</v>
      </c>
    </row>
    <row r="3962" spans="1:13" x14ac:dyDescent="0.3">
      <c r="A3962" s="5">
        <v>1</v>
      </c>
      <c r="B3962" s="5" t="s">
        <v>59</v>
      </c>
      <c r="C3962" s="7" t="b">
        <f t="shared" si="122"/>
        <v>0</v>
      </c>
      <c r="D3962" s="7" t="str" cm="1">
        <f t="array" ref="D3962">_xlfn.SWITCH(A3962,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962" s="12">
        <f t="shared" si="123"/>
        <v>40830</v>
      </c>
      <c r="F3962" s="5">
        <v>2011</v>
      </c>
      <c r="G3962" s="8">
        <v>1493525.93</v>
      </c>
      <c r="H3962" s="5" t="s">
        <v>99</v>
      </c>
      <c r="I3962" s="9">
        <v>71.739999999999995</v>
      </c>
      <c r="J3962" s="10">
        <v>3.274</v>
      </c>
      <c r="K3962" s="10">
        <v>217.35527329999999</v>
      </c>
      <c r="L3962" s="10">
        <v>7.8659999999999997</v>
      </c>
      <c r="M3962" s="11" t="str" cm="1">
        <f t="array" ref="M3962">_xlfn.IFS(ROUND(Sales_Data[[#This Row],[Temperature]],0)&lt;50,"Cold",ROUND(Sales_Data[[#This Row],[Temperature]],0)&lt;70,"Mild",ROUND(Sales_Data[[#This Row],[Temperature]],0)&lt;84,"Warm",TRUE,"Hot")</f>
        <v>Warm</v>
      </c>
    </row>
    <row r="3963" spans="1:13" x14ac:dyDescent="0.3">
      <c r="A3963" s="5">
        <v>2</v>
      </c>
      <c r="B3963" s="5" t="s">
        <v>59</v>
      </c>
      <c r="C3963" s="7" t="b">
        <f t="shared" si="122"/>
        <v>0</v>
      </c>
      <c r="D3963" s="7" t="str" cm="1">
        <f t="array" ref="D3963">_xlfn.SWITCH(A3963,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963" s="12">
        <f t="shared" si="123"/>
        <v>40830</v>
      </c>
      <c r="F3963" s="5">
        <v>2011</v>
      </c>
      <c r="G3963" s="8">
        <v>1743882.19</v>
      </c>
      <c r="H3963" s="5" t="s">
        <v>99</v>
      </c>
      <c r="I3963" s="9">
        <v>71.67</v>
      </c>
      <c r="J3963" s="10">
        <v>3.274</v>
      </c>
      <c r="K3963" s="10">
        <v>217.0048261</v>
      </c>
      <c r="L3963" s="10">
        <v>7.4409999999999998</v>
      </c>
      <c r="M3963" s="11" t="str" cm="1">
        <f t="array" ref="M3963">_xlfn.IFS(ROUND(Sales_Data[[#This Row],[Temperature]],0)&lt;50,"Cold",ROUND(Sales_Data[[#This Row],[Temperature]],0)&lt;70,"Mild",ROUND(Sales_Data[[#This Row],[Temperature]],0)&lt;84,"Warm",TRUE,"Hot")</f>
        <v>Warm</v>
      </c>
    </row>
    <row r="3964" spans="1:13" x14ac:dyDescent="0.3">
      <c r="A3964" s="5">
        <v>3</v>
      </c>
      <c r="B3964" s="5" t="s">
        <v>59</v>
      </c>
      <c r="C3964" s="7" t="b">
        <f t="shared" si="122"/>
        <v>0</v>
      </c>
      <c r="D3964" s="7" t="str" cm="1">
        <f t="array" ref="D3964">_xlfn.SWITCH(A3964,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964" s="12">
        <f t="shared" si="123"/>
        <v>40830</v>
      </c>
      <c r="F3964" s="5">
        <v>2011</v>
      </c>
      <c r="G3964" s="8">
        <v>368282.57</v>
      </c>
      <c r="H3964" s="5" t="s">
        <v>99</v>
      </c>
      <c r="I3964" s="9">
        <v>73.75</v>
      </c>
      <c r="J3964" s="10">
        <v>3.274</v>
      </c>
      <c r="K3964" s="10">
        <v>220.74861670000001</v>
      </c>
      <c r="L3964" s="10">
        <v>7.1970000000000001</v>
      </c>
      <c r="M3964" s="11" t="str" cm="1">
        <f t="array" ref="M3964">_xlfn.IFS(ROUND(Sales_Data[[#This Row],[Temperature]],0)&lt;50,"Cold",ROUND(Sales_Data[[#This Row],[Temperature]],0)&lt;70,"Mild",ROUND(Sales_Data[[#This Row],[Temperature]],0)&lt;84,"Warm",TRUE,"Hot")</f>
        <v>Warm</v>
      </c>
    </row>
    <row r="3965" spans="1:13" x14ac:dyDescent="0.3">
      <c r="A3965" s="5">
        <v>4</v>
      </c>
      <c r="B3965" s="5" t="s">
        <v>59</v>
      </c>
      <c r="C3965" s="7" t="b">
        <f t="shared" si="122"/>
        <v>0</v>
      </c>
      <c r="D3965" s="7" t="str" cm="1">
        <f t="array" ref="D3965">_xlfn.SWITCH(A3965,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965" s="12">
        <f t="shared" si="123"/>
        <v>40830</v>
      </c>
      <c r="F3965" s="5">
        <v>2011</v>
      </c>
      <c r="G3965" s="8">
        <v>2074548.85</v>
      </c>
      <c r="H3965" s="5" t="s">
        <v>99</v>
      </c>
      <c r="I3965" s="9">
        <v>63.75</v>
      </c>
      <c r="J3965" s="10">
        <v>3.2829999999999999</v>
      </c>
      <c r="K3965" s="10">
        <v>129.77064519999999</v>
      </c>
      <c r="L3965" s="10">
        <v>5.1429999999999998</v>
      </c>
      <c r="M3965" s="11" t="str" cm="1">
        <f t="array" ref="M3965">_xlfn.IFS(ROUND(Sales_Data[[#This Row],[Temperature]],0)&lt;50,"Cold",ROUND(Sales_Data[[#This Row],[Temperature]],0)&lt;70,"Mild",ROUND(Sales_Data[[#This Row],[Temperature]],0)&lt;84,"Warm",TRUE,"Hot")</f>
        <v>Mild</v>
      </c>
    </row>
    <row r="3966" spans="1:13" x14ac:dyDescent="0.3">
      <c r="A3966" s="5">
        <v>5</v>
      </c>
      <c r="B3966" s="5" t="s">
        <v>59</v>
      </c>
      <c r="C3966" s="7" t="b">
        <f t="shared" si="122"/>
        <v>0</v>
      </c>
      <c r="D3966" s="7" t="str" cm="1">
        <f t="array" ref="D3966">_xlfn.SWITCH(A3966,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966" s="12">
        <f t="shared" si="123"/>
        <v>40830</v>
      </c>
      <c r="F3966" s="5">
        <v>2011</v>
      </c>
      <c r="G3966" s="8">
        <v>286117.71999999997</v>
      </c>
      <c r="H3966" s="5" t="s">
        <v>99</v>
      </c>
      <c r="I3966" s="9">
        <v>72.36</v>
      </c>
      <c r="J3966" s="10">
        <v>3.274</v>
      </c>
      <c r="K3966" s="10">
        <v>217.92374580000001</v>
      </c>
      <c r="L3966" s="10">
        <v>6.3</v>
      </c>
      <c r="M3966" s="11" t="str" cm="1">
        <f t="array" ref="M3966">_xlfn.IFS(ROUND(Sales_Data[[#This Row],[Temperature]],0)&lt;50,"Cold",ROUND(Sales_Data[[#This Row],[Temperature]],0)&lt;70,"Mild",ROUND(Sales_Data[[#This Row],[Temperature]],0)&lt;84,"Warm",TRUE,"Hot")</f>
        <v>Warm</v>
      </c>
    </row>
    <row r="3967" spans="1:13" x14ac:dyDescent="0.3">
      <c r="A3967" s="5">
        <v>6</v>
      </c>
      <c r="B3967" s="5" t="s">
        <v>59</v>
      </c>
      <c r="C3967" s="7" t="b">
        <f t="shared" si="122"/>
        <v>0</v>
      </c>
      <c r="D3967" s="7" t="str" cm="1">
        <f t="array" ref="D3967">_xlfn.SWITCH(A3967,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967" s="12">
        <f t="shared" si="123"/>
        <v>40830</v>
      </c>
      <c r="F3967" s="5">
        <v>2011</v>
      </c>
      <c r="G3967" s="8">
        <v>1386520.99</v>
      </c>
      <c r="H3967" s="5" t="s">
        <v>99</v>
      </c>
      <c r="I3967" s="9">
        <v>71.239999999999995</v>
      </c>
      <c r="J3967" s="10">
        <v>3.274</v>
      </c>
      <c r="K3967" s="10">
        <v>218.91098439999999</v>
      </c>
      <c r="L3967" s="10">
        <v>6.5510000000000002</v>
      </c>
      <c r="M3967" s="11" t="str" cm="1">
        <f t="array" ref="M3967">_xlfn.IFS(ROUND(Sales_Data[[#This Row],[Temperature]],0)&lt;50,"Cold",ROUND(Sales_Data[[#This Row],[Temperature]],0)&lt;70,"Mild",ROUND(Sales_Data[[#This Row],[Temperature]],0)&lt;84,"Warm",TRUE,"Hot")</f>
        <v>Warm</v>
      </c>
    </row>
    <row r="3968" spans="1:13" x14ac:dyDescent="0.3">
      <c r="A3968" s="5">
        <v>7</v>
      </c>
      <c r="B3968" s="5" t="s">
        <v>59</v>
      </c>
      <c r="C3968" s="7" t="b">
        <f t="shared" si="122"/>
        <v>0</v>
      </c>
      <c r="D3968" s="7" t="str" cm="1">
        <f t="array" ref="D3968">_xlfn.SWITCH(A3968,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968" s="12">
        <f t="shared" si="123"/>
        <v>40830</v>
      </c>
      <c r="F3968" s="5">
        <v>2011</v>
      </c>
      <c r="G3968" s="8">
        <v>501959.19</v>
      </c>
      <c r="H3968" s="5" t="s">
        <v>99</v>
      </c>
      <c r="I3968" s="9">
        <v>32.65</v>
      </c>
      <c r="J3968" s="10">
        <v>3.4910000000000001</v>
      </c>
      <c r="K3968" s="10">
        <v>195.0261012</v>
      </c>
      <c r="L3968" s="10">
        <v>8.5129999999999999</v>
      </c>
      <c r="M3968" s="11" t="str" cm="1">
        <f t="array" ref="M3968">_xlfn.IFS(ROUND(Sales_Data[[#This Row],[Temperature]],0)&lt;50,"Cold",ROUND(Sales_Data[[#This Row],[Temperature]],0)&lt;70,"Mild",ROUND(Sales_Data[[#This Row],[Temperature]],0)&lt;84,"Warm",TRUE,"Hot")</f>
        <v>Cold</v>
      </c>
    </row>
    <row r="3969" spans="1:13" x14ac:dyDescent="0.3">
      <c r="A3969" s="5">
        <v>8</v>
      </c>
      <c r="B3969" s="5" t="s">
        <v>59</v>
      </c>
      <c r="C3969" s="7" t="b">
        <f t="shared" si="122"/>
        <v>0</v>
      </c>
      <c r="D3969" s="7" t="str" cm="1">
        <f t="array" ref="D3969">_xlfn.SWITCH(A3969,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969" s="12">
        <f t="shared" si="123"/>
        <v>40830</v>
      </c>
      <c r="F3969" s="5">
        <v>2011</v>
      </c>
      <c r="G3969" s="8">
        <v>863188.26</v>
      </c>
      <c r="H3969" s="5" t="s">
        <v>99</v>
      </c>
      <c r="I3969" s="9">
        <v>61.74</v>
      </c>
      <c r="J3969" s="10">
        <v>3.274</v>
      </c>
      <c r="K3969" s="10">
        <v>220.79609350000001</v>
      </c>
      <c r="L3969" s="10">
        <v>6.1230000000000002</v>
      </c>
      <c r="M3969" s="11" t="str" cm="1">
        <f t="array" ref="M3969">_xlfn.IFS(ROUND(Sales_Data[[#This Row],[Temperature]],0)&lt;50,"Cold",ROUND(Sales_Data[[#This Row],[Temperature]],0)&lt;70,"Mild",ROUND(Sales_Data[[#This Row],[Temperature]],0)&lt;84,"Warm",TRUE,"Hot")</f>
        <v>Mild</v>
      </c>
    </row>
    <row r="3970" spans="1:13" x14ac:dyDescent="0.3">
      <c r="A3970" s="5">
        <v>9</v>
      </c>
      <c r="B3970" s="5" t="s">
        <v>59</v>
      </c>
      <c r="C3970" s="7" t="b">
        <f t="shared" ref="C3970:C4033" si="124">ISNUMBER(B3970)</f>
        <v>0</v>
      </c>
      <c r="D3970" s="7" t="str" cm="1">
        <f t="array" ref="D3970">_xlfn.SWITCH(A3970,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970" s="12">
        <f t="shared" ref="E3970:E4033" si="125">IF(C3970,B3970,DATE(RIGHT(B3970,4),MID(B3970,4,2),LEFT(B3970,2)))</f>
        <v>40830</v>
      </c>
      <c r="F3970" s="5">
        <v>2011</v>
      </c>
      <c r="G3970" s="8">
        <v>529515.66</v>
      </c>
      <c r="H3970" s="5" t="s">
        <v>99</v>
      </c>
      <c r="I3970" s="9">
        <v>67.27</v>
      </c>
      <c r="J3970" s="10">
        <v>3.274</v>
      </c>
      <c r="K3970" s="10">
        <v>220.98368489999999</v>
      </c>
      <c r="L3970" s="10">
        <v>6.0540000000000003</v>
      </c>
      <c r="M3970" s="11" t="str" cm="1">
        <f t="array" ref="M3970">_xlfn.IFS(ROUND(Sales_Data[[#This Row],[Temperature]],0)&lt;50,"Cold",ROUND(Sales_Data[[#This Row],[Temperature]],0)&lt;70,"Mild",ROUND(Sales_Data[[#This Row],[Temperature]],0)&lt;84,"Warm",TRUE,"Hot")</f>
        <v>Mild</v>
      </c>
    </row>
    <row r="3971" spans="1:13" x14ac:dyDescent="0.3">
      <c r="A3971" s="5">
        <v>10</v>
      </c>
      <c r="B3971" s="5" t="s">
        <v>59</v>
      </c>
      <c r="C3971" s="7" t="b">
        <f t="shared" si="124"/>
        <v>0</v>
      </c>
      <c r="D3971" s="7" t="str" cm="1">
        <f t="array" ref="D3971">_xlfn.SWITCH(A3971,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971" s="12">
        <f t="shared" si="125"/>
        <v>40830</v>
      </c>
      <c r="F3971" s="5">
        <v>2011</v>
      </c>
      <c r="G3971" s="8">
        <v>1704753.02</v>
      </c>
      <c r="H3971" s="5" t="s">
        <v>99</v>
      </c>
      <c r="I3971" s="9">
        <v>70.27</v>
      </c>
      <c r="J3971" s="10">
        <v>3.698</v>
      </c>
      <c r="K3971" s="10">
        <v>129.77064519999999</v>
      </c>
      <c r="L3971" s="10">
        <v>7.8739999999999997</v>
      </c>
      <c r="M3971" s="11" t="str" cm="1">
        <f t="array" ref="M3971">_xlfn.IFS(ROUND(Sales_Data[[#This Row],[Temperature]],0)&lt;50,"Cold",ROUND(Sales_Data[[#This Row],[Temperature]],0)&lt;70,"Mild",ROUND(Sales_Data[[#This Row],[Temperature]],0)&lt;84,"Warm",TRUE,"Hot")</f>
        <v>Warm</v>
      </c>
    </row>
    <row r="3972" spans="1:13" x14ac:dyDescent="0.3">
      <c r="A3972" s="5">
        <v>11</v>
      </c>
      <c r="B3972" s="5" t="s">
        <v>59</v>
      </c>
      <c r="C3972" s="7" t="b">
        <f t="shared" si="124"/>
        <v>0</v>
      </c>
      <c r="D3972" s="7" t="str" cm="1">
        <f t="array" ref="D3972">_xlfn.SWITCH(A3972,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972" s="12">
        <f t="shared" si="125"/>
        <v>40830</v>
      </c>
      <c r="F3972" s="5">
        <v>2011</v>
      </c>
      <c r="G3972" s="8">
        <v>1286388.96</v>
      </c>
      <c r="H3972" s="5" t="s">
        <v>99</v>
      </c>
      <c r="I3972" s="9">
        <v>75.56</v>
      </c>
      <c r="J3972" s="10">
        <v>3.274</v>
      </c>
      <c r="K3972" s="10">
        <v>220.74861670000001</v>
      </c>
      <c r="L3972" s="10">
        <v>7.1970000000000001</v>
      </c>
      <c r="M3972" s="11" t="str" cm="1">
        <f t="array" ref="M3972">_xlfn.IFS(ROUND(Sales_Data[[#This Row],[Temperature]],0)&lt;50,"Cold",ROUND(Sales_Data[[#This Row],[Temperature]],0)&lt;70,"Mild",ROUND(Sales_Data[[#This Row],[Temperature]],0)&lt;84,"Warm",TRUE,"Hot")</f>
        <v>Warm</v>
      </c>
    </row>
    <row r="3973" spans="1:13" x14ac:dyDescent="0.3">
      <c r="A3973" s="5">
        <v>12</v>
      </c>
      <c r="B3973" s="5" t="s">
        <v>59</v>
      </c>
      <c r="C3973" s="7" t="b">
        <f t="shared" si="124"/>
        <v>0</v>
      </c>
      <c r="D3973" s="7" t="str" cm="1">
        <f t="array" ref="D3973">_xlfn.SWITCH(A3973,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973" s="12">
        <f t="shared" si="125"/>
        <v>40830</v>
      </c>
      <c r="F3973" s="5">
        <v>2011</v>
      </c>
      <c r="G3973" s="8">
        <v>927600.01</v>
      </c>
      <c r="H3973" s="5" t="s">
        <v>99</v>
      </c>
      <c r="I3973" s="9">
        <v>67.31</v>
      </c>
      <c r="J3973" s="10">
        <v>3.8050000000000002</v>
      </c>
      <c r="K3973" s="10">
        <v>129.77064519999999</v>
      </c>
      <c r="L3973" s="10">
        <v>12.89</v>
      </c>
      <c r="M3973" s="11" t="str" cm="1">
        <f t="array" ref="M3973">_xlfn.IFS(ROUND(Sales_Data[[#This Row],[Temperature]],0)&lt;50,"Cold",ROUND(Sales_Data[[#This Row],[Temperature]],0)&lt;70,"Mild",ROUND(Sales_Data[[#This Row],[Temperature]],0)&lt;84,"Warm",TRUE,"Hot")</f>
        <v>Mild</v>
      </c>
    </row>
    <row r="3974" spans="1:13" x14ac:dyDescent="0.3">
      <c r="A3974" s="5">
        <v>13</v>
      </c>
      <c r="B3974" s="5" t="s">
        <v>59</v>
      </c>
      <c r="C3974" s="7" t="b">
        <f t="shared" si="124"/>
        <v>0</v>
      </c>
      <c r="D3974" s="7" t="str" cm="1">
        <f t="array" ref="D3974">_xlfn.SWITCH(A3974,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974" s="12">
        <f t="shared" si="125"/>
        <v>40830</v>
      </c>
      <c r="F3974" s="5">
        <v>2011</v>
      </c>
      <c r="G3974" s="8">
        <v>1929659.07</v>
      </c>
      <c r="H3974" s="5" t="s">
        <v>99</v>
      </c>
      <c r="I3974" s="9">
        <v>51.74</v>
      </c>
      <c r="J3974" s="10">
        <v>3.5670000000000002</v>
      </c>
      <c r="K3974" s="10">
        <v>129.77064519999999</v>
      </c>
      <c r="L3974" s="10">
        <v>6.3920000000000003</v>
      </c>
      <c r="M3974" s="11" t="str" cm="1">
        <f t="array" ref="M3974">_xlfn.IFS(ROUND(Sales_Data[[#This Row],[Temperature]],0)&lt;50,"Cold",ROUND(Sales_Data[[#This Row],[Temperature]],0)&lt;70,"Mild",ROUND(Sales_Data[[#This Row],[Temperature]],0)&lt;84,"Warm",TRUE,"Hot")</f>
        <v>Mild</v>
      </c>
    </row>
    <row r="3975" spans="1:13" x14ac:dyDescent="0.3">
      <c r="A3975" s="5">
        <v>14</v>
      </c>
      <c r="B3975" s="5" t="s">
        <v>59</v>
      </c>
      <c r="C3975" s="7" t="b">
        <f t="shared" si="124"/>
        <v>0</v>
      </c>
      <c r="D3975" s="7" t="str" cm="1">
        <f t="array" ref="D3975">_xlfn.SWITCH(A3975,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975" s="12">
        <f t="shared" si="125"/>
        <v>40830</v>
      </c>
      <c r="F3975" s="5">
        <v>2011</v>
      </c>
      <c r="G3975" s="8">
        <v>1890870.75</v>
      </c>
      <c r="H3975" s="5" t="s">
        <v>99</v>
      </c>
      <c r="I3975" s="9">
        <v>63.82</v>
      </c>
      <c r="J3975" s="10">
        <v>3.5409999999999999</v>
      </c>
      <c r="K3975" s="10">
        <v>187.69174810000001</v>
      </c>
      <c r="L3975" s="10">
        <v>8.5229999999999997</v>
      </c>
      <c r="M3975" s="11" t="str" cm="1">
        <f t="array" ref="M3975">_xlfn.IFS(ROUND(Sales_Data[[#This Row],[Temperature]],0)&lt;50,"Cold",ROUND(Sales_Data[[#This Row],[Temperature]],0)&lt;70,"Mild",ROUND(Sales_Data[[#This Row],[Temperature]],0)&lt;84,"Warm",TRUE,"Hot")</f>
        <v>Mild</v>
      </c>
    </row>
    <row r="3976" spans="1:13" x14ac:dyDescent="0.3">
      <c r="A3976" s="5">
        <v>15</v>
      </c>
      <c r="B3976" s="5" t="s">
        <v>59</v>
      </c>
      <c r="C3976" s="7" t="b">
        <f t="shared" si="124"/>
        <v>0</v>
      </c>
      <c r="D3976" s="7" t="str" cm="1">
        <f t="array" ref="D3976">_xlfn.SWITCH(A3976,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976" s="12">
        <f t="shared" si="125"/>
        <v>40830</v>
      </c>
      <c r="F3976" s="5">
        <v>2011</v>
      </c>
      <c r="G3976" s="8">
        <v>537300.93999999994</v>
      </c>
      <c r="H3976" s="5" t="s">
        <v>99</v>
      </c>
      <c r="I3976" s="9">
        <v>61.3</v>
      </c>
      <c r="J3976" s="10">
        <v>3.7440000000000002</v>
      </c>
      <c r="K3976" s="10">
        <v>136.51509680000001</v>
      </c>
      <c r="L3976" s="10">
        <v>7.8659999999999997</v>
      </c>
      <c r="M3976" s="11" t="str" cm="1">
        <f t="array" ref="M3976">_xlfn.IFS(ROUND(Sales_Data[[#This Row],[Temperature]],0)&lt;50,"Cold",ROUND(Sales_Data[[#This Row],[Temperature]],0)&lt;70,"Mild",ROUND(Sales_Data[[#This Row],[Temperature]],0)&lt;84,"Warm",TRUE,"Hot")</f>
        <v>Mild</v>
      </c>
    </row>
    <row r="3977" spans="1:13" x14ac:dyDescent="0.3">
      <c r="A3977" s="5">
        <v>16</v>
      </c>
      <c r="B3977" s="5" t="s">
        <v>59</v>
      </c>
      <c r="C3977" s="7" t="b">
        <f t="shared" si="124"/>
        <v>0</v>
      </c>
      <c r="D3977" s="7" t="str" cm="1">
        <f t="array" ref="D3977">_xlfn.SWITCH(A3977,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977" s="12">
        <f t="shared" si="125"/>
        <v>40830</v>
      </c>
      <c r="F3977" s="5">
        <v>2011</v>
      </c>
      <c r="G3977" s="8">
        <v>498241.06</v>
      </c>
      <c r="H3977" s="5" t="s">
        <v>99</v>
      </c>
      <c r="I3977" s="9">
        <v>39.97</v>
      </c>
      <c r="J3977" s="10">
        <v>3.4910000000000001</v>
      </c>
      <c r="K3977" s="10">
        <v>195.0261012</v>
      </c>
      <c r="L3977" s="10">
        <v>6.2320000000000002</v>
      </c>
      <c r="M3977" s="11" t="str" cm="1">
        <f t="array" ref="M3977">_xlfn.IFS(ROUND(Sales_Data[[#This Row],[Temperature]],0)&lt;50,"Cold",ROUND(Sales_Data[[#This Row],[Temperature]],0)&lt;70,"Mild",ROUND(Sales_Data[[#This Row],[Temperature]],0)&lt;84,"Warm",TRUE,"Hot")</f>
        <v>Cold</v>
      </c>
    </row>
    <row r="3978" spans="1:13" x14ac:dyDescent="0.3">
      <c r="A3978" s="5">
        <v>17</v>
      </c>
      <c r="B3978" s="5" t="s">
        <v>59</v>
      </c>
      <c r="C3978" s="7" t="b">
        <f t="shared" si="124"/>
        <v>0</v>
      </c>
      <c r="D3978" s="7" t="str" cm="1">
        <f t="array" ref="D3978">_xlfn.SWITCH(A3978,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978" s="12">
        <f t="shared" si="125"/>
        <v>40830</v>
      </c>
      <c r="F3978" s="5">
        <v>2011</v>
      </c>
      <c r="G3978" s="8">
        <v>884042.63</v>
      </c>
      <c r="H3978" s="5" t="s">
        <v>99</v>
      </c>
      <c r="I3978" s="9">
        <v>47.69</v>
      </c>
      <c r="J3978" s="10">
        <v>3.5670000000000002</v>
      </c>
      <c r="K3978" s="10">
        <v>129.77064519999999</v>
      </c>
      <c r="L3978" s="10">
        <v>6.617</v>
      </c>
      <c r="M3978" s="11" t="str" cm="1">
        <f t="array" ref="M3978">_xlfn.IFS(ROUND(Sales_Data[[#This Row],[Temperature]],0)&lt;50,"Cold",ROUND(Sales_Data[[#This Row],[Temperature]],0)&lt;70,"Mild",ROUND(Sales_Data[[#This Row],[Temperature]],0)&lt;84,"Warm",TRUE,"Hot")</f>
        <v>Cold</v>
      </c>
    </row>
    <row r="3979" spans="1:13" x14ac:dyDescent="0.3">
      <c r="A3979" s="5">
        <v>18</v>
      </c>
      <c r="B3979" s="5" t="s">
        <v>59</v>
      </c>
      <c r="C3979" s="7" t="b">
        <f t="shared" si="124"/>
        <v>0</v>
      </c>
      <c r="D3979" s="7" t="str" cm="1">
        <f t="array" ref="D3979">_xlfn.SWITCH(A3979,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979" s="12">
        <f t="shared" si="125"/>
        <v>40830</v>
      </c>
      <c r="F3979" s="5">
        <v>2011</v>
      </c>
      <c r="G3979" s="8">
        <v>953533.95</v>
      </c>
      <c r="H3979" s="5" t="s">
        <v>99</v>
      </c>
      <c r="I3979" s="9">
        <v>60.26</v>
      </c>
      <c r="J3979" s="10">
        <v>3.5830000000000002</v>
      </c>
      <c r="K3979" s="10">
        <v>136.51509680000001</v>
      </c>
      <c r="L3979" s="10">
        <v>8.4710000000000001</v>
      </c>
      <c r="M3979" s="11" t="str" cm="1">
        <f t="array" ref="M3979">_xlfn.IFS(ROUND(Sales_Data[[#This Row],[Temperature]],0)&lt;50,"Cold",ROUND(Sales_Data[[#This Row],[Temperature]],0)&lt;70,"Mild",ROUND(Sales_Data[[#This Row],[Temperature]],0)&lt;84,"Warm",TRUE,"Hot")</f>
        <v>Mild</v>
      </c>
    </row>
    <row r="3980" spans="1:13" x14ac:dyDescent="0.3">
      <c r="A3980" s="5">
        <v>19</v>
      </c>
      <c r="B3980" s="5" t="s">
        <v>59</v>
      </c>
      <c r="C3980" s="7" t="b">
        <f t="shared" si="124"/>
        <v>0</v>
      </c>
      <c r="D3980" s="7" t="str" cm="1">
        <f t="array" ref="D3980">_xlfn.SWITCH(A3980,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980" s="12">
        <f t="shared" si="125"/>
        <v>40830</v>
      </c>
      <c r="F3980" s="5">
        <v>2011</v>
      </c>
      <c r="G3980" s="8">
        <v>1318905.53</v>
      </c>
      <c r="H3980" s="5" t="s">
        <v>99</v>
      </c>
      <c r="I3980" s="9">
        <v>61.86</v>
      </c>
      <c r="J3980" s="10">
        <v>3.7440000000000002</v>
      </c>
      <c r="K3980" s="10">
        <v>136.51509680000001</v>
      </c>
      <c r="L3980" s="10">
        <v>7.8659999999999997</v>
      </c>
      <c r="M3980" s="11" t="str" cm="1">
        <f t="array" ref="M3980">_xlfn.IFS(ROUND(Sales_Data[[#This Row],[Temperature]],0)&lt;50,"Cold",ROUND(Sales_Data[[#This Row],[Temperature]],0)&lt;70,"Mild",ROUND(Sales_Data[[#This Row],[Temperature]],0)&lt;84,"Warm",TRUE,"Hot")</f>
        <v>Mild</v>
      </c>
    </row>
    <row r="3981" spans="1:13" x14ac:dyDescent="0.3">
      <c r="A3981" s="5">
        <v>20</v>
      </c>
      <c r="B3981" s="5" t="s">
        <v>59</v>
      </c>
      <c r="C3981" s="7" t="b">
        <f t="shared" si="124"/>
        <v>0</v>
      </c>
      <c r="D3981" s="7" t="str" cm="1">
        <f t="array" ref="D3981">_xlfn.SWITCH(A3981,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981" s="12">
        <f t="shared" si="125"/>
        <v>40830</v>
      </c>
      <c r="F3981" s="5">
        <v>2011</v>
      </c>
      <c r="G3981" s="8">
        <v>2010107.68</v>
      </c>
      <c r="H3981" s="5" t="s">
        <v>99</v>
      </c>
      <c r="I3981" s="9">
        <v>62.54</v>
      </c>
      <c r="J3981" s="10">
        <v>3.5409999999999999</v>
      </c>
      <c r="K3981" s="10">
        <v>210.40276019999999</v>
      </c>
      <c r="L3981" s="10">
        <v>7.0819999999999999</v>
      </c>
      <c r="M3981" s="11" t="str" cm="1">
        <f t="array" ref="M3981">_xlfn.IFS(ROUND(Sales_Data[[#This Row],[Temperature]],0)&lt;50,"Cold",ROUND(Sales_Data[[#This Row],[Temperature]],0)&lt;70,"Mild",ROUND(Sales_Data[[#This Row],[Temperature]],0)&lt;84,"Warm",TRUE,"Hot")</f>
        <v>Mild</v>
      </c>
    </row>
    <row r="3982" spans="1:13" x14ac:dyDescent="0.3">
      <c r="A3982" s="5">
        <v>21</v>
      </c>
      <c r="B3982" s="5" t="s">
        <v>59</v>
      </c>
      <c r="C3982" s="7" t="b">
        <f t="shared" si="124"/>
        <v>0</v>
      </c>
      <c r="D3982" s="7" t="str" cm="1">
        <f t="array" ref="D3982">_xlfn.SWITCH(A3982,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982" s="12">
        <f t="shared" si="125"/>
        <v>40830</v>
      </c>
      <c r="F3982" s="5">
        <v>2011</v>
      </c>
      <c r="G3982" s="8">
        <v>671379.44</v>
      </c>
      <c r="H3982" s="5" t="s">
        <v>99</v>
      </c>
      <c r="I3982" s="9">
        <v>69.790000000000006</v>
      </c>
      <c r="J3982" s="10">
        <v>3.274</v>
      </c>
      <c r="K3982" s="10">
        <v>217.0048261</v>
      </c>
      <c r="L3982" s="10">
        <v>7.4409999999999998</v>
      </c>
      <c r="M3982" s="11" t="str" cm="1">
        <f t="array" ref="M3982">_xlfn.IFS(ROUND(Sales_Data[[#This Row],[Temperature]],0)&lt;50,"Cold",ROUND(Sales_Data[[#This Row],[Temperature]],0)&lt;70,"Mild",ROUND(Sales_Data[[#This Row],[Temperature]],0)&lt;84,"Warm",TRUE,"Hot")</f>
        <v>Warm</v>
      </c>
    </row>
    <row r="3983" spans="1:13" x14ac:dyDescent="0.3">
      <c r="A3983" s="5">
        <v>22</v>
      </c>
      <c r="B3983" s="5" t="s">
        <v>59</v>
      </c>
      <c r="C3983" s="7" t="b">
        <f t="shared" si="124"/>
        <v>0</v>
      </c>
      <c r="D3983" s="7" t="str" cm="1">
        <f t="array" ref="D3983">_xlfn.SWITCH(A3983,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983" s="12">
        <f t="shared" si="125"/>
        <v>40830</v>
      </c>
      <c r="F3983" s="5">
        <v>2011</v>
      </c>
      <c r="G3983" s="8">
        <v>944337.32</v>
      </c>
      <c r="H3983" s="5" t="s">
        <v>99</v>
      </c>
      <c r="I3983" s="9">
        <v>62.63</v>
      </c>
      <c r="J3983" s="10">
        <v>3.5830000000000002</v>
      </c>
      <c r="K3983" s="10">
        <v>140.47841940000001</v>
      </c>
      <c r="L3983" s="10">
        <v>7.7060000000000004</v>
      </c>
      <c r="M3983" s="11" t="str" cm="1">
        <f t="array" ref="M3983">_xlfn.IFS(ROUND(Sales_Data[[#This Row],[Temperature]],0)&lt;50,"Cold",ROUND(Sales_Data[[#This Row],[Temperature]],0)&lt;70,"Mild",ROUND(Sales_Data[[#This Row],[Temperature]],0)&lt;84,"Warm",TRUE,"Hot")</f>
        <v>Mild</v>
      </c>
    </row>
    <row r="3984" spans="1:13" x14ac:dyDescent="0.3">
      <c r="A3984" s="5">
        <v>23</v>
      </c>
      <c r="B3984" s="5" t="s">
        <v>59</v>
      </c>
      <c r="C3984" s="7" t="b">
        <f t="shared" si="124"/>
        <v>0</v>
      </c>
      <c r="D3984" s="7" t="str" cm="1">
        <f t="array" ref="D3984">_xlfn.SWITCH(A3984,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984" s="12">
        <f t="shared" si="125"/>
        <v>40830</v>
      </c>
      <c r="F3984" s="5">
        <v>2011</v>
      </c>
      <c r="G3984" s="8">
        <v>1257778.3400000001</v>
      </c>
      <c r="H3984" s="5" t="s">
        <v>99</v>
      </c>
      <c r="I3984" s="9">
        <v>56.79</v>
      </c>
      <c r="J3984" s="10">
        <v>3.5830000000000002</v>
      </c>
      <c r="K3984" s="10">
        <v>136.51509680000001</v>
      </c>
      <c r="L3984" s="10">
        <v>4.42</v>
      </c>
      <c r="M3984" s="11" t="str" cm="1">
        <f t="array" ref="M3984">_xlfn.IFS(ROUND(Sales_Data[[#This Row],[Temperature]],0)&lt;50,"Cold",ROUND(Sales_Data[[#This Row],[Temperature]],0)&lt;70,"Mild",ROUND(Sales_Data[[#This Row],[Temperature]],0)&lt;84,"Warm",TRUE,"Hot")</f>
        <v>Mild</v>
      </c>
    </row>
    <row r="3985" spans="1:13" x14ac:dyDescent="0.3">
      <c r="A3985" s="5">
        <v>24</v>
      </c>
      <c r="B3985" s="5" t="s">
        <v>59</v>
      </c>
      <c r="C3985" s="7" t="b">
        <f t="shared" si="124"/>
        <v>0</v>
      </c>
      <c r="D3985" s="7" t="str" cm="1">
        <f t="array" ref="D3985">_xlfn.SWITCH(A3985,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985" s="12">
        <f t="shared" si="125"/>
        <v>40830</v>
      </c>
      <c r="F3985" s="5">
        <v>2011</v>
      </c>
      <c r="G3985" s="8">
        <v>1333315.03</v>
      </c>
      <c r="H3985" s="5" t="s">
        <v>99</v>
      </c>
      <c r="I3985" s="9">
        <v>60.21</v>
      </c>
      <c r="J3985" s="10">
        <v>3.7440000000000002</v>
      </c>
      <c r="K3985" s="10">
        <v>136.51509680000001</v>
      </c>
      <c r="L3985" s="10">
        <v>8.4540000000000006</v>
      </c>
      <c r="M3985" s="11" t="str" cm="1">
        <f t="array" ref="M3985">_xlfn.IFS(ROUND(Sales_Data[[#This Row],[Temperature]],0)&lt;50,"Cold",ROUND(Sales_Data[[#This Row],[Temperature]],0)&lt;70,"Mild",ROUND(Sales_Data[[#This Row],[Temperature]],0)&lt;84,"Warm",TRUE,"Hot")</f>
        <v>Mild</v>
      </c>
    </row>
    <row r="3986" spans="1:13" x14ac:dyDescent="0.3">
      <c r="A3986" s="5">
        <v>25</v>
      </c>
      <c r="B3986" s="5" t="s">
        <v>59</v>
      </c>
      <c r="C3986" s="7" t="b">
        <f t="shared" si="124"/>
        <v>0</v>
      </c>
      <c r="D3986" s="7" t="str" cm="1">
        <f t="array" ref="D3986">_xlfn.SWITCH(A3986,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986" s="12">
        <f t="shared" si="125"/>
        <v>40830</v>
      </c>
      <c r="F3986" s="5">
        <v>2011</v>
      </c>
      <c r="G3986" s="8">
        <v>646915.47</v>
      </c>
      <c r="H3986" s="5" t="s">
        <v>99</v>
      </c>
      <c r="I3986" s="9">
        <v>58.95</v>
      </c>
      <c r="J3986" s="10">
        <v>3.5409999999999999</v>
      </c>
      <c r="K3986" s="10">
        <v>210.40276019999999</v>
      </c>
      <c r="L3986" s="10">
        <v>7.0819999999999999</v>
      </c>
      <c r="M3986" s="11" t="str" cm="1">
        <f t="array" ref="M3986">_xlfn.IFS(ROUND(Sales_Data[[#This Row],[Temperature]],0)&lt;50,"Cold",ROUND(Sales_Data[[#This Row],[Temperature]],0)&lt;70,"Mild",ROUND(Sales_Data[[#This Row],[Temperature]],0)&lt;84,"Warm",TRUE,"Hot")</f>
        <v>Mild</v>
      </c>
    </row>
    <row r="3987" spans="1:13" x14ac:dyDescent="0.3">
      <c r="A3987" s="5">
        <v>26</v>
      </c>
      <c r="B3987" s="5" t="s">
        <v>59</v>
      </c>
      <c r="C3987" s="7" t="b">
        <f t="shared" si="124"/>
        <v>0</v>
      </c>
      <c r="D3987" s="7" t="str" cm="1">
        <f t="array" ref="D3987">_xlfn.SWITCH(A3987,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987" s="12">
        <f t="shared" si="125"/>
        <v>40830</v>
      </c>
      <c r="F3987" s="5">
        <v>2011</v>
      </c>
      <c r="G3987" s="8">
        <v>987886.07999999996</v>
      </c>
      <c r="H3987" s="5" t="s">
        <v>99</v>
      </c>
      <c r="I3987" s="9">
        <v>53.91</v>
      </c>
      <c r="J3987" s="10">
        <v>3.5830000000000002</v>
      </c>
      <c r="K3987" s="10">
        <v>136.51509680000001</v>
      </c>
      <c r="L3987" s="10">
        <v>7.5979999999999999</v>
      </c>
      <c r="M3987" s="11" t="str" cm="1">
        <f t="array" ref="M3987">_xlfn.IFS(ROUND(Sales_Data[[#This Row],[Temperature]],0)&lt;50,"Cold",ROUND(Sales_Data[[#This Row],[Temperature]],0)&lt;70,"Mild",ROUND(Sales_Data[[#This Row],[Temperature]],0)&lt;84,"Warm",TRUE,"Hot")</f>
        <v>Mild</v>
      </c>
    </row>
    <row r="3988" spans="1:13" x14ac:dyDescent="0.3">
      <c r="A3988" s="5">
        <v>27</v>
      </c>
      <c r="B3988" s="5" t="s">
        <v>59</v>
      </c>
      <c r="C3988" s="7" t="b">
        <f t="shared" si="124"/>
        <v>0</v>
      </c>
      <c r="D3988" s="7" t="str" cm="1">
        <f t="array" ref="D3988">_xlfn.SWITCH(A3988,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988" s="12">
        <f t="shared" si="125"/>
        <v>40830</v>
      </c>
      <c r="F3988" s="5">
        <v>2011</v>
      </c>
      <c r="G3988" s="8">
        <v>1682652.51</v>
      </c>
      <c r="H3988" s="5" t="s">
        <v>99</v>
      </c>
      <c r="I3988" s="9">
        <v>64.78</v>
      </c>
      <c r="J3988" s="10">
        <v>3.7440000000000002</v>
      </c>
      <c r="K3988" s="10">
        <v>140.47841940000001</v>
      </c>
      <c r="L3988" s="10">
        <v>7.9059999999999997</v>
      </c>
      <c r="M3988" s="11" t="str" cm="1">
        <f t="array" ref="M3988">_xlfn.IFS(ROUND(Sales_Data[[#This Row],[Temperature]],0)&lt;50,"Cold",ROUND(Sales_Data[[#This Row],[Temperature]],0)&lt;70,"Mild",ROUND(Sales_Data[[#This Row],[Temperature]],0)&lt;84,"Warm",TRUE,"Hot")</f>
        <v>Mild</v>
      </c>
    </row>
    <row r="3989" spans="1:13" x14ac:dyDescent="0.3">
      <c r="A3989" s="5">
        <v>28</v>
      </c>
      <c r="B3989" s="5" t="s">
        <v>59</v>
      </c>
      <c r="C3989" s="7" t="b">
        <f t="shared" si="124"/>
        <v>0</v>
      </c>
      <c r="D3989" s="7" t="str" cm="1">
        <f t="array" ref="D3989">_xlfn.SWITCH(A3989,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989" s="12">
        <f t="shared" si="125"/>
        <v>40830</v>
      </c>
      <c r="F3989" s="5">
        <v>2011</v>
      </c>
      <c r="G3989" s="8">
        <v>1220984.94</v>
      </c>
      <c r="H3989" s="5" t="s">
        <v>99</v>
      </c>
      <c r="I3989" s="9">
        <v>67.31</v>
      </c>
      <c r="J3989" s="10">
        <v>3.8050000000000002</v>
      </c>
      <c r="K3989" s="10">
        <v>129.77064519999999</v>
      </c>
      <c r="L3989" s="10">
        <v>12.89</v>
      </c>
      <c r="M3989" s="11" t="str" cm="1">
        <f t="array" ref="M3989">_xlfn.IFS(ROUND(Sales_Data[[#This Row],[Temperature]],0)&lt;50,"Cold",ROUND(Sales_Data[[#This Row],[Temperature]],0)&lt;70,"Mild",ROUND(Sales_Data[[#This Row],[Temperature]],0)&lt;84,"Warm",TRUE,"Hot")</f>
        <v>Mild</v>
      </c>
    </row>
    <row r="3990" spans="1:13" x14ac:dyDescent="0.3">
      <c r="A3990" s="5">
        <v>29</v>
      </c>
      <c r="B3990" s="5" t="s">
        <v>59</v>
      </c>
      <c r="C3990" s="7" t="b">
        <f t="shared" si="124"/>
        <v>0</v>
      </c>
      <c r="D3990" s="7" t="str" cm="1">
        <f t="array" ref="D3990">_xlfn.SWITCH(A3990,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90" s="12">
        <f t="shared" si="125"/>
        <v>40830</v>
      </c>
      <c r="F3990" s="5">
        <v>2011</v>
      </c>
      <c r="G3990" s="8">
        <v>475776.45</v>
      </c>
      <c r="H3990" s="5" t="s">
        <v>99</v>
      </c>
      <c r="I3990" s="9">
        <v>62.63</v>
      </c>
      <c r="J3990" s="10">
        <v>3.5830000000000002</v>
      </c>
      <c r="K3990" s="10">
        <v>136.51509680000001</v>
      </c>
      <c r="L3990" s="10">
        <v>9.3569999999999993</v>
      </c>
      <c r="M3990" s="11" t="str" cm="1">
        <f t="array" ref="M3990">_xlfn.IFS(ROUND(Sales_Data[[#This Row],[Temperature]],0)&lt;50,"Cold",ROUND(Sales_Data[[#This Row],[Temperature]],0)&lt;70,"Mild",ROUND(Sales_Data[[#This Row],[Temperature]],0)&lt;84,"Warm",TRUE,"Hot")</f>
        <v>Mild</v>
      </c>
    </row>
    <row r="3991" spans="1:13" x14ac:dyDescent="0.3">
      <c r="A3991" s="5">
        <v>30</v>
      </c>
      <c r="B3991" s="5" t="s">
        <v>59</v>
      </c>
      <c r="C3991" s="7" t="b">
        <f t="shared" si="124"/>
        <v>0</v>
      </c>
      <c r="D3991" s="7" t="str" cm="1">
        <f t="array" ref="D3991">_xlfn.SWITCH(A3991,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91" s="12">
        <f t="shared" si="125"/>
        <v>40830</v>
      </c>
      <c r="F3991" s="5">
        <v>2011</v>
      </c>
      <c r="G3991" s="8">
        <v>410711.99</v>
      </c>
      <c r="H3991" s="5" t="s">
        <v>99</v>
      </c>
      <c r="I3991" s="9">
        <v>69.790000000000006</v>
      </c>
      <c r="J3991" s="10">
        <v>3.274</v>
      </c>
      <c r="K3991" s="10">
        <v>217.0048261</v>
      </c>
      <c r="L3991" s="10">
        <v>7.4409999999999998</v>
      </c>
      <c r="M3991" s="11" t="str" cm="1">
        <f t="array" ref="M3991">_xlfn.IFS(ROUND(Sales_Data[[#This Row],[Temperature]],0)&lt;50,"Cold",ROUND(Sales_Data[[#This Row],[Temperature]],0)&lt;70,"Mild",ROUND(Sales_Data[[#This Row],[Temperature]],0)&lt;84,"Warm",TRUE,"Hot")</f>
        <v>Warm</v>
      </c>
    </row>
    <row r="3992" spans="1:13" x14ac:dyDescent="0.3">
      <c r="A3992" s="5">
        <v>31</v>
      </c>
      <c r="B3992" s="5" t="s">
        <v>59</v>
      </c>
      <c r="C3992" s="7" t="b">
        <f t="shared" si="124"/>
        <v>0</v>
      </c>
      <c r="D3992" s="7" t="str" cm="1">
        <f t="array" ref="D3992">_xlfn.SWITCH(A3992,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92" s="12">
        <f t="shared" si="125"/>
        <v>40830</v>
      </c>
      <c r="F3992" s="5">
        <v>2011</v>
      </c>
      <c r="G3992" s="8">
        <v>1378340.18</v>
      </c>
      <c r="H3992" s="5" t="s">
        <v>99</v>
      </c>
      <c r="I3992" s="9">
        <v>69.790000000000006</v>
      </c>
      <c r="J3992" s="10">
        <v>3.274</v>
      </c>
      <c r="K3992" s="10">
        <v>217.0048261</v>
      </c>
      <c r="L3992" s="10">
        <v>7.4409999999999998</v>
      </c>
      <c r="M3992" s="11" t="str" cm="1">
        <f t="array" ref="M3992">_xlfn.IFS(ROUND(Sales_Data[[#This Row],[Temperature]],0)&lt;50,"Cold",ROUND(Sales_Data[[#This Row],[Temperature]],0)&lt;70,"Mild",ROUND(Sales_Data[[#This Row],[Temperature]],0)&lt;84,"Warm",TRUE,"Hot")</f>
        <v>Warm</v>
      </c>
    </row>
    <row r="3993" spans="1:13" x14ac:dyDescent="0.3">
      <c r="A3993" s="5">
        <v>32</v>
      </c>
      <c r="B3993" s="5" t="s">
        <v>59</v>
      </c>
      <c r="C3993" s="7" t="b">
        <f t="shared" si="124"/>
        <v>0</v>
      </c>
      <c r="D3993" s="7" t="str" cm="1">
        <f t="array" ref="D3993">_xlfn.SWITCH(A3993,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93" s="12">
        <f t="shared" si="125"/>
        <v>40830</v>
      </c>
      <c r="F3993" s="5">
        <v>2011</v>
      </c>
      <c r="G3993" s="8">
        <v>1175420.26</v>
      </c>
      <c r="H3993" s="5" t="s">
        <v>99</v>
      </c>
      <c r="I3993" s="9">
        <v>50.15</v>
      </c>
      <c r="J3993" s="10">
        <v>3.4910000000000001</v>
      </c>
      <c r="K3993" s="10">
        <v>195.0261012</v>
      </c>
      <c r="L3993" s="10">
        <v>8.5129999999999999</v>
      </c>
      <c r="M3993" s="11" t="str" cm="1">
        <f t="array" ref="M3993">_xlfn.IFS(ROUND(Sales_Data[[#This Row],[Temperature]],0)&lt;50,"Cold",ROUND(Sales_Data[[#This Row],[Temperature]],0)&lt;70,"Mild",ROUND(Sales_Data[[#This Row],[Temperature]],0)&lt;84,"Warm",TRUE,"Hot")</f>
        <v>Mild</v>
      </c>
    </row>
    <row r="3994" spans="1:13" x14ac:dyDescent="0.3">
      <c r="A3994" s="5">
        <v>33</v>
      </c>
      <c r="B3994" s="5" t="s">
        <v>59</v>
      </c>
      <c r="C3994" s="7" t="b">
        <f t="shared" si="124"/>
        <v>0</v>
      </c>
      <c r="D3994" s="7" t="str" cm="1">
        <f t="array" ref="D3994">_xlfn.SWITCH(A3994,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94" s="12">
        <f t="shared" si="125"/>
        <v>40830</v>
      </c>
      <c r="F3994" s="5">
        <v>2011</v>
      </c>
      <c r="G3994" s="8">
        <v>272487.33</v>
      </c>
      <c r="H3994" s="5" t="s">
        <v>99</v>
      </c>
      <c r="I3994" s="9">
        <v>76.489999999999995</v>
      </c>
      <c r="J3994" s="10">
        <v>3.698</v>
      </c>
      <c r="K3994" s="10">
        <v>129.77064519999999</v>
      </c>
      <c r="L3994" s="10">
        <v>8.01</v>
      </c>
      <c r="M3994" s="11" t="str" cm="1">
        <f t="array" ref="M3994">_xlfn.IFS(ROUND(Sales_Data[[#This Row],[Temperature]],0)&lt;50,"Cold",ROUND(Sales_Data[[#This Row],[Temperature]],0)&lt;70,"Mild",ROUND(Sales_Data[[#This Row],[Temperature]],0)&lt;84,"Warm",TRUE,"Hot")</f>
        <v>Warm</v>
      </c>
    </row>
    <row r="3995" spans="1:13" x14ac:dyDescent="0.3">
      <c r="A3995" s="5">
        <v>34</v>
      </c>
      <c r="B3995" s="5" t="s">
        <v>59</v>
      </c>
      <c r="C3995" s="7" t="b">
        <f t="shared" si="124"/>
        <v>0</v>
      </c>
      <c r="D3995" s="7" t="str" cm="1">
        <f t="array" ref="D3995">_xlfn.SWITCH(A3995,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95" s="12">
        <f t="shared" si="125"/>
        <v>40830</v>
      </c>
      <c r="F3995" s="5">
        <v>2011</v>
      </c>
      <c r="G3995" s="8">
        <v>911788.79</v>
      </c>
      <c r="H3995" s="5" t="s">
        <v>99</v>
      </c>
      <c r="I3995" s="9">
        <v>54.72</v>
      </c>
      <c r="J3995" s="10">
        <v>3.2829999999999999</v>
      </c>
      <c r="K3995" s="10">
        <v>129.77064519999999</v>
      </c>
      <c r="L3995" s="10">
        <v>10.148</v>
      </c>
      <c r="M3995" s="11" t="str" cm="1">
        <f t="array" ref="M3995">_xlfn.IFS(ROUND(Sales_Data[[#This Row],[Temperature]],0)&lt;50,"Cold",ROUND(Sales_Data[[#This Row],[Temperature]],0)&lt;70,"Mild",ROUND(Sales_Data[[#This Row],[Temperature]],0)&lt;84,"Warm",TRUE,"Hot")</f>
        <v>Mild</v>
      </c>
    </row>
    <row r="3996" spans="1:13" x14ac:dyDescent="0.3">
      <c r="A3996" s="5">
        <v>35</v>
      </c>
      <c r="B3996" s="5" t="s">
        <v>59</v>
      </c>
      <c r="C3996" s="7" t="b">
        <f t="shared" si="124"/>
        <v>0</v>
      </c>
      <c r="D3996" s="7" t="str" cm="1">
        <f t="array" ref="D3996">_xlfn.SWITCH(A3996,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96" s="12">
        <f t="shared" si="125"/>
        <v>40830</v>
      </c>
      <c r="F3996" s="5">
        <v>2011</v>
      </c>
      <c r="G3996" s="8">
        <v>772859.25</v>
      </c>
      <c r="H3996" s="5" t="s">
        <v>99</v>
      </c>
      <c r="I3996" s="9">
        <v>64.78</v>
      </c>
      <c r="J3996" s="10">
        <v>3.5409999999999999</v>
      </c>
      <c r="K3996" s="10">
        <v>140.47841940000001</v>
      </c>
      <c r="L3996" s="10">
        <v>8.7449999999999992</v>
      </c>
      <c r="M3996" s="11" t="str" cm="1">
        <f t="array" ref="M3996">_xlfn.IFS(ROUND(Sales_Data[[#This Row],[Temperature]],0)&lt;50,"Cold",ROUND(Sales_Data[[#This Row],[Temperature]],0)&lt;70,"Mild",ROUND(Sales_Data[[#This Row],[Temperature]],0)&lt;84,"Warm",TRUE,"Hot")</f>
        <v>Mild</v>
      </c>
    </row>
    <row r="3997" spans="1:13" x14ac:dyDescent="0.3">
      <c r="A3997" s="5">
        <v>36</v>
      </c>
      <c r="B3997" s="5" t="s">
        <v>59</v>
      </c>
      <c r="C3997" s="7" t="b">
        <f t="shared" si="124"/>
        <v>0</v>
      </c>
      <c r="D3997" s="7" t="str" cm="1">
        <f t="array" ref="D3997">_xlfn.SWITCH(A3997,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97" s="12">
        <f t="shared" si="125"/>
        <v>40830</v>
      </c>
      <c r="F3997" s="5">
        <v>2011</v>
      </c>
      <c r="G3997" s="8">
        <v>342076.99</v>
      </c>
      <c r="H3997" s="5" t="s">
        <v>99</v>
      </c>
      <c r="I3997" s="9">
        <v>74.16</v>
      </c>
      <c r="J3997" s="10">
        <v>3.234</v>
      </c>
      <c r="K3997" s="10">
        <v>216.08852580000001</v>
      </c>
      <c r="L3997" s="10">
        <v>7.7160000000000002</v>
      </c>
      <c r="M3997" s="11" t="str" cm="1">
        <f t="array" ref="M3997">_xlfn.IFS(ROUND(Sales_Data[[#This Row],[Temperature]],0)&lt;50,"Cold",ROUND(Sales_Data[[#This Row],[Temperature]],0)&lt;70,"Mild",ROUND(Sales_Data[[#This Row],[Temperature]],0)&lt;84,"Warm",TRUE,"Hot")</f>
        <v>Warm</v>
      </c>
    </row>
    <row r="3998" spans="1:13" x14ac:dyDescent="0.3">
      <c r="A3998" s="5">
        <v>37</v>
      </c>
      <c r="B3998" s="5" t="s">
        <v>59</v>
      </c>
      <c r="C3998" s="7" t="b">
        <f t="shared" si="124"/>
        <v>0</v>
      </c>
      <c r="D3998" s="7" t="str" cm="1">
        <f t="array" ref="D3998">_xlfn.SWITCH(A3998,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98" s="12">
        <f t="shared" si="125"/>
        <v>40830</v>
      </c>
      <c r="F3998" s="5">
        <v>2011</v>
      </c>
      <c r="G3998" s="8">
        <v>513636.01</v>
      </c>
      <c r="H3998" s="5" t="s">
        <v>99</v>
      </c>
      <c r="I3998" s="9">
        <v>74.16</v>
      </c>
      <c r="J3998" s="10">
        <v>3.274</v>
      </c>
      <c r="K3998" s="10">
        <v>216.08852580000001</v>
      </c>
      <c r="L3998" s="10">
        <v>7.7160000000000002</v>
      </c>
      <c r="M3998" s="11" t="str" cm="1">
        <f t="array" ref="M3998">_xlfn.IFS(ROUND(Sales_Data[[#This Row],[Temperature]],0)&lt;50,"Cold",ROUND(Sales_Data[[#This Row],[Temperature]],0)&lt;70,"Mild",ROUND(Sales_Data[[#This Row],[Temperature]],0)&lt;84,"Warm",TRUE,"Hot")</f>
        <v>Warm</v>
      </c>
    </row>
    <row r="3999" spans="1:13" x14ac:dyDescent="0.3">
      <c r="A3999" s="5">
        <v>38</v>
      </c>
      <c r="B3999" s="5" t="s">
        <v>59</v>
      </c>
      <c r="C3999" s="7" t="b">
        <f t="shared" si="124"/>
        <v>0</v>
      </c>
      <c r="D3999" s="7" t="str" cm="1">
        <f t="array" ref="D3999">_xlfn.SWITCH(A3999,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99" s="12">
        <f t="shared" si="125"/>
        <v>40830</v>
      </c>
      <c r="F3999" s="5">
        <v>2011</v>
      </c>
      <c r="G3999" s="8">
        <v>400430.78</v>
      </c>
      <c r="H3999" s="5" t="s">
        <v>99</v>
      </c>
      <c r="I3999" s="9">
        <v>67.31</v>
      </c>
      <c r="J3999" s="10">
        <v>3.8050000000000002</v>
      </c>
      <c r="K3999" s="10">
        <v>129.77064519999999</v>
      </c>
      <c r="L3999" s="10">
        <v>12.89</v>
      </c>
      <c r="M3999" s="11" t="str" cm="1">
        <f t="array" ref="M3999">_xlfn.IFS(ROUND(Sales_Data[[#This Row],[Temperature]],0)&lt;50,"Cold",ROUND(Sales_Data[[#This Row],[Temperature]],0)&lt;70,"Mild",ROUND(Sales_Data[[#This Row],[Temperature]],0)&lt;84,"Warm",TRUE,"Hot")</f>
        <v>Mild</v>
      </c>
    </row>
    <row r="4000" spans="1:13" x14ac:dyDescent="0.3">
      <c r="A4000" s="5">
        <v>39</v>
      </c>
      <c r="B4000" s="5" t="s">
        <v>59</v>
      </c>
      <c r="C4000" s="7" t="b">
        <f t="shared" si="124"/>
        <v>0</v>
      </c>
      <c r="D4000" s="7" t="str" cm="1">
        <f t="array" ref="D4000">_xlfn.SWITCH(A4000,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00" s="12">
        <f t="shared" si="125"/>
        <v>40830</v>
      </c>
      <c r="F4000" s="5">
        <v>2011</v>
      </c>
      <c r="G4000" s="8">
        <v>1384721.84</v>
      </c>
      <c r="H4000" s="5" t="s">
        <v>99</v>
      </c>
      <c r="I4000" s="9">
        <v>73.790000000000006</v>
      </c>
      <c r="J4000" s="10">
        <v>3.274</v>
      </c>
      <c r="K4000" s="10">
        <v>216.08852580000001</v>
      </c>
      <c r="L4000" s="10">
        <v>7.7160000000000002</v>
      </c>
      <c r="M4000" s="11" t="str" cm="1">
        <f t="array" ref="M4000">_xlfn.IFS(ROUND(Sales_Data[[#This Row],[Temperature]],0)&lt;50,"Cold",ROUND(Sales_Data[[#This Row],[Temperature]],0)&lt;70,"Mild",ROUND(Sales_Data[[#This Row],[Temperature]],0)&lt;84,"Warm",TRUE,"Hot")</f>
        <v>Warm</v>
      </c>
    </row>
    <row r="4001" spans="1:13" x14ac:dyDescent="0.3">
      <c r="A4001" s="5">
        <v>40</v>
      </c>
      <c r="B4001" s="5" t="s">
        <v>59</v>
      </c>
      <c r="C4001" s="7" t="b">
        <f t="shared" si="124"/>
        <v>0</v>
      </c>
      <c r="D4001" s="7" t="str" cm="1">
        <f t="array" ref="D4001">_xlfn.SWITCH(A4001,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01" s="12">
        <f t="shared" si="125"/>
        <v>40830</v>
      </c>
      <c r="F4001" s="5">
        <v>2011</v>
      </c>
      <c r="G4001" s="8">
        <v>936751.68</v>
      </c>
      <c r="H4001" s="5" t="s">
        <v>99</v>
      </c>
      <c r="I4001" s="9">
        <v>53.9</v>
      </c>
      <c r="J4001" s="10">
        <v>3.5830000000000002</v>
      </c>
      <c r="K4001" s="10">
        <v>136.51509680000001</v>
      </c>
      <c r="L4001" s="10">
        <v>4.42</v>
      </c>
      <c r="M4001" s="11" t="str" cm="1">
        <f t="array" ref="M4001">_xlfn.IFS(ROUND(Sales_Data[[#This Row],[Temperature]],0)&lt;50,"Cold",ROUND(Sales_Data[[#This Row],[Temperature]],0)&lt;70,"Mild",ROUND(Sales_Data[[#This Row],[Temperature]],0)&lt;84,"Warm",TRUE,"Hot")</f>
        <v>Mild</v>
      </c>
    </row>
    <row r="4002" spans="1:13" x14ac:dyDescent="0.3">
      <c r="A4002" s="5">
        <v>41</v>
      </c>
      <c r="B4002" s="5" t="s">
        <v>59</v>
      </c>
      <c r="C4002" s="7" t="b">
        <f t="shared" si="124"/>
        <v>0</v>
      </c>
      <c r="D4002" s="7" t="str" cm="1">
        <f t="array" ref="D4002">_xlfn.SWITCH(A4002,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02" s="12">
        <f t="shared" si="125"/>
        <v>40830</v>
      </c>
      <c r="F4002" s="5">
        <v>2011</v>
      </c>
      <c r="G4002" s="8">
        <v>1247130.22</v>
      </c>
      <c r="H4002" s="5" t="s">
        <v>99</v>
      </c>
      <c r="I4002" s="9">
        <v>47.43</v>
      </c>
      <c r="J4002" s="10">
        <v>3.4910000000000001</v>
      </c>
      <c r="K4002" s="10">
        <v>195.0261012</v>
      </c>
      <c r="L4002" s="10">
        <v>6.7590000000000003</v>
      </c>
      <c r="M4002" s="11" t="str" cm="1">
        <f t="array" ref="M4002">_xlfn.IFS(ROUND(Sales_Data[[#This Row],[Temperature]],0)&lt;50,"Cold",ROUND(Sales_Data[[#This Row],[Temperature]],0)&lt;70,"Mild",ROUND(Sales_Data[[#This Row],[Temperature]],0)&lt;84,"Warm",TRUE,"Hot")</f>
        <v>Cold</v>
      </c>
    </row>
    <row r="4003" spans="1:13" x14ac:dyDescent="0.3">
      <c r="A4003" s="5">
        <v>42</v>
      </c>
      <c r="B4003" s="5" t="s">
        <v>59</v>
      </c>
      <c r="C4003" s="7" t="b">
        <f t="shared" si="124"/>
        <v>0</v>
      </c>
      <c r="D4003" s="7" t="str" cm="1">
        <f t="array" ref="D4003">_xlfn.SWITCH(A4003,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03" s="12">
        <f t="shared" si="125"/>
        <v>40830</v>
      </c>
      <c r="F4003" s="5">
        <v>2011</v>
      </c>
      <c r="G4003" s="8">
        <v>613531.11</v>
      </c>
      <c r="H4003" s="5" t="s">
        <v>99</v>
      </c>
      <c r="I4003" s="9">
        <v>70.27</v>
      </c>
      <c r="J4003" s="10">
        <v>3.698</v>
      </c>
      <c r="K4003" s="10">
        <v>129.77064519999999</v>
      </c>
      <c r="L4003" s="10">
        <v>7.8739999999999997</v>
      </c>
      <c r="M4003" s="11" t="str" cm="1">
        <f t="array" ref="M4003">_xlfn.IFS(ROUND(Sales_Data[[#This Row],[Temperature]],0)&lt;50,"Cold",ROUND(Sales_Data[[#This Row],[Temperature]],0)&lt;70,"Mild",ROUND(Sales_Data[[#This Row],[Temperature]],0)&lt;84,"Warm",TRUE,"Hot")</f>
        <v>Warm</v>
      </c>
    </row>
    <row r="4004" spans="1:13" x14ac:dyDescent="0.3">
      <c r="A4004" s="5">
        <v>43</v>
      </c>
      <c r="B4004" s="5" t="s">
        <v>59</v>
      </c>
      <c r="C4004" s="7" t="b">
        <f t="shared" si="124"/>
        <v>0</v>
      </c>
      <c r="D4004" s="7" t="str" cm="1">
        <f t="array" ref="D4004">_xlfn.SWITCH(A4004,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04" s="12">
        <f t="shared" si="125"/>
        <v>40830</v>
      </c>
      <c r="F4004" s="5">
        <v>2011</v>
      </c>
      <c r="G4004" s="8">
        <v>590984.56000000006</v>
      </c>
      <c r="H4004" s="5" t="s">
        <v>99</v>
      </c>
      <c r="I4004" s="9">
        <v>68.09</v>
      </c>
      <c r="J4004" s="10">
        <v>3.274</v>
      </c>
      <c r="K4004" s="10">
        <v>209.0752166</v>
      </c>
      <c r="L4004" s="10">
        <v>10.148</v>
      </c>
      <c r="M4004" s="11" t="str" cm="1">
        <f t="array" ref="M4004">_xlfn.IFS(ROUND(Sales_Data[[#This Row],[Temperature]],0)&lt;50,"Cold",ROUND(Sales_Data[[#This Row],[Temperature]],0)&lt;70,"Mild",ROUND(Sales_Data[[#This Row],[Temperature]],0)&lt;84,"Warm",TRUE,"Hot")</f>
        <v>Mild</v>
      </c>
    </row>
    <row r="4005" spans="1:13" x14ac:dyDescent="0.3">
      <c r="A4005" s="5">
        <v>44</v>
      </c>
      <c r="B4005" s="5" t="s">
        <v>59</v>
      </c>
      <c r="C4005" s="7" t="b">
        <f t="shared" si="124"/>
        <v>0</v>
      </c>
      <c r="D4005" s="7" t="str" cm="1">
        <f t="array" ref="D4005">_xlfn.SWITCH(A4005,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05" s="12">
        <f t="shared" si="125"/>
        <v>40830</v>
      </c>
      <c r="F4005" s="5">
        <v>2011</v>
      </c>
      <c r="G4005" s="8">
        <v>293031.78000000003</v>
      </c>
      <c r="H4005" s="5" t="s">
        <v>99</v>
      </c>
      <c r="I4005" s="9">
        <v>51.74</v>
      </c>
      <c r="J4005" s="10">
        <v>3.5670000000000002</v>
      </c>
      <c r="K4005" s="10">
        <v>129.77064519999999</v>
      </c>
      <c r="L4005" s="10">
        <v>6.0780000000000003</v>
      </c>
      <c r="M4005" s="11" t="str" cm="1">
        <f t="array" ref="M4005">_xlfn.IFS(ROUND(Sales_Data[[#This Row],[Temperature]],0)&lt;50,"Cold",ROUND(Sales_Data[[#This Row],[Temperature]],0)&lt;70,"Mild",ROUND(Sales_Data[[#This Row],[Temperature]],0)&lt;84,"Warm",TRUE,"Hot")</f>
        <v>Mild</v>
      </c>
    </row>
    <row r="4006" spans="1:13" x14ac:dyDescent="0.3">
      <c r="A4006" s="5">
        <v>45</v>
      </c>
      <c r="B4006" s="5" t="s">
        <v>59</v>
      </c>
      <c r="C4006" s="7" t="b">
        <f t="shared" si="124"/>
        <v>0</v>
      </c>
      <c r="D4006" s="7" t="str" cm="1">
        <f t="array" ref="D4006">_xlfn.SWITCH(A4006,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06" s="12">
        <f t="shared" si="125"/>
        <v>40830</v>
      </c>
      <c r="F4006" s="5">
        <v>2011</v>
      </c>
      <c r="G4006" s="8">
        <v>720946.99</v>
      </c>
      <c r="H4006" s="5" t="s">
        <v>99</v>
      </c>
      <c r="I4006" s="9">
        <v>63.82</v>
      </c>
      <c r="J4006" s="10">
        <v>3.5409999999999999</v>
      </c>
      <c r="K4006" s="10">
        <v>187.69174810000001</v>
      </c>
      <c r="L4006" s="10">
        <v>8.5229999999999997</v>
      </c>
      <c r="M4006" s="11" t="str" cm="1">
        <f t="array" ref="M4006">_xlfn.IFS(ROUND(Sales_Data[[#This Row],[Temperature]],0)&lt;50,"Cold",ROUND(Sales_Data[[#This Row],[Temperature]],0)&lt;70,"Mild",ROUND(Sales_Data[[#This Row],[Temperature]],0)&lt;84,"Warm",TRUE,"Hot")</f>
        <v>Mild</v>
      </c>
    </row>
    <row r="4007" spans="1:13" x14ac:dyDescent="0.3">
      <c r="A4007" s="5">
        <v>1</v>
      </c>
      <c r="B4007" s="5" t="s">
        <v>60</v>
      </c>
      <c r="C4007" s="7" t="b">
        <f t="shared" si="124"/>
        <v>0</v>
      </c>
      <c r="D4007" s="7" t="str" cm="1">
        <f t="array" ref="D4007">_xlfn.SWITCH(A4007,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07" s="12">
        <f t="shared" si="125"/>
        <v>40837</v>
      </c>
      <c r="F4007" s="5">
        <v>2011</v>
      </c>
      <c r="G4007" s="8">
        <v>1502562.78</v>
      </c>
      <c r="H4007" s="5" t="s">
        <v>99</v>
      </c>
      <c r="I4007" s="9">
        <v>63.71</v>
      </c>
      <c r="J4007" s="10">
        <v>3.3530000000000002</v>
      </c>
      <c r="K4007" s="10">
        <v>217.51597620000001</v>
      </c>
      <c r="L4007" s="10">
        <v>7.8659999999999997</v>
      </c>
      <c r="M4007" s="11" t="str" cm="1">
        <f t="array" ref="M4007">_xlfn.IFS(ROUND(Sales_Data[[#This Row],[Temperature]],0)&lt;50,"Cold",ROUND(Sales_Data[[#This Row],[Temperature]],0)&lt;70,"Mild",ROUND(Sales_Data[[#This Row],[Temperature]],0)&lt;84,"Warm",TRUE,"Hot")</f>
        <v>Mild</v>
      </c>
    </row>
    <row r="4008" spans="1:13" x14ac:dyDescent="0.3">
      <c r="A4008" s="5">
        <v>2</v>
      </c>
      <c r="B4008" s="5" t="s">
        <v>60</v>
      </c>
      <c r="C4008" s="7" t="b">
        <f t="shared" si="124"/>
        <v>0</v>
      </c>
      <c r="D4008" s="7" t="str" cm="1">
        <f t="array" ref="D4008">_xlfn.SWITCH(A4008,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08" s="12">
        <f t="shared" si="125"/>
        <v>40837</v>
      </c>
      <c r="F4008" s="5">
        <v>2011</v>
      </c>
      <c r="G4008" s="8">
        <v>1834680.25</v>
      </c>
      <c r="H4008" s="5" t="s">
        <v>99</v>
      </c>
      <c r="I4008" s="9">
        <v>64.53</v>
      </c>
      <c r="J4008" s="10">
        <v>3.3530000000000002</v>
      </c>
      <c r="K4008" s="10">
        <v>217.1650042</v>
      </c>
      <c r="L4008" s="10">
        <v>7.4409999999999998</v>
      </c>
      <c r="M4008" s="11" t="str" cm="1">
        <f t="array" ref="M4008">_xlfn.IFS(ROUND(Sales_Data[[#This Row],[Temperature]],0)&lt;50,"Cold",ROUND(Sales_Data[[#This Row],[Temperature]],0)&lt;70,"Mild",ROUND(Sales_Data[[#This Row],[Temperature]],0)&lt;84,"Warm",TRUE,"Hot")</f>
        <v>Mild</v>
      </c>
    </row>
    <row r="4009" spans="1:13" x14ac:dyDescent="0.3">
      <c r="A4009" s="5">
        <v>3</v>
      </c>
      <c r="B4009" s="5" t="s">
        <v>60</v>
      </c>
      <c r="C4009" s="7" t="b">
        <f t="shared" si="124"/>
        <v>0</v>
      </c>
      <c r="D4009" s="7" t="str" cm="1">
        <f t="array" ref="D4009">_xlfn.SWITCH(A4009,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09" s="12">
        <f t="shared" si="125"/>
        <v>40837</v>
      </c>
      <c r="F4009" s="5">
        <v>2011</v>
      </c>
      <c r="G4009" s="8">
        <v>394976.36</v>
      </c>
      <c r="H4009" s="5" t="s">
        <v>99</v>
      </c>
      <c r="I4009" s="9">
        <v>69.03</v>
      </c>
      <c r="J4009" s="10">
        <v>3.3530000000000002</v>
      </c>
      <c r="K4009" s="10">
        <v>220.9144005</v>
      </c>
      <c r="L4009" s="10">
        <v>7.1970000000000001</v>
      </c>
      <c r="M4009" s="11" t="str" cm="1">
        <f t="array" ref="M4009">_xlfn.IFS(ROUND(Sales_Data[[#This Row],[Temperature]],0)&lt;50,"Cold",ROUND(Sales_Data[[#This Row],[Temperature]],0)&lt;70,"Mild",ROUND(Sales_Data[[#This Row],[Temperature]],0)&lt;84,"Warm",TRUE,"Hot")</f>
        <v>Mild</v>
      </c>
    </row>
    <row r="4010" spans="1:13" x14ac:dyDescent="0.3">
      <c r="A4010" s="5">
        <v>4</v>
      </c>
      <c r="B4010" s="5" t="s">
        <v>60</v>
      </c>
      <c r="C4010" s="7" t="b">
        <f t="shared" si="124"/>
        <v>0</v>
      </c>
      <c r="D4010" s="7" t="str" cm="1">
        <f t="array" ref="D4010">_xlfn.SWITCH(A4010,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010" s="12">
        <f t="shared" si="125"/>
        <v>40837</v>
      </c>
      <c r="F4010" s="5">
        <v>2011</v>
      </c>
      <c r="G4010" s="8">
        <v>2207742.13</v>
      </c>
      <c r="H4010" s="5" t="s">
        <v>99</v>
      </c>
      <c r="I4010" s="9">
        <v>64.790000000000006</v>
      </c>
      <c r="J4010" s="10">
        <v>3.3610000000000002</v>
      </c>
      <c r="K4010" s="10">
        <v>129.78216130000001</v>
      </c>
      <c r="L4010" s="10">
        <v>5.1429999999999998</v>
      </c>
      <c r="M4010" s="11" t="str" cm="1">
        <f t="array" ref="M4010">_xlfn.IFS(ROUND(Sales_Data[[#This Row],[Temperature]],0)&lt;50,"Cold",ROUND(Sales_Data[[#This Row],[Temperature]],0)&lt;70,"Mild",ROUND(Sales_Data[[#This Row],[Temperature]],0)&lt;84,"Warm",TRUE,"Hot")</f>
        <v>Mild</v>
      </c>
    </row>
    <row r="4011" spans="1:13" x14ac:dyDescent="0.3">
      <c r="A4011" s="5">
        <v>5</v>
      </c>
      <c r="B4011" s="5" t="s">
        <v>60</v>
      </c>
      <c r="C4011" s="7" t="b">
        <f t="shared" si="124"/>
        <v>0</v>
      </c>
      <c r="D4011" s="7" t="str" cm="1">
        <f t="array" ref="D4011">_xlfn.SWITCH(A4011,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011" s="12">
        <f t="shared" si="125"/>
        <v>40837</v>
      </c>
      <c r="F4011" s="5">
        <v>2011</v>
      </c>
      <c r="G4011" s="8">
        <v>306069.18</v>
      </c>
      <c r="H4011" s="5" t="s">
        <v>99</v>
      </c>
      <c r="I4011" s="9">
        <v>66.900000000000006</v>
      </c>
      <c r="J4011" s="10">
        <v>3.3530000000000002</v>
      </c>
      <c r="K4011" s="10">
        <v>218.0852999</v>
      </c>
      <c r="L4011" s="10">
        <v>6.3</v>
      </c>
      <c r="M4011" s="11" t="str" cm="1">
        <f t="array" ref="M4011">_xlfn.IFS(ROUND(Sales_Data[[#This Row],[Temperature]],0)&lt;50,"Cold",ROUND(Sales_Data[[#This Row],[Temperature]],0)&lt;70,"Mild",ROUND(Sales_Data[[#This Row],[Temperature]],0)&lt;84,"Warm",TRUE,"Hot")</f>
        <v>Mild</v>
      </c>
    </row>
    <row r="4012" spans="1:13" x14ac:dyDescent="0.3">
      <c r="A4012" s="5">
        <v>6</v>
      </c>
      <c r="B4012" s="5" t="s">
        <v>60</v>
      </c>
      <c r="C4012" s="7" t="b">
        <f t="shared" si="124"/>
        <v>0</v>
      </c>
      <c r="D4012" s="7" t="str" cm="1">
        <f t="array" ref="D4012">_xlfn.SWITCH(A4012,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012" s="12">
        <f t="shared" si="125"/>
        <v>40837</v>
      </c>
      <c r="F4012" s="5">
        <v>2011</v>
      </c>
      <c r="G4012" s="8">
        <v>1417922.37</v>
      </c>
      <c r="H4012" s="5" t="s">
        <v>99</v>
      </c>
      <c r="I4012" s="9">
        <v>68.53</v>
      </c>
      <c r="J4012" s="10">
        <v>3.3530000000000002</v>
      </c>
      <c r="K4012" s="10">
        <v>219.07401669999999</v>
      </c>
      <c r="L4012" s="10">
        <v>6.5510000000000002</v>
      </c>
      <c r="M4012" s="11" t="str" cm="1">
        <f t="array" ref="M4012">_xlfn.IFS(ROUND(Sales_Data[[#This Row],[Temperature]],0)&lt;50,"Cold",ROUND(Sales_Data[[#This Row],[Temperature]],0)&lt;70,"Mild",ROUND(Sales_Data[[#This Row],[Temperature]],0)&lt;84,"Warm",TRUE,"Hot")</f>
        <v>Mild</v>
      </c>
    </row>
    <row r="4013" spans="1:13" x14ac:dyDescent="0.3">
      <c r="A4013" s="5">
        <v>7</v>
      </c>
      <c r="B4013" s="5" t="s">
        <v>60</v>
      </c>
      <c r="C4013" s="7" t="b">
        <f t="shared" si="124"/>
        <v>0</v>
      </c>
      <c r="D4013" s="7" t="str" cm="1">
        <f t="array" ref="D4013">_xlfn.SWITCH(A4013,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013" s="12">
        <f t="shared" si="125"/>
        <v>40837</v>
      </c>
      <c r="F4013" s="5">
        <v>2011</v>
      </c>
      <c r="G4013" s="8">
        <v>558691.43000000005</v>
      </c>
      <c r="H4013" s="5" t="s">
        <v>99</v>
      </c>
      <c r="I4013" s="9">
        <v>37.49</v>
      </c>
      <c r="J4013" s="10">
        <v>3.548</v>
      </c>
      <c r="K4013" s="10">
        <v>195.17899940000001</v>
      </c>
      <c r="L4013" s="10">
        <v>8.5129999999999999</v>
      </c>
      <c r="M4013" s="11" t="str" cm="1">
        <f t="array" ref="M4013">_xlfn.IFS(ROUND(Sales_Data[[#This Row],[Temperature]],0)&lt;50,"Cold",ROUND(Sales_Data[[#This Row],[Temperature]],0)&lt;70,"Mild",ROUND(Sales_Data[[#This Row],[Temperature]],0)&lt;84,"Warm",TRUE,"Hot")</f>
        <v>Cold</v>
      </c>
    </row>
    <row r="4014" spans="1:13" x14ac:dyDescent="0.3">
      <c r="A4014" s="5">
        <v>8</v>
      </c>
      <c r="B4014" s="5" t="s">
        <v>60</v>
      </c>
      <c r="C4014" s="7" t="b">
        <f t="shared" si="124"/>
        <v>0</v>
      </c>
      <c r="D4014" s="7" t="str" cm="1">
        <f t="array" ref="D4014">_xlfn.SWITCH(A4014,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014" s="12">
        <f t="shared" si="125"/>
        <v>40837</v>
      </c>
      <c r="F4014" s="5">
        <v>2011</v>
      </c>
      <c r="G4014" s="8">
        <v>905984.49</v>
      </c>
      <c r="H4014" s="5" t="s">
        <v>99</v>
      </c>
      <c r="I4014" s="9">
        <v>59.97</v>
      </c>
      <c r="J4014" s="10">
        <v>3.3530000000000002</v>
      </c>
      <c r="K4014" s="10">
        <v>220.96194840000001</v>
      </c>
      <c r="L4014" s="10">
        <v>6.1230000000000002</v>
      </c>
      <c r="M4014" s="11" t="str" cm="1">
        <f t="array" ref="M4014">_xlfn.IFS(ROUND(Sales_Data[[#This Row],[Temperature]],0)&lt;50,"Cold",ROUND(Sales_Data[[#This Row],[Temperature]],0)&lt;70,"Mild",ROUND(Sales_Data[[#This Row],[Temperature]],0)&lt;84,"Warm",TRUE,"Hot")</f>
        <v>Mild</v>
      </c>
    </row>
    <row r="4015" spans="1:13" x14ac:dyDescent="0.3">
      <c r="A4015" s="5">
        <v>9</v>
      </c>
      <c r="B4015" s="5" t="s">
        <v>60</v>
      </c>
      <c r="C4015" s="7" t="b">
        <f t="shared" si="124"/>
        <v>0</v>
      </c>
      <c r="D4015" s="7" t="str" cm="1">
        <f t="array" ref="D4015">_xlfn.SWITCH(A4015,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015" s="12">
        <f t="shared" si="125"/>
        <v>40837</v>
      </c>
      <c r="F4015" s="5">
        <v>2011</v>
      </c>
      <c r="G4015" s="8">
        <v>557075.21</v>
      </c>
      <c r="H4015" s="5" t="s">
        <v>99</v>
      </c>
      <c r="I4015" s="9">
        <v>65.459999999999994</v>
      </c>
      <c r="J4015" s="10">
        <v>3.3530000000000002</v>
      </c>
      <c r="K4015" s="10">
        <v>221.1498206</v>
      </c>
      <c r="L4015" s="10">
        <v>6.0540000000000003</v>
      </c>
      <c r="M4015" s="11" t="str" cm="1">
        <f t="array" ref="M4015">_xlfn.IFS(ROUND(Sales_Data[[#This Row],[Temperature]],0)&lt;50,"Cold",ROUND(Sales_Data[[#This Row],[Temperature]],0)&lt;70,"Mild",ROUND(Sales_Data[[#This Row],[Temperature]],0)&lt;84,"Warm",TRUE,"Hot")</f>
        <v>Mild</v>
      </c>
    </row>
    <row r="4016" spans="1:13" x14ac:dyDescent="0.3">
      <c r="A4016" s="5">
        <v>10</v>
      </c>
      <c r="B4016" s="5" t="s">
        <v>60</v>
      </c>
      <c r="C4016" s="7" t="b">
        <f t="shared" si="124"/>
        <v>0</v>
      </c>
      <c r="D4016" s="7" t="str" cm="1">
        <f t="array" ref="D4016">_xlfn.SWITCH(A4016,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016" s="12">
        <f t="shared" si="125"/>
        <v>40837</v>
      </c>
      <c r="F4016" s="5">
        <v>2011</v>
      </c>
      <c r="G4016" s="8">
        <v>1745928.56</v>
      </c>
      <c r="H4016" s="5" t="s">
        <v>99</v>
      </c>
      <c r="I4016" s="9">
        <v>77.91</v>
      </c>
      <c r="J4016" s="10">
        <v>3.8420000000000001</v>
      </c>
      <c r="K4016" s="10">
        <v>129.78216130000001</v>
      </c>
      <c r="L4016" s="10">
        <v>7.8739999999999997</v>
      </c>
      <c r="M4016" s="11" t="str" cm="1">
        <f t="array" ref="M4016">_xlfn.IFS(ROUND(Sales_Data[[#This Row],[Temperature]],0)&lt;50,"Cold",ROUND(Sales_Data[[#This Row],[Temperature]],0)&lt;70,"Mild",ROUND(Sales_Data[[#This Row],[Temperature]],0)&lt;84,"Warm",TRUE,"Hot")</f>
        <v>Warm</v>
      </c>
    </row>
    <row r="4017" spans="1:13" x14ac:dyDescent="0.3">
      <c r="A4017" s="5">
        <v>11</v>
      </c>
      <c r="B4017" s="5" t="s">
        <v>60</v>
      </c>
      <c r="C4017" s="7" t="b">
        <f t="shared" si="124"/>
        <v>0</v>
      </c>
      <c r="D4017" s="7" t="str" cm="1">
        <f t="array" ref="D4017">_xlfn.SWITCH(A4017,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017" s="12">
        <f t="shared" si="125"/>
        <v>40837</v>
      </c>
      <c r="F4017" s="5">
        <v>2011</v>
      </c>
      <c r="G4017" s="8">
        <v>1325107.53</v>
      </c>
      <c r="H4017" s="5" t="s">
        <v>99</v>
      </c>
      <c r="I4017" s="9">
        <v>70.91</v>
      </c>
      <c r="J4017" s="10">
        <v>3.3530000000000002</v>
      </c>
      <c r="K4017" s="10">
        <v>220.9144005</v>
      </c>
      <c r="L4017" s="10">
        <v>7.1970000000000001</v>
      </c>
      <c r="M4017" s="11" t="str" cm="1">
        <f t="array" ref="M4017">_xlfn.IFS(ROUND(Sales_Data[[#This Row],[Temperature]],0)&lt;50,"Cold",ROUND(Sales_Data[[#This Row],[Temperature]],0)&lt;70,"Mild",ROUND(Sales_Data[[#This Row],[Temperature]],0)&lt;84,"Warm",TRUE,"Hot")</f>
        <v>Warm</v>
      </c>
    </row>
    <row r="4018" spans="1:13" x14ac:dyDescent="0.3">
      <c r="A4018" s="5">
        <v>12</v>
      </c>
      <c r="B4018" s="5" t="s">
        <v>60</v>
      </c>
      <c r="C4018" s="7" t="b">
        <f t="shared" si="124"/>
        <v>0</v>
      </c>
      <c r="D4018" s="7" t="str" cm="1">
        <f t="array" ref="D4018">_xlfn.SWITCH(A4018,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018" s="12">
        <f t="shared" si="125"/>
        <v>40837</v>
      </c>
      <c r="F4018" s="5">
        <v>2011</v>
      </c>
      <c r="G4018" s="8">
        <v>938604.58</v>
      </c>
      <c r="H4018" s="5" t="s">
        <v>99</v>
      </c>
      <c r="I4018" s="9">
        <v>73.05</v>
      </c>
      <c r="J4018" s="10">
        <v>3.8420000000000001</v>
      </c>
      <c r="K4018" s="10">
        <v>129.78216130000001</v>
      </c>
      <c r="L4018" s="10">
        <v>12.89</v>
      </c>
      <c r="M4018" s="11" t="str" cm="1">
        <f t="array" ref="M4018">_xlfn.IFS(ROUND(Sales_Data[[#This Row],[Temperature]],0)&lt;50,"Cold",ROUND(Sales_Data[[#This Row],[Temperature]],0)&lt;70,"Mild",ROUND(Sales_Data[[#This Row],[Temperature]],0)&lt;84,"Warm",TRUE,"Hot")</f>
        <v>Warm</v>
      </c>
    </row>
    <row r="4019" spans="1:13" x14ac:dyDescent="0.3">
      <c r="A4019" s="5">
        <v>13</v>
      </c>
      <c r="B4019" s="5" t="s">
        <v>60</v>
      </c>
      <c r="C4019" s="7" t="b">
        <f t="shared" si="124"/>
        <v>0</v>
      </c>
      <c r="D4019" s="7" t="str" cm="1">
        <f t="array" ref="D4019">_xlfn.SWITCH(A4019,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019" s="12">
        <f t="shared" si="125"/>
        <v>40837</v>
      </c>
      <c r="F4019" s="5">
        <v>2011</v>
      </c>
      <c r="G4019" s="8">
        <v>1973544.27</v>
      </c>
      <c r="H4019" s="5" t="s">
        <v>99</v>
      </c>
      <c r="I4019" s="9">
        <v>54.66</v>
      </c>
      <c r="J4019" s="10">
        <v>3.5790000000000002</v>
      </c>
      <c r="K4019" s="10">
        <v>129.78216130000001</v>
      </c>
      <c r="L4019" s="10">
        <v>6.3920000000000003</v>
      </c>
      <c r="M4019" s="11" t="str" cm="1">
        <f t="array" ref="M4019">_xlfn.IFS(ROUND(Sales_Data[[#This Row],[Temperature]],0)&lt;50,"Cold",ROUND(Sales_Data[[#This Row],[Temperature]],0)&lt;70,"Mild",ROUND(Sales_Data[[#This Row],[Temperature]],0)&lt;84,"Warm",TRUE,"Hot")</f>
        <v>Mild</v>
      </c>
    </row>
    <row r="4020" spans="1:13" x14ac:dyDescent="0.3">
      <c r="A4020" s="5">
        <v>14</v>
      </c>
      <c r="B4020" s="5" t="s">
        <v>60</v>
      </c>
      <c r="C4020" s="7" t="b">
        <f t="shared" si="124"/>
        <v>0</v>
      </c>
      <c r="D4020" s="7" t="str" cm="1">
        <f t="array" ref="D4020">_xlfn.SWITCH(A4020,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020" s="12">
        <f t="shared" si="125"/>
        <v>40837</v>
      </c>
      <c r="F4020" s="5">
        <v>2011</v>
      </c>
      <c r="G4020" s="8">
        <v>2009004.59</v>
      </c>
      <c r="H4020" s="5" t="s">
        <v>99</v>
      </c>
      <c r="I4020" s="9">
        <v>59.6</v>
      </c>
      <c r="J4020" s="10">
        <v>3.57</v>
      </c>
      <c r="K4020" s="10">
        <v>187.78461970000001</v>
      </c>
      <c r="L4020" s="10">
        <v>8.5229999999999997</v>
      </c>
      <c r="M4020" s="11" t="str" cm="1">
        <f t="array" ref="M4020">_xlfn.IFS(ROUND(Sales_Data[[#This Row],[Temperature]],0)&lt;50,"Cold",ROUND(Sales_Data[[#This Row],[Temperature]],0)&lt;70,"Mild",ROUND(Sales_Data[[#This Row],[Temperature]],0)&lt;84,"Warm",TRUE,"Hot")</f>
        <v>Mild</v>
      </c>
    </row>
    <row r="4021" spans="1:13" x14ac:dyDescent="0.3">
      <c r="A4021" s="5">
        <v>15</v>
      </c>
      <c r="B4021" s="5" t="s">
        <v>60</v>
      </c>
      <c r="C4021" s="7" t="b">
        <f t="shared" si="124"/>
        <v>0</v>
      </c>
      <c r="D4021" s="7" t="str" cm="1">
        <f t="array" ref="D4021">_xlfn.SWITCH(A4021,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021" s="12">
        <f t="shared" si="125"/>
        <v>40837</v>
      </c>
      <c r="F4021" s="5">
        <v>2011</v>
      </c>
      <c r="G4021" s="8">
        <v>603318.89</v>
      </c>
      <c r="H4021" s="5" t="s">
        <v>99</v>
      </c>
      <c r="I4021" s="9">
        <v>51.67</v>
      </c>
      <c r="J4021" s="10">
        <v>3.7570000000000001</v>
      </c>
      <c r="K4021" s="10">
        <v>136.5017742</v>
      </c>
      <c r="L4021" s="10">
        <v>7.8659999999999997</v>
      </c>
      <c r="M4021" s="11" t="str" cm="1">
        <f t="array" ref="M4021">_xlfn.IFS(ROUND(Sales_Data[[#This Row],[Temperature]],0)&lt;50,"Cold",ROUND(Sales_Data[[#This Row],[Temperature]],0)&lt;70,"Mild",ROUND(Sales_Data[[#This Row],[Temperature]],0)&lt;84,"Warm",TRUE,"Hot")</f>
        <v>Mild</v>
      </c>
    </row>
    <row r="4022" spans="1:13" x14ac:dyDescent="0.3">
      <c r="A4022" s="5">
        <v>16</v>
      </c>
      <c r="B4022" s="5" t="s">
        <v>60</v>
      </c>
      <c r="C4022" s="7" t="b">
        <f t="shared" si="124"/>
        <v>0</v>
      </c>
      <c r="D4022" s="7" t="str" cm="1">
        <f t="array" ref="D4022">_xlfn.SWITCH(A4022,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022" s="12">
        <f t="shared" si="125"/>
        <v>40837</v>
      </c>
      <c r="F4022" s="5">
        <v>2011</v>
      </c>
      <c r="G4022" s="8">
        <v>560104.16</v>
      </c>
      <c r="H4022" s="5" t="s">
        <v>99</v>
      </c>
      <c r="I4022" s="9">
        <v>46.99</v>
      </c>
      <c r="J4022" s="10">
        <v>3.548</v>
      </c>
      <c r="K4022" s="10">
        <v>195.17899940000001</v>
      </c>
      <c r="L4022" s="10">
        <v>6.2320000000000002</v>
      </c>
      <c r="M4022" s="11" t="str" cm="1">
        <f t="array" ref="M4022">_xlfn.IFS(ROUND(Sales_Data[[#This Row],[Temperature]],0)&lt;50,"Cold",ROUND(Sales_Data[[#This Row],[Temperature]],0)&lt;70,"Mild",ROUND(Sales_Data[[#This Row],[Temperature]],0)&lt;84,"Warm",TRUE,"Hot")</f>
        <v>Cold</v>
      </c>
    </row>
    <row r="4023" spans="1:13" x14ac:dyDescent="0.3">
      <c r="A4023" s="5">
        <v>17</v>
      </c>
      <c r="B4023" s="5" t="s">
        <v>60</v>
      </c>
      <c r="C4023" s="7" t="b">
        <f t="shared" si="124"/>
        <v>0</v>
      </c>
      <c r="D4023" s="7" t="str" cm="1">
        <f t="array" ref="D4023">_xlfn.SWITCH(A4023,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023" s="12">
        <f t="shared" si="125"/>
        <v>40837</v>
      </c>
      <c r="F4023" s="5">
        <v>2011</v>
      </c>
      <c r="G4023" s="8">
        <v>877380.22</v>
      </c>
      <c r="H4023" s="5" t="s">
        <v>99</v>
      </c>
      <c r="I4023" s="9">
        <v>47.27</v>
      </c>
      <c r="J4023" s="10">
        <v>3.5790000000000002</v>
      </c>
      <c r="K4023" s="10">
        <v>129.78216130000001</v>
      </c>
      <c r="L4023" s="10">
        <v>6.617</v>
      </c>
      <c r="M4023" s="11" t="str" cm="1">
        <f t="array" ref="M4023">_xlfn.IFS(ROUND(Sales_Data[[#This Row],[Temperature]],0)&lt;50,"Cold",ROUND(Sales_Data[[#This Row],[Temperature]],0)&lt;70,"Mild",ROUND(Sales_Data[[#This Row],[Temperature]],0)&lt;84,"Warm",TRUE,"Hot")</f>
        <v>Cold</v>
      </c>
    </row>
    <row r="4024" spans="1:13" x14ac:dyDescent="0.3">
      <c r="A4024" s="5">
        <v>18</v>
      </c>
      <c r="B4024" s="5" t="s">
        <v>60</v>
      </c>
      <c r="C4024" s="7" t="b">
        <f t="shared" si="124"/>
        <v>0</v>
      </c>
      <c r="D4024" s="7" t="str" cm="1">
        <f t="array" ref="D4024">_xlfn.SWITCH(A4024,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024" s="12">
        <f t="shared" si="125"/>
        <v>40837</v>
      </c>
      <c r="F4024" s="5">
        <v>2011</v>
      </c>
      <c r="G4024" s="8">
        <v>1048212.62</v>
      </c>
      <c r="H4024" s="5" t="s">
        <v>99</v>
      </c>
      <c r="I4024" s="9">
        <v>55.83</v>
      </c>
      <c r="J4024" s="10">
        <v>3.6179999999999999</v>
      </c>
      <c r="K4024" s="10">
        <v>136.5017742</v>
      </c>
      <c r="L4024" s="10">
        <v>8.4710000000000001</v>
      </c>
      <c r="M4024" s="11" t="str" cm="1">
        <f t="array" ref="M4024">_xlfn.IFS(ROUND(Sales_Data[[#This Row],[Temperature]],0)&lt;50,"Cold",ROUND(Sales_Data[[#This Row],[Temperature]],0)&lt;70,"Mild",ROUND(Sales_Data[[#This Row],[Temperature]],0)&lt;84,"Warm",TRUE,"Hot")</f>
        <v>Mild</v>
      </c>
    </row>
    <row r="4025" spans="1:13" x14ac:dyDescent="0.3">
      <c r="A4025" s="5">
        <v>19</v>
      </c>
      <c r="B4025" s="5" t="s">
        <v>60</v>
      </c>
      <c r="C4025" s="7" t="b">
        <f t="shared" si="124"/>
        <v>0</v>
      </c>
      <c r="D4025" s="7" t="str" cm="1">
        <f t="array" ref="D4025">_xlfn.SWITCH(A4025,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025" s="12">
        <f t="shared" si="125"/>
        <v>40837</v>
      </c>
      <c r="F4025" s="5">
        <v>2011</v>
      </c>
      <c r="G4025" s="8">
        <v>1374863.1</v>
      </c>
      <c r="H4025" s="5" t="s">
        <v>99</v>
      </c>
      <c r="I4025" s="9">
        <v>52.05</v>
      </c>
      <c r="J4025" s="10">
        <v>3.7570000000000001</v>
      </c>
      <c r="K4025" s="10">
        <v>136.5017742</v>
      </c>
      <c r="L4025" s="10">
        <v>7.8659999999999997</v>
      </c>
      <c r="M4025" s="11" t="str" cm="1">
        <f t="array" ref="M4025">_xlfn.IFS(ROUND(Sales_Data[[#This Row],[Temperature]],0)&lt;50,"Cold",ROUND(Sales_Data[[#This Row],[Temperature]],0)&lt;70,"Mild",ROUND(Sales_Data[[#This Row],[Temperature]],0)&lt;84,"Warm",TRUE,"Hot")</f>
        <v>Mild</v>
      </c>
    </row>
    <row r="4026" spans="1:13" x14ac:dyDescent="0.3">
      <c r="A4026" s="5">
        <v>20</v>
      </c>
      <c r="B4026" s="5" t="s">
        <v>60</v>
      </c>
      <c r="C4026" s="7" t="b">
        <f t="shared" si="124"/>
        <v>0</v>
      </c>
      <c r="D4026" s="7" t="str" cm="1">
        <f t="array" ref="D4026">_xlfn.SWITCH(A4026,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026" s="12">
        <f t="shared" si="125"/>
        <v>40837</v>
      </c>
      <c r="F4026" s="5">
        <v>2011</v>
      </c>
      <c r="G4026" s="8">
        <v>2104241.9</v>
      </c>
      <c r="H4026" s="5" t="s">
        <v>99</v>
      </c>
      <c r="I4026" s="9">
        <v>53.69</v>
      </c>
      <c r="J4026" s="10">
        <v>3.57</v>
      </c>
      <c r="K4026" s="10">
        <v>210.54732519999999</v>
      </c>
      <c r="L4026" s="10">
        <v>7.0819999999999999</v>
      </c>
      <c r="M4026" s="11" t="str" cm="1">
        <f t="array" ref="M4026">_xlfn.IFS(ROUND(Sales_Data[[#This Row],[Temperature]],0)&lt;50,"Cold",ROUND(Sales_Data[[#This Row],[Temperature]],0)&lt;70,"Mild",ROUND(Sales_Data[[#This Row],[Temperature]],0)&lt;84,"Warm",TRUE,"Hot")</f>
        <v>Mild</v>
      </c>
    </row>
    <row r="4027" spans="1:13" x14ac:dyDescent="0.3">
      <c r="A4027" s="5">
        <v>21</v>
      </c>
      <c r="B4027" s="5" t="s">
        <v>60</v>
      </c>
      <c r="C4027" s="7" t="b">
        <f t="shared" si="124"/>
        <v>0</v>
      </c>
      <c r="D4027" s="7" t="str" cm="1">
        <f t="array" ref="D4027">_xlfn.SWITCH(A4027,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027" s="12">
        <f t="shared" si="125"/>
        <v>40837</v>
      </c>
      <c r="F4027" s="5">
        <v>2011</v>
      </c>
      <c r="G4027" s="8">
        <v>729036.06</v>
      </c>
      <c r="H4027" s="5" t="s">
        <v>99</v>
      </c>
      <c r="I4027" s="9">
        <v>65.16</v>
      </c>
      <c r="J4027" s="10">
        <v>3.3530000000000002</v>
      </c>
      <c r="K4027" s="10">
        <v>217.1650042</v>
      </c>
      <c r="L4027" s="10">
        <v>7.4409999999999998</v>
      </c>
      <c r="M4027" s="11" t="str" cm="1">
        <f t="array" ref="M4027">_xlfn.IFS(ROUND(Sales_Data[[#This Row],[Temperature]],0)&lt;50,"Cold",ROUND(Sales_Data[[#This Row],[Temperature]],0)&lt;70,"Mild",ROUND(Sales_Data[[#This Row],[Temperature]],0)&lt;84,"Warm",TRUE,"Hot")</f>
        <v>Mild</v>
      </c>
    </row>
    <row r="4028" spans="1:13" x14ac:dyDescent="0.3">
      <c r="A4028" s="5">
        <v>22</v>
      </c>
      <c r="B4028" s="5" t="s">
        <v>60</v>
      </c>
      <c r="C4028" s="7" t="b">
        <f t="shared" si="124"/>
        <v>0</v>
      </c>
      <c r="D4028" s="7" t="str" cm="1">
        <f t="array" ref="D4028">_xlfn.SWITCH(A4028,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028" s="12">
        <f t="shared" si="125"/>
        <v>40837</v>
      </c>
      <c r="F4028" s="5">
        <v>2011</v>
      </c>
      <c r="G4028" s="8">
        <v>981567.22</v>
      </c>
      <c r="H4028" s="5" t="s">
        <v>99</v>
      </c>
      <c r="I4028" s="9">
        <v>59.3</v>
      </c>
      <c r="J4028" s="10">
        <v>3.6179999999999999</v>
      </c>
      <c r="K4028" s="10">
        <v>140.4616048</v>
      </c>
      <c r="L4028" s="10">
        <v>7.7060000000000004</v>
      </c>
      <c r="M4028" s="11" t="str" cm="1">
        <f t="array" ref="M4028">_xlfn.IFS(ROUND(Sales_Data[[#This Row],[Temperature]],0)&lt;50,"Cold",ROUND(Sales_Data[[#This Row],[Temperature]],0)&lt;70,"Mild",ROUND(Sales_Data[[#This Row],[Temperature]],0)&lt;84,"Warm",TRUE,"Hot")</f>
        <v>Mild</v>
      </c>
    </row>
    <row r="4029" spans="1:13" x14ac:dyDescent="0.3">
      <c r="A4029" s="5">
        <v>23</v>
      </c>
      <c r="B4029" s="5" t="s">
        <v>60</v>
      </c>
      <c r="C4029" s="7" t="b">
        <f t="shared" si="124"/>
        <v>0</v>
      </c>
      <c r="D4029" s="7" t="str" cm="1">
        <f t="array" ref="D4029">_xlfn.SWITCH(A4029,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029" s="12">
        <f t="shared" si="125"/>
        <v>40837</v>
      </c>
      <c r="F4029" s="5">
        <v>2011</v>
      </c>
      <c r="G4029" s="8">
        <v>1441032.59</v>
      </c>
      <c r="H4029" s="5" t="s">
        <v>99</v>
      </c>
      <c r="I4029" s="9">
        <v>52.12</v>
      </c>
      <c r="J4029" s="10">
        <v>3.6179999999999999</v>
      </c>
      <c r="K4029" s="10">
        <v>136.5017742</v>
      </c>
      <c r="L4029" s="10">
        <v>4.42</v>
      </c>
      <c r="M4029" s="11" t="str" cm="1">
        <f t="array" ref="M4029">_xlfn.IFS(ROUND(Sales_Data[[#This Row],[Temperature]],0)&lt;50,"Cold",ROUND(Sales_Data[[#This Row],[Temperature]],0)&lt;70,"Mild",ROUND(Sales_Data[[#This Row],[Temperature]],0)&lt;84,"Warm",TRUE,"Hot")</f>
        <v>Mild</v>
      </c>
    </row>
    <row r="4030" spans="1:13" x14ac:dyDescent="0.3">
      <c r="A4030" s="5">
        <v>24</v>
      </c>
      <c r="B4030" s="5" t="s">
        <v>60</v>
      </c>
      <c r="C4030" s="7" t="b">
        <f t="shared" si="124"/>
        <v>0</v>
      </c>
      <c r="D4030" s="7" t="str" cm="1">
        <f t="array" ref="D4030">_xlfn.SWITCH(A4030,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030" s="12">
        <f t="shared" si="125"/>
        <v>40837</v>
      </c>
      <c r="F4030" s="5">
        <v>2011</v>
      </c>
      <c r="G4030" s="8">
        <v>1283563.43</v>
      </c>
      <c r="H4030" s="5" t="s">
        <v>99</v>
      </c>
      <c r="I4030" s="9">
        <v>56.6</v>
      </c>
      <c r="J4030" s="10">
        <v>3.7570000000000001</v>
      </c>
      <c r="K4030" s="10">
        <v>136.5017742</v>
      </c>
      <c r="L4030" s="10">
        <v>8.4540000000000006</v>
      </c>
      <c r="M4030" s="11" t="str" cm="1">
        <f t="array" ref="M4030">_xlfn.IFS(ROUND(Sales_Data[[#This Row],[Temperature]],0)&lt;50,"Cold",ROUND(Sales_Data[[#This Row],[Temperature]],0)&lt;70,"Mild",ROUND(Sales_Data[[#This Row],[Temperature]],0)&lt;84,"Warm",TRUE,"Hot")</f>
        <v>Mild</v>
      </c>
    </row>
    <row r="4031" spans="1:13" x14ac:dyDescent="0.3">
      <c r="A4031" s="5">
        <v>25</v>
      </c>
      <c r="B4031" s="5" t="s">
        <v>60</v>
      </c>
      <c r="C4031" s="7" t="b">
        <f t="shared" si="124"/>
        <v>0</v>
      </c>
      <c r="D4031" s="7" t="str" cm="1">
        <f t="array" ref="D4031">_xlfn.SWITCH(A4031,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031" s="12">
        <f t="shared" si="125"/>
        <v>40837</v>
      </c>
      <c r="F4031" s="5">
        <v>2011</v>
      </c>
      <c r="G4031" s="8">
        <v>690675.5</v>
      </c>
      <c r="H4031" s="5" t="s">
        <v>99</v>
      </c>
      <c r="I4031" s="9">
        <v>50.22</v>
      </c>
      <c r="J4031" s="10">
        <v>3.57</v>
      </c>
      <c r="K4031" s="10">
        <v>210.54732519999999</v>
      </c>
      <c r="L4031" s="10">
        <v>7.0819999999999999</v>
      </c>
      <c r="M4031" s="11" t="str" cm="1">
        <f t="array" ref="M4031">_xlfn.IFS(ROUND(Sales_Data[[#This Row],[Temperature]],0)&lt;50,"Cold",ROUND(Sales_Data[[#This Row],[Temperature]],0)&lt;70,"Mild",ROUND(Sales_Data[[#This Row],[Temperature]],0)&lt;84,"Warm",TRUE,"Hot")</f>
        <v>Mild</v>
      </c>
    </row>
    <row r="4032" spans="1:13" x14ac:dyDescent="0.3">
      <c r="A4032" s="5">
        <v>26</v>
      </c>
      <c r="B4032" s="5" t="s">
        <v>60</v>
      </c>
      <c r="C4032" s="7" t="b">
        <f t="shared" si="124"/>
        <v>0</v>
      </c>
      <c r="D4032" s="7" t="str" cm="1">
        <f t="array" ref="D4032">_xlfn.SWITCH(A4032,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032" s="12">
        <f t="shared" si="125"/>
        <v>40837</v>
      </c>
      <c r="F4032" s="5">
        <v>2011</v>
      </c>
      <c r="G4032" s="8">
        <v>974907.28</v>
      </c>
      <c r="H4032" s="5" t="s">
        <v>99</v>
      </c>
      <c r="I4032" s="9">
        <v>45.23</v>
      </c>
      <c r="J4032" s="10">
        <v>3.6179999999999999</v>
      </c>
      <c r="K4032" s="10">
        <v>136.5017742</v>
      </c>
      <c r="L4032" s="10">
        <v>7.5979999999999999</v>
      </c>
      <c r="M4032" s="11" t="str" cm="1">
        <f t="array" ref="M4032">_xlfn.IFS(ROUND(Sales_Data[[#This Row],[Temperature]],0)&lt;50,"Cold",ROUND(Sales_Data[[#This Row],[Temperature]],0)&lt;70,"Mild",ROUND(Sales_Data[[#This Row],[Temperature]],0)&lt;84,"Warm",TRUE,"Hot")</f>
        <v>Cold</v>
      </c>
    </row>
    <row r="4033" spans="1:13" x14ac:dyDescent="0.3">
      <c r="A4033" s="5">
        <v>27</v>
      </c>
      <c r="B4033" s="5" t="s">
        <v>60</v>
      </c>
      <c r="C4033" s="7" t="b">
        <f t="shared" si="124"/>
        <v>0</v>
      </c>
      <c r="D4033" s="7" t="str" cm="1">
        <f t="array" ref="D4033">_xlfn.SWITCH(A4033,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033" s="12">
        <f t="shared" si="125"/>
        <v>40837</v>
      </c>
      <c r="F4033" s="5">
        <v>2011</v>
      </c>
      <c r="G4033" s="8">
        <v>1689591.44</v>
      </c>
      <c r="H4033" s="5" t="s">
        <v>99</v>
      </c>
      <c r="I4033" s="9">
        <v>59.62</v>
      </c>
      <c r="J4033" s="10">
        <v>3.7570000000000001</v>
      </c>
      <c r="K4033" s="10">
        <v>140.4616048</v>
      </c>
      <c r="L4033" s="10">
        <v>7.9059999999999997</v>
      </c>
      <c r="M4033" s="11" t="str" cm="1">
        <f t="array" ref="M4033">_xlfn.IFS(ROUND(Sales_Data[[#This Row],[Temperature]],0)&lt;50,"Cold",ROUND(Sales_Data[[#This Row],[Temperature]],0)&lt;70,"Mild",ROUND(Sales_Data[[#This Row],[Temperature]],0)&lt;84,"Warm",TRUE,"Hot")</f>
        <v>Mild</v>
      </c>
    </row>
    <row r="4034" spans="1:13" x14ac:dyDescent="0.3">
      <c r="A4034" s="5">
        <v>28</v>
      </c>
      <c r="B4034" s="5" t="s">
        <v>60</v>
      </c>
      <c r="C4034" s="7" t="b">
        <f t="shared" ref="C4034:C4097" si="126">ISNUMBER(B4034)</f>
        <v>0</v>
      </c>
      <c r="D4034" s="7" t="str" cm="1">
        <f t="array" ref="D4034">_xlfn.SWITCH(A4034,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034" s="12">
        <f t="shared" ref="E4034:E4097" si="127">IF(C4034,B4034,DATE(RIGHT(B4034,4),MID(B4034,4,2),LEFT(B4034,2)))</f>
        <v>40837</v>
      </c>
      <c r="F4034" s="5">
        <v>2011</v>
      </c>
      <c r="G4034" s="8">
        <v>1203172.05</v>
      </c>
      <c r="H4034" s="5" t="s">
        <v>99</v>
      </c>
      <c r="I4034" s="9">
        <v>73.05</v>
      </c>
      <c r="J4034" s="10">
        <v>3.8420000000000001</v>
      </c>
      <c r="K4034" s="10">
        <v>129.78216130000001</v>
      </c>
      <c r="L4034" s="10">
        <v>12.89</v>
      </c>
      <c r="M4034" s="11" t="str" cm="1">
        <f t="array" ref="M4034">_xlfn.IFS(ROUND(Sales_Data[[#This Row],[Temperature]],0)&lt;50,"Cold",ROUND(Sales_Data[[#This Row],[Temperature]],0)&lt;70,"Mild",ROUND(Sales_Data[[#This Row],[Temperature]],0)&lt;84,"Warm",TRUE,"Hot")</f>
        <v>Warm</v>
      </c>
    </row>
    <row r="4035" spans="1:13" x14ac:dyDescent="0.3">
      <c r="A4035" s="5">
        <v>29</v>
      </c>
      <c r="B4035" s="5" t="s">
        <v>60</v>
      </c>
      <c r="C4035" s="7" t="b">
        <f t="shared" si="126"/>
        <v>0</v>
      </c>
      <c r="D4035" s="7" t="str" cm="1">
        <f t="array" ref="D4035">_xlfn.SWITCH(A4035,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035" s="12">
        <f t="shared" si="127"/>
        <v>40837</v>
      </c>
      <c r="F4035" s="5">
        <v>2011</v>
      </c>
      <c r="G4035" s="8">
        <v>505068.22</v>
      </c>
      <c r="H4035" s="5" t="s">
        <v>99</v>
      </c>
      <c r="I4035" s="9">
        <v>59.3</v>
      </c>
      <c r="J4035" s="10">
        <v>3.6179999999999999</v>
      </c>
      <c r="K4035" s="10">
        <v>136.5017742</v>
      </c>
      <c r="L4035" s="10">
        <v>9.3569999999999993</v>
      </c>
      <c r="M4035" s="11" t="str" cm="1">
        <f t="array" ref="M4035">_xlfn.IFS(ROUND(Sales_Data[[#This Row],[Temperature]],0)&lt;50,"Cold",ROUND(Sales_Data[[#This Row],[Temperature]],0)&lt;70,"Mild",ROUND(Sales_Data[[#This Row],[Temperature]],0)&lt;84,"Warm",TRUE,"Hot")</f>
        <v>Mild</v>
      </c>
    </row>
    <row r="4036" spans="1:13" x14ac:dyDescent="0.3">
      <c r="A4036" s="5">
        <v>30</v>
      </c>
      <c r="B4036" s="5" t="s">
        <v>60</v>
      </c>
      <c r="C4036" s="7" t="b">
        <f t="shared" si="126"/>
        <v>0</v>
      </c>
      <c r="D4036" s="7" t="str" cm="1">
        <f t="array" ref="D4036">_xlfn.SWITCH(A4036,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036" s="12">
        <f t="shared" si="127"/>
        <v>40837</v>
      </c>
      <c r="F4036" s="5">
        <v>2011</v>
      </c>
      <c r="G4036" s="8">
        <v>428958.53</v>
      </c>
      <c r="H4036" s="5" t="s">
        <v>99</v>
      </c>
      <c r="I4036" s="9">
        <v>65.16</v>
      </c>
      <c r="J4036" s="10">
        <v>3.3530000000000002</v>
      </c>
      <c r="K4036" s="10">
        <v>217.1650042</v>
      </c>
      <c r="L4036" s="10">
        <v>7.4409999999999998</v>
      </c>
      <c r="M4036" s="11" t="str" cm="1">
        <f t="array" ref="M4036">_xlfn.IFS(ROUND(Sales_Data[[#This Row],[Temperature]],0)&lt;50,"Cold",ROUND(Sales_Data[[#This Row],[Temperature]],0)&lt;70,"Mild",ROUND(Sales_Data[[#This Row],[Temperature]],0)&lt;84,"Warm",TRUE,"Hot")</f>
        <v>Mild</v>
      </c>
    </row>
    <row r="4037" spans="1:13" x14ac:dyDescent="0.3">
      <c r="A4037" s="5">
        <v>31</v>
      </c>
      <c r="B4037" s="5" t="s">
        <v>60</v>
      </c>
      <c r="C4037" s="7" t="b">
        <f t="shared" si="126"/>
        <v>0</v>
      </c>
      <c r="D4037" s="7" t="str" cm="1">
        <f t="array" ref="D4037">_xlfn.SWITCH(A4037,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037" s="12">
        <f t="shared" si="127"/>
        <v>40837</v>
      </c>
      <c r="F4037" s="5">
        <v>2011</v>
      </c>
      <c r="G4037" s="8">
        <v>1409310.4</v>
      </c>
      <c r="H4037" s="5" t="s">
        <v>99</v>
      </c>
      <c r="I4037" s="9">
        <v>65.16</v>
      </c>
      <c r="J4037" s="10">
        <v>3.3530000000000002</v>
      </c>
      <c r="K4037" s="10">
        <v>217.1650042</v>
      </c>
      <c r="L4037" s="10">
        <v>7.4409999999999998</v>
      </c>
      <c r="M4037" s="11" t="str" cm="1">
        <f t="array" ref="M4037">_xlfn.IFS(ROUND(Sales_Data[[#This Row],[Temperature]],0)&lt;50,"Cold",ROUND(Sales_Data[[#This Row],[Temperature]],0)&lt;70,"Mild",ROUND(Sales_Data[[#This Row],[Temperature]],0)&lt;84,"Warm",TRUE,"Hot")</f>
        <v>Mild</v>
      </c>
    </row>
    <row r="4038" spans="1:13" x14ac:dyDescent="0.3">
      <c r="A4038" s="5">
        <v>32</v>
      </c>
      <c r="B4038" s="5" t="s">
        <v>60</v>
      </c>
      <c r="C4038" s="7" t="b">
        <f t="shared" si="126"/>
        <v>0</v>
      </c>
      <c r="D4038" s="7" t="str" cm="1">
        <f t="array" ref="D4038">_xlfn.SWITCH(A4038,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038" s="12">
        <f t="shared" si="127"/>
        <v>40837</v>
      </c>
      <c r="F4038" s="5">
        <v>2011</v>
      </c>
      <c r="G4038" s="8">
        <v>1151258.74</v>
      </c>
      <c r="H4038" s="5" t="s">
        <v>99</v>
      </c>
      <c r="I4038" s="9">
        <v>48.87</v>
      </c>
      <c r="J4038" s="10">
        <v>3.548</v>
      </c>
      <c r="K4038" s="10">
        <v>195.17899940000001</v>
      </c>
      <c r="L4038" s="10">
        <v>8.5129999999999999</v>
      </c>
      <c r="M4038" s="11" t="str" cm="1">
        <f t="array" ref="M4038">_xlfn.IFS(ROUND(Sales_Data[[#This Row],[Temperature]],0)&lt;50,"Cold",ROUND(Sales_Data[[#This Row],[Temperature]],0)&lt;70,"Mild",ROUND(Sales_Data[[#This Row],[Temperature]],0)&lt;84,"Warm",TRUE,"Hot")</f>
        <v>Cold</v>
      </c>
    </row>
    <row r="4039" spans="1:13" x14ac:dyDescent="0.3">
      <c r="A4039" s="5">
        <v>33</v>
      </c>
      <c r="B4039" s="5" t="s">
        <v>60</v>
      </c>
      <c r="C4039" s="7" t="b">
        <f t="shared" si="126"/>
        <v>0</v>
      </c>
      <c r="D4039" s="7" t="str" cm="1">
        <f t="array" ref="D4039">_xlfn.SWITCH(A4039,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039" s="12">
        <f t="shared" si="127"/>
        <v>40837</v>
      </c>
      <c r="F4039" s="5">
        <v>2011</v>
      </c>
      <c r="G4039" s="8">
        <v>233543.08</v>
      </c>
      <c r="H4039" s="5" t="s">
        <v>99</v>
      </c>
      <c r="I4039" s="9">
        <v>81.739999999999995</v>
      </c>
      <c r="J4039" s="10">
        <v>3.8420000000000001</v>
      </c>
      <c r="K4039" s="10">
        <v>129.78216130000001</v>
      </c>
      <c r="L4039" s="10">
        <v>8.01</v>
      </c>
      <c r="M4039" s="11" t="str" cm="1">
        <f t="array" ref="M4039">_xlfn.IFS(ROUND(Sales_Data[[#This Row],[Temperature]],0)&lt;50,"Cold",ROUND(Sales_Data[[#This Row],[Temperature]],0)&lt;70,"Mild",ROUND(Sales_Data[[#This Row],[Temperature]],0)&lt;84,"Warm",TRUE,"Hot")</f>
        <v>Warm</v>
      </c>
    </row>
    <row r="4040" spans="1:13" x14ac:dyDescent="0.3">
      <c r="A4040" s="5">
        <v>34</v>
      </c>
      <c r="B4040" s="5" t="s">
        <v>60</v>
      </c>
      <c r="C4040" s="7" t="b">
        <f t="shared" si="126"/>
        <v>0</v>
      </c>
      <c r="D4040" s="7" t="str" cm="1">
        <f t="array" ref="D4040">_xlfn.SWITCH(A4040,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040" s="12">
        <f t="shared" si="127"/>
        <v>40837</v>
      </c>
      <c r="F4040" s="5">
        <v>2011</v>
      </c>
      <c r="G4040" s="8">
        <v>953693.23</v>
      </c>
      <c r="H4040" s="5" t="s">
        <v>99</v>
      </c>
      <c r="I4040" s="9">
        <v>58.93</v>
      </c>
      <c r="J4040" s="10">
        <v>3.3610000000000002</v>
      </c>
      <c r="K4040" s="10">
        <v>129.78216130000001</v>
      </c>
      <c r="L4040" s="10">
        <v>10.148</v>
      </c>
      <c r="M4040" s="11" t="str" cm="1">
        <f t="array" ref="M4040">_xlfn.IFS(ROUND(Sales_Data[[#This Row],[Temperature]],0)&lt;50,"Cold",ROUND(Sales_Data[[#This Row],[Temperature]],0)&lt;70,"Mild",ROUND(Sales_Data[[#This Row],[Temperature]],0)&lt;84,"Warm",TRUE,"Hot")</f>
        <v>Mild</v>
      </c>
    </row>
    <row r="4041" spans="1:13" x14ac:dyDescent="0.3">
      <c r="A4041" s="5">
        <v>35</v>
      </c>
      <c r="B4041" s="5" t="s">
        <v>60</v>
      </c>
      <c r="C4041" s="7" t="b">
        <f t="shared" si="126"/>
        <v>0</v>
      </c>
      <c r="D4041" s="7" t="str" cm="1">
        <f t="array" ref="D4041">_xlfn.SWITCH(A4041,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041" s="12">
        <f t="shared" si="127"/>
        <v>40837</v>
      </c>
      <c r="F4041" s="5">
        <v>2011</v>
      </c>
      <c r="G4041" s="8">
        <v>811328.4</v>
      </c>
      <c r="H4041" s="5" t="s">
        <v>99</v>
      </c>
      <c r="I4041" s="9">
        <v>59.62</v>
      </c>
      <c r="J4041" s="10">
        <v>3.57</v>
      </c>
      <c r="K4041" s="10">
        <v>140.4616048</v>
      </c>
      <c r="L4041" s="10">
        <v>8.7449999999999992</v>
      </c>
      <c r="M4041" s="11" t="str" cm="1">
        <f t="array" ref="M4041">_xlfn.IFS(ROUND(Sales_Data[[#This Row],[Temperature]],0)&lt;50,"Cold",ROUND(Sales_Data[[#This Row],[Temperature]],0)&lt;70,"Mild",ROUND(Sales_Data[[#This Row],[Temperature]],0)&lt;84,"Warm",TRUE,"Hot")</f>
        <v>Mild</v>
      </c>
    </row>
    <row r="4042" spans="1:13" x14ac:dyDescent="0.3">
      <c r="A4042" s="5">
        <v>36</v>
      </c>
      <c r="B4042" s="5" t="s">
        <v>60</v>
      </c>
      <c r="C4042" s="7" t="b">
        <f t="shared" si="126"/>
        <v>0</v>
      </c>
      <c r="D4042" s="7" t="str" cm="1">
        <f t="array" ref="D4042">_xlfn.SWITCH(A4042,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042" s="12">
        <f t="shared" si="127"/>
        <v>40837</v>
      </c>
      <c r="F4042" s="5">
        <v>2011</v>
      </c>
      <c r="G4042" s="8">
        <v>328633.34000000003</v>
      </c>
      <c r="H4042" s="5" t="s">
        <v>99</v>
      </c>
      <c r="I4042" s="9">
        <v>67.89</v>
      </c>
      <c r="J4042" s="10">
        <v>3.3079999999999998</v>
      </c>
      <c r="K4042" s="10">
        <v>216.24682870000001</v>
      </c>
      <c r="L4042" s="10">
        <v>7.7160000000000002</v>
      </c>
      <c r="M4042" s="11" t="str" cm="1">
        <f t="array" ref="M4042">_xlfn.IFS(ROUND(Sales_Data[[#This Row],[Temperature]],0)&lt;50,"Cold",ROUND(Sales_Data[[#This Row],[Temperature]],0)&lt;70,"Mild",ROUND(Sales_Data[[#This Row],[Temperature]],0)&lt;84,"Warm",TRUE,"Hot")</f>
        <v>Mild</v>
      </c>
    </row>
    <row r="4043" spans="1:13" x14ac:dyDescent="0.3">
      <c r="A4043" s="5">
        <v>37</v>
      </c>
      <c r="B4043" s="5" t="s">
        <v>60</v>
      </c>
      <c r="C4043" s="7" t="b">
        <f t="shared" si="126"/>
        <v>0</v>
      </c>
      <c r="D4043" s="7" t="str" cm="1">
        <f t="array" ref="D4043">_xlfn.SWITCH(A4043,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043" s="12">
        <f t="shared" si="127"/>
        <v>40837</v>
      </c>
      <c r="F4043" s="5">
        <v>2011</v>
      </c>
      <c r="G4043" s="8">
        <v>522784.33</v>
      </c>
      <c r="H4043" s="5" t="s">
        <v>99</v>
      </c>
      <c r="I4043" s="9">
        <v>67.89</v>
      </c>
      <c r="J4043" s="10">
        <v>3.3530000000000002</v>
      </c>
      <c r="K4043" s="10">
        <v>216.24682870000001</v>
      </c>
      <c r="L4043" s="10">
        <v>7.7160000000000002</v>
      </c>
      <c r="M4043" s="11" t="str" cm="1">
        <f t="array" ref="M4043">_xlfn.IFS(ROUND(Sales_Data[[#This Row],[Temperature]],0)&lt;50,"Cold",ROUND(Sales_Data[[#This Row],[Temperature]],0)&lt;70,"Mild",ROUND(Sales_Data[[#This Row],[Temperature]],0)&lt;84,"Warm",TRUE,"Hot")</f>
        <v>Mild</v>
      </c>
    </row>
    <row r="4044" spans="1:13" x14ac:dyDescent="0.3">
      <c r="A4044" s="5">
        <v>38</v>
      </c>
      <c r="B4044" s="5" t="s">
        <v>60</v>
      </c>
      <c r="C4044" s="7" t="b">
        <f t="shared" si="126"/>
        <v>0</v>
      </c>
      <c r="D4044" s="7" t="str" cm="1">
        <f t="array" ref="D4044">_xlfn.SWITCH(A4044,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044" s="12">
        <f t="shared" si="127"/>
        <v>40837</v>
      </c>
      <c r="F4044" s="5">
        <v>2011</v>
      </c>
      <c r="G4044" s="8">
        <v>402709.17</v>
      </c>
      <c r="H4044" s="5" t="s">
        <v>99</v>
      </c>
      <c r="I4044" s="9">
        <v>73.05</v>
      </c>
      <c r="J4044" s="10">
        <v>3.8420000000000001</v>
      </c>
      <c r="K4044" s="10">
        <v>129.78216130000001</v>
      </c>
      <c r="L4044" s="10">
        <v>12.89</v>
      </c>
      <c r="M4044" s="11" t="str" cm="1">
        <f t="array" ref="M4044">_xlfn.IFS(ROUND(Sales_Data[[#This Row],[Temperature]],0)&lt;50,"Cold",ROUND(Sales_Data[[#This Row],[Temperature]],0)&lt;70,"Mild",ROUND(Sales_Data[[#This Row],[Temperature]],0)&lt;84,"Warm",TRUE,"Hot")</f>
        <v>Warm</v>
      </c>
    </row>
    <row r="4045" spans="1:13" x14ac:dyDescent="0.3">
      <c r="A4045" s="5">
        <v>39</v>
      </c>
      <c r="B4045" s="5" t="s">
        <v>60</v>
      </c>
      <c r="C4045" s="7" t="b">
        <f t="shared" si="126"/>
        <v>0</v>
      </c>
      <c r="D4045" s="7" t="str" cm="1">
        <f t="array" ref="D4045">_xlfn.SWITCH(A4045,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45" s="12">
        <f t="shared" si="127"/>
        <v>40837</v>
      </c>
      <c r="F4045" s="5">
        <v>2011</v>
      </c>
      <c r="G4045" s="8">
        <v>1465283.29</v>
      </c>
      <c r="H4045" s="5" t="s">
        <v>99</v>
      </c>
      <c r="I4045" s="9">
        <v>67.650000000000006</v>
      </c>
      <c r="J4045" s="10">
        <v>3.3530000000000002</v>
      </c>
      <c r="K4045" s="10">
        <v>216.24682870000001</v>
      </c>
      <c r="L4045" s="10">
        <v>7.7160000000000002</v>
      </c>
      <c r="M4045" s="11" t="str" cm="1">
        <f t="array" ref="M4045">_xlfn.IFS(ROUND(Sales_Data[[#This Row],[Temperature]],0)&lt;50,"Cold",ROUND(Sales_Data[[#This Row],[Temperature]],0)&lt;70,"Mild",ROUND(Sales_Data[[#This Row],[Temperature]],0)&lt;84,"Warm",TRUE,"Hot")</f>
        <v>Mild</v>
      </c>
    </row>
    <row r="4046" spans="1:13" x14ac:dyDescent="0.3">
      <c r="A4046" s="5">
        <v>40</v>
      </c>
      <c r="B4046" s="5" t="s">
        <v>60</v>
      </c>
      <c r="C4046" s="7" t="b">
        <f t="shared" si="126"/>
        <v>0</v>
      </c>
      <c r="D4046" s="7" t="str" cm="1">
        <f t="array" ref="D4046">_xlfn.SWITCH(A4046,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46" s="12">
        <f t="shared" si="127"/>
        <v>40837</v>
      </c>
      <c r="F4046" s="5">
        <v>2011</v>
      </c>
      <c r="G4046" s="8">
        <v>942319.65</v>
      </c>
      <c r="H4046" s="5" t="s">
        <v>99</v>
      </c>
      <c r="I4046" s="9">
        <v>51.61</v>
      </c>
      <c r="J4046" s="10">
        <v>3.6179999999999999</v>
      </c>
      <c r="K4046" s="10">
        <v>136.5017742</v>
      </c>
      <c r="L4046" s="10">
        <v>4.42</v>
      </c>
      <c r="M4046" s="11" t="str" cm="1">
        <f t="array" ref="M4046">_xlfn.IFS(ROUND(Sales_Data[[#This Row],[Temperature]],0)&lt;50,"Cold",ROUND(Sales_Data[[#This Row],[Temperature]],0)&lt;70,"Mild",ROUND(Sales_Data[[#This Row],[Temperature]],0)&lt;84,"Warm",TRUE,"Hot")</f>
        <v>Mild</v>
      </c>
    </row>
    <row r="4047" spans="1:13" x14ac:dyDescent="0.3">
      <c r="A4047" s="5">
        <v>41</v>
      </c>
      <c r="B4047" s="5" t="s">
        <v>60</v>
      </c>
      <c r="C4047" s="7" t="b">
        <f t="shared" si="126"/>
        <v>0</v>
      </c>
      <c r="D4047" s="7" t="str" cm="1">
        <f t="array" ref="D4047">_xlfn.SWITCH(A4047,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47" s="12">
        <f t="shared" si="127"/>
        <v>40837</v>
      </c>
      <c r="F4047" s="5">
        <v>2011</v>
      </c>
      <c r="G4047" s="8">
        <v>1214944.29</v>
      </c>
      <c r="H4047" s="5" t="s">
        <v>99</v>
      </c>
      <c r="I4047" s="9">
        <v>45.62</v>
      </c>
      <c r="J4047" s="10">
        <v>3.548</v>
      </c>
      <c r="K4047" s="10">
        <v>195.17899940000001</v>
      </c>
      <c r="L4047" s="10">
        <v>6.7590000000000003</v>
      </c>
      <c r="M4047" s="11" t="str" cm="1">
        <f t="array" ref="M4047">_xlfn.IFS(ROUND(Sales_Data[[#This Row],[Temperature]],0)&lt;50,"Cold",ROUND(Sales_Data[[#This Row],[Temperature]],0)&lt;70,"Mild",ROUND(Sales_Data[[#This Row],[Temperature]],0)&lt;84,"Warm",TRUE,"Hot")</f>
        <v>Cold</v>
      </c>
    </row>
    <row r="4048" spans="1:13" x14ac:dyDescent="0.3">
      <c r="A4048" s="5">
        <v>42</v>
      </c>
      <c r="B4048" s="5" t="s">
        <v>60</v>
      </c>
      <c r="C4048" s="7" t="b">
        <f t="shared" si="126"/>
        <v>0</v>
      </c>
      <c r="D4048" s="7" t="str" cm="1">
        <f t="array" ref="D4048">_xlfn.SWITCH(A4048,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48" s="12">
        <f t="shared" si="127"/>
        <v>40837</v>
      </c>
      <c r="F4048" s="5">
        <v>2011</v>
      </c>
      <c r="G4048" s="8">
        <v>537276.41</v>
      </c>
      <c r="H4048" s="5" t="s">
        <v>99</v>
      </c>
      <c r="I4048" s="9">
        <v>77.91</v>
      </c>
      <c r="J4048" s="10">
        <v>3.8420000000000001</v>
      </c>
      <c r="K4048" s="10">
        <v>129.78216130000001</v>
      </c>
      <c r="L4048" s="10">
        <v>7.8739999999999997</v>
      </c>
      <c r="M4048" s="11" t="str" cm="1">
        <f t="array" ref="M4048">_xlfn.IFS(ROUND(Sales_Data[[#This Row],[Temperature]],0)&lt;50,"Cold",ROUND(Sales_Data[[#This Row],[Temperature]],0)&lt;70,"Mild",ROUND(Sales_Data[[#This Row],[Temperature]],0)&lt;84,"Warm",TRUE,"Hot")</f>
        <v>Warm</v>
      </c>
    </row>
    <row r="4049" spans="1:13" x14ac:dyDescent="0.3">
      <c r="A4049" s="5">
        <v>43</v>
      </c>
      <c r="B4049" s="5" t="s">
        <v>60</v>
      </c>
      <c r="C4049" s="7" t="b">
        <f t="shared" si="126"/>
        <v>0</v>
      </c>
      <c r="D4049" s="7" t="str" cm="1">
        <f t="array" ref="D4049">_xlfn.SWITCH(A4049,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49" s="12">
        <f t="shared" si="127"/>
        <v>40837</v>
      </c>
      <c r="F4049" s="5">
        <v>2011</v>
      </c>
      <c r="G4049" s="8">
        <v>594625.96</v>
      </c>
      <c r="H4049" s="5" t="s">
        <v>99</v>
      </c>
      <c r="I4049" s="9">
        <v>70.3</v>
      </c>
      <c r="J4049" s="10">
        <v>3.3530000000000002</v>
      </c>
      <c r="K4049" s="10">
        <v>209.22223270000001</v>
      </c>
      <c r="L4049" s="10">
        <v>10.148</v>
      </c>
      <c r="M4049" s="11" t="str" cm="1">
        <f t="array" ref="M4049">_xlfn.IFS(ROUND(Sales_Data[[#This Row],[Temperature]],0)&lt;50,"Cold",ROUND(Sales_Data[[#This Row],[Temperature]],0)&lt;70,"Mild",ROUND(Sales_Data[[#This Row],[Temperature]],0)&lt;84,"Warm",TRUE,"Hot")</f>
        <v>Warm</v>
      </c>
    </row>
    <row r="4050" spans="1:13" x14ac:dyDescent="0.3">
      <c r="A4050" s="5">
        <v>44</v>
      </c>
      <c r="B4050" s="5" t="s">
        <v>60</v>
      </c>
      <c r="C4050" s="7" t="b">
        <f t="shared" si="126"/>
        <v>0</v>
      </c>
      <c r="D4050" s="7" t="str" cm="1">
        <f t="array" ref="D4050">_xlfn.SWITCH(A4050,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50" s="12">
        <f t="shared" si="127"/>
        <v>40837</v>
      </c>
      <c r="F4050" s="5">
        <v>2011</v>
      </c>
      <c r="G4050" s="8">
        <v>305969.81</v>
      </c>
      <c r="H4050" s="5" t="s">
        <v>99</v>
      </c>
      <c r="I4050" s="9">
        <v>54.66</v>
      </c>
      <c r="J4050" s="10">
        <v>3.5790000000000002</v>
      </c>
      <c r="K4050" s="10">
        <v>129.78216130000001</v>
      </c>
      <c r="L4050" s="10">
        <v>6.0780000000000003</v>
      </c>
      <c r="M4050" s="11" t="str" cm="1">
        <f t="array" ref="M4050">_xlfn.IFS(ROUND(Sales_Data[[#This Row],[Temperature]],0)&lt;50,"Cold",ROUND(Sales_Data[[#This Row],[Temperature]],0)&lt;70,"Mild",ROUND(Sales_Data[[#This Row],[Temperature]],0)&lt;84,"Warm",TRUE,"Hot")</f>
        <v>Mild</v>
      </c>
    </row>
    <row r="4051" spans="1:13" x14ac:dyDescent="0.3">
      <c r="A4051" s="5">
        <v>45</v>
      </c>
      <c r="B4051" s="5" t="s">
        <v>60</v>
      </c>
      <c r="C4051" s="7" t="b">
        <f t="shared" si="126"/>
        <v>0</v>
      </c>
      <c r="D4051" s="7" t="str" cm="1">
        <f t="array" ref="D4051">_xlfn.SWITCH(A4051,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51" s="12">
        <f t="shared" si="127"/>
        <v>40837</v>
      </c>
      <c r="F4051" s="5">
        <v>2011</v>
      </c>
      <c r="G4051" s="8">
        <v>771686.40000000002</v>
      </c>
      <c r="H4051" s="5" t="s">
        <v>99</v>
      </c>
      <c r="I4051" s="9">
        <v>59.6</v>
      </c>
      <c r="J4051" s="10">
        <v>3.57</v>
      </c>
      <c r="K4051" s="10">
        <v>187.78461970000001</v>
      </c>
      <c r="L4051" s="10">
        <v>8.5229999999999997</v>
      </c>
      <c r="M4051" s="11" t="str" cm="1">
        <f t="array" ref="M4051">_xlfn.IFS(ROUND(Sales_Data[[#This Row],[Temperature]],0)&lt;50,"Cold",ROUND(Sales_Data[[#This Row],[Temperature]],0)&lt;70,"Mild",ROUND(Sales_Data[[#This Row],[Temperature]],0)&lt;84,"Warm",TRUE,"Hot")</f>
        <v>Mild</v>
      </c>
    </row>
    <row r="4052" spans="1:13" x14ac:dyDescent="0.3">
      <c r="A4052" s="5">
        <v>1</v>
      </c>
      <c r="B4052" s="5" t="s">
        <v>61</v>
      </c>
      <c r="C4052" s="7" t="b">
        <f t="shared" si="126"/>
        <v>0</v>
      </c>
      <c r="D4052" s="7" t="str" cm="1">
        <f t="array" ref="D4052">_xlfn.SWITCH(A4052,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52" s="12">
        <f t="shared" si="127"/>
        <v>40844</v>
      </c>
      <c r="F4052" s="5">
        <v>2011</v>
      </c>
      <c r="G4052" s="8">
        <v>1445249.09</v>
      </c>
      <c r="H4052" s="5" t="s">
        <v>99</v>
      </c>
      <c r="I4052" s="9">
        <v>66.569999999999993</v>
      </c>
      <c r="J4052" s="10">
        <v>3.3719999999999999</v>
      </c>
      <c r="K4052" s="10">
        <v>217.6766791</v>
      </c>
      <c r="L4052" s="10">
        <v>7.8659999999999997</v>
      </c>
      <c r="M4052" s="11" t="str" cm="1">
        <f t="array" ref="M4052">_xlfn.IFS(ROUND(Sales_Data[[#This Row],[Temperature]],0)&lt;50,"Cold",ROUND(Sales_Data[[#This Row],[Temperature]],0)&lt;70,"Mild",ROUND(Sales_Data[[#This Row],[Temperature]],0)&lt;84,"Warm",TRUE,"Hot")</f>
        <v>Mild</v>
      </c>
    </row>
    <row r="4053" spans="1:13" x14ac:dyDescent="0.3">
      <c r="A4053" s="5">
        <v>2</v>
      </c>
      <c r="B4053" s="5" t="s">
        <v>61</v>
      </c>
      <c r="C4053" s="7" t="b">
        <f t="shared" si="126"/>
        <v>0</v>
      </c>
      <c r="D4053" s="7" t="str" cm="1">
        <f t="array" ref="D4053">_xlfn.SWITCH(A4053,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53" s="12">
        <f t="shared" si="127"/>
        <v>40844</v>
      </c>
      <c r="F4053" s="5">
        <v>2011</v>
      </c>
      <c r="G4053" s="8">
        <v>1769296.25</v>
      </c>
      <c r="H4053" s="5" t="s">
        <v>99</v>
      </c>
      <c r="I4053" s="9">
        <v>65.87</v>
      </c>
      <c r="J4053" s="10">
        <v>3.3719999999999999</v>
      </c>
      <c r="K4053" s="10">
        <v>217.32518239999999</v>
      </c>
      <c r="L4053" s="10">
        <v>7.4409999999999998</v>
      </c>
      <c r="M4053" s="11" t="str" cm="1">
        <f t="array" ref="M4053">_xlfn.IFS(ROUND(Sales_Data[[#This Row],[Temperature]],0)&lt;50,"Cold",ROUND(Sales_Data[[#This Row],[Temperature]],0)&lt;70,"Mild",ROUND(Sales_Data[[#This Row],[Temperature]],0)&lt;84,"Warm",TRUE,"Hot")</f>
        <v>Mild</v>
      </c>
    </row>
    <row r="4054" spans="1:13" x14ac:dyDescent="0.3">
      <c r="A4054" s="5">
        <v>3</v>
      </c>
      <c r="B4054" s="5" t="s">
        <v>61</v>
      </c>
      <c r="C4054" s="7" t="b">
        <f t="shared" si="126"/>
        <v>0</v>
      </c>
      <c r="D4054" s="7" t="str" cm="1">
        <f t="array" ref="D4054">_xlfn.SWITCH(A4054,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54" s="12">
        <f t="shared" si="127"/>
        <v>40844</v>
      </c>
      <c r="F4054" s="5">
        <v>2011</v>
      </c>
      <c r="G4054" s="8">
        <v>389540.62</v>
      </c>
      <c r="H4054" s="5" t="s">
        <v>99</v>
      </c>
      <c r="I4054" s="9">
        <v>71.040000000000006</v>
      </c>
      <c r="J4054" s="10">
        <v>3.3719999999999999</v>
      </c>
      <c r="K4054" s="10">
        <v>221.08018419999999</v>
      </c>
      <c r="L4054" s="10">
        <v>7.1970000000000001</v>
      </c>
      <c r="M4054" s="11" t="str" cm="1">
        <f t="array" ref="M4054">_xlfn.IFS(ROUND(Sales_Data[[#This Row],[Temperature]],0)&lt;50,"Cold",ROUND(Sales_Data[[#This Row],[Temperature]],0)&lt;70,"Mild",ROUND(Sales_Data[[#This Row],[Temperature]],0)&lt;84,"Warm",TRUE,"Hot")</f>
        <v>Warm</v>
      </c>
    </row>
    <row r="4055" spans="1:13" x14ac:dyDescent="0.3">
      <c r="A4055" s="5">
        <v>4</v>
      </c>
      <c r="B4055" s="5" t="s">
        <v>61</v>
      </c>
      <c r="C4055" s="7" t="b">
        <f t="shared" si="126"/>
        <v>0</v>
      </c>
      <c r="D4055" s="7" t="str" cm="1">
        <f t="array" ref="D4055">_xlfn.SWITCH(A4055,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055" s="12">
        <f t="shared" si="127"/>
        <v>40844</v>
      </c>
      <c r="F4055" s="5">
        <v>2011</v>
      </c>
      <c r="G4055" s="8">
        <v>2151659.59</v>
      </c>
      <c r="H4055" s="5" t="s">
        <v>99</v>
      </c>
      <c r="I4055" s="9">
        <v>55.31</v>
      </c>
      <c r="J4055" s="10">
        <v>3.3620000000000001</v>
      </c>
      <c r="K4055" s="10">
        <v>129.79367740000001</v>
      </c>
      <c r="L4055" s="10">
        <v>5.1429999999999998</v>
      </c>
      <c r="M4055" s="11" t="str" cm="1">
        <f t="array" ref="M4055">_xlfn.IFS(ROUND(Sales_Data[[#This Row],[Temperature]],0)&lt;50,"Cold",ROUND(Sales_Data[[#This Row],[Temperature]],0)&lt;70,"Mild",ROUND(Sales_Data[[#This Row],[Temperature]],0)&lt;84,"Warm",TRUE,"Hot")</f>
        <v>Mild</v>
      </c>
    </row>
    <row r="4056" spans="1:13" x14ac:dyDescent="0.3">
      <c r="A4056" s="5">
        <v>5</v>
      </c>
      <c r="B4056" s="5" t="s">
        <v>61</v>
      </c>
      <c r="C4056" s="7" t="b">
        <f t="shared" si="126"/>
        <v>0</v>
      </c>
      <c r="D4056" s="7" t="str" cm="1">
        <f t="array" ref="D4056">_xlfn.SWITCH(A4056,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056" s="12">
        <f t="shared" si="127"/>
        <v>40844</v>
      </c>
      <c r="F4056" s="5">
        <v>2011</v>
      </c>
      <c r="G4056" s="8">
        <v>307035.11</v>
      </c>
      <c r="H4056" s="5" t="s">
        <v>99</v>
      </c>
      <c r="I4056" s="9">
        <v>69.27</v>
      </c>
      <c r="J4056" s="10">
        <v>3.3719999999999999</v>
      </c>
      <c r="K4056" s="10">
        <v>218.24685389999999</v>
      </c>
      <c r="L4056" s="10">
        <v>6.3</v>
      </c>
      <c r="M4056" s="11" t="str" cm="1">
        <f t="array" ref="M4056">_xlfn.IFS(ROUND(Sales_Data[[#This Row],[Temperature]],0)&lt;50,"Cold",ROUND(Sales_Data[[#This Row],[Temperature]],0)&lt;70,"Mild",ROUND(Sales_Data[[#This Row],[Temperature]],0)&lt;84,"Warm",TRUE,"Hot")</f>
        <v>Mild</v>
      </c>
    </row>
    <row r="4057" spans="1:13" x14ac:dyDescent="0.3">
      <c r="A4057" s="5">
        <v>6</v>
      </c>
      <c r="B4057" s="5" t="s">
        <v>61</v>
      </c>
      <c r="C4057" s="7" t="b">
        <f t="shared" si="126"/>
        <v>0</v>
      </c>
      <c r="D4057" s="7" t="str" cm="1">
        <f t="array" ref="D4057">_xlfn.SWITCH(A4057,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057" s="12">
        <f t="shared" si="127"/>
        <v>40844</v>
      </c>
      <c r="F4057" s="5">
        <v>2011</v>
      </c>
      <c r="G4057" s="8">
        <v>1419445.12</v>
      </c>
      <c r="H4057" s="5" t="s">
        <v>99</v>
      </c>
      <c r="I4057" s="9">
        <v>69.510000000000005</v>
      </c>
      <c r="J4057" s="10">
        <v>3.3719999999999999</v>
      </c>
      <c r="K4057" s="10">
        <v>219.23704900000001</v>
      </c>
      <c r="L4057" s="10">
        <v>6.5510000000000002</v>
      </c>
      <c r="M4057" s="11" t="str" cm="1">
        <f t="array" ref="M4057">_xlfn.IFS(ROUND(Sales_Data[[#This Row],[Temperature]],0)&lt;50,"Cold",ROUND(Sales_Data[[#This Row],[Temperature]],0)&lt;70,"Mild",ROUND(Sales_Data[[#This Row],[Temperature]],0)&lt;84,"Warm",TRUE,"Hot")</f>
        <v>Warm</v>
      </c>
    </row>
    <row r="4058" spans="1:13" x14ac:dyDescent="0.3">
      <c r="A4058" s="5">
        <v>7</v>
      </c>
      <c r="B4058" s="5" t="s">
        <v>61</v>
      </c>
      <c r="C4058" s="7" t="b">
        <f t="shared" si="126"/>
        <v>0</v>
      </c>
      <c r="D4058" s="7" t="str" cm="1">
        <f t="array" ref="D4058">_xlfn.SWITCH(A4058,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058" s="12">
        <f t="shared" si="127"/>
        <v>40844</v>
      </c>
      <c r="F4058" s="5">
        <v>2011</v>
      </c>
      <c r="G4058" s="8">
        <v>527339.52000000002</v>
      </c>
      <c r="H4058" s="5" t="s">
        <v>99</v>
      </c>
      <c r="I4058" s="9">
        <v>28.82</v>
      </c>
      <c r="J4058" s="10">
        <v>3.55</v>
      </c>
      <c r="K4058" s="10">
        <v>195.33189770000001</v>
      </c>
      <c r="L4058" s="10">
        <v>8.5129999999999999</v>
      </c>
      <c r="M4058" s="11" t="str" cm="1">
        <f t="array" ref="M4058">_xlfn.IFS(ROUND(Sales_Data[[#This Row],[Temperature]],0)&lt;50,"Cold",ROUND(Sales_Data[[#This Row],[Temperature]],0)&lt;70,"Mild",ROUND(Sales_Data[[#This Row],[Temperature]],0)&lt;84,"Warm",TRUE,"Hot")</f>
        <v>Cold</v>
      </c>
    </row>
    <row r="4059" spans="1:13" x14ac:dyDescent="0.3">
      <c r="A4059" s="5">
        <v>8</v>
      </c>
      <c r="B4059" s="5" t="s">
        <v>61</v>
      </c>
      <c r="C4059" s="7" t="b">
        <f t="shared" si="126"/>
        <v>0</v>
      </c>
      <c r="D4059" s="7" t="str" cm="1">
        <f t="array" ref="D4059">_xlfn.SWITCH(A4059,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059" s="12">
        <f t="shared" si="127"/>
        <v>40844</v>
      </c>
      <c r="F4059" s="5">
        <v>2011</v>
      </c>
      <c r="G4059" s="8">
        <v>876712.31</v>
      </c>
      <c r="H4059" s="5" t="s">
        <v>99</v>
      </c>
      <c r="I4059" s="9">
        <v>56.86</v>
      </c>
      <c r="J4059" s="10">
        <v>3.3719999999999999</v>
      </c>
      <c r="K4059" s="10">
        <v>221.12780319999999</v>
      </c>
      <c r="L4059" s="10">
        <v>6.1230000000000002</v>
      </c>
      <c r="M4059" s="11" t="str" cm="1">
        <f t="array" ref="M4059">_xlfn.IFS(ROUND(Sales_Data[[#This Row],[Temperature]],0)&lt;50,"Cold",ROUND(Sales_Data[[#This Row],[Temperature]],0)&lt;70,"Mild",ROUND(Sales_Data[[#This Row],[Temperature]],0)&lt;84,"Warm",TRUE,"Hot")</f>
        <v>Mild</v>
      </c>
    </row>
    <row r="4060" spans="1:13" x14ac:dyDescent="0.3">
      <c r="A4060" s="5">
        <v>9</v>
      </c>
      <c r="B4060" s="5" t="s">
        <v>61</v>
      </c>
      <c r="C4060" s="7" t="b">
        <f t="shared" si="126"/>
        <v>0</v>
      </c>
      <c r="D4060" s="7" t="str" cm="1">
        <f t="array" ref="D4060">_xlfn.SWITCH(A4060,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060" s="12">
        <f t="shared" si="127"/>
        <v>40844</v>
      </c>
      <c r="F4060" s="5">
        <v>2011</v>
      </c>
      <c r="G4060" s="8">
        <v>548527.49</v>
      </c>
      <c r="H4060" s="5" t="s">
        <v>99</v>
      </c>
      <c r="I4060" s="9">
        <v>63.96</v>
      </c>
      <c r="J4060" s="10">
        <v>3.3719999999999999</v>
      </c>
      <c r="K4060" s="10">
        <v>221.31595630000001</v>
      </c>
      <c r="L4060" s="10">
        <v>6.0540000000000003</v>
      </c>
      <c r="M4060" s="11" t="str" cm="1">
        <f t="array" ref="M4060">_xlfn.IFS(ROUND(Sales_Data[[#This Row],[Temperature]],0)&lt;50,"Cold",ROUND(Sales_Data[[#This Row],[Temperature]],0)&lt;70,"Mild",ROUND(Sales_Data[[#This Row],[Temperature]],0)&lt;84,"Warm",TRUE,"Hot")</f>
        <v>Mild</v>
      </c>
    </row>
    <row r="4061" spans="1:13" x14ac:dyDescent="0.3">
      <c r="A4061" s="5">
        <v>10</v>
      </c>
      <c r="B4061" s="5" t="s">
        <v>61</v>
      </c>
      <c r="C4061" s="7" t="b">
        <f t="shared" si="126"/>
        <v>0</v>
      </c>
      <c r="D4061" s="7" t="str" cm="1">
        <f t="array" ref="D4061">_xlfn.SWITCH(A4061,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061" s="12">
        <f t="shared" si="127"/>
        <v>40844</v>
      </c>
      <c r="F4061" s="5">
        <v>2011</v>
      </c>
      <c r="G4061" s="8">
        <v>1771792.97</v>
      </c>
      <c r="H4061" s="5" t="s">
        <v>99</v>
      </c>
      <c r="I4061" s="9">
        <v>72.790000000000006</v>
      </c>
      <c r="J4061" s="10">
        <v>3.843</v>
      </c>
      <c r="K4061" s="10">
        <v>129.79367740000001</v>
      </c>
      <c r="L4061" s="10">
        <v>7.8739999999999997</v>
      </c>
      <c r="M4061" s="11" t="str" cm="1">
        <f t="array" ref="M4061">_xlfn.IFS(ROUND(Sales_Data[[#This Row],[Temperature]],0)&lt;50,"Cold",ROUND(Sales_Data[[#This Row],[Temperature]],0)&lt;70,"Mild",ROUND(Sales_Data[[#This Row],[Temperature]],0)&lt;84,"Warm",TRUE,"Hot")</f>
        <v>Warm</v>
      </c>
    </row>
    <row r="4062" spans="1:13" x14ac:dyDescent="0.3">
      <c r="A4062" s="5">
        <v>11</v>
      </c>
      <c r="B4062" s="5" t="s">
        <v>61</v>
      </c>
      <c r="C4062" s="7" t="b">
        <f t="shared" si="126"/>
        <v>0</v>
      </c>
      <c r="D4062" s="7" t="str" cm="1">
        <f t="array" ref="D4062">_xlfn.SWITCH(A4062,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062" s="12">
        <f t="shared" si="127"/>
        <v>40844</v>
      </c>
      <c r="F4062" s="5">
        <v>2011</v>
      </c>
      <c r="G4062" s="8">
        <v>1310684.1000000001</v>
      </c>
      <c r="H4062" s="5" t="s">
        <v>99</v>
      </c>
      <c r="I4062" s="9">
        <v>72.66</v>
      </c>
      <c r="J4062" s="10">
        <v>3.3719999999999999</v>
      </c>
      <c r="K4062" s="10">
        <v>221.08018419999999</v>
      </c>
      <c r="L4062" s="10">
        <v>7.1970000000000001</v>
      </c>
      <c r="M4062" s="11" t="str" cm="1">
        <f t="array" ref="M4062">_xlfn.IFS(ROUND(Sales_Data[[#This Row],[Temperature]],0)&lt;50,"Cold",ROUND(Sales_Data[[#This Row],[Temperature]],0)&lt;70,"Mild",ROUND(Sales_Data[[#This Row],[Temperature]],0)&lt;84,"Warm",TRUE,"Hot")</f>
        <v>Warm</v>
      </c>
    </row>
    <row r="4063" spans="1:13" x14ac:dyDescent="0.3">
      <c r="A4063" s="5">
        <v>12</v>
      </c>
      <c r="B4063" s="5" t="s">
        <v>61</v>
      </c>
      <c r="C4063" s="7" t="b">
        <f t="shared" si="126"/>
        <v>0</v>
      </c>
      <c r="D4063" s="7" t="str" cm="1">
        <f t="array" ref="D4063">_xlfn.SWITCH(A4063,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063" s="12">
        <f t="shared" si="127"/>
        <v>40844</v>
      </c>
      <c r="F4063" s="5">
        <v>2011</v>
      </c>
      <c r="G4063" s="8">
        <v>990926.38</v>
      </c>
      <c r="H4063" s="5" t="s">
        <v>99</v>
      </c>
      <c r="I4063" s="9">
        <v>67.41</v>
      </c>
      <c r="J4063" s="10">
        <v>3.7269999999999999</v>
      </c>
      <c r="K4063" s="10">
        <v>129.79367740000001</v>
      </c>
      <c r="L4063" s="10">
        <v>12.89</v>
      </c>
      <c r="M4063" s="11" t="str" cm="1">
        <f t="array" ref="M4063">_xlfn.IFS(ROUND(Sales_Data[[#This Row],[Temperature]],0)&lt;50,"Cold",ROUND(Sales_Data[[#This Row],[Temperature]],0)&lt;70,"Mild",ROUND(Sales_Data[[#This Row],[Temperature]],0)&lt;84,"Warm",TRUE,"Hot")</f>
        <v>Mild</v>
      </c>
    </row>
    <row r="4064" spans="1:13" x14ac:dyDescent="0.3">
      <c r="A4064" s="5">
        <v>13</v>
      </c>
      <c r="B4064" s="5" t="s">
        <v>61</v>
      </c>
      <c r="C4064" s="7" t="b">
        <f t="shared" si="126"/>
        <v>0</v>
      </c>
      <c r="D4064" s="7" t="str" cm="1">
        <f t="array" ref="D4064">_xlfn.SWITCH(A4064,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064" s="12">
        <f t="shared" si="127"/>
        <v>40844</v>
      </c>
      <c r="F4064" s="5">
        <v>2011</v>
      </c>
      <c r="G4064" s="8">
        <v>1948733.81</v>
      </c>
      <c r="H4064" s="5" t="s">
        <v>99</v>
      </c>
      <c r="I4064" s="9">
        <v>47.41</v>
      </c>
      <c r="J4064" s="10">
        <v>3.5670000000000002</v>
      </c>
      <c r="K4064" s="10">
        <v>129.79367740000001</v>
      </c>
      <c r="L4064" s="10">
        <v>6.3920000000000003</v>
      </c>
      <c r="M4064" s="11" t="str" cm="1">
        <f t="array" ref="M4064">_xlfn.IFS(ROUND(Sales_Data[[#This Row],[Temperature]],0)&lt;50,"Cold",ROUND(Sales_Data[[#This Row],[Temperature]],0)&lt;70,"Mild",ROUND(Sales_Data[[#This Row],[Temperature]],0)&lt;84,"Warm",TRUE,"Hot")</f>
        <v>Cold</v>
      </c>
    </row>
    <row r="4065" spans="1:13" x14ac:dyDescent="0.3">
      <c r="A4065" s="5">
        <v>14</v>
      </c>
      <c r="B4065" s="5" t="s">
        <v>61</v>
      </c>
      <c r="C4065" s="7" t="b">
        <f t="shared" si="126"/>
        <v>0</v>
      </c>
      <c r="D4065" s="7" t="str" cm="1">
        <f t="array" ref="D4065">_xlfn.SWITCH(A4065,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065" s="12">
        <f t="shared" si="127"/>
        <v>40844</v>
      </c>
      <c r="F4065" s="5">
        <v>2011</v>
      </c>
      <c r="G4065" s="8">
        <v>2056846.12</v>
      </c>
      <c r="H4065" s="5" t="s">
        <v>99</v>
      </c>
      <c r="I4065" s="9">
        <v>51.78</v>
      </c>
      <c r="J4065" s="10">
        <v>3.569</v>
      </c>
      <c r="K4065" s="10">
        <v>187.8774913</v>
      </c>
      <c r="L4065" s="10">
        <v>8.5229999999999997</v>
      </c>
      <c r="M4065" s="11" t="str" cm="1">
        <f t="array" ref="M4065">_xlfn.IFS(ROUND(Sales_Data[[#This Row],[Temperature]],0)&lt;50,"Cold",ROUND(Sales_Data[[#This Row],[Temperature]],0)&lt;70,"Mild",ROUND(Sales_Data[[#This Row],[Temperature]],0)&lt;84,"Warm",TRUE,"Hot")</f>
        <v>Mild</v>
      </c>
    </row>
    <row r="4066" spans="1:13" x14ac:dyDescent="0.3">
      <c r="A4066" s="5">
        <v>15</v>
      </c>
      <c r="B4066" s="5" t="s">
        <v>61</v>
      </c>
      <c r="C4066" s="7" t="b">
        <f t="shared" si="126"/>
        <v>0</v>
      </c>
      <c r="D4066" s="7" t="str" cm="1">
        <f t="array" ref="D4066">_xlfn.SWITCH(A4066,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066" s="12">
        <f t="shared" si="127"/>
        <v>40844</v>
      </c>
      <c r="F4066" s="5">
        <v>2011</v>
      </c>
      <c r="G4066" s="8">
        <v>589842.68999999994</v>
      </c>
      <c r="H4066" s="5" t="s">
        <v>99</v>
      </c>
      <c r="I4066" s="9">
        <v>45.54</v>
      </c>
      <c r="J4066" s="10">
        <v>3.7570000000000001</v>
      </c>
      <c r="K4066" s="10">
        <v>136.48845159999999</v>
      </c>
      <c r="L4066" s="10">
        <v>7.8659999999999997</v>
      </c>
      <c r="M4066" s="11" t="str" cm="1">
        <f t="array" ref="M4066">_xlfn.IFS(ROUND(Sales_Data[[#This Row],[Temperature]],0)&lt;50,"Cold",ROUND(Sales_Data[[#This Row],[Temperature]],0)&lt;70,"Mild",ROUND(Sales_Data[[#This Row],[Temperature]],0)&lt;84,"Warm",TRUE,"Hot")</f>
        <v>Cold</v>
      </c>
    </row>
    <row r="4067" spans="1:13" x14ac:dyDescent="0.3">
      <c r="A4067" s="5">
        <v>16</v>
      </c>
      <c r="B4067" s="5" t="s">
        <v>61</v>
      </c>
      <c r="C4067" s="7" t="b">
        <f t="shared" si="126"/>
        <v>0</v>
      </c>
      <c r="D4067" s="7" t="str" cm="1">
        <f t="array" ref="D4067">_xlfn.SWITCH(A4067,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067" s="12">
        <f t="shared" si="127"/>
        <v>40844</v>
      </c>
      <c r="F4067" s="5">
        <v>2011</v>
      </c>
      <c r="G4067" s="8">
        <v>505918.21</v>
      </c>
      <c r="H4067" s="5" t="s">
        <v>99</v>
      </c>
      <c r="I4067" s="9">
        <v>41.97</v>
      </c>
      <c r="J4067" s="10">
        <v>3.55</v>
      </c>
      <c r="K4067" s="10">
        <v>195.33189770000001</v>
      </c>
      <c r="L4067" s="10">
        <v>6.2320000000000002</v>
      </c>
      <c r="M4067" s="11" t="str" cm="1">
        <f t="array" ref="M4067">_xlfn.IFS(ROUND(Sales_Data[[#This Row],[Temperature]],0)&lt;50,"Cold",ROUND(Sales_Data[[#This Row],[Temperature]],0)&lt;70,"Mild",ROUND(Sales_Data[[#This Row],[Temperature]],0)&lt;84,"Warm",TRUE,"Hot")</f>
        <v>Cold</v>
      </c>
    </row>
    <row r="4068" spans="1:13" x14ac:dyDescent="0.3">
      <c r="A4068" s="5">
        <v>17</v>
      </c>
      <c r="B4068" s="5" t="s">
        <v>61</v>
      </c>
      <c r="C4068" s="7" t="b">
        <f t="shared" si="126"/>
        <v>0</v>
      </c>
      <c r="D4068" s="7" t="str" cm="1">
        <f t="array" ref="D4068">_xlfn.SWITCH(A4068,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068" s="12">
        <f t="shared" si="127"/>
        <v>40844</v>
      </c>
      <c r="F4068" s="5">
        <v>2011</v>
      </c>
      <c r="G4068" s="8">
        <v>936508.43</v>
      </c>
      <c r="H4068" s="5" t="s">
        <v>99</v>
      </c>
      <c r="I4068" s="9">
        <v>41.89</v>
      </c>
      <c r="J4068" s="10">
        <v>3.5670000000000002</v>
      </c>
      <c r="K4068" s="10">
        <v>129.79367740000001</v>
      </c>
      <c r="L4068" s="10">
        <v>6.617</v>
      </c>
      <c r="M4068" s="11" t="str" cm="1">
        <f t="array" ref="M4068">_xlfn.IFS(ROUND(Sales_Data[[#This Row],[Temperature]],0)&lt;50,"Cold",ROUND(Sales_Data[[#This Row],[Temperature]],0)&lt;70,"Mild",ROUND(Sales_Data[[#This Row],[Temperature]],0)&lt;84,"Warm",TRUE,"Hot")</f>
        <v>Cold</v>
      </c>
    </row>
    <row r="4069" spans="1:13" x14ac:dyDescent="0.3">
      <c r="A4069" s="5">
        <v>18</v>
      </c>
      <c r="B4069" s="5" t="s">
        <v>61</v>
      </c>
      <c r="C4069" s="7" t="b">
        <f t="shared" si="126"/>
        <v>0</v>
      </c>
      <c r="D4069" s="7" t="str" cm="1">
        <f t="array" ref="D4069">_xlfn.SWITCH(A4069,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069" s="12">
        <f t="shared" si="127"/>
        <v>40844</v>
      </c>
      <c r="F4069" s="5">
        <v>2011</v>
      </c>
      <c r="G4069" s="8">
        <v>1106642.6299999999</v>
      </c>
      <c r="H4069" s="5" t="s">
        <v>99</v>
      </c>
      <c r="I4069" s="9">
        <v>45.61</v>
      </c>
      <c r="J4069" s="10">
        <v>3.6040000000000001</v>
      </c>
      <c r="K4069" s="10">
        <v>136.48845159999999</v>
      </c>
      <c r="L4069" s="10">
        <v>8.4710000000000001</v>
      </c>
      <c r="M4069" s="11" t="str" cm="1">
        <f t="array" ref="M4069">_xlfn.IFS(ROUND(Sales_Data[[#This Row],[Temperature]],0)&lt;50,"Cold",ROUND(Sales_Data[[#This Row],[Temperature]],0)&lt;70,"Mild",ROUND(Sales_Data[[#This Row],[Temperature]],0)&lt;84,"Warm",TRUE,"Hot")</f>
        <v>Cold</v>
      </c>
    </row>
    <row r="4070" spans="1:13" x14ac:dyDescent="0.3">
      <c r="A4070" s="5">
        <v>19</v>
      </c>
      <c r="B4070" s="5" t="s">
        <v>61</v>
      </c>
      <c r="C4070" s="7" t="b">
        <f t="shared" si="126"/>
        <v>0</v>
      </c>
      <c r="D4070" s="7" t="str" cm="1">
        <f t="array" ref="D4070">_xlfn.SWITCH(A4070,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070" s="12">
        <f t="shared" si="127"/>
        <v>40844</v>
      </c>
      <c r="F4070" s="5">
        <v>2011</v>
      </c>
      <c r="G4070" s="8">
        <v>1396612.36</v>
      </c>
      <c r="H4070" s="5" t="s">
        <v>99</v>
      </c>
      <c r="I4070" s="9">
        <v>46.49</v>
      </c>
      <c r="J4070" s="10">
        <v>3.7570000000000001</v>
      </c>
      <c r="K4070" s="10">
        <v>136.48845159999999</v>
      </c>
      <c r="L4070" s="10">
        <v>7.8659999999999997</v>
      </c>
      <c r="M4070" s="11" t="str" cm="1">
        <f t="array" ref="M4070">_xlfn.IFS(ROUND(Sales_Data[[#This Row],[Temperature]],0)&lt;50,"Cold",ROUND(Sales_Data[[#This Row],[Temperature]],0)&lt;70,"Mild",ROUND(Sales_Data[[#This Row],[Temperature]],0)&lt;84,"Warm",TRUE,"Hot")</f>
        <v>Cold</v>
      </c>
    </row>
    <row r="4071" spans="1:13" x14ac:dyDescent="0.3">
      <c r="A4071" s="5">
        <v>20</v>
      </c>
      <c r="B4071" s="5" t="s">
        <v>61</v>
      </c>
      <c r="C4071" s="7" t="b">
        <f t="shared" si="126"/>
        <v>0</v>
      </c>
      <c r="D4071" s="7" t="str" cm="1">
        <f t="array" ref="D4071">_xlfn.SWITCH(A4071,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071" s="12">
        <f t="shared" si="127"/>
        <v>40844</v>
      </c>
      <c r="F4071" s="5">
        <v>2011</v>
      </c>
      <c r="G4071" s="8">
        <v>2065421.52</v>
      </c>
      <c r="H4071" s="5" t="s">
        <v>99</v>
      </c>
      <c r="I4071" s="9">
        <v>49.36</v>
      </c>
      <c r="J4071" s="10">
        <v>3.569</v>
      </c>
      <c r="K4071" s="10">
        <v>210.69189009999999</v>
      </c>
      <c r="L4071" s="10">
        <v>7.0819999999999999</v>
      </c>
      <c r="M4071" s="11" t="str" cm="1">
        <f t="array" ref="M4071">_xlfn.IFS(ROUND(Sales_Data[[#This Row],[Temperature]],0)&lt;50,"Cold",ROUND(Sales_Data[[#This Row],[Temperature]],0)&lt;70,"Mild",ROUND(Sales_Data[[#This Row],[Temperature]],0)&lt;84,"Warm",TRUE,"Hot")</f>
        <v>Cold</v>
      </c>
    </row>
    <row r="4072" spans="1:13" x14ac:dyDescent="0.3">
      <c r="A4072" s="5">
        <v>21</v>
      </c>
      <c r="B4072" s="5" t="s">
        <v>61</v>
      </c>
      <c r="C4072" s="7" t="b">
        <f t="shared" si="126"/>
        <v>0</v>
      </c>
      <c r="D4072" s="7" t="str" cm="1">
        <f t="array" ref="D4072">_xlfn.SWITCH(A4072,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072" s="12">
        <f t="shared" si="127"/>
        <v>40844</v>
      </c>
      <c r="F4072" s="5">
        <v>2011</v>
      </c>
      <c r="G4072" s="8">
        <v>738812</v>
      </c>
      <c r="H4072" s="5" t="s">
        <v>99</v>
      </c>
      <c r="I4072" s="9">
        <v>65.459999999999994</v>
      </c>
      <c r="J4072" s="10">
        <v>3.3719999999999999</v>
      </c>
      <c r="K4072" s="10">
        <v>217.32518239999999</v>
      </c>
      <c r="L4072" s="10">
        <v>7.4409999999999998</v>
      </c>
      <c r="M4072" s="11" t="str" cm="1">
        <f t="array" ref="M4072">_xlfn.IFS(ROUND(Sales_Data[[#This Row],[Temperature]],0)&lt;50,"Cold",ROUND(Sales_Data[[#This Row],[Temperature]],0)&lt;70,"Mild",ROUND(Sales_Data[[#This Row],[Temperature]],0)&lt;84,"Warm",TRUE,"Hot")</f>
        <v>Mild</v>
      </c>
    </row>
    <row r="4073" spans="1:13" x14ac:dyDescent="0.3">
      <c r="A4073" s="5">
        <v>22</v>
      </c>
      <c r="B4073" s="5" t="s">
        <v>61</v>
      </c>
      <c r="C4073" s="7" t="b">
        <f t="shared" si="126"/>
        <v>0</v>
      </c>
      <c r="D4073" s="7" t="str" cm="1">
        <f t="array" ref="D4073">_xlfn.SWITCH(A4073,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073" s="12">
        <f t="shared" si="127"/>
        <v>40844</v>
      </c>
      <c r="F4073" s="5">
        <v>2011</v>
      </c>
      <c r="G4073" s="8">
        <v>1099351.68</v>
      </c>
      <c r="H4073" s="5" t="s">
        <v>99</v>
      </c>
      <c r="I4073" s="9">
        <v>49.31</v>
      </c>
      <c r="J4073" s="10">
        <v>3.6040000000000001</v>
      </c>
      <c r="K4073" s="10">
        <v>140.44479029999999</v>
      </c>
      <c r="L4073" s="10">
        <v>7.7060000000000004</v>
      </c>
      <c r="M4073" s="11" t="str" cm="1">
        <f t="array" ref="M4073">_xlfn.IFS(ROUND(Sales_Data[[#This Row],[Temperature]],0)&lt;50,"Cold",ROUND(Sales_Data[[#This Row],[Temperature]],0)&lt;70,"Mild",ROUND(Sales_Data[[#This Row],[Temperature]],0)&lt;84,"Warm",TRUE,"Hot")</f>
        <v>Cold</v>
      </c>
    </row>
    <row r="4074" spans="1:13" x14ac:dyDescent="0.3">
      <c r="A4074" s="5">
        <v>23</v>
      </c>
      <c r="B4074" s="5" t="s">
        <v>61</v>
      </c>
      <c r="C4074" s="7" t="b">
        <f t="shared" si="126"/>
        <v>0</v>
      </c>
      <c r="D4074" s="7" t="str" cm="1">
        <f t="array" ref="D4074">_xlfn.SWITCH(A4074,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074" s="12">
        <f t="shared" si="127"/>
        <v>40844</v>
      </c>
      <c r="F4074" s="5">
        <v>2011</v>
      </c>
      <c r="G4074" s="8">
        <v>1407191.96</v>
      </c>
      <c r="H4074" s="5" t="s">
        <v>99</v>
      </c>
      <c r="I4074" s="9">
        <v>42.57</v>
      </c>
      <c r="J4074" s="10">
        <v>3.6040000000000001</v>
      </c>
      <c r="K4074" s="10">
        <v>136.48845159999999</v>
      </c>
      <c r="L4074" s="10">
        <v>4.42</v>
      </c>
      <c r="M4074" s="11" t="str" cm="1">
        <f t="array" ref="M4074">_xlfn.IFS(ROUND(Sales_Data[[#This Row],[Temperature]],0)&lt;50,"Cold",ROUND(Sales_Data[[#This Row],[Temperature]],0)&lt;70,"Mild",ROUND(Sales_Data[[#This Row],[Temperature]],0)&lt;84,"Warm",TRUE,"Hot")</f>
        <v>Cold</v>
      </c>
    </row>
    <row r="4075" spans="1:13" x14ac:dyDescent="0.3">
      <c r="A4075" s="5">
        <v>24</v>
      </c>
      <c r="B4075" s="5" t="s">
        <v>61</v>
      </c>
      <c r="C4075" s="7" t="b">
        <f t="shared" si="126"/>
        <v>0</v>
      </c>
      <c r="D4075" s="7" t="str" cm="1">
        <f t="array" ref="D4075">_xlfn.SWITCH(A4075,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075" s="12">
        <f t="shared" si="127"/>
        <v>40844</v>
      </c>
      <c r="F4075" s="5">
        <v>2011</v>
      </c>
      <c r="G4075" s="8">
        <v>1307142.75</v>
      </c>
      <c r="H4075" s="5" t="s">
        <v>99</v>
      </c>
      <c r="I4075" s="9">
        <v>48</v>
      </c>
      <c r="J4075" s="10">
        <v>3.7570000000000001</v>
      </c>
      <c r="K4075" s="10">
        <v>136.48845159999999</v>
      </c>
      <c r="L4075" s="10">
        <v>8.4540000000000006</v>
      </c>
      <c r="M4075" s="11" t="str" cm="1">
        <f t="array" ref="M4075">_xlfn.IFS(ROUND(Sales_Data[[#This Row],[Temperature]],0)&lt;50,"Cold",ROUND(Sales_Data[[#This Row],[Temperature]],0)&lt;70,"Mild",ROUND(Sales_Data[[#This Row],[Temperature]],0)&lt;84,"Warm",TRUE,"Hot")</f>
        <v>Cold</v>
      </c>
    </row>
    <row r="4076" spans="1:13" x14ac:dyDescent="0.3">
      <c r="A4076" s="5">
        <v>25</v>
      </c>
      <c r="B4076" s="5" t="s">
        <v>61</v>
      </c>
      <c r="C4076" s="7" t="b">
        <f t="shared" si="126"/>
        <v>0</v>
      </c>
      <c r="D4076" s="7" t="str" cm="1">
        <f t="array" ref="D4076">_xlfn.SWITCH(A4076,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076" s="12">
        <f t="shared" si="127"/>
        <v>40844</v>
      </c>
      <c r="F4076" s="5">
        <v>2011</v>
      </c>
      <c r="G4076" s="8">
        <v>724443.97</v>
      </c>
      <c r="H4076" s="5" t="s">
        <v>99</v>
      </c>
      <c r="I4076" s="9">
        <v>46.28</v>
      </c>
      <c r="J4076" s="10">
        <v>3.569</v>
      </c>
      <c r="K4076" s="10">
        <v>210.69189009999999</v>
      </c>
      <c r="L4076" s="10">
        <v>7.0819999999999999</v>
      </c>
      <c r="M4076" s="11" t="str" cm="1">
        <f t="array" ref="M4076">_xlfn.IFS(ROUND(Sales_Data[[#This Row],[Temperature]],0)&lt;50,"Cold",ROUND(Sales_Data[[#This Row],[Temperature]],0)&lt;70,"Mild",ROUND(Sales_Data[[#This Row],[Temperature]],0)&lt;84,"Warm",TRUE,"Hot")</f>
        <v>Cold</v>
      </c>
    </row>
    <row r="4077" spans="1:13" x14ac:dyDescent="0.3">
      <c r="A4077" s="5">
        <v>26</v>
      </c>
      <c r="B4077" s="5" t="s">
        <v>61</v>
      </c>
      <c r="C4077" s="7" t="b">
        <f t="shared" si="126"/>
        <v>0</v>
      </c>
      <c r="D4077" s="7" t="str" cm="1">
        <f t="array" ref="D4077">_xlfn.SWITCH(A4077,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077" s="12">
        <f t="shared" si="127"/>
        <v>40844</v>
      </c>
      <c r="F4077" s="5">
        <v>2011</v>
      </c>
      <c r="G4077" s="8">
        <v>972256.98</v>
      </c>
      <c r="H4077" s="5" t="s">
        <v>99</v>
      </c>
      <c r="I4077" s="9">
        <v>35.06</v>
      </c>
      <c r="J4077" s="10">
        <v>3.6040000000000001</v>
      </c>
      <c r="K4077" s="10">
        <v>136.48845159999999</v>
      </c>
      <c r="L4077" s="10">
        <v>7.5979999999999999</v>
      </c>
      <c r="M4077" s="11" t="str" cm="1">
        <f t="array" ref="M4077">_xlfn.IFS(ROUND(Sales_Data[[#This Row],[Temperature]],0)&lt;50,"Cold",ROUND(Sales_Data[[#This Row],[Temperature]],0)&lt;70,"Mild",ROUND(Sales_Data[[#This Row],[Temperature]],0)&lt;84,"Warm",TRUE,"Hot")</f>
        <v>Cold</v>
      </c>
    </row>
    <row r="4078" spans="1:13" x14ac:dyDescent="0.3">
      <c r="A4078" s="5">
        <v>27</v>
      </c>
      <c r="B4078" s="5" t="s">
        <v>61</v>
      </c>
      <c r="C4078" s="7" t="b">
        <f t="shared" si="126"/>
        <v>0</v>
      </c>
      <c r="D4078" s="7" t="str" cm="1">
        <f t="array" ref="D4078">_xlfn.SWITCH(A4078,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078" s="12">
        <f t="shared" si="127"/>
        <v>40844</v>
      </c>
      <c r="F4078" s="5">
        <v>2011</v>
      </c>
      <c r="G4078" s="8">
        <v>1710372.4</v>
      </c>
      <c r="H4078" s="5" t="s">
        <v>99</v>
      </c>
      <c r="I4078" s="9">
        <v>51.81</v>
      </c>
      <c r="J4078" s="10">
        <v>3.7570000000000001</v>
      </c>
      <c r="K4078" s="10">
        <v>140.44479029999999</v>
      </c>
      <c r="L4078" s="10">
        <v>7.9059999999999997</v>
      </c>
      <c r="M4078" s="11" t="str" cm="1">
        <f t="array" ref="M4078">_xlfn.IFS(ROUND(Sales_Data[[#This Row],[Temperature]],0)&lt;50,"Cold",ROUND(Sales_Data[[#This Row],[Temperature]],0)&lt;70,"Mild",ROUND(Sales_Data[[#This Row],[Temperature]],0)&lt;84,"Warm",TRUE,"Hot")</f>
        <v>Mild</v>
      </c>
    </row>
    <row r="4079" spans="1:13" x14ac:dyDescent="0.3">
      <c r="A4079" s="5">
        <v>28</v>
      </c>
      <c r="B4079" s="5" t="s">
        <v>61</v>
      </c>
      <c r="C4079" s="7" t="b">
        <f t="shared" si="126"/>
        <v>0</v>
      </c>
      <c r="D4079" s="7" t="str" cm="1">
        <f t="array" ref="D4079">_xlfn.SWITCH(A4079,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079" s="12">
        <f t="shared" si="127"/>
        <v>40844</v>
      </c>
      <c r="F4079" s="5">
        <v>2011</v>
      </c>
      <c r="G4079" s="8">
        <v>1242746.06</v>
      </c>
      <c r="H4079" s="5" t="s">
        <v>99</v>
      </c>
      <c r="I4079" s="9">
        <v>67.41</v>
      </c>
      <c r="J4079" s="10">
        <v>3.7269999999999999</v>
      </c>
      <c r="K4079" s="10">
        <v>129.79367740000001</v>
      </c>
      <c r="L4079" s="10">
        <v>12.89</v>
      </c>
      <c r="M4079" s="11" t="str" cm="1">
        <f t="array" ref="M4079">_xlfn.IFS(ROUND(Sales_Data[[#This Row],[Temperature]],0)&lt;50,"Cold",ROUND(Sales_Data[[#This Row],[Temperature]],0)&lt;70,"Mild",ROUND(Sales_Data[[#This Row],[Temperature]],0)&lt;84,"Warm",TRUE,"Hot")</f>
        <v>Mild</v>
      </c>
    </row>
    <row r="4080" spans="1:13" x14ac:dyDescent="0.3">
      <c r="A4080" s="5">
        <v>29</v>
      </c>
      <c r="B4080" s="5" t="s">
        <v>61</v>
      </c>
      <c r="C4080" s="7" t="b">
        <f t="shared" si="126"/>
        <v>0</v>
      </c>
      <c r="D4080" s="7" t="str" cm="1">
        <f t="array" ref="D4080">_xlfn.SWITCH(A4080,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080" s="12">
        <f t="shared" si="127"/>
        <v>40844</v>
      </c>
      <c r="F4080" s="5">
        <v>2011</v>
      </c>
      <c r="G4080" s="8">
        <v>515119.64</v>
      </c>
      <c r="H4080" s="5" t="s">
        <v>99</v>
      </c>
      <c r="I4080" s="9">
        <v>49.31</v>
      </c>
      <c r="J4080" s="10">
        <v>3.6040000000000001</v>
      </c>
      <c r="K4080" s="10">
        <v>136.48845159999999</v>
      </c>
      <c r="L4080" s="10">
        <v>9.3569999999999993</v>
      </c>
      <c r="M4080" s="11" t="str" cm="1">
        <f t="array" ref="M4080">_xlfn.IFS(ROUND(Sales_Data[[#This Row],[Temperature]],0)&lt;50,"Cold",ROUND(Sales_Data[[#This Row],[Temperature]],0)&lt;70,"Mild",ROUND(Sales_Data[[#This Row],[Temperature]],0)&lt;84,"Warm",TRUE,"Hot")</f>
        <v>Cold</v>
      </c>
    </row>
    <row r="4081" spans="1:13" x14ac:dyDescent="0.3">
      <c r="A4081" s="5">
        <v>30</v>
      </c>
      <c r="B4081" s="5" t="s">
        <v>61</v>
      </c>
      <c r="C4081" s="7" t="b">
        <f t="shared" si="126"/>
        <v>0</v>
      </c>
      <c r="D4081" s="7" t="str" cm="1">
        <f t="array" ref="D4081">_xlfn.SWITCH(A4081,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081" s="12">
        <f t="shared" si="127"/>
        <v>40844</v>
      </c>
      <c r="F4081" s="5">
        <v>2011</v>
      </c>
      <c r="G4081" s="8">
        <v>426151.88</v>
      </c>
      <c r="H4081" s="5" t="s">
        <v>99</v>
      </c>
      <c r="I4081" s="9">
        <v>65.459999999999994</v>
      </c>
      <c r="J4081" s="10">
        <v>3.3719999999999999</v>
      </c>
      <c r="K4081" s="10">
        <v>217.32518239999999</v>
      </c>
      <c r="L4081" s="10">
        <v>7.4409999999999998</v>
      </c>
      <c r="M4081" s="11" t="str" cm="1">
        <f t="array" ref="M4081">_xlfn.IFS(ROUND(Sales_Data[[#This Row],[Temperature]],0)&lt;50,"Cold",ROUND(Sales_Data[[#This Row],[Temperature]],0)&lt;70,"Mild",ROUND(Sales_Data[[#This Row],[Temperature]],0)&lt;84,"Warm",TRUE,"Hot")</f>
        <v>Mild</v>
      </c>
    </row>
    <row r="4082" spans="1:13" x14ac:dyDescent="0.3">
      <c r="A4082" s="5">
        <v>31</v>
      </c>
      <c r="B4082" s="5" t="s">
        <v>61</v>
      </c>
      <c r="C4082" s="7" t="b">
        <f t="shared" si="126"/>
        <v>0</v>
      </c>
      <c r="D4082" s="7" t="str" cm="1">
        <f t="array" ref="D4082">_xlfn.SWITCH(A4082,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082" s="12">
        <f t="shared" si="127"/>
        <v>40844</v>
      </c>
      <c r="F4082" s="5">
        <v>2011</v>
      </c>
      <c r="G4082" s="8">
        <v>1346862.72</v>
      </c>
      <c r="H4082" s="5" t="s">
        <v>99</v>
      </c>
      <c r="I4082" s="9">
        <v>65.459999999999994</v>
      </c>
      <c r="J4082" s="10">
        <v>3.3719999999999999</v>
      </c>
      <c r="K4082" s="10">
        <v>217.32518239999999</v>
      </c>
      <c r="L4082" s="10">
        <v>7.4409999999999998</v>
      </c>
      <c r="M4082" s="11" t="str" cm="1">
        <f t="array" ref="M4082">_xlfn.IFS(ROUND(Sales_Data[[#This Row],[Temperature]],0)&lt;50,"Cold",ROUND(Sales_Data[[#This Row],[Temperature]],0)&lt;70,"Mild",ROUND(Sales_Data[[#This Row],[Temperature]],0)&lt;84,"Warm",TRUE,"Hot")</f>
        <v>Mild</v>
      </c>
    </row>
    <row r="4083" spans="1:13" x14ac:dyDescent="0.3">
      <c r="A4083" s="5">
        <v>32</v>
      </c>
      <c r="B4083" s="5" t="s">
        <v>61</v>
      </c>
      <c r="C4083" s="7" t="b">
        <f t="shared" si="126"/>
        <v>0</v>
      </c>
      <c r="D4083" s="7" t="str" cm="1">
        <f t="array" ref="D4083">_xlfn.SWITCH(A4083,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083" s="12">
        <f t="shared" si="127"/>
        <v>40844</v>
      </c>
      <c r="F4083" s="5">
        <v>2011</v>
      </c>
      <c r="G4083" s="8">
        <v>1185391.96</v>
      </c>
      <c r="H4083" s="5" t="s">
        <v>99</v>
      </c>
      <c r="I4083" s="9">
        <v>42.76</v>
      </c>
      <c r="J4083" s="10">
        <v>3.55</v>
      </c>
      <c r="K4083" s="10">
        <v>195.33189770000001</v>
      </c>
      <c r="L4083" s="10">
        <v>8.5129999999999999</v>
      </c>
      <c r="M4083" s="11" t="str" cm="1">
        <f t="array" ref="M4083">_xlfn.IFS(ROUND(Sales_Data[[#This Row],[Temperature]],0)&lt;50,"Cold",ROUND(Sales_Data[[#This Row],[Temperature]],0)&lt;70,"Mild",ROUND(Sales_Data[[#This Row],[Temperature]],0)&lt;84,"Warm",TRUE,"Hot")</f>
        <v>Cold</v>
      </c>
    </row>
    <row r="4084" spans="1:13" x14ac:dyDescent="0.3">
      <c r="A4084" s="5">
        <v>33</v>
      </c>
      <c r="B4084" s="5" t="s">
        <v>61</v>
      </c>
      <c r="C4084" s="7" t="b">
        <f t="shared" si="126"/>
        <v>0</v>
      </c>
      <c r="D4084" s="7" t="str" cm="1">
        <f t="array" ref="D4084">_xlfn.SWITCH(A4084,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084" s="12">
        <f t="shared" si="127"/>
        <v>40844</v>
      </c>
      <c r="F4084" s="5">
        <v>2011</v>
      </c>
      <c r="G4084" s="8">
        <v>231319.96</v>
      </c>
      <c r="H4084" s="5" t="s">
        <v>99</v>
      </c>
      <c r="I4084" s="9">
        <v>76.73</v>
      </c>
      <c r="J4084" s="10">
        <v>3.843</v>
      </c>
      <c r="K4084" s="10">
        <v>129.79367740000001</v>
      </c>
      <c r="L4084" s="10">
        <v>8.01</v>
      </c>
      <c r="M4084" s="11" t="str" cm="1">
        <f t="array" ref="M4084">_xlfn.IFS(ROUND(Sales_Data[[#This Row],[Temperature]],0)&lt;50,"Cold",ROUND(Sales_Data[[#This Row],[Temperature]],0)&lt;70,"Mild",ROUND(Sales_Data[[#This Row],[Temperature]],0)&lt;84,"Warm",TRUE,"Hot")</f>
        <v>Warm</v>
      </c>
    </row>
    <row r="4085" spans="1:13" x14ac:dyDescent="0.3">
      <c r="A4085" s="5">
        <v>34</v>
      </c>
      <c r="B4085" s="5" t="s">
        <v>61</v>
      </c>
      <c r="C4085" s="7" t="b">
        <f t="shared" si="126"/>
        <v>0</v>
      </c>
      <c r="D4085" s="7" t="str" cm="1">
        <f t="array" ref="D4085">_xlfn.SWITCH(A4085,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085" s="12">
        <f t="shared" si="127"/>
        <v>40844</v>
      </c>
      <c r="F4085" s="5">
        <v>2011</v>
      </c>
      <c r="G4085" s="8">
        <v>958063.87</v>
      </c>
      <c r="H4085" s="5" t="s">
        <v>99</v>
      </c>
      <c r="I4085" s="9">
        <v>54.56</v>
      </c>
      <c r="J4085" s="10">
        <v>3.3620000000000001</v>
      </c>
      <c r="K4085" s="10">
        <v>129.79367740000001</v>
      </c>
      <c r="L4085" s="10">
        <v>10.148</v>
      </c>
      <c r="M4085" s="11" t="str" cm="1">
        <f t="array" ref="M4085">_xlfn.IFS(ROUND(Sales_Data[[#This Row],[Temperature]],0)&lt;50,"Cold",ROUND(Sales_Data[[#This Row],[Temperature]],0)&lt;70,"Mild",ROUND(Sales_Data[[#This Row],[Temperature]],0)&lt;84,"Warm",TRUE,"Hot")</f>
        <v>Mild</v>
      </c>
    </row>
    <row r="4086" spans="1:13" x14ac:dyDescent="0.3">
      <c r="A4086" s="5">
        <v>35</v>
      </c>
      <c r="B4086" s="5" t="s">
        <v>61</v>
      </c>
      <c r="C4086" s="7" t="b">
        <f t="shared" si="126"/>
        <v>0</v>
      </c>
      <c r="D4086" s="7" t="str" cm="1">
        <f t="array" ref="D4086">_xlfn.SWITCH(A4086,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086" s="12">
        <f t="shared" si="127"/>
        <v>40844</v>
      </c>
      <c r="F4086" s="5">
        <v>2011</v>
      </c>
      <c r="G4086" s="8">
        <v>808821.5</v>
      </c>
      <c r="H4086" s="5" t="s">
        <v>99</v>
      </c>
      <c r="I4086" s="9">
        <v>51.81</v>
      </c>
      <c r="J4086" s="10">
        <v>3.569</v>
      </c>
      <c r="K4086" s="10">
        <v>140.44479029999999</v>
      </c>
      <c r="L4086" s="10">
        <v>8.7449999999999992</v>
      </c>
      <c r="M4086" s="11" t="str" cm="1">
        <f t="array" ref="M4086">_xlfn.IFS(ROUND(Sales_Data[[#This Row],[Temperature]],0)&lt;50,"Cold",ROUND(Sales_Data[[#This Row],[Temperature]],0)&lt;70,"Mild",ROUND(Sales_Data[[#This Row],[Temperature]],0)&lt;84,"Warm",TRUE,"Hot")</f>
        <v>Mild</v>
      </c>
    </row>
    <row r="4087" spans="1:13" x14ac:dyDescent="0.3">
      <c r="A4087" s="5">
        <v>36</v>
      </c>
      <c r="B4087" s="5" t="s">
        <v>61</v>
      </c>
      <c r="C4087" s="7" t="b">
        <f t="shared" si="126"/>
        <v>0</v>
      </c>
      <c r="D4087" s="7" t="str" cm="1">
        <f t="array" ref="D4087">_xlfn.SWITCH(A4087,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087" s="12">
        <f t="shared" si="127"/>
        <v>40844</v>
      </c>
      <c r="F4087" s="5">
        <v>2011</v>
      </c>
      <c r="G4087" s="8">
        <v>306193.81</v>
      </c>
      <c r="H4087" s="5" t="s">
        <v>99</v>
      </c>
      <c r="I4087" s="9">
        <v>71.31</v>
      </c>
      <c r="J4087" s="10">
        <v>3.306</v>
      </c>
      <c r="K4087" s="10">
        <v>216.40513150000001</v>
      </c>
      <c r="L4087" s="10">
        <v>7.7160000000000002</v>
      </c>
      <c r="M4087" s="11" t="str" cm="1">
        <f t="array" ref="M4087">_xlfn.IFS(ROUND(Sales_Data[[#This Row],[Temperature]],0)&lt;50,"Cold",ROUND(Sales_Data[[#This Row],[Temperature]],0)&lt;70,"Mild",ROUND(Sales_Data[[#This Row],[Temperature]],0)&lt;84,"Warm",TRUE,"Hot")</f>
        <v>Warm</v>
      </c>
    </row>
    <row r="4088" spans="1:13" x14ac:dyDescent="0.3">
      <c r="A4088" s="5">
        <v>37</v>
      </c>
      <c r="B4088" s="5" t="s">
        <v>61</v>
      </c>
      <c r="C4088" s="7" t="b">
        <f t="shared" si="126"/>
        <v>0</v>
      </c>
      <c r="D4088" s="7" t="str" cm="1">
        <f t="array" ref="D4088">_xlfn.SWITCH(A4088,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088" s="12">
        <f t="shared" si="127"/>
        <v>40844</v>
      </c>
      <c r="F4088" s="5">
        <v>2011</v>
      </c>
      <c r="G4088" s="8">
        <v>517355.44</v>
      </c>
      <c r="H4088" s="5" t="s">
        <v>99</v>
      </c>
      <c r="I4088" s="9">
        <v>71.31</v>
      </c>
      <c r="J4088" s="10">
        <v>3.3719999999999999</v>
      </c>
      <c r="K4088" s="10">
        <v>216.40513150000001</v>
      </c>
      <c r="L4088" s="10">
        <v>7.7160000000000002</v>
      </c>
      <c r="M4088" s="11" t="str" cm="1">
        <f t="array" ref="M4088">_xlfn.IFS(ROUND(Sales_Data[[#This Row],[Temperature]],0)&lt;50,"Cold",ROUND(Sales_Data[[#This Row],[Temperature]],0)&lt;70,"Mild",ROUND(Sales_Data[[#This Row],[Temperature]],0)&lt;84,"Warm",TRUE,"Hot")</f>
        <v>Warm</v>
      </c>
    </row>
    <row r="4089" spans="1:13" x14ac:dyDescent="0.3">
      <c r="A4089" s="5">
        <v>38</v>
      </c>
      <c r="B4089" s="5" t="s">
        <v>61</v>
      </c>
      <c r="C4089" s="7" t="b">
        <f t="shared" si="126"/>
        <v>0</v>
      </c>
      <c r="D4089" s="7" t="str" cm="1">
        <f t="array" ref="D4089">_xlfn.SWITCH(A4089,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089" s="12">
        <f t="shared" si="127"/>
        <v>40844</v>
      </c>
      <c r="F4089" s="5">
        <v>2011</v>
      </c>
      <c r="G4089" s="8">
        <v>378539.17</v>
      </c>
      <c r="H4089" s="5" t="s">
        <v>99</v>
      </c>
      <c r="I4089" s="9">
        <v>67.41</v>
      </c>
      <c r="J4089" s="10">
        <v>3.7269999999999999</v>
      </c>
      <c r="K4089" s="10">
        <v>129.79367740000001</v>
      </c>
      <c r="L4089" s="10">
        <v>12.89</v>
      </c>
      <c r="M4089" s="11" t="str" cm="1">
        <f t="array" ref="M4089">_xlfn.IFS(ROUND(Sales_Data[[#This Row],[Temperature]],0)&lt;50,"Cold",ROUND(Sales_Data[[#This Row],[Temperature]],0)&lt;70,"Mild",ROUND(Sales_Data[[#This Row],[Temperature]],0)&lt;84,"Warm",TRUE,"Hot")</f>
        <v>Mild</v>
      </c>
    </row>
    <row r="4090" spans="1:13" x14ac:dyDescent="0.3">
      <c r="A4090" s="5">
        <v>39</v>
      </c>
      <c r="B4090" s="5" t="s">
        <v>61</v>
      </c>
      <c r="C4090" s="7" t="b">
        <f t="shared" si="126"/>
        <v>0</v>
      </c>
      <c r="D4090" s="7" t="str" cm="1">
        <f t="array" ref="D4090">_xlfn.SWITCH(A4090,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90" s="12">
        <f t="shared" si="127"/>
        <v>40844</v>
      </c>
      <c r="F4090" s="5">
        <v>2011</v>
      </c>
      <c r="G4090" s="8">
        <v>1472663.1</v>
      </c>
      <c r="H4090" s="5" t="s">
        <v>99</v>
      </c>
      <c r="I4090" s="9">
        <v>71.05</v>
      </c>
      <c r="J4090" s="10">
        <v>3.3719999999999999</v>
      </c>
      <c r="K4090" s="10">
        <v>216.40513150000001</v>
      </c>
      <c r="L4090" s="10">
        <v>7.7160000000000002</v>
      </c>
      <c r="M4090" s="11" t="str" cm="1">
        <f t="array" ref="M4090">_xlfn.IFS(ROUND(Sales_Data[[#This Row],[Temperature]],0)&lt;50,"Cold",ROUND(Sales_Data[[#This Row],[Temperature]],0)&lt;70,"Mild",ROUND(Sales_Data[[#This Row],[Temperature]],0)&lt;84,"Warm",TRUE,"Hot")</f>
        <v>Warm</v>
      </c>
    </row>
    <row r="4091" spans="1:13" x14ac:dyDescent="0.3">
      <c r="A4091" s="5">
        <v>40</v>
      </c>
      <c r="B4091" s="5" t="s">
        <v>61</v>
      </c>
      <c r="C4091" s="7" t="b">
        <f t="shared" si="126"/>
        <v>0</v>
      </c>
      <c r="D4091" s="7" t="str" cm="1">
        <f t="array" ref="D4091">_xlfn.SWITCH(A4091,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91" s="12">
        <f t="shared" si="127"/>
        <v>40844</v>
      </c>
      <c r="F4091" s="5">
        <v>2011</v>
      </c>
      <c r="G4091" s="8">
        <v>941675.95</v>
      </c>
      <c r="H4091" s="5" t="s">
        <v>99</v>
      </c>
      <c r="I4091" s="9">
        <v>42.09</v>
      </c>
      <c r="J4091" s="10">
        <v>3.6040000000000001</v>
      </c>
      <c r="K4091" s="10">
        <v>136.48845159999999</v>
      </c>
      <c r="L4091" s="10">
        <v>4.42</v>
      </c>
      <c r="M4091" s="11" t="str" cm="1">
        <f t="array" ref="M4091">_xlfn.IFS(ROUND(Sales_Data[[#This Row],[Temperature]],0)&lt;50,"Cold",ROUND(Sales_Data[[#This Row],[Temperature]],0)&lt;70,"Mild",ROUND(Sales_Data[[#This Row],[Temperature]],0)&lt;84,"Warm",TRUE,"Hot")</f>
        <v>Cold</v>
      </c>
    </row>
    <row r="4092" spans="1:13" x14ac:dyDescent="0.3">
      <c r="A4092" s="5">
        <v>41</v>
      </c>
      <c r="B4092" s="5" t="s">
        <v>61</v>
      </c>
      <c r="C4092" s="7" t="b">
        <f t="shared" si="126"/>
        <v>0</v>
      </c>
      <c r="D4092" s="7" t="str" cm="1">
        <f t="array" ref="D4092">_xlfn.SWITCH(A4092,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92" s="12">
        <f t="shared" si="127"/>
        <v>40844</v>
      </c>
      <c r="F4092" s="5">
        <v>2011</v>
      </c>
      <c r="G4092" s="8">
        <v>1274463.02</v>
      </c>
      <c r="H4092" s="5" t="s">
        <v>99</v>
      </c>
      <c r="I4092" s="9">
        <v>37.020000000000003</v>
      </c>
      <c r="J4092" s="10">
        <v>3.55</v>
      </c>
      <c r="K4092" s="10">
        <v>195.33189770000001</v>
      </c>
      <c r="L4092" s="10">
        <v>6.7590000000000003</v>
      </c>
      <c r="M4092" s="11" t="str" cm="1">
        <f t="array" ref="M4092">_xlfn.IFS(ROUND(Sales_Data[[#This Row],[Temperature]],0)&lt;50,"Cold",ROUND(Sales_Data[[#This Row],[Temperature]],0)&lt;70,"Mild",ROUND(Sales_Data[[#This Row],[Temperature]],0)&lt;84,"Warm",TRUE,"Hot")</f>
        <v>Cold</v>
      </c>
    </row>
    <row r="4093" spans="1:13" x14ac:dyDescent="0.3">
      <c r="A4093" s="5">
        <v>42</v>
      </c>
      <c r="B4093" s="5" t="s">
        <v>61</v>
      </c>
      <c r="C4093" s="7" t="b">
        <f t="shared" si="126"/>
        <v>0</v>
      </c>
      <c r="D4093" s="7" t="str" cm="1">
        <f t="array" ref="D4093">_xlfn.SWITCH(A4093,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93" s="12">
        <f t="shared" si="127"/>
        <v>40844</v>
      </c>
      <c r="F4093" s="5">
        <v>2011</v>
      </c>
      <c r="G4093" s="8">
        <v>515599.7</v>
      </c>
      <c r="H4093" s="5" t="s">
        <v>99</v>
      </c>
      <c r="I4093" s="9">
        <v>72.790000000000006</v>
      </c>
      <c r="J4093" s="10">
        <v>3.843</v>
      </c>
      <c r="K4093" s="10">
        <v>129.79367740000001</v>
      </c>
      <c r="L4093" s="10">
        <v>7.8739999999999997</v>
      </c>
      <c r="M4093" s="11" t="str" cm="1">
        <f t="array" ref="M4093">_xlfn.IFS(ROUND(Sales_Data[[#This Row],[Temperature]],0)&lt;50,"Cold",ROUND(Sales_Data[[#This Row],[Temperature]],0)&lt;70,"Mild",ROUND(Sales_Data[[#This Row],[Temperature]],0)&lt;84,"Warm",TRUE,"Hot")</f>
        <v>Warm</v>
      </c>
    </row>
    <row r="4094" spans="1:13" x14ac:dyDescent="0.3">
      <c r="A4094" s="5">
        <v>43</v>
      </c>
      <c r="B4094" s="5" t="s">
        <v>61</v>
      </c>
      <c r="C4094" s="7" t="b">
        <f t="shared" si="126"/>
        <v>0</v>
      </c>
      <c r="D4094" s="7" t="str" cm="1">
        <f t="array" ref="D4094">_xlfn.SWITCH(A4094,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94" s="12">
        <f t="shared" si="127"/>
        <v>40844</v>
      </c>
      <c r="F4094" s="5">
        <v>2011</v>
      </c>
      <c r="G4094" s="8">
        <v>572516.56999999995</v>
      </c>
      <c r="H4094" s="5" t="s">
        <v>99</v>
      </c>
      <c r="I4094" s="9">
        <v>66.819999999999993</v>
      </c>
      <c r="J4094" s="10">
        <v>3.3719999999999999</v>
      </c>
      <c r="K4094" s="10">
        <v>209.36924880000001</v>
      </c>
      <c r="L4094" s="10">
        <v>10.148</v>
      </c>
      <c r="M4094" s="11" t="str" cm="1">
        <f t="array" ref="M4094">_xlfn.IFS(ROUND(Sales_Data[[#This Row],[Temperature]],0)&lt;50,"Cold",ROUND(Sales_Data[[#This Row],[Temperature]],0)&lt;70,"Mild",ROUND(Sales_Data[[#This Row],[Temperature]],0)&lt;84,"Warm",TRUE,"Hot")</f>
        <v>Mild</v>
      </c>
    </row>
    <row r="4095" spans="1:13" x14ac:dyDescent="0.3">
      <c r="A4095" s="5">
        <v>44</v>
      </c>
      <c r="B4095" s="5" t="s">
        <v>61</v>
      </c>
      <c r="C4095" s="7" t="b">
        <f t="shared" si="126"/>
        <v>0</v>
      </c>
      <c r="D4095" s="7" t="str" cm="1">
        <f t="array" ref="D4095">_xlfn.SWITCH(A4095,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95" s="12">
        <f t="shared" si="127"/>
        <v>40844</v>
      </c>
      <c r="F4095" s="5">
        <v>2011</v>
      </c>
      <c r="G4095" s="8">
        <v>306336.07</v>
      </c>
      <c r="H4095" s="5" t="s">
        <v>99</v>
      </c>
      <c r="I4095" s="9">
        <v>47.41</v>
      </c>
      <c r="J4095" s="10">
        <v>3.5670000000000002</v>
      </c>
      <c r="K4095" s="10">
        <v>129.79367740000001</v>
      </c>
      <c r="L4095" s="10">
        <v>6.0780000000000003</v>
      </c>
      <c r="M4095" s="11" t="str" cm="1">
        <f t="array" ref="M4095">_xlfn.IFS(ROUND(Sales_Data[[#This Row],[Temperature]],0)&lt;50,"Cold",ROUND(Sales_Data[[#This Row],[Temperature]],0)&lt;70,"Mild",ROUND(Sales_Data[[#This Row],[Temperature]],0)&lt;84,"Warm",TRUE,"Hot")</f>
        <v>Cold</v>
      </c>
    </row>
    <row r="4096" spans="1:13" x14ac:dyDescent="0.3">
      <c r="A4096" s="5">
        <v>45</v>
      </c>
      <c r="B4096" s="5" t="s">
        <v>61</v>
      </c>
      <c r="C4096" s="7" t="b">
        <f t="shared" si="126"/>
        <v>0</v>
      </c>
      <c r="D4096" s="7" t="str" cm="1">
        <f t="array" ref="D4096">_xlfn.SWITCH(A4096,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96" s="12">
        <f t="shared" si="127"/>
        <v>40844</v>
      </c>
      <c r="F4096" s="5">
        <v>2011</v>
      </c>
      <c r="G4096" s="8">
        <v>781694.57</v>
      </c>
      <c r="H4096" s="5" t="s">
        <v>99</v>
      </c>
      <c r="I4096" s="9">
        <v>51.78</v>
      </c>
      <c r="J4096" s="10">
        <v>3.569</v>
      </c>
      <c r="K4096" s="10">
        <v>187.8774913</v>
      </c>
      <c r="L4096" s="10">
        <v>8.5229999999999997</v>
      </c>
      <c r="M4096" s="11" t="str" cm="1">
        <f t="array" ref="M4096">_xlfn.IFS(ROUND(Sales_Data[[#This Row],[Temperature]],0)&lt;50,"Cold",ROUND(Sales_Data[[#This Row],[Temperature]],0)&lt;70,"Mild",ROUND(Sales_Data[[#This Row],[Temperature]],0)&lt;84,"Warm",TRUE,"Hot")</f>
        <v>Mild</v>
      </c>
    </row>
    <row r="4097" spans="1:13" x14ac:dyDescent="0.3">
      <c r="A4097" s="5">
        <v>1</v>
      </c>
      <c r="B4097" s="6">
        <v>40849</v>
      </c>
      <c r="C4097" s="7" t="b">
        <f t="shared" si="126"/>
        <v>1</v>
      </c>
      <c r="D4097" s="7" t="str" cm="1">
        <f t="array" ref="D4097">_xlfn.SWITCH(A4097,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97" s="7">
        <f t="shared" si="127"/>
        <v>40849</v>
      </c>
      <c r="F4097" s="5">
        <v>2011</v>
      </c>
      <c r="G4097" s="8">
        <v>1649614.93</v>
      </c>
      <c r="H4097" s="5" t="s">
        <v>97</v>
      </c>
      <c r="I4097" s="9">
        <v>36.39</v>
      </c>
      <c r="J4097" s="10">
        <v>3.0219999999999998</v>
      </c>
      <c r="K4097" s="10">
        <v>212.93670460000001</v>
      </c>
      <c r="L4097" s="10">
        <v>7.742</v>
      </c>
      <c r="M4097" s="11" t="str" cm="1">
        <f t="array" ref="M4097">_xlfn.IFS(ROUND(Sales_Data[[#This Row],[Temperature]],0)&lt;50,"Cold",ROUND(Sales_Data[[#This Row],[Temperature]],0)&lt;70,"Mild",ROUND(Sales_Data[[#This Row],[Temperature]],0)&lt;84,"Warm",TRUE,"Hot")</f>
        <v>Cold</v>
      </c>
    </row>
    <row r="4098" spans="1:13" x14ac:dyDescent="0.3">
      <c r="A4098" s="5">
        <v>2</v>
      </c>
      <c r="B4098" s="6">
        <v>40849</v>
      </c>
      <c r="C4098" s="7" t="b">
        <f t="shared" ref="C4098:C4161" si="128">ISNUMBER(B4098)</f>
        <v>1</v>
      </c>
      <c r="D4098" s="7" t="str" cm="1">
        <f t="array" ref="D4098">_xlfn.SWITCH(A4098,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98" s="7">
        <f t="shared" ref="E4098:E4161" si="129">IF(C4098,B4098,DATE(RIGHT(B4098,4),MID(B4098,4,2),LEFT(B4098,2)))</f>
        <v>40849</v>
      </c>
      <c r="F4098" s="5">
        <v>2011</v>
      </c>
      <c r="G4098" s="8">
        <v>2168041.61</v>
      </c>
      <c r="H4098" s="5" t="s">
        <v>97</v>
      </c>
      <c r="I4098" s="9">
        <v>33.19</v>
      </c>
      <c r="J4098" s="10">
        <v>3.0219999999999998</v>
      </c>
      <c r="K4098" s="10">
        <v>212.5928624</v>
      </c>
      <c r="L4098" s="10">
        <v>8.0280000000000005</v>
      </c>
      <c r="M4098" s="11" t="str" cm="1">
        <f t="array" ref="M4098">_xlfn.IFS(ROUND(Sales_Data[[#This Row],[Temperature]],0)&lt;50,"Cold",ROUND(Sales_Data[[#This Row],[Temperature]],0)&lt;70,"Mild",ROUND(Sales_Data[[#This Row],[Temperature]],0)&lt;84,"Warm",TRUE,"Hot")</f>
        <v>Cold</v>
      </c>
    </row>
    <row r="4099" spans="1:13" x14ac:dyDescent="0.3">
      <c r="A4099" s="5">
        <v>3</v>
      </c>
      <c r="B4099" s="6">
        <v>40849</v>
      </c>
      <c r="C4099" s="7" t="b">
        <f t="shared" si="128"/>
        <v>1</v>
      </c>
      <c r="D4099" s="7" t="str" cm="1">
        <f t="array" ref="D4099">_xlfn.SWITCH(A4099,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99" s="7">
        <f t="shared" si="129"/>
        <v>40849</v>
      </c>
      <c r="F4099" s="5">
        <v>2011</v>
      </c>
      <c r="G4099" s="8">
        <v>430526.21</v>
      </c>
      <c r="H4099" s="5" t="s">
        <v>97</v>
      </c>
      <c r="I4099" s="9">
        <v>43.57</v>
      </c>
      <c r="J4099" s="10">
        <v>3.0219999999999998</v>
      </c>
      <c r="K4099" s="10">
        <v>216.2660913</v>
      </c>
      <c r="L4099" s="10">
        <v>7.5510000000000002</v>
      </c>
      <c r="M4099" s="11" t="str" cm="1">
        <f t="array" ref="M4099">_xlfn.IFS(ROUND(Sales_Data[[#This Row],[Temperature]],0)&lt;50,"Cold",ROUND(Sales_Data[[#This Row],[Temperature]],0)&lt;70,"Mild",ROUND(Sales_Data[[#This Row],[Temperature]],0)&lt;84,"Warm",TRUE,"Hot")</f>
        <v>Cold</v>
      </c>
    </row>
    <row r="4100" spans="1:13" x14ac:dyDescent="0.3">
      <c r="A4100" s="5">
        <v>4</v>
      </c>
      <c r="B4100" s="6">
        <v>40849</v>
      </c>
      <c r="C4100" s="7" t="b">
        <f t="shared" si="128"/>
        <v>1</v>
      </c>
      <c r="D4100" s="7" t="str" cm="1">
        <f t="array" ref="D4100">_xlfn.SWITCH(A4100,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00" s="7">
        <f t="shared" si="129"/>
        <v>40849</v>
      </c>
      <c r="F4100" s="5">
        <v>2011</v>
      </c>
      <c r="G4100" s="8">
        <v>2187847.29</v>
      </c>
      <c r="H4100" s="5" t="s">
        <v>97</v>
      </c>
      <c r="I4100" s="9">
        <v>33.29</v>
      </c>
      <c r="J4100" s="10">
        <v>3.0329999999999999</v>
      </c>
      <c r="K4100" s="10">
        <v>127.859129</v>
      </c>
      <c r="L4100" s="10">
        <v>6.51</v>
      </c>
      <c r="M4100" s="11" t="str" cm="1">
        <f t="array" ref="M4100">_xlfn.IFS(ROUND(Sales_Data[[#This Row],[Temperature]],0)&lt;50,"Cold",ROUND(Sales_Data[[#This Row],[Temperature]],0)&lt;70,"Mild",ROUND(Sales_Data[[#This Row],[Temperature]],0)&lt;84,"Warm",TRUE,"Hot")</f>
        <v>Cold</v>
      </c>
    </row>
    <row r="4101" spans="1:13" x14ac:dyDescent="0.3">
      <c r="A4101" s="5">
        <v>5</v>
      </c>
      <c r="B4101" s="6">
        <v>40849</v>
      </c>
      <c r="C4101" s="7" t="b">
        <f t="shared" si="128"/>
        <v>1</v>
      </c>
      <c r="D4101" s="7" t="str" cm="1">
        <f t="array" ref="D4101">_xlfn.SWITCH(A4101,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01" s="7">
        <f t="shared" si="129"/>
        <v>40849</v>
      </c>
      <c r="F4101" s="5">
        <v>2011</v>
      </c>
      <c r="G4101" s="8">
        <v>311590.53999999998</v>
      </c>
      <c r="H4101" s="5" t="s">
        <v>97</v>
      </c>
      <c r="I4101" s="9">
        <v>38.25</v>
      </c>
      <c r="J4101" s="10">
        <v>3.0219999999999998</v>
      </c>
      <c r="K4101" s="10">
        <v>213.49446270000001</v>
      </c>
      <c r="L4101" s="10">
        <v>6.6340000000000003</v>
      </c>
      <c r="M4101" s="11" t="str" cm="1">
        <f t="array" ref="M4101">_xlfn.IFS(ROUND(Sales_Data[[#This Row],[Temperature]],0)&lt;50,"Cold",ROUND(Sales_Data[[#This Row],[Temperature]],0)&lt;70,"Mild",ROUND(Sales_Data[[#This Row],[Temperature]],0)&lt;84,"Warm",TRUE,"Hot")</f>
        <v>Cold</v>
      </c>
    </row>
    <row r="4102" spans="1:13" x14ac:dyDescent="0.3">
      <c r="A4102" s="5">
        <v>6</v>
      </c>
      <c r="B4102" s="6">
        <v>40849</v>
      </c>
      <c r="C4102" s="7" t="b">
        <f t="shared" si="128"/>
        <v>1</v>
      </c>
      <c r="D4102" s="7" t="str" cm="1">
        <f t="array" ref="D4102">_xlfn.SWITCH(A4102,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02" s="7">
        <f t="shared" si="129"/>
        <v>40849</v>
      </c>
      <c r="F4102" s="5">
        <v>2011</v>
      </c>
      <c r="G4102" s="8">
        <v>1486920.17</v>
      </c>
      <c r="H4102" s="5" t="s">
        <v>97</v>
      </c>
      <c r="I4102" s="9">
        <v>39.380000000000003</v>
      </c>
      <c r="J4102" s="10">
        <v>3.0219999999999998</v>
      </c>
      <c r="K4102" s="10">
        <v>214.46309410000001</v>
      </c>
      <c r="L4102" s="10">
        <v>6.8579999999999997</v>
      </c>
      <c r="M4102" s="11" t="str" cm="1">
        <f t="array" ref="M4102">_xlfn.IFS(ROUND(Sales_Data[[#This Row],[Temperature]],0)&lt;50,"Cold",ROUND(Sales_Data[[#This Row],[Temperature]],0)&lt;70,"Mild",ROUND(Sales_Data[[#This Row],[Temperature]],0)&lt;84,"Warm",TRUE,"Hot")</f>
        <v>Cold</v>
      </c>
    </row>
    <row r="4103" spans="1:13" x14ac:dyDescent="0.3">
      <c r="A4103" s="5">
        <v>7</v>
      </c>
      <c r="B4103" s="6">
        <v>40849</v>
      </c>
      <c r="C4103" s="7" t="b">
        <f t="shared" si="128"/>
        <v>1</v>
      </c>
      <c r="D4103" s="7" t="str" cm="1">
        <f t="array" ref="D4103">_xlfn.SWITCH(A4103,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03" s="7">
        <f t="shared" si="129"/>
        <v>40849</v>
      </c>
      <c r="F4103" s="5">
        <v>2011</v>
      </c>
      <c r="G4103" s="8">
        <v>559903.13</v>
      </c>
      <c r="H4103" s="5" t="s">
        <v>97</v>
      </c>
      <c r="I4103" s="9">
        <v>10.24</v>
      </c>
      <c r="J4103" s="10">
        <v>3.0369999999999999</v>
      </c>
      <c r="K4103" s="10">
        <v>191.85728810000001</v>
      </c>
      <c r="L4103" s="10">
        <v>8.8179999999999996</v>
      </c>
      <c r="M4103" s="11" t="str" cm="1">
        <f t="array" ref="M4103">_xlfn.IFS(ROUND(Sales_Data[[#This Row],[Temperature]],0)&lt;50,"Cold",ROUND(Sales_Data[[#This Row],[Temperature]],0)&lt;70,"Mild",ROUND(Sales_Data[[#This Row],[Temperature]],0)&lt;84,"Warm",TRUE,"Hot")</f>
        <v>Cold</v>
      </c>
    </row>
    <row r="4104" spans="1:13" x14ac:dyDescent="0.3">
      <c r="A4104" s="5">
        <v>8</v>
      </c>
      <c r="B4104" s="6">
        <v>40849</v>
      </c>
      <c r="C4104" s="7" t="b">
        <f t="shared" si="128"/>
        <v>1</v>
      </c>
      <c r="D4104" s="7" t="str" cm="1">
        <f t="array" ref="D4104">_xlfn.SWITCH(A4104,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04" s="7">
        <f t="shared" si="129"/>
        <v>40849</v>
      </c>
      <c r="F4104" s="5">
        <v>2011</v>
      </c>
      <c r="G4104" s="8">
        <v>996147.39</v>
      </c>
      <c r="H4104" s="5" t="s">
        <v>97</v>
      </c>
      <c r="I4104" s="9">
        <v>28.26</v>
      </c>
      <c r="J4104" s="10">
        <v>3.0219999999999998</v>
      </c>
      <c r="K4104" s="10">
        <v>216.3126733</v>
      </c>
      <c r="L4104" s="10">
        <v>6.2619999999999996</v>
      </c>
      <c r="M4104" s="11" t="str" cm="1">
        <f t="array" ref="M4104">_xlfn.IFS(ROUND(Sales_Data[[#This Row],[Temperature]],0)&lt;50,"Cold",ROUND(Sales_Data[[#This Row],[Temperature]],0)&lt;70,"Mild",ROUND(Sales_Data[[#This Row],[Temperature]],0)&lt;84,"Warm",TRUE,"Hot")</f>
        <v>Cold</v>
      </c>
    </row>
    <row r="4105" spans="1:13" x14ac:dyDescent="0.3">
      <c r="A4105" s="5">
        <v>9</v>
      </c>
      <c r="B4105" s="6">
        <v>40849</v>
      </c>
      <c r="C4105" s="7" t="b">
        <f t="shared" si="128"/>
        <v>1</v>
      </c>
      <c r="D4105" s="7" t="str" cm="1">
        <f t="array" ref="D4105">_xlfn.SWITCH(A4105,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05" s="7">
        <f t="shared" si="129"/>
        <v>40849</v>
      </c>
      <c r="F4105" s="5">
        <v>2011</v>
      </c>
      <c r="G4105" s="8">
        <v>555279.02</v>
      </c>
      <c r="H4105" s="5" t="s">
        <v>97</v>
      </c>
      <c r="I4105" s="9">
        <v>34.130000000000003</v>
      </c>
      <c r="J4105" s="10">
        <v>3.0219999999999998</v>
      </c>
      <c r="K4105" s="10">
        <v>216.49672899999999</v>
      </c>
      <c r="L4105" s="10">
        <v>6.4160000000000004</v>
      </c>
      <c r="M4105" s="11" t="str" cm="1">
        <f t="array" ref="M4105">_xlfn.IFS(ROUND(Sales_Data[[#This Row],[Temperature]],0)&lt;50,"Cold",ROUND(Sales_Data[[#This Row],[Temperature]],0)&lt;70,"Mild",ROUND(Sales_Data[[#This Row],[Temperature]],0)&lt;84,"Warm",TRUE,"Hot")</f>
        <v>Cold</v>
      </c>
    </row>
    <row r="4106" spans="1:13" x14ac:dyDescent="0.3">
      <c r="A4106" s="5">
        <v>10</v>
      </c>
      <c r="B4106" s="6">
        <v>40849</v>
      </c>
      <c r="C4106" s="7" t="b">
        <f t="shared" si="128"/>
        <v>1</v>
      </c>
      <c r="D4106" s="7" t="str" cm="1">
        <f t="array" ref="D4106">_xlfn.SWITCH(A4106,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06" s="7">
        <f t="shared" si="129"/>
        <v>40849</v>
      </c>
      <c r="F4106" s="5">
        <v>2011</v>
      </c>
      <c r="G4106" s="8">
        <v>2115408.31</v>
      </c>
      <c r="H4106" s="5" t="s">
        <v>97</v>
      </c>
      <c r="I4106" s="9">
        <v>51.51</v>
      </c>
      <c r="J4106" s="10">
        <v>3.3809999999999998</v>
      </c>
      <c r="K4106" s="10">
        <v>127.859129</v>
      </c>
      <c r="L4106" s="10">
        <v>8.7439999999999998</v>
      </c>
      <c r="M4106" s="11" t="str" cm="1">
        <f t="array" ref="M4106">_xlfn.IFS(ROUND(Sales_Data[[#This Row],[Temperature]],0)&lt;50,"Cold",ROUND(Sales_Data[[#This Row],[Temperature]],0)&lt;70,"Mild",ROUND(Sales_Data[[#This Row],[Temperature]],0)&lt;84,"Warm",TRUE,"Hot")</f>
        <v>Mild</v>
      </c>
    </row>
    <row r="4107" spans="1:13" x14ac:dyDescent="0.3">
      <c r="A4107" s="5">
        <v>11</v>
      </c>
      <c r="B4107" s="6">
        <v>40849</v>
      </c>
      <c r="C4107" s="7" t="b">
        <f t="shared" si="128"/>
        <v>1</v>
      </c>
      <c r="D4107" s="7" t="str" cm="1">
        <f t="array" ref="D4107">_xlfn.SWITCH(A4107,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07" s="7">
        <f t="shared" si="129"/>
        <v>40849</v>
      </c>
      <c r="F4107" s="5">
        <v>2011</v>
      </c>
      <c r="G4107" s="8">
        <v>1419236.9</v>
      </c>
      <c r="H4107" s="5" t="s">
        <v>97</v>
      </c>
      <c r="I4107" s="9">
        <v>44.61</v>
      </c>
      <c r="J4107" s="10">
        <v>3.0219999999999998</v>
      </c>
      <c r="K4107" s="10">
        <v>216.2660913</v>
      </c>
      <c r="L4107" s="10">
        <v>7.5510000000000002</v>
      </c>
      <c r="M4107" s="11" t="str" cm="1">
        <f t="array" ref="M4107">_xlfn.IFS(ROUND(Sales_Data[[#This Row],[Temperature]],0)&lt;50,"Cold",ROUND(Sales_Data[[#This Row],[Temperature]],0)&lt;70,"Mild",ROUND(Sales_Data[[#This Row],[Temperature]],0)&lt;84,"Warm",TRUE,"Hot")</f>
        <v>Cold</v>
      </c>
    </row>
    <row r="4108" spans="1:13" x14ac:dyDescent="0.3">
      <c r="A4108" s="5">
        <v>12</v>
      </c>
      <c r="B4108" s="6">
        <v>40849</v>
      </c>
      <c r="C4108" s="7" t="b">
        <f t="shared" si="128"/>
        <v>1</v>
      </c>
      <c r="D4108" s="7" t="str" cm="1">
        <f t="array" ref="D4108">_xlfn.SWITCH(A4108,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08" s="7">
        <f t="shared" si="129"/>
        <v>40849</v>
      </c>
      <c r="F4108" s="5">
        <v>2011</v>
      </c>
      <c r="G4108" s="8">
        <v>1086421.57</v>
      </c>
      <c r="H4108" s="5" t="s">
        <v>97</v>
      </c>
      <c r="I4108" s="9">
        <v>51.3</v>
      </c>
      <c r="J4108" s="10">
        <v>3.3809999999999998</v>
      </c>
      <c r="K4108" s="10">
        <v>127.859129</v>
      </c>
      <c r="L4108" s="10">
        <v>14.021000000000001</v>
      </c>
      <c r="M4108" s="11" t="str" cm="1">
        <f t="array" ref="M4108">_xlfn.IFS(ROUND(Sales_Data[[#This Row],[Temperature]],0)&lt;50,"Cold",ROUND(Sales_Data[[#This Row],[Temperature]],0)&lt;70,"Mild",ROUND(Sales_Data[[#This Row],[Temperature]],0)&lt;84,"Warm",TRUE,"Hot")</f>
        <v>Mild</v>
      </c>
    </row>
    <row r="4109" spans="1:13" x14ac:dyDescent="0.3">
      <c r="A4109" s="5">
        <v>13</v>
      </c>
      <c r="B4109" s="6">
        <v>40849</v>
      </c>
      <c r="C4109" s="7" t="b">
        <f t="shared" si="128"/>
        <v>1</v>
      </c>
      <c r="D4109" s="7" t="str" cm="1">
        <f t="array" ref="D4109">_xlfn.SWITCH(A4109,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09" s="7">
        <f t="shared" si="129"/>
        <v>40849</v>
      </c>
      <c r="F4109" s="5">
        <v>2011</v>
      </c>
      <c r="G4109" s="8">
        <v>1944438.9</v>
      </c>
      <c r="H4109" s="5" t="s">
        <v>97</v>
      </c>
      <c r="I4109" s="9">
        <v>30.83</v>
      </c>
      <c r="J4109" s="10">
        <v>3.0339999999999998</v>
      </c>
      <c r="K4109" s="10">
        <v>127.859129</v>
      </c>
      <c r="L4109" s="10">
        <v>7.47</v>
      </c>
      <c r="M4109" s="11" t="str" cm="1">
        <f t="array" ref="M4109">_xlfn.IFS(ROUND(Sales_Data[[#This Row],[Temperature]],0)&lt;50,"Cold",ROUND(Sales_Data[[#This Row],[Temperature]],0)&lt;70,"Mild",ROUND(Sales_Data[[#This Row],[Temperature]],0)&lt;84,"Warm",TRUE,"Hot")</f>
        <v>Cold</v>
      </c>
    </row>
    <row r="4110" spans="1:13" x14ac:dyDescent="0.3">
      <c r="A4110" s="5">
        <v>14</v>
      </c>
      <c r="B4110" s="6">
        <v>40849</v>
      </c>
      <c r="C4110" s="7" t="b">
        <f t="shared" si="128"/>
        <v>1</v>
      </c>
      <c r="D4110" s="7" t="str" cm="1">
        <f t="array" ref="D4110">_xlfn.SWITCH(A4110,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110" s="7">
        <f t="shared" si="129"/>
        <v>40849</v>
      </c>
      <c r="F4110" s="5">
        <v>2011</v>
      </c>
      <c r="G4110" s="8">
        <v>1980405.03</v>
      </c>
      <c r="H4110" s="5" t="s">
        <v>97</v>
      </c>
      <c r="I4110" s="9">
        <v>30.3</v>
      </c>
      <c r="J4110" s="10">
        <v>3.2389999999999999</v>
      </c>
      <c r="K4110" s="10">
        <v>183.70161289999999</v>
      </c>
      <c r="L4110" s="10">
        <v>8.5489999999999995</v>
      </c>
      <c r="M4110" s="11" t="str" cm="1">
        <f t="array" ref="M4110">_xlfn.IFS(ROUND(Sales_Data[[#This Row],[Temperature]],0)&lt;50,"Cold",ROUND(Sales_Data[[#This Row],[Temperature]],0)&lt;70,"Mild",ROUND(Sales_Data[[#This Row],[Temperature]],0)&lt;84,"Warm",TRUE,"Hot")</f>
        <v>Cold</v>
      </c>
    </row>
    <row r="4111" spans="1:13" x14ac:dyDescent="0.3">
      <c r="A4111" s="5">
        <v>15</v>
      </c>
      <c r="B4111" s="6">
        <v>40849</v>
      </c>
      <c r="C4111" s="7" t="b">
        <f t="shared" si="128"/>
        <v>1</v>
      </c>
      <c r="D4111" s="7" t="str" cm="1">
        <f t="array" ref="D4111">_xlfn.SWITCH(A4111,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111" s="7">
        <f t="shared" si="129"/>
        <v>40849</v>
      </c>
      <c r="F4111" s="5">
        <v>2011</v>
      </c>
      <c r="G4111" s="8">
        <v>582864.35</v>
      </c>
      <c r="H4111" s="5" t="s">
        <v>97</v>
      </c>
      <c r="I4111" s="9">
        <v>21.64</v>
      </c>
      <c r="J4111" s="10">
        <v>3.4159999999999999</v>
      </c>
      <c r="K4111" s="10">
        <v>133.26087100000001</v>
      </c>
      <c r="L4111" s="10">
        <v>7.7709999999999999</v>
      </c>
      <c r="M4111" s="11" t="str" cm="1">
        <f t="array" ref="M4111">_xlfn.IFS(ROUND(Sales_Data[[#This Row],[Temperature]],0)&lt;50,"Cold",ROUND(Sales_Data[[#This Row],[Temperature]],0)&lt;70,"Mild",ROUND(Sales_Data[[#This Row],[Temperature]],0)&lt;84,"Warm",TRUE,"Hot")</f>
        <v>Cold</v>
      </c>
    </row>
    <row r="4112" spans="1:13" x14ac:dyDescent="0.3">
      <c r="A4112" s="5">
        <v>16</v>
      </c>
      <c r="B4112" s="6">
        <v>40849</v>
      </c>
      <c r="C4112" s="7" t="b">
        <f t="shared" si="128"/>
        <v>1</v>
      </c>
      <c r="D4112" s="7" t="str" cm="1">
        <f t="array" ref="D4112">_xlfn.SWITCH(A4112,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112" s="7">
        <f t="shared" si="129"/>
        <v>40849</v>
      </c>
      <c r="F4112" s="5">
        <v>2011</v>
      </c>
      <c r="G4112" s="8">
        <v>466806.89</v>
      </c>
      <c r="H4112" s="5" t="s">
        <v>97</v>
      </c>
      <c r="I4112" s="9">
        <v>15.02</v>
      </c>
      <c r="J4112" s="10">
        <v>3.0369999999999999</v>
      </c>
      <c r="K4112" s="10">
        <v>191.85728810000001</v>
      </c>
      <c r="L4112" s="10">
        <v>6.6139999999999999</v>
      </c>
      <c r="M4112" s="11" t="str" cm="1">
        <f t="array" ref="M4112">_xlfn.IFS(ROUND(Sales_Data[[#This Row],[Temperature]],0)&lt;50,"Cold",ROUND(Sales_Data[[#This Row],[Temperature]],0)&lt;70,"Mild",ROUND(Sales_Data[[#This Row],[Temperature]],0)&lt;84,"Warm",TRUE,"Hot")</f>
        <v>Cold</v>
      </c>
    </row>
    <row r="4113" spans="1:13" x14ac:dyDescent="0.3">
      <c r="A4113" s="5">
        <v>17</v>
      </c>
      <c r="B4113" s="6">
        <v>40849</v>
      </c>
      <c r="C4113" s="7" t="b">
        <f t="shared" si="128"/>
        <v>1</v>
      </c>
      <c r="D4113" s="7" t="str" cm="1">
        <f t="array" ref="D4113">_xlfn.SWITCH(A4113,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113" s="7">
        <f t="shared" si="129"/>
        <v>40849</v>
      </c>
      <c r="F4113" s="5">
        <v>2011</v>
      </c>
      <c r="G4113" s="8">
        <v>813211.46</v>
      </c>
      <c r="H4113" s="5" t="s">
        <v>97</v>
      </c>
      <c r="I4113" s="9">
        <v>14.19</v>
      </c>
      <c r="J4113" s="10">
        <v>3.0339999999999998</v>
      </c>
      <c r="K4113" s="10">
        <v>127.859129</v>
      </c>
      <c r="L4113" s="10">
        <v>6.8659999999999997</v>
      </c>
      <c r="M4113" s="11" t="str" cm="1">
        <f t="array" ref="M4113">_xlfn.IFS(ROUND(Sales_Data[[#This Row],[Temperature]],0)&lt;50,"Cold",ROUND(Sales_Data[[#This Row],[Temperature]],0)&lt;70,"Mild",ROUND(Sales_Data[[#This Row],[Temperature]],0)&lt;84,"Warm",TRUE,"Hot")</f>
        <v>Cold</v>
      </c>
    </row>
    <row r="4114" spans="1:13" x14ac:dyDescent="0.3">
      <c r="A4114" s="5">
        <v>18</v>
      </c>
      <c r="B4114" s="6">
        <v>40849</v>
      </c>
      <c r="C4114" s="7" t="b">
        <f t="shared" si="128"/>
        <v>1</v>
      </c>
      <c r="D4114" s="7" t="str" cm="1">
        <f t="array" ref="D4114">_xlfn.SWITCH(A4114,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114" s="7">
        <f t="shared" si="129"/>
        <v>40849</v>
      </c>
      <c r="F4114" s="5">
        <v>2011</v>
      </c>
      <c r="G4114" s="8">
        <v>1122053.58</v>
      </c>
      <c r="H4114" s="5" t="s">
        <v>97</v>
      </c>
      <c r="I4114" s="9">
        <v>24.3</v>
      </c>
      <c r="J4114" s="10">
        <v>3.2549999999999999</v>
      </c>
      <c r="K4114" s="10">
        <v>133.26087100000001</v>
      </c>
      <c r="L4114" s="10">
        <v>9.1310000000000002</v>
      </c>
      <c r="M4114" s="11" t="str" cm="1">
        <f t="array" ref="M4114">_xlfn.IFS(ROUND(Sales_Data[[#This Row],[Temperature]],0)&lt;50,"Cold",ROUND(Sales_Data[[#This Row],[Temperature]],0)&lt;70,"Mild",ROUND(Sales_Data[[#This Row],[Temperature]],0)&lt;84,"Warm",TRUE,"Hot")</f>
        <v>Cold</v>
      </c>
    </row>
    <row r="4115" spans="1:13" x14ac:dyDescent="0.3">
      <c r="A4115" s="5">
        <v>19</v>
      </c>
      <c r="B4115" s="6">
        <v>40849</v>
      </c>
      <c r="C4115" s="7" t="b">
        <f t="shared" si="128"/>
        <v>1</v>
      </c>
      <c r="D4115" s="7" t="str" cm="1">
        <f t="array" ref="D4115">_xlfn.SWITCH(A4115,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115" s="7">
        <f t="shared" si="129"/>
        <v>40849</v>
      </c>
      <c r="F4115" s="5">
        <v>2011</v>
      </c>
      <c r="G4115" s="8">
        <v>1430851.11</v>
      </c>
      <c r="H4115" s="5" t="s">
        <v>97</v>
      </c>
      <c r="I4115" s="9">
        <v>21.79</v>
      </c>
      <c r="J4115" s="10">
        <v>3.4159999999999999</v>
      </c>
      <c r="K4115" s="10">
        <v>133.26087100000001</v>
      </c>
      <c r="L4115" s="10">
        <v>7.7709999999999999</v>
      </c>
      <c r="M4115" s="11" t="str" cm="1">
        <f t="array" ref="M4115">_xlfn.IFS(ROUND(Sales_Data[[#This Row],[Temperature]],0)&lt;50,"Cold",ROUND(Sales_Data[[#This Row],[Temperature]],0)&lt;70,"Mild",ROUND(Sales_Data[[#This Row],[Temperature]],0)&lt;84,"Warm",TRUE,"Hot")</f>
        <v>Cold</v>
      </c>
    </row>
    <row r="4116" spans="1:13" x14ac:dyDescent="0.3">
      <c r="A4116" s="5">
        <v>20</v>
      </c>
      <c r="B4116" s="6">
        <v>40849</v>
      </c>
      <c r="C4116" s="7" t="b">
        <f t="shared" si="128"/>
        <v>1</v>
      </c>
      <c r="D4116" s="7" t="str" cm="1">
        <f t="array" ref="D4116">_xlfn.SWITCH(A4116,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116" s="7">
        <f t="shared" si="129"/>
        <v>40849</v>
      </c>
      <c r="F4116" s="5">
        <v>2011</v>
      </c>
      <c r="G4116" s="8">
        <v>2211388.14</v>
      </c>
      <c r="H4116" s="5" t="s">
        <v>97</v>
      </c>
      <c r="I4116" s="9">
        <v>25.38</v>
      </c>
      <c r="J4116" s="10">
        <v>3.2389999999999999</v>
      </c>
      <c r="K4116" s="10">
        <v>206.0763862</v>
      </c>
      <c r="L4116" s="10">
        <v>7.343</v>
      </c>
      <c r="M4116" s="11" t="str" cm="1">
        <f t="array" ref="M4116">_xlfn.IFS(ROUND(Sales_Data[[#This Row],[Temperature]],0)&lt;50,"Cold",ROUND(Sales_Data[[#This Row],[Temperature]],0)&lt;70,"Mild",ROUND(Sales_Data[[#This Row],[Temperature]],0)&lt;84,"Warm",TRUE,"Hot")</f>
        <v>Cold</v>
      </c>
    </row>
    <row r="4117" spans="1:13" x14ac:dyDescent="0.3">
      <c r="A4117" s="5">
        <v>21</v>
      </c>
      <c r="B4117" s="6">
        <v>40849</v>
      </c>
      <c r="C4117" s="7" t="b">
        <f t="shared" si="128"/>
        <v>1</v>
      </c>
      <c r="D4117" s="7" t="str" cm="1">
        <f t="array" ref="D4117">_xlfn.SWITCH(A4117,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117" s="7">
        <f t="shared" si="129"/>
        <v>40849</v>
      </c>
      <c r="F4117" s="5">
        <v>2011</v>
      </c>
      <c r="G4117" s="8">
        <v>771908.51</v>
      </c>
      <c r="H4117" s="5" t="s">
        <v>97</v>
      </c>
      <c r="I4117" s="9">
        <v>34.61</v>
      </c>
      <c r="J4117" s="10">
        <v>3.0219999999999998</v>
      </c>
      <c r="K4117" s="10">
        <v>212.5928624</v>
      </c>
      <c r="L4117" s="10">
        <v>8.0280000000000005</v>
      </c>
      <c r="M4117" s="11" t="str" cm="1">
        <f t="array" ref="M4117">_xlfn.IFS(ROUND(Sales_Data[[#This Row],[Temperature]],0)&lt;50,"Cold",ROUND(Sales_Data[[#This Row],[Temperature]],0)&lt;70,"Mild",ROUND(Sales_Data[[#This Row],[Temperature]],0)&lt;84,"Warm",TRUE,"Hot")</f>
        <v>Cold</v>
      </c>
    </row>
    <row r="4118" spans="1:13" x14ac:dyDescent="0.3">
      <c r="A4118" s="5">
        <v>22</v>
      </c>
      <c r="B4118" s="6">
        <v>40849</v>
      </c>
      <c r="C4118" s="7" t="b">
        <f t="shared" si="128"/>
        <v>1</v>
      </c>
      <c r="D4118" s="7" t="str" cm="1">
        <f t="array" ref="D4118">_xlfn.SWITCH(A4118,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118" s="7">
        <f t="shared" si="129"/>
        <v>40849</v>
      </c>
      <c r="F4118" s="5">
        <v>2011</v>
      </c>
      <c r="G4118" s="8">
        <v>1009206.33</v>
      </c>
      <c r="H4118" s="5" t="s">
        <v>97</v>
      </c>
      <c r="I4118" s="9">
        <v>28.89</v>
      </c>
      <c r="J4118" s="10">
        <v>3.2549999999999999</v>
      </c>
      <c r="K4118" s="10">
        <v>137.13783179999999</v>
      </c>
      <c r="L4118" s="10">
        <v>8.4580000000000002</v>
      </c>
      <c r="M4118" s="11" t="str" cm="1">
        <f t="array" ref="M4118">_xlfn.IFS(ROUND(Sales_Data[[#This Row],[Temperature]],0)&lt;50,"Cold",ROUND(Sales_Data[[#This Row],[Temperature]],0)&lt;70,"Mild",ROUND(Sales_Data[[#This Row],[Temperature]],0)&lt;84,"Warm",TRUE,"Hot")</f>
        <v>Cold</v>
      </c>
    </row>
    <row r="4119" spans="1:13" x14ac:dyDescent="0.3">
      <c r="A4119" s="5">
        <v>23</v>
      </c>
      <c r="B4119" s="6">
        <v>40849</v>
      </c>
      <c r="C4119" s="7" t="b">
        <f t="shared" si="128"/>
        <v>1</v>
      </c>
      <c r="D4119" s="7" t="str" cm="1">
        <f t="array" ref="D4119">_xlfn.SWITCH(A4119,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119" s="7">
        <f t="shared" si="129"/>
        <v>40849</v>
      </c>
      <c r="F4119" s="5">
        <v>2011</v>
      </c>
      <c r="G4119" s="8">
        <v>1249786.3999999999</v>
      </c>
      <c r="H4119" s="5" t="s">
        <v>97</v>
      </c>
      <c r="I4119" s="9">
        <v>21.52</v>
      </c>
      <c r="J4119" s="10">
        <v>3.2549999999999999</v>
      </c>
      <c r="K4119" s="10">
        <v>133.26087100000001</v>
      </c>
      <c r="L4119" s="10">
        <v>5.1139999999999999</v>
      </c>
      <c r="M4119" s="11" t="str" cm="1">
        <f t="array" ref="M4119">_xlfn.IFS(ROUND(Sales_Data[[#This Row],[Temperature]],0)&lt;50,"Cold",ROUND(Sales_Data[[#This Row],[Temperature]],0)&lt;70,"Mild",ROUND(Sales_Data[[#This Row],[Temperature]],0)&lt;84,"Warm",TRUE,"Hot")</f>
        <v>Cold</v>
      </c>
    </row>
    <row r="4120" spans="1:13" x14ac:dyDescent="0.3">
      <c r="A4120" s="5">
        <v>24</v>
      </c>
      <c r="B4120" s="6">
        <v>40849</v>
      </c>
      <c r="C4120" s="7" t="b">
        <f t="shared" si="128"/>
        <v>1</v>
      </c>
      <c r="D4120" s="7" t="str" cm="1">
        <f t="array" ref="D4120">_xlfn.SWITCH(A4120,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120" s="7">
        <f t="shared" si="129"/>
        <v>40849</v>
      </c>
      <c r="F4120" s="5">
        <v>2011</v>
      </c>
      <c r="G4120" s="8">
        <v>1341240.6200000001</v>
      </c>
      <c r="H4120" s="5" t="s">
        <v>97</v>
      </c>
      <c r="I4120" s="9">
        <v>26.51</v>
      </c>
      <c r="J4120" s="10">
        <v>3.4159999999999999</v>
      </c>
      <c r="K4120" s="10">
        <v>133.26087100000001</v>
      </c>
      <c r="L4120" s="10">
        <v>8.2520000000000007</v>
      </c>
      <c r="M4120" s="11" t="str" cm="1">
        <f t="array" ref="M4120">_xlfn.IFS(ROUND(Sales_Data[[#This Row],[Temperature]],0)&lt;50,"Cold",ROUND(Sales_Data[[#This Row],[Temperature]],0)&lt;70,"Mild",ROUND(Sales_Data[[#This Row],[Temperature]],0)&lt;84,"Warm",TRUE,"Hot")</f>
        <v>Cold</v>
      </c>
    </row>
    <row r="4121" spans="1:13" x14ac:dyDescent="0.3">
      <c r="A4121" s="5">
        <v>25</v>
      </c>
      <c r="B4121" s="6">
        <v>40849</v>
      </c>
      <c r="C4121" s="7" t="b">
        <f t="shared" si="128"/>
        <v>1</v>
      </c>
      <c r="D4121" s="7" t="str" cm="1">
        <f t="array" ref="D4121">_xlfn.SWITCH(A4121,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121" s="7">
        <f t="shared" si="129"/>
        <v>40849</v>
      </c>
      <c r="F4121" s="5">
        <v>2011</v>
      </c>
      <c r="G4121" s="8">
        <v>615666.78</v>
      </c>
      <c r="H4121" s="5" t="s">
        <v>97</v>
      </c>
      <c r="I4121" s="9">
        <v>21.18</v>
      </c>
      <c r="J4121" s="10">
        <v>3.2389999999999999</v>
      </c>
      <c r="K4121" s="10">
        <v>206.0763862</v>
      </c>
      <c r="L4121" s="10">
        <v>7.343</v>
      </c>
      <c r="M4121" s="11" t="str" cm="1">
        <f t="array" ref="M4121">_xlfn.IFS(ROUND(Sales_Data[[#This Row],[Temperature]],0)&lt;50,"Cold",ROUND(Sales_Data[[#This Row],[Temperature]],0)&lt;70,"Mild",ROUND(Sales_Data[[#This Row],[Temperature]],0)&lt;84,"Warm",TRUE,"Hot")</f>
        <v>Cold</v>
      </c>
    </row>
    <row r="4122" spans="1:13" x14ac:dyDescent="0.3">
      <c r="A4122" s="5">
        <v>26</v>
      </c>
      <c r="B4122" s="6">
        <v>40849</v>
      </c>
      <c r="C4122" s="7" t="b">
        <f t="shared" si="128"/>
        <v>1</v>
      </c>
      <c r="D4122" s="7" t="str" cm="1">
        <f t="array" ref="D4122">_xlfn.SWITCH(A4122,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122" s="7">
        <f t="shared" si="129"/>
        <v>40849</v>
      </c>
      <c r="F4122" s="5">
        <v>2011</v>
      </c>
      <c r="G4122" s="8">
        <v>1010711.08</v>
      </c>
      <c r="H4122" s="5" t="s">
        <v>97</v>
      </c>
      <c r="I4122" s="9">
        <v>15.12</v>
      </c>
      <c r="J4122" s="10">
        <v>3.2549999999999999</v>
      </c>
      <c r="K4122" s="10">
        <v>133.26087100000001</v>
      </c>
      <c r="L4122" s="10">
        <v>7.907</v>
      </c>
      <c r="M4122" s="11" t="str" cm="1">
        <f t="array" ref="M4122">_xlfn.IFS(ROUND(Sales_Data[[#This Row],[Temperature]],0)&lt;50,"Cold",ROUND(Sales_Data[[#This Row],[Temperature]],0)&lt;70,"Mild",ROUND(Sales_Data[[#This Row],[Temperature]],0)&lt;84,"Warm",TRUE,"Hot")</f>
        <v>Cold</v>
      </c>
    </row>
    <row r="4123" spans="1:13" x14ac:dyDescent="0.3">
      <c r="A4123" s="5">
        <v>27</v>
      </c>
      <c r="B4123" s="6">
        <v>40849</v>
      </c>
      <c r="C4123" s="7" t="b">
        <f t="shared" si="128"/>
        <v>1</v>
      </c>
      <c r="D4123" s="7" t="str" cm="1">
        <f t="array" ref="D4123">_xlfn.SWITCH(A4123,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123" s="7">
        <f t="shared" si="129"/>
        <v>40849</v>
      </c>
      <c r="F4123" s="5">
        <v>2011</v>
      </c>
      <c r="G4123" s="8">
        <v>1636224.77</v>
      </c>
      <c r="H4123" s="5" t="s">
        <v>97</v>
      </c>
      <c r="I4123" s="9">
        <v>30.45</v>
      </c>
      <c r="J4123" s="10">
        <v>3.4159999999999999</v>
      </c>
      <c r="K4123" s="10">
        <v>137.13783179999999</v>
      </c>
      <c r="L4123" s="10">
        <v>7.827</v>
      </c>
      <c r="M4123" s="11" t="str" cm="1">
        <f t="array" ref="M4123">_xlfn.IFS(ROUND(Sales_Data[[#This Row],[Temperature]],0)&lt;50,"Cold",ROUND(Sales_Data[[#This Row],[Temperature]],0)&lt;70,"Mild",ROUND(Sales_Data[[#This Row],[Temperature]],0)&lt;84,"Warm",TRUE,"Hot")</f>
        <v>Cold</v>
      </c>
    </row>
    <row r="4124" spans="1:13" x14ac:dyDescent="0.3">
      <c r="A4124" s="5">
        <v>28</v>
      </c>
      <c r="B4124" s="6">
        <v>40849</v>
      </c>
      <c r="C4124" s="7" t="b">
        <f t="shared" si="128"/>
        <v>1</v>
      </c>
      <c r="D4124" s="7" t="str" cm="1">
        <f t="array" ref="D4124">_xlfn.SWITCH(A4124,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124" s="7">
        <f t="shared" si="129"/>
        <v>40849</v>
      </c>
      <c r="F4124" s="5">
        <v>2011</v>
      </c>
      <c r="G4124" s="8">
        <v>1397301.38</v>
      </c>
      <c r="H4124" s="5" t="s">
        <v>97</v>
      </c>
      <c r="I4124" s="9">
        <v>51.3</v>
      </c>
      <c r="J4124" s="10">
        <v>3.3809999999999998</v>
      </c>
      <c r="K4124" s="10">
        <v>127.859129</v>
      </c>
      <c r="L4124" s="10">
        <v>14.021000000000001</v>
      </c>
      <c r="M4124" s="11" t="str" cm="1">
        <f t="array" ref="M4124">_xlfn.IFS(ROUND(Sales_Data[[#This Row],[Temperature]],0)&lt;50,"Cold",ROUND(Sales_Data[[#This Row],[Temperature]],0)&lt;70,"Mild",ROUND(Sales_Data[[#This Row],[Temperature]],0)&lt;84,"Warm",TRUE,"Hot")</f>
        <v>Mild</v>
      </c>
    </row>
    <row r="4125" spans="1:13" x14ac:dyDescent="0.3">
      <c r="A4125" s="5">
        <v>29</v>
      </c>
      <c r="B4125" s="6">
        <v>40849</v>
      </c>
      <c r="C4125" s="7" t="b">
        <f t="shared" si="128"/>
        <v>1</v>
      </c>
      <c r="D4125" s="7" t="str" cm="1">
        <f t="array" ref="D4125">_xlfn.SWITCH(A4125,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125" s="7">
        <f t="shared" si="129"/>
        <v>40849</v>
      </c>
      <c r="F4125" s="5">
        <v>2011</v>
      </c>
      <c r="G4125" s="8">
        <v>550387.78</v>
      </c>
      <c r="H4125" s="5" t="s">
        <v>97</v>
      </c>
      <c r="I4125" s="9">
        <v>28.89</v>
      </c>
      <c r="J4125" s="10">
        <v>3.2549999999999999</v>
      </c>
      <c r="K4125" s="10">
        <v>133.26087100000001</v>
      </c>
      <c r="L4125" s="10">
        <v>10.256</v>
      </c>
      <c r="M4125" s="11" t="str" cm="1">
        <f t="array" ref="M4125">_xlfn.IFS(ROUND(Sales_Data[[#This Row],[Temperature]],0)&lt;50,"Cold",ROUND(Sales_Data[[#This Row],[Temperature]],0)&lt;70,"Mild",ROUND(Sales_Data[[#This Row],[Temperature]],0)&lt;84,"Warm",TRUE,"Hot")</f>
        <v>Cold</v>
      </c>
    </row>
    <row r="4126" spans="1:13" x14ac:dyDescent="0.3">
      <c r="A4126" s="5">
        <v>30</v>
      </c>
      <c r="B4126" s="6">
        <v>40849</v>
      </c>
      <c r="C4126" s="7" t="b">
        <f t="shared" si="128"/>
        <v>1</v>
      </c>
      <c r="D4126" s="7" t="str" cm="1">
        <f t="array" ref="D4126">_xlfn.SWITCH(A4126,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126" s="7">
        <f t="shared" si="129"/>
        <v>40849</v>
      </c>
      <c r="F4126" s="5">
        <v>2011</v>
      </c>
      <c r="G4126" s="8">
        <v>470921.24</v>
      </c>
      <c r="H4126" s="5" t="s">
        <v>97</v>
      </c>
      <c r="I4126" s="9">
        <v>34.61</v>
      </c>
      <c r="J4126" s="10">
        <v>3.0219999999999998</v>
      </c>
      <c r="K4126" s="10">
        <v>212.5928624</v>
      </c>
      <c r="L4126" s="10">
        <v>8.0280000000000005</v>
      </c>
      <c r="M4126" s="11" t="str" cm="1">
        <f t="array" ref="M4126">_xlfn.IFS(ROUND(Sales_Data[[#This Row],[Temperature]],0)&lt;50,"Cold",ROUND(Sales_Data[[#This Row],[Temperature]],0)&lt;70,"Mild",ROUND(Sales_Data[[#This Row],[Temperature]],0)&lt;84,"Warm",TRUE,"Hot")</f>
        <v>Cold</v>
      </c>
    </row>
    <row r="4127" spans="1:13" x14ac:dyDescent="0.3">
      <c r="A4127" s="5">
        <v>31</v>
      </c>
      <c r="B4127" s="6">
        <v>40849</v>
      </c>
      <c r="C4127" s="7" t="b">
        <f t="shared" si="128"/>
        <v>1</v>
      </c>
      <c r="D4127" s="7" t="str" cm="1">
        <f t="array" ref="D4127">_xlfn.SWITCH(A4127,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127" s="7">
        <f t="shared" si="129"/>
        <v>40849</v>
      </c>
      <c r="F4127" s="5">
        <v>2011</v>
      </c>
      <c r="G4127" s="8">
        <v>1539230.32</v>
      </c>
      <c r="H4127" s="5" t="s">
        <v>97</v>
      </c>
      <c r="I4127" s="9">
        <v>34.61</v>
      </c>
      <c r="J4127" s="10">
        <v>3.0219999999999998</v>
      </c>
      <c r="K4127" s="10">
        <v>212.5928624</v>
      </c>
      <c r="L4127" s="10">
        <v>8.0280000000000005</v>
      </c>
      <c r="M4127" s="11" t="str" cm="1">
        <f t="array" ref="M4127">_xlfn.IFS(ROUND(Sales_Data[[#This Row],[Temperature]],0)&lt;50,"Cold",ROUND(Sales_Data[[#This Row],[Temperature]],0)&lt;70,"Mild",ROUND(Sales_Data[[#This Row],[Temperature]],0)&lt;84,"Warm",TRUE,"Hot")</f>
        <v>Cold</v>
      </c>
    </row>
    <row r="4128" spans="1:13" x14ac:dyDescent="0.3">
      <c r="A4128" s="5">
        <v>32</v>
      </c>
      <c r="B4128" s="6">
        <v>40849</v>
      </c>
      <c r="C4128" s="7" t="b">
        <f t="shared" si="128"/>
        <v>1</v>
      </c>
      <c r="D4128" s="7" t="str" cm="1">
        <f t="array" ref="D4128">_xlfn.SWITCH(A4128,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128" s="7">
        <f t="shared" si="129"/>
        <v>40849</v>
      </c>
      <c r="F4128" s="5">
        <v>2011</v>
      </c>
      <c r="G4128" s="8">
        <v>1124357.2</v>
      </c>
      <c r="H4128" s="5" t="s">
        <v>97</v>
      </c>
      <c r="I4128" s="9">
        <v>18.510000000000002</v>
      </c>
      <c r="J4128" s="10">
        <v>3.0369999999999999</v>
      </c>
      <c r="K4128" s="10">
        <v>191.85728810000001</v>
      </c>
      <c r="L4128" s="10">
        <v>8.8179999999999996</v>
      </c>
      <c r="M4128" s="11" t="str" cm="1">
        <f t="array" ref="M4128">_xlfn.IFS(ROUND(Sales_Data[[#This Row],[Temperature]],0)&lt;50,"Cold",ROUND(Sales_Data[[#This Row],[Temperature]],0)&lt;70,"Mild",ROUND(Sales_Data[[#This Row],[Temperature]],0)&lt;84,"Warm",TRUE,"Hot")</f>
        <v>Cold</v>
      </c>
    </row>
    <row r="4129" spans="1:13" x14ac:dyDescent="0.3">
      <c r="A4129" s="5">
        <v>33</v>
      </c>
      <c r="B4129" s="6">
        <v>40849</v>
      </c>
      <c r="C4129" s="7" t="b">
        <f t="shared" si="128"/>
        <v>1</v>
      </c>
      <c r="D4129" s="7" t="str" cm="1">
        <f t="array" ref="D4129">_xlfn.SWITCH(A4129,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129" s="7">
        <f t="shared" si="129"/>
        <v>40849</v>
      </c>
      <c r="F4129" s="5">
        <v>2011</v>
      </c>
      <c r="G4129" s="8">
        <v>276198.74</v>
      </c>
      <c r="H4129" s="5" t="s">
        <v>97</v>
      </c>
      <c r="I4129" s="9">
        <v>53.35</v>
      </c>
      <c r="J4129" s="10">
        <v>3.3809999999999998</v>
      </c>
      <c r="K4129" s="10">
        <v>127.859129</v>
      </c>
      <c r="L4129" s="10">
        <v>8.9510000000000005</v>
      </c>
      <c r="M4129" s="11" t="str" cm="1">
        <f t="array" ref="M4129">_xlfn.IFS(ROUND(Sales_Data[[#This Row],[Temperature]],0)&lt;50,"Cold",ROUND(Sales_Data[[#This Row],[Temperature]],0)&lt;70,"Mild",ROUND(Sales_Data[[#This Row],[Temperature]],0)&lt;84,"Warm",TRUE,"Hot")</f>
        <v>Mild</v>
      </c>
    </row>
    <row r="4130" spans="1:13" x14ac:dyDescent="0.3">
      <c r="A4130" s="5">
        <v>34</v>
      </c>
      <c r="B4130" s="6">
        <v>40849</v>
      </c>
      <c r="C4130" s="7" t="b">
        <f t="shared" si="128"/>
        <v>1</v>
      </c>
      <c r="D4130" s="7" t="str" cm="1">
        <f t="array" ref="D4130">_xlfn.SWITCH(A4130,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130" s="7">
        <f t="shared" si="129"/>
        <v>40849</v>
      </c>
      <c r="F4130" s="5">
        <v>2011</v>
      </c>
      <c r="G4130" s="8">
        <v>1015654.6</v>
      </c>
      <c r="H4130" s="5" t="s">
        <v>97</v>
      </c>
      <c r="I4130" s="9">
        <v>28.66</v>
      </c>
      <c r="J4130" s="10">
        <v>3.0329999999999999</v>
      </c>
      <c r="K4130" s="10">
        <v>127.859129</v>
      </c>
      <c r="L4130" s="10">
        <v>10.398</v>
      </c>
      <c r="M4130" s="11" t="str" cm="1">
        <f t="array" ref="M4130">_xlfn.IFS(ROUND(Sales_Data[[#This Row],[Temperature]],0)&lt;50,"Cold",ROUND(Sales_Data[[#This Row],[Temperature]],0)&lt;70,"Mild",ROUND(Sales_Data[[#This Row],[Temperature]],0)&lt;84,"Warm",TRUE,"Hot")</f>
        <v>Cold</v>
      </c>
    </row>
    <row r="4131" spans="1:13" x14ac:dyDescent="0.3">
      <c r="A4131" s="5">
        <v>35</v>
      </c>
      <c r="B4131" s="6">
        <v>40849</v>
      </c>
      <c r="C4131" s="7" t="b">
        <f t="shared" si="128"/>
        <v>1</v>
      </c>
      <c r="D4131" s="7" t="str" cm="1">
        <f t="array" ref="D4131">_xlfn.SWITCH(A4131,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131" s="7">
        <f t="shared" si="129"/>
        <v>40849</v>
      </c>
      <c r="F4131" s="5">
        <v>2011</v>
      </c>
      <c r="G4131" s="8">
        <v>859258.17</v>
      </c>
      <c r="H4131" s="5" t="s">
        <v>97</v>
      </c>
      <c r="I4131" s="9">
        <v>30.45</v>
      </c>
      <c r="J4131" s="10">
        <v>3.2389999999999999</v>
      </c>
      <c r="K4131" s="10">
        <v>137.13783179999999</v>
      </c>
      <c r="L4131" s="10">
        <v>8.5489999999999995</v>
      </c>
      <c r="M4131" s="11" t="str" cm="1">
        <f t="array" ref="M4131">_xlfn.IFS(ROUND(Sales_Data[[#This Row],[Temperature]],0)&lt;50,"Cold",ROUND(Sales_Data[[#This Row],[Temperature]],0)&lt;70,"Mild",ROUND(Sales_Data[[#This Row],[Temperature]],0)&lt;84,"Warm",TRUE,"Hot")</f>
        <v>Cold</v>
      </c>
    </row>
    <row r="4132" spans="1:13" x14ac:dyDescent="0.3">
      <c r="A4132" s="5">
        <v>36</v>
      </c>
      <c r="B4132" s="6">
        <v>40849</v>
      </c>
      <c r="C4132" s="7" t="b">
        <f t="shared" si="128"/>
        <v>1</v>
      </c>
      <c r="D4132" s="7" t="str" cm="1">
        <f t="array" ref="D4132">_xlfn.SWITCH(A4132,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132" s="7">
        <f t="shared" si="129"/>
        <v>40849</v>
      </c>
      <c r="F4132" s="5">
        <v>2011</v>
      </c>
      <c r="G4132" s="8">
        <v>401501.2</v>
      </c>
      <c r="H4132" s="5" t="s">
        <v>97</v>
      </c>
      <c r="I4132" s="9">
        <v>41.16</v>
      </c>
      <c r="J4132" s="10">
        <v>3.0089999999999999</v>
      </c>
      <c r="K4132" s="10">
        <v>211.69850930000001</v>
      </c>
      <c r="L4132" s="10">
        <v>8.3949999999999996</v>
      </c>
      <c r="M4132" s="11" t="str" cm="1">
        <f t="array" ref="M4132">_xlfn.IFS(ROUND(Sales_Data[[#This Row],[Temperature]],0)&lt;50,"Cold",ROUND(Sales_Data[[#This Row],[Temperature]],0)&lt;70,"Mild",ROUND(Sales_Data[[#This Row],[Temperature]],0)&lt;84,"Warm",TRUE,"Hot")</f>
        <v>Cold</v>
      </c>
    </row>
    <row r="4133" spans="1:13" x14ac:dyDescent="0.3">
      <c r="A4133" s="5">
        <v>37</v>
      </c>
      <c r="B4133" s="6">
        <v>40849</v>
      </c>
      <c r="C4133" s="7" t="b">
        <f t="shared" si="128"/>
        <v>1</v>
      </c>
      <c r="D4133" s="7" t="str" cm="1">
        <f t="array" ref="D4133">_xlfn.SWITCH(A4133,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133" s="7">
        <f t="shared" si="129"/>
        <v>40849</v>
      </c>
      <c r="F4133" s="5">
        <v>2011</v>
      </c>
      <c r="G4133" s="8">
        <v>522514.32</v>
      </c>
      <c r="H4133" s="5" t="s">
        <v>97</v>
      </c>
      <c r="I4133" s="9">
        <v>41.16</v>
      </c>
      <c r="J4133" s="10">
        <v>3.0219999999999998</v>
      </c>
      <c r="K4133" s="10">
        <v>211.69850930000001</v>
      </c>
      <c r="L4133" s="10">
        <v>8.3949999999999996</v>
      </c>
      <c r="M4133" s="11" t="str" cm="1">
        <f t="array" ref="M4133">_xlfn.IFS(ROUND(Sales_Data[[#This Row],[Temperature]],0)&lt;50,"Cold",ROUND(Sales_Data[[#This Row],[Temperature]],0)&lt;70,"Mild",ROUND(Sales_Data[[#This Row],[Temperature]],0)&lt;84,"Warm",TRUE,"Hot")</f>
        <v>Cold</v>
      </c>
    </row>
    <row r="4134" spans="1:13" x14ac:dyDescent="0.3">
      <c r="A4134" s="5">
        <v>38</v>
      </c>
      <c r="B4134" s="6">
        <v>40849</v>
      </c>
      <c r="C4134" s="7" t="b">
        <f t="shared" si="128"/>
        <v>1</v>
      </c>
      <c r="D4134" s="7" t="str" cm="1">
        <f t="array" ref="D4134">_xlfn.SWITCH(A4134,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134" s="7">
        <f t="shared" si="129"/>
        <v>40849</v>
      </c>
      <c r="F4134" s="5">
        <v>2011</v>
      </c>
      <c r="G4134" s="8">
        <v>377672.46</v>
      </c>
      <c r="H4134" s="5" t="s">
        <v>97</v>
      </c>
      <c r="I4134" s="9">
        <v>51.3</v>
      </c>
      <c r="J4134" s="10">
        <v>3.3809999999999998</v>
      </c>
      <c r="K4134" s="10">
        <v>127.859129</v>
      </c>
      <c r="L4134" s="10">
        <v>14.021000000000001</v>
      </c>
      <c r="M4134" s="11" t="str" cm="1">
        <f t="array" ref="M4134">_xlfn.IFS(ROUND(Sales_Data[[#This Row],[Temperature]],0)&lt;50,"Cold",ROUND(Sales_Data[[#This Row],[Temperature]],0)&lt;70,"Mild",ROUND(Sales_Data[[#This Row],[Temperature]],0)&lt;84,"Warm",TRUE,"Hot")</f>
        <v>Mild</v>
      </c>
    </row>
    <row r="4135" spans="1:13" x14ac:dyDescent="0.3">
      <c r="A4135" s="5">
        <v>39</v>
      </c>
      <c r="B4135" s="6">
        <v>40849</v>
      </c>
      <c r="C4135" s="7" t="b">
        <f t="shared" si="128"/>
        <v>1</v>
      </c>
      <c r="D4135" s="7" t="str" cm="1">
        <f t="array" ref="D4135">_xlfn.SWITCH(A4135,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135" s="7">
        <f t="shared" si="129"/>
        <v>40849</v>
      </c>
      <c r="F4135" s="5">
        <v>2011</v>
      </c>
      <c r="G4135" s="8">
        <v>1227893.8899999999</v>
      </c>
      <c r="H4135" s="5" t="s">
        <v>97</v>
      </c>
      <c r="I4135" s="9">
        <v>40.340000000000003</v>
      </c>
      <c r="J4135" s="10">
        <v>3.0219999999999998</v>
      </c>
      <c r="K4135" s="10">
        <v>211.69850930000001</v>
      </c>
      <c r="L4135" s="10">
        <v>8.3949999999999996</v>
      </c>
      <c r="M4135" s="11" t="str" cm="1">
        <f t="array" ref="M4135">_xlfn.IFS(ROUND(Sales_Data[[#This Row],[Temperature]],0)&lt;50,"Cold",ROUND(Sales_Data[[#This Row],[Temperature]],0)&lt;70,"Mild",ROUND(Sales_Data[[#This Row],[Temperature]],0)&lt;84,"Warm",TRUE,"Hot")</f>
        <v>Cold</v>
      </c>
    </row>
    <row r="4136" spans="1:13" x14ac:dyDescent="0.3">
      <c r="A4136" s="5">
        <v>40</v>
      </c>
      <c r="B4136" s="6">
        <v>40849</v>
      </c>
      <c r="C4136" s="7" t="b">
        <f t="shared" si="128"/>
        <v>1</v>
      </c>
      <c r="D4136" s="7" t="str" cm="1">
        <f t="array" ref="D4136">_xlfn.SWITCH(A4136,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136" s="7">
        <f t="shared" si="129"/>
        <v>40849</v>
      </c>
      <c r="F4136" s="5">
        <v>2011</v>
      </c>
      <c r="G4136" s="8">
        <v>931939.52</v>
      </c>
      <c r="H4136" s="5" t="s">
        <v>97</v>
      </c>
      <c r="I4136" s="9">
        <v>16.87</v>
      </c>
      <c r="J4136" s="10">
        <v>3.2549999999999999</v>
      </c>
      <c r="K4136" s="10">
        <v>133.26087100000001</v>
      </c>
      <c r="L4136" s="10">
        <v>5.1139999999999999</v>
      </c>
      <c r="M4136" s="11" t="str" cm="1">
        <f t="array" ref="M4136">_xlfn.IFS(ROUND(Sales_Data[[#This Row],[Temperature]],0)&lt;50,"Cold",ROUND(Sales_Data[[#This Row],[Temperature]],0)&lt;70,"Mild",ROUND(Sales_Data[[#This Row],[Temperature]],0)&lt;84,"Warm",TRUE,"Hot")</f>
        <v>Cold</v>
      </c>
    </row>
    <row r="4137" spans="1:13" x14ac:dyDescent="0.3">
      <c r="A4137" s="5">
        <v>41</v>
      </c>
      <c r="B4137" s="6">
        <v>40849</v>
      </c>
      <c r="C4137" s="7" t="b">
        <f t="shared" si="128"/>
        <v>1</v>
      </c>
      <c r="D4137" s="7" t="str" cm="1">
        <f t="array" ref="D4137">_xlfn.SWITCH(A4137,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137" s="7">
        <f t="shared" si="129"/>
        <v>40849</v>
      </c>
      <c r="F4137" s="5">
        <v>2011</v>
      </c>
      <c r="G4137" s="8">
        <v>1150003.3600000001</v>
      </c>
      <c r="H4137" s="5" t="s">
        <v>97</v>
      </c>
      <c r="I4137" s="9">
        <v>16.809999999999999</v>
      </c>
      <c r="J4137" s="10">
        <v>3.0369999999999999</v>
      </c>
      <c r="K4137" s="10">
        <v>191.85728810000001</v>
      </c>
      <c r="L4137" s="10">
        <v>7.2409999999999997</v>
      </c>
      <c r="M4137" s="11" t="str" cm="1">
        <f t="array" ref="M4137">_xlfn.IFS(ROUND(Sales_Data[[#This Row],[Temperature]],0)&lt;50,"Cold",ROUND(Sales_Data[[#This Row],[Temperature]],0)&lt;70,"Mild",ROUND(Sales_Data[[#This Row],[Temperature]],0)&lt;84,"Warm",TRUE,"Hot")</f>
        <v>Cold</v>
      </c>
    </row>
    <row r="4138" spans="1:13" x14ac:dyDescent="0.3">
      <c r="A4138" s="5">
        <v>42</v>
      </c>
      <c r="B4138" s="6">
        <v>40849</v>
      </c>
      <c r="C4138" s="7" t="b">
        <f t="shared" si="128"/>
        <v>1</v>
      </c>
      <c r="D4138" s="7" t="str" cm="1">
        <f t="array" ref="D4138">_xlfn.SWITCH(A4138,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138" s="7">
        <f t="shared" si="129"/>
        <v>40849</v>
      </c>
      <c r="F4138" s="5">
        <v>2011</v>
      </c>
      <c r="G4138" s="8">
        <v>628063.88</v>
      </c>
      <c r="H4138" s="5" t="s">
        <v>97</v>
      </c>
      <c r="I4138" s="9">
        <v>51.51</v>
      </c>
      <c r="J4138" s="10">
        <v>3.3809999999999998</v>
      </c>
      <c r="K4138" s="10">
        <v>127.859129</v>
      </c>
      <c r="L4138" s="10">
        <v>8.7439999999999998</v>
      </c>
      <c r="M4138" s="11" t="str" cm="1">
        <f t="array" ref="M4138">_xlfn.IFS(ROUND(Sales_Data[[#This Row],[Temperature]],0)&lt;50,"Cold",ROUND(Sales_Data[[#This Row],[Temperature]],0)&lt;70,"Mild",ROUND(Sales_Data[[#This Row],[Temperature]],0)&lt;84,"Warm",TRUE,"Hot")</f>
        <v>Mild</v>
      </c>
    </row>
    <row r="4139" spans="1:13" x14ac:dyDescent="0.3">
      <c r="A4139" s="5">
        <v>43</v>
      </c>
      <c r="B4139" s="6">
        <v>40849</v>
      </c>
      <c r="C4139" s="7" t="b">
        <f t="shared" si="128"/>
        <v>1</v>
      </c>
      <c r="D4139" s="7" t="str" cm="1">
        <f t="array" ref="D4139">_xlfn.SWITCH(A4139,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139" s="7">
        <f t="shared" si="129"/>
        <v>40849</v>
      </c>
      <c r="F4139" s="5">
        <v>2011</v>
      </c>
      <c r="G4139" s="8">
        <v>635650.98</v>
      </c>
      <c r="H4139" s="5" t="s">
        <v>97</v>
      </c>
      <c r="I4139" s="9">
        <v>40.65</v>
      </c>
      <c r="J4139" s="10">
        <v>3.0219999999999998</v>
      </c>
      <c r="K4139" s="10">
        <v>204.87387100000001</v>
      </c>
      <c r="L4139" s="10">
        <v>10.398</v>
      </c>
      <c r="M4139" s="11" t="str" cm="1">
        <f t="array" ref="M4139">_xlfn.IFS(ROUND(Sales_Data[[#This Row],[Temperature]],0)&lt;50,"Cold",ROUND(Sales_Data[[#This Row],[Temperature]],0)&lt;70,"Mild",ROUND(Sales_Data[[#This Row],[Temperature]],0)&lt;84,"Warm",TRUE,"Hot")</f>
        <v>Cold</v>
      </c>
    </row>
    <row r="4140" spans="1:13" x14ac:dyDescent="0.3">
      <c r="A4140" s="5">
        <v>44</v>
      </c>
      <c r="B4140" s="6">
        <v>40849</v>
      </c>
      <c r="C4140" s="7" t="b">
        <f t="shared" si="128"/>
        <v>1</v>
      </c>
      <c r="D4140" s="7" t="str" cm="1">
        <f t="array" ref="D4140">_xlfn.SWITCH(A4140,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140" s="7">
        <f t="shared" si="129"/>
        <v>40849</v>
      </c>
      <c r="F4140" s="5">
        <v>2011</v>
      </c>
      <c r="G4140" s="8">
        <v>307486.73</v>
      </c>
      <c r="H4140" s="5" t="s">
        <v>97</v>
      </c>
      <c r="I4140" s="9">
        <v>30.83</v>
      </c>
      <c r="J4140" s="10">
        <v>3.0339999999999998</v>
      </c>
      <c r="K4140" s="10">
        <v>127.859129</v>
      </c>
      <c r="L4140" s="10">
        <v>7.2240000000000002</v>
      </c>
      <c r="M4140" s="11" t="str" cm="1">
        <f t="array" ref="M4140">_xlfn.IFS(ROUND(Sales_Data[[#This Row],[Temperature]],0)&lt;50,"Cold",ROUND(Sales_Data[[#This Row],[Temperature]],0)&lt;70,"Mild",ROUND(Sales_Data[[#This Row],[Temperature]],0)&lt;84,"Warm",TRUE,"Hot")</f>
        <v>Cold</v>
      </c>
    </row>
    <row r="4141" spans="1:13" x14ac:dyDescent="0.3">
      <c r="A4141" s="5">
        <v>45</v>
      </c>
      <c r="B4141" s="6">
        <v>40849</v>
      </c>
      <c r="C4141" s="7" t="b">
        <f t="shared" si="128"/>
        <v>1</v>
      </c>
      <c r="D4141" s="7" t="str" cm="1">
        <f t="array" ref="D4141">_xlfn.SWITCH(A4141,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141" s="7">
        <f t="shared" si="129"/>
        <v>40849</v>
      </c>
      <c r="F4141" s="5">
        <v>2011</v>
      </c>
      <c r="G4141" s="8">
        <v>766456</v>
      </c>
      <c r="H4141" s="5" t="s">
        <v>97</v>
      </c>
      <c r="I4141" s="9">
        <v>30.3</v>
      </c>
      <c r="J4141" s="10">
        <v>3.2389999999999999</v>
      </c>
      <c r="K4141" s="10">
        <v>183.70161289999999</v>
      </c>
      <c r="L4141" s="10">
        <v>8.5489999999999995</v>
      </c>
      <c r="M4141" s="11" t="str" cm="1">
        <f t="array" ref="M4141">_xlfn.IFS(ROUND(Sales_Data[[#This Row],[Temperature]],0)&lt;50,"Cold",ROUND(Sales_Data[[#This Row],[Temperature]],0)&lt;70,"Mild",ROUND(Sales_Data[[#This Row],[Temperature]],0)&lt;84,"Warm",TRUE,"Hot")</f>
        <v>Cold</v>
      </c>
    </row>
    <row r="4142" spans="1:13" x14ac:dyDescent="0.3">
      <c r="A4142" s="5">
        <v>1</v>
      </c>
      <c r="B4142" s="6">
        <v>40850</v>
      </c>
      <c r="C4142" s="7" t="b">
        <f t="shared" si="128"/>
        <v>1</v>
      </c>
      <c r="D4142" s="7" t="str" cm="1">
        <f t="array" ref="D4142">_xlfn.SWITCH(A4142,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142" s="7">
        <f t="shared" si="129"/>
        <v>40850</v>
      </c>
      <c r="F4142" s="5">
        <v>2011</v>
      </c>
      <c r="G4142" s="8">
        <v>1553191.63</v>
      </c>
      <c r="H4142" s="5" t="s">
        <v>99</v>
      </c>
      <c r="I4142" s="9">
        <v>53.56</v>
      </c>
      <c r="J4142" s="10">
        <v>3.4590000000000001</v>
      </c>
      <c r="K4142" s="10">
        <v>214.1110564</v>
      </c>
      <c r="L4142" s="10">
        <v>7.742</v>
      </c>
      <c r="M4142" s="11" t="str" cm="1">
        <f t="array" ref="M4142">_xlfn.IFS(ROUND(Sales_Data[[#This Row],[Temperature]],0)&lt;50,"Cold",ROUND(Sales_Data[[#This Row],[Temperature]],0)&lt;70,"Mild",ROUND(Sales_Data[[#This Row],[Temperature]],0)&lt;84,"Warm",TRUE,"Hot")</f>
        <v>Mild</v>
      </c>
    </row>
    <row r="4143" spans="1:13" x14ac:dyDescent="0.3">
      <c r="A4143" s="5">
        <v>2</v>
      </c>
      <c r="B4143" s="6">
        <v>40850</v>
      </c>
      <c r="C4143" s="7" t="b">
        <f t="shared" si="128"/>
        <v>1</v>
      </c>
      <c r="D4143" s="7" t="str" cm="1">
        <f t="array" ref="D4143">_xlfn.SWITCH(A4143,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143" s="7">
        <f t="shared" si="129"/>
        <v>40850</v>
      </c>
      <c r="F4143" s="5">
        <v>2011</v>
      </c>
      <c r="G4143" s="8">
        <v>1879107.31</v>
      </c>
      <c r="H4143" s="5" t="s">
        <v>99</v>
      </c>
      <c r="I4143" s="9">
        <v>52.7</v>
      </c>
      <c r="J4143" s="10">
        <v>3.4590000000000001</v>
      </c>
      <c r="K4143" s="10">
        <v>213.76464010000001</v>
      </c>
      <c r="L4143" s="10">
        <v>8.0280000000000005</v>
      </c>
      <c r="M4143" s="11" t="str" cm="1">
        <f t="array" ref="M4143">_xlfn.IFS(ROUND(Sales_Data[[#This Row],[Temperature]],0)&lt;50,"Cold",ROUND(Sales_Data[[#This Row],[Temperature]],0)&lt;70,"Mild",ROUND(Sales_Data[[#This Row],[Temperature]],0)&lt;84,"Warm",TRUE,"Hot")</f>
        <v>Mild</v>
      </c>
    </row>
    <row r="4144" spans="1:13" x14ac:dyDescent="0.3">
      <c r="A4144" s="5">
        <v>3</v>
      </c>
      <c r="B4144" s="6">
        <v>40850</v>
      </c>
      <c r="C4144" s="7" t="b">
        <f t="shared" si="128"/>
        <v>1</v>
      </c>
      <c r="D4144" s="7" t="str" cm="1">
        <f t="array" ref="D4144">_xlfn.SWITCH(A4144,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144" s="7">
        <f t="shared" si="129"/>
        <v>40850</v>
      </c>
      <c r="F4144" s="5">
        <v>2011</v>
      </c>
      <c r="G4144" s="8">
        <v>404753.3</v>
      </c>
      <c r="H4144" s="5" t="s">
        <v>99</v>
      </c>
      <c r="I4144" s="9">
        <v>61.29</v>
      </c>
      <c r="J4144" s="10">
        <v>3.4590000000000001</v>
      </c>
      <c r="K4144" s="10">
        <v>217.46536829999999</v>
      </c>
      <c r="L4144" s="10">
        <v>7.5510000000000002</v>
      </c>
      <c r="M4144" s="11" t="str" cm="1">
        <f t="array" ref="M4144">_xlfn.IFS(ROUND(Sales_Data[[#This Row],[Temperature]],0)&lt;50,"Cold",ROUND(Sales_Data[[#This Row],[Temperature]],0)&lt;70,"Mild",ROUND(Sales_Data[[#This Row],[Temperature]],0)&lt;84,"Warm",TRUE,"Hot")</f>
        <v>Mild</v>
      </c>
    </row>
    <row r="4145" spans="1:13" x14ac:dyDescent="0.3">
      <c r="A4145" s="5">
        <v>4</v>
      </c>
      <c r="B4145" s="6">
        <v>40850</v>
      </c>
      <c r="C4145" s="7" t="b">
        <f t="shared" si="128"/>
        <v>1</v>
      </c>
      <c r="D4145" s="7" t="str" cm="1">
        <f t="array" ref="D4145">_xlfn.SWITCH(A4145,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45" s="7">
        <f t="shared" si="129"/>
        <v>40850</v>
      </c>
      <c r="F4145" s="5">
        <v>2011</v>
      </c>
      <c r="G4145" s="8">
        <v>2039818.41</v>
      </c>
      <c r="H4145" s="5" t="s">
        <v>99</v>
      </c>
      <c r="I4145" s="9">
        <v>50.93</v>
      </c>
      <c r="J4145" s="10">
        <v>3.4609999999999999</v>
      </c>
      <c r="K4145" s="10">
        <v>128.39949999999999</v>
      </c>
      <c r="L4145" s="10">
        <v>6.51</v>
      </c>
      <c r="M4145" s="11" t="str" cm="1">
        <f t="array" ref="M4145">_xlfn.IFS(ROUND(Sales_Data[[#This Row],[Temperature]],0)&lt;50,"Cold",ROUND(Sales_Data[[#This Row],[Temperature]],0)&lt;70,"Mild",ROUND(Sales_Data[[#This Row],[Temperature]],0)&lt;84,"Warm",TRUE,"Hot")</f>
        <v>Mild</v>
      </c>
    </row>
    <row r="4146" spans="1:13" x14ac:dyDescent="0.3">
      <c r="A4146" s="5">
        <v>5</v>
      </c>
      <c r="B4146" s="6">
        <v>40850</v>
      </c>
      <c r="C4146" s="7" t="b">
        <f t="shared" si="128"/>
        <v>1</v>
      </c>
      <c r="D4146" s="7" t="str" cm="1">
        <f t="array" ref="D4146">_xlfn.SWITCH(A4146,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46" s="7">
        <f t="shared" si="129"/>
        <v>40850</v>
      </c>
      <c r="F4146" s="5">
        <v>2011</v>
      </c>
      <c r="G4146" s="8">
        <v>293098.09999999998</v>
      </c>
      <c r="H4146" s="5" t="s">
        <v>99</v>
      </c>
      <c r="I4146" s="9">
        <v>55.74</v>
      </c>
      <c r="J4146" s="10">
        <v>3.4590000000000001</v>
      </c>
      <c r="K4146" s="10">
        <v>214.67299009999999</v>
      </c>
      <c r="L4146" s="10">
        <v>6.6340000000000003</v>
      </c>
      <c r="M4146" s="11" t="str" cm="1">
        <f t="array" ref="M4146">_xlfn.IFS(ROUND(Sales_Data[[#This Row],[Temperature]],0)&lt;50,"Cold",ROUND(Sales_Data[[#This Row],[Temperature]],0)&lt;70,"Mild",ROUND(Sales_Data[[#This Row],[Temperature]],0)&lt;84,"Warm",TRUE,"Hot")</f>
        <v>Mild</v>
      </c>
    </row>
    <row r="4147" spans="1:13" x14ac:dyDescent="0.3">
      <c r="A4147" s="5">
        <v>6</v>
      </c>
      <c r="B4147" s="6">
        <v>40850</v>
      </c>
      <c r="C4147" s="7" t="b">
        <f t="shared" si="128"/>
        <v>1</v>
      </c>
      <c r="D4147" s="7" t="str" cm="1">
        <f t="array" ref="D4147">_xlfn.SWITCH(A4147,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47" s="7">
        <f t="shared" si="129"/>
        <v>40850</v>
      </c>
      <c r="F4147" s="5">
        <v>2011</v>
      </c>
      <c r="G4147" s="8">
        <v>1494497.39</v>
      </c>
      <c r="H4147" s="5" t="s">
        <v>99</v>
      </c>
      <c r="I4147" s="9">
        <v>57.71</v>
      </c>
      <c r="J4147" s="10">
        <v>3.4590000000000001</v>
      </c>
      <c r="K4147" s="10">
        <v>215.6488731</v>
      </c>
      <c r="L4147" s="10">
        <v>6.8579999999999997</v>
      </c>
      <c r="M4147" s="11" t="str" cm="1">
        <f t="array" ref="M4147">_xlfn.IFS(ROUND(Sales_Data[[#This Row],[Temperature]],0)&lt;50,"Cold",ROUND(Sales_Data[[#This Row],[Temperature]],0)&lt;70,"Mild",ROUND(Sales_Data[[#This Row],[Temperature]],0)&lt;84,"Warm",TRUE,"Hot")</f>
        <v>Mild</v>
      </c>
    </row>
    <row r="4148" spans="1:13" x14ac:dyDescent="0.3">
      <c r="A4148" s="5">
        <v>7</v>
      </c>
      <c r="B4148" s="6">
        <v>40850</v>
      </c>
      <c r="C4148" s="7" t="b">
        <f t="shared" si="128"/>
        <v>1</v>
      </c>
      <c r="D4148" s="7" t="str" cm="1">
        <f t="array" ref="D4148">_xlfn.SWITCH(A4148,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48" s="7">
        <f t="shared" si="129"/>
        <v>40850</v>
      </c>
      <c r="F4148" s="5">
        <v>2011</v>
      </c>
      <c r="G4148" s="8">
        <v>558963.82999999996</v>
      </c>
      <c r="H4148" s="5" t="s">
        <v>99</v>
      </c>
      <c r="I4148" s="9">
        <v>20.7</v>
      </c>
      <c r="J4148" s="10">
        <v>3.3719999999999999</v>
      </c>
      <c r="K4148" s="10">
        <v>192.05848399999999</v>
      </c>
      <c r="L4148" s="10">
        <v>8.8179999999999996</v>
      </c>
      <c r="M4148" s="11" t="str" cm="1">
        <f t="array" ref="M4148">_xlfn.IFS(ROUND(Sales_Data[[#This Row],[Temperature]],0)&lt;50,"Cold",ROUND(Sales_Data[[#This Row],[Temperature]],0)&lt;70,"Mild",ROUND(Sales_Data[[#This Row],[Temperature]],0)&lt;84,"Warm",TRUE,"Hot")</f>
        <v>Cold</v>
      </c>
    </row>
    <row r="4149" spans="1:13" x14ac:dyDescent="0.3">
      <c r="A4149" s="5">
        <v>8</v>
      </c>
      <c r="B4149" s="6">
        <v>40850</v>
      </c>
      <c r="C4149" s="7" t="b">
        <f t="shared" si="128"/>
        <v>1</v>
      </c>
      <c r="D4149" s="7" t="str" cm="1">
        <f t="array" ref="D4149">_xlfn.SWITCH(A4149,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49" s="7">
        <f t="shared" si="129"/>
        <v>40850</v>
      </c>
      <c r="F4149" s="5">
        <v>2011</v>
      </c>
      <c r="G4149" s="8">
        <v>900387.29</v>
      </c>
      <c r="H4149" s="5" t="s">
        <v>99</v>
      </c>
      <c r="I4149" s="9">
        <v>49.14</v>
      </c>
      <c r="J4149" s="10">
        <v>3.4590000000000001</v>
      </c>
      <c r="K4149" s="10">
        <v>217.51229900000001</v>
      </c>
      <c r="L4149" s="10">
        <v>6.2619999999999996</v>
      </c>
      <c r="M4149" s="11" t="str" cm="1">
        <f t="array" ref="M4149">_xlfn.IFS(ROUND(Sales_Data[[#This Row],[Temperature]],0)&lt;50,"Cold",ROUND(Sales_Data[[#This Row],[Temperature]],0)&lt;70,"Mild",ROUND(Sales_Data[[#This Row],[Temperature]],0)&lt;84,"Warm",TRUE,"Hot")</f>
        <v>Cold</v>
      </c>
    </row>
    <row r="4150" spans="1:13" x14ac:dyDescent="0.3">
      <c r="A4150" s="5">
        <v>9</v>
      </c>
      <c r="B4150" s="6">
        <v>40850</v>
      </c>
      <c r="C4150" s="7" t="b">
        <f t="shared" si="128"/>
        <v>1</v>
      </c>
      <c r="D4150" s="7" t="str" cm="1">
        <f t="array" ref="D4150">_xlfn.SWITCH(A4150,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50" s="7">
        <f t="shared" si="129"/>
        <v>40850</v>
      </c>
      <c r="F4150" s="5">
        <v>2011</v>
      </c>
      <c r="G4150" s="8">
        <v>517783.5</v>
      </c>
      <c r="H4150" s="5" t="s">
        <v>99</v>
      </c>
      <c r="I4150" s="9">
        <v>54.75</v>
      </c>
      <c r="J4150" s="10">
        <v>3.4590000000000001</v>
      </c>
      <c r="K4150" s="10">
        <v>217.69773259999999</v>
      </c>
      <c r="L4150" s="10">
        <v>6.4160000000000004</v>
      </c>
      <c r="M4150" s="11" t="str" cm="1">
        <f t="array" ref="M4150">_xlfn.IFS(ROUND(Sales_Data[[#This Row],[Temperature]],0)&lt;50,"Cold",ROUND(Sales_Data[[#This Row],[Temperature]],0)&lt;70,"Mild",ROUND(Sales_Data[[#This Row],[Temperature]],0)&lt;84,"Warm",TRUE,"Hot")</f>
        <v>Mild</v>
      </c>
    </row>
    <row r="4151" spans="1:13" x14ac:dyDescent="0.3">
      <c r="A4151" s="5">
        <v>10</v>
      </c>
      <c r="B4151" s="6">
        <v>40850</v>
      </c>
      <c r="C4151" s="7" t="b">
        <f t="shared" si="128"/>
        <v>1</v>
      </c>
      <c r="D4151" s="7" t="str" cm="1">
        <f t="array" ref="D4151">_xlfn.SWITCH(A4151,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51" s="7">
        <f t="shared" si="129"/>
        <v>40850</v>
      </c>
      <c r="F4151" s="5">
        <v>2011</v>
      </c>
      <c r="G4151" s="8">
        <v>1933469.15</v>
      </c>
      <c r="H4151" s="5" t="s">
        <v>99</v>
      </c>
      <c r="I4151" s="9">
        <v>64.22</v>
      </c>
      <c r="J4151" s="10">
        <v>3.63</v>
      </c>
      <c r="K4151" s="10">
        <v>128.39949999999999</v>
      </c>
      <c r="L4151" s="10">
        <v>8.7439999999999998</v>
      </c>
      <c r="M4151" s="11" t="str" cm="1">
        <f t="array" ref="M4151">_xlfn.IFS(ROUND(Sales_Data[[#This Row],[Temperature]],0)&lt;50,"Cold",ROUND(Sales_Data[[#This Row],[Temperature]],0)&lt;70,"Mild",ROUND(Sales_Data[[#This Row],[Temperature]],0)&lt;84,"Warm",TRUE,"Hot")</f>
        <v>Mild</v>
      </c>
    </row>
    <row r="4152" spans="1:13" x14ac:dyDescent="0.3">
      <c r="A4152" s="5">
        <v>11</v>
      </c>
      <c r="B4152" s="6">
        <v>40850</v>
      </c>
      <c r="C4152" s="7" t="b">
        <f t="shared" si="128"/>
        <v>1</v>
      </c>
      <c r="D4152" s="7" t="str" cm="1">
        <f t="array" ref="D4152">_xlfn.SWITCH(A4152,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52" s="7">
        <f t="shared" si="129"/>
        <v>40850</v>
      </c>
      <c r="F4152" s="5">
        <v>2011</v>
      </c>
      <c r="G4152" s="8">
        <v>1314557.31</v>
      </c>
      <c r="H4152" s="5" t="s">
        <v>99</v>
      </c>
      <c r="I4152" s="9">
        <v>63.29</v>
      </c>
      <c r="J4152" s="10">
        <v>3.4590000000000001</v>
      </c>
      <c r="K4152" s="10">
        <v>217.46536829999999</v>
      </c>
      <c r="L4152" s="10">
        <v>7.5510000000000002</v>
      </c>
      <c r="M4152" s="11" t="str" cm="1">
        <f t="array" ref="M4152">_xlfn.IFS(ROUND(Sales_Data[[#This Row],[Temperature]],0)&lt;50,"Cold",ROUND(Sales_Data[[#This Row],[Temperature]],0)&lt;70,"Mild",ROUND(Sales_Data[[#This Row],[Temperature]],0)&lt;84,"Warm",TRUE,"Hot")</f>
        <v>Mild</v>
      </c>
    </row>
    <row r="4153" spans="1:13" x14ac:dyDescent="0.3">
      <c r="A4153" s="5">
        <v>12</v>
      </c>
      <c r="B4153" s="6">
        <v>40850</v>
      </c>
      <c r="C4153" s="7" t="b">
        <f t="shared" si="128"/>
        <v>1</v>
      </c>
      <c r="D4153" s="7" t="str" cm="1">
        <f t="array" ref="D4153">_xlfn.SWITCH(A4153,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53" s="7">
        <f t="shared" si="129"/>
        <v>40850</v>
      </c>
      <c r="F4153" s="5">
        <v>2011</v>
      </c>
      <c r="G4153" s="8">
        <v>997672.62</v>
      </c>
      <c r="H4153" s="5" t="s">
        <v>99</v>
      </c>
      <c r="I4153" s="9">
        <v>57.75</v>
      </c>
      <c r="J4153" s="10">
        <v>3.8180000000000001</v>
      </c>
      <c r="K4153" s="10">
        <v>128.39949999999999</v>
      </c>
      <c r="L4153" s="10">
        <v>14.021000000000001</v>
      </c>
      <c r="M4153" s="11" t="str" cm="1">
        <f t="array" ref="M4153">_xlfn.IFS(ROUND(Sales_Data[[#This Row],[Temperature]],0)&lt;50,"Cold",ROUND(Sales_Data[[#This Row],[Temperature]],0)&lt;70,"Mild",ROUND(Sales_Data[[#This Row],[Temperature]],0)&lt;84,"Warm",TRUE,"Hot")</f>
        <v>Mild</v>
      </c>
    </row>
    <row r="4154" spans="1:13" x14ac:dyDescent="0.3">
      <c r="A4154" s="5">
        <v>13</v>
      </c>
      <c r="B4154" s="6">
        <v>40850</v>
      </c>
      <c r="C4154" s="7" t="b">
        <f t="shared" si="128"/>
        <v>1</v>
      </c>
      <c r="D4154" s="7" t="str" cm="1">
        <f t="array" ref="D4154">_xlfn.SWITCH(A4154,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54" s="7">
        <f t="shared" si="129"/>
        <v>40850</v>
      </c>
      <c r="F4154" s="5">
        <v>2011</v>
      </c>
      <c r="G4154" s="8">
        <v>1852432.58</v>
      </c>
      <c r="H4154" s="5" t="s">
        <v>99</v>
      </c>
      <c r="I4154" s="9">
        <v>41.28</v>
      </c>
      <c r="J4154" s="10">
        <v>3.3460000000000001</v>
      </c>
      <c r="K4154" s="10">
        <v>128.39949999999999</v>
      </c>
      <c r="L4154" s="10">
        <v>7.47</v>
      </c>
      <c r="M4154" s="11" t="str" cm="1">
        <f t="array" ref="M4154">_xlfn.IFS(ROUND(Sales_Data[[#This Row],[Temperature]],0)&lt;50,"Cold",ROUND(Sales_Data[[#This Row],[Temperature]],0)&lt;70,"Mild",ROUND(Sales_Data[[#This Row],[Temperature]],0)&lt;84,"Warm",TRUE,"Hot")</f>
        <v>Cold</v>
      </c>
    </row>
    <row r="4155" spans="1:13" x14ac:dyDescent="0.3">
      <c r="A4155" s="5">
        <v>14</v>
      </c>
      <c r="B4155" s="6">
        <v>40850</v>
      </c>
      <c r="C4155" s="7" t="b">
        <f t="shared" si="128"/>
        <v>1</v>
      </c>
      <c r="D4155" s="7" t="str" cm="1">
        <f t="array" ref="D4155">_xlfn.SWITCH(A4155,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155" s="7">
        <f t="shared" si="129"/>
        <v>40850</v>
      </c>
      <c r="F4155" s="5">
        <v>2011</v>
      </c>
      <c r="G4155" s="8">
        <v>1931104.67</v>
      </c>
      <c r="H4155" s="5" t="s">
        <v>99</v>
      </c>
      <c r="I4155" s="9">
        <v>45.01</v>
      </c>
      <c r="J4155" s="10">
        <v>3.5819999999999999</v>
      </c>
      <c r="K4155" s="10">
        <v>184.61341899999999</v>
      </c>
      <c r="L4155" s="10">
        <v>8.5489999999999995</v>
      </c>
      <c r="M4155" s="11" t="str" cm="1">
        <f t="array" ref="M4155">_xlfn.IFS(ROUND(Sales_Data[[#This Row],[Temperature]],0)&lt;50,"Cold",ROUND(Sales_Data[[#This Row],[Temperature]],0)&lt;70,"Mild",ROUND(Sales_Data[[#This Row],[Temperature]],0)&lt;84,"Warm",TRUE,"Hot")</f>
        <v>Cold</v>
      </c>
    </row>
    <row r="4156" spans="1:13" x14ac:dyDescent="0.3">
      <c r="A4156" s="5">
        <v>15</v>
      </c>
      <c r="B4156" s="6">
        <v>40850</v>
      </c>
      <c r="C4156" s="7" t="b">
        <f t="shared" si="128"/>
        <v>1</v>
      </c>
      <c r="D4156" s="7" t="str" cm="1">
        <f t="array" ref="D4156">_xlfn.SWITCH(A4156,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156" s="7">
        <f t="shared" si="129"/>
        <v>40850</v>
      </c>
      <c r="F4156" s="5">
        <v>2011</v>
      </c>
      <c r="G4156" s="8">
        <v>537035.28</v>
      </c>
      <c r="H4156" s="5" t="s">
        <v>99</v>
      </c>
      <c r="I4156" s="9">
        <v>34.270000000000003</v>
      </c>
      <c r="J4156" s="10">
        <v>3.7519999999999998</v>
      </c>
      <c r="K4156" s="10">
        <v>133.7361429</v>
      </c>
      <c r="L4156" s="10">
        <v>7.7709999999999999</v>
      </c>
      <c r="M4156" s="11" t="str" cm="1">
        <f t="array" ref="M4156">_xlfn.IFS(ROUND(Sales_Data[[#This Row],[Temperature]],0)&lt;50,"Cold",ROUND(Sales_Data[[#This Row],[Temperature]],0)&lt;70,"Mild",ROUND(Sales_Data[[#This Row],[Temperature]],0)&lt;84,"Warm",TRUE,"Hot")</f>
        <v>Cold</v>
      </c>
    </row>
    <row r="4157" spans="1:13" x14ac:dyDescent="0.3">
      <c r="A4157" s="5">
        <v>16</v>
      </c>
      <c r="B4157" s="6">
        <v>40850</v>
      </c>
      <c r="C4157" s="7" t="b">
        <f t="shared" si="128"/>
        <v>1</v>
      </c>
      <c r="D4157" s="7" t="str" cm="1">
        <f t="array" ref="D4157">_xlfn.SWITCH(A4157,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157" s="7">
        <f t="shared" si="129"/>
        <v>40850</v>
      </c>
      <c r="F4157" s="5">
        <v>2011</v>
      </c>
      <c r="G4157" s="8">
        <v>457504.35</v>
      </c>
      <c r="H4157" s="5" t="s">
        <v>99</v>
      </c>
      <c r="I4157" s="9">
        <v>29.36</v>
      </c>
      <c r="J4157" s="10">
        <v>3.3719999999999999</v>
      </c>
      <c r="K4157" s="10">
        <v>192.05848399999999</v>
      </c>
      <c r="L4157" s="10">
        <v>6.6139999999999999</v>
      </c>
      <c r="M4157" s="11" t="str" cm="1">
        <f t="array" ref="M4157">_xlfn.IFS(ROUND(Sales_Data[[#This Row],[Temperature]],0)&lt;50,"Cold",ROUND(Sales_Data[[#This Row],[Temperature]],0)&lt;70,"Mild",ROUND(Sales_Data[[#This Row],[Temperature]],0)&lt;84,"Warm",TRUE,"Hot")</f>
        <v>Cold</v>
      </c>
    </row>
    <row r="4158" spans="1:13" x14ac:dyDescent="0.3">
      <c r="A4158" s="5">
        <v>17</v>
      </c>
      <c r="B4158" s="6">
        <v>40850</v>
      </c>
      <c r="C4158" s="7" t="b">
        <f t="shared" si="128"/>
        <v>1</v>
      </c>
      <c r="D4158" s="7" t="str" cm="1">
        <f t="array" ref="D4158">_xlfn.SWITCH(A4158,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158" s="7">
        <f t="shared" si="129"/>
        <v>40850</v>
      </c>
      <c r="F4158" s="5">
        <v>2011</v>
      </c>
      <c r="G4158" s="8">
        <v>779602.36</v>
      </c>
      <c r="H4158" s="5" t="s">
        <v>99</v>
      </c>
      <c r="I4158" s="9">
        <v>32.42</v>
      </c>
      <c r="J4158" s="10">
        <v>3.3460000000000001</v>
      </c>
      <c r="K4158" s="10">
        <v>128.39949999999999</v>
      </c>
      <c r="L4158" s="10">
        <v>6.8659999999999997</v>
      </c>
      <c r="M4158" s="11" t="str" cm="1">
        <f t="array" ref="M4158">_xlfn.IFS(ROUND(Sales_Data[[#This Row],[Temperature]],0)&lt;50,"Cold",ROUND(Sales_Data[[#This Row],[Temperature]],0)&lt;70,"Mild",ROUND(Sales_Data[[#This Row],[Temperature]],0)&lt;84,"Warm",TRUE,"Hot")</f>
        <v>Cold</v>
      </c>
    </row>
    <row r="4159" spans="1:13" x14ac:dyDescent="0.3">
      <c r="A4159" s="5">
        <v>18</v>
      </c>
      <c r="B4159" s="6">
        <v>40850</v>
      </c>
      <c r="C4159" s="7" t="b">
        <f t="shared" si="128"/>
        <v>1</v>
      </c>
      <c r="D4159" s="7" t="str" cm="1">
        <f t="array" ref="D4159">_xlfn.SWITCH(A4159,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159" s="7">
        <f t="shared" si="129"/>
        <v>40850</v>
      </c>
      <c r="F4159" s="5">
        <v>2011</v>
      </c>
      <c r="G4159" s="8">
        <v>1002714.25</v>
      </c>
      <c r="H4159" s="5" t="s">
        <v>99</v>
      </c>
      <c r="I4159" s="9">
        <v>38.4</v>
      </c>
      <c r="J4159" s="10">
        <v>3.6</v>
      </c>
      <c r="K4159" s="10">
        <v>133.7361429</v>
      </c>
      <c r="L4159" s="10">
        <v>9.1310000000000002</v>
      </c>
      <c r="M4159" s="11" t="str" cm="1">
        <f t="array" ref="M4159">_xlfn.IFS(ROUND(Sales_Data[[#This Row],[Temperature]],0)&lt;50,"Cold",ROUND(Sales_Data[[#This Row],[Temperature]],0)&lt;70,"Mild",ROUND(Sales_Data[[#This Row],[Temperature]],0)&lt;84,"Warm",TRUE,"Hot")</f>
        <v>Cold</v>
      </c>
    </row>
    <row r="4160" spans="1:13" x14ac:dyDescent="0.3">
      <c r="A4160" s="5">
        <v>19</v>
      </c>
      <c r="B4160" s="6">
        <v>40850</v>
      </c>
      <c r="C4160" s="7" t="b">
        <f t="shared" si="128"/>
        <v>1</v>
      </c>
      <c r="D4160" s="7" t="str" cm="1">
        <f t="array" ref="D4160">_xlfn.SWITCH(A4160,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160" s="7">
        <f t="shared" si="129"/>
        <v>40850</v>
      </c>
      <c r="F4160" s="5">
        <v>2011</v>
      </c>
      <c r="G4160" s="8">
        <v>1351450.43</v>
      </c>
      <c r="H4160" s="5" t="s">
        <v>99</v>
      </c>
      <c r="I4160" s="9">
        <v>35.590000000000003</v>
      </c>
      <c r="J4160" s="10">
        <v>3.7519999999999998</v>
      </c>
      <c r="K4160" s="10">
        <v>133.7361429</v>
      </c>
      <c r="L4160" s="10">
        <v>7.7709999999999999</v>
      </c>
      <c r="M4160" s="11" t="str" cm="1">
        <f t="array" ref="M4160">_xlfn.IFS(ROUND(Sales_Data[[#This Row],[Temperature]],0)&lt;50,"Cold",ROUND(Sales_Data[[#This Row],[Temperature]],0)&lt;70,"Mild",ROUND(Sales_Data[[#This Row],[Temperature]],0)&lt;84,"Warm",TRUE,"Hot")</f>
        <v>Cold</v>
      </c>
    </row>
    <row r="4161" spans="1:13" x14ac:dyDescent="0.3">
      <c r="A4161" s="5">
        <v>20</v>
      </c>
      <c r="B4161" s="6">
        <v>40850</v>
      </c>
      <c r="C4161" s="7" t="b">
        <f t="shared" si="128"/>
        <v>1</v>
      </c>
      <c r="D4161" s="7" t="str" cm="1">
        <f t="array" ref="D4161">_xlfn.SWITCH(A4161,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161" s="7">
        <f t="shared" si="129"/>
        <v>40850</v>
      </c>
      <c r="F4161" s="5">
        <v>2011</v>
      </c>
      <c r="G4161" s="8">
        <v>1990932.77</v>
      </c>
      <c r="H4161" s="5" t="s">
        <v>99</v>
      </c>
      <c r="I4161" s="9">
        <v>39.53</v>
      </c>
      <c r="J4161" s="10">
        <v>3.5819999999999999</v>
      </c>
      <c r="K4161" s="10">
        <v>207.1882876</v>
      </c>
      <c r="L4161" s="10">
        <v>7.343</v>
      </c>
      <c r="M4161" s="11" t="str" cm="1">
        <f t="array" ref="M4161">_xlfn.IFS(ROUND(Sales_Data[[#This Row],[Temperature]],0)&lt;50,"Cold",ROUND(Sales_Data[[#This Row],[Temperature]],0)&lt;70,"Mild",ROUND(Sales_Data[[#This Row],[Temperature]],0)&lt;84,"Warm",TRUE,"Hot")</f>
        <v>Cold</v>
      </c>
    </row>
    <row r="4162" spans="1:13" x14ac:dyDescent="0.3">
      <c r="A4162" s="5">
        <v>21</v>
      </c>
      <c r="B4162" s="6">
        <v>40850</v>
      </c>
      <c r="C4162" s="7" t="b">
        <f t="shared" ref="C4162:C4225" si="130">ISNUMBER(B4162)</f>
        <v>1</v>
      </c>
      <c r="D4162" s="7" t="str" cm="1">
        <f t="array" ref="D4162">_xlfn.SWITCH(A4162,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162" s="7">
        <f t="shared" ref="E4162:E4225" si="131">IF(C4162,B4162,DATE(RIGHT(B4162,4),MID(B4162,4,2),LEFT(B4162,2)))</f>
        <v>40850</v>
      </c>
      <c r="F4162" s="5">
        <v>2011</v>
      </c>
      <c r="G4162" s="8">
        <v>763479.9</v>
      </c>
      <c r="H4162" s="5" t="s">
        <v>99</v>
      </c>
      <c r="I4162" s="9">
        <v>54.69</v>
      </c>
      <c r="J4162" s="10">
        <v>3.4590000000000001</v>
      </c>
      <c r="K4162" s="10">
        <v>213.76464010000001</v>
      </c>
      <c r="L4162" s="10">
        <v>8.0280000000000005</v>
      </c>
      <c r="M4162" s="11" t="str" cm="1">
        <f t="array" ref="M4162">_xlfn.IFS(ROUND(Sales_Data[[#This Row],[Temperature]],0)&lt;50,"Cold",ROUND(Sales_Data[[#This Row],[Temperature]],0)&lt;70,"Mild",ROUND(Sales_Data[[#This Row],[Temperature]],0)&lt;84,"Warm",TRUE,"Hot")</f>
        <v>Mild</v>
      </c>
    </row>
    <row r="4163" spans="1:13" x14ac:dyDescent="0.3">
      <c r="A4163" s="5">
        <v>22</v>
      </c>
      <c r="B4163" s="6">
        <v>40850</v>
      </c>
      <c r="C4163" s="7" t="b">
        <f t="shared" si="130"/>
        <v>1</v>
      </c>
      <c r="D4163" s="7" t="str" cm="1">
        <f t="array" ref="D4163">_xlfn.SWITCH(A4163,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163" s="7">
        <f t="shared" si="131"/>
        <v>40850</v>
      </c>
      <c r="F4163" s="5">
        <v>2011</v>
      </c>
      <c r="G4163" s="8">
        <v>944587.23</v>
      </c>
      <c r="H4163" s="5" t="s">
        <v>99</v>
      </c>
      <c r="I4163" s="9">
        <v>41.42</v>
      </c>
      <c r="J4163" s="10">
        <v>3.6</v>
      </c>
      <c r="K4163" s="10">
        <v>137.62696170000001</v>
      </c>
      <c r="L4163" s="10">
        <v>8.4580000000000002</v>
      </c>
      <c r="M4163" s="11" t="str" cm="1">
        <f t="array" ref="M4163">_xlfn.IFS(ROUND(Sales_Data[[#This Row],[Temperature]],0)&lt;50,"Cold",ROUND(Sales_Data[[#This Row],[Temperature]],0)&lt;70,"Mild",ROUND(Sales_Data[[#This Row],[Temperature]],0)&lt;84,"Warm",TRUE,"Hot")</f>
        <v>Cold</v>
      </c>
    </row>
    <row r="4164" spans="1:13" x14ac:dyDescent="0.3">
      <c r="A4164" s="5">
        <v>23</v>
      </c>
      <c r="B4164" s="6">
        <v>40850</v>
      </c>
      <c r="C4164" s="7" t="b">
        <f t="shared" si="130"/>
        <v>1</v>
      </c>
      <c r="D4164" s="7" t="str" cm="1">
        <f t="array" ref="D4164">_xlfn.SWITCH(A4164,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164" s="7">
        <f t="shared" si="131"/>
        <v>40850</v>
      </c>
      <c r="F4164" s="5">
        <v>2011</v>
      </c>
      <c r="G4164" s="8">
        <v>1042043.55</v>
      </c>
      <c r="H4164" s="5" t="s">
        <v>99</v>
      </c>
      <c r="I4164" s="9">
        <v>29.36</v>
      </c>
      <c r="J4164" s="10">
        <v>3.6</v>
      </c>
      <c r="K4164" s="10">
        <v>133.7361429</v>
      </c>
      <c r="L4164" s="10">
        <v>5.1139999999999999</v>
      </c>
      <c r="M4164" s="11" t="str" cm="1">
        <f t="array" ref="M4164">_xlfn.IFS(ROUND(Sales_Data[[#This Row],[Temperature]],0)&lt;50,"Cold",ROUND(Sales_Data[[#This Row],[Temperature]],0)&lt;70,"Mild",ROUND(Sales_Data[[#This Row],[Temperature]],0)&lt;84,"Warm",TRUE,"Hot")</f>
        <v>Cold</v>
      </c>
    </row>
    <row r="4165" spans="1:13" x14ac:dyDescent="0.3">
      <c r="A4165" s="5">
        <v>24</v>
      </c>
      <c r="B4165" s="6">
        <v>40850</v>
      </c>
      <c r="C4165" s="7" t="b">
        <f t="shared" si="130"/>
        <v>1</v>
      </c>
      <c r="D4165" s="7" t="str" cm="1">
        <f t="array" ref="D4165">_xlfn.SWITCH(A4165,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165" s="7">
        <f t="shared" si="131"/>
        <v>40850</v>
      </c>
      <c r="F4165" s="5">
        <v>2011</v>
      </c>
      <c r="G4165" s="8">
        <v>1253218.7</v>
      </c>
      <c r="H4165" s="5" t="s">
        <v>99</v>
      </c>
      <c r="I4165" s="9">
        <v>39.51</v>
      </c>
      <c r="J4165" s="10">
        <v>3.7519999999999998</v>
      </c>
      <c r="K4165" s="10">
        <v>133.7361429</v>
      </c>
      <c r="L4165" s="10">
        <v>8.2520000000000007</v>
      </c>
      <c r="M4165" s="11" t="str" cm="1">
        <f t="array" ref="M4165">_xlfn.IFS(ROUND(Sales_Data[[#This Row],[Temperature]],0)&lt;50,"Cold",ROUND(Sales_Data[[#This Row],[Temperature]],0)&lt;70,"Mild",ROUND(Sales_Data[[#This Row],[Temperature]],0)&lt;84,"Warm",TRUE,"Hot")</f>
        <v>Cold</v>
      </c>
    </row>
    <row r="4166" spans="1:13" x14ac:dyDescent="0.3">
      <c r="A4166" s="5">
        <v>25</v>
      </c>
      <c r="B4166" s="6">
        <v>40850</v>
      </c>
      <c r="C4166" s="7" t="b">
        <f t="shared" si="130"/>
        <v>1</v>
      </c>
      <c r="D4166" s="7" t="str" cm="1">
        <f t="array" ref="D4166">_xlfn.SWITCH(A4166,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166" s="7">
        <f t="shared" si="131"/>
        <v>40850</v>
      </c>
      <c r="F4166" s="5">
        <v>2011</v>
      </c>
      <c r="G4166" s="8">
        <v>599828.39</v>
      </c>
      <c r="H4166" s="5" t="s">
        <v>99</v>
      </c>
      <c r="I4166" s="9">
        <v>36.729999999999997</v>
      </c>
      <c r="J4166" s="10">
        <v>3.5819999999999999</v>
      </c>
      <c r="K4166" s="10">
        <v>207.1882876</v>
      </c>
      <c r="L4166" s="10">
        <v>7.343</v>
      </c>
      <c r="M4166" s="11" t="str" cm="1">
        <f t="array" ref="M4166">_xlfn.IFS(ROUND(Sales_Data[[#This Row],[Temperature]],0)&lt;50,"Cold",ROUND(Sales_Data[[#This Row],[Temperature]],0)&lt;70,"Mild",ROUND(Sales_Data[[#This Row],[Temperature]],0)&lt;84,"Warm",TRUE,"Hot")</f>
        <v>Cold</v>
      </c>
    </row>
    <row r="4167" spans="1:13" x14ac:dyDescent="0.3">
      <c r="A4167" s="5">
        <v>26</v>
      </c>
      <c r="B4167" s="6">
        <v>40850</v>
      </c>
      <c r="C4167" s="7" t="b">
        <f t="shared" si="130"/>
        <v>1</v>
      </c>
      <c r="D4167" s="7" t="str" cm="1">
        <f t="array" ref="D4167">_xlfn.SWITCH(A4167,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167" s="7">
        <f t="shared" si="131"/>
        <v>40850</v>
      </c>
      <c r="F4167" s="5">
        <v>2011</v>
      </c>
      <c r="G4167" s="8">
        <v>946614.55</v>
      </c>
      <c r="H4167" s="5" t="s">
        <v>99</v>
      </c>
      <c r="I4167" s="9">
        <v>28.13</v>
      </c>
      <c r="J4167" s="10">
        <v>3.6</v>
      </c>
      <c r="K4167" s="10">
        <v>133.7361429</v>
      </c>
      <c r="L4167" s="10">
        <v>7.907</v>
      </c>
      <c r="M4167" s="11" t="str" cm="1">
        <f t="array" ref="M4167">_xlfn.IFS(ROUND(Sales_Data[[#This Row],[Temperature]],0)&lt;50,"Cold",ROUND(Sales_Data[[#This Row],[Temperature]],0)&lt;70,"Mild",ROUND(Sales_Data[[#This Row],[Temperature]],0)&lt;84,"Warm",TRUE,"Hot")</f>
        <v>Cold</v>
      </c>
    </row>
    <row r="4168" spans="1:13" x14ac:dyDescent="0.3">
      <c r="A4168" s="5">
        <v>27</v>
      </c>
      <c r="B4168" s="6">
        <v>40850</v>
      </c>
      <c r="C4168" s="7" t="b">
        <f t="shared" si="130"/>
        <v>1</v>
      </c>
      <c r="D4168" s="7" t="str" cm="1">
        <f t="array" ref="D4168">_xlfn.SWITCH(A4168,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168" s="7">
        <f t="shared" si="131"/>
        <v>40850</v>
      </c>
      <c r="F4168" s="5">
        <v>2011</v>
      </c>
      <c r="G4168" s="8">
        <v>1613259.77</v>
      </c>
      <c r="H4168" s="5" t="s">
        <v>99</v>
      </c>
      <c r="I4168" s="9">
        <v>43.64</v>
      </c>
      <c r="J4168" s="10">
        <v>3.7519999999999998</v>
      </c>
      <c r="K4168" s="10">
        <v>137.62696170000001</v>
      </c>
      <c r="L4168" s="10">
        <v>7.827</v>
      </c>
      <c r="M4168" s="11" t="str" cm="1">
        <f t="array" ref="M4168">_xlfn.IFS(ROUND(Sales_Data[[#This Row],[Temperature]],0)&lt;50,"Cold",ROUND(Sales_Data[[#This Row],[Temperature]],0)&lt;70,"Mild",ROUND(Sales_Data[[#This Row],[Temperature]],0)&lt;84,"Warm",TRUE,"Hot")</f>
        <v>Cold</v>
      </c>
    </row>
    <row r="4169" spans="1:13" x14ac:dyDescent="0.3">
      <c r="A4169" s="5">
        <v>28</v>
      </c>
      <c r="B4169" s="6">
        <v>40850</v>
      </c>
      <c r="C4169" s="7" t="b">
        <f t="shared" si="130"/>
        <v>1</v>
      </c>
      <c r="D4169" s="7" t="str" cm="1">
        <f t="array" ref="D4169">_xlfn.SWITCH(A4169,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169" s="7">
        <f t="shared" si="131"/>
        <v>40850</v>
      </c>
      <c r="F4169" s="5">
        <v>2011</v>
      </c>
      <c r="G4169" s="8">
        <v>1380836.35</v>
      </c>
      <c r="H4169" s="5" t="s">
        <v>99</v>
      </c>
      <c r="I4169" s="9">
        <v>57.75</v>
      </c>
      <c r="J4169" s="10">
        <v>3.8180000000000001</v>
      </c>
      <c r="K4169" s="10">
        <v>128.39949999999999</v>
      </c>
      <c r="L4169" s="10">
        <v>14.021000000000001</v>
      </c>
      <c r="M4169" s="11" t="str" cm="1">
        <f t="array" ref="M4169">_xlfn.IFS(ROUND(Sales_Data[[#This Row],[Temperature]],0)&lt;50,"Cold",ROUND(Sales_Data[[#This Row],[Temperature]],0)&lt;70,"Mild",ROUND(Sales_Data[[#This Row],[Temperature]],0)&lt;84,"Warm",TRUE,"Hot")</f>
        <v>Mild</v>
      </c>
    </row>
    <row r="4170" spans="1:13" x14ac:dyDescent="0.3">
      <c r="A4170" s="5">
        <v>29</v>
      </c>
      <c r="B4170" s="6">
        <v>40850</v>
      </c>
      <c r="C4170" s="7" t="b">
        <f t="shared" si="130"/>
        <v>1</v>
      </c>
      <c r="D4170" s="7" t="str" cm="1">
        <f t="array" ref="D4170">_xlfn.SWITCH(A4170,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170" s="7">
        <f t="shared" si="131"/>
        <v>40850</v>
      </c>
      <c r="F4170" s="5">
        <v>2011</v>
      </c>
      <c r="G4170" s="8">
        <v>493430.45</v>
      </c>
      <c r="H4170" s="5" t="s">
        <v>99</v>
      </c>
      <c r="I4170" s="9">
        <v>41.42</v>
      </c>
      <c r="J4170" s="10">
        <v>3.6</v>
      </c>
      <c r="K4170" s="10">
        <v>133.7361429</v>
      </c>
      <c r="L4170" s="10">
        <v>10.256</v>
      </c>
      <c r="M4170" s="11" t="str" cm="1">
        <f t="array" ref="M4170">_xlfn.IFS(ROUND(Sales_Data[[#This Row],[Temperature]],0)&lt;50,"Cold",ROUND(Sales_Data[[#This Row],[Temperature]],0)&lt;70,"Mild",ROUND(Sales_Data[[#This Row],[Temperature]],0)&lt;84,"Warm",TRUE,"Hot")</f>
        <v>Cold</v>
      </c>
    </row>
    <row r="4171" spans="1:13" x14ac:dyDescent="0.3">
      <c r="A4171" s="5">
        <v>30</v>
      </c>
      <c r="B4171" s="6">
        <v>40850</v>
      </c>
      <c r="C4171" s="7" t="b">
        <f t="shared" si="130"/>
        <v>1</v>
      </c>
      <c r="D4171" s="7" t="str" cm="1">
        <f t="array" ref="D4171">_xlfn.SWITCH(A4171,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171" s="7">
        <f t="shared" si="131"/>
        <v>40850</v>
      </c>
      <c r="F4171" s="5">
        <v>2011</v>
      </c>
      <c r="G4171" s="8">
        <v>438529.81</v>
      </c>
      <c r="H4171" s="5" t="s">
        <v>99</v>
      </c>
      <c r="I4171" s="9">
        <v>54.69</v>
      </c>
      <c r="J4171" s="10">
        <v>3.4590000000000001</v>
      </c>
      <c r="K4171" s="10">
        <v>213.76464010000001</v>
      </c>
      <c r="L4171" s="10">
        <v>8.0280000000000005</v>
      </c>
      <c r="M4171" s="11" t="str" cm="1">
        <f t="array" ref="M4171">_xlfn.IFS(ROUND(Sales_Data[[#This Row],[Temperature]],0)&lt;50,"Cold",ROUND(Sales_Data[[#This Row],[Temperature]],0)&lt;70,"Mild",ROUND(Sales_Data[[#This Row],[Temperature]],0)&lt;84,"Warm",TRUE,"Hot")</f>
        <v>Mild</v>
      </c>
    </row>
    <row r="4172" spans="1:13" x14ac:dyDescent="0.3">
      <c r="A4172" s="5">
        <v>31</v>
      </c>
      <c r="B4172" s="6">
        <v>40850</v>
      </c>
      <c r="C4172" s="7" t="b">
        <f t="shared" si="130"/>
        <v>1</v>
      </c>
      <c r="D4172" s="7" t="str" cm="1">
        <f t="array" ref="D4172">_xlfn.SWITCH(A4172,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172" s="7">
        <f t="shared" si="131"/>
        <v>40850</v>
      </c>
      <c r="F4172" s="5">
        <v>2011</v>
      </c>
      <c r="G4172" s="8">
        <v>1405572.93</v>
      </c>
      <c r="H4172" s="5" t="s">
        <v>99</v>
      </c>
      <c r="I4172" s="9">
        <v>54.69</v>
      </c>
      <c r="J4172" s="10">
        <v>3.4590000000000001</v>
      </c>
      <c r="K4172" s="10">
        <v>213.76464010000001</v>
      </c>
      <c r="L4172" s="10">
        <v>8.0280000000000005</v>
      </c>
      <c r="M4172" s="11" t="str" cm="1">
        <f t="array" ref="M4172">_xlfn.IFS(ROUND(Sales_Data[[#This Row],[Temperature]],0)&lt;50,"Cold",ROUND(Sales_Data[[#This Row],[Temperature]],0)&lt;70,"Mild",ROUND(Sales_Data[[#This Row],[Temperature]],0)&lt;84,"Warm",TRUE,"Hot")</f>
        <v>Mild</v>
      </c>
    </row>
    <row r="4173" spans="1:13" x14ac:dyDescent="0.3">
      <c r="A4173" s="5">
        <v>32</v>
      </c>
      <c r="B4173" s="6">
        <v>40850</v>
      </c>
      <c r="C4173" s="7" t="b">
        <f t="shared" si="130"/>
        <v>1</v>
      </c>
      <c r="D4173" s="7" t="str" cm="1">
        <f t="array" ref="D4173">_xlfn.SWITCH(A4173,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173" s="7">
        <f t="shared" si="131"/>
        <v>40850</v>
      </c>
      <c r="F4173" s="5">
        <v>2011</v>
      </c>
      <c r="G4173" s="8">
        <v>1101458.21</v>
      </c>
      <c r="H4173" s="5" t="s">
        <v>99</v>
      </c>
      <c r="I4173" s="9">
        <v>36.51</v>
      </c>
      <c r="J4173" s="10">
        <v>3.3719999999999999</v>
      </c>
      <c r="K4173" s="10">
        <v>192.05848399999999</v>
      </c>
      <c r="L4173" s="10">
        <v>8.8179999999999996</v>
      </c>
      <c r="M4173" s="11" t="str" cm="1">
        <f t="array" ref="M4173">_xlfn.IFS(ROUND(Sales_Data[[#This Row],[Temperature]],0)&lt;50,"Cold",ROUND(Sales_Data[[#This Row],[Temperature]],0)&lt;70,"Mild",ROUND(Sales_Data[[#This Row],[Temperature]],0)&lt;84,"Warm",TRUE,"Hot")</f>
        <v>Cold</v>
      </c>
    </row>
    <row r="4174" spans="1:13" x14ac:dyDescent="0.3">
      <c r="A4174" s="5">
        <v>33</v>
      </c>
      <c r="B4174" s="6">
        <v>40850</v>
      </c>
      <c r="C4174" s="7" t="b">
        <f t="shared" si="130"/>
        <v>1</v>
      </c>
      <c r="D4174" s="7" t="str" cm="1">
        <f t="array" ref="D4174">_xlfn.SWITCH(A4174,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174" s="7">
        <f t="shared" si="131"/>
        <v>40850</v>
      </c>
      <c r="F4174" s="5">
        <v>2011</v>
      </c>
      <c r="G4174" s="8">
        <v>270921.44</v>
      </c>
      <c r="H4174" s="5" t="s">
        <v>99</v>
      </c>
      <c r="I4174" s="9">
        <v>66.510000000000005</v>
      </c>
      <c r="J4174" s="10">
        <v>3.63</v>
      </c>
      <c r="K4174" s="10">
        <v>128.39949999999999</v>
      </c>
      <c r="L4174" s="10">
        <v>8.9510000000000005</v>
      </c>
      <c r="M4174" s="11" t="str" cm="1">
        <f t="array" ref="M4174">_xlfn.IFS(ROUND(Sales_Data[[#This Row],[Temperature]],0)&lt;50,"Cold",ROUND(Sales_Data[[#This Row],[Temperature]],0)&lt;70,"Mild",ROUND(Sales_Data[[#This Row],[Temperature]],0)&lt;84,"Warm",TRUE,"Hot")</f>
        <v>Mild</v>
      </c>
    </row>
    <row r="4175" spans="1:13" x14ac:dyDescent="0.3">
      <c r="A4175" s="5">
        <v>34</v>
      </c>
      <c r="B4175" s="6">
        <v>40850</v>
      </c>
      <c r="C4175" s="7" t="b">
        <f t="shared" si="130"/>
        <v>1</v>
      </c>
      <c r="D4175" s="7" t="str" cm="1">
        <f t="array" ref="D4175">_xlfn.SWITCH(A4175,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175" s="7">
        <f t="shared" si="131"/>
        <v>40850</v>
      </c>
      <c r="F4175" s="5">
        <v>2011</v>
      </c>
      <c r="G4175" s="8">
        <v>943951.67</v>
      </c>
      <c r="H4175" s="5" t="s">
        <v>99</v>
      </c>
      <c r="I4175" s="9">
        <v>45.87</v>
      </c>
      <c r="J4175" s="10">
        <v>3.4609999999999999</v>
      </c>
      <c r="K4175" s="10">
        <v>128.39949999999999</v>
      </c>
      <c r="L4175" s="10">
        <v>10.398</v>
      </c>
      <c r="M4175" s="11" t="str" cm="1">
        <f t="array" ref="M4175">_xlfn.IFS(ROUND(Sales_Data[[#This Row],[Temperature]],0)&lt;50,"Cold",ROUND(Sales_Data[[#This Row],[Temperature]],0)&lt;70,"Mild",ROUND(Sales_Data[[#This Row],[Temperature]],0)&lt;84,"Warm",TRUE,"Hot")</f>
        <v>Cold</v>
      </c>
    </row>
    <row r="4176" spans="1:13" x14ac:dyDescent="0.3">
      <c r="A4176" s="5">
        <v>35</v>
      </c>
      <c r="B4176" s="6">
        <v>40850</v>
      </c>
      <c r="C4176" s="7" t="b">
        <f t="shared" si="130"/>
        <v>1</v>
      </c>
      <c r="D4176" s="7" t="str" cm="1">
        <f t="array" ref="D4176">_xlfn.SWITCH(A4176,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176" s="7">
        <f t="shared" si="131"/>
        <v>40850</v>
      </c>
      <c r="F4176" s="5">
        <v>2011</v>
      </c>
      <c r="G4176" s="8">
        <v>830601.39</v>
      </c>
      <c r="H4176" s="5" t="s">
        <v>99</v>
      </c>
      <c r="I4176" s="9">
        <v>43.64</v>
      </c>
      <c r="J4176" s="10">
        <v>3.5819999999999999</v>
      </c>
      <c r="K4176" s="10">
        <v>137.62696170000001</v>
      </c>
      <c r="L4176" s="10">
        <v>8.5489999999999995</v>
      </c>
      <c r="M4176" s="11" t="str" cm="1">
        <f t="array" ref="M4176">_xlfn.IFS(ROUND(Sales_Data[[#This Row],[Temperature]],0)&lt;50,"Cold",ROUND(Sales_Data[[#This Row],[Temperature]],0)&lt;70,"Mild",ROUND(Sales_Data[[#This Row],[Temperature]],0)&lt;84,"Warm",TRUE,"Hot")</f>
        <v>Cold</v>
      </c>
    </row>
    <row r="4177" spans="1:13" x14ac:dyDescent="0.3">
      <c r="A4177" s="5">
        <v>36</v>
      </c>
      <c r="B4177" s="6">
        <v>40850</v>
      </c>
      <c r="C4177" s="7" t="b">
        <f t="shared" si="130"/>
        <v>1</v>
      </c>
      <c r="D4177" s="7" t="str" cm="1">
        <f t="array" ref="D4177">_xlfn.SWITCH(A4177,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177" s="7">
        <f t="shared" si="131"/>
        <v>40850</v>
      </c>
      <c r="F4177" s="5">
        <v>2011</v>
      </c>
      <c r="G4177" s="8">
        <v>407506.78</v>
      </c>
      <c r="H4177" s="5" t="s">
        <v>99</v>
      </c>
      <c r="I4177" s="9">
        <v>59.15</v>
      </c>
      <c r="J4177" s="10">
        <v>3.448</v>
      </c>
      <c r="K4177" s="10">
        <v>212.86113130000001</v>
      </c>
      <c r="L4177" s="10">
        <v>8.3949999999999996</v>
      </c>
      <c r="M4177" s="11" t="str" cm="1">
        <f t="array" ref="M4177">_xlfn.IFS(ROUND(Sales_Data[[#This Row],[Temperature]],0)&lt;50,"Cold",ROUND(Sales_Data[[#This Row],[Temperature]],0)&lt;70,"Mild",ROUND(Sales_Data[[#This Row],[Temperature]],0)&lt;84,"Warm",TRUE,"Hot")</f>
        <v>Mild</v>
      </c>
    </row>
    <row r="4178" spans="1:13" x14ac:dyDescent="0.3">
      <c r="A4178" s="5">
        <v>37</v>
      </c>
      <c r="B4178" s="6">
        <v>40850</v>
      </c>
      <c r="C4178" s="7" t="b">
        <f t="shared" si="130"/>
        <v>1</v>
      </c>
      <c r="D4178" s="7" t="str" cm="1">
        <f t="array" ref="D4178">_xlfn.SWITCH(A4178,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178" s="7">
        <f t="shared" si="131"/>
        <v>40850</v>
      </c>
      <c r="F4178" s="5">
        <v>2011</v>
      </c>
      <c r="G4178" s="8">
        <v>505610.4</v>
      </c>
      <c r="H4178" s="5" t="s">
        <v>99</v>
      </c>
      <c r="I4178" s="9">
        <v>59.15</v>
      </c>
      <c r="J4178" s="10">
        <v>3.4590000000000001</v>
      </c>
      <c r="K4178" s="10">
        <v>212.86113130000001</v>
      </c>
      <c r="L4178" s="10">
        <v>8.3949999999999996</v>
      </c>
      <c r="M4178" s="11" t="str" cm="1">
        <f t="array" ref="M4178">_xlfn.IFS(ROUND(Sales_Data[[#This Row],[Temperature]],0)&lt;50,"Cold",ROUND(Sales_Data[[#This Row],[Temperature]],0)&lt;70,"Mild",ROUND(Sales_Data[[#This Row],[Temperature]],0)&lt;84,"Warm",TRUE,"Hot")</f>
        <v>Mild</v>
      </c>
    </row>
    <row r="4179" spans="1:13" x14ac:dyDescent="0.3">
      <c r="A4179" s="5">
        <v>38</v>
      </c>
      <c r="B4179" s="6">
        <v>40850</v>
      </c>
      <c r="C4179" s="7" t="b">
        <f t="shared" si="130"/>
        <v>1</v>
      </c>
      <c r="D4179" s="7" t="str" cm="1">
        <f t="array" ref="D4179">_xlfn.SWITCH(A4179,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179" s="7">
        <f t="shared" si="131"/>
        <v>40850</v>
      </c>
      <c r="F4179" s="5">
        <v>2011</v>
      </c>
      <c r="G4179" s="8">
        <v>357897.18</v>
      </c>
      <c r="H4179" s="5" t="s">
        <v>99</v>
      </c>
      <c r="I4179" s="9">
        <v>57.75</v>
      </c>
      <c r="J4179" s="10">
        <v>3.8180000000000001</v>
      </c>
      <c r="K4179" s="10">
        <v>128.39949999999999</v>
      </c>
      <c r="L4179" s="10">
        <v>14.021000000000001</v>
      </c>
      <c r="M4179" s="11" t="str" cm="1">
        <f t="array" ref="M4179">_xlfn.IFS(ROUND(Sales_Data[[#This Row],[Temperature]],0)&lt;50,"Cold",ROUND(Sales_Data[[#This Row],[Temperature]],0)&lt;70,"Mild",ROUND(Sales_Data[[#This Row],[Temperature]],0)&lt;84,"Warm",TRUE,"Hot")</f>
        <v>Mild</v>
      </c>
    </row>
    <row r="4180" spans="1:13" x14ac:dyDescent="0.3">
      <c r="A4180" s="5">
        <v>39</v>
      </c>
      <c r="B4180" s="6">
        <v>40850</v>
      </c>
      <c r="C4180" s="7" t="b">
        <f t="shared" si="130"/>
        <v>1</v>
      </c>
      <c r="D4180" s="7" t="str" cm="1">
        <f t="array" ref="D4180">_xlfn.SWITCH(A4180,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180" s="7">
        <f t="shared" si="131"/>
        <v>40850</v>
      </c>
      <c r="F4180" s="5">
        <v>2011</v>
      </c>
      <c r="G4180" s="8">
        <v>1283716.81</v>
      </c>
      <c r="H4180" s="5" t="s">
        <v>99</v>
      </c>
      <c r="I4180" s="9">
        <v>58.35</v>
      </c>
      <c r="J4180" s="10">
        <v>3.4590000000000001</v>
      </c>
      <c r="K4180" s="10">
        <v>212.86113130000001</v>
      </c>
      <c r="L4180" s="10">
        <v>8.3949999999999996</v>
      </c>
      <c r="M4180" s="11" t="str" cm="1">
        <f t="array" ref="M4180">_xlfn.IFS(ROUND(Sales_Data[[#This Row],[Temperature]],0)&lt;50,"Cold",ROUND(Sales_Data[[#This Row],[Temperature]],0)&lt;70,"Mild",ROUND(Sales_Data[[#This Row],[Temperature]],0)&lt;84,"Warm",TRUE,"Hot")</f>
        <v>Mild</v>
      </c>
    </row>
    <row r="4181" spans="1:13" x14ac:dyDescent="0.3">
      <c r="A4181" s="5">
        <v>40</v>
      </c>
      <c r="B4181" s="6">
        <v>40850</v>
      </c>
      <c r="C4181" s="7" t="b">
        <f t="shared" si="130"/>
        <v>1</v>
      </c>
      <c r="D4181" s="7" t="str" cm="1">
        <f t="array" ref="D4181">_xlfn.SWITCH(A4181,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181" s="7">
        <f t="shared" si="131"/>
        <v>40850</v>
      </c>
      <c r="F4181" s="5">
        <v>2011</v>
      </c>
      <c r="G4181" s="8">
        <v>860255.58</v>
      </c>
      <c r="H4181" s="5" t="s">
        <v>99</v>
      </c>
      <c r="I4181" s="9">
        <v>30.53</v>
      </c>
      <c r="J4181" s="10">
        <v>3.6</v>
      </c>
      <c r="K4181" s="10">
        <v>133.7361429</v>
      </c>
      <c r="L4181" s="10">
        <v>5.1139999999999999</v>
      </c>
      <c r="M4181" s="11" t="str" cm="1">
        <f t="array" ref="M4181">_xlfn.IFS(ROUND(Sales_Data[[#This Row],[Temperature]],0)&lt;50,"Cold",ROUND(Sales_Data[[#This Row],[Temperature]],0)&lt;70,"Mild",ROUND(Sales_Data[[#This Row],[Temperature]],0)&lt;84,"Warm",TRUE,"Hot")</f>
        <v>Cold</v>
      </c>
    </row>
    <row r="4182" spans="1:13" x14ac:dyDescent="0.3">
      <c r="A4182" s="5">
        <v>41</v>
      </c>
      <c r="B4182" s="6">
        <v>40850</v>
      </c>
      <c r="C4182" s="7" t="b">
        <f t="shared" si="130"/>
        <v>1</v>
      </c>
      <c r="D4182" s="7" t="str" cm="1">
        <f t="array" ref="D4182">_xlfn.SWITCH(A4182,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182" s="7">
        <f t="shared" si="131"/>
        <v>40850</v>
      </c>
      <c r="F4182" s="5">
        <v>2011</v>
      </c>
      <c r="G4182" s="8">
        <v>1159089.6000000001</v>
      </c>
      <c r="H4182" s="5" t="s">
        <v>99</v>
      </c>
      <c r="I4182" s="9">
        <v>31.6</v>
      </c>
      <c r="J4182" s="10">
        <v>3.3719999999999999</v>
      </c>
      <c r="K4182" s="10">
        <v>192.05848399999999</v>
      </c>
      <c r="L4182" s="10">
        <v>7.2409999999999997</v>
      </c>
      <c r="M4182" s="11" t="str" cm="1">
        <f t="array" ref="M4182">_xlfn.IFS(ROUND(Sales_Data[[#This Row],[Temperature]],0)&lt;50,"Cold",ROUND(Sales_Data[[#This Row],[Temperature]],0)&lt;70,"Mild",ROUND(Sales_Data[[#This Row],[Temperature]],0)&lt;84,"Warm",TRUE,"Hot")</f>
        <v>Cold</v>
      </c>
    </row>
    <row r="4183" spans="1:13" x14ac:dyDescent="0.3">
      <c r="A4183" s="5">
        <v>42</v>
      </c>
      <c r="B4183" s="6">
        <v>40850</v>
      </c>
      <c r="C4183" s="7" t="b">
        <f t="shared" si="130"/>
        <v>1</v>
      </c>
      <c r="D4183" s="7" t="str" cm="1">
        <f t="array" ref="D4183">_xlfn.SWITCH(A4183,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183" s="7">
        <f t="shared" si="131"/>
        <v>40850</v>
      </c>
      <c r="F4183" s="5">
        <v>2011</v>
      </c>
      <c r="G4183" s="8">
        <v>607294.56000000006</v>
      </c>
      <c r="H4183" s="5" t="s">
        <v>99</v>
      </c>
      <c r="I4183" s="9">
        <v>64.22</v>
      </c>
      <c r="J4183" s="10">
        <v>3.63</v>
      </c>
      <c r="K4183" s="10">
        <v>128.39949999999999</v>
      </c>
      <c r="L4183" s="10">
        <v>8.7439999999999998</v>
      </c>
      <c r="M4183" s="11" t="str" cm="1">
        <f t="array" ref="M4183">_xlfn.IFS(ROUND(Sales_Data[[#This Row],[Temperature]],0)&lt;50,"Cold",ROUND(Sales_Data[[#This Row],[Temperature]],0)&lt;70,"Mild",ROUND(Sales_Data[[#This Row],[Temperature]],0)&lt;84,"Warm",TRUE,"Hot")</f>
        <v>Mild</v>
      </c>
    </row>
    <row r="4184" spans="1:13" x14ac:dyDescent="0.3">
      <c r="A4184" s="5">
        <v>43</v>
      </c>
      <c r="B4184" s="6">
        <v>40850</v>
      </c>
      <c r="C4184" s="7" t="b">
        <f t="shared" si="130"/>
        <v>1</v>
      </c>
      <c r="D4184" s="7" t="str" cm="1">
        <f t="array" ref="D4184">_xlfn.SWITCH(A4184,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184" s="7">
        <f t="shared" si="131"/>
        <v>40850</v>
      </c>
      <c r="F4184" s="5">
        <v>2011</v>
      </c>
      <c r="G4184" s="8">
        <v>629026.75</v>
      </c>
      <c r="H4184" s="5" t="s">
        <v>99</v>
      </c>
      <c r="I4184" s="9">
        <v>60.24</v>
      </c>
      <c r="J4184" s="10">
        <v>3.4590000000000001</v>
      </c>
      <c r="K4184" s="10">
        <v>205.9880714</v>
      </c>
      <c r="L4184" s="10">
        <v>10.398</v>
      </c>
      <c r="M4184" s="11" t="str" cm="1">
        <f t="array" ref="M4184">_xlfn.IFS(ROUND(Sales_Data[[#This Row],[Temperature]],0)&lt;50,"Cold",ROUND(Sales_Data[[#This Row],[Temperature]],0)&lt;70,"Mild",ROUND(Sales_Data[[#This Row],[Temperature]],0)&lt;84,"Warm",TRUE,"Hot")</f>
        <v>Mild</v>
      </c>
    </row>
    <row r="4185" spans="1:13" x14ac:dyDescent="0.3">
      <c r="A4185" s="5">
        <v>44</v>
      </c>
      <c r="B4185" s="6">
        <v>40850</v>
      </c>
      <c r="C4185" s="7" t="b">
        <f t="shared" si="130"/>
        <v>1</v>
      </c>
      <c r="D4185" s="7" t="str" cm="1">
        <f t="array" ref="D4185">_xlfn.SWITCH(A4185,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185" s="7">
        <f t="shared" si="131"/>
        <v>40850</v>
      </c>
      <c r="F4185" s="5">
        <v>2011</v>
      </c>
      <c r="G4185" s="8">
        <v>284496.14</v>
      </c>
      <c r="H4185" s="5" t="s">
        <v>99</v>
      </c>
      <c r="I4185" s="9">
        <v>41.28</v>
      </c>
      <c r="J4185" s="10">
        <v>3.3460000000000001</v>
      </c>
      <c r="K4185" s="10">
        <v>128.39949999999999</v>
      </c>
      <c r="L4185" s="10">
        <v>7.2240000000000002</v>
      </c>
      <c r="M4185" s="11" t="str" cm="1">
        <f t="array" ref="M4185">_xlfn.IFS(ROUND(Sales_Data[[#This Row],[Temperature]],0)&lt;50,"Cold",ROUND(Sales_Data[[#This Row],[Temperature]],0)&lt;70,"Mild",ROUND(Sales_Data[[#This Row],[Temperature]],0)&lt;84,"Warm",TRUE,"Hot")</f>
        <v>Cold</v>
      </c>
    </row>
    <row r="4186" spans="1:13" x14ac:dyDescent="0.3">
      <c r="A4186" s="5">
        <v>45</v>
      </c>
      <c r="B4186" s="6">
        <v>40850</v>
      </c>
      <c r="C4186" s="7" t="b">
        <f t="shared" si="130"/>
        <v>1</v>
      </c>
      <c r="D4186" s="7" t="str" cm="1">
        <f t="array" ref="D4186">_xlfn.SWITCH(A4186,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186" s="7">
        <f t="shared" si="131"/>
        <v>40850</v>
      </c>
      <c r="F4186" s="5">
        <v>2011</v>
      </c>
      <c r="G4186" s="8">
        <v>714014.73</v>
      </c>
      <c r="H4186" s="5" t="s">
        <v>99</v>
      </c>
      <c r="I4186" s="9">
        <v>45.01</v>
      </c>
      <c r="J4186" s="10">
        <v>3.5819999999999999</v>
      </c>
      <c r="K4186" s="10">
        <v>184.61341899999999</v>
      </c>
      <c r="L4186" s="10">
        <v>8.5489999999999995</v>
      </c>
      <c r="M4186" s="11" t="str" cm="1">
        <f t="array" ref="M4186">_xlfn.IFS(ROUND(Sales_Data[[#This Row],[Temperature]],0)&lt;50,"Cold",ROUND(Sales_Data[[#This Row],[Temperature]],0)&lt;70,"Mild",ROUND(Sales_Data[[#This Row],[Temperature]],0)&lt;84,"Warm",TRUE,"Hot")</f>
        <v>Cold</v>
      </c>
    </row>
    <row r="4187" spans="1:13" x14ac:dyDescent="0.3">
      <c r="A4187" s="5">
        <v>1</v>
      </c>
      <c r="B4187" s="6">
        <v>40858</v>
      </c>
      <c r="C4187" s="7" t="b">
        <f t="shared" si="130"/>
        <v>1</v>
      </c>
      <c r="D4187" s="7" t="str" cm="1">
        <f t="array" ref="D4187">_xlfn.SWITCH(A4187,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187" s="7">
        <f t="shared" si="131"/>
        <v>40858</v>
      </c>
      <c r="F4187" s="5">
        <v>2011</v>
      </c>
      <c r="G4187" s="8">
        <v>1594938.89</v>
      </c>
      <c r="H4187" s="5" t="s">
        <v>99</v>
      </c>
      <c r="I4187" s="9">
        <v>59.11</v>
      </c>
      <c r="J4187" s="10">
        <v>3.2970000000000002</v>
      </c>
      <c r="K4187" s="10">
        <v>217.99808490000001</v>
      </c>
      <c r="L4187" s="10">
        <v>7.8659999999999997</v>
      </c>
      <c r="M4187" s="11" t="str" cm="1">
        <f t="array" ref="M4187">_xlfn.IFS(ROUND(Sales_Data[[#This Row],[Temperature]],0)&lt;50,"Cold",ROUND(Sales_Data[[#This Row],[Temperature]],0)&lt;70,"Mild",ROUND(Sales_Data[[#This Row],[Temperature]],0)&lt;84,"Warm",TRUE,"Hot")</f>
        <v>Mild</v>
      </c>
    </row>
    <row r="4188" spans="1:13" x14ac:dyDescent="0.3">
      <c r="A4188" s="5">
        <v>2</v>
      </c>
      <c r="B4188" s="6">
        <v>40858</v>
      </c>
      <c r="C4188" s="7" t="b">
        <f t="shared" si="130"/>
        <v>1</v>
      </c>
      <c r="D4188" s="7" t="str" cm="1">
        <f t="array" ref="D4188">_xlfn.SWITCH(A4188,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188" s="7">
        <f t="shared" si="131"/>
        <v>40858</v>
      </c>
      <c r="F4188" s="5">
        <v>2011</v>
      </c>
      <c r="G4188" s="8">
        <v>1920725.15</v>
      </c>
      <c r="H4188" s="5" t="s">
        <v>99</v>
      </c>
      <c r="I4188" s="9">
        <v>59.33</v>
      </c>
      <c r="J4188" s="10">
        <v>3.2970000000000002</v>
      </c>
      <c r="K4188" s="10">
        <v>217.6455387</v>
      </c>
      <c r="L4188" s="10">
        <v>7.4409999999999998</v>
      </c>
      <c r="M4188" s="11" t="str" cm="1">
        <f t="array" ref="M4188">_xlfn.IFS(ROUND(Sales_Data[[#This Row],[Temperature]],0)&lt;50,"Cold",ROUND(Sales_Data[[#This Row],[Temperature]],0)&lt;70,"Mild",ROUND(Sales_Data[[#This Row],[Temperature]],0)&lt;84,"Warm",TRUE,"Hot")</f>
        <v>Mild</v>
      </c>
    </row>
    <row r="4189" spans="1:13" x14ac:dyDescent="0.3">
      <c r="A4189" s="5">
        <v>3</v>
      </c>
      <c r="B4189" s="6">
        <v>40858</v>
      </c>
      <c r="C4189" s="7" t="b">
        <f t="shared" si="130"/>
        <v>1</v>
      </c>
      <c r="D4189" s="7" t="str" cm="1">
        <f t="array" ref="D4189">_xlfn.SWITCH(A4189,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189" s="7">
        <f t="shared" si="131"/>
        <v>40858</v>
      </c>
      <c r="F4189" s="5">
        <v>2011</v>
      </c>
      <c r="G4189" s="8">
        <v>407764.25</v>
      </c>
      <c r="H4189" s="5" t="s">
        <v>99</v>
      </c>
      <c r="I4189" s="9">
        <v>61.7</v>
      </c>
      <c r="J4189" s="10">
        <v>3.2970000000000002</v>
      </c>
      <c r="K4189" s="10">
        <v>221.4117517</v>
      </c>
      <c r="L4189" s="10">
        <v>7.1970000000000001</v>
      </c>
      <c r="M4189" s="11" t="str" cm="1">
        <f t="array" ref="M4189">_xlfn.IFS(ROUND(Sales_Data[[#This Row],[Temperature]],0)&lt;50,"Cold",ROUND(Sales_Data[[#This Row],[Temperature]],0)&lt;70,"Mild",ROUND(Sales_Data[[#This Row],[Temperature]],0)&lt;84,"Warm",TRUE,"Hot")</f>
        <v>Mild</v>
      </c>
    </row>
    <row r="4190" spans="1:13" x14ac:dyDescent="0.3">
      <c r="A4190" s="5">
        <v>4</v>
      </c>
      <c r="B4190" s="6">
        <v>40858</v>
      </c>
      <c r="C4190" s="7" t="b">
        <f t="shared" si="130"/>
        <v>1</v>
      </c>
      <c r="D4190" s="7" t="str" cm="1">
        <f t="array" ref="D4190">_xlfn.SWITCH(A4190,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90" s="7">
        <f t="shared" si="131"/>
        <v>40858</v>
      </c>
      <c r="F4190" s="5">
        <v>2011</v>
      </c>
      <c r="G4190" s="8">
        <v>2203028.96</v>
      </c>
      <c r="H4190" s="5" t="s">
        <v>99</v>
      </c>
      <c r="I4190" s="9">
        <v>47.12</v>
      </c>
      <c r="J4190" s="10">
        <v>3.286</v>
      </c>
      <c r="K4190" s="10">
        <v>129.81670969999999</v>
      </c>
      <c r="L4190" s="10">
        <v>5.1429999999999998</v>
      </c>
      <c r="M4190" s="11" t="str" cm="1">
        <f t="array" ref="M4190">_xlfn.IFS(ROUND(Sales_Data[[#This Row],[Temperature]],0)&lt;50,"Cold",ROUND(Sales_Data[[#This Row],[Temperature]],0)&lt;70,"Mild",ROUND(Sales_Data[[#This Row],[Temperature]],0)&lt;84,"Warm",TRUE,"Hot")</f>
        <v>Cold</v>
      </c>
    </row>
    <row r="4191" spans="1:13" x14ac:dyDescent="0.3">
      <c r="A4191" s="5">
        <v>5</v>
      </c>
      <c r="B4191" s="6">
        <v>40858</v>
      </c>
      <c r="C4191" s="7" t="b">
        <f t="shared" si="130"/>
        <v>1</v>
      </c>
      <c r="D4191" s="7" t="str" cm="1">
        <f t="array" ref="D4191">_xlfn.SWITCH(A4191,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91" s="7">
        <f t="shared" si="131"/>
        <v>40858</v>
      </c>
      <c r="F4191" s="5">
        <v>2011</v>
      </c>
      <c r="G4191" s="8">
        <v>311906.7</v>
      </c>
      <c r="H4191" s="5" t="s">
        <v>99</v>
      </c>
      <c r="I4191" s="9">
        <v>60.71</v>
      </c>
      <c r="J4191" s="10">
        <v>3.2970000000000002</v>
      </c>
      <c r="K4191" s="10">
        <v>218.5699621</v>
      </c>
      <c r="L4191" s="10">
        <v>6.3</v>
      </c>
      <c r="M4191" s="11" t="str" cm="1">
        <f t="array" ref="M4191">_xlfn.IFS(ROUND(Sales_Data[[#This Row],[Temperature]],0)&lt;50,"Cold",ROUND(Sales_Data[[#This Row],[Temperature]],0)&lt;70,"Mild",ROUND(Sales_Data[[#This Row],[Temperature]],0)&lt;84,"Warm",TRUE,"Hot")</f>
        <v>Mild</v>
      </c>
    </row>
    <row r="4192" spans="1:13" x14ac:dyDescent="0.3">
      <c r="A4192" s="5">
        <v>6</v>
      </c>
      <c r="B4192" s="6">
        <v>40858</v>
      </c>
      <c r="C4192" s="7" t="b">
        <f t="shared" si="130"/>
        <v>1</v>
      </c>
      <c r="D4192" s="7" t="str" cm="1">
        <f t="array" ref="D4192">_xlfn.SWITCH(A4192,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92" s="7">
        <f t="shared" si="131"/>
        <v>40858</v>
      </c>
      <c r="F4192" s="5">
        <v>2011</v>
      </c>
      <c r="G4192" s="8">
        <v>1536176.54</v>
      </c>
      <c r="H4192" s="5" t="s">
        <v>99</v>
      </c>
      <c r="I4192" s="9">
        <v>61.33</v>
      </c>
      <c r="J4192" s="10">
        <v>3.2970000000000002</v>
      </c>
      <c r="K4192" s="10">
        <v>219.56311349999999</v>
      </c>
      <c r="L4192" s="10">
        <v>6.5510000000000002</v>
      </c>
      <c r="M4192" s="11" t="str" cm="1">
        <f t="array" ref="M4192">_xlfn.IFS(ROUND(Sales_Data[[#This Row],[Temperature]],0)&lt;50,"Cold",ROUND(Sales_Data[[#This Row],[Temperature]],0)&lt;70,"Mild",ROUND(Sales_Data[[#This Row],[Temperature]],0)&lt;84,"Warm",TRUE,"Hot")</f>
        <v>Mild</v>
      </c>
    </row>
    <row r="4193" spans="1:13" x14ac:dyDescent="0.3">
      <c r="A4193" s="5">
        <v>7</v>
      </c>
      <c r="B4193" s="6">
        <v>40858</v>
      </c>
      <c r="C4193" s="7" t="b">
        <f t="shared" si="130"/>
        <v>1</v>
      </c>
      <c r="D4193" s="7" t="str" cm="1">
        <f t="array" ref="D4193">_xlfn.SWITCH(A4193,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93" s="7">
        <f t="shared" si="131"/>
        <v>40858</v>
      </c>
      <c r="F4193" s="5">
        <v>2011</v>
      </c>
      <c r="G4193" s="8">
        <v>556015.59</v>
      </c>
      <c r="H4193" s="5" t="s">
        <v>99</v>
      </c>
      <c r="I4193" s="9">
        <v>19.53</v>
      </c>
      <c r="J4193" s="10">
        <v>3.5049999999999999</v>
      </c>
      <c r="K4193" s="10">
        <v>195.6376941</v>
      </c>
      <c r="L4193" s="10">
        <v>8.5129999999999999</v>
      </c>
      <c r="M4193" s="11" t="str" cm="1">
        <f t="array" ref="M4193">_xlfn.IFS(ROUND(Sales_Data[[#This Row],[Temperature]],0)&lt;50,"Cold",ROUND(Sales_Data[[#This Row],[Temperature]],0)&lt;70,"Mild",ROUND(Sales_Data[[#This Row],[Temperature]],0)&lt;84,"Warm",TRUE,"Hot")</f>
        <v>Cold</v>
      </c>
    </row>
    <row r="4194" spans="1:13" x14ac:dyDescent="0.3">
      <c r="A4194" s="5">
        <v>8</v>
      </c>
      <c r="B4194" s="6">
        <v>40858</v>
      </c>
      <c r="C4194" s="7" t="b">
        <f t="shared" si="130"/>
        <v>1</v>
      </c>
      <c r="D4194" s="7" t="str" cm="1">
        <f t="array" ref="D4194">_xlfn.SWITCH(A4194,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94" s="7">
        <f t="shared" si="131"/>
        <v>40858</v>
      </c>
      <c r="F4194" s="5">
        <v>2011</v>
      </c>
      <c r="G4194" s="8">
        <v>917088.48</v>
      </c>
      <c r="H4194" s="5" t="s">
        <v>99</v>
      </c>
      <c r="I4194" s="9">
        <v>50.56</v>
      </c>
      <c r="J4194" s="10">
        <v>3.2970000000000002</v>
      </c>
      <c r="K4194" s="10">
        <v>221.45951289999999</v>
      </c>
      <c r="L4194" s="10">
        <v>6.1230000000000002</v>
      </c>
      <c r="M4194" s="11" t="str" cm="1">
        <f t="array" ref="M4194">_xlfn.IFS(ROUND(Sales_Data[[#This Row],[Temperature]],0)&lt;50,"Cold",ROUND(Sales_Data[[#This Row],[Temperature]],0)&lt;70,"Mild",ROUND(Sales_Data[[#This Row],[Temperature]],0)&lt;84,"Warm",TRUE,"Hot")</f>
        <v>Mild</v>
      </c>
    </row>
    <row r="4195" spans="1:13" x14ac:dyDescent="0.3">
      <c r="A4195" s="5">
        <v>9</v>
      </c>
      <c r="B4195" s="6">
        <v>40858</v>
      </c>
      <c r="C4195" s="7" t="b">
        <f t="shared" si="130"/>
        <v>1</v>
      </c>
      <c r="D4195" s="7" t="str" cm="1">
        <f t="array" ref="D4195">_xlfn.SWITCH(A4195,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95" s="7">
        <f t="shared" si="131"/>
        <v>40858</v>
      </c>
      <c r="F4195" s="5">
        <v>2011</v>
      </c>
      <c r="G4195" s="8">
        <v>594574.12</v>
      </c>
      <c r="H4195" s="5" t="s">
        <v>99</v>
      </c>
      <c r="I4195" s="9">
        <v>58.28</v>
      </c>
      <c r="J4195" s="10">
        <v>3.2970000000000002</v>
      </c>
      <c r="K4195" s="10">
        <v>221.6482278</v>
      </c>
      <c r="L4195" s="10">
        <v>6.0540000000000003</v>
      </c>
      <c r="M4195" s="11" t="str" cm="1">
        <f t="array" ref="M4195">_xlfn.IFS(ROUND(Sales_Data[[#This Row],[Temperature]],0)&lt;50,"Cold",ROUND(Sales_Data[[#This Row],[Temperature]],0)&lt;70,"Mild",ROUND(Sales_Data[[#This Row],[Temperature]],0)&lt;84,"Warm",TRUE,"Hot")</f>
        <v>Mild</v>
      </c>
    </row>
    <row r="4196" spans="1:13" x14ac:dyDescent="0.3">
      <c r="A4196" s="5">
        <v>10</v>
      </c>
      <c r="B4196" s="6">
        <v>40858</v>
      </c>
      <c r="C4196" s="7" t="b">
        <f t="shared" si="130"/>
        <v>1</v>
      </c>
      <c r="D4196" s="7" t="str" cm="1">
        <f t="array" ref="D4196">_xlfn.SWITCH(A4196,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96" s="7">
        <f t="shared" si="131"/>
        <v>40858</v>
      </c>
      <c r="F4196" s="5">
        <v>2011</v>
      </c>
      <c r="G4196" s="8">
        <v>2076570.84</v>
      </c>
      <c r="H4196" s="5" t="s">
        <v>99</v>
      </c>
      <c r="I4196" s="9">
        <v>55.28</v>
      </c>
      <c r="J4196" s="10">
        <v>3.677</v>
      </c>
      <c r="K4196" s="10">
        <v>129.81670969999999</v>
      </c>
      <c r="L4196" s="10">
        <v>7.8739999999999997</v>
      </c>
      <c r="M4196" s="11" t="str" cm="1">
        <f t="array" ref="M4196">_xlfn.IFS(ROUND(Sales_Data[[#This Row],[Temperature]],0)&lt;50,"Cold",ROUND(Sales_Data[[#This Row],[Temperature]],0)&lt;70,"Mild",ROUND(Sales_Data[[#This Row],[Temperature]],0)&lt;84,"Warm",TRUE,"Hot")</f>
        <v>Mild</v>
      </c>
    </row>
    <row r="4197" spans="1:13" x14ac:dyDescent="0.3">
      <c r="A4197" s="5">
        <v>11</v>
      </c>
      <c r="B4197" s="6">
        <v>40858</v>
      </c>
      <c r="C4197" s="7" t="b">
        <f t="shared" si="130"/>
        <v>1</v>
      </c>
      <c r="D4197" s="7" t="str" cm="1">
        <f t="array" ref="D4197">_xlfn.SWITCH(A4197,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97" s="7">
        <f t="shared" si="131"/>
        <v>40858</v>
      </c>
      <c r="F4197" s="5">
        <v>2011</v>
      </c>
      <c r="G4197" s="8">
        <v>1366053.69</v>
      </c>
      <c r="H4197" s="5" t="s">
        <v>99</v>
      </c>
      <c r="I4197" s="9">
        <v>64.2</v>
      </c>
      <c r="J4197" s="10">
        <v>3.2970000000000002</v>
      </c>
      <c r="K4197" s="10">
        <v>221.4117517</v>
      </c>
      <c r="L4197" s="10">
        <v>7.1970000000000001</v>
      </c>
      <c r="M4197" s="11" t="str" cm="1">
        <f t="array" ref="M4197">_xlfn.IFS(ROUND(Sales_Data[[#This Row],[Temperature]],0)&lt;50,"Cold",ROUND(Sales_Data[[#This Row],[Temperature]],0)&lt;70,"Mild",ROUND(Sales_Data[[#This Row],[Temperature]],0)&lt;84,"Warm",TRUE,"Hot")</f>
        <v>Mild</v>
      </c>
    </row>
    <row r="4198" spans="1:13" x14ac:dyDescent="0.3">
      <c r="A4198" s="5">
        <v>12</v>
      </c>
      <c r="B4198" s="6">
        <v>40858</v>
      </c>
      <c r="C4198" s="7" t="b">
        <f t="shared" si="130"/>
        <v>1</v>
      </c>
      <c r="D4198" s="7" t="str" cm="1">
        <f t="array" ref="D4198">_xlfn.SWITCH(A4198,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98" s="7">
        <f t="shared" si="131"/>
        <v>40858</v>
      </c>
      <c r="F4198" s="5">
        <v>2011</v>
      </c>
      <c r="G4198" s="8">
        <v>1095091.53</v>
      </c>
      <c r="H4198" s="5" t="s">
        <v>99</v>
      </c>
      <c r="I4198" s="9">
        <v>48.76</v>
      </c>
      <c r="J4198" s="10">
        <v>3.8239999999999998</v>
      </c>
      <c r="K4198" s="10">
        <v>129.81670969999999</v>
      </c>
      <c r="L4198" s="10">
        <v>12.89</v>
      </c>
      <c r="M4198" s="11" t="str" cm="1">
        <f t="array" ref="M4198">_xlfn.IFS(ROUND(Sales_Data[[#This Row],[Temperature]],0)&lt;50,"Cold",ROUND(Sales_Data[[#This Row],[Temperature]],0)&lt;70,"Mild",ROUND(Sales_Data[[#This Row],[Temperature]],0)&lt;84,"Warm",TRUE,"Hot")</f>
        <v>Cold</v>
      </c>
    </row>
    <row r="4199" spans="1:13" x14ac:dyDescent="0.3">
      <c r="A4199" s="5">
        <v>13</v>
      </c>
      <c r="B4199" s="6">
        <v>40858</v>
      </c>
      <c r="C4199" s="7" t="b">
        <f t="shared" si="130"/>
        <v>1</v>
      </c>
      <c r="D4199" s="7" t="str" cm="1">
        <f t="array" ref="D4199">_xlfn.SWITCH(A4199,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99" s="7">
        <f t="shared" si="131"/>
        <v>40858</v>
      </c>
      <c r="F4199" s="5">
        <v>2011</v>
      </c>
      <c r="G4199" s="8">
        <v>2111592.09</v>
      </c>
      <c r="H4199" s="5" t="s">
        <v>99</v>
      </c>
      <c r="I4199" s="9">
        <v>33.799999999999997</v>
      </c>
      <c r="J4199" s="10">
        <v>3.5129999999999999</v>
      </c>
      <c r="K4199" s="10">
        <v>129.81670969999999</v>
      </c>
      <c r="L4199" s="10">
        <v>6.3920000000000003</v>
      </c>
      <c r="M4199" s="11" t="str" cm="1">
        <f t="array" ref="M4199">_xlfn.IFS(ROUND(Sales_Data[[#This Row],[Temperature]],0)&lt;50,"Cold",ROUND(Sales_Data[[#This Row],[Temperature]],0)&lt;70,"Mild",ROUND(Sales_Data[[#This Row],[Temperature]],0)&lt;84,"Warm",TRUE,"Hot")</f>
        <v>Cold</v>
      </c>
    </row>
    <row r="4200" spans="1:13" x14ac:dyDescent="0.3">
      <c r="A4200" s="5">
        <v>14</v>
      </c>
      <c r="B4200" s="6">
        <v>40858</v>
      </c>
      <c r="C4200" s="7" t="b">
        <f t="shared" si="130"/>
        <v>1</v>
      </c>
      <c r="D4200" s="7" t="str" cm="1">
        <f t="array" ref="D4200">_xlfn.SWITCH(A4200,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00" s="7">
        <f t="shared" si="131"/>
        <v>40858</v>
      </c>
      <c r="F4200" s="5">
        <v>2011</v>
      </c>
      <c r="G4200" s="8">
        <v>2081534.65</v>
      </c>
      <c r="H4200" s="5" t="s">
        <v>99</v>
      </c>
      <c r="I4200" s="9">
        <v>47.65</v>
      </c>
      <c r="J4200" s="10">
        <v>3.53</v>
      </c>
      <c r="K4200" s="10">
        <v>188.06323449999999</v>
      </c>
      <c r="L4200" s="10">
        <v>8.5229999999999997</v>
      </c>
      <c r="M4200" s="11" t="str" cm="1">
        <f t="array" ref="M4200">_xlfn.IFS(ROUND(Sales_Data[[#This Row],[Temperature]],0)&lt;50,"Cold",ROUND(Sales_Data[[#This Row],[Temperature]],0)&lt;70,"Mild",ROUND(Sales_Data[[#This Row],[Temperature]],0)&lt;84,"Warm",TRUE,"Hot")</f>
        <v>Cold</v>
      </c>
    </row>
    <row r="4201" spans="1:13" x14ac:dyDescent="0.3">
      <c r="A4201" s="5">
        <v>15</v>
      </c>
      <c r="B4201" s="6">
        <v>40858</v>
      </c>
      <c r="C4201" s="7" t="b">
        <f t="shared" si="130"/>
        <v>1</v>
      </c>
      <c r="D4201" s="7" t="str" cm="1">
        <f t="array" ref="D4201">_xlfn.SWITCH(A4201,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01" s="7">
        <f t="shared" si="131"/>
        <v>40858</v>
      </c>
      <c r="F4201" s="5">
        <v>2011</v>
      </c>
      <c r="G4201" s="8">
        <v>618949.81999999995</v>
      </c>
      <c r="H4201" s="5" t="s">
        <v>99</v>
      </c>
      <c r="I4201" s="9">
        <v>47.13</v>
      </c>
      <c r="J4201" s="10">
        <v>3.7189999999999999</v>
      </c>
      <c r="K4201" s="10">
        <v>136.46180649999999</v>
      </c>
      <c r="L4201" s="10">
        <v>7.8659999999999997</v>
      </c>
      <c r="M4201" s="11" t="str" cm="1">
        <f t="array" ref="M4201">_xlfn.IFS(ROUND(Sales_Data[[#This Row],[Temperature]],0)&lt;50,"Cold",ROUND(Sales_Data[[#This Row],[Temperature]],0)&lt;70,"Mild",ROUND(Sales_Data[[#This Row],[Temperature]],0)&lt;84,"Warm",TRUE,"Hot")</f>
        <v>Cold</v>
      </c>
    </row>
    <row r="4202" spans="1:13" x14ac:dyDescent="0.3">
      <c r="A4202" s="5">
        <v>16</v>
      </c>
      <c r="B4202" s="6">
        <v>40858</v>
      </c>
      <c r="C4202" s="7" t="b">
        <f t="shared" si="130"/>
        <v>1</v>
      </c>
      <c r="D4202" s="7" t="str" cm="1">
        <f t="array" ref="D4202">_xlfn.SWITCH(A4202,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02" s="7">
        <f t="shared" si="131"/>
        <v>40858</v>
      </c>
      <c r="F4202" s="5">
        <v>2011</v>
      </c>
      <c r="G4202" s="8">
        <v>513181.31</v>
      </c>
      <c r="H4202" s="5" t="s">
        <v>99</v>
      </c>
      <c r="I4202" s="9">
        <v>29.56</v>
      </c>
      <c r="J4202" s="10">
        <v>3.5049999999999999</v>
      </c>
      <c r="K4202" s="10">
        <v>195.6376941</v>
      </c>
      <c r="L4202" s="10">
        <v>6.2320000000000002</v>
      </c>
      <c r="M4202" s="11" t="str" cm="1">
        <f t="array" ref="M4202">_xlfn.IFS(ROUND(Sales_Data[[#This Row],[Temperature]],0)&lt;50,"Cold",ROUND(Sales_Data[[#This Row],[Temperature]],0)&lt;70,"Mild",ROUND(Sales_Data[[#This Row],[Temperature]],0)&lt;84,"Warm",TRUE,"Hot")</f>
        <v>Cold</v>
      </c>
    </row>
    <row r="4203" spans="1:13" x14ac:dyDescent="0.3">
      <c r="A4203" s="5">
        <v>17</v>
      </c>
      <c r="B4203" s="6">
        <v>40858</v>
      </c>
      <c r="C4203" s="7" t="b">
        <f t="shared" si="130"/>
        <v>1</v>
      </c>
      <c r="D4203" s="7" t="str" cm="1">
        <f t="array" ref="D4203">_xlfn.SWITCH(A4203,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03" s="7">
        <f t="shared" si="131"/>
        <v>40858</v>
      </c>
      <c r="F4203" s="5">
        <v>2011</v>
      </c>
      <c r="G4203" s="8">
        <v>914759.2</v>
      </c>
      <c r="H4203" s="5" t="s">
        <v>99</v>
      </c>
      <c r="I4203" s="9">
        <v>27.61</v>
      </c>
      <c r="J4203" s="10">
        <v>3.5129999999999999</v>
      </c>
      <c r="K4203" s="10">
        <v>129.81670969999999</v>
      </c>
      <c r="L4203" s="10">
        <v>6.617</v>
      </c>
      <c r="M4203" s="11" t="str" cm="1">
        <f t="array" ref="M4203">_xlfn.IFS(ROUND(Sales_Data[[#This Row],[Temperature]],0)&lt;50,"Cold",ROUND(Sales_Data[[#This Row],[Temperature]],0)&lt;70,"Mild",ROUND(Sales_Data[[#This Row],[Temperature]],0)&lt;84,"Warm",TRUE,"Hot")</f>
        <v>Cold</v>
      </c>
    </row>
    <row r="4204" spans="1:13" x14ac:dyDescent="0.3">
      <c r="A4204" s="5">
        <v>18</v>
      </c>
      <c r="B4204" s="6">
        <v>40858</v>
      </c>
      <c r="C4204" s="7" t="b">
        <f t="shared" si="130"/>
        <v>1</v>
      </c>
      <c r="D4204" s="7" t="str" cm="1">
        <f t="array" ref="D4204">_xlfn.SWITCH(A4204,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04" s="7">
        <f t="shared" si="131"/>
        <v>40858</v>
      </c>
      <c r="F4204" s="5">
        <v>2011</v>
      </c>
      <c r="G4204" s="8">
        <v>1079931.6299999999</v>
      </c>
      <c r="H4204" s="5" t="s">
        <v>99</v>
      </c>
      <c r="I4204" s="9">
        <v>45.69</v>
      </c>
      <c r="J4204" s="10">
        <v>3.57</v>
      </c>
      <c r="K4204" s="10">
        <v>136.46180649999999</v>
      </c>
      <c r="L4204" s="10">
        <v>8.4710000000000001</v>
      </c>
      <c r="M4204" s="11" t="str" cm="1">
        <f t="array" ref="M4204">_xlfn.IFS(ROUND(Sales_Data[[#This Row],[Temperature]],0)&lt;50,"Cold",ROUND(Sales_Data[[#This Row],[Temperature]],0)&lt;70,"Mild",ROUND(Sales_Data[[#This Row],[Temperature]],0)&lt;84,"Warm",TRUE,"Hot")</f>
        <v>Cold</v>
      </c>
    </row>
    <row r="4205" spans="1:13" x14ac:dyDescent="0.3">
      <c r="A4205" s="5">
        <v>19</v>
      </c>
      <c r="B4205" s="6">
        <v>40858</v>
      </c>
      <c r="C4205" s="7" t="b">
        <f t="shared" si="130"/>
        <v>1</v>
      </c>
      <c r="D4205" s="7" t="str" cm="1">
        <f t="array" ref="D4205">_xlfn.SWITCH(A4205,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05" s="7">
        <f t="shared" si="131"/>
        <v>40858</v>
      </c>
      <c r="F4205" s="5">
        <v>2011</v>
      </c>
      <c r="G4205" s="8">
        <v>1502078.93</v>
      </c>
      <c r="H4205" s="5" t="s">
        <v>99</v>
      </c>
      <c r="I4205" s="9">
        <v>48.22</v>
      </c>
      <c r="J4205" s="10">
        <v>3.7189999999999999</v>
      </c>
      <c r="K4205" s="10">
        <v>136.46180649999999</v>
      </c>
      <c r="L4205" s="10">
        <v>7.8659999999999997</v>
      </c>
      <c r="M4205" s="11" t="str" cm="1">
        <f t="array" ref="M4205">_xlfn.IFS(ROUND(Sales_Data[[#This Row],[Temperature]],0)&lt;50,"Cold",ROUND(Sales_Data[[#This Row],[Temperature]],0)&lt;70,"Mild",ROUND(Sales_Data[[#This Row],[Temperature]],0)&lt;84,"Warm",TRUE,"Hot")</f>
        <v>Cold</v>
      </c>
    </row>
    <row r="4206" spans="1:13" x14ac:dyDescent="0.3">
      <c r="A4206" s="5">
        <v>20</v>
      </c>
      <c r="B4206" s="6">
        <v>40858</v>
      </c>
      <c r="C4206" s="7" t="b">
        <f t="shared" si="130"/>
        <v>1</v>
      </c>
      <c r="D4206" s="7" t="str" cm="1">
        <f t="array" ref="D4206">_xlfn.SWITCH(A4206,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06" s="7">
        <f t="shared" si="131"/>
        <v>40858</v>
      </c>
      <c r="F4206" s="5">
        <v>2011</v>
      </c>
      <c r="G4206" s="8">
        <v>2269975.85</v>
      </c>
      <c r="H4206" s="5" t="s">
        <v>99</v>
      </c>
      <c r="I4206" s="9">
        <v>47.27</v>
      </c>
      <c r="J4206" s="10">
        <v>3.53</v>
      </c>
      <c r="K4206" s="10">
        <v>210.98102009999999</v>
      </c>
      <c r="L4206" s="10">
        <v>7.0819999999999999</v>
      </c>
      <c r="M4206" s="11" t="str" cm="1">
        <f t="array" ref="M4206">_xlfn.IFS(ROUND(Sales_Data[[#This Row],[Temperature]],0)&lt;50,"Cold",ROUND(Sales_Data[[#This Row],[Temperature]],0)&lt;70,"Mild",ROUND(Sales_Data[[#This Row],[Temperature]],0)&lt;84,"Warm",TRUE,"Hot")</f>
        <v>Cold</v>
      </c>
    </row>
    <row r="4207" spans="1:13" x14ac:dyDescent="0.3">
      <c r="A4207" s="5">
        <v>21</v>
      </c>
      <c r="B4207" s="6">
        <v>40858</v>
      </c>
      <c r="C4207" s="7" t="b">
        <f t="shared" si="130"/>
        <v>1</v>
      </c>
      <c r="D4207" s="7" t="str" cm="1">
        <f t="array" ref="D4207">_xlfn.SWITCH(A4207,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07" s="7">
        <f t="shared" si="131"/>
        <v>40858</v>
      </c>
      <c r="F4207" s="5">
        <v>2011</v>
      </c>
      <c r="G4207" s="8">
        <v>757369.87</v>
      </c>
      <c r="H4207" s="5" t="s">
        <v>99</v>
      </c>
      <c r="I4207" s="9">
        <v>59.8</v>
      </c>
      <c r="J4207" s="10">
        <v>3.2970000000000002</v>
      </c>
      <c r="K4207" s="10">
        <v>217.6455387</v>
      </c>
      <c r="L4207" s="10">
        <v>7.4409999999999998</v>
      </c>
      <c r="M4207" s="11" t="str" cm="1">
        <f t="array" ref="M4207">_xlfn.IFS(ROUND(Sales_Data[[#This Row],[Temperature]],0)&lt;50,"Cold",ROUND(Sales_Data[[#This Row],[Temperature]],0)&lt;70,"Mild",ROUND(Sales_Data[[#This Row],[Temperature]],0)&lt;84,"Warm",TRUE,"Hot")</f>
        <v>Mild</v>
      </c>
    </row>
    <row r="4208" spans="1:13" x14ac:dyDescent="0.3">
      <c r="A4208" s="5">
        <v>22</v>
      </c>
      <c r="B4208" s="6">
        <v>40858</v>
      </c>
      <c r="C4208" s="7" t="b">
        <f t="shared" si="130"/>
        <v>1</v>
      </c>
      <c r="D4208" s="7" t="str" cm="1">
        <f t="array" ref="D4208">_xlfn.SWITCH(A4208,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08" s="7">
        <f t="shared" si="131"/>
        <v>40858</v>
      </c>
      <c r="F4208" s="5">
        <v>2011</v>
      </c>
      <c r="G4208" s="8">
        <v>1051740.29</v>
      </c>
      <c r="H4208" s="5" t="s">
        <v>99</v>
      </c>
      <c r="I4208" s="9">
        <v>47.8</v>
      </c>
      <c r="J4208" s="10">
        <v>3.57</v>
      </c>
      <c r="K4208" s="10">
        <v>140.4111613</v>
      </c>
      <c r="L4208" s="10">
        <v>7.7060000000000004</v>
      </c>
      <c r="M4208" s="11" t="str" cm="1">
        <f t="array" ref="M4208">_xlfn.IFS(ROUND(Sales_Data[[#This Row],[Temperature]],0)&lt;50,"Cold",ROUND(Sales_Data[[#This Row],[Temperature]],0)&lt;70,"Mild",ROUND(Sales_Data[[#This Row],[Temperature]],0)&lt;84,"Warm",TRUE,"Hot")</f>
        <v>Cold</v>
      </c>
    </row>
    <row r="4209" spans="1:13" x14ac:dyDescent="0.3">
      <c r="A4209" s="5">
        <v>23</v>
      </c>
      <c r="B4209" s="6">
        <v>40858</v>
      </c>
      <c r="C4209" s="7" t="b">
        <f t="shared" si="130"/>
        <v>1</v>
      </c>
      <c r="D4209" s="7" t="str" cm="1">
        <f t="array" ref="D4209">_xlfn.SWITCH(A4209,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09" s="7">
        <f t="shared" si="131"/>
        <v>40858</v>
      </c>
      <c r="F4209" s="5">
        <v>2011</v>
      </c>
      <c r="G4209" s="8">
        <v>1436940.78</v>
      </c>
      <c r="H4209" s="5" t="s">
        <v>99</v>
      </c>
      <c r="I4209" s="9">
        <v>44.04</v>
      </c>
      <c r="J4209" s="10">
        <v>3.57</v>
      </c>
      <c r="K4209" s="10">
        <v>136.46180649999999</v>
      </c>
      <c r="L4209" s="10">
        <v>4.42</v>
      </c>
      <c r="M4209" s="11" t="str" cm="1">
        <f t="array" ref="M4209">_xlfn.IFS(ROUND(Sales_Data[[#This Row],[Temperature]],0)&lt;50,"Cold",ROUND(Sales_Data[[#This Row],[Temperature]],0)&lt;70,"Mild",ROUND(Sales_Data[[#This Row],[Temperature]],0)&lt;84,"Warm",TRUE,"Hot")</f>
        <v>Cold</v>
      </c>
    </row>
    <row r="4210" spans="1:13" x14ac:dyDescent="0.3">
      <c r="A4210" s="5">
        <v>24</v>
      </c>
      <c r="B4210" s="6">
        <v>40858</v>
      </c>
      <c r="C4210" s="7" t="b">
        <f t="shared" si="130"/>
        <v>1</v>
      </c>
      <c r="D4210" s="7" t="str" cm="1">
        <f t="array" ref="D4210">_xlfn.SWITCH(A4210,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210" s="7">
        <f t="shared" si="131"/>
        <v>40858</v>
      </c>
      <c r="F4210" s="5">
        <v>2011</v>
      </c>
      <c r="G4210" s="8">
        <v>1425078.59</v>
      </c>
      <c r="H4210" s="5" t="s">
        <v>99</v>
      </c>
      <c r="I4210" s="9">
        <v>46.78</v>
      </c>
      <c r="J4210" s="10">
        <v>3.7189999999999999</v>
      </c>
      <c r="K4210" s="10">
        <v>136.46180649999999</v>
      </c>
      <c r="L4210" s="10">
        <v>8.4540000000000006</v>
      </c>
      <c r="M4210" s="11" t="str" cm="1">
        <f t="array" ref="M4210">_xlfn.IFS(ROUND(Sales_Data[[#This Row],[Temperature]],0)&lt;50,"Cold",ROUND(Sales_Data[[#This Row],[Temperature]],0)&lt;70,"Mild",ROUND(Sales_Data[[#This Row],[Temperature]],0)&lt;84,"Warm",TRUE,"Hot")</f>
        <v>Cold</v>
      </c>
    </row>
    <row r="4211" spans="1:13" x14ac:dyDescent="0.3">
      <c r="A4211" s="5">
        <v>25</v>
      </c>
      <c r="B4211" s="6">
        <v>40858</v>
      </c>
      <c r="C4211" s="7" t="b">
        <f t="shared" si="130"/>
        <v>1</v>
      </c>
      <c r="D4211" s="7" t="str" cm="1">
        <f t="array" ref="D4211">_xlfn.SWITCH(A4211,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211" s="7">
        <f t="shared" si="131"/>
        <v>40858</v>
      </c>
      <c r="F4211" s="5">
        <v>2011</v>
      </c>
      <c r="G4211" s="8">
        <v>719235.07</v>
      </c>
      <c r="H4211" s="5" t="s">
        <v>99</v>
      </c>
      <c r="I4211" s="9">
        <v>44.81</v>
      </c>
      <c r="J4211" s="10">
        <v>3.53</v>
      </c>
      <c r="K4211" s="10">
        <v>210.98102009999999</v>
      </c>
      <c r="L4211" s="10">
        <v>7.0819999999999999</v>
      </c>
      <c r="M4211" s="11" t="str" cm="1">
        <f t="array" ref="M4211">_xlfn.IFS(ROUND(Sales_Data[[#This Row],[Temperature]],0)&lt;50,"Cold",ROUND(Sales_Data[[#This Row],[Temperature]],0)&lt;70,"Mild",ROUND(Sales_Data[[#This Row],[Temperature]],0)&lt;84,"Warm",TRUE,"Hot")</f>
        <v>Cold</v>
      </c>
    </row>
    <row r="4212" spans="1:13" x14ac:dyDescent="0.3">
      <c r="A4212" s="5">
        <v>26</v>
      </c>
      <c r="B4212" s="6">
        <v>40858</v>
      </c>
      <c r="C4212" s="7" t="b">
        <f t="shared" si="130"/>
        <v>1</v>
      </c>
      <c r="D4212" s="7" t="str" cm="1">
        <f t="array" ref="D4212">_xlfn.SWITCH(A4212,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212" s="7">
        <f t="shared" si="131"/>
        <v>40858</v>
      </c>
      <c r="F4212" s="5">
        <v>2011</v>
      </c>
      <c r="G4212" s="8">
        <v>1077640.1299999999</v>
      </c>
      <c r="H4212" s="5" t="s">
        <v>99</v>
      </c>
      <c r="I4212" s="9">
        <v>40.08</v>
      </c>
      <c r="J4212" s="10">
        <v>3.57</v>
      </c>
      <c r="K4212" s="10">
        <v>136.46180649999999</v>
      </c>
      <c r="L4212" s="10">
        <v>7.5979999999999999</v>
      </c>
      <c r="M4212" s="11" t="str" cm="1">
        <f t="array" ref="M4212">_xlfn.IFS(ROUND(Sales_Data[[#This Row],[Temperature]],0)&lt;50,"Cold",ROUND(Sales_Data[[#This Row],[Temperature]],0)&lt;70,"Mild",ROUND(Sales_Data[[#This Row],[Temperature]],0)&lt;84,"Warm",TRUE,"Hot")</f>
        <v>Cold</v>
      </c>
    </row>
    <row r="4213" spans="1:13" x14ac:dyDescent="0.3">
      <c r="A4213" s="5">
        <v>27</v>
      </c>
      <c r="B4213" s="6">
        <v>40858</v>
      </c>
      <c r="C4213" s="7" t="b">
        <f t="shared" si="130"/>
        <v>1</v>
      </c>
      <c r="D4213" s="7" t="str" cm="1">
        <f t="array" ref="D4213">_xlfn.SWITCH(A4213,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213" s="7">
        <f t="shared" si="131"/>
        <v>40858</v>
      </c>
      <c r="F4213" s="5">
        <v>2011</v>
      </c>
      <c r="G4213" s="8">
        <v>1800728.07</v>
      </c>
      <c r="H4213" s="5" t="s">
        <v>99</v>
      </c>
      <c r="I4213" s="9">
        <v>49.69</v>
      </c>
      <c r="J4213" s="10">
        <v>3.7189999999999999</v>
      </c>
      <c r="K4213" s="10">
        <v>140.4111613</v>
      </c>
      <c r="L4213" s="10">
        <v>7.9059999999999997</v>
      </c>
      <c r="M4213" s="11" t="str" cm="1">
        <f t="array" ref="M4213">_xlfn.IFS(ROUND(Sales_Data[[#This Row],[Temperature]],0)&lt;50,"Cold",ROUND(Sales_Data[[#This Row],[Temperature]],0)&lt;70,"Mild",ROUND(Sales_Data[[#This Row],[Temperature]],0)&lt;84,"Warm",TRUE,"Hot")</f>
        <v>Mild</v>
      </c>
    </row>
    <row r="4214" spans="1:13" x14ac:dyDescent="0.3">
      <c r="A4214" s="5">
        <v>28</v>
      </c>
      <c r="B4214" s="6">
        <v>40858</v>
      </c>
      <c r="C4214" s="7" t="b">
        <f t="shared" si="130"/>
        <v>1</v>
      </c>
      <c r="D4214" s="7" t="str" cm="1">
        <f t="array" ref="D4214">_xlfn.SWITCH(A4214,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214" s="7">
        <f t="shared" si="131"/>
        <v>40858</v>
      </c>
      <c r="F4214" s="5">
        <v>2011</v>
      </c>
      <c r="G4214" s="8">
        <v>1402654.95</v>
      </c>
      <c r="H4214" s="5" t="s">
        <v>99</v>
      </c>
      <c r="I4214" s="9">
        <v>48.76</v>
      </c>
      <c r="J4214" s="10">
        <v>3.8239999999999998</v>
      </c>
      <c r="K4214" s="10">
        <v>129.81670969999999</v>
      </c>
      <c r="L4214" s="10">
        <v>12.89</v>
      </c>
      <c r="M4214" s="11" t="str" cm="1">
        <f t="array" ref="M4214">_xlfn.IFS(ROUND(Sales_Data[[#This Row],[Temperature]],0)&lt;50,"Cold",ROUND(Sales_Data[[#This Row],[Temperature]],0)&lt;70,"Mild",ROUND(Sales_Data[[#This Row],[Temperature]],0)&lt;84,"Warm",TRUE,"Hot")</f>
        <v>Cold</v>
      </c>
    </row>
    <row r="4215" spans="1:13" x14ac:dyDescent="0.3">
      <c r="A4215" s="5">
        <v>29</v>
      </c>
      <c r="B4215" s="6">
        <v>40858</v>
      </c>
      <c r="C4215" s="7" t="b">
        <f t="shared" si="130"/>
        <v>1</v>
      </c>
      <c r="D4215" s="7" t="str" cm="1">
        <f t="array" ref="D4215">_xlfn.SWITCH(A4215,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215" s="7">
        <f t="shared" si="131"/>
        <v>40858</v>
      </c>
      <c r="F4215" s="5">
        <v>2011</v>
      </c>
      <c r="G4215" s="8">
        <v>531600.62</v>
      </c>
      <c r="H4215" s="5" t="s">
        <v>99</v>
      </c>
      <c r="I4215" s="9">
        <v>47.8</v>
      </c>
      <c r="J4215" s="10">
        <v>3.57</v>
      </c>
      <c r="K4215" s="10">
        <v>136.46180649999999</v>
      </c>
      <c r="L4215" s="10">
        <v>9.3569999999999993</v>
      </c>
      <c r="M4215" s="11" t="str" cm="1">
        <f t="array" ref="M4215">_xlfn.IFS(ROUND(Sales_Data[[#This Row],[Temperature]],0)&lt;50,"Cold",ROUND(Sales_Data[[#This Row],[Temperature]],0)&lt;70,"Mild",ROUND(Sales_Data[[#This Row],[Temperature]],0)&lt;84,"Warm",TRUE,"Hot")</f>
        <v>Cold</v>
      </c>
    </row>
    <row r="4216" spans="1:13" x14ac:dyDescent="0.3">
      <c r="A4216" s="5">
        <v>30</v>
      </c>
      <c r="B4216" s="6">
        <v>40858</v>
      </c>
      <c r="C4216" s="7" t="b">
        <f t="shared" si="130"/>
        <v>1</v>
      </c>
      <c r="D4216" s="7" t="str" cm="1">
        <f t="array" ref="D4216">_xlfn.SWITCH(A4216,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216" s="7">
        <f t="shared" si="131"/>
        <v>40858</v>
      </c>
      <c r="F4216" s="5">
        <v>2011</v>
      </c>
      <c r="G4216" s="8">
        <v>409686.63</v>
      </c>
      <c r="H4216" s="5" t="s">
        <v>99</v>
      </c>
      <c r="I4216" s="9">
        <v>59.8</v>
      </c>
      <c r="J4216" s="10">
        <v>3.2970000000000002</v>
      </c>
      <c r="K4216" s="10">
        <v>217.6455387</v>
      </c>
      <c r="L4216" s="10">
        <v>7.4409999999999998</v>
      </c>
      <c r="M4216" s="11" t="str" cm="1">
        <f t="array" ref="M4216">_xlfn.IFS(ROUND(Sales_Data[[#This Row],[Temperature]],0)&lt;50,"Cold",ROUND(Sales_Data[[#This Row],[Temperature]],0)&lt;70,"Mild",ROUND(Sales_Data[[#This Row],[Temperature]],0)&lt;84,"Warm",TRUE,"Hot")</f>
        <v>Mild</v>
      </c>
    </row>
    <row r="4217" spans="1:13" x14ac:dyDescent="0.3">
      <c r="A4217" s="5">
        <v>31</v>
      </c>
      <c r="B4217" s="6">
        <v>40858</v>
      </c>
      <c r="C4217" s="7" t="b">
        <f t="shared" si="130"/>
        <v>1</v>
      </c>
      <c r="D4217" s="7" t="str" cm="1">
        <f t="array" ref="D4217">_xlfn.SWITCH(A4217,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217" s="7">
        <f t="shared" si="131"/>
        <v>40858</v>
      </c>
      <c r="F4217" s="5">
        <v>2011</v>
      </c>
      <c r="G4217" s="8">
        <v>1444783.64</v>
      </c>
      <c r="H4217" s="5" t="s">
        <v>99</v>
      </c>
      <c r="I4217" s="9">
        <v>59.8</v>
      </c>
      <c r="J4217" s="10">
        <v>3.2970000000000002</v>
      </c>
      <c r="K4217" s="10">
        <v>217.6455387</v>
      </c>
      <c r="L4217" s="10">
        <v>7.4409999999999998</v>
      </c>
      <c r="M4217" s="11" t="str" cm="1">
        <f t="array" ref="M4217">_xlfn.IFS(ROUND(Sales_Data[[#This Row],[Temperature]],0)&lt;50,"Cold",ROUND(Sales_Data[[#This Row],[Temperature]],0)&lt;70,"Mild",ROUND(Sales_Data[[#This Row],[Temperature]],0)&lt;84,"Warm",TRUE,"Hot")</f>
        <v>Mild</v>
      </c>
    </row>
    <row r="4218" spans="1:13" x14ac:dyDescent="0.3">
      <c r="A4218" s="5">
        <v>32</v>
      </c>
      <c r="B4218" s="6">
        <v>40858</v>
      </c>
      <c r="C4218" s="7" t="b">
        <f t="shared" si="130"/>
        <v>1</v>
      </c>
      <c r="D4218" s="7" t="str" cm="1">
        <f t="array" ref="D4218">_xlfn.SWITCH(A4218,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218" s="7">
        <f t="shared" si="131"/>
        <v>40858</v>
      </c>
      <c r="F4218" s="5">
        <v>2011</v>
      </c>
      <c r="G4218" s="8">
        <v>1182733</v>
      </c>
      <c r="H4218" s="5" t="s">
        <v>99</v>
      </c>
      <c r="I4218" s="9">
        <v>38.1</v>
      </c>
      <c r="J4218" s="10">
        <v>3.5049999999999999</v>
      </c>
      <c r="K4218" s="10">
        <v>195.6376941</v>
      </c>
      <c r="L4218" s="10">
        <v>8.5129999999999999</v>
      </c>
      <c r="M4218" s="11" t="str" cm="1">
        <f t="array" ref="M4218">_xlfn.IFS(ROUND(Sales_Data[[#This Row],[Temperature]],0)&lt;50,"Cold",ROUND(Sales_Data[[#This Row],[Temperature]],0)&lt;70,"Mild",ROUND(Sales_Data[[#This Row],[Temperature]],0)&lt;84,"Warm",TRUE,"Hot")</f>
        <v>Cold</v>
      </c>
    </row>
    <row r="4219" spans="1:13" x14ac:dyDescent="0.3">
      <c r="A4219" s="5">
        <v>33</v>
      </c>
      <c r="B4219" s="6">
        <v>40858</v>
      </c>
      <c r="C4219" s="7" t="b">
        <f t="shared" si="130"/>
        <v>1</v>
      </c>
      <c r="D4219" s="7" t="str" cm="1">
        <f t="array" ref="D4219">_xlfn.SWITCH(A4219,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219" s="7">
        <f t="shared" si="131"/>
        <v>40858</v>
      </c>
      <c r="F4219" s="5">
        <v>2011</v>
      </c>
      <c r="G4219" s="8">
        <v>271961.03999999998</v>
      </c>
      <c r="H4219" s="5" t="s">
        <v>99</v>
      </c>
      <c r="I4219" s="9">
        <v>58.75</v>
      </c>
      <c r="J4219" s="10">
        <v>3.677</v>
      </c>
      <c r="K4219" s="10">
        <v>129.81670969999999</v>
      </c>
      <c r="L4219" s="10">
        <v>8.01</v>
      </c>
      <c r="M4219" s="11" t="str" cm="1">
        <f t="array" ref="M4219">_xlfn.IFS(ROUND(Sales_Data[[#This Row],[Temperature]],0)&lt;50,"Cold",ROUND(Sales_Data[[#This Row],[Temperature]],0)&lt;70,"Mild",ROUND(Sales_Data[[#This Row],[Temperature]],0)&lt;84,"Warm",TRUE,"Hot")</f>
        <v>Mild</v>
      </c>
    </row>
    <row r="4220" spans="1:13" x14ac:dyDescent="0.3">
      <c r="A4220" s="5">
        <v>34</v>
      </c>
      <c r="B4220" s="6">
        <v>40858</v>
      </c>
      <c r="C4220" s="7" t="b">
        <f t="shared" si="130"/>
        <v>1</v>
      </c>
      <c r="D4220" s="7" t="str" cm="1">
        <f t="array" ref="D4220">_xlfn.SWITCH(A4220,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220" s="7">
        <f t="shared" si="131"/>
        <v>40858</v>
      </c>
      <c r="F4220" s="5">
        <v>2011</v>
      </c>
      <c r="G4220" s="8">
        <v>991570.02</v>
      </c>
      <c r="H4220" s="5" t="s">
        <v>99</v>
      </c>
      <c r="I4220" s="9">
        <v>41.04</v>
      </c>
      <c r="J4220" s="10">
        <v>3.286</v>
      </c>
      <c r="K4220" s="10">
        <v>129.81670969999999</v>
      </c>
      <c r="L4220" s="10">
        <v>10.148</v>
      </c>
      <c r="M4220" s="11" t="str" cm="1">
        <f t="array" ref="M4220">_xlfn.IFS(ROUND(Sales_Data[[#This Row],[Temperature]],0)&lt;50,"Cold",ROUND(Sales_Data[[#This Row],[Temperature]],0)&lt;70,"Mild",ROUND(Sales_Data[[#This Row],[Temperature]],0)&lt;84,"Warm",TRUE,"Hot")</f>
        <v>Cold</v>
      </c>
    </row>
    <row r="4221" spans="1:13" x14ac:dyDescent="0.3">
      <c r="A4221" s="5">
        <v>35</v>
      </c>
      <c r="B4221" s="6">
        <v>40858</v>
      </c>
      <c r="C4221" s="7" t="b">
        <f t="shared" si="130"/>
        <v>1</v>
      </c>
      <c r="D4221" s="7" t="str" cm="1">
        <f t="array" ref="D4221">_xlfn.SWITCH(A4221,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221" s="7">
        <f t="shared" si="131"/>
        <v>40858</v>
      </c>
      <c r="F4221" s="5">
        <v>2011</v>
      </c>
      <c r="G4221" s="8">
        <v>880576.33</v>
      </c>
      <c r="H4221" s="5" t="s">
        <v>99</v>
      </c>
      <c r="I4221" s="9">
        <v>49.69</v>
      </c>
      <c r="J4221" s="10">
        <v>3.53</v>
      </c>
      <c r="K4221" s="10">
        <v>140.4111613</v>
      </c>
      <c r="L4221" s="10">
        <v>8.7449999999999992</v>
      </c>
      <c r="M4221" s="11" t="str" cm="1">
        <f t="array" ref="M4221">_xlfn.IFS(ROUND(Sales_Data[[#This Row],[Temperature]],0)&lt;50,"Cold",ROUND(Sales_Data[[#This Row],[Temperature]],0)&lt;70,"Mild",ROUND(Sales_Data[[#This Row],[Temperature]],0)&lt;84,"Warm",TRUE,"Hot")</f>
        <v>Mild</v>
      </c>
    </row>
    <row r="4222" spans="1:13" x14ac:dyDescent="0.3">
      <c r="A4222" s="5">
        <v>36</v>
      </c>
      <c r="B4222" s="6">
        <v>40858</v>
      </c>
      <c r="C4222" s="7" t="b">
        <f t="shared" si="130"/>
        <v>1</v>
      </c>
      <c r="D4222" s="7" t="str" cm="1">
        <f t="array" ref="D4222">_xlfn.SWITCH(A4222,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222" s="7">
        <f t="shared" si="131"/>
        <v>40858</v>
      </c>
      <c r="F4222" s="5">
        <v>2011</v>
      </c>
      <c r="G4222" s="8">
        <v>328498.92</v>
      </c>
      <c r="H4222" s="5" t="s">
        <v>99</v>
      </c>
      <c r="I4222" s="9">
        <v>63.5</v>
      </c>
      <c r="J4222" s="10">
        <v>3.254</v>
      </c>
      <c r="K4222" s="10">
        <v>216.7217373</v>
      </c>
      <c r="L4222" s="10">
        <v>7.7160000000000002</v>
      </c>
      <c r="M4222" s="11" t="str" cm="1">
        <f t="array" ref="M4222">_xlfn.IFS(ROUND(Sales_Data[[#This Row],[Temperature]],0)&lt;50,"Cold",ROUND(Sales_Data[[#This Row],[Temperature]],0)&lt;70,"Mild",ROUND(Sales_Data[[#This Row],[Temperature]],0)&lt;84,"Warm",TRUE,"Hot")</f>
        <v>Mild</v>
      </c>
    </row>
    <row r="4223" spans="1:13" x14ac:dyDescent="0.3">
      <c r="A4223" s="5">
        <v>37</v>
      </c>
      <c r="B4223" s="6">
        <v>40858</v>
      </c>
      <c r="C4223" s="7" t="b">
        <f t="shared" si="130"/>
        <v>1</v>
      </c>
      <c r="D4223" s="7" t="str" cm="1">
        <f t="array" ref="D4223">_xlfn.SWITCH(A4223,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223" s="7">
        <f t="shared" si="131"/>
        <v>40858</v>
      </c>
      <c r="F4223" s="5">
        <v>2011</v>
      </c>
      <c r="G4223" s="8">
        <v>501268.78</v>
      </c>
      <c r="H4223" s="5" t="s">
        <v>99</v>
      </c>
      <c r="I4223" s="9">
        <v>63.5</v>
      </c>
      <c r="J4223" s="10">
        <v>3.2970000000000002</v>
      </c>
      <c r="K4223" s="10">
        <v>216.7217373</v>
      </c>
      <c r="L4223" s="10">
        <v>7.7160000000000002</v>
      </c>
      <c r="M4223" s="11" t="str" cm="1">
        <f t="array" ref="M4223">_xlfn.IFS(ROUND(Sales_Data[[#This Row],[Temperature]],0)&lt;50,"Cold",ROUND(Sales_Data[[#This Row],[Temperature]],0)&lt;70,"Mild",ROUND(Sales_Data[[#This Row],[Temperature]],0)&lt;84,"Warm",TRUE,"Hot")</f>
        <v>Mild</v>
      </c>
    </row>
    <row r="4224" spans="1:13" x14ac:dyDescent="0.3">
      <c r="A4224" s="5">
        <v>38</v>
      </c>
      <c r="B4224" s="6">
        <v>40858</v>
      </c>
      <c r="C4224" s="7" t="b">
        <f t="shared" si="130"/>
        <v>1</v>
      </c>
      <c r="D4224" s="7" t="str" cm="1">
        <f t="array" ref="D4224">_xlfn.SWITCH(A4224,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224" s="7">
        <f t="shared" si="131"/>
        <v>40858</v>
      </c>
      <c r="F4224" s="5">
        <v>2011</v>
      </c>
      <c r="G4224" s="8">
        <v>411116.95</v>
      </c>
      <c r="H4224" s="5" t="s">
        <v>99</v>
      </c>
      <c r="I4224" s="9">
        <v>48.76</v>
      </c>
      <c r="J4224" s="10">
        <v>3.8239999999999998</v>
      </c>
      <c r="K4224" s="10">
        <v>129.81670969999999</v>
      </c>
      <c r="L4224" s="10">
        <v>12.89</v>
      </c>
      <c r="M4224" s="11" t="str" cm="1">
        <f t="array" ref="M4224">_xlfn.IFS(ROUND(Sales_Data[[#This Row],[Temperature]],0)&lt;50,"Cold",ROUND(Sales_Data[[#This Row],[Temperature]],0)&lt;70,"Mild",ROUND(Sales_Data[[#This Row],[Temperature]],0)&lt;84,"Warm",TRUE,"Hot")</f>
        <v>Cold</v>
      </c>
    </row>
    <row r="4225" spans="1:13" x14ac:dyDescent="0.3">
      <c r="A4225" s="5">
        <v>39</v>
      </c>
      <c r="B4225" s="6">
        <v>40858</v>
      </c>
      <c r="C4225" s="7" t="b">
        <f t="shared" si="130"/>
        <v>1</v>
      </c>
      <c r="D4225" s="7" t="str" cm="1">
        <f t="array" ref="D4225">_xlfn.SWITCH(A4225,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225" s="7">
        <f t="shared" si="131"/>
        <v>40858</v>
      </c>
      <c r="F4225" s="5">
        <v>2011</v>
      </c>
      <c r="G4225" s="8">
        <v>1456957.38</v>
      </c>
      <c r="H4225" s="5" t="s">
        <v>99</v>
      </c>
      <c r="I4225" s="9">
        <v>63.11</v>
      </c>
      <c r="J4225" s="10">
        <v>3.2970000000000002</v>
      </c>
      <c r="K4225" s="10">
        <v>216.7217373</v>
      </c>
      <c r="L4225" s="10">
        <v>7.7160000000000002</v>
      </c>
      <c r="M4225" s="11" t="str" cm="1">
        <f t="array" ref="M4225">_xlfn.IFS(ROUND(Sales_Data[[#This Row],[Temperature]],0)&lt;50,"Cold",ROUND(Sales_Data[[#This Row],[Temperature]],0)&lt;70,"Mild",ROUND(Sales_Data[[#This Row],[Temperature]],0)&lt;84,"Warm",TRUE,"Hot")</f>
        <v>Mild</v>
      </c>
    </row>
    <row r="4226" spans="1:13" x14ac:dyDescent="0.3">
      <c r="A4226" s="5">
        <v>40</v>
      </c>
      <c r="B4226" s="6">
        <v>40858</v>
      </c>
      <c r="C4226" s="7" t="b">
        <f t="shared" ref="C4226:C4289" si="132">ISNUMBER(B4226)</f>
        <v>1</v>
      </c>
      <c r="D4226" s="7" t="str" cm="1">
        <f t="array" ref="D4226">_xlfn.SWITCH(A4226,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226" s="7">
        <f t="shared" ref="E4226:E4289" si="133">IF(C4226,B4226,DATE(RIGHT(B4226,4),MID(B4226,4,2),LEFT(B4226,2)))</f>
        <v>40858</v>
      </c>
      <c r="F4226" s="5">
        <v>2011</v>
      </c>
      <c r="G4226" s="8">
        <v>1037687.07</v>
      </c>
      <c r="H4226" s="5" t="s">
        <v>99</v>
      </c>
      <c r="I4226" s="9">
        <v>40.75</v>
      </c>
      <c r="J4226" s="10">
        <v>3.57</v>
      </c>
      <c r="K4226" s="10">
        <v>136.46180649999999</v>
      </c>
      <c r="L4226" s="10">
        <v>4.42</v>
      </c>
      <c r="M4226" s="11" t="str" cm="1">
        <f t="array" ref="M4226">_xlfn.IFS(ROUND(Sales_Data[[#This Row],[Temperature]],0)&lt;50,"Cold",ROUND(Sales_Data[[#This Row],[Temperature]],0)&lt;70,"Mild",ROUND(Sales_Data[[#This Row],[Temperature]],0)&lt;84,"Warm",TRUE,"Hot")</f>
        <v>Cold</v>
      </c>
    </row>
    <row r="4227" spans="1:13" x14ac:dyDescent="0.3">
      <c r="A4227" s="5">
        <v>41</v>
      </c>
      <c r="B4227" s="6">
        <v>40858</v>
      </c>
      <c r="C4227" s="7" t="b">
        <f t="shared" si="132"/>
        <v>1</v>
      </c>
      <c r="D4227" s="7" t="str" cm="1">
        <f t="array" ref="D4227">_xlfn.SWITCH(A4227,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227" s="7">
        <f t="shared" si="133"/>
        <v>40858</v>
      </c>
      <c r="F4227" s="5">
        <v>2011</v>
      </c>
      <c r="G4227" s="8">
        <v>1302499.23</v>
      </c>
      <c r="H4227" s="5" t="s">
        <v>99</v>
      </c>
      <c r="I4227" s="9">
        <v>32.869999999999997</v>
      </c>
      <c r="J4227" s="10">
        <v>3.5049999999999999</v>
      </c>
      <c r="K4227" s="10">
        <v>195.6376941</v>
      </c>
      <c r="L4227" s="10">
        <v>6.7590000000000003</v>
      </c>
      <c r="M4227" s="11" t="str" cm="1">
        <f t="array" ref="M4227">_xlfn.IFS(ROUND(Sales_Data[[#This Row],[Temperature]],0)&lt;50,"Cold",ROUND(Sales_Data[[#This Row],[Temperature]],0)&lt;70,"Mild",ROUND(Sales_Data[[#This Row],[Temperature]],0)&lt;84,"Warm",TRUE,"Hot")</f>
        <v>Cold</v>
      </c>
    </row>
    <row r="4228" spans="1:13" x14ac:dyDescent="0.3">
      <c r="A4228" s="5">
        <v>42</v>
      </c>
      <c r="B4228" s="6">
        <v>40858</v>
      </c>
      <c r="C4228" s="7" t="b">
        <f t="shared" si="132"/>
        <v>1</v>
      </c>
      <c r="D4228" s="7" t="str" cm="1">
        <f t="array" ref="D4228">_xlfn.SWITCH(A4228,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228" s="7">
        <f t="shared" si="133"/>
        <v>40858</v>
      </c>
      <c r="F4228" s="5">
        <v>2011</v>
      </c>
      <c r="G4228" s="8">
        <v>643125.29</v>
      </c>
      <c r="H4228" s="5" t="s">
        <v>99</v>
      </c>
      <c r="I4228" s="9">
        <v>55.28</v>
      </c>
      <c r="J4228" s="10">
        <v>3.677</v>
      </c>
      <c r="K4228" s="10">
        <v>129.81670969999999</v>
      </c>
      <c r="L4228" s="10">
        <v>7.8739999999999997</v>
      </c>
      <c r="M4228" s="11" t="str" cm="1">
        <f t="array" ref="M4228">_xlfn.IFS(ROUND(Sales_Data[[#This Row],[Temperature]],0)&lt;50,"Cold",ROUND(Sales_Data[[#This Row],[Temperature]],0)&lt;70,"Mild",ROUND(Sales_Data[[#This Row],[Temperature]],0)&lt;84,"Warm",TRUE,"Hot")</f>
        <v>Mild</v>
      </c>
    </row>
    <row r="4229" spans="1:13" x14ac:dyDescent="0.3">
      <c r="A4229" s="5">
        <v>43</v>
      </c>
      <c r="B4229" s="6">
        <v>40858</v>
      </c>
      <c r="C4229" s="7" t="b">
        <f t="shared" si="132"/>
        <v>1</v>
      </c>
      <c r="D4229" s="7" t="str" cm="1">
        <f t="array" ref="D4229">_xlfn.SWITCH(A4229,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229" s="7">
        <f t="shared" si="133"/>
        <v>40858</v>
      </c>
      <c r="F4229" s="5">
        <v>2011</v>
      </c>
      <c r="G4229" s="8">
        <v>615975.5</v>
      </c>
      <c r="H4229" s="5" t="s">
        <v>99</v>
      </c>
      <c r="I4229" s="9">
        <v>51.26</v>
      </c>
      <c r="J4229" s="10">
        <v>3.2970000000000002</v>
      </c>
      <c r="K4229" s="10">
        <v>209.66328110000001</v>
      </c>
      <c r="L4229" s="10">
        <v>10.148</v>
      </c>
      <c r="M4229" s="11" t="str" cm="1">
        <f t="array" ref="M4229">_xlfn.IFS(ROUND(Sales_Data[[#This Row],[Temperature]],0)&lt;50,"Cold",ROUND(Sales_Data[[#This Row],[Temperature]],0)&lt;70,"Mild",ROUND(Sales_Data[[#This Row],[Temperature]],0)&lt;84,"Warm",TRUE,"Hot")</f>
        <v>Mild</v>
      </c>
    </row>
    <row r="4230" spans="1:13" x14ac:dyDescent="0.3">
      <c r="A4230" s="5">
        <v>44</v>
      </c>
      <c r="B4230" s="6">
        <v>40858</v>
      </c>
      <c r="C4230" s="7" t="b">
        <f t="shared" si="132"/>
        <v>1</v>
      </c>
      <c r="D4230" s="7" t="str" cm="1">
        <f t="array" ref="D4230">_xlfn.SWITCH(A4230,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230" s="7">
        <f t="shared" si="133"/>
        <v>40858</v>
      </c>
      <c r="F4230" s="5">
        <v>2011</v>
      </c>
      <c r="G4230" s="8">
        <v>312233.56</v>
      </c>
      <c r="H4230" s="5" t="s">
        <v>99</v>
      </c>
      <c r="I4230" s="9">
        <v>33.799999999999997</v>
      </c>
      <c r="J4230" s="10">
        <v>3.5129999999999999</v>
      </c>
      <c r="K4230" s="10">
        <v>129.81670969999999</v>
      </c>
      <c r="L4230" s="10">
        <v>6.0780000000000003</v>
      </c>
      <c r="M4230" s="11" t="str" cm="1">
        <f t="array" ref="M4230">_xlfn.IFS(ROUND(Sales_Data[[#This Row],[Temperature]],0)&lt;50,"Cold",ROUND(Sales_Data[[#This Row],[Temperature]],0)&lt;70,"Mild",ROUND(Sales_Data[[#This Row],[Temperature]],0)&lt;84,"Warm",TRUE,"Hot")</f>
        <v>Cold</v>
      </c>
    </row>
    <row r="4231" spans="1:13" x14ac:dyDescent="0.3">
      <c r="A4231" s="5">
        <v>45</v>
      </c>
      <c r="B4231" s="6">
        <v>40858</v>
      </c>
      <c r="C4231" s="7" t="b">
        <f t="shared" si="132"/>
        <v>1</v>
      </c>
      <c r="D4231" s="7" t="str" cm="1">
        <f t="array" ref="D4231">_xlfn.SWITCH(A4231,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231" s="7">
        <f t="shared" si="133"/>
        <v>40858</v>
      </c>
      <c r="F4231" s="5">
        <v>2011</v>
      </c>
      <c r="G4231" s="8">
        <v>808624.82</v>
      </c>
      <c r="H4231" s="5" t="s">
        <v>99</v>
      </c>
      <c r="I4231" s="9">
        <v>47.65</v>
      </c>
      <c r="J4231" s="10">
        <v>3.53</v>
      </c>
      <c r="K4231" s="10">
        <v>188.06323449999999</v>
      </c>
      <c r="L4231" s="10">
        <v>8.5229999999999997</v>
      </c>
      <c r="M4231" s="11" t="str" cm="1">
        <f t="array" ref="M4231">_xlfn.IFS(ROUND(Sales_Data[[#This Row],[Temperature]],0)&lt;50,"Cold",ROUND(Sales_Data[[#This Row],[Temperature]],0)&lt;70,"Mild",ROUND(Sales_Data[[#This Row],[Temperature]],0)&lt;84,"Warm",TRUE,"Hot")</f>
        <v>Cold</v>
      </c>
    </row>
    <row r="4232" spans="1:13" x14ac:dyDescent="0.3">
      <c r="A4232" s="5">
        <v>1</v>
      </c>
      <c r="B4232" s="5" t="s">
        <v>62</v>
      </c>
      <c r="C4232" s="7" t="b">
        <f t="shared" si="132"/>
        <v>0</v>
      </c>
      <c r="D4232" s="7" t="str" cm="1">
        <f t="array" ref="D4232">_xlfn.SWITCH(A4232,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232" s="12">
        <f t="shared" si="133"/>
        <v>40865</v>
      </c>
      <c r="F4232" s="5">
        <v>2011</v>
      </c>
      <c r="G4232" s="8">
        <v>1539483.7</v>
      </c>
      <c r="H4232" s="5" t="s">
        <v>99</v>
      </c>
      <c r="I4232" s="9">
        <v>62.25</v>
      </c>
      <c r="J4232" s="10">
        <v>3.3079999999999998</v>
      </c>
      <c r="K4232" s="10">
        <v>218.2205088</v>
      </c>
      <c r="L4232" s="10">
        <v>7.8659999999999997</v>
      </c>
      <c r="M4232" s="11" t="str" cm="1">
        <f t="array" ref="M4232">_xlfn.IFS(ROUND(Sales_Data[[#This Row],[Temperature]],0)&lt;50,"Cold",ROUND(Sales_Data[[#This Row],[Temperature]],0)&lt;70,"Mild",ROUND(Sales_Data[[#This Row],[Temperature]],0)&lt;84,"Warm",TRUE,"Hot")</f>
        <v>Mild</v>
      </c>
    </row>
    <row r="4233" spans="1:13" x14ac:dyDescent="0.3">
      <c r="A4233" s="5">
        <v>2</v>
      </c>
      <c r="B4233" s="5" t="s">
        <v>62</v>
      </c>
      <c r="C4233" s="7" t="b">
        <f t="shared" si="132"/>
        <v>0</v>
      </c>
      <c r="D4233" s="7" t="str" cm="1">
        <f t="array" ref="D4233">_xlfn.SWITCH(A4233,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233" s="12">
        <f t="shared" si="133"/>
        <v>40865</v>
      </c>
      <c r="F4233" s="5">
        <v>2011</v>
      </c>
      <c r="G4233" s="8">
        <v>1902762.5</v>
      </c>
      <c r="H4233" s="5" t="s">
        <v>99</v>
      </c>
      <c r="I4233" s="9">
        <v>62.01</v>
      </c>
      <c r="J4233" s="10">
        <v>3.3079999999999998</v>
      </c>
      <c r="K4233" s="10">
        <v>217.8670218</v>
      </c>
      <c r="L4233" s="10">
        <v>7.4409999999999998</v>
      </c>
      <c r="M4233" s="11" t="str" cm="1">
        <f t="array" ref="M4233">_xlfn.IFS(ROUND(Sales_Data[[#This Row],[Temperature]],0)&lt;50,"Cold",ROUND(Sales_Data[[#This Row],[Temperature]],0)&lt;70,"Mild",ROUND(Sales_Data[[#This Row],[Temperature]],0)&lt;84,"Warm",TRUE,"Hot")</f>
        <v>Mild</v>
      </c>
    </row>
    <row r="4234" spans="1:13" x14ac:dyDescent="0.3">
      <c r="A4234" s="5">
        <v>3</v>
      </c>
      <c r="B4234" s="5" t="s">
        <v>62</v>
      </c>
      <c r="C4234" s="7" t="b">
        <f t="shared" si="132"/>
        <v>0</v>
      </c>
      <c r="D4234" s="7" t="str" cm="1">
        <f t="array" ref="D4234">_xlfn.SWITCH(A4234,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234" s="12">
        <f t="shared" si="133"/>
        <v>40865</v>
      </c>
      <c r="F4234" s="5">
        <v>2011</v>
      </c>
      <c r="G4234" s="8">
        <v>398838.97</v>
      </c>
      <c r="H4234" s="5" t="s">
        <v>99</v>
      </c>
      <c r="I4234" s="9">
        <v>63.91</v>
      </c>
      <c r="J4234" s="10">
        <v>3.3079999999999998</v>
      </c>
      <c r="K4234" s="10">
        <v>221.64328520000001</v>
      </c>
      <c r="L4234" s="10">
        <v>7.1970000000000001</v>
      </c>
      <c r="M4234" s="11" t="str" cm="1">
        <f t="array" ref="M4234">_xlfn.IFS(ROUND(Sales_Data[[#This Row],[Temperature]],0)&lt;50,"Cold",ROUND(Sales_Data[[#This Row],[Temperature]],0)&lt;70,"Mild",ROUND(Sales_Data[[#This Row],[Temperature]],0)&lt;84,"Warm",TRUE,"Hot")</f>
        <v>Mild</v>
      </c>
    </row>
    <row r="4235" spans="1:13" x14ac:dyDescent="0.3">
      <c r="A4235" s="5">
        <v>4</v>
      </c>
      <c r="B4235" s="5" t="s">
        <v>62</v>
      </c>
      <c r="C4235" s="7" t="b">
        <f t="shared" si="132"/>
        <v>0</v>
      </c>
      <c r="D4235" s="7" t="str" cm="1">
        <f t="array" ref="D4235">_xlfn.SWITCH(A4235,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235" s="12">
        <f t="shared" si="133"/>
        <v>40865</v>
      </c>
      <c r="F4235" s="5">
        <v>2011</v>
      </c>
      <c r="G4235" s="8">
        <v>2243946.59</v>
      </c>
      <c r="H4235" s="5" t="s">
        <v>99</v>
      </c>
      <c r="I4235" s="9">
        <v>50.44</v>
      </c>
      <c r="J4235" s="10">
        <v>3.294</v>
      </c>
      <c r="K4235" s="10">
        <v>129.8268333</v>
      </c>
      <c r="L4235" s="10">
        <v>5.1429999999999998</v>
      </c>
      <c r="M4235" s="11" t="str" cm="1">
        <f t="array" ref="M4235">_xlfn.IFS(ROUND(Sales_Data[[#This Row],[Temperature]],0)&lt;50,"Cold",ROUND(Sales_Data[[#This Row],[Temperature]],0)&lt;70,"Mild",ROUND(Sales_Data[[#This Row],[Temperature]],0)&lt;84,"Warm",TRUE,"Hot")</f>
        <v>Mild</v>
      </c>
    </row>
    <row r="4236" spans="1:13" x14ac:dyDescent="0.3">
      <c r="A4236" s="5">
        <v>5</v>
      </c>
      <c r="B4236" s="5" t="s">
        <v>62</v>
      </c>
      <c r="C4236" s="7" t="b">
        <f t="shared" si="132"/>
        <v>0</v>
      </c>
      <c r="D4236" s="7" t="str" cm="1">
        <f t="array" ref="D4236">_xlfn.SWITCH(A4236,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236" s="12">
        <f t="shared" si="133"/>
        <v>40865</v>
      </c>
      <c r="F4236" s="5">
        <v>2011</v>
      </c>
      <c r="G4236" s="8">
        <v>307944.37</v>
      </c>
      <c r="H4236" s="5" t="s">
        <v>99</v>
      </c>
      <c r="I4236" s="9">
        <v>64.33</v>
      </c>
      <c r="J4236" s="10">
        <v>3.3079999999999998</v>
      </c>
      <c r="K4236" s="10">
        <v>218.79391200000001</v>
      </c>
      <c r="L4236" s="10">
        <v>6.3</v>
      </c>
      <c r="M4236" s="11" t="str" cm="1">
        <f t="array" ref="M4236">_xlfn.IFS(ROUND(Sales_Data[[#This Row],[Temperature]],0)&lt;50,"Cold",ROUND(Sales_Data[[#This Row],[Temperature]],0)&lt;70,"Mild",ROUND(Sales_Data[[#This Row],[Temperature]],0)&lt;84,"Warm",TRUE,"Hot")</f>
        <v>Mild</v>
      </c>
    </row>
    <row r="4237" spans="1:13" x14ac:dyDescent="0.3">
      <c r="A4237" s="5">
        <v>6</v>
      </c>
      <c r="B4237" s="5" t="s">
        <v>62</v>
      </c>
      <c r="C4237" s="7" t="b">
        <f t="shared" si="132"/>
        <v>0</v>
      </c>
      <c r="D4237" s="7" t="str" cm="1">
        <f t="array" ref="D4237">_xlfn.SWITCH(A4237,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237" s="12">
        <f t="shared" si="133"/>
        <v>40865</v>
      </c>
      <c r="F4237" s="5">
        <v>2011</v>
      </c>
      <c r="G4237" s="8">
        <v>1524390.07</v>
      </c>
      <c r="H4237" s="5" t="s">
        <v>99</v>
      </c>
      <c r="I4237" s="9">
        <v>63.89</v>
      </c>
      <c r="J4237" s="10">
        <v>3.3079999999999998</v>
      </c>
      <c r="K4237" s="10">
        <v>219.78971369999999</v>
      </c>
      <c r="L4237" s="10">
        <v>6.5510000000000002</v>
      </c>
      <c r="M4237" s="11" t="str" cm="1">
        <f t="array" ref="M4237">_xlfn.IFS(ROUND(Sales_Data[[#This Row],[Temperature]],0)&lt;50,"Cold",ROUND(Sales_Data[[#This Row],[Temperature]],0)&lt;70,"Mild",ROUND(Sales_Data[[#This Row],[Temperature]],0)&lt;84,"Warm",TRUE,"Hot")</f>
        <v>Mild</v>
      </c>
    </row>
    <row r="4238" spans="1:13" x14ac:dyDescent="0.3">
      <c r="A4238" s="5">
        <v>7</v>
      </c>
      <c r="B4238" s="5" t="s">
        <v>62</v>
      </c>
      <c r="C4238" s="7" t="b">
        <f t="shared" si="132"/>
        <v>0</v>
      </c>
      <c r="D4238" s="7" t="str" cm="1">
        <f t="array" ref="D4238">_xlfn.SWITCH(A4238,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238" s="12">
        <f t="shared" si="133"/>
        <v>40865</v>
      </c>
      <c r="F4238" s="5">
        <v>2011</v>
      </c>
      <c r="G4238" s="8">
        <v>539826.56000000006</v>
      </c>
      <c r="H4238" s="5" t="s">
        <v>99</v>
      </c>
      <c r="I4238" s="9">
        <v>29.53</v>
      </c>
      <c r="J4238" s="10">
        <v>3.4790000000000001</v>
      </c>
      <c r="K4238" s="10">
        <v>195.7184713</v>
      </c>
      <c r="L4238" s="10">
        <v>8.5129999999999999</v>
      </c>
      <c r="M4238" s="11" t="str" cm="1">
        <f t="array" ref="M4238">_xlfn.IFS(ROUND(Sales_Data[[#This Row],[Temperature]],0)&lt;50,"Cold",ROUND(Sales_Data[[#This Row],[Temperature]],0)&lt;70,"Mild",ROUND(Sales_Data[[#This Row],[Temperature]],0)&lt;84,"Warm",TRUE,"Hot")</f>
        <v>Cold</v>
      </c>
    </row>
    <row r="4239" spans="1:13" x14ac:dyDescent="0.3">
      <c r="A4239" s="5">
        <v>8</v>
      </c>
      <c r="B4239" s="5" t="s">
        <v>62</v>
      </c>
      <c r="C4239" s="7" t="b">
        <f t="shared" si="132"/>
        <v>0</v>
      </c>
      <c r="D4239" s="7" t="str" cm="1">
        <f t="array" ref="D4239">_xlfn.SWITCH(A4239,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239" s="12">
        <f t="shared" si="133"/>
        <v>40865</v>
      </c>
      <c r="F4239" s="5">
        <v>2011</v>
      </c>
      <c r="G4239" s="8">
        <v>897032.19</v>
      </c>
      <c r="H4239" s="5" t="s">
        <v>99</v>
      </c>
      <c r="I4239" s="9">
        <v>51.72</v>
      </c>
      <c r="J4239" s="10">
        <v>3.3079999999999998</v>
      </c>
      <c r="K4239" s="10">
        <v>221.6911738</v>
      </c>
      <c r="L4239" s="10">
        <v>6.1230000000000002</v>
      </c>
      <c r="M4239" s="11" t="str" cm="1">
        <f t="array" ref="M4239">_xlfn.IFS(ROUND(Sales_Data[[#This Row],[Temperature]],0)&lt;50,"Cold",ROUND(Sales_Data[[#This Row],[Temperature]],0)&lt;70,"Mild",ROUND(Sales_Data[[#This Row],[Temperature]],0)&lt;84,"Warm",TRUE,"Hot")</f>
        <v>Mild</v>
      </c>
    </row>
    <row r="4240" spans="1:13" x14ac:dyDescent="0.3">
      <c r="A4240" s="5">
        <v>9</v>
      </c>
      <c r="B4240" s="5" t="s">
        <v>62</v>
      </c>
      <c r="C4240" s="7" t="b">
        <f t="shared" si="132"/>
        <v>0</v>
      </c>
      <c r="D4240" s="7" t="str" cm="1">
        <f t="array" ref="D4240">_xlfn.SWITCH(A4240,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240" s="12">
        <f t="shared" si="133"/>
        <v>40865</v>
      </c>
      <c r="F4240" s="5">
        <v>2011</v>
      </c>
      <c r="G4240" s="8">
        <v>542414.27</v>
      </c>
      <c r="H4240" s="5" t="s">
        <v>99</v>
      </c>
      <c r="I4240" s="9">
        <v>58.8</v>
      </c>
      <c r="J4240" s="10">
        <v>3.3079999999999998</v>
      </c>
      <c r="K4240" s="10">
        <v>221.88039230000001</v>
      </c>
      <c r="L4240" s="10">
        <v>6.0540000000000003</v>
      </c>
      <c r="M4240" s="11" t="str" cm="1">
        <f t="array" ref="M4240">_xlfn.IFS(ROUND(Sales_Data[[#This Row],[Temperature]],0)&lt;50,"Cold",ROUND(Sales_Data[[#This Row],[Temperature]],0)&lt;70,"Mild",ROUND(Sales_Data[[#This Row],[Temperature]],0)&lt;84,"Warm",TRUE,"Hot")</f>
        <v>Mild</v>
      </c>
    </row>
    <row r="4241" spans="1:13" x14ac:dyDescent="0.3">
      <c r="A4241" s="5">
        <v>10</v>
      </c>
      <c r="B4241" s="5" t="s">
        <v>62</v>
      </c>
      <c r="C4241" s="7" t="b">
        <f t="shared" si="132"/>
        <v>0</v>
      </c>
      <c r="D4241" s="7" t="str" cm="1">
        <f t="array" ref="D4241">_xlfn.SWITCH(A4241,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241" s="12">
        <f t="shared" si="133"/>
        <v>40865</v>
      </c>
      <c r="F4241" s="5">
        <v>2011</v>
      </c>
      <c r="G4241" s="8">
        <v>1869087.85</v>
      </c>
      <c r="H4241" s="5" t="s">
        <v>99</v>
      </c>
      <c r="I4241" s="9">
        <v>58.97</v>
      </c>
      <c r="J4241" s="10">
        <v>3.669</v>
      </c>
      <c r="K4241" s="10">
        <v>129.8268333</v>
      </c>
      <c r="L4241" s="10">
        <v>7.8739999999999997</v>
      </c>
      <c r="M4241" s="11" t="str" cm="1">
        <f t="array" ref="M4241">_xlfn.IFS(ROUND(Sales_Data[[#This Row],[Temperature]],0)&lt;50,"Cold",ROUND(Sales_Data[[#This Row],[Temperature]],0)&lt;70,"Mild",ROUND(Sales_Data[[#This Row],[Temperature]],0)&lt;84,"Warm",TRUE,"Hot")</f>
        <v>Mild</v>
      </c>
    </row>
    <row r="4242" spans="1:13" x14ac:dyDescent="0.3">
      <c r="A4242" s="5">
        <v>11</v>
      </c>
      <c r="B4242" s="5" t="s">
        <v>62</v>
      </c>
      <c r="C4242" s="7" t="b">
        <f t="shared" si="132"/>
        <v>0</v>
      </c>
      <c r="D4242" s="7" t="str" cm="1">
        <f t="array" ref="D4242">_xlfn.SWITCH(A4242,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242" s="12">
        <f t="shared" si="133"/>
        <v>40865</v>
      </c>
      <c r="F4242" s="5">
        <v>2011</v>
      </c>
      <c r="G4242" s="8">
        <v>1315091.6299999999</v>
      </c>
      <c r="H4242" s="5" t="s">
        <v>99</v>
      </c>
      <c r="I4242" s="9">
        <v>66.17</v>
      </c>
      <c r="J4242" s="10">
        <v>3.3079999999999998</v>
      </c>
      <c r="K4242" s="10">
        <v>221.64328520000001</v>
      </c>
      <c r="L4242" s="10">
        <v>7.1970000000000001</v>
      </c>
      <c r="M4242" s="11" t="str" cm="1">
        <f t="array" ref="M4242">_xlfn.IFS(ROUND(Sales_Data[[#This Row],[Temperature]],0)&lt;50,"Cold",ROUND(Sales_Data[[#This Row],[Temperature]],0)&lt;70,"Mild",ROUND(Sales_Data[[#This Row],[Temperature]],0)&lt;84,"Warm",TRUE,"Hot")</f>
        <v>Mild</v>
      </c>
    </row>
    <row r="4243" spans="1:13" x14ac:dyDescent="0.3">
      <c r="A4243" s="5">
        <v>12</v>
      </c>
      <c r="B4243" s="5" t="s">
        <v>62</v>
      </c>
      <c r="C4243" s="7" t="b">
        <f t="shared" si="132"/>
        <v>0</v>
      </c>
      <c r="D4243" s="7" t="str" cm="1">
        <f t="array" ref="D4243">_xlfn.SWITCH(A4243,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243" s="12">
        <f t="shared" si="133"/>
        <v>40865</v>
      </c>
      <c r="F4243" s="5">
        <v>2011</v>
      </c>
      <c r="G4243" s="8">
        <v>970641.34</v>
      </c>
      <c r="H4243" s="5" t="s">
        <v>99</v>
      </c>
      <c r="I4243" s="9">
        <v>54.2</v>
      </c>
      <c r="J4243" s="10">
        <v>3.8130000000000002</v>
      </c>
      <c r="K4243" s="10">
        <v>129.8268333</v>
      </c>
      <c r="L4243" s="10">
        <v>12.89</v>
      </c>
      <c r="M4243" s="11" t="str" cm="1">
        <f t="array" ref="M4243">_xlfn.IFS(ROUND(Sales_Data[[#This Row],[Temperature]],0)&lt;50,"Cold",ROUND(Sales_Data[[#This Row],[Temperature]],0)&lt;70,"Mild",ROUND(Sales_Data[[#This Row],[Temperature]],0)&lt;84,"Warm",TRUE,"Hot")</f>
        <v>Mild</v>
      </c>
    </row>
    <row r="4244" spans="1:13" x14ac:dyDescent="0.3">
      <c r="A4244" s="5">
        <v>13</v>
      </c>
      <c r="B4244" s="5" t="s">
        <v>62</v>
      </c>
      <c r="C4244" s="7" t="b">
        <f t="shared" si="132"/>
        <v>0</v>
      </c>
      <c r="D4244" s="7" t="str" cm="1">
        <f t="array" ref="D4244">_xlfn.SWITCH(A4244,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244" s="12">
        <f t="shared" si="133"/>
        <v>40865</v>
      </c>
      <c r="F4244" s="5">
        <v>2011</v>
      </c>
      <c r="G4244" s="8">
        <v>2016323.51</v>
      </c>
      <c r="H4244" s="5" t="s">
        <v>99</v>
      </c>
      <c r="I4244" s="9">
        <v>40.65</v>
      </c>
      <c r="J4244" s="10">
        <v>3.4889999999999999</v>
      </c>
      <c r="K4244" s="10">
        <v>129.8268333</v>
      </c>
      <c r="L4244" s="10">
        <v>6.3920000000000003</v>
      </c>
      <c r="M4244" s="11" t="str" cm="1">
        <f t="array" ref="M4244">_xlfn.IFS(ROUND(Sales_Data[[#This Row],[Temperature]],0)&lt;50,"Cold",ROUND(Sales_Data[[#This Row],[Temperature]],0)&lt;70,"Mild",ROUND(Sales_Data[[#This Row],[Temperature]],0)&lt;84,"Warm",TRUE,"Hot")</f>
        <v>Cold</v>
      </c>
    </row>
    <row r="4245" spans="1:13" x14ac:dyDescent="0.3">
      <c r="A4245" s="5">
        <v>14</v>
      </c>
      <c r="B4245" s="5" t="s">
        <v>62</v>
      </c>
      <c r="C4245" s="7" t="b">
        <f t="shared" si="132"/>
        <v>0</v>
      </c>
      <c r="D4245" s="7" t="str" cm="1">
        <f t="array" ref="D4245">_xlfn.SWITCH(A4245,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45" s="12">
        <f t="shared" si="133"/>
        <v>40865</v>
      </c>
      <c r="F4245" s="5">
        <v>2011</v>
      </c>
      <c r="G4245" s="8">
        <v>1969360.72</v>
      </c>
      <c r="H4245" s="5" t="s">
        <v>99</v>
      </c>
      <c r="I4245" s="9">
        <v>51.34</v>
      </c>
      <c r="J4245" s="10">
        <v>3.53</v>
      </c>
      <c r="K4245" s="10">
        <v>188.1983654</v>
      </c>
      <c r="L4245" s="10">
        <v>8.5229999999999997</v>
      </c>
      <c r="M4245" s="11" t="str" cm="1">
        <f t="array" ref="M4245">_xlfn.IFS(ROUND(Sales_Data[[#This Row],[Temperature]],0)&lt;50,"Cold",ROUND(Sales_Data[[#This Row],[Temperature]],0)&lt;70,"Mild",ROUND(Sales_Data[[#This Row],[Temperature]],0)&lt;84,"Warm",TRUE,"Hot")</f>
        <v>Mild</v>
      </c>
    </row>
    <row r="4246" spans="1:13" x14ac:dyDescent="0.3">
      <c r="A4246" s="5">
        <v>15</v>
      </c>
      <c r="B4246" s="5" t="s">
        <v>62</v>
      </c>
      <c r="C4246" s="7" t="b">
        <f t="shared" si="132"/>
        <v>0</v>
      </c>
      <c r="D4246" s="7" t="str" cm="1">
        <f t="array" ref="D4246">_xlfn.SWITCH(A4246,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46" s="12">
        <f t="shared" si="133"/>
        <v>40865</v>
      </c>
      <c r="F4246" s="5">
        <v>2011</v>
      </c>
      <c r="G4246" s="8">
        <v>597856.51</v>
      </c>
      <c r="H4246" s="5" t="s">
        <v>99</v>
      </c>
      <c r="I4246" s="9">
        <v>46.53</v>
      </c>
      <c r="J4246" s="10">
        <v>3.7170000000000001</v>
      </c>
      <c r="K4246" s="10">
        <v>136.46666669999999</v>
      </c>
      <c r="L4246" s="10">
        <v>7.8659999999999997</v>
      </c>
      <c r="M4246" s="11" t="str" cm="1">
        <f t="array" ref="M4246">_xlfn.IFS(ROUND(Sales_Data[[#This Row],[Temperature]],0)&lt;50,"Cold",ROUND(Sales_Data[[#This Row],[Temperature]],0)&lt;70,"Mild",ROUND(Sales_Data[[#This Row],[Temperature]],0)&lt;84,"Warm",TRUE,"Hot")</f>
        <v>Cold</v>
      </c>
    </row>
    <row r="4247" spans="1:13" x14ac:dyDescent="0.3">
      <c r="A4247" s="5">
        <v>16</v>
      </c>
      <c r="B4247" s="5" t="s">
        <v>62</v>
      </c>
      <c r="C4247" s="7" t="b">
        <f t="shared" si="132"/>
        <v>0</v>
      </c>
      <c r="D4247" s="7" t="str" cm="1">
        <f t="array" ref="D4247">_xlfn.SWITCH(A4247,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47" s="12">
        <f t="shared" si="133"/>
        <v>40865</v>
      </c>
      <c r="F4247" s="5">
        <v>2011</v>
      </c>
      <c r="G4247" s="8">
        <v>480353.64</v>
      </c>
      <c r="H4247" s="5" t="s">
        <v>99</v>
      </c>
      <c r="I4247" s="9">
        <v>31.73</v>
      </c>
      <c r="J4247" s="10">
        <v>3.4790000000000001</v>
      </c>
      <c r="K4247" s="10">
        <v>195.7184713</v>
      </c>
      <c r="L4247" s="10">
        <v>6.2320000000000002</v>
      </c>
      <c r="M4247" s="11" t="str" cm="1">
        <f t="array" ref="M4247">_xlfn.IFS(ROUND(Sales_Data[[#This Row],[Temperature]],0)&lt;50,"Cold",ROUND(Sales_Data[[#This Row],[Temperature]],0)&lt;70,"Mild",ROUND(Sales_Data[[#This Row],[Temperature]],0)&lt;84,"Warm",TRUE,"Hot")</f>
        <v>Cold</v>
      </c>
    </row>
    <row r="4248" spans="1:13" x14ac:dyDescent="0.3">
      <c r="A4248" s="5">
        <v>17</v>
      </c>
      <c r="B4248" s="5" t="s">
        <v>62</v>
      </c>
      <c r="C4248" s="7" t="b">
        <f t="shared" si="132"/>
        <v>0</v>
      </c>
      <c r="D4248" s="7" t="str" cm="1">
        <f t="array" ref="D4248">_xlfn.SWITCH(A4248,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48" s="12">
        <f t="shared" si="133"/>
        <v>40865</v>
      </c>
      <c r="F4248" s="5">
        <v>2011</v>
      </c>
      <c r="G4248" s="8">
        <v>877724.31</v>
      </c>
      <c r="H4248" s="5" t="s">
        <v>99</v>
      </c>
      <c r="I4248" s="9">
        <v>32.93</v>
      </c>
      <c r="J4248" s="10">
        <v>3.4889999999999999</v>
      </c>
      <c r="K4248" s="10">
        <v>129.8268333</v>
      </c>
      <c r="L4248" s="10">
        <v>6.617</v>
      </c>
      <c r="M4248" s="11" t="str" cm="1">
        <f t="array" ref="M4248">_xlfn.IFS(ROUND(Sales_Data[[#This Row],[Temperature]],0)&lt;50,"Cold",ROUND(Sales_Data[[#This Row],[Temperature]],0)&lt;70,"Mild",ROUND(Sales_Data[[#This Row],[Temperature]],0)&lt;84,"Warm",TRUE,"Hot")</f>
        <v>Cold</v>
      </c>
    </row>
    <row r="4249" spans="1:13" x14ac:dyDescent="0.3">
      <c r="A4249" s="5">
        <v>18</v>
      </c>
      <c r="B4249" s="5" t="s">
        <v>62</v>
      </c>
      <c r="C4249" s="7" t="b">
        <f t="shared" si="132"/>
        <v>0</v>
      </c>
      <c r="D4249" s="7" t="str" cm="1">
        <f t="array" ref="D4249">_xlfn.SWITCH(A4249,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49" s="12">
        <f t="shared" si="133"/>
        <v>40865</v>
      </c>
      <c r="F4249" s="5">
        <v>2011</v>
      </c>
      <c r="G4249" s="8">
        <v>1056992.18</v>
      </c>
      <c r="H4249" s="5" t="s">
        <v>99</v>
      </c>
      <c r="I4249" s="9">
        <v>47.88</v>
      </c>
      <c r="J4249" s="10">
        <v>3.5710000000000002</v>
      </c>
      <c r="K4249" s="10">
        <v>136.46666669999999</v>
      </c>
      <c r="L4249" s="10">
        <v>8.4710000000000001</v>
      </c>
      <c r="M4249" s="11" t="str" cm="1">
        <f t="array" ref="M4249">_xlfn.IFS(ROUND(Sales_Data[[#This Row],[Temperature]],0)&lt;50,"Cold",ROUND(Sales_Data[[#This Row],[Temperature]],0)&lt;70,"Mild",ROUND(Sales_Data[[#This Row],[Temperature]],0)&lt;84,"Warm",TRUE,"Hot")</f>
        <v>Cold</v>
      </c>
    </row>
    <row r="4250" spans="1:13" x14ac:dyDescent="0.3">
      <c r="A4250" s="5">
        <v>19</v>
      </c>
      <c r="B4250" s="5" t="s">
        <v>62</v>
      </c>
      <c r="C4250" s="7" t="b">
        <f t="shared" si="132"/>
        <v>0</v>
      </c>
      <c r="D4250" s="7" t="str" cm="1">
        <f t="array" ref="D4250">_xlfn.SWITCH(A4250,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50" s="12">
        <f t="shared" si="133"/>
        <v>40865</v>
      </c>
      <c r="F4250" s="5">
        <v>2011</v>
      </c>
      <c r="G4250" s="8">
        <v>1411835.57</v>
      </c>
      <c r="H4250" s="5" t="s">
        <v>99</v>
      </c>
      <c r="I4250" s="9">
        <v>48.21</v>
      </c>
      <c r="J4250" s="10">
        <v>3.7170000000000001</v>
      </c>
      <c r="K4250" s="10">
        <v>136.46666669999999</v>
      </c>
      <c r="L4250" s="10">
        <v>7.8659999999999997</v>
      </c>
      <c r="M4250" s="11" t="str" cm="1">
        <f t="array" ref="M4250">_xlfn.IFS(ROUND(Sales_Data[[#This Row],[Temperature]],0)&lt;50,"Cold",ROUND(Sales_Data[[#This Row],[Temperature]],0)&lt;70,"Mild",ROUND(Sales_Data[[#This Row],[Temperature]],0)&lt;84,"Warm",TRUE,"Hot")</f>
        <v>Cold</v>
      </c>
    </row>
    <row r="4251" spans="1:13" x14ac:dyDescent="0.3">
      <c r="A4251" s="5">
        <v>20</v>
      </c>
      <c r="B4251" s="5" t="s">
        <v>62</v>
      </c>
      <c r="C4251" s="7" t="b">
        <f t="shared" si="132"/>
        <v>0</v>
      </c>
      <c r="D4251" s="7" t="str" cm="1">
        <f t="array" ref="D4251">_xlfn.SWITCH(A4251,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51" s="12">
        <f t="shared" si="133"/>
        <v>40865</v>
      </c>
      <c r="F4251" s="5">
        <v>2011</v>
      </c>
      <c r="G4251" s="8">
        <v>2169933.8199999998</v>
      </c>
      <c r="H4251" s="5" t="s">
        <v>99</v>
      </c>
      <c r="I4251" s="9">
        <v>49.3</v>
      </c>
      <c r="J4251" s="10">
        <v>3.53</v>
      </c>
      <c r="K4251" s="10">
        <v>211.18472070000001</v>
      </c>
      <c r="L4251" s="10">
        <v>7.0819999999999999</v>
      </c>
      <c r="M4251" s="11" t="str" cm="1">
        <f t="array" ref="M4251">_xlfn.IFS(ROUND(Sales_Data[[#This Row],[Temperature]],0)&lt;50,"Cold",ROUND(Sales_Data[[#This Row],[Temperature]],0)&lt;70,"Mild",ROUND(Sales_Data[[#This Row],[Temperature]],0)&lt;84,"Warm",TRUE,"Hot")</f>
        <v>Cold</v>
      </c>
    </row>
    <row r="4252" spans="1:13" x14ac:dyDescent="0.3">
      <c r="A4252" s="5">
        <v>21</v>
      </c>
      <c r="B4252" s="5" t="s">
        <v>62</v>
      </c>
      <c r="C4252" s="7" t="b">
        <f t="shared" si="132"/>
        <v>0</v>
      </c>
      <c r="D4252" s="7" t="str" cm="1">
        <f t="array" ref="D4252">_xlfn.SWITCH(A4252,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52" s="12">
        <f t="shared" si="133"/>
        <v>40865</v>
      </c>
      <c r="F4252" s="5">
        <v>2011</v>
      </c>
      <c r="G4252" s="8">
        <v>737014.09</v>
      </c>
      <c r="H4252" s="5" t="s">
        <v>99</v>
      </c>
      <c r="I4252" s="9">
        <v>61.9</v>
      </c>
      <c r="J4252" s="10">
        <v>3.3079999999999998</v>
      </c>
      <c r="K4252" s="10">
        <v>217.8670218</v>
      </c>
      <c r="L4252" s="10">
        <v>7.4409999999999998</v>
      </c>
      <c r="M4252" s="11" t="str" cm="1">
        <f t="array" ref="M4252">_xlfn.IFS(ROUND(Sales_Data[[#This Row],[Temperature]],0)&lt;50,"Cold",ROUND(Sales_Data[[#This Row],[Temperature]],0)&lt;70,"Mild",ROUND(Sales_Data[[#This Row],[Temperature]],0)&lt;84,"Warm",TRUE,"Hot")</f>
        <v>Mild</v>
      </c>
    </row>
    <row r="4253" spans="1:13" x14ac:dyDescent="0.3">
      <c r="A4253" s="5">
        <v>22</v>
      </c>
      <c r="B4253" s="5" t="s">
        <v>62</v>
      </c>
      <c r="C4253" s="7" t="b">
        <f t="shared" si="132"/>
        <v>0</v>
      </c>
      <c r="D4253" s="7" t="str" cm="1">
        <f t="array" ref="D4253">_xlfn.SWITCH(A4253,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53" s="12">
        <f t="shared" si="133"/>
        <v>40865</v>
      </c>
      <c r="F4253" s="5">
        <v>2011</v>
      </c>
      <c r="G4253" s="8">
        <v>1007579.44</v>
      </c>
      <c r="H4253" s="5" t="s">
        <v>99</v>
      </c>
      <c r="I4253" s="9">
        <v>50.62</v>
      </c>
      <c r="J4253" s="10">
        <v>3.5710000000000002</v>
      </c>
      <c r="K4253" s="10">
        <v>140.4127857</v>
      </c>
      <c r="L4253" s="10">
        <v>7.7060000000000004</v>
      </c>
      <c r="M4253" s="11" t="str" cm="1">
        <f t="array" ref="M4253">_xlfn.IFS(ROUND(Sales_Data[[#This Row],[Temperature]],0)&lt;50,"Cold",ROUND(Sales_Data[[#This Row],[Temperature]],0)&lt;70,"Mild",ROUND(Sales_Data[[#This Row],[Temperature]],0)&lt;84,"Warm",TRUE,"Hot")</f>
        <v>Mild</v>
      </c>
    </row>
    <row r="4254" spans="1:13" x14ac:dyDescent="0.3">
      <c r="A4254" s="5">
        <v>23</v>
      </c>
      <c r="B4254" s="5" t="s">
        <v>62</v>
      </c>
      <c r="C4254" s="7" t="b">
        <f t="shared" si="132"/>
        <v>0</v>
      </c>
      <c r="D4254" s="7" t="str" cm="1">
        <f t="array" ref="D4254">_xlfn.SWITCH(A4254,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54" s="12">
        <f t="shared" si="133"/>
        <v>40865</v>
      </c>
      <c r="F4254" s="5">
        <v>2011</v>
      </c>
      <c r="G4254" s="8">
        <v>1345631.96</v>
      </c>
      <c r="H4254" s="5" t="s">
        <v>99</v>
      </c>
      <c r="I4254" s="9">
        <v>45.48</v>
      </c>
      <c r="J4254" s="10">
        <v>3.5710000000000002</v>
      </c>
      <c r="K4254" s="10">
        <v>136.46666669999999</v>
      </c>
      <c r="L4254" s="10">
        <v>4.42</v>
      </c>
      <c r="M4254" s="11" t="str" cm="1">
        <f t="array" ref="M4254">_xlfn.IFS(ROUND(Sales_Data[[#This Row],[Temperature]],0)&lt;50,"Cold",ROUND(Sales_Data[[#This Row],[Temperature]],0)&lt;70,"Mild",ROUND(Sales_Data[[#This Row],[Temperature]],0)&lt;84,"Warm",TRUE,"Hot")</f>
        <v>Cold</v>
      </c>
    </row>
    <row r="4255" spans="1:13" x14ac:dyDescent="0.3">
      <c r="A4255" s="5">
        <v>24</v>
      </c>
      <c r="B4255" s="5" t="s">
        <v>62</v>
      </c>
      <c r="C4255" s="7" t="b">
        <f t="shared" si="132"/>
        <v>0</v>
      </c>
      <c r="D4255" s="7" t="str" cm="1">
        <f t="array" ref="D4255">_xlfn.SWITCH(A4255,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255" s="12">
        <f t="shared" si="133"/>
        <v>40865</v>
      </c>
      <c r="F4255" s="5">
        <v>2011</v>
      </c>
      <c r="G4255" s="8">
        <v>1297535.69</v>
      </c>
      <c r="H4255" s="5" t="s">
        <v>99</v>
      </c>
      <c r="I4255" s="9">
        <v>48.17</v>
      </c>
      <c r="J4255" s="10">
        <v>3.7170000000000001</v>
      </c>
      <c r="K4255" s="10">
        <v>136.46666669999999</v>
      </c>
      <c r="L4255" s="10">
        <v>8.4540000000000006</v>
      </c>
      <c r="M4255" s="11" t="str" cm="1">
        <f t="array" ref="M4255">_xlfn.IFS(ROUND(Sales_Data[[#This Row],[Temperature]],0)&lt;50,"Cold",ROUND(Sales_Data[[#This Row],[Temperature]],0)&lt;70,"Mild",ROUND(Sales_Data[[#This Row],[Temperature]],0)&lt;84,"Warm",TRUE,"Hot")</f>
        <v>Cold</v>
      </c>
    </row>
    <row r="4256" spans="1:13" x14ac:dyDescent="0.3">
      <c r="A4256" s="5">
        <v>25</v>
      </c>
      <c r="B4256" s="5" t="s">
        <v>62</v>
      </c>
      <c r="C4256" s="7" t="b">
        <f t="shared" si="132"/>
        <v>0</v>
      </c>
      <c r="D4256" s="7" t="str" cm="1">
        <f t="array" ref="D4256">_xlfn.SWITCH(A4256,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256" s="12">
        <f t="shared" si="133"/>
        <v>40865</v>
      </c>
      <c r="F4256" s="5">
        <v>2011</v>
      </c>
      <c r="G4256" s="8">
        <v>728525.6</v>
      </c>
      <c r="H4256" s="5" t="s">
        <v>99</v>
      </c>
      <c r="I4256" s="9">
        <v>46.41</v>
      </c>
      <c r="J4256" s="10">
        <v>3.53</v>
      </c>
      <c r="K4256" s="10">
        <v>211.18472070000001</v>
      </c>
      <c r="L4256" s="10">
        <v>7.0819999999999999</v>
      </c>
      <c r="M4256" s="11" t="str" cm="1">
        <f t="array" ref="M4256">_xlfn.IFS(ROUND(Sales_Data[[#This Row],[Temperature]],0)&lt;50,"Cold",ROUND(Sales_Data[[#This Row],[Temperature]],0)&lt;70,"Mild",ROUND(Sales_Data[[#This Row],[Temperature]],0)&lt;84,"Warm",TRUE,"Hot")</f>
        <v>Cold</v>
      </c>
    </row>
    <row r="4257" spans="1:13" x14ac:dyDescent="0.3">
      <c r="A4257" s="5">
        <v>26</v>
      </c>
      <c r="B4257" s="5" t="s">
        <v>62</v>
      </c>
      <c r="C4257" s="7" t="b">
        <f t="shared" si="132"/>
        <v>0</v>
      </c>
      <c r="D4257" s="7" t="str" cm="1">
        <f t="array" ref="D4257">_xlfn.SWITCH(A4257,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257" s="12">
        <f t="shared" si="133"/>
        <v>40865</v>
      </c>
      <c r="F4257" s="5">
        <v>2011</v>
      </c>
      <c r="G4257" s="8">
        <v>946091.79</v>
      </c>
      <c r="H4257" s="5" t="s">
        <v>99</v>
      </c>
      <c r="I4257" s="9">
        <v>37.78</v>
      </c>
      <c r="J4257" s="10">
        <v>3.5710000000000002</v>
      </c>
      <c r="K4257" s="10">
        <v>136.46666669999999</v>
      </c>
      <c r="L4257" s="10">
        <v>7.5979999999999999</v>
      </c>
      <c r="M4257" s="11" t="str" cm="1">
        <f t="array" ref="M4257">_xlfn.IFS(ROUND(Sales_Data[[#This Row],[Temperature]],0)&lt;50,"Cold",ROUND(Sales_Data[[#This Row],[Temperature]],0)&lt;70,"Mild",ROUND(Sales_Data[[#This Row],[Temperature]],0)&lt;84,"Warm",TRUE,"Hot")</f>
        <v>Cold</v>
      </c>
    </row>
    <row r="4258" spans="1:13" x14ac:dyDescent="0.3">
      <c r="A4258" s="5">
        <v>27</v>
      </c>
      <c r="B4258" s="5" t="s">
        <v>62</v>
      </c>
      <c r="C4258" s="7" t="b">
        <f t="shared" si="132"/>
        <v>0</v>
      </c>
      <c r="D4258" s="7" t="str" cm="1">
        <f t="array" ref="D4258">_xlfn.SWITCH(A4258,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258" s="12">
        <f t="shared" si="133"/>
        <v>40865</v>
      </c>
      <c r="F4258" s="5">
        <v>2011</v>
      </c>
      <c r="G4258" s="8">
        <v>1723739.44</v>
      </c>
      <c r="H4258" s="5" t="s">
        <v>99</v>
      </c>
      <c r="I4258" s="9">
        <v>51.42</v>
      </c>
      <c r="J4258" s="10">
        <v>3.7170000000000001</v>
      </c>
      <c r="K4258" s="10">
        <v>140.4127857</v>
      </c>
      <c r="L4258" s="10">
        <v>7.9059999999999997</v>
      </c>
      <c r="M4258" s="11" t="str" cm="1">
        <f t="array" ref="M4258">_xlfn.IFS(ROUND(Sales_Data[[#This Row],[Temperature]],0)&lt;50,"Cold",ROUND(Sales_Data[[#This Row],[Temperature]],0)&lt;70,"Mild",ROUND(Sales_Data[[#This Row],[Temperature]],0)&lt;84,"Warm",TRUE,"Hot")</f>
        <v>Mild</v>
      </c>
    </row>
    <row r="4259" spans="1:13" x14ac:dyDescent="0.3">
      <c r="A4259" s="5">
        <v>28</v>
      </c>
      <c r="B4259" s="5" t="s">
        <v>62</v>
      </c>
      <c r="C4259" s="7" t="b">
        <f t="shared" si="132"/>
        <v>0</v>
      </c>
      <c r="D4259" s="7" t="str" cm="1">
        <f t="array" ref="D4259">_xlfn.SWITCH(A4259,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259" s="12">
        <f t="shared" si="133"/>
        <v>40865</v>
      </c>
      <c r="F4259" s="5">
        <v>2011</v>
      </c>
      <c r="G4259" s="8">
        <v>1255081.22</v>
      </c>
      <c r="H4259" s="5" t="s">
        <v>99</v>
      </c>
      <c r="I4259" s="9">
        <v>54.2</v>
      </c>
      <c r="J4259" s="10">
        <v>3.8130000000000002</v>
      </c>
      <c r="K4259" s="10">
        <v>129.8268333</v>
      </c>
      <c r="L4259" s="10">
        <v>12.89</v>
      </c>
      <c r="M4259" s="11" t="str" cm="1">
        <f t="array" ref="M4259">_xlfn.IFS(ROUND(Sales_Data[[#This Row],[Temperature]],0)&lt;50,"Cold",ROUND(Sales_Data[[#This Row],[Temperature]],0)&lt;70,"Mild",ROUND(Sales_Data[[#This Row],[Temperature]],0)&lt;84,"Warm",TRUE,"Hot")</f>
        <v>Mild</v>
      </c>
    </row>
    <row r="4260" spans="1:13" x14ac:dyDescent="0.3">
      <c r="A4260" s="5">
        <v>29</v>
      </c>
      <c r="B4260" s="5" t="s">
        <v>62</v>
      </c>
      <c r="C4260" s="7" t="b">
        <f t="shared" si="132"/>
        <v>0</v>
      </c>
      <c r="D4260" s="7" t="str" cm="1">
        <f t="array" ref="D4260">_xlfn.SWITCH(A4260,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260" s="12">
        <f t="shared" si="133"/>
        <v>40865</v>
      </c>
      <c r="F4260" s="5">
        <v>2011</v>
      </c>
      <c r="G4260" s="8">
        <v>504601.29</v>
      </c>
      <c r="H4260" s="5" t="s">
        <v>99</v>
      </c>
      <c r="I4260" s="9">
        <v>50.62</v>
      </c>
      <c r="J4260" s="10">
        <v>3.5710000000000002</v>
      </c>
      <c r="K4260" s="10">
        <v>136.46666669999999</v>
      </c>
      <c r="L4260" s="10">
        <v>9.3569999999999993</v>
      </c>
      <c r="M4260" s="11" t="str" cm="1">
        <f t="array" ref="M4260">_xlfn.IFS(ROUND(Sales_Data[[#This Row],[Temperature]],0)&lt;50,"Cold",ROUND(Sales_Data[[#This Row],[Temperature]],0)&lt;70,"Mild",ROUND(Sales_Data[[#This Row],[Temperature]],0)&lt;84,"Warm",TRUE,"Hot")</f>
        <v>Mild</v>
      </c>
    </row>
    <row r="4261" spans="1:13" x14ac:dyDescent="0.3">
      <c r="A4261" s="5">
        <v>30</v>
      </c>
      <c r="B4261" s="5" t="s">
        <v>62</v>
      </c>
      <c r="C4261" s="7" t="b">
        <f t="shared" si="132"/>
        <v>0</v>
      </c>
      <c r="D4261" s="7" t="str" cm="1">
        <f t="array" ref="D4261">_xlfn.SWITCH(A4261,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261" s="12">
        <f t="shared" si="133"/>
        <v>40865</v>
      </c>
      <c r="F4261" s="5">
        <v>2011</v>
      </c>
      <c r="G4261" s="8">
        <v>436462.63</v>
      </c>
      <c r="H4261" s="5" t="s">
        <v>99</v>
      </c>
      <c r="I4261" s="9">
        <v>61.9</v>
      </c>
      <c r="J4261" s="10">
        <v>3.3079999999999998</v>
      </c>
      <c r="K4261" s="10">
        <v>217.8670218</v>
      </c>
      <c r="L4261" s="10">
        <v>7.4409999999999998</v>
      </c>
      <c r="M4261" s="11" t="str" cm="1">
        <f t="array" ref="M4261">_xlfn.IFS(ROUND(Sales_Data[[#This Row],[Temperature]],0)&lt;50,"Cold",ROUND(Sales_Data[[#This Row],[Temperature]],0)&lt;70,"Mild",ROUND(Sales_Data[[#This Row],[Temperature]],0)&lt;84,"Warm",TRUE,"Hot")</f>
        <v>Mild</v>
      </c>
    </row>
    <row r="4262" spans="1:13" x14ac:dyDescent="0.3">
      <c r="A4262" s="5">
        <v>31</v>
      </c>
      <c r="B4262" s="5" t="s">
        <v>62</v>
      </c>
      <c r="C4262" s="7" t="b">
        <f t="shared" si="132"/>
        <v>0</v>
      </c>
      <c r="D4262" s="7" t="str" cm="1">
        <f t="array" ref="D4262">_xlfn.SWITCH(A4262,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262" s="12">
        <f t="shared" si="133"/>
        <v>40865</v>
      </c>
      <c r="F4262" s="5">
        <v>2011</v>
      </c>
      <c r="G4262" s="8">
        <v>1445174.79</v>
      </c>
      <c r="H4262" s="5" t="s">
        <v>99</v>
      </c>
      <c r="I4262" s="9">
        <v>61.9</v>
      </c>
      <c r="J4262" s="10">
        <v>3.3079999999999998</v>
      </c>
      <c r="K4262" s="10">
        <v>217.8670218</v>
      </c>
      <c r="L4262" s="10">
        <v>7.4409999999999998</v>
      </c>
      <c r="M4262" s="11" t="str" cm="1">
        <f t="array" ref="M4262">_xlfn.IFS(ROUND(Sales_Data[[#This Row],[Temperature]],0)&lt;50,"Cold",ROUND(Sales_Data[[#This Row],[Temperature]],0)&lt;70,"Mild",ROUND(Sales_Data[[#This Row],[Temperature]],0)&lt;84,"Warm",TRUE,"Hot")</f>
        <v>Mild</v>
      </c>
    </row>
    <row r="4263" spans="1:13" x14ac:dyDescent="0.3">
      <c r="A4263" s="5">
        <v>32</v>
      </c>
      <c r="B4263" s="5" t="s">
        <v>62</v>
      </c>
      <c r="C4263" s="7" t="b">
        <f t="shared" si="132"/>
        <v>0</v>
      </c>
      <c r="D4263" s="7" t="str" cm="1">
        <f t="array" ref="D4263">_xlfn.SWITCH(A4263,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263" s="12">
        <f t="shared" si="133"/>
        <v>40865</v>
      </c>
      <c r="F4263" s="5">
        <v>2011</v>
      </c>
      <c r="G4263" s="8">
        <v>1181651.55</v>
      </c>
      <c r="H4263" s="5" t="s">
        <v>99</v>
      </c>
      <c r="I4263" s="9">
        <v>42.61</v>
      </c>
      <c r="J4263" s="10">
        <v>3.4790000000000001</v>
      </c>
      <c r="K4263" s="10">
        <v>195.7184713</v>
      </c>
      <c r="L4263" s="10">
        <v>8.5129999999999999</v>
      </c>
      <c r="M4263" s="11" t="str" cm="1">
        <f t="array" ref="M4263">_xlfn.IFS(ROUND(Sales_Data[[#This Row],[Temperature]],0)&lt;50,"Cold",ROUND(Sales_Data[[#This Row],[Temperature]],0)&lt;70,"Mild",ROUND(Sales_Data[[#This Row],[Temperature]],0)&lt;84,"Warm",TRUE,"Hot")</f>
        <v>Cold</v>
      </c>
    </row>
    <row r="4264" spans="1:13" x14ac:dyDescent="0.3">
      <c r="A4264" s="5">
        <v>33</v>
      </c>
      <c r="B4264" s="5" t="s">
        <v>62</v>
      </c>
      <c r="C4264" s="7" t="b">
        <f t="shared" si="132"/>
        <v>0</v>
      </c>
      <c r="D4264" s="7" t="str" cm="1">
        <f t="array" ref="D4264">_xlfn.SWITCH(A4264,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264" s="12">
        <f t="shared" si="133"/>
        <v>40865</v>
      </c>
      <c r="F4264" s="5">
        <v>2011</v>
      </c>
      <c r="G4264" s="8">
        <v>251294.5</v>
      </c>
      <c r="H4264" s="5" t="s">
        <v>99</v>
      </c>
      <c r="I4264" s="9">
        <v>63.35</v>
      </c>
      <c r="J4264" s="10">
        <v>3.669</v>
      </c>
      <c r="K4264" s="10">
        <v>129.8268333</v>
      </c>
      <c r="L4264" s="10">
        <v>8.01</v>
      </c>
      <c r="M4264" s="11" t="str" cm="1">
        <f t="array" ref="M4264">_xlfn.IFS(ROUND(Sales_Data[[#This Row],[Temperature]],0)&lt;50,"Cold",ROUND(Sales_Data[[#This Row],[Temperature]],0)&lt;70,"Mild",ROUND(Sales_Data[[#This Row],[Temperature]],0)&lt;84,"Warm",TRUE,"Hot")</f>
        <v>Mild</v>
      </c>
    </row>
    <row r="4265" spans="1:13" x14ac:dyDescent="0.3">
      <c r="A4265" s="5">
        <v>34</v>
      </c>
      <c r="B4265" s="5" t="s">
        <v>62</v>
      </c>
      <c r="C4265" s="7" t="b">
        <f t="shared" si="132"/>
        <v>0</v>
      </c>
      <c r="D4265" s="7" t="str" cm="1">
        <f t="array" ref="D4265">_xlfn.SWITCH(A4265,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265" s="12">
        <f t="shared" si="133"/>
        <v>40865</v>
      </c>
      <c r="F4265" s="5">
        <v>2011</v>
      </c>
      <c r="G4265" s="8">
        <v>947552.44</v>
      </c>
      <c r="H4265" s="5" t="s">
        <v>99</v>
      </c>
      <c r="I4265" s="9">
        <v>46</v>
      </c>
      <c r="J4265" s="10">
        <v>3.294</v>
      </c>
      <c r="K4265" s="10">
        <v>129.8268333</v>
      </c>
      <c r="L4265" s="10">
        <v>10.148</v>
      </c>
      <c r="M4265" s="11" t="str" cm="1">
        <f t="array" ref="M4265">_xlfn.IFS(ROUND(Sales_Data[[#This Row],[Temperature]],0)&lt;50,"Cold",ROUND(Sales_Data[[#This Row],[Temperature]],0)&lt;70,"Mild",ROUND(Sales_Data[[#This Row],[Temperature]],0)&lt;84,"Warm",TRUE,"Hot")</f>
        <v>Cold</v>
      </c>
    </row>
    <row r="4266" spans="1:13" x14ac:dyDescent="0.3">
      <c r="A4266" s="5">
        <v>35</v>
      </c>
      <c r="B4266" s="5" t="s">
        <v>62</v>
      </c>
      <c r="C4266" s="7" t="b">
        <f t="shared" si="132"/>
        <v>0</v>
      </c>
      <c r="D4266" s="7" t="str" cm="1">
        <f t="array" ref="D4266">_xlfn.SWITCH(A4266,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266" s="12">
        <f t="shared" si="133"/>
        <v>40865</v>
      </c>
      <c r="F4266" s="5">
        <v>2011</v>
      </c>
      <c r="G4266" s="8">
        <v>820964.1</v>
      </c>
      <c r="H4266" s="5" t="s">
        <v>99</v>
      </c>
      <c r="I4266" s="9">
        <v>51.42</v>
      </c>
      <c r="J4266" s="10">
        <v>3.53</v>
      </c>
      <c r="K4266" s="10">
        <v>140.4127857</v>
      </c>
      <c r="L4266" s="10">
        <v>8.7449999999999992</v>
      </c>
      <c r="M4266" s="11" t="str" cm="1">
        <f t="array" ref="M4266">_xlfn.IFS(ROUND(Sales_Data[[#This Row],[Temperature]],0)&lt;50,"Cold",ROUND(Sales_Data[[#This Row],[Temperature]],0)&lt;70,"Mild",ROUND(Sales_Data[[#This Row],[Temperature]],0)&lt;84,"Warm",TRUE,"Hot")</f>
        <v>Mild</v>
      </c>
    </row>
    <row r="4267" spans="1:13" x14ac:dyDescent="0.3">
      <c r="A4267" s="5">
        <v>36</v>
      </c>
      <c r="B4267" s="5" t="s">
        <v>62</v>
      </c>
      <c r="C4267" s="7" t="b">
        <f t="shared" si="132"/>
        <v>0</v>
      </c>
      <c r="D4267" s="7" t="str" cm="1">
        <f t="array" ref="D4267">_xlfn.SWITCH(A4267,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267" s="12">
        <f t="shared" si="133"/>
        <v>40865</v>
      </c>
      <c r="F4267" s="5">
        <v>2011</v>
      </c>
      <c r="G4267" s="8">
        <v>332901.94</v>
      </c>
      <c r="H4267" s="5" t="s">
        <v>99</v>
      </c>
      <c r="I4267" s="9">
        <v>66.28</v>
      </c>
      <c r="J4267" s="10">
        <v>3.26</v>
      </c>
      <c r="K4267" s="10">
        <v>216.93958610000001</v>
      </c>
      <c r="L4267" s="10">
        <v>7.7160000000000002</v>
      </c>
      <c r="M4267" s="11" t="str" cm="1">
        <f t="array" ref="M4267">_xlfn.IFS(ROUND(Sales_Data[[#This Row],[Temperature]],0)&lt;50,"Cold",ROUND(Sales_Data[[#This Row],[Temperature]],0)&lt;70,"Mild",ROUND(Sales_Data[[#This Row],[Temperature]],0)&lt;84,"Warm",TRUE,"Hot")</f>
        <v>Mild</v>
      </c>
    </row>
    <row r="4268" spans="1:13" x14ac:dyDescent="0.3">
      <c r="A4268" s="5">
        <v>37</v>
      </c>
      <c r="B4268" s="5" t="s">
        <v>62</v>
      </c>
      <c r="C4268" s="7" t="b">
        <f t="shared" si="132"/>
        <v>0</v>
      </c>
      <c r="D4268" s="7" t="str" cm="1">
        <f t="array" ref="D4268">_xlfn.SWITCH(A4268,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268" s="12">
        <f t="shared" si="133"/>
        <v>40865</v>
      </c>
      <c r="F4268" s="5">
        <v>2011</v>
      </c>
      <c r="G4268" s="8">
        <v>527495.09</v>
      </c>
      <c r="H4268" s="5" t="s">
        <v>99</v>
      </c>
      <c r="I4268" s="9">
        <v>66.28</v>
      </c>
      <c r="J4268" s="10">
        <v>3.3079999999999998</v>
      </c>
      <c r="K4268" s="10">
        <v>216.93958610000001</v>
      </c>
      <c r="L4268" s="10">
        <v>7.7160000000000002</v>
      </c>
      <c r="M4268" s="11" t="str" cm="1">
        <f t="array" ref="M4268">_xlfn.IFS(ROUND(Sales_Data[[#This Row],[Temperature]],0)&lt;50,"Cold",ROUND(Sales_Data[[#This Row],[Temperature]],0)&lt;70,"Mild",ROUND(Sales_Data[[#This Row],[Temperature]],0)&lt;84,"Warm",TRUE,"Hot")</f>
        <v>Mild</v>
      </c>
    </row>
    <row r="4269" spans="1:13" x14ac:dyDescent="0.3">
      <c r="A4269" s="5">
        <v>38</v>
      </c>
      <c r="B4269" s="5" t="s">
        <v>62</v>
      </c>
      <c r="C4269" s="7" t="b">
        <f t="shared" si="132"/>
        <v>0</v>
      </c>
      <c r="D4269" s="7" t="str" cm="1">
        <f t="array" ref="D4269">_xlfn.SWITCH(A4269,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269" s="12">
        <f t="shared" si="133"/>
        <v>40865</v>
      </c>
      <c r="F4269" s="5">
        <v>2011</v>
      </c>
      <c r="G4269" s="8">
        <v>392003.13</v>
      </c>
      <c r="H4269" s="5" t="s">
        <v>99</v>
      </c>
      <c r="I4269" s="9">
        <v>54.2</v>
      </c>
      <c r="J4269" s="10">
        <v>3.8130000000000002</v>
      </c>
      <c r="K4269" s="10">
        <v>129.8268333</v>
      </c>
      <c r="L4269" s="10">
        <v>12.89</v>
      </c>
      <c r="M4269" s="11" t="str" cm="1">
        <f t="array" ref="M4269">_xlfn.IFS(ROUND(Sales_Data[[#This Row],[Temperature]],0)&lt;50,"Cold",ROUND(Sales_Data[[#This Row],[Temperature]],0)&lt;70,"Mild",ROUND(Sales_Data[[#This Row],[Temperature]],0)&lt;84,"Warm",TRUE,"Hot")</f>
        <v>Mild</v>
      </c>
    </row>
    <row r="4270" spans="1:13" x14ac:dyDescent="0.3">
      <c r="A4270" s="5">
        <v>39</v>
      </c>
      <c r="B4270" s="5" t="s">
        <v>62</v>
      </c>
      <c r="C4270" s="7" t="b">
        <f t="shared" si="132"/>
        <v>0</v>
      </c>
      <c r="D4270" s="7" t="str" cm="1">
        <f t="array" ref="D4270">_xlfn.SWITCH(A4270,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270" s="12">
        <f t="shared" si="133"/>
        <v>40865</v>
      </c>
      <c r="F4270" s="5">
        <v>2011</v>
      </c>
      <c r="G4270" s="8">
        <v>1510397.27</v>
      </c>
      <c r="H4270" s="5" t="s">
        <v>99</v>
      </c>
      <c r="I4270" s="9">
        <v>66.09</v>
      </c>
      <c r="J4270" s="10">
        <v>3.3079999999999998</v>
      </c>
      <c r="K4270" s="10">
        <v>216.93958610000001</v>
      </c>
      <c r="L4270" s="10">
        <v>7.7160000000000002</v>
      </c>
      <c r="M4270" s="11" t="str" cm="1">
        <f t="array" ref="M4270">_xlfn.IFS(ROUND(Sales_Data[[#This Row],[Temperature]],0)&lt;50,"Cold",ROUND(Sales_Data[[#This Row],[Temperature]],0)&lt;70,"Mild",ROUND(Sales_Data[[#This Row],[Temperature]],0)&lt;84,"Warm",TRUE,"Hot")</f>
        <v>Mild</v>
      </c>
    </row>
    <row r="4271" spans="1:13" x14ac:dyDescent="0.3">
      <c r="A4271" s="5">
        <v>40</v>
      </c>
      <c r="B4271" s="5" t="s">
        <v>62</v>
      </c>
      <c r="C4271" s="7" t="b">
        <f t="shared" si="132"/>
        <v>0</v>
      </c>
      <c r="D4271" s="7" t="str" cm="1">
        <f t="array" ref="D4271">_xlfn.SWITCH(A4271,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271" s="12">
        <f t="shared" si="133"/>
        <v>40865</v>
      </c>
      <c r="F4271" s="5">
        <v>2011</v>
      </c>
      <c r="G4271" s="8">
        <v>905399.99</v>
      </c>
      <c r="H4271" s="5" t="s">
        <v>99</v>
      </c>
      <c r="I4271" s="9">
        <v>41.85</v>
      </c>
      <c r="J4271" s="10">
        <v>3.5710000000000002</v>
      </c>
      <c r="K4271" s="10">
        <v>136.46666669999999</v>
      </c>
      <c r="L4271" s="10">
        <v>4.42</v>
      </c>
      <c r="M4271" s="11" t="str" cm="1">
        <f t="array" ref="M4271">_xlfn.IFS(ROUND(Sales_Data[[#This Row],[Temperature]],0)&lt;50,"Cold",ROUND(Sales_Data[[#This Row],[Temperature]],0)&lt;70,"Mild",ROUND(Sales_Data[[#This Row],[Temperature]],0)&lt;84,"Warm",TRUE,"Hot")</f>
        <v>Cold</v>
      </c>
    </row>
    <row r="4272" spans="1:13" x14ac:dyDescent="0.3">
      <c r="A4272" s="5">
        <v>41</v>
      </c>
      <c r="B4272" s="5" t="s">
        <v>62</v>
      </c>
      <c r="C4272" s="7" t="b">
        <f t="shared" si="132"/>
        <v>0</v>
      </c>
      <c r="D4272" s="7" t="str" cm="1">
        <f t="array" ref="D4272">_xlfn.SWITCH(A4272,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272" s="12">
        <f t="shared" si="133"/>
        <v>40865</v>
      </c>
      <c r="F4272" s="5">
        <v>2011</v>
      </c>
      <c r="G4272" s="8">
        <v>1230118.02</v>
      </c>
      <c r="H4272" s="5" t="s">
        <v>99</v>
      </c>
      <c r="I4272" s="9">
        <v>36.64</v>
      </c>
      <c r="J4272" s="10">
        <v>3.4790000000000001</v>
      </c>
      <c r="K4272" s="10">
        <v>195.7184713</v>
      </c>
      <c r="L4272" s="10">
        <v>6.7590000000000003</v>
      </c>
      <c r="M4272" s="11" t="str" cm="1">
        <f t="array" ref="M4272">_xlfn.IFS(ROUND(Sales_Data[[#This Row],[Temperature]],0)&lt;50,"Cold",ROUND(Sales_Data[[#This Row],[Temperature]],0)&lt;70,"Mild",ROUND(Sales_Data[[#This Row],[Temperature]],0)&lt;84,"Warm",TRUE,"Hot")</f>
        <v>Cold</v>
      </c>
    </row>
    <row r="4273" spans="1:13" x14ac:dyDescent="0.3">
      <c r="A4273" s="5">
        <v>42</v>
      </c>
      <c r="B4273" s="5" t="s">
        <v>62</v>
      </c>
      <c r="C4273" s="7" t="b">
        <f t="shared" si="132"/>
        <v>0</v>
      </c>
      <c r="D4273" s="7" t="str" cm="1">
        <f t="array" ref="D4273">_xlfn.SWITCH(A4273,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273" s="12">
        <f t="shared" si="133"/>
        <v>40865</v>
      </c>
      <c r="F4273" s="5">
        <v>2011</v>
      </c>
      <c r="G4273" s="8">
        <v>567673.87</v>
      </c>
      <c r="H4273" s="5" t="s">
        <v>99</v>
      </c>
      <c r="I4273" s="9">
        <v>58.97</v>
      </c>
      <c r="J4273" s="10">
        <v>3.669</v>
      </c>
      <c r="K4273" s="10">
        <v>129.8268333</v>
      </c>
      <c r="L4273" s="10">
        <v>7.8739999999999997</v>
      </c>
      <c r="M4273" s="11" t="str" cm="1">
        <f t="array" ref="M4273">_xlfn.IFS(ROUND(Sales_Data[[#This Row],[Temperature]],0)&lt;50,"Cold",ROUND(Sales_Data[[#This Row],[Temperature]],0)&lt;70,"Mild",ROUND(Sales_Data[[#This Row],[Temperature]],0)&lt;84,"Warm",TRUE,"Hot")</f>
        <v>Mild</v>
      </c>
    </row>
    <row r="4274" spans="1:13" x14ac:dyDescent="0.3">
      <c r="A4274" s="5">
        <v>43</v>
      </c>
      <c r="B4274" s="5" t="s">
        <v>62</v>
      </c>
      <c r="C4274" s="7" t="b">
        <f t="shared" si="132"/>
        <v>0</v>
      </c>
      <c r="D4274" s="7" t="str" cm="1">
        <f t="array" ref="D4274">_xlfn.SWITCH(A4274,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274" s="12">
        <f t="shared" si="133"/>
        <v>40865</v>
      </c>
      <c r="F4274" s="5">
        <v>2011</v>
      </c>
      <c r="G4274" s="8">
        <v>628115.61</v>
      </c>
      <c r="H4274" s="5" t="s">
        <v>99</v>
      </c>
      <c r="I4274" s="9">
        <v>57.75</v>
      </c>
      <c r="J4274" s="10">
        <v>3.3079999999999998</v>
      </c>
      <c r="K4274" s="10">
        <v>209.86510709999999</v>
      </c>
      <c r="L4274" s="10">
        <v>10.148</v>
      </c>
      <c r="M4274" s="11" t="str" cm="1">
        <f t="array" ref="M4274">_xlfn.IFS(ROUND(Sales_Data[[#This Row],[Temperature]],0)&lt;50,"Cold",ROUND(Sales_Data[[#This Row],[Temperature]],0)&lt;70,"Mild",ROUND(Sales_Data[[#This Row],[Temperature]],0)&lt;84,"Warm",TRUE,"Hot")</f>
        <v>Mild</v>
      </c>
    </row>
    <row r="4275" spans="1:13" x14ac:dyDescent="0.3">
      <c r="A4275" s="5">
        <v>44</v>
      </c>
      <c r="B4275" s="5" t="s">
        <v>62</v>
      </c>
      <c r="C4275" s="7" t="b">
        <f t="shared" si="132"/>
        <v>0</v>
      </c>
      <c r="D4275" s="7" t="str" cm="1">
        <f t="array" ref="D4275">_xlfn.SWITCH(A4275,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275" s="12">
        <f t="shared" si="133"/>
        <v>40865</v>
      </c>
      <c r="F4275" s="5">
        <v>2011</v>
      </c>
      <c r="G4275" s="8">
        <v>310531.03999999998</v>
      </c>
      <c r="H4275" s="5" t="s">
        <v>99</v>
      </c>
      <c r="I4275" s="9">
        <v>40.65</v>
      </c>
      <c r="J4275" s="10">
        <v>3.4889999999999999</v>
      </c>
      <c r="K4275" s="10">
        <v>129.8268333</v>
      </c>
      <c r="L4275" s="10">
        <v>6.0780000000000003</v>
      </c>
      <c r="M4275" s="11" t="str" cm="1">
        <f t="array" ref="M4275">_xlfn.IFS(ROUND(Sales_Data[[#This Row],[Temperature]],0)&lt;50,"Cold",ROUND(Sales_Data[[#This Row],[Temperature]],0)&lt;70,"Mild",ROUND(Sales_Data[[#This Row],[Temperature]],0)&lt;84,"Warm",TRUE,"Hot")</f>
        <v>Cold</v>
      </c>
    </row>
    <row r="4276" spans="1:13" x14ac:dyDescent="0.3">
      <c r="A4276" s="5">
        <v>45</v>
      </c>
      <c r="B4276" s="5" t="s">
        <v>62</v>
      </c>
      <c r="C4276" s="7" t="b">
        <f t="shared" si="132"/>
        <v>0</v>
      </c>
      <c r="D4276" s="7" t="str" cm="1">
        <f t="array" ref="D4276">_xlfn.SWITCH(A4276,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276" s="12">
        <f t="shared" si="133"/>
        <v>40865</v>
      </c>
      <c r="F4276" s="5">
        <v>2011</v>
      </c>
      <c r="G4276" s="8">
        <v>773603.77</v>
      </c>
      <c r="H4276" s="5" t="s">
        <v>99</v>
      </c>
      <c r="I4276" s="9">
        <v>51.34</v>
      </c>
      <c r="J4276" s="10">
        <v>3.53</v>
      </c>
      <c r="K4276" s="10">
        <v>188.1983654</v>
      </c>
      <c r="L4276" s="10">
        <v>8.5229999999999997</v>
      </c>
      <c r="M4276" s="11" t="str" cm="1">
        <f t="array" ref="M4276">_xlfn.IFS(ROUND(Sales_Data[[#This Row],[Temperature]],0)&lt;50,"Cold",ROUND(Sales_Data[[#This Row],[Temperature]],0)&lt;70,"Mild",ROUND(Sales_Data[[#This Row],[Temperature]],0)&lt;84,"Warm",TRUE,"Hot")</f>
        <v>Mild</v>
      </c>
    </row>
    <row r="4277" spans="1:13" x14ac:dyDescent="0.3">
      <c r="A4277" s="5">
        <v>1</v>
      </c>
      <c r="B4277" s="5" t="s">
        <v>63</v>
      </c>
      <c r="C4277" s="7" t="b">
        <f t="shared" si="132"/>
        <v>0</v>
      </c>
      <c r="D4277" s="7" t="str" cm="1">
        <f t="array" ref="D4277">_xlfn.SWITCH(A4277,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277" s="12">
        <f t="shared" si="133"/>
        <v>40872</v>
      </c>
      <c r="F4277" s="5">
        <v>2011</v>
      </c>
      <c r="G4277" s="8">
        <v>2033320.66</v>
      </c>
      <c r="H4277" s="5" t="s">
        <v>97</v>
      </c>
      <c r="I4277" s="9">
        <v>60.14</v>
      </c>
      <c r="J4277" s="10">
        <v>3.2360000000000002</v>
      </c>
      <c r="K4277" s="10">
        <v>218.4676211</v>
      </c>
      <c r="L4277" s="10">
        <v>7.8659999999999997</v>
      </c>
      <c r="M4277" s="11" t="str" cm="1">
        <f t="array" ref="M4277">_xlfn.IFS(ROUND(Sales_Data[[#This Row],[Temperature]],0)&lt;50,"Cold",ROUND(Sales_Data[[#This Row],[Temperature]],0)&lt;70,"Mild",ROUND(Sales_Data[[#This Row],[Temperature]],0)&lt;84,"Warm",TRUE,"Hot")</f>
        <v>Mild</v>
      </c>
    </row>
    <row r="4278" spans="1:13" x14ac:dyDescent="0.3">
      <c r="A4278" s="5">
        <v>2</v>
      </c>
      <c r="B4278" s="5" t="s">
        <v>63</v>
      </c>
      <c r="C4278" s="7" t="b">
        <f t="shared" si="132"/>
        <v>0</v>
      </c>
      <c r="D4278" s="7" t="str" cm="1">
        <f t="array" ref="D4278">_xlfn.SWITCH(A4278,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278" s="12">
        <f t="shared" si="133"/>
        <v>40872</v>
      </c>
      <c r="F4278" s="5">
        <v>2011</v>
      </c>
      <c r="G4278" s="8">
        <v>2614202.2999999998</v>
      </c>
      <c r="H4278" s="5" t="s">
        <v>97</v>
      </c>
      <c r="I4278" s="9">
        <v>56.36</v>
      </c>
      <c r="J4278" s="10">
        <v>3.2360000000000002</v>
      </c>
      <c r="K4278" s="10">
        <v>218.11302689999999</v>
      </c>
      <c r="L4278" s="10">
        <v>7.4409999999999998</v>
      </c>
      <c r="M4278" s="11" t="str" cm="1">
        <f t="array" ref="M4278">_xlfn.IFS(ROUND(Sales_Data[[#This Row],[Temperature]],0)&lt;50,"Cold",ROUND(Sales_Data[[#This Row],[Temperature]],0)&lt;70,"Mild",ROUND(Sales_Data[[#This Row],[Temperature]],0)&lt;84,"Warm",TRUE,"Hot")</f>
        <v>Mild</v>
      </c>
    </row>
    <row r="4279" spans="1:13" x14ac:dyDescent="0.3">
      <c r="A4279" s="5">
        <v>3</v>
      </c>
      <c r="B4279" s="5" t="s">
        <v>63</v>
      </c>
      <c r="C4279" s="7" t="b">
        <f t="shared" si="132"/>
        <v>0</v>
      </c>
      <c r="D4279" s="7" t="str" cm="1">
        <f t="array" ref="D4279">_xlfn.SWITCH(A4279,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279" s="12">
        <f t="shared" si="133"/>
        <v>40872</v>
      </c>
      <c r="F4279" s="5">
        <v>2011</v>
      </c>
      <c r="G4279" s="8">
        <v>556925.18999999994</v>
      </c>
      <c r="H4279" s="5" t="s">
        <v>97</v>
      </c>
      <c r="I4279" s="9">
        <v>68</v>
      </c>
      <c r="J4279" s="10">
        <v>3.2360000000000002</v>
      </c>
      <c r="K4279" s="10">
        <v>221.9011185</v>
      </c>
      <c r="L4279" s="10">
        <v>7.1970000000000001</v>
      </c>
      <c r="M4279" s="11" t="str" cm="1">
        <f t="array" ref="M4279">_xlfn.IFS(ROUND(Sales_Data[[#This Row],[Temperature]],0)&lt;50,"Cold",ROUND(Sales_Data[[#This Row],[Temperature]],0)&lt;70,"Mild",ROUND(Sales_Data[[#This Row],[Temperature]],0)&lt;84,"Warm",TRUE,"Hot")</f>
        <v>Mild</v>
      </c>
    </row>
    <row r="4280" spans="1:13" x14ac:dyDescent="0.3">
      <c r="A4280" s="5">
        <v>4</v>
      </c>
      <c r="B4280" s="5" t="s">
        <v>63</v>
      </c>
      <c r="C4280" s="7" t="b">
        <f t="shared" si="132"/>
        <v>0</v>
      </c>
      <c r="D4280" s="7" t="str" cm="1">
        <f t="array" ref="D4280">_xlfn.SWITCH(A4280,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280" s="12">
        <f t="shared" si="133"/>
        <v>40872</v>
      </c>
      <c r="F4280" s="5">
        <v>2011</v>
      </c>
      <c r="G4280" s="8">
        <v>3004702.33</v>
      </c>
      <c r="H4280" s="5" t="s">
        <v>97</v>
      </c>
      <c r="I4280" s="9">
        <v>47.96</v>
      </c>
      <c r="J4280" s="10">
        <v>3.2250000000000001</v>
      </c>
      <c r="K4280" s="10">
        <v>129.8364</v>
      </c>
      <c r="L4280" s="10">
        <v>5.1429999999999998</v>
      </c>
      <c r="M4280" s="11" t="str" cm="1">
        <f t="array" ref="M4280">_xlfn.IFS(ROUND(Sales_Data[[#This Row],[Temperature]],0)&lt;50,"Cold",ROUND(Sales_Data[[#This Row],[Temperature]],0)&lt;70,"Mild",ROUND(Sales_Data[[#This Row],[Temperature]],0)&lt;84,"Warm",TRUE,"Hot")</f>
        <v>Cold</v>
      </c>
    </row>
    <row r="4281" spans="1:13" x14ac:dyDescent="0.3">
      <c r="A4281" s="5">
        <v>5</v>
      </c>
      <c r="B4281" s="5" t="s">
        <v>63</v>
      </c>
      <c r="C4281" s="7" t="b">
        <f t="shared" si="132"/>
        <v>0</v>
      </c>
      <c r="D4281" s="7" t="str" cm="1">
        <f t="array" ref="D4281">_xlfn.SWITCH(A4281,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281" s="12">
        <f t="shared" si="133"/>
        <v>40872</v>
      </c>
      <c r="F4281" s="5">
        <v>2011</v>
      </c>
      <c r="G4281" s="8">
        <v>507900.07</v>
      </c>
      <c r="H4281" s="5" t="s">
        <v>97</v>
      </c>
      <c r="I4281" s="9">
        <v>61.93</v>
      </c>
      <c r="J4281" s="10">
        <v>3.2360000000000002</v>
      </c>
      <c r="K4281" s="10">
        <v>219.04282040000001</v>
      </c>
      <c r="L4281" s="10">
        <v>6.3</v>
      </c>
      <c r="M4281" s="11" t="str" cm="1">
        <f t="array" ref="M4281">_xlfn.IFS(ROUND(Sales_Data[[#This Row],[Temperature]],0)&lt;50,"Cold",ROUND(Sales_Data[[#This Row],[Temperature]],0)&lt;70,"Mild",ROUND(Sales_Data[[#This Row],[Temperature]],0)&lt;84,"Warm",TRUE,"Hot")</f>
        <v>Mild</v>
      </c>
    </row>
    <row r="4282" spans="1:13" x14ac:dyDescent="0.3">
      <c r="A4282" s="5">
        <v>6</v>
      </c>
      <c r="B4282" s="5" t="s">
        <v>63</v>
      </c>
      <c r="C4282" s="7" t="b">
        <f t="shared" si="132"/>
        <v>0</v>
      </c>
      <c r="D4282" s="7" t="str" cm="1">
        <f t="array" ref="D4282">_xlfn.SWITCH(A4282,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282" s="12">
        <f t="shared" si="133"/>
        <v>40872</v>
      </c>
      <c r="F4282" s="5">
        <v>2011</v>
      </c>
      <c r="G4282" s="8">
        <v>2249811.5499999998</v>
      </c>
      <c r="H4282" s="5" t="s">
        <v>97</v>
      </c>
      <c r="I4282" s="9">
        <v>62.78</v>
      </c>
      <c r="J4282" s="10">
        <v>3.2360000000000002</v>
      </c>
      <c r="K4282" s="10">
        <v>220.04174119999999</v>
      </c>
      <c r="L4282" s="10">
        <v>6.5510000000000002</v>
      </c>
      <c r="M4282" s="11" t="str" cm="1">
        <f t="array" ref="M4282">_xlfn.IFS(ROUND(Sales_Data[[#This Row],[Temperature]],0)&lt;50,"Cold",ROUND(Sales_Data[[#This Row],[Temperature]],0)&lt;70,"Mild",ROUND(Sales_Data[[#This Row],[Temperature]],0)&lt;84,"Warm",TRUE,"Hot")</f>
        <v>Mild</v>
      </c>
    </row>
    <row r="4283" spans="1:13" x14ac:dyDescent="0.3">
      <c r="A4283" s="5">
        <v>7</v>
      </c>
      <c r="B4283" s="5" t="s">
        <v>63</v>
      </c>
      <c r="C4283" s="7" t="b">
        <f t="shared" si="132"/>
        <v>0</v>
      </c>
      <c r="D4283" s="7" t="str" cm="1">
        <f t="array" ref="D4283">_xlfn.SWITCH(A4283,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283" s="12">
        <f t="shared" si="133"/>
        <v>40872</v>
      </c>
      <c r="F4283" s="5">
        <v>2011</v>
      </c>
      <c r="G4283" s="8">
        <v>949075.87</v>
      </c>
      <c r="H4283" s="5" t="s">
        <v>97</v>
      </c>
      <c r="I4283" s="9">
        <v>27.6</v>
      </c>
      <c r="J4283" s="10">
        <v>3.4239999999999999</v>
      </c>
      <c r="K4283" s="10">
        <v>195.7704</v>
      </c>
      <c r="L4283" s="10">
        <v>8.5129999999999999</v>
      </c>
      <c r="M4283" s="11" t="str" cm="1">
        <f t="array" ref="M4283">_xlfn.IFS(ROUND(Sales_Data[[#This Row],[Temperature]],0)&lt;50,"Cold",ROUND(Sales_Data[[#This Row],[Temperature]],0)&lt;70,"Mild",ROUND(Sales_Data[[#This Row],[Temperature]],0)&lt;84,"Warm",TRUE,"Hot")</f>
        <v>Cold</v>
      </c>
    </row>
    <row r="4284" spans="1:13" x14ac:dyDescent="0.3">
      <c r="A4284" s="5">
        <v>8</v>
      </c>
      <c r="B4284" s="5" t="s">
        <v>63</v>
      </c>
      <c r="C4284" s="7" t="b">
        <f t="shared" si="132"/>
        <v>0</v>
      </c>
      <c r="D4284" s="7" t="str" cm="1">
        <f t="array" ref="D4284">_xlfn.SWITCH(A4284,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284" s="12">
        <f t="shared" si="133"/>
        <v>40872</v>
      </c>
      <c r="F4284" s="5">
        <v>2011</v>
      </c>
      <c r="G4284" s="8">
        <v>1235163.8600000001</v>
      </c>
      <c r="H4284" s="5" t="s">
        <v>97</v>
      </c>
      <c r="I4284" s="9">
        <v>49.61</v>
      </c>
      <c r="J4284" s="10">
        <v>3.2360000000000002</v>
      </c>
      <c r="K4284" s="10">
        <v>221.94915710000001</v>
      </c>
      <c r="L4284" s="10">
        <v>6.1230000000000002</v>
      </c>
      <c r="M4284" s="11" t="str" cm="1">
        <f t="array" ref="M4284">_xlfn.IFS(ROUND(Sales_Data[[#This Row],[Temperature]],0)&lt;50,"Cold",ROUND(Sales_Data[[#This Row],[Temperature]],0)&lt;70,"Mild",ROUND(Sales_Data[[#This Row],[Temperature]],0)&lt;84,"Warm",TRUE,"Hot")</f>
        <v>Mild</v>
      </c>
    </row>
    <row r="4285" spans="1:13" x14ac:dyDescent="0.3">
      <c r="A4285" s="5">
        <v>9</v>
      </c>
      <c r="B4285" s="5" t="s">
        <v>63</v>
      </c>
      <c r="C4285" s="7" t="b">
        <f t="shared" si="132"/>
        <v>0</v>
      </c>
      <c r="D4285" s="7" t="str" cm="1">
        <f t="array" ref="D4285">_xlfn.SWITCH(A4285,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285" s="12">
        <f t="shared" si="133"/>
        <v>40872</v>
      </c>
      <c r="F4285" s="5">
        <v>2011</v>
      </c>
      <c r="G4285" s="8">
        <v>814753.5</v>
      </c>
      <c r="H4285" s="5" t="s">
        <v>97</v>
      </c>
      <c r="I4285" s="9">
        <v>54.32</v>
      </c>
      <c r="J4285" s="10">
        <v>3.2360000000000002</v>
      </c>
      <c r="K4285" s="10">
        <v>222.13896829999999</v>
      </c>
      <c r="L4285" s="10">
        <v>6.0540000000000003</v>
      </c>
      <c r="M4285" s="11" t="str" cm="1">
        <f t="array" ref="M4285">_xlfn.IFS(ROUND(Sales_Data[[#This Row],[Temperature]],0)&lt;50,"Cold",ROUND(Sales_Data[[#This Row],[Temperature]],0)&lt;70,"Mild",ROUND(Sales_Data[[#This Row],[Temperature]],0)&lt;84,"Warm",TRUE,"Hot")</f>
        <v>Mild</v>
      </c>
    </row>
    <row r="4286" spans="1:13" x14ac:dyDescent="0.3">
      <c r="A4286" s="5">
        <v>10</v>
      </c>
      <c r="B4286" s="5" t="s">
        <v>63</v>
      </c>
      <c r="C4286" s="7" t="b">
        <f t="shared" si="132"/>
        <v>0</v>
      </c>
      <c r="D4286" s="7" t="str" cm="1">
        <f t="array" ref="D4286">_xlfn.SWITCH(A4286,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286" s="12">
        <f t="shared" si="133"/>
        <v>40872</v>
      </c>
      <c r="F4286" s="5">
        <v>2011</v>
      </c>
      <c r="G4286" s="8">
        <v>2950198.64</v>
      </c>
      <c r="H4286" s="5" t="s">
        <v>97</v>
      </c>
      <c r="I4286" s="9">
        <v>60.68</v>
      </c>
      <c r="J4286" s="10">
        <v>3.76</v>
      </c>
      <c r="K4286" s="10">
        <v>129.8364</v>
      </c>
      <c r="L4286" s="10">
        <v>7.8739999999999997</v>
      </c>
      <c r="M4286" s="11" t="str" cm="1">
        <f t="array" ref="M4286">_xlfn.IFS(ROUND(Sales_Data[[#This Row],[Temperature]],0)&lt;50,"Cold",ROUND(Sales_Data[[#This Row],[Temperature]],0)&lt;70,"Mild",ROUND(Sales_Data[[#This Row],[Temperature]],0)&lt;84,"Warm",TRUE,"Hot")</f>
        <v>Mild</v>
      </c>
    </row>
    <row r="4287" spans="1:13" x14ac:dyDescent="0.3">
      <c r="A4287" s="5">
        <v>11</v>
      </c>
      <c r="B4287" s="5" t="s">
        <v>63</v>
      </c>
      <c r="C4287" s="7" t="b">
        <f t="shared" si="132"/>
        <v>0</v>
      </c>
      <c r="D4287" s="7" t="str" cm="1">
        <f t="array" ref="D4287">_xlfn.SWITCH(A4287,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287" s="12">
        <f t="shared" si="133"/>
        <v>40872</v>
      </c>
      <c r="F4287" s="5">
        <v>2011</v>
      </c>
      <c r="G4287" s="8">
        <v>1848953.48</v>
      </c>
      <c r="H4287" s="5" t="s">
        <v>97</v>
      </c>
      <c r="I4287" s="9">
        <v>70.03</v>
      </c>
      <c r="J4287" s="10">
        <v>3.2360000000000002</v>
      </c>
      <c r="K4287" s="10">
        <v>221.9011185</v>
      </c>
      <c r="L4287" s="10">
        <v>7.1970000000000001</v>
      </c>
      <c r="M4287" s="11" t="str" cm="1">
        <f t="array" ref="M4287">_xlfn.IFS(ROUND(Sales_Data[[#This Row],[Temperature]],0)&lt;50,"Cold",ROUND(Sales_Data[[#This Row],[Temperature]],0)&lt;70,"Mild",ROUND(Sales_Data[[#This Row],[Temperature]],0)&lt;84,"Warm",TRUE,"Hot")</f>
        <v>Warm</v>
      </c>
    </row>
    <row r="4288" spans="1:13" x14ac:dyDescent="0.3">
      <c r="A4288" s="5">
        <v>12</v>
      </c>
      <c r="B4288" s="5" t="s">
        <v>63</v>
      </c>
      <c r="C4288" s="7" t="b">
        <f t="shared" si="132"/>
        <v>0</v>
      </c>
      <c r="D4288" s="7" t="str" cm="1">
        <f t="array" ref="D4288">_xlfn.SWITCH(A4288,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288" s="12">
        <f t="shared" si="133"/>
        <v>40872</v>
      </c>
      <c r="F4288" s="5">
        <v>2011</v>
      </c>
      <c r="G4288" s="8">
        <v>1591920.42</v>
      </c>
      <c r="H4288" s="5" t="s">
        <v>97</v>
      </c>
      <c r="I4288" s="9">
        <v>53.25</v>
      </c>
      <c r="J4288" s="10">
        <v>3.6219999999999999</v>
      </c>
      <c r="K4288" s="10">
        <v>129.8364</v>
      </c>
      <c r="L4288" s="10">
        <v>12.89</v>
      </c>
      <c r="M4288" s="11" t="str" cm="1">
        <f t="array" ref="M4288">_xlfn.IFS(ROUND(Sales_Data[[#This Row],[Temperature]],0)&lt;50,"Cold",ROUND(Sales_Data[[#This Row],[Temperature]],0)&lt;70,"Mild",ROUND(Sales_Data[[#This Row],[Temperature]],0)&lt;84,"Warm",TRUE,"Hot")</f>
        <v>Mild</v>
      </c>
    </row>
    <row r="4289" spans="1:13" x14ac:dyDescent="0.3">
      <c r="A4289" s="5">
        <v>13</v>
      </c>
      <c r="B4289" s="5" t="s">
        <v>63</v>
      </c>
      <c r="C4289" s="7" t="b">
        <f t="shared" si="132"/>
        <v>0</v>
      </c>
      <c r="D4289" s="7" t="str" cm="1">
        <f t="array" ref="D4289">_xlfn.SWITCH(A4289,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289" s="12">
        <f t="shared" si="133"/>
        <v>40872</v>
      </c>
      <c r="F4289" s="5">
        <v>2011</v>
      </c>
      <c r="G4289" s="8">
        <v>2864170.61</v>
      </c>
      <c r="H4289" s="5" t="s">
        <v>97</v>
      </c>
      <c r="I4289" s="9">
        <v>38.89</v>
      </c>
      <c r="J4289" s="10">
        <v>3.4449999999999998</v>
      </c>
      <c r="K4289" s="10">
        <v>129.8364</v>
      </c>
      <c r="L4289" s="10">
        <v>6.3920000000000003</v>
      </c>
      <c r="M4289" s="11" t="str" cm="1">
        <f t="array" ref="M4289">_xlfn.IFS(ROUND(Sales_Data[[#This Row],[Temperature]],0)&lt;50,"Cold",ROUND(Sales_Data[[#This Row],[Temperature]],0)&lt;70,"Mild",ROUND(Sales_Data[[#This Row],[Temperature]],0)&lt;84,"Warm",TRUE,"Hot")</f>
        <v>Cold</v>
      </c>
    </row>
    <row r="4290" spans="1:13" x14ac:dyDescent="0.3">
      <c r="A4290" s="5">
        <v>14</v>
      </c>
      <c r="B4290" s="5" t="s">
        <v>63</v>
      </c>
      <c r="C4290" s="7" t="b">
        <f t="shared" ref="C4290:C4353" si="134">ISNUMBER(B4290)</f>
        <v>0</v>
      </c>
      <c r="D4290" s="7" t="str" cm="1">
        <f t="array" ref="D4290">_xlfn.SWITCH(A4290,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90" s="12">
        <f t="shared" ref="E4290:E4353" si="135">IF(C4290,B4290,DATE(RIGHT(B4290,4),MID(B4290,4,2),LEFT(B4290,2)))</f>
        <v>40872</v>
      </c>
      <c r="F4290" s="5">
        <v>2011</v>
      </c>
      <c r="G4290" s="8">
        <v>2685351.81</v>
      </c>
      <c r="H4290" s="5" t="s">
        <v>97</v>
      </c>
      <c r="I4290" s="9">
        <v>48.71</v>
      </c>
      <c r="J4290" s="10">
        <v>3.492</v>
      </c>
      <c r="K4290" s="10">
        <v>188.35040000000001</v>
      </c>
      <c r="L4290" s="10">
        <v>8.5229999999999997</v>
      </c>
      <c r="M4290" s="11" t="str" cm="1">
        <f t="array" ref="M4290">_xlfn.IFS(ROUND(Sales_Data[[#This Row],[Temperature]],0)&lt;50,"Cold",ROUND(Sales_Data[[#This Row],[Temperature]],0)&lt;70,"Mild",ROUND(Sales_Data[[#This Row],[Temperature]],0)&lt;84,"Warm",TRUE,"Hot")</f>
        <v>Cold</v>
      </c>
    </row>
    <row r="4291" spans="1:13" x14ac:dyDescent="0.3">
      <c r="A4291" s="5">
        <v>15</v>
      </c>
      <c r="B4291" s="5" t="s">
        <v>63</v>
      </c>
      <c r="C4291" s="7" t="b">
        <f t="shared" si="134"/>
        <v>0</v>
      </c>
      <c r="D4291" s="7" t="str" cm="1">
        <f t="array" ref="D4291">_xlfn.SWITCH(A4291,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91" s="12">
        <f t="shared" si="135"/>
        <v>40872</v>
      </c>
      <c r="F4291" s="5">
        <v>2011</v>
      </c>
      <c r="G4291" s="8">
        <v>1066478.1000000001</v>
      </c>
      <c r="H4291" s="5" t="s">
        <v>97</v>
      </c>
      <c r="I4291" s="9">
        <v>41.1</v>
      </c>
      <c r="J4291" s="10">
        <v>3.6890000000000001</v>
      </c>
      <c r="K4291" s="10">
        <v>136.47880000000001</v>
      </c>
      <c r="L4291" s="10">
        <v>7.8659999999999997</v>
      </c>
      <c r="M4291" s="11" t="str" cm="1">
        <f t="array" ref="M4291">_xlfn.IFS(ROUND(Sales_Data[[#This Row],[Temperature]],0)&lt;50,"Cold",ROUND(Sales_Data[[#This Row],[Temperature]],0)&lt;70,"Mild",ROUND(Sales_Data[[#This Row],[Temperature]],0)&lt;84,"Warm",TRUE,"Hot")</f>
        <v>Cold</v>
      </c>
    </row>
    <row r="4292" spans="1:13" x14ac:dyDescent="0.3">
      <c r="A4292" s="5">
        <v>16</v>
      </c>
      <c r="B4292" s="5" t="s">
        <v>63</v>
      </c>
      <c r="C4292" s="7" t="b">
        <f t="shared" si="134"/>
        <v>0</v>
      </c>
      <c r="D4292" s="7" t="str" cm="1">
        <f t="array" ref="D4292">_xlfn.SWITCH(A4292,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92" s="12">
        <f t="shared" si="135"/>
        <v>40872</v>
      </c>
      <c r="F4292" s="5">
        <v>2011</v>
      </c>
      <c r="G4292" s="8">
        <v>712422.40000000002</v>
      </c>
      <c r="H4292" s="5" t="s">
        <v>97</v>
      </c>
      <c r="I4292" s="9">
        <v>31.39</v>
      </c>
      <c r="J4292" s="10">
        <v>3.4239999999999999</v>
      </c>
      <c r="K4292" s="10">
        <v>195.7704</v>
      </c>
      <c r="L4292" s="10">
        <v>6.2320000000000002</v>
      </c>
      <c r="M4292" s="11" t="str" cm="1">
        <f t="array" ref="M4292">_xlfn.IFS(ROUND(Sales_Data[[#This Row],[Temperature]],0)&lt;50,"Cold",ROUND(Sales_Data[[#This Row],[Temperature]],0)&lt;70,"Mild",ROUND(Sales_Data[[#This Row],[Temperature]],0)&lt;84,"Warm",TRUE,"Hot")</f>
        <v>Cold</v>
      </c>
    </row>
    <row r="4293" spans="1:13" x14ac:dyDescent="0.3">
      <c r="A4293" s="5">
        <v>17</v>
      </c>
      <c r="B4293" s="5" t="s">
        <v>63</v>
      </c>
      <c r="C4293" s="7" t="b">
        <f t="shared" si="134"/>
        <v>0</v>
      </c>
      <c r="D4293" s="7" t="str" cm="1">
        <f t="array" ref="D4293">_xlfn.SWITCH(A4293,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93" s="12">
        <f t="shared" si="135"/>
        <v>40872</v>
      </c>
      <c r="F4293" s="5">
        <v>2011</v>
      </c>
      <c r="G4293" s="8">
        <v>1225700.28</v>
      </c>
      <c r="H4293" s="5" t="s">
        <v>97</v>
      </c>
      <c r="I4293" s="9">
        <v>32.81</v>
      </c>
      <c r="J4293" s="10">
        <v>3.4449999999999998</v>
      </c>
      <c r="K4293" s="10">
        <v>129.8364</v>
      </c>
      <c r="L4293" s="10">
        <v>6.617</v>
      </c>
      <c r="M4293" s="11" t="str" cm="1">
        <f t="array" ref="M4293">_xlfn.IFS(ROUND(Sales_Data[[#This Row],[Temperature]],0)&lt;50,"Cold",ROUND(Sales_Data[[#This Row],[Temperature]],0)&lt;70,"Mild",ROUND(Sales_Data[[#This Row],[Temperature]],0)&lt;84,"Warm",TRUE,"Hot")</f>
        <v>Cold</v>
      </c>
    </row>
    <row r="4294" spans="1:13" x14ac:dyDescent="0.3">
      <c r="A4294" s="5">
        <v>18</v>
      </c>
      <c r="B4294" s="5" t="s">
        <v>63</v>
      </c>
      <c r="C4294" s="7" t="b">
        <f t="shared" si="134"/>
        <v>0</v>
      </c>
      <c r="D4294" s="7" t="str" cm="1">
        <f t="array" ref="D4294">_xlfn.SWITCH(A4294,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94" s="12">
        <f t="shared" si="135"/>
        <v>40872</v>
      </c>
      <c r="F4294" s="5">
        <v>2011</v>
      </c>
      <c r="G4294" s="8">
        <v>1624170.99</v>
      </c>
      <c r="H4294" s="5" t="s">
        <v>97</v>
      </c>
      <c r="I4294" s="9">
        <v>41.97</v>
      </c>
      <c r="J4294" s="10">
        <v>3.536</v>
      </c>
      <c r="K4294" s="10">
        <v>136.47880000000001</v>
      </c>
      <c r="L4294" s="10">
        <v>8.4710000000000001</v>
      </c>
      <c r="M4294" s="11" t="str" cm="1">
        <f t="array" ref="M4294">_xlfn.IFS(ROUND(Sales_Data[[#This Row],[Temperature]],0)&lt;50,"Cold",ROUND(Sales_Data[[#This Row],[Temperature]],0)&lt;70,"Mild",ROUND(Sales_Data[[#This Row],[Temperature]],0)&lt;84,"Warm",TRUE,"Hot")</f>
        <v>Cold</v>
      </c>
    </row>
    <row r="4295" spans="1:13" x14ac:dyDescent="0.3">
      <c r="A4295" s="5">
        <v>19</v>
      </c>
      <c r="B4295" s="5" t="s">
        <v>63</v>
      </c>
      <c r="C4295" s="7" t="b">
        <f t="shared" si="134"/>
        <v>0</v>
      </c>
      <c r="D4295" s="7" t="str" cm="1">
        <f t="array" ref="D4295">_xlfn.SWITCH(A4295,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95" s="12">
        <f t="shared" si="135"/>
        <v>40872</v>
      </c>
      <c r="F4295" s="5">
        <v>2011</v>
      </c>
      <c r="G4295" s="8">
        <v>1974646.78</v>
      </c>
      <c r="H4295" s="5" t="s">
        <v>97</v>
      </c>
      <c r="I4295" s="9">
        <v>42.75</v>
      </c>
      <c r="J4295" s="10">
        <v>3.6890000000000001</v>
      </c>
      <c r="K4295" s="10">
        <v>136.47880000000001</v>
      </c>
      <c r="L4295" s="10">
        <v>7.8659999999999997</v>
      </c>
      <c r="M4295" s="11" t="str" cm="1">
        <f t="array" ref="M4295">_xlfn.IFS(ROUND(Sales_Data[[#This Row],[Temperature]],0)&lt;50,"Cold",ROUND(Sales_Data[[#This Row],[Temperature]],0)&lt;70,"Mild",ROUND(Sales_Data[[#This Row],[Temperature]],0)&lt;84,"Warm",TRUE,"Hot")</f>
        <v>Cold</v>
      </c>
    </row>
    <row r="4296" spans="1:13" x14ac:dyDescent="0.3">
      <c r="A4296" s="5">
        <v>20</v>
      </c>
      <c r="B4296" s="5" t="s">
        <v>63</v>
      </c>
      <c r="C4296" s="7" t="b">
        <f t="shared" si="134"/>
        <v>0</v>
      </c>
      <c r="D4296" s="7" t="str" cm="1">
        <f t="array" ref="D4296">_xlfn.SWITCH(A4296,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96" s="12">
        <f t="shared" si="135"/>
        <v>40872</v>
      </c>
      <c r="F4296" s="5">
        <v>2011</v>
      </c>
      <c r="G4296" s="8">
        <v>2906233.25</v>
      </c>
      <c r="H4296" s="5" t="s">
        <v>97</v>
      </c>
      <c r="I4296" s="9">
        <v>46.38</v>
      </c>
      <c r="J4296" s="10">
        <v>3.492</v>
      </c>
      <c r="K4296" s="10">
        <v>211.4120757</v>
      </c>
      <c r="L4296" s="10">
        <v>7.0819999999999999</v>
      </c>
      <c r="M4296" s="11" t="str" cm="1">
        <f t="array" ref="M4296">_xlfn.IFS(ROUND(Sales_Data[[#This Row],[Temperature]],0)&lt;50,"Cold",ROUND(Sales_Data[[#This Row],[Temperature]],0)&lt;70,"Mild",ROUND(Sales_Data[[#This Row],[Temperature]],0)&lt;84,"Warm",TRUE,"Hot")</f>
        <v>Cold</v>
      </c>
    </row>
    <row r="4297" spans="1:13" x14ac:dyDescent="0.3">
      <c r="A4297" s="5">
        <v>21</v>
      </c>
      <c r="B4297" s="5" t="s">
        <v>63</v>
      </c>
      <c r="C4297" s="7" t="b">
        <f t="shared" si="134"/>
        <v>0</v>
      </c>
      <c r="D4297" s="7" t="str" cm="1">
        <f t="array" ref="D4297">_xlfn.SWITCH(A4297,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97" s="12">
        <f t="shared" si="135"/>
        <v>40872</v>
      </c>
      <c r="F4297" s="5">
        <v>2011</v>
      </c>
      <c r="G4297" s="8">
        <v>1219263.3999999999</v>
      </c>
      <c r="H4297" s="5" t="s">
        <v>97</v>
      </c>
      <c r="I4297" s="9">
        <v>56.43</v>
      </c>
      <c r="J4297" s="10">
        <v>3.2360000000000002</v>
      </c>
      <c r="K4297" s="10">
        <v>218.11302689999999</v>
      </c>
      <c r="L4297" s="10">
        <v>7.4409999999999998</v>
      </c>
      <c r="M4297" s="11" t="str" cm="1">
        <f t="array" ref="M4297">_xlfn.IFS(ROUND(Sales_Data[[#This Row],[Temperature]],0)&lt;50,"Cold",ROUND(Sales_Data[[#This Row],[Temperature]],0)&lt;70,"Mild",ROUND(Sales_Data[[#This Row],[Temperature]],0)&lt;84,"Warm",TRUE,"Hot")</f>
        <v>Mild</v>
      </c>
    </row>
    <row r="4298" spans="1:13" x14ac:dyDescent="0.3">
      <c r="A4298" s="5">
        <v>22</v>
      </c>
      <c r="B4298" s="5" t="s">
        <v>63</v>
      </c>
      <c r="C4298" s="7" t="b">
        <f t="shared" si="134"/>
        <v>0</v>
      </c>
      <c r="D4298" s="7" t="str" cm="1">
        <f t="array" ref="D4298">_xlfn.SWITCH(A4298,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98" s="12">
        <f t="shared" si="135"/>
        <v>40872</v>
      </c>
      <c r="F4298" s="5">
        <v>2011</v>
      </c>
      <c r="G4298" s="8">
        <v>1535857.49</v>
      </c>
      <c r="H4298" s="5" t="s">
        <v>97</v>
      </c>
      <c r="I4298" s="9">
        <v>46.28</v>
      </c>
      <c r="J4298" s="10">
        <v>3.536</v>
      </c>
      <c r="K4298" s="10">
        <v>140.42178569999999</v>
      </c>
      <c r="L4298" s="10">
        <v>7.7060000000000004</v>
      </c>
      <c r="M4298" s="11" t="str" cm="1">
        <f t="array" ref="M4298">_xlfn.IFS(ROUND(Sales_Data[[#This Row],[Temperature]],0)&lt;50,"Cold",ROUND(Sales_Data[[#This Row],[Temperature]],0)&lt;70,"Mild",ROUND(Sales_Data[[#This Row],[Temperature]],0)&lt;84,"Warm",TRUE,"Hot")</f>
        <v>Cold</v>
      </c>
    </row>
    <row r="4299" spans="1:13" x14ac:dyDescent="0.3">
      <c r="A4299" s="5">
        <v>23</v>
      </c>
      <c r="B4299" s="5" t="s">
        <v>63</v>
      </c>
      <c r="C4299" s="7" t="b">
        <f t="shared" si="134"/>
        <v>0</v>
      </c>
      <c r="D4299" s="7" t="str" cm="1">
        <f t="array" ref="D4299">_xlfn.SWITCH(A4299,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99" s="12">
        <f t="shared" si="135"/>
        <v>40872</v>
      </c>
      <c r="F4299" s="5">
        <v>2011</v>
      </c>
      <c r="G4299" s="8">
        <v>2057059.53</v>
      </c>
      <c r="H4299" s="5" t="s">
        <v>97</v>
      </c>
      <c r="I4299" s="9">
        <v>35.229999999999997</v>
      </c>
      <c r="J4299" s="10">
        <v>3.536</v>
      </c>
      <c r="K4299" s="10">
        <v>136.47880000000001</v>
      </c>
      <c r="L4299" s="10">
        <v>4.42</v>
      </c>
      <c r="M4299" s="11" t="str" cm="1">
        <f t="array" ref="M4299">_xlfn.IFS(ROUND(Sales_Data[[#This Row],[Temperature]],0)&lt;50,"Cold",ROUND(Sales_Data[[#This Row],[Temperature]],0)&lt;70,"Mild",ROUND(Sales_Data[[#This Row],[Temperature]],0)&lt;84,"Warm",TRUE,"Hot")</f>
        <v>Cold</v>
      </c>
    </row>
    <row r="4300" spans="1:13" x14ac:dyDescent="0.3">
      <c r="A4300" s="5">
        <v>24</v>
      </c>
      <c r="B4300" s="5" t="s">
        <v>63</v>
      </c>
      <c r="C4300" s="7" t="b">
        <f t="shared" si="134"/>
        <v>0</v>
      </c>
      <c r="D4300" s="7" t="str" cm="1">
        <f t="array" ref="D4300">_xlfn.SWITCH(A4300,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00" s="12">
        <f t="shared" si="135"/>
        <v>40872</v>
      </c>
      <c r="F4300" s="5">
        <v>2011</v>
      </c>
      <c r="G4300" s="8">
        <v>1761235.67</v>
      </c>
      <c r="H4300" s="5" t="s">
        <v>97</v>
      </c>
      <c r="I4300" s="9">
        <v>41.83</v>
      </c>
      <c r="J4300" s="10">
        <v>3.6890000000000001</v>
      </c>
      <c r="K4300" s="10">
        <v>136.47880000000001</v>
      </c>
      <c r="L4300" s="10">
        <v>8.4540000000000006</v>
      </c>
      <c r="M4300" s="11" t="str" cm="1">
        <f t="array" ref="M4300">_xlfn.IFS(ROUND(Sales_Data[[#This Row],[Temperature]],0)&lt;50,"Cold",ROUND(Sales_Data[[#This Row],[Temperature]],0)&lt;70,"Mild",ROUND(Sales_Data[[#This Row],[Temperature]],0)&lt;84,"Warm",TRUE,"Hot")</f>
        <v>Cold</v>
      </c>
    </row>
    <row r="4301" spans="1:13" x14ac:dyDescent="0.3">
      <c r="A4301" s="5">
        <v>25</v>
      </c>
      <c r="B4301" s="5" t="s">
        <v>63</v>
      </c>
      <c r="C4301" s="7" t="b">
        <f t="shared" si="134"/>
        <v>0</v>
      </c>
      <c r="D4301" s="7" t="str" cm="1">
        <f t="array" ref="D4301">_xlfn.SWITCH(A4301,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01" s="12">
        <f t="shared" si="135"/>
        <v>40872</v>
      </c>
      <c r="F4301" s="5">
        <v>2011</v>
      </c>
      <c r="G4301" s="8">
        <v>1116211.3899999999</v>
      </c>
      <c r="H4301" s="5" t="s">
        <v>97</v>
      </c>
      <c r="I4301" s="9">
        <v>43.49</v>
      </c>
      <c r="J4301" s="10">
        <v>3.492</v>
      </c>
      <c r="K4301" s="10">
        <v>211.4120757</v>
      </c>
      <c r="L4301" s="10">
        <v>7.0819999999999999</v>
      </c>
      <c r="M4301" s="11" t="str" cm="1">
        <f t="array" ref="M4301">_xlfn.IFS(ROUND(Sales_Data[[#This Row],[Temperature]],0)&lt;50,"Cold",ROUND(Sales_Data[[#This Row],[Temperature]],0)&lt;70,"Mild",ROUND(Sales_Data[[#This Row],[Temperature]],0)&lt;84,"Warm",TRUE,"Hot")</f>
        <v>Cold</v>
      </c>
    </row>
    <row r="4302" spans="1:13" x14ac:dyDescent="0.3">
      <c r="A4302" s="5">
        <v>26</v>
      </c>
      <c r="B4302" s="5" t="s">
        <v>63</v>
      </c>
      <c r="C4302" s="7" t="b">
        <f t="shared" si="134"/>
        <v>0</v>
      </c>
      <c r="D4302" s="7" t="str" cm="1">
        <f t="array" ref="D4302">_xlfn.SWITCH(A4302,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02" s="12">
        <f t="shared" si="135"/>
        <v>40872</v>
      </c>
      <c r="F4302" s="5">
        <v>2011</v>
      </c>
      <c r="G4302" s="8">
        <v>1282320.05</v>
      </c>
      <c r="H4302" s="5" t="s">
        <v>97</v>
      </c>
      <c r="I4302" s="9">
        <v>31.07</v>
      </c>
      <c r="J4302" s="10">
        <v>3.536</v>
      </c>
      <c r="K4302" s="10">
        <v>136.47880000000001</v>
      </c>
      <c r="L4302" s="10">
        <v>7.5979999999999999</v>
      </c>
      <c r="M4302" s="11" t="str" cm="1">
        <f t="array" ref="M4302">_xlfn.IFS(ROUND(Sales_Data[[#This Row],[Temperature]],0)&lt;50,"Cold",ROUND(Sales_Data[[#This Row],[Temperature]],0)&lt;70,"Mild",ROUND(Sales_Data[[#This Row],[Temperature]],0)&lt;84,"Warm",TRUE,"Hot")</f>
        <v>Cold</v>
      </c>
    </row>
    <row r="4303" spans="1:13" x14ac:dyDescent="0.3">
      <c r="A4303" s="5">
        <v>27</v>
      </c>
      <c r="B4303" s="5" t="s">
        <v>63</v>
      </c>
      <c r="C4303" s="7" t="b">
        <f t="shared" si="134"/>
        <v>0</v>
      </c>
      <c r="D4303" s="7" t="str" cm="1">
        <f t="array" ref="D4303">_xlfn.SWITCH(A4303,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03" s="12">
        <f t="shared" si="135"/>
        <v>40872</v>
      </c>
      <c r="F4303" s="5">
        <v>2011</v>
      </c>
      <c r="G4303" s="8">
        <v>2504400.71</v>
      </c>
      <c r="H4303" s="5" t="s">
        <v>97</v>
      </c>
      <c r="I4303" s="9">
        <v>47.88</v>
      </c>
      <c r="J4303" s="10">
        <v>3.6890000000000001</v>
      </c>
      <c r="K4303" s="10">
        <v>140.42178569999999</v>
      </c>
      <c r="L4303" s="10">
        <v>7.9059999999999997</v>
      </c>
      <c r="M4303" s="11" t="str" cm="1">
        <f t="array" ref="M4303">_xlfn.IFS(ROUND(Sales_Data[[#This Row],[Temperature]],0)&lt;50,"Cold",ROUND(Sales_Data[[#This Row],[Temperature]],0)&lt;70,"Mild",ROUND(Sales_Data[[#This Row],[Temperature]],0)&lt;84,"Warm",TRUE,"Hot")</f>
        <v>Cold</v>
      </c>
    </row>
    <row r="4304" spans="1:13" x14ac:dyDescent="0.3">
      <c r="A4304" s="5">
        <v>28</v>
      </c>
      <c r="B4304" s="5" t="s">
        <v>63</v>
      </c>
      <c r="C4304" s="7" t="b">
        <f t="shared" si="134"/>
        <v>0</v>
      </c>
      <c r="D4304" s="7" t="str" cm="1">
        <f t="array" ref="D4304">_xlfn.SWITCH(A4304,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04" s="12">
        <f t="shared" si="135"/>
        <v>40872</v>
      </c>
      <c r="F4304" s="5">
        <v>2011</v>
      </c>
      <c r="G4304" s="8">
        <v>1929738.27</v>
      </c>
      <c r="H4304" s="5" t="s">
        <v>97</v>
      </c>
      <c r="I4304" s="9">
        <v>53.25</v>
      </c>
      <c r="J4304" s="10">
        <v>3.6219999999999999</v>
      </c>
      <c r="K4304" s="10">
        <v>129.8364</v>
      </c>
      <c r="L4304" s="10">
        <v>12.89</v>
      </c>
      <c r="M4304" s="11" t="str" cm="1">
        <f t="array" ref="M4304">_xlfn.IFS(ROUND(Sales_Data[[#This Row],[Temperature]],0)&lt;50,"Cold",ROUND(Sales_Data[[#This Row],[Temperature]],0)&lt;70,"Mild",ROUND(Sales_Data[[#This Row],[Temperature]],0)&lt;84,"Warm",TRUE,"Hot")</f>
        <v>Mild</v>
      </c>
    </row>
    <row r="4305" spans="1:13" x14ac:dyDescent="0.3">
      <c r="A4305" s="5">
        <v>29</v>
      </c>
      <c r="B4305" s="5" t="s">
        <v>63</v>
      </c>
      <c r="C4305" s="7" t="b">
        <f t="shared" si="134"/>
        <v>0</v>
      </c>
      <c r="D4305" s="7" t="str" cm="1">
        <f t="array" ref="D4305">_xlfn.SWITCH(A4305,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05" s="12">
        <f t="shared" si="135"/>
        <v>40872</v>
      </c>
      <c r="F4305" s="5">
        <v>2011</v>
      </c>
      <c r="G4305" s="8">
        <v>913165.19</v>
      </c>
      <c r="H4305" s="5" t="s">
        <v>97</v>
      </c>
      <c r="I4305" s="9">
        <v>46.28</v>
      </c>
      <c r="J4305" s="10">
        <v>3.536</v>
      </c>
      <c r="K4305" s="10">
        <v>136.47880000000001</v>
      </c>
      <c r="L4305" s="10">
        <v>9.3569999999999993</v>
      </c>
      <c r="M4305" s="11" t="str" cm="1">
        <f t="array" ref="M4305">_xlfn.IFS(ROUND(Sales_Data[[#This Row],[Temperature]],0)&lt;50,"Cold",ROUND(Sales_Data[[#This Row],[Temperature]],0)&lt;70,"Mild",ROUND(Sales_Data[[#This Row],[Temperature]],0)&lt;84,"Warm",TRUE,"Hot")</f>
        <v>Cold</v>
      </c>
    </row>
    <row r="4306" spans="1:13" x14ac:dyDescent="0.3">
      <c r="A4306" s="5">
        <v>30</v>
      </c>
      <c r="B4306" s="5" t="s">
        <v>63</v>
      </c>
      <c r="C4306" s="7" t="b">
        <f t="shared" si="134"/>
        <v>0</v>
      </c>
      <c r="D4306" s="7" t="str" cm="1">
        <f t="array" ref="D4306">_xlfn.SWITCH(A4306,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06" s="12">
        <f t="shared" si="135"/>
        <v>40872</v>
      </c>
      <c r="F4306" s="5">
        <v>2011</v>
      </c>
      <c r="G4306" s="8">
        <v>452163.93</v>
      </c>
      <c r="H4306" s="5" t="s">
        <v>97</v>
      </c>
      <c r="I4306" s="9">
        <v>56.43</v>
      </c>
      <c r="J4306" s="10">
        <v>3.2360000000000002</v>
      </c>
      <c r="K4306" s="10">
        <v>218.11302689999999</v>
      </c>
      <c r="L4306" s="10">
        <v>7.4409999999999998</v>
      </c>
      <c r="M4306" s="11" t="str" cm="1">
        <f t="array" ref="M4306">_xlfn.IFS(ROUND(Sales_Data[[#This Row],[Temperature]],0)&lt;50,"Cold",ROUND(Sales_Data[[#This Row],[Temperature]],0)&lt;70,"Mild",ROUND(Sales_Data[[#This Row],[Temperature]],0)&lt;84,"Warm",TRUE,"Hot")</f>
        <v>Mild</v>
      </c>
    </row>
    <row r="4307" spans="1:13" x14ac:dyDescent="0.3">
      <c r="A4307" s="5">
        <v>31</v>
      </c>
      <c r="B4307" s="5" t="s">
        <v>63</v>
      </c>
      <c r="C4307" s="7" t="b">
        <f t="shared" si="134"/>
        <v>0</v>
      </c>
      <c r="D4307" s="7" t="str" cm="1">
        <f t="array" ref="D4307">_xlfn.SWITCH(A4307,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07" s="12">
        <f t="shared" si="135"/>
        <v>40872</v>
      </c>
      <c r="F4307" s="5">
        <v>2011</v>
      </c>
      <c r="G4307" s="8">
        <v>1934099.65</v>
      </c>
      <c r="H4307" s="5" t="s">
        <v>97</v>
      </c>
      <c r="I4307" s="9">
        <v>56.43</v>
      </c>
      <c r="J4307" s="10">
        <v>3.2360000000000002</v>
      </c>
      <c r="K4307" s="10">
        <v>218.11302689999999</v>
      </c>
      <c r="L4307" s="10">
        <v>7.4409999999999998</v>
      </c>
      <c r="M4307" s="11" t="str" cm="1">
        <f t="array" ref="M4307">_xlfn.IFS(ROUND(Sales_Data[[#This Row],[Temperature]],0)&lt;50,"Cold",ROUND(Sales_Data[[#This Row],[Temperature]],0)&lt;70,"Mild",ROUND(Sales_Data[[#This Row],[Temperature]],0)&lt;84,"Warm",TRUE,"Hot")</f>
        <v>Mild</v>
      </c>
    </row>
    <row r="4308" spans="1:13" x14ac:dyDescent="0.3">
      <c r="A4308" s="5">
        <v>32</v>
      </c>
      <c r="B4308" s="5" t="s">
        <v>63</v>
      </c>
      <c r="C4308" s="7" t="b">
        <f t="shared" si="134"/>
        <v>0</v>
      </c>
      <c r="D4308" s="7" t="str" cm="1">
        <f t="array" ref="D4308">_xlfn.SWITCH(A4308,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08" s="12">
        <f t="shared" si="135"/>
        <v>40872</v>
      </c>
      <c r="F4308" s="5">
        <v>2011</v>
      </c>
      <c r="G4308" s="8">
        <v>1684468.66</v>
      </c>
      <c r="H4308" s="5" t="s">
        <v>97</v>
      </c>
      <c r="I4308" s="9">
        <v>40.22</v>
      </c>
      <c r="J4308" s="10">
        <v>3.4239999999999999</v>
      </c>
      <c r="K4308" s="10">
        <v>195.7704</v>
      </c>
      <c r="L4308" s="10">
        <v>8.5129999999999999</v>
      </c>
      <c r="M4308" s="11" t="str" cm="1">
        <f t="array" ref="M4308">_xlfn.IFS(ROUND(Sales_Data[[#This Row],[Temperature]],0)&lt;50,"Cold",ROUND(Sales_Data[[#This Row],[Temperature]],0)&lt;70,"Mild",ROUND(Sales_Data[[#This Row],[Temperature]],0)&lt;84,"Warm",TRUE,"Hot")</f>
        <v>Cold</v>
      </c>
    </row>
    <row r="4309" spans="1:13" x14ac:dyDescent="0.3">
      <c r="A4309" s="5">
        <v>33</v>
      </c>
      <c r="B4309" s="5" t="s">
        <v>63</v>
      </c>
      <c r="C4309" s="7" t="b">
        <f t="shared" si="134"/>
        <v>0</v>
      </c>
      <c r="D4309" s="7" t="str" cm="1">
        <f t="array" ref="D4309">_xlfn.SWITCH(A4309,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09" s="12">
        <f t="shared" si="135"/>
        <v>40872</v>
      </c>
      <c r="F4309" s="5">
        <v>2011</v>
      </c>
      <c r="G4309" s="8">
        <v>255996.47</v>
      </c>
      <c r="H4309" s="5" t="s">
        <v>97</v>
      </c>
      <c r="I4309" s="9">
        <v>62.35</v>
      </c>
      <c r="J4309" s="10">
        <v>3.76</v>
      </c>
      <c r="K4309" s="10">
        <v>129.8364</v>
      </c>
      <c r="L4309" s="10">
        <v>8.01</v>
      </c>
      <c r="M4309" s="11" t="str" cm="1">
        <f t="array" ref="M4309">_xlfn.IFS(ROUND(Sales_Data[[#This Row],[Temperature]],0)&lt;50,"Cold",ROUND(Sales_Data[[#This Row],[Temperature]],0)&lt;70,"Mild",ROUND(Sales_Data[[#This Row],[Temperature]],0)&lt;84,"Warm",TRUE,"Hot")</f>
        <v>Mild</v>
      </c>
    </row>
    <row r="4310" spans="1:13" x14ac:dyDescent="0.3">
      <c r="A4310" s="5">
        <v>34</v>
      </c>
      <c r="B4310" s="5" t="s">
        <v>63</v>
      </c>
      <c r="C4310" s="7" t="b">
        <f t="shared" si="134"/>
        <v>0</v>
      </c>
      <c r="D4310" s="7" t="str" cm="1">
        <f t="array" ref="D4310">_xlfn.SWITCH(A4310,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310" s="12">
        <f t="shared" si="135"/>
        <v>40872</v>
      </c>
      <c r="F4310" s="5">
        <v>2011</v>
      </c>
      <c r="G4310" s="8">
        <v>1345595.82</v>
      </c>
      <c r="H4310" s="5" t="s">
        <v>97</v>
      </c>
      <c r="I4310" s="9">
        <v>45.99</v>
      </c>
      <c r="J4310" s="10">
        <v>3.2250000000000001</v>
      </c>
      <c r="K4310" s="10">
        <v>129.8364</v>
      </c>
      <c r="L4310" s="10">
        <v>10.148</v>
      </c>
      <c r="M4310" s="11" t="str" cm="1">
        <f t="array" ref="M4310">_xlfn.IFS(ROUND(Sales_Data[[#This Row],[Temperature]],0)&lt;50,"Cold",ROUND(Sales_Data[[#This Row],[Temperature]],0)&lt;70,"Mild",ROUND(Sales_Data[[#This Row],[Temperature]],0)&lt;84,"Warm",TRUE,"Hot")</f>
        <v>Cold</v>
      </c>
    </row>
    <row r="4311" spans="1:13" x14ac:dyDescent="0.3">
      <c r="A4311" s="5">
        <v>35</v>
      </c>
      <c r="B4311" s="5" t="s">
        <v>63</v>
      </c>
      <c r="C4311" s="7" t="b">
        <f t="shared" si="134"/>
        <v>0</v>
      </c>
      <c r="D4311" s="7" t="str" cm="1">
        <f t="array" ref="D4311">_xlfn.SWITCH(A4311,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311" s="12">
        <f t="shared" si="135"/>
        <v>40872</v>
      </c>
      <c r="F4311" s="5">
        <v>2011</v>
      </c>
      <c r="G4311" s="8">
        <v>1733822.4</v>
      </c>
      <c r="H4311" s="5" t="s">
        <v>97</v>
      </c>
      <c r="I4311" s="9">
        <v>47.88</v>
      </c>
      <c r="J4311" s="10">
        <v>3.492</v>
      </c>
      <c r="K4311" s="10">
        <v>140.42178569999999</v>
      </c>
      <c r="L4311" s="10">
        <v>8.7449999999999992</v>
      </c>
      <c r="M4311" s="11" t="str" cm="1">
        <f t="array" ref="M4311">_xlfn.IFS(ROUND(Sales_Data[[#This Row],[Temperature]],0)&lt;50,"Cold",ROUND(Sales_Data[[#This Row],[Temperature]],0)&lt;70,"Mild",ROUND(Sales_Data[[#This Row],[Temperature]],0)&lt;84,"Warm",TRUE,"Hot")</f>
        <v>Cold</v>
      </c>
    </row>
    <row r="4312" spans="1:13" x14ac:dyDescent="0.3">
      <c r="A4312" s="5">
        <v>36</v>
      </c>
      <c r="B4312" s="5" t="s">
        <v>63</v>
      </c>
      <c r="C4312" s="7" t="b">
        <f t="shared" si="134"/>
        <v>0</v>
      </c>
      <c r="D4312" s="7" t="str" cm="1">
        <f t="array" ref="D4312">_xlfn.SWITCH(A4312,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312" s="12">
        <f t="shared" si="135"/>
        <v>40872</v>
      </c>
      <c r="F4312" s="5">
        <v>2011</v>
      </c>
      <c r="G4312" s="8">
        <v>332811.55</v>
      </c>
      <c r="H4312" s="5" t="s">
        <v>97</v>
      </c>
      <c r="I4312" s="9">
        <v>66.41</v>
      </c>
      <c r="J4312" s="10">
        <v>3.181</v>
      </c>
      <c r="K4312" s="10">
        <v>217.18125330000001</v>
      </c>
      <c r="L4312" s="10">
        <v>7.7160000000000002</v>
      </c>
      <c r="M4312" s="11" t="str" cm="1">
        <f t="array" ref="M4312">_xlfn.IFS(ROUND(Sales_Data[[#This Row],[Temperature]],0)&lt;50,"Cold",ROUND(Sales_Data[[#This Row],[Temperature]],0)&lt;70,"Mild",ROUND(Sales_Data[[#This Row],[Temperature]],0)&lt;84,"Warm",TRUE,"Hot")</f>
        <v>Mild</v>
      </c>
    </row>
    <row r="4313" spans="1:13" x14ac:dyDescent="0.3">
      <c r="A4313" s="5">
        <v>37</v>
      </c>
      <c r="B4313" s="5" t="s">
        <v>63</v>
      </c>
      <c r="C4313" s="7" t="b">
        <f t="shared" si="134"/>
        <v>0</v>
      </c>
      <c r="D4313" s="7" t="str" cm="1">
        <f t="array" ref="D4313">_xlfn.SWITCH(A4313,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313" s="12">
        <f t="shared" si="135"/>
        <v>40872</v>
      </c>
      <c r="F4313" s="5">
        <v>2011</v>
      </c>
      <c r="G4313" s="8">
        <v>522554.04</v>
      </c>
      <c r="H4313" s="5" t="s">
        <v>97</v>
      </c>
      <c r="I4313" s="9">
        <v>66.41</v>
      </c>
      <c r="J4313" s="10">
        <v>3.2360000000000002</v>
      </c>
      <c r="K4313" s="10">
        <v>217.18125330000001</v>
      </c>
      <c r="L4313" s="10">
        <v>7.7160000000000002</v>
      </c>
      <c r="M4313" s="11" t="str" cm="1">
        <f t="array" ref="M4313">_xlfn.IFS(ROUND(Sales_Data[[#This Row],[Temperature]],0)&lt;50,"Cold",ROUND(Sales_Data[[#This Row],[Temperature]],0)&lt;70,"Mild",ROUND(Sales_Data[[#This Row],[Temperature]],0)&lt;84,"Warm",TRUE,"Hot")</f>
        <v>Mild</v>
      </c>
    </row>
    <row r="4314" spans="1:13" x14ac:dyDescent="0.3">
      <c r="A4314" s="5">
        <v>38</v>
      </c>
      <c r="B4314" s="5" t="s">
        <v>63</v>
      </c>
      <c r="C4314" s="7" t="b">
        <f t="shared" si="134"/>
        <v>0</v>
      </c>
      <c r="D4314" s="7" t="str" cm="1">
        <f t="array" ref="D4314">_xlfn.SWITCH(A4314,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314" s="12">
        <f t="shared" si="135"/>
        <v>40872</v>
      </c>
      <c r="F4314" s="5">
        <v>2011</v>
      </c>
      <c r="G4314" s="8">
        <v>393715.71</v>
      </c>
      <c r="H4314" s="5" t="s">
        <v>97</v>
      </c>
      <c r="I4314" s="9">
        <v>53.25</v>
      </c>
      <c r="J4314" s="10">
        <v>3.6219999999999999</v>
      </c>
      <c r="K4314" s="10">
        <v>129.8364</v>
      </c>
      <c r="L4314" s="10">
        <v>12.89</v>
      </c>
      <c r="M4314" s="11" t="str" cm="1">
        <f t="array" ref="M4314">_xlfn.IFS(ROUND(Sales_Data[[#This Row],[Temperature]],0)&lt;50,"Cold",ROUND(Sales_Data[[#This Row],[Temperature]],0)&lt;70,"Mild",ROUND(Sales_Data[[#This Row],[Temperature]],0)&lt;84,"Warm",TRUE,"Hot")</f>
        <v>Mild</v>
      </c>
    </row>
    <row r="4315" spans="1:13" x14ac:dyDescent="0.3">
      <c r="A4315" s="5">
        <v>39</v>
      </c>
      <c r="B4315" s="5" t="s">
        <v>63</v>
      </c>
      <c r="C4315" s="7" t="b">
        <f t="shared" si="134"/>
        <v>0</v>
      </c>
      <c r="D4315" s="7" t="str" cm="1">
        <f t="array" ref="D4315">_xlfn.SWITCH(A4315,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315" s="12">
        <f t="shared" si="135"/>
        <v>40872</v>
      </c>
      <c r="F4315" s="5">
        <v>2011</v>
      </c>
      <c r="G4315" s="8">
        <v>2338832.4</v>
      </c>
      <c r="H4315" s="5" t="s">
        <v>97</v>
      </c>
      <c r="I4315" s="9">
        <v>66.36</v>
      </c>
      <c r="J4315" s="10">
        <v>3.2360000000000002</v>
      </c>
      <c r="K4315" s="10">
        <v>217.18125330000001</v>
      </c>
      <c r="L4315" s="10">
        <v>7.7160000000000002</v>
      </c>
      <c r="M4315" s="11" t="str" cm="1">
        <f t="array" ref="M4315">_xlfn.IFS(ROUND(Sales_Data[[#This Row],[Temperature]],0)&lt;50,"Cold",ROUND(Sales_Data[[#This Row],[Temperature]],0)&lt;70,"Mild",ROUND(Sales_Data[[#This Row],[Temperature]],0)&lt;84,"Warm",TRUE,"Hot")</f>
        <v>Mild</v>
      </c>
    </row>
    <row r="4316" spans="1:13" x14ac:dyDescent="0.3">
      <c r="A4316" s="5">
        <v>40</v>
      </c>
      <c r="B4316" s="5" t="s">
        <v>63</v>
      </c>
      <c r="C4316" s="7" t="b">
        <f t="shared" si="134"/>
        <v>0</v>
      </c>
      <c r="D4316" s="7" t="str" cm="1">
        <f t="array" ref="D4316">_xlfn.SWITCH(A4316,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316" s="12">
        <f t="shared" si="135"/>
        <v>40872</v>
      </c>
      <c r="F4316" s="5">
        <v>2011</v>
      </c>
      <c r="G4316" s="8">
        <v>1230011.95</v>
      </c>
      <c r="H4316" s="5" t="s">
        <v>97</v>
      </c>
      <c r="I4316" s="9">
        <v>32.76</v>
      </c>
      <c r="J4316" s="10">
        <v>3.536</v>
      </c>
      <c r="K4316" s="10">
        <v>136.47880000000001</v>
      </c>
      <c r="L4316" s="10">
        <v>4.42</v>
      </c>
      <c r="M4316" s="11" t="str" cm="1">
        <f t="array" ref="M4316">_xlfn.IFS(ROUND(Sales_Data[[#This Row],[Temperature]],0)&lt;50,"Cold",ROUND(Sales_Data[[#This Row],[Temperature]],0)&lt;70,"Mild",ROUND(Sales_Data[[#This Row],[Temperature]],0)&lt;84,"Warm",TRUE,"Hot")</f>
        <v>Cold</v>
      </c>
    </row>
    <row r="4317" spans="1:13" x14ac:dyDescent="0.3">
      <c r="A4317" s="5">
        <v>41</v>
      </c>
      <c r="B4317" s="5" t="s">
        <v>63</v>
      </c>
      <c r="C4317" s="7" t="b">
        <f t="shared" si="134"/>
        <v>0</v>
      </c>
      <c r="D4317" s="7" t="str" cm="1">
        <f t="array" ref="D4317">_xlfn.SWITCH(A4317,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317" s="12">
        <f t="shared" si="135"/>
        <v>40872</v>
      </c>
      <c r="F4317" s="5">
        <v>2011</v>
      </c>
      <c r="G4317" s="8">
        <v>1906713.35</v>
      </c>
      <c r="H4317" s="5" t="s">
        <v>97</v>
      </c>
      <c r="I4317" s="9">
        <v>36.369999999999997</v>
      </c>
      <c r="J4317" s="10">
        <v>3.4239999999999999</v>
      </c>
      <c r="K4317" s="10">
        <v>195.7704</v>
      </c>
      <c r="L4317" s="10">
        <v>6.7590000000000003</v>
      </c>
      <c r="M4317" s="11" t="str" cm="1">
        <f t="array" ref="M4317">_xlfn.IFS(ROUND(Sales_Data[[#This Row],[Temperature]],0)&lt;50,"Cold",ROUND(Sales_Data[[#This Row],[Temperature]],0)&lt;70,"Mild",ROUND(Sales_Data[[#This Row],[Temperature]],0)&lt;84,"Warm",TRUE,"Hot")</f>
        <v>Cold</v>
      </c>
    </row>
    <row r="4318" spans="1:13" x14ac:dyDescent="0.3">
      <c r="A4318" s="5">
        <v>42</v>
      </c>
      <c r="B4318" s="5" t="s">
        <v>63</v>
      </c>
      <c r="C4318" s="7" t="b">
        <f t="shared" si="134"/>
        <v>0</v>
      </c>
      <c r="D4318" s="7" t="str" cm="1">
        <f t="array" ref="D4318">_xlfn.SWITCH(A4318,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318" s="12">
        <f t="shared" si="135"/>
        <v>40872</v>
      </c>
      <c r="F4318" s="5">
        <v>2011</v>
      </c>
      <c r="G4318" s="8">
        <v>577698.37</v>
      </c>
      <c r="H4318" s="5" t="s">
        <v>97</v>
      </c>
      <c r="I4318" s="9">
        <v>60.68</v>
      </c>
      <c r="J4318" s="10">
        <v>3.76</v>
      </c>
      <c r="K4318" s="10">
        <v>129.8364</v>
      </c>
      <c r="L4318" s="10">
        <v>7.8739999999999997</v>
      </c>
      <c r="M4318" s="11" t="str" cm="1">
        <f t="array" ref="M4318">_xlfn.IFS(ROUND(Sales_Data[[#This Row],[Temperature]],0)&lt;50,"Cold",ROUND(Sales_Data[[#This Row],[Temperature]],0)&lt;70,"Mild",ROUND(Sales_Data[[#This Row],[Temperature]],0)&lt;84,"Warm",TRUE,"Hot")</f>
        <v>Mild</v>
      </c>
    </row>
    <row r="4319" spans="1:13" x14ac:dyDescent="0.3">
      <c r="A4319" s="5">
        <v>43</v>
      </c>
      <c r="B4319" s="5" t="s">
        <v>63</v>
      </c>
      <c r="C4319" s="7" t="b">
        <f t="shared" si="134"/>
        <v>0</v>
      </c>
      <c r="D4319" s="7" t="str" cm="1">
        <f t="array" ref="D4319">_xlfn.SWITCH(A4319,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319" s="12">
        <f t="shared" si="135"/>
        <v>40872</v>
      </c>
      <c r="F4319" s="5">
        <v>2011</v>
      </c>
      <c r="G4319" s="8">
        <v>669965.22</v>
      </c>
      <c r="H4319" s="5" t="s">
        <v>97</v>
      </c>
      <c r="I4319" s="9">
        <v>55.7</v>
      </c>
      <c r="J4319" s="10">
        <v>3.2360000000000002</v>
      </c>
      <c r="K4319" s="10">
        <v>210.08885710000001</v>
      </c>
      <c r="L4319" s="10">
        <v>10.148</v>
      </c>
      <c r="M4319" s="11" t="str" cm="1">
        <f t="array" ref="M4319">_xlfn.IFS(ROUND(Sales_Data[[#This Row],[Temperature]],0)&lt;50,"Cold",ROUND(Sales_Data[[#This Row],[Temperature]],0)&lt;70,"Mild",ROUND(Sales_Data[[#This Row],[Temperature]],0)&lt;84,"Warm",TRUE,"Hot")</f>
        <v>Mild</v>
      </c>
    </row>
    <row r="4320" spans="1:13" x14ac:dyDescent="0.3">
      <c r="A4320" s="5">
        <v>44</v>
      </c>
      <c r="B4320" s="5" t="s">
        <v>63</v>
      </c>
      <c r="C4320" s="7" t="b">
        <f t="shared" si="134"/>
        <v>0</v>
      </c>
      <c r="D4320" s="7" t="str" cm="1">
        <f t="array" ref="D4320">_xlfn.SWITCH(A4320,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320" s="12">
        <f t="shared" si="135"/>
        <v>40872</v>
      </c>
      <c r="F4320" s="5">
        <v>2011</v>
      </c>
      <c r="G4320" s="8">
        <v>309129.01</v>
      </c>
      <c r="H4320" s="5" t="s">
        <v>97</v>
      </c>
      <c r="I4320" s="9">
        <v>38.89</v>
      </c>
      <c r="J4320" s="10">
        <v>3.4449999999999998</v>
      </c>
      <c r="K4320" s="10">
        <v>129.8364</v>
      </c>
      <c r="L4320" s="10">
        <v>6.0780000000000003</v>
      </c>
      <c r="M4320" s="11" t="str" cm="1">
        <f t="array" ref="M4320">_xlfn.IFS(ROUND(Sales_Data[[#This Row],[Temperature]],0)&lt;50,"Cold",ROUND(Sales_Data[[#This Row],[Temperature]],0)&lt;70,"Mild",ROUND(Sales_Data[[#This Row],[Temperature]],0)&lt;84,"Warm",TRUE,"Hot")</f>
        <v>Cold</v>
      </c>
    </row>
    <row r="4321" spans="1:13" x14ac:dyDescent="0.3">
      <c r="A4321" s="5">
        <v>45</v>
      </c>
      <c r="B4321" s="5" t="s">
        <v>63</v>
      </c>
      <c r="C4321" s="7" t="b">
        <f t="shared" si="134"/>
        <v>0</v>
      </c>
      <c r="D4321" s="7" t="str" cm="1">
        <f t="array" ref="D4321">_xlfn.SWITCH(A4321,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321" s="12">
        <f t="shared" si="135"/>
        <v>40872</v>
      </c>
      <c r="F4321" s="5">
        <v>2011</v>
      </c>
      <c r="G4321" s="8">
        <v>1170672.94</v>
      </c>
      <c r="H4321" s="5" t="s">
        <v>97</v>
      </c>
      <c r="I4321" s="9">
        <v>48.71</v>
      </c>
      <c r="J4321" s="10">
        <v>3.492</v>
      </c>
      <c r="K4321" s="10">
        <v>188.35040000000001</v>
      </c>
      <c r="L4321" s="10">
        <v>8.5229999999999997</v>
      </c>
      <c r="M4321" s="11" t="str" cm="1">
        <f t="array" ref="M4321">_xlfn.IFS(ROUND(Sales_Data[[#This Row],[Temperature]],0)&lt;50,"Cold",ROUND(Sales_Data[[#This Row],[Temperature]],0)&lt;70,"Mild",ROUND(Sales_Data[[#This Row],[Temperature]],0)&lt;84,"Warm",TRUE,"Hot")</f>
        <v>Cold</v>
      </c>
    </row>
    <row r="4322" spans="1:13" x14ac:dyDescent="0.3">
      <c r="A4322" s="5">
        <v>1</v>
      </c>
      <c r="B4322" s="6">
        <v>40885</v>
      </c>
      <c r="C4322" s="7" t="b">
        <f t="shared" si="134"/>
        <v>1</v>
      </c>
      <c r="D4322" s="7" t="str" cm="1">
        <f t="array" ref="D4322">_xlfn.SWITCH(A4322,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322" s="7">
        <f t="shared" si="135"/>
        <v>40885</v>
      </c>
      <c r="F4322" s="5">
        <v>2011</v>
      </c>
      <c r="G4322" s="8">
        <v>1525147.09</v>
      </c>
      <c r="H4322" s="5" t="s">
        <v>99</v>
      </c>
      <c r="I4322" s="9">
        <v>90.76</v>
      </c>
      <c r="J4322" s="10">
        <v>3.6379999999999999</v>
      </c>
      <c r="K4322" s="10">
        <v>215.6057878</v>
      </c>
      <c r="L4322" s="10">
        <v>7.9619999999999997</v>
      </c>
      <c r="M4322" s="11" t="str" cm="1">
        <f t="array" ref="M4322">_xlfn.IFS(ROUND(Sales_Data[[#This Row],[Temperature]],0)&lt;50,"Cold",ROUND(Sales_Data[[#This Row],[Temperature]],0)&lt;70,"Mild",ROUND(Sales_Data[[#This Row],[Temperature]],0)&lt;84,"Warm",TRUE,"Hot")</f>
        <v>Hot</v>
      </c>
    </row>
    <row r="4323" spans="1:13" x14ac:dyDescent="0.3">
      <c r="A4323" s="5">
        <v>2</v>
      </c>
      <c r="B4323" s="6">
        <v>40885</v>
      </c>
      <c r="C4323" s="7" t="b">
        <f t="shared" si="134"/>
        <v>1</v>
      </c>
      <c r="D4323" s="7" t="str" cm="1">
        <f t="array" ref="D4323">_xlfn.SWITCH(A4323,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323" s="7">
        <f t="shared" si="135"/>
        <v>40885</v>
      </c>
      <c r="F4323" s="5">
        <v>2011</v>
      </c>
      <c r="G4323" s="8">
        <v>1812768.26</v>
      </c>
      <c r="H4323" s="5" t="s">
        <v>99</v>
      </c>
      <c r="I4323" s="9">
        <v>91.58</v>
      </c>
      <c r="J4323" s="10">
        <v>3.6379999999999999</v>
      </c>
      <c r="K4323" s="10">
        <v>215.25932109999999</v>
      </c>
      <c r="L4323" s="10">
        <v>7.8520000000000003</v>
      </c>
      <c r="M4323" s="11" t="str" cm="1">
        <f t="array" ref="M4323">_xlfn.IFS(ROUND(Sales_Data[[#This Row],[Temperature]],0)&lt;50,"Cold",ROUND(Sales_Data[[#This Row],[Temperature]],0)&lt;70,"Mild",ROUND(Sales_Data[[#This Row],[Temperature]],0)&lt;84,"Warm",TRUE,"Hot")</f>
        <v>Hot</v>
      </c>
    </row>
    <row r="4324" spans="1:13" x14ac:dyDescent="0.3">
      <c r="A4324" s="5">
        <v>3</v>
      </c>
      <c r="B4324" s="6">
        <v>40885</v>
      </c>
      <c r="C4324" s="7" t="b">
        <f t="shared" si="134"/>
        <v>1</v>
      </c>
      <c r="D4324" s="7" t="str" cm="1">
        <f t="array" ref="D4324">_xlfn.SWITCH(A4324,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324" s="7">
        <f t="shared" si="135"/>
        <v>40885</v>
      </c>
      <c r="F4324" s="5">
        <v>2011</v>
      </c>
      <c r="G4324" s="8">
        <v>380376.85</v>
      </c>
      <c r="H4324" s="5" t="s">
        <v>99</v>
      </c>
      <c r="I4324" s="9">
        <v>88.88</v>
      </c>
      <c r="J4324" s="10">
        <v>3.6379999999999999</v>
      </c>
      <c r="K4324" s="10">
        <v>218.96058729999999</v>
      </c>
      <c r="L4324" s="10">
        <v>7.5670000000000002</v>
      </c>
      <c r="M4324" s="11" t="str" cm="1">
        <f t="array" ref="M4324">_xlfn.IFS(ROUND(Sales_Data[[#This Row],[Temperature]],0)&lt;50,"Cold",ROUND(Sales_Data[[#This Row],[Temperature]],0)&lt;70,"Mild",ROUND(Sales_Data[[#This Row],[Temperature]],0)&lt;84,"Warm",TRUE,"Hot")</f>
        <v>Hot</v>
      </c>
    </row>
    <row r="4325" spans="1:13" x14ac:dyDescent="0.3">
      <c r="A4325" s="5">
        <v>4</v>
      </c>
      <c r="B4325" s="6">
        <v>40885</v>
      </c>
      <c r="C4325" s="7" t="b">
        <f t="shared" si="134"/>
        <v>1</v>
      </c>
      <c r="D4325" s="7" t="str" cm="1">
        <f t="array" ref="D4325">_xlfn.SWITCH(A4325,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325" s="7">
        <f t="shared" si="135"/>
        <v>40885</v>
      </c>
      <c r="F4325" s="5">
        <v>2011</v>
      </c>
      <c r="G4325" s="8">
        <v>2105668.7400000002</v>
      </c>
      <c r="H4325" s="5" t="s">
        <v>99</v>
      </c>
      <c r="I4325" s="9">
        <v>82.98</v>
      </c>
      <c r="J4325" s="10">
        <v>3.617</v>
      </c>
      <c r="K4325" s="10">
        <v>129.2015806</v>
      </c>
      <c r="L4325" s="10">
        <v>5.6440000000000001</v>
      </c>
      <c r="M4325" s="11" t="str" cm="1">
        <f t="array" ref="M4325">_xlfn.IFS(ROUND(Sales_Data[[#This Row],[Temperature]],0)&lt;50,"Cold",ROUND(Sales_Data[[#This Row],[Temperature]],0)&lt;70,"Mild",ROUND(Sales_Data[[#This Row],[Temperature]],0)&lt;84,"Warm",TRUE,"Hot")</f>
        <v>Warm</v>
      </c>
    </row>
    <row r="4326" spans="1:13" x14ac:dyDescent="0.3">
      <c r="A4326" s="5">
        <v>5</v>
      </c>
      <c r="B4326" s="6">
        <v>40885</v>
      </c>
      <c r="C4326" s="7" t="b">
        <f t="shared" si="134"/>
        <v>1</v>
      </c>
      <c r="D4326" s="7" t="str" cm="1">
        <f t="array" ref="D4326">_xlfn.SWITCH(A4326,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326" s="7">
        <f t="shared" si="135"/>
        <v>40885</v>
      </c>
      <c r="F4326" s="5">
        <v>2011</v>
      </c>
      <c r="G4326" s="8">
        <v>289886.15999999997</v>
      </c>
      <c r="H4326" s="5" t="s">
        <v>99</v>
      </c>
      <c r="I4326" s="9">
        <v>90.16</v>
      </c>
      <c r="J4326" s="10">
        <v>3.6379999999999999</v>
      </c>
      <c r="K4326" s="10">
        <v>216.16780320000001</v>
      </c>
      <c r="L4326" s="10">
        <v>6.5289999999999999</v>
      </c>
      <c r="M4326" s="11" t="str" cm="1">
        <f t="array" ref="M4326">_xlfn.IFS(ROUND(Sales_Data[[#This Row],[Temperature]],0)&lt;50,"Cold",ROUND(Sales_Data[[#This Row],[Temperature]],0)&lt;70,"Mild",ROUND(Sales_Data[[#This Row],[Temperature]],0)&lt;84,"Warm",TRUE,"Hot")</f>
        <v>Hot</v>
      </c>
    </row>
    <row r="4327" spans="1:13" x14ac:dyDescent="0.3">
      <c r="A4327" s="5">
        <v>6</v>
      </c>
      <c r="B4327" s="6">
        <v>40885</v>
      </c>
      <c r="C4327" s="7" t="b">
        <f t="shared" si="134"/>
        <v>1</v>
      </c>
      <c r="D4327" s="7" t="str" cm="1">
        <f t="array" ref="D4327">_xlfn.SWITCH(A4327,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327" s="7">
        <f t="shared" si="135"/>
        <v>40885</v>
      </c>
      <c r="F4327" s="5">
        <v>2011</v>
      </c>
      <c r="G4327" s="8">
        <v>1484995.38</v>
      </c>
      <c r="H4327" s="5" t="s">
        <v>99</v>
      </c>
      <c r="I4327" s="9">
        <v>90.49</v>
      </c>
      <c r="J4327" s="10">
        <v>3.6379999999999999</v>
      </c>
      <c r="K4327" s="10">
        <v>217.14382810000001</v>
      </c>
      <c r="L4327" s="10">
        <v>6.9249999999999998</v>
      </c>
      <c r="M4327" s="11" t="str" cm="1">
        <f t="array" ref="M4327">_xlfn.IFS(ROUND(Sales_Data[[#This Row],[Temperature]],0)&lt;50,"Cold",ROUND(Sales_Data[[#This Row],[Temperature]],0)&lt;70,"Mild",ROUND(Sales_Data[[#This Row],[Temperature]],0)&lt;84,"Warm",TRUE,"Hot")</f>
        <v>Hot</v>
      </c>
    </row>
    <row r="4328" spans="1:13" x14ac:dyDescent="0.3">
      <c r="A4328" s="5">
        <v>7</v>
      </c>
      <c r="B4328" s="6">
        <v>40885</v>
      </c>
      <c r="C4328" s="7" t="b">
        <f t="shared" si="134"/>
        <v>1</v>
      </c>
      <c r="D4328" s="7" t="str" cm="1">
        <f t="array" ref="D4328">_xlfn.SWITCH(A4328,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328" s="7">
        <f t="shared" si="135"/>
        <v>40885</v>
      </c>
      <c r="F4328" s="5">
        <v>2011</v>
      </c>
      <c r="G4328" s="8">
        <v>670670.46</v>
      </c>
      <c r="H4328" s="5" t="s">
        <v>99</v>
      </c>
      <c r="I4328" s="9">
        <v>54.56</v>
      </c>
      <c r="J4328" s="10">
        <v>3.5419999999999998</v>
      </c>
      <c r="K4328" s="10">
        <v>194.11050169999999</v>
      </c>
      <c r="L4328" s="10">
        <v>8.6219999999999999</v>
      </c>
      <c r="M4328" s="11" t="str" cm="1">
        <f t="array" ref="M4328">_xlfn.IFS(ROUND(Sales_Data[[#This Row],[Temperature]],0)&lt;50,"Cold",ROUND(Sales_Data[[#This Row],[Temperature]],0)&lt;70,"Mild",ROUND(Sales_Data[[#This Row],[Temperature]],0)&lt;84,"Warm",TRUE,"Hot")</f>
        <v>Mild</v>
      </c>
    </row>
    <row r="4329" spans="1:13" x14ac:dyDescent="0.3">
      <c r="A4329" s="5">
        <v>8</v>
      </c>
      <c r="B4329" s="6">
        <v>40885</v>
      </c>
      <c r="C4329" s="7" t="b">
        <f t="shared" si="134"/>
        <v>1</v>
      </c>
      <c r="D4329" s="7" t="str" cm="1">
        <f t="array" ref="D4329">_xlfn.SWITCH(A4329,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329" s="7">
        <f t="shared" si="135"/>
        <v>40885</v>
      </c>
      <c r="F4329" s="5">
        <v>2011</v>
      </c>
      <c r="G4329" s="8">
        <v>856796.1</v>
      </c>
      <c r="H4329" s="5" t="s">
        <v>99</v>
      </c>
      <c r="I4329" s="9">
        <v>86.05</v>
      </c>
      <c r="J4329" s="10">
        <v>3.6379999999999999</v>
      </c>
      <c r="K4329" s="10">
        <v>219.00752489999999</v>
      </c>
      <c r="L4329" s="10">
        <v>6.4249999999999998</v>
      </c>
      <c r="M4329" s="11" t="str" cm="1">
        <f t="array" ref="M4329">_xlfn.IFS(ROUND(Sales_Data[[#This Row],[Temperature]],0)&lt;50,"Cold",ROUND(Sales_Data[[#This Row],[Temperature]],0)&lt;70,"Mild",ROUND(Sales_Data[[#This Row],[Temperature]],0)&lt;84,"Warm",TRUE,"Hot")</f>
        <v>Hot</v>
      </c>
    </row>
    <row r="4330" spans="1:13" x14ac:dyDescent="0.3">
      <c r="A4330" s="5">
        <v>9</v>
      </c>
      <c r="B4330" s="6">
        <v>40885</v>
      </c>
      <c r="C4330" s="7" t="b">
        <f t="shared" si="134"/>
        <v>1</v>
      </c>
      <c r="D4330" s="7" t="str" cm="1">
        <f t="array" ref="D4330">_xlfn.SWITCH(A4330,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330" s="7">
        <f t="shared" si="135"/>
        <v>40885</v>
      </c>
      <c r="F4330" s="5">
        <v>2011</v>
      </c>
      <c r="G4330" s="8">
        <v>520284.79</v>
      </c>
      <c r="H4330" s="5" t="s">
        <v>99</v>
      </c>
      <c r="I4330" s="9">
        <v>91.63</v>
      </c>
      <c r="J4330" s="10">
        <v>3.6379999999999999</v>
      </c>
      <c r="K4330" s="10">
        <v>219.1929854</v>
      </c>
      <c r="L4330" s="10">
        <v>6.4039999999999999</v>
      </c>
      <c r="M4330" s="11" t="str" cm="1">
        <f t="array" ref="M4330">_xlfn.IFS(ROUND(Sales_Data[[#This Row],[Temperature]],0)&lt;50,"Cold",ROUND(Sales_Data[[#This Row],[Temperature]],0)&lt;70,"Mild",ROUND(Sales_Data[[#This Row],[Temperature]],0)&lt;84,"Warm",TRUE,"Hot")</f>
        <v>Hot</v>
      </c>
    </row>
    <row r="4331" spans="1:13" x14ac:dyDescent="0.3">
      <c r="A4331" s="5">
        <v>10</v>
      </c>
      <c r="B4331" s="6">
        <v>40885</v>
      </c>
      <c r="C4331" s="7" t="b">
        <f t="shared" si="134"/>
        <v>1</v>
      </c>
      <c r="D4331" s="7" t="str" cm="1">
        <f t="array" ref="D4331">_xlfn.SWITCH(A4331,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331" s="7">
        <f t="shared" si="135"/>
        <v>40885</v>
      </c>
      <c r="F4331" s="5">
        <v>2011</v>
      </c>
      <c r="G4331" s="8">
        <v>1917397.63</v>
      </c>
      <c r="H4331" s="5" t="s">
        <v>99</v>
      </c>
      <c r="I4331" s="9">
        <v>85.61</v>
      </c>
      <c r="J4331" s="10">
        <v>3.794</v>
      </c>
      <c r="K4331" s="10">
        <v>129.2015806</v>
      </c>
      <c r="L4331" s="10">
        <v>8.2569999999999997</v>
      </c>
      <c r="M4331" s="11" t="str" cm="1">
        <f t="array" ref="M4331">_xlfn.IFS(ROUND(Sales_Data[[#This Row],[Temperature]],0)&lt;50,"Cold",ROUND(Sales_Data[[#This Row],[Temperature]],0)&lt;70,"Mild",ROUND(Sales_Data[[#This Row],[Temperature]],0)&lt;84,"Warm",TRUE,"Hot")</f>
        <v>Hot</v>
      </c>
    </row>
    <row r="4332" spans="1:13" x14ac:dyDescent="0.3">
      <c r="A4332" s="5">
        <v>11</v>
      </c>
      <c r="B4332" s="6">
        <v>40885</v>
      </c>
      <c r="C4332" s="7" t="b">
        <f t="shared" si="134"/>
        <v>1</v>
      </c>
      <c r="D4332" s="7" t="str" cm="1">
        <f t="array" ref="D4332">_xlfn.SWITCH(A4332,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332" s="7">
        <f t="shared" si="135"/>
        <v>40885</v>
      </c>
      <c r="F4332" s="5">
        <v>2011</v>
      </c>
      <c r="G4332" s="8">
        <v>1354188.43</v>
      </c>
      <c r="H4332" s="5" t="s">
        <v>99</v>
      </c>
      <c r="I4332" s="9">
        <v>90.3</v>
      </c>
      <c r="J4332" s="10">
        <v>3.6379999999999999</v>
      </c>
      <c r="K4332" s="10">
        <v>218.96058729999999</v>
      </c>
      <c r="L4332" s="10">
        <v>7.5670000000000002</v>
      </c>
      <c r="M4332" s="11" t="str" cm="1">
        <f t="array" ref="M4332">_xlfn.IFS(ROUND(Sales_Data[[#This Row],[Temperature]],0)&lt;50,"Cold",ROUND(Sales_Data[[#This Row],[Temperature]],0)&lt;70,"Mild",ROUND(Sales_Data[[#This Row],[Temperature]],0)&lt;84,"Warm",TRUE,"Hot")</f>
        <v>Hot</v>
      </c>
    </row>
    <row r="4333" spans="1:13" x14ac:dyDescent="0.3">
      <c r="A4333" s="5">
        <v>12</v>
      </c>
      <c r="B4333" s="6">
        <v>40885</v>
      </c>
      <c r="C4333" s="7" t="b">
        <f t="shared" si="134"/>
        <v>1</v>
      </c>
      <c r="D4333" s="7" t="str" cm="1">
        <f t="array" ref="D4333">_xlfn.SWITCH(A4333,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333" s="7">
        <f t="shared" si="135"/>
        <v>40885</v>
      </c>
      <c r="F4333" s="5">
        <v>2011</v>
      </c>
      <c r="G4333" s="8">
        <v>955913.68</v>
      </c>
      <c r="H4333" s="5" t="s">
        <v>99</v>
      </c>
      <c r="I4333" s="9">
        <v>91.04</v>
      </c>
      <c r="J4333" s="10">
        <v>3.7010000000000001</v>
      </c>
      <c r="K4333" s="10">
        <v>129.2015806</v>
      </c>
      <c r="L4333" s="10">
        <v>13.503</v>
      </c>
      <c r="M4333" s="11" t="str" cm="1">
        <f t="array" ref="M4333">_xlfn.IFS(ROUND(Sales_Data[[#This Row],[Temperature]],0)&lt;50,"Cold",ROUND(Sales_Data[[#This Row],[Temperature]],0)&lt;70,"Mild",ROUND(Sales_Data[[#This Row],[Temperature]],0)&lt;84,"Warm",TRUE,"Hot")</f>
        <v>Hot</v>
      </c>
    </row>
    <row r="4334" spans="1:13" x14ac:dyDescent="0.3">
      <c r="A4334" s="5">
        <v>13</v>
      </c>
      <c r="B4334" s="6">
        <v>40885</v>
      </c>
      <c r="C4334" s="7" t="b">
        <f t="shared" si="134"/>
        <v>1</v>
      </c>
      <c r="D4334" s="7" t="str" cm="1">
        <f t="array" ref="D4334">_xlfn.SWITCH(A4334,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334" s="7">
        <f t="shared" si="135"/>
        <v>40885</v>
      </c>
      <c r="F4334" s="5">
        <v>2011</v>
      </c>
      <c r="G4334" s="8">
        <v>1970341.38</v>
      </c>
      <c r="H4334" s="5" t="s">
        <v>99</v>
      </c>
      <c r="I4334" s="9">
        <v>75.95</v>
      </c>
      <c r="J4334" s="10">
        <v>3.6059999999999999</v>
      </c>
      <c r="K4334" s="10">
        <v>129.2015806</v>
      </c>
      <c r="L4334" s="10">
        <v>6.8769999999999998</v>
      </c>
      <c r="M4334" s="11" t="str" cm="1">
        <f t="array" ref="M4334">_xlfn.IFS(ROUND(Sales_Data[[#This Row],[Temperature]],0)&lt;50,"Cold",ROUND(Sales_Data[[#This Row],[Temperature]],0)&lt;70,"Mild",ROUND(Sales_Data[[#This Row],[Temperature]],0)&lt;84,"Warm",TRUE,"Hot")</f>
        <v>Warm</v>
      </c>
    </row>
    <row r="4335" spans="1:13" x14ac:dyDescent="0.3">
      <c r="A4335" s="5">
        <v>14</v>
      </c>
      <c r="B4335" s="6">
        <v>40885</v>
      </c>
      <c r="C4335" s="7" t="b">
        <f t="shared" si="134"/>
        <v>1</v>
      </c>
      <c r="D4335" s="7" t="str" cm="1">
        <f t="array" ref="D4335">_xlfn.SWITCH(A4335,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335" s="7">
        <f t="shared" si="135"/>
        <v>40885</v>
      </c>
      <c r="F4335" s="5">
        <v>2011</v>
      </c>
      <c r="G4335" s="8">
        <v>1928773.82</v>
      </c>
      <c r="H4335" s="5" t="s">
        <v>99</v>
      </c>
      <c r="I4335" s="9">
        <v>77</v>
      </c>
      <c r="J4335" s="10">
        <v>3.8119999999999998</v>
      </c>
      <c r="K4335" s="10">
        <v>186.4512115</v>
      </c>
      <c r="L4335" s="10">
        <v>8.625</v>
      </c>
      <c r="M4335" s="11" t="str" cm="1">
        <f t="array" ref="M4335">_xlfn.IFS(ROUND(Sales_Data[[#This Row],[Temperature]],0)&lt;50,"Cold",ROUND(Sales_Data[[#This Row],[Temperature]],0)&lt;70,"Mild",ROUND(Sales_Data[[#This Row],[Temperature]],0)&lt;84,"Warm",TRUE,"Hot")</f>
        <v>Warm</v>
      </c>
    </row>
    <row r="4336" spans="1:13" x14ac:dyDescent="0.3">
      <c r="A4336" s="5">
        <v>15</v>
      </c>
      <c r="B4336" s="6">
        <v>40885</v>
      </c>
      <c r="C4336" s="7" t="b">
        <f t="shared" si="134"/>
        <v>1</v>
      </c>
      <c r="D4336" s="7" t="str" cm="1">
        <f t="array" ref="D4336">_xlfn.SWITCH(A4336,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336" s="7">
        <f t="shared" si="135"/>
        <v>40885</v>
      </c>
      <c r="F4336" s="5">
        <v>2011</v>
      </c>
      <c r="G4336" s="8">
        <v>590836.37</v>
      </c>
      <c r="H4336" s="5" t="s">
        <v>99</v>
      </c>
      <c r="I4336" s="9">
        <v>70.63</v>
      </c>
      <c r="J4336" s="10">
        <v>3.9950000000000001</v>
      </c>
      <c r="K4336" s="10">
        <v>136.14412899999999</v>
      </c>
      <c r="L4336" s="10">
        <v>7.806</v>
      </c>
      <c r="M4336" s="11" t="str" cm="1">
        <f t="array" ref="M4336">_xlfn.IFS(ROUND(Sales_Data[[#This Row],[Temperature]],0)&lt;50,"Cold",ROUND(Sales_Data[[#This Row],[Temperature]],0)&lt;70,"Mild",ROUND(Sales_Data[[#This Row],[Temperature]],0)&lt;84,"Warm",TRUE,"Hot")</f>
        <v>Warm</v>
      </c>
    </row>
    <row r="4337" spans="1:13" x14ac:dyDescent="0.3">
      <c r="A4337" s="5">
        <v>16</v>
      </c>
      <c r="B4337" s="6">
        <v>40885</v>
      </c>
      <c r="C4337" s="7" t="b">
        <f t="shared" si="134"/>
        <v>1</v>
      </c>
      <c r="D4337" s="7" t="str" cm="1">
        <f t="array" ref="D4337">_xlfn.SWITCH(A4337,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337" s="7">
        <f t="shared" si="135"/>
        <v>40885</v>
      </c>
      <c r="F4337" s="5">
        <v>2011</v>
      </c>
      <c r="G4337" s="8">
        <v>563884.47</v>
      </c>
      <c r="H4337" s="5" t="s">
        <v>99</v>
      </c>
      <c r="I4337" s="9">
        <v>67.09</v>
      </c>
      <c r="J4337" s="10">
        <v>3.5419999999999998</v>
      </c>
      <c r="K4337" s="10">
        <v>194.11050169999999</v>
      </c>
      <c r="L4337" s="10">
        <v>6.3380000000000001</v>
      </c>
      <c r="M4337" s="11" t="str" cm="1">
        <f t="array" ref="M4337">_xlfn.IFS(ROUND(Sales_Data[[#This Row],[Temperature]],0)&lt;50,"Cold",ROUND(Sales_Data[[#This Row],[Temperature]],0)&lt;70,"Mild",ROUND(Sales_Data[[#This Row],[Temperature]],0)&lt;84,"Warm",TRUE,"Hot")</f>
        <v>Mild</v>
      </c>
    </row>
    <row r="4338" spans="1:13" x14ac:dyDescent="0.3">
      <c r="A4338" s="5">
        <v>17</v>
      </c>
      <c r="B4338" s="6">
        <v>40885</v>
      </c>
      <c r="C4338" s="7" t="b">
        <f t="shared" si="134"/>
        <v>1</v>
      </c>
      <c r="D4338" s="7" t="str" cm="1">
        <f t="array" ref="D4338">_xlfn.SWITCH(A4338,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338" s="7">
        <f t="shared" si="135"/>
        <v>40885</v>
      </c>
      <c r="F4338" s="5">
        <v>2011</v>
      </c>
      <c r="G4338" s="8">
        <v>800819.79</v>
      </c>
      <c r="H4338" s="5" t="s">
        <v>99</v>
      </c>
      <c r="I4338" s="9">
        <v>64.790000000000006</v>
      </c>
      <c r="J4338" s="10">
        <v>3.6059999999999999</v>
      </c>
      <c r="K4338" s="10">
        <v>129.2015806</v>
      </c>
      <c r="L4338" s="10">
        <v>6.7450000000000001</v>
      </c>
      <c r="M4338" s="11" t="str" cm="1">
        <f t="array" ref="M4338">_xlfn.IFS(ROUND(Sales_Data[[#This Row],[Temperature]],0)&lt;50,"Cold",ROUND(Sales_Data[[#This Row],[Temperature]],0)&lt;70,"Mild",ROUND(Sales_Data[[#This Row],[Temperature]],0)&lt;84,"Warm",TRUE,"Hot")</f>
        <v>Mild</v>
      </c>
    </row>
    <row r="4339" spans="1:13" x14ac:dyDescent="0.3">
      <c r="A4339" s="5">
        <v>18</v>
      </c>
      <c r="B4339" s="6">
        <v>40885</v>
      </c>
      <c r="C4339" s="7" t="b">
        <f t="shared" si="134"/>
        <v>1</v>
      </c>
      <c r="D4339" s="7" t="str" cm="1">
        <f t="array" ref="D4339">_xlfn.SWITCH(A4339,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339" s="7">
        <f t="shared" si="135"/>
        <v>40885</v>
      </c>
      <c r="F4339" s="5">
        <v>2011</v>
      </c>
      <c r="G4339" s="8">
        <v>928470.83</v>
      </c>
      <c r="H4339" s="5" t="s">
        <v>99</v>
      </c>
      <c r="I4339" s="9">
        <v>73.569999999999993</v>
      </c>
      <c r="J4339" s="10">
        <v>3.88</v>
      </c>
      <c r="K4339" s="10">
        <v>136.14412899999999</v>
      </c>
      <c r="L4339" s="10">
        <v>8.89</v>
      </c>
      <c r="M4339" s="11" t="str" cm="1">
        <f t="array" ref="M4339">_xlfn.IFS(ROUND(Sales_Data[[#This Row],[Temperature]],0)&lt;50,"Cold",ROUND(Sales_Data[[#This Row],[Temperature]],0)&lt;70,"Mild",ROUND(Sales_Data[[#This Row],[Temperature]],0)&lt;84,"Warm",TRUE,"Hot")</f>
        <v>Warm</v>
      </c>
    </row>
    <row r="4340" spans="1:13" x14ac:dyDescent="0.3">
      <c r="A4340" s="5">
        <v>19</v>
      </c>
      <c r="B4340" s="6">
        <v>40885</v>
      </c>
      <c r="C4340" s="7" t="b">
        <f t="shared" si="134"/>
        <v>1</v>
      </c>
      <c r="D4340" s="7" t="str" cm="1">
        <f t="array" ref="D4340">_xlfn.SWITCH(A4340,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340" s="7">
        <f t="shared" si="135"/>
        <v>40885</v>
      </c>
      <c r="F4340" s="5">
        <v>2011</v>
      </c>
      <c r="G4340" s="8">
        <v>1360969.45</v>
      </c>
      <c r="H4340" s="5" t="s">
        <v>99</v>
      </c>
      <c r="I4340" s="9">
        <v>70.92</v>
      </c>
      <c r="J4340" s="10">
        <v>3.9950000000000001</v>
      </c>
      <c r="K4340" s="10">
        <v>136.14412899999999</v>
      </c>
      <c r="L4340" s="10">
        <v>7.806</v>
      </c>
      <c r="M4340" s="11" t="str" cm="1">
        <f t="array" ref="M4340">_xlfn.IFS(ROUND(Sales_Data[[#This Row],[Temperature]],0)&lt;50,"Cold",ROUND(Sales_Data[[#This Row],[Temperature]],0)&lt;70,"Mild",ROUND(Sales_Data[[#This Row],[Temperature]],0)&lt;84,"Warm",TRUE,"Hot")</f>
        <v>Warm</v>
      </c>
    </row>
    <row r="4341" spans="1:13" x14ac:dyDescent="0.3">
      <c r="A4341" s="5">
        <v>20</v>
      </c>
      <c r="B4341" s="6">
        <v>40885</v>
      </c>
      <c r="C4341" s="7" t="b">
        <f t="shared" si="134"/>
        <v>1</v>
      </c>
      <c r="D4341" s="7" t="str" cm="1">
        <f t="array" ref="D4341">_xlfn.SWITCH(A4341,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341" s="7">
        <f t="shared" si="135"/>
        <v>40885</v>
      </c>
      <c r="F4341" s="5">
        <v>2011</v>
      </c>
      <c r="G4341" s="8">
        <v>2052246.4</v>
      </c>
      <c r="H4341" s="5" t="s">
        <v>99</v>
      </c>
      <c r="I4341" s="9">
        <v>73.52</v>
      </c>
      <c r="J4341" s="10">
        <v>3.8119999999999998</v>
      </c>
      <c r="K4341" s="10">
        <v>208.78200609999999</v>
      </c>
      <c r="L4341" s="10">
        <v>7.274</v>
      </c>
      <c r="M4341" s="11" t="str" cm="1">
        <f t="array" ref="M4341">_xlfn.IFS(ROUND(Sales_Data[[#This Row],[Temperature]],0)&lt;50,"Cold",ROUND(Sales_Data[[#This Row],[Temperature]],0)&lt;70,"Mild",ROUND(Sales_Data[[#This Row],[Temperature]],0)&lt;84,"Warm",TRUE,"Hot")</f>
        <v>Warm</v>
      </c>
    </row>
    <row r="4342" spans="1:13" x14ac:dyDescent="0.3">
      <c r="A4342" s="5">
        <v>21</v>
      </c>
      <c r="B4342" s="6">
        <v>40885</v>
      </c>
      <c r="C4342" s="7" t="b">
        <f t="shared" si="134"/>
        <v>1</v>
      </c>
      <c r="D4342" s="7" t="str" cm="1">
        <f t="array" ref="D4342">_xlfn.SWITCH(A4342,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342" s="7">
        <f t="shared" si="135"/>
        <v>40885</v>
      </c>
      <c r="F4342" s="5">
        <v>2011</v>
      </c>
      <c r="G4342" s="8">
        <v>776933.37</v>
      </c>
      <c r="H4342" s="5" t="s">
        <v>99</v>
      </c>
      <c r="I4342" s="9">
        <v>92.32</v>
      </c>
      <c r="J4342" s="10">
        <v>3.6379999999999999</v>
      </c>
      <c r="K4342" s="10">
        <v>215.25932109999999</v>
      </c>
      <c r="L4342" s="10">
        <v>7.8520000000000003</v>
      </c>
      <c r="M4342" s="11" t="str" cm="1">
        <f t="array" ref="M4342">_xlfn.IFS(ROUND(Sales_Data[[#This Row],[Temperature]],0)&lt;50,"Cold",ROUND(Sales_Data[[#This Row],[Temperature]],0)&lt;70,"Mild",ROUND(Sales_Data[[#This Row],[Temperature]],0)&lt;84,"Warm",TRUE,"Hot")</f>
        <v>Hot</v>
      </c>
    </row>
    <row r="4343" spans="1:13" x14ac:dyDescent="0.3">
      <c r="A4343" s="5">
        <v>22</v>
      </c>
      <c r="B4343" s="6">
        <v>40885</v>
      </c>
      <c r="C4343" s="7" t="b">
        <f t="shared" si="134"/>
        <v>1</v>
      </c>
      <c r="D4343" s="7" t="str" cm="1">
        <f t="array" ref="D4343">_xlfn.SWITCH(A4343,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343" s="7">
        <f t="shared" si="135"/>
        <v>40885</v>
      </c>
      <c r="F4343" s="5">
        <v>2011</v>
      </c>
      <c r="G4343" s="8">
        <v>991779.2</v>
      </c>
      <c r="H4343" s="5" t="s">
        <v>99</v>
      </c>
      <c r="I4343" s="9">
        <v>74.69</v>
      </c>
      <c r="J4343" s="10">
        <v>3.88</v>
      </c>
      <c r="K4343" s="10">
        <v>140.0859873</v>
      </c>
      <c r="L4343" s="10">
        <v>8.0229999999999997</v>
      </c>
      <c r="M4343" s="11" t="str" cm="1">
        <f t="array" ref="M4343">_xlfn.IFS(ROUND(Sales_Data[[#This Row],[Temperature]],0)&lt;50,"Cold",ROUND(Sales_Data[[#This Row],[Temperature]],0)&lt;70,"Mild",ROUND(Sales_Data[[#This Row],[Temperature]],0)&lt;84,"Warm",TRUE,"Hot")</f>
        <v>Warm</v>
      </c>
    </row>
    <row r="4344" spans="1:13" x14ac:dyDescent="0.3">
      <c r="A4344" s="5">
        <v>23</v>
      </c>
      <c r="B4344" s="6">
        <v>40885</v>
      </c>
      <c r="C4344" s="7" t="b">
        <f t="shared" si="134"/>
        <v>1</v>
      </c>
      <c r="D4344" s="7" t="str" cm="1">
        <f t="array" ref="D4344">_xlfn.SWITCH(A4344,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344" s="7">
        <f t="shared" si="135"/>
        <v>40885</v>
      </c>
      <c r="F4344" s="5">
        <v>2011</v>
      </c>
      <c r="G4344" s="8">
        <v>1380952.05</v>
      </c>
      <c r="H4344" s="5" t="s">
        <v>99</v>
      </c>
      <c r="I4344" s="9">
        <v>69.86</v>
      </c>
      <c r="J4344" s="10">
        <v>3.88</v>
      </c>
      <c r="K4344" s="10">
        <v>136.14412899999999</v>
      </c>
      <c r="L4344" s="10">
        <v>4.5839999999999996</v>
      </c>
      <c r="M4344" s="11" t="str" cm="1">
        <f t="array" ref="M4344">_xlfn.IFS(ROUND(Sales_Data[[#This Row],[Temperature]],0)&lt;50,"Cold",ROUND(Sales_Data[[#This Row],[Temperature]],0)&lt;70,"Mild",ROUND(Sales_Data[[#This Row],[Temperature]],0)&lt;84,"Warm",TRUE,"Hot")</f>
        <v>Warm</v>
      </c>
    </row>
    <row r="4345" spans="1:13" x14ac:dyDescent="0.3">
      <c r="A4345" s="5">
        <v>24</v>
      </c>
      <c r="B4345" s="6">
        <v>40885</v>
      </c>
      <c r="C4345" s="7" t="b">
        <f t="shared" si="134"/>
        <v>1</v>
      </c>
      <c r="D4345" s="7" t="str" cm="1">
        <f t="array" ref="D4345">_xlfn.SWITCH(A4345,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45" s="7">
        <f t="shared" si="135"/>
        <v>40885</v>
      </c>
      <c r="F4345" s="5">
        <v>2011</v>
      </c>
      <c r="G4345" s="8">
        <v>1402818.01</v>
      </c>
      <c r="H4345" s="5" t="s">
        <v>99</v>
      </c>
      <c r="I4345" s="9">
        <v>72.52</v>
      </c>
      <c r="J4345" s="10">
        <v>3.9950000000000001</v>
      </c>
      <c r="K4345" s="10">
        <v>136.14412899999999</v>
      </c>
      <c r="L4345" s="10">
        <v>8.3580000000000005</v>
      </c>
      <c r="M4345" s="11" t="str" cm="1">
        <f t="array" ref="M4345">_xlfn.IFS(ROUND(Sales_Data[[#This Row],[Temperature]],0)&lt;50,"Cold",ROUND(Sales_Data[[#This Row],[Temperature]],0)&lt;70,"Mild",ROUND(Sales_Data[[#This Row],[Temperature]],0)&lt;84,"Warm",TRUE,"Hot")</f>
        <v>Warm</v>
      </c>
    </row>
    <row r="4346" spans="1:13" x14ac:dyDescent="0.3">
      <c r="A4346" s="5">
        <v>25</v>
      </c>
      <c r="B4346" s="6">
        <v>40885</v>
      </c>
      <c r="C4346" s="7" t="b">
        <f t="shared" si="134"/>
        <v>1</v>
      </c>
      <c r="D4346" s="7" t="str" cm="1">
        <f t="array" ref="D4346">_xlfn.SWITCH(A4346,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46" s="7">
        <f t="shared" si="135"/>
        <v>40885</v>
      </c>
      <c r="F4346" s="5">
        <v>2011</v>
      </c>
      <c r="G4346" s="8">
        <v>667130.48</v>
      </c>
      <c r="H4346" s="5" t="s">
        <v>99</v>
      </c>
      <c r="I4346" s="9">
        <v>70.930000000000007</v>
      </c>
      <c r="J4346" s="10">
        <v>3.8119999999999998</v>
      </c>
      <c r="K4346" s="10">
        <v>208.78200609999999</v>
      </c>
      <c r="L4346" s="10">
        <v>7.274</v>
      </c>
      <c r="M4346" s="11" t="str" cm="1">
        <f t="array" ref="M4346">_xlfn.IFS(ROUND(Sales_Data[[#This Row],[Temperature]],0)&lt;50,"Cold",ROUND(Sales_Data[[#This Row],[Temperature]],0)&lt;70,"Mild",ROUND(Sales_Data[[#This Row],[Temperature]],0)&lt;84,"Warm",TRUE,"Hot")</f>
        <v>Warm</v>
      </c>
    </row>
    <row r="4347" spans="1:13" x14ac:dyDescent="0.3">
      <c r="A4347" s="5">
        <v>26</v>
      </c>
      <c r="B4347" s="6">
        <v>40885</v>
      </c>
      <c r="C4347" s="7" t="b">
        <f t="shared" si="134"/>
        <v>1</v>
      </c>
      <c r="D4347" s="7" t="str" cm="1">
        <f t="array" ref="D4347">_xlfn.SWITCH(A4347,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47" s="7">
        <f t="shared" si="135"/>
        <v>40885</v>
      </c>
      <c r="F4347" s="5">
        <v>2011</v>
      </c>
      <c r="G4347" s="8">
        <v>1087644.5</v>
      </c>
      <c r="H4347" s="5" t="s">
        <v>99</v>
      </c>
      <c r="I4347" s="9">
        <v>62.99</v>
      </c>
      <c r="J4347" s="10">
        <v>3.88</v>
      </c>
      <c r="K4347" s="10">
        <v>136.14412899999999</v>
      </c>
      <c r="L4347" s="10">
        <v>7.7670000000000003</v>
      </c>
      <c r="M4347" s="11" t="str" cm="1">
        <f t="array" ref="M4347">_xlfn.IFS(ROUND(Sales_Data[[#This Row],[Temperature]],0)&lt;50,"Cold",ROUND(Sales_Data[[#This Row],[Temperature]],0)&lt;70,"Mild",ROUND(Sales_Data[[#This Row],[Temperature]],0)&lt;84,"Warm",TRUE,"Hot")</f>
        <v>Mild</v>
      </c>
    </row>
    <row r="4348" spans="1:13" x14ac:dyDescent="0.3">
      <c r="A4348" s="5">
        <v>27</v>
      </c>
      <c r="B4348" s="6">
        <v>40885</v>
      </c>
      <c r="C4348" s="7" t="b">
        <f t="shared" si="134"/>
        <v>1</v>
      </c>
      <c r="D4348" s="7" t="str" cm="1">
        <f t="array" ref="D4348">_xlfn.SWITCH(A4348,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48" s="7">
        <f t="shared" si="135"/>
        <v>40885</v>
      </c>
      <c r="F4348" s="5">
        <v>2011</v>
      </c>
      <c r="G4348" s="8">
        <v>1758437.96</v>
      </c>
      <c r="H4348" s="5" t="s">
        <v>99</v>
      </c>
      <c r="I4348" s="9">
        <v>76.67</v>
      </c>
      <c r="J4348" s="10">
        <v>3.9950000000000001</v>
      </c>
      <c r="K4348" s="10">
        <v>140.0859873</v>
      </c>
      <c r="L4348" s="10">
        <v>7.85</v>
      </c>
      <c r="M4348" s="11" t="str" cm="1">
        <f t="array" ref="M4348">_xlfn.IFS(ROUND(Sales_Data[[#This Row],[Temperature]],0)&lt;50,"Cold",ROUND(Sales_Data[[#This Row],[Temperature]],0)&lt;70,"Mild",ROUND(Sales_Data[[#This Row],[Temperature]],0)&lt;84,"Warm",TRUE,"Hot")</f>
        <v>Warm</v>
      </c>
    </row>
    <row r="4349" spans="1:13" x14ac:dyDescent="0.3">
      <c r="A4349" s="5">
        <v>28</v>
      </c>
      <c r="B4349" s="6">
        <v>40885</v>
      </c>
      <c r="C4349" s="7" t="b">
        <f t="shared" si="134"/>
        <v>1</v>
      </c>
      <c r="D4349" s="7" t="str" cm="1">
        <f t="array" ref="D4349">_xlfn.SWITCH(A4349,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49" s="7">
        <f t="shared" si="135"/>
        <v>40885</v>
      </c>
      <c r="F4349" s="5">
        <v>2011</v>
      </c>
      <c r="G4349" s="8">
        <v>1218764.94</v>
      </c>
      <c r="H4349" s="5" t="s">
        <v>99</v>
      </c>
      <c r="I4349" s="9">
        <v>91.04</v>
      </c>
      <c r="J4349" s="10">
        <v>3.7010000000000001</v>
      </c>
      <c r="K4349" s="10">
        <v>129.2015806</v>
      </c>
      <c r="L4349" s="10">
        <v>13.503</v>
      </c>
      <c r="M4349" s="11" t="str" cm="1">
        <f t="array" ref="M4349">_xlfn.IFS(ROUND(Sales_Data[[#This Row],[Temperature]],0)&lt;50,"Cold",ROUND(Sales_Data[[#This Row],[Temperature]],0)&lt;70,"Mild",ROUND(Sales_Data[[#This Row],[Temperature]],0)&lt;84,"Warm",TRUE,"Hot")</f>
        <v>Hot</v>
      </c>
    </row>
    <row r="4350" spans="1:13" x14ac:dyDescent="0.3">
      <c r="A4350" s="5">
        <v>29</v>
      </c>
      <c r="B4350" s="6">
        <v>40885</v>
      </c>
      <c r="C4350" s="7" t="b">
        <f t="shared" si="134"/>
        <v>1</v>
      </c>
      <c r="D4350" s="7" t="str" cm="1">
        <f t="array" ref="D4350">_xlfn.SWITCH(A4350,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50" s="7">
        <f t="shared" si="135"/>
        <v>40885</v>
      </c>
      <c r="F4350" s="5">
        <v>2011</v>
      </c>
      <c r="G4350" s="8">
        <v>471311.5</v>
      </c>
      <c r="H4350" s="5" t="s">
        <v>99</v>
      </c>
      <c r="I4350" s="9">
        <v>74.69</v>
      </c>
      <c r="J4350" s="10">
        <v>3.88</v>
      </c>
      <c r="K4350" s="10">
        <v>136.14412899999999</v>
      </c>
      <c r="L4350" s="10">
        <v>9.8629999999999995</v>
      </c>
      <c r="M4350" s="11" t="str" cm="1">
        <f t="array" ref="M4350">_xlfn.IFS(ROUND(Sales_Data[[#This Row],[Temperature]],0)&lt;50,"Cold",ROUND(Sales_Data[[#This Row],[Temperature]],0)&lt;70,"Mild",ROUND(Sales_Data[[#This Row],[Temperature]],0)&lt;84,"Warm",TRUE,"Hot")</f>
        <v>Warm</v>
      </c>
    </row>
    <row r="4351" spans="1:13" x14ac:dyDescent="0.3">
      <c r="A4351" s="5">
        <v>30</v>
      </c>
      <c r="B4351" s="6">
        <v>40885</v>
      </c>
      <c r="C4351" s="7" t="b">
        <f t="shared" si="134"/>
        <v>1</v>
      </c>
      <c r="D4351" s="7" t="str" cm="1">
        <f t="array" ref="D4351">_xlfn.SWITCH(A4351,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51" s="7">
        <f t="shared" si="135"/>
        <v>40885</v>
      </c>
      <c r="F4351" s="5">
        <v>2011</v>
      </c>
      <c r="G4351" s="8">
        <v>412224.67</v>
      </c>
      <c r="H4351" s="5" t="s">
        <v>99</v>
      </c>
      <c r="I4351" s="9">
        <v>92.32</v>
      </c>
      <c r="J4351" s="10">
        <v>3.6379999999999999</v>
      </c>
      <c r="K4351" s="10">
        <v>215.25932109999999</v>
      </c>
      <c r="L4351" s="10">
        <v>7.8520000000000003</v>
      </c>
      <c r="M4351" s="11" t="str" cm="1">
        <f t="array" ref="M4351">_xlfn.IFS(ROUND(Sales_Data[[#This Row],[Temperature]],0)&lt;50,"Cold",ROUND(Sales_Data[[#This Row],[Temperature]],0)&lt;70,"Mild",ROUND(Sales_Data[[#This Row],[Temperature]],0)&lt;84,"Warm",TRUE,"Hot")</f>
        <v>Hot</v>
      </c>
    </row>
    <row r="4352" spans="1:13" x14ac:dyDescent="0.3">
      <c r="A4352" s="5">
        <v>31</v>
      </c>
      <c r="B4352" s="6">
        <v>40885</v>
      </c>
      <c r="C4352" s="7" t="b">
        <f t="shared" si="134"/>
        <v>1</v>
      </c>
      <c r="D4352" s="7" t="str" cm="1">
        <f t="array" ref="D4352">_xlfn.SWITCH(A4352,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52" s="7">
        <f t="shared" si="135"/>
        <v>40885</v>
      </c>
      <c r="F4352" s="5">
        <v>2011</v>
      </c>
      <c r="G4352" s="8">
        <v>1443311.49</v>
      </c>
      <c r="H4352" s="5" t="s">
        <v>99</v>
      </c>
      <c r="I4352" s="9">
        <v>92.32</v>
      </c>
      <c r="J4352" s="10">
        <v>3.6379999999999999</v>
      </c>
      <c r="K4352" s="10">
        <v>215.25932109999999</v>
      </c>
      <c r="L4352" s="10">
        <v>7.8520000000000003</v>
      </c>
      <c r="M4352" s="11" t="str" cm="1">
        <f t="array" ref="M4352">_xlfn.IFS(ROUND(Sales_Data[[#This Row],[Temperature]],0)&lt;50,"Cold",ROUND(Sales_Data[[#This Row],[Temperature]],0)&lt;70,"Mild",ROUND(Sales_Data[[#This Row],[Temperature]],0)&lt;84,"Warm",TRUE,"Hot")</f>
        <v>Hot</v>
      </c>
    </row>
    <row r="4353" spans="1:13" x14ac:dyDescent="0.3">
      <c r="A4353" s="5">
        <v>32</v>
      </c>
      <c r="B4353" s="6">
        <v>40885</v>
      </c>
      <c r="C4353" s="7" t="b">
        <f t="shared" si="134"/>
        <v>1</v>
      </c>
      <c r="D4353" s="7" t="str" cm="1">
        <f t="array" ref="D4353">_xlfn.SWITCH(A4353,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53" s="7">
        <f t="shared" si="135"/>
        <v>40885</v>
      </c>
      <c r="F4353" s="5">
        <v>2011</v>
      </c>
      <c r="G4353" s="8">
        <v>1206795.74</v>
      </c>
      <c r="H4353" s="5" t="s">
        <v>99</v>
      </c>
      <c r="I4353" s="9">
        <v>74.2</v>
      </c>
      <c r="J4353" s="10">
        <v>3.5419999999999998</v>
      </c>
      <c r="K4353" s="10">
        <v>194.11050169999999</v>
      </c>
      <c r="L4353" s="10">
        <v>8.6219999999999999</v>
      </c>
      <c r="M4353" s="11" t="str" cm="1">
        <f t="array" ref="M4353">_xlfn.IFS(ROUND(Sales_Data[[#This Row],[Temperature]],0)&lt;50,"Cold",ROUND(Sales_Data[[#This Row],[Temperature]],0)&lt;70,"Mild",ROUND(Sales_Data[[#This Row],[Temperature]],0)&lt;84,"Warm",TRUE,"Hot")</f>
        <v>Warm</v>
      </c>
    </row>
    <row r="4354" spans="1:13" x14ac:dyDescent="0.3">
      <c r="A4354" s="5">
        <v>33</v>
      </c>
      <c r="B4354" s="6">
        <v>40885</v>
      </c>
      <c r="C4354" s="7" t="b">
        <f t="shared" ref="C4354:C4417" si="136">ISNUMBER(B4354)</f>
        <v>1</v>
      </c>
      <c r="D4354" s="7" t="str" cm="1">
        <f t="array" ref="D4354">_xlfn.SWITCH(A4354,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54" s="7">
        <f t="shared" ref="E4354:E4417" si="137">IF(C4354,B4354,DATE(RIGHT(B4354,4),MID(B4354,4,2),LEFT(B4354,2)))</f>
        <v>40885</v>
      </c>
      <c r="F4354" s="5">
        <v>2011</v>
      </c>
      <c r="G4354" s="8">
        <v>274721.84999999998</v>
      </c>
      <c r="H4354" s="5" t="s">
        <v>99</v>
      </c>
      <c r="I4354" s="9">
        <v>96</v>
      </c>
      <c r="J4354" s="10">
        <v>3.794</v>
      </c>
      <c r="K4354" s="10">
        <v>129.2015806</v>
      </c>
      <c r="L4354" s="10">
        <v>8.4420000000000002</v>
      </c>
      <c r="M4354" s="11" t="str" cm="1">
        <f t="array" ref="M4354">_xlfn.IFS(ROUND(Sales_Data[[#This Row],[Temperature]],0)&lt;50,"Cold",ROUND(Sales_Data[[#This Row],[Temperature]],0)&lt;70,"Mild",ROUND(Sales_Data[[#This Row],[Temperature]],0)&lt;84,"Warm",TRUE,"Hot")</f>
        <v>Hot</v>
      </c>
    </row>
    <row r="4355" spans="1:13" x14ac:dyDescent="0.3">
      <c r="A4355" s="5">
        <v>34</v>
      </c>
      <c r="B4355" s="6">
        <v>40885</v>
      </c>
      <c r="C4355" s="7" t="b">
        <f t="shared" si="136"/>
        <v>1</v>
      </c>
      <c r="D4355" s="7" t="str" cm="1">
        <f t="array" ref="D4355">_xlfn.SWITCH(A4355,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355" s="7">
        <f t="shared" si="137"/>
        <v>40885</v>
      </c>
      <c r="F4355" s="5">
        <v>2011</v>
      </c>
      <c r="G4355" s="8">
        <v>956251.18</v>
      </c>
      <c r="H4355" s="5" t="s">
        <v>99</v>
      </c>
      <c r="I4355" s="9">
        <v>80.23</v>
      </c>
      <c r="J4355" s="10">
        <v>3.617</v>
      </c>
      <c r="K4355" s="10">
        <v>129.2015806</v>
      </c>
      <c r="L4355" s="10">
        <v>10.641</v>
      </c>
      <c r="M4355" s="11" t="str" cm="1">
        <f t="array" ref="M4355">_xlfn.IFS(ROUND(Sales_Data[[#This Row],[Temperature]],0)&lt;50,"Cold",ROUND(Sales_Data[[#This Row],[Temperature]],0)&lt;70,"Mild",ROUND(Sales_Data[[#This Row],[Temperature]],0)&lt;84,"Warm",TRUE,"Hot")</f>
        <v>Warm</v>
      </c>
    </row>
    <row r="4356" spans="1:13" x14ac:dyDescent="0.3">
      <c r="A4356" s="5">
        <v>35</v>
      </c>
      <c r="B4356" s="6">
        <v>40885</v>
      </c>
      <c r="C4356" s="7" t="b">
        <f t="shared" si="136"/>
        <v>1</v>
      </c>
      <c r="D4356" s="7" t="str" cm="1">
        <f t="array" ref="D4356">_xlfn.SWITCH(A4356,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356" s="7">
        <f t="shared" si="137"/>
        <v>40885</v>
      </c>
      <c r="F4356" s="5">
        <v>2011</v>
      </c>
      <c r="G4356" s="8">
        <v>819911.89</v>
      </c>
      <c r="H4356" s="5" t="s">
        <v>99</v>
      </c>
      <c r="I4356" s="9">
        <v>76.67</v>
      </c>
      <c r="J4356" s="10">
        <v>3.8119999999999998</v>
      </c>
      <c r="K4356" s="10">
        <v>140.0859873</v>
      </c>
      <c r="L4356" s="10">
        <v>8.6839999999999993</v>
      </c>
      <c r="M4356" s="11" t="str" cm="1">
        <f t="array" ref="M4356">_xlfn.IFS(ROUND(Sales_Data[[#This Row],[Temperature]],0)&lt;50,"Cold",ROUND(Sales_Data[[#This Row],[Temperature]],0)&lt;70,"Mild",ROUND(Sales_Data[[#This Row],[Temperature]],0)&lt;84,"Warm",TRUE,"Hot")</f>
        <v>Warm</v>
      </c>
    </row>
    <row r="4357" spans="1:13" x14ac:dyDescent="0.3">
      <c r="A4357" s="5">
        <v>36</v>
      </c>
      <c r="B4357" s="6">
        <v>40885</v>
      </c>
      <c r="C4357" s="7" t="b">
        <f t="shared" si="136"/>
        <v>1</v>
      </c>
      <c r="D4357" s="7" t="str" cm="1">
        <f t="array" ref="D4357">_xlfn.SWITCH(A4357,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357" s="7">
        <f t="shared" si="137"/>
        <v>40885</v>
      </c>
      <c r="F4357" s="5">
        <v>2011</v>
      </c>
      <c r="G4357" s="8">
        <v>380188.69</v>
      </c>
      <c r="H4357" s="5" t="s">
        <v>99</v>
      </c>
      <c r="I4357" s="9">
        <v>87.64</v>
      </c>
      <c r="J4357" s="10">
        <v>3.6080000000000001</v>
      </c>
      <c r="K4357" s="10">
        <v>214.36027010000001</v>
      </c>
      <c r="L4357" s="10">
        <v>8.1769999999999996</v>
      </c>
      <c r="M4357" s="11" t="str" cm="1">
        <f t="array" ref="M4357">_xlfn.IFS(ROUND(Sales_Data[[#This Row],[Temperature]],0)&lt;50,"Cold",ROUND(Sales_Data[[#This Row],[Temperature]],0)&lt;70,"Mild",ROUND(Sales_Data[[#This Row],[Temperature]],0)&lt;84,"Warm",TRUE,"Hot")</f>
        <v>Hot</v>
      </c>
    </row>
    <row r="4358" spans="1:13" x14ac:dyDescent="0.3">
      <c r="A4358" s="5">
        <v>37</v>
      </c>
      <c r="B4358" s="6">
        <v>40885</v>
      </c>
      <c r="C4358" s="7" t="b">
        <f t="shared" si="136"/>
        <v>1</v>
      </c>
      <c r="D4358" s="7" t="str" cm="1">
        <f t="array" ref="D4358">_xlfn.SWITCH(A4358,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358" s="7">
        <f t="shared" si="137"/>
        <v>40885</v>
      </c>
      <c r="F4358" s="5">
        <v>2011</v>
      </c>
      <c r="G4358" s="8">
        <v>502504.39</v>
      </c>
      <c r="H4358" s="5" t="s">
        <v>99</v>
      </c>
      <c r="I4358" s="9">
        <v>87.64</v>
      </c>
      <c r="J4358" s="10">
        <v>3.6379999999999999</v>
      </c>
      <c r="K4358" s="10">
        <v>214.36027010000001</v>
      </c>
      <c r="L4358" s="10">
        <v>8.1769999999999996</v>
      </c>
      <c r="M4358" s="11" t="str" cm="1">
        <f t="array" ref="M4358">_xlfn.IFS(ROUND(Sales_Data[[#This Row],[Temperature]],0)&lt;50,"Cold",ROUND(Sales_Data[[#This Row],[Temperature]],0)&lt;70,"Mild",ROUND(Sales_Data[[#This Row],[Temperature]],0)&lt;84,"Warm",TRUE,"Hot")</f>
        <v>Hot</v>
      </c>
    </row>
    <row r="4359" spans="1:13" x14ac:dyDescent="0.3">
      <c r="A4359" s="5">
        <v>38</v>
      </c>
      <c r="B4359" s="6">
        <v>40885</v>
      </c>
      <c r="C4359" s="7" t="b">
        <f t="shared" si="136"/>
        <v>1</v>
      </c>
      <c r="D4359" s="7" t="str" cm="1">
        <f t="array" ref="D4359">_xlfn.SWITCH(A4359,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359" s="7">
        <f t="shared" si="137"/>
        <v>40885</v>
      </c>
      <c r="F4359" s="5">
        <v>2011</v>
      </c>
      <c r="G4359" s="8">
        <v>387844.05</v>
      </c>
      <c r="H4359" s="5" t="s">
        <v>99</v>
      </c>
      <c r="I4359" s="9">
        <v>91.04</v>
      </c>
      <c r="J4359" s="10">
        <v>3.7010000000000001</v>
      </c>
      <c r="K4359" s="10">
        <v>129.2015806</v>
      </c>
      <c r="L4359" s="10">
        <v>13.503</v>
      </c>
      <c r="M4359" s="11" t="str" cm="1">
        <f t="array" ref="M4359">_xlfn.IFS(ROUND(Sales_Data[[#This Row],[Temperature]],0)&lt;50,"Cold",ROUND(Sales_Data[[#This Row],[Temperature]],0)&lt;70,"Mild",ROUND(Sales_Data[[#This Row],[Temperature]],0)&lt;84,"Warm",TRUE,"Hot")</f>
        <v>Hot</v>
      </c>
    </row>
    <row r="4360" spans="1:13" x14ac:dyDescent="0.3">
      <c r="A4360" s="5">
        <v>39</v>
      </c>
      <c r="B4360" s="6">
        <v>40885</v>
      </c>
      <c r="C4360" s="7" t="b">
        <f t="shared" si="136"/>
        <v>1</v>
      </c>
      <c r="D4360" s="7" t="str" cm="1">
        <f t="array" ref="D4360">_xlfn.SWITCH(A4360,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360" s="7">
        <f t="shared" si="137"/>
        <v>40885</v>
      </c>
      <c r="F4360" s="5">
        <v>2011</v>
      </c>
      <c r="G4360" s="8">
        <v>1514055.97</v>
      </c>
      <c r="H4360" s="5" t="s">
        <v>99</v>
      </c>
      <c r="I4360" s="9">
        <v>88.27</v>
      </c>
      <c r="J4360" s="10">
        <v>3.6379999999999999</v>
      </c>
      <c r="K4360" s="10">
        <v>214.36027010000001</v>
      </c>
      <c r="L4360" s="10">
        <v>8.1769999999999996</v>
      </c>
      <c r="M4360" s="11" t="str" cm="1">
        <f t="array" ref="M4360">_xlfn.IFS(ROUND(Sales_Data[[#This Row],[Temperature]],0)&lt;50,"Cold",ROUND(Sales_Data[[#This Row],[Temperature]],0)&lt;70,"Mild",ROUND(Sales_Data[[#This Row],[Temperature]],0)&lt;84,"Warm",TRUE,"Hot")</f>
        <v>Hot</v>
      </c>
    </row>
    <row r="4361" spans="1:13" x14ac:dyDescent="0.3">
      <c r="A4361" s="5">
        <v>40</v>
      </c>
      <c r="B4361" s="6">
        <v>40885</v>
      </c>
      <c r="C4361" s="7" t="b">
        <f t="shared" si="136"/>
        <v>1</v>
      </c>
      <c r="D4361" s="7" t="str" cm="1">
        <f t="array" ref="D4361">_xlfn.SWITCH(A4361,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361" s="7">
        <f t="shared" si="137"/>
        <v>40885</v>
      </c>
      <c r="F4361" s="5">
        <v>2011</v>
      </c>
      <c r="G4361" s="8">
        <v>955506.95</v>
      </c>
      <c r="H4361" s="5" t="s">
        <v>99</v>
      </c>
      <c r="I4361" s="9">
        <v>68.3</v>
      </c>
      <c r="J4361" s="10">
        <v>3.88</v>
      </c>
      <c r="K4361" s="10">
        <v>136.14412899999999</v>
      </c>
      <c r="L4361" s="10">
        <v>4.5839999999999996</v>
      </c>
      <c r="M4361" s="11" t="str" cm="1">
        <f t="array" ref="M4361">_xlfn.IFS(ROUND(Sales_Data[[#This Row],[Temperature]],0)&lt;50,"Cold",ROUND(Sales_Data[[#This Row],[Temperature]],0)&lt;70,"Mild",ROUND(Sales_Data[[#This Row],[Temperature]],0)&lt;84,"Warm",TRUE,"Hot")</f>
        <v>Mild</v>
      </c>
    </row>
    <row r="4362" spans="1:13" x14ac:dyDescent="0.3">
      <c r="A4362" s="5">
        <v>41</v>
      </c>
      <c r="B4362" s="6">
        <v>40885</v>
      </c>
      <c r="C4362" s="7" t="b">
        <f t="shared" si="136"/>
        <v>1</v>
      </c>
      <c r="D4362" s="7" t="str" cm="1">
        <f t="array" ref="D4362">_xlfn.SWITCH(A4362,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362" s="7">
        <f t="shared" si="137"/>
        <v>40885</v>
      </c>
      <c r="F4362" s="5">
        <v>2011</v>
      </c>
      <c r="G4362" s="8">
        <v>1356689.88</v>
      </c>
      <c r="H4362" s="5" t="s">
        <v>99</v>
      </c>
      <c r="I4362" s="9">
        <v>67.650000000000006</v>
      </c>
      <c r="J4362" s="10">
        <v>3.5419999999999998</v>
      </c>
      <c r="K4362" s="10">
        <v>194.11050169999999</v>
      </c>
      <c r="L4362" s="10">
        <v>6.9009999999999998</v>
      </c>
      <c r="M4362" s="11" t="str" cm="1">
        <f t="array" ref="M4362">_xlfn.IFS(ROUND(Sales_Data[[#This Row],[Temperature]],0)&lt;50,"Cold",ROUND(Sales_Data[[#This Row],[Temperature]],0)&lt;70,"Mild",ROUND(Sales_Data[[#This Row],[Temperature]],0)&lt;84,"Warm",TRUE,"Hot")</f>
        <v>Mild</v>
      </c>
    </row>
    <row r="4363" spans="1:13" x14ac:dyDescent="0.3">
      <c r="A4363" s="5">
        <v>42</v>
      </c>
      <c r="B4363" s="6">
        <v>40885</v>
      </c>
      <c r="C4363" s="7" t="b">
        <f t="shared" si="136"/>
        <v>1</v>
      </c>
      <c r="D4363" s="7" t="str" cm="1">
        <f t="array" ref="D4363">_xlfn.SWITCH(A4363,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363" s="7">
        <f t="shared" si="137"/>
        <v>40885</v>
      </c>
      <c r="F4363" s="5">
        <v>2011</v>
      </c>
      <c r="G4363" s="8">
        <v>603147.26</v>
      </c>
      <c r="H4363" s="5" t="s">
        <v>99</v>
      </c>
      <c r="I4363" s="9">
        <v>85.61</v>
      </c>
      <c r="J4363" s="10">
        <v>3.794</v>
      </c>
      <c r="K4363" s="10">
        <v>129.2015806</v>
      </c>
      <c r="L4363" s="10">
        <v>8.2569999999999997</v>
      </c>
      <c r="M4363" s="11" t="str" cm="1">
        <f t="array" ref="M4363">_xlfn.IFS(ROUND(Sales_Data[[#This Row],[Temperature]],0)&lt;50,"Cold",ROUND(Sales_Data[[#This Row],[Temperature]],0)&lt;70,"Mild",ROUND(Sales_Data[[#This Row],[Temperature]],0)&lt;84,"Warm",TRUE,"Hot")</f>
        <v>Hot</v>
      </c>
    </row>
    <row r="4364" spans="1:13" x14ac:dyDescent="0.3">
      <c r="A4364" s="5">
        <v>43</v>
      </c>
      <c r="B4364" s="6">
        <v>40885</v>
      </c>
      <c r="C4364" s="7" t="b">
        <f t="shared" si="136"/>
        <v>1</v>
      </c>
      <c r="D4364" s="7" t="str" cm="1">
        <f t="array" ref="D4364">_xlfn.SWITCH(A4364,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364" s="7">
        <f t="shared" si="137"/>
        <v>40885</v>
      </c>
      <c r="F4364" s="5">
        <v>2011</v>
      </c>
      <c r="G4364" s="8">
        <v>595626.56000000006</v>
      </c>
      <c r="H4364" s="5" t="s">
        <v>99</v>
      </c>
      <c r="I4364" s="9">
        <v>86.64</v>
      </c>
      <c r="J4364" s="10">
        <v>3.6379999999999999</v>
      </c>
      <c r="K4364" s="10">
        <v>207.43303689999999</v>
      </c>
      <c r="L4364" s="10">
        <v>10.641</v>
      </c>
      <c r="M4364" s="11" t="str" cm="1">
        <f t="array" ref="M4364">_xlfn.IFS(ROUND(Sales_Data[[#This Row],[Temperature]],0)&lt;50,"Cold",ROUND(Sales_Data[[#This Row],[Temperature]],0)&lt;70,"Mild",ROUND(Sales_Data[[#This Row],[Temperature]],0)&lt;84,"Warm",TRUE,"Hot")</f>
        <v>Hot</v>
      </c>
    </row>
    <row r="4365" spans="1:13" x14ac:dyDescent="0.3">
      <c r="A4365" s="5">
        <v>44</v>
      </c>
      <c r="B4365" s="6">
        <v>40885</v>
      </c>
      <c r="C4365" s="7" t="b">
        <f t="shared" si="136"/>
        <v>1</v>
      </c>
      <c r="D4365" s="7" t="str" cm="1">
        <f t="array" ref="D4365">_xlfn.SWITCH(A4365,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365" s="7">
        <f t="shared" si="137"/>
        <v>40885</v>
      </c>
      <c r="F4365" s="5">
        <v>2011</v>
      </c>
      <c r="G4365" s="8">
        <v>290399.65999999997</v>
      </c>
      <c r="H4365" s="5" t="s">
        <v>99</v>
      </c>
      <c r="I4365" s="9">
        <v>75.95</v>
      </c>
      <c r="J4365" s="10">
        <v>3.6059999999999999</v>
      </c>
      <c r="K4365" s="10">
        <v>129.2015806</v>
      </c>
      <c r="L4365" s="10">
        <v>6.56</v>
      </c>
      <c r="M4365" s="11" t="str" cm="1">
        <f t="array" ref="M4365">_xlfn.IFS(ROUND(Sales_Data[[#This Row],[Temperature]],0)&lt;50,"Cold",ROUND(Sales_Data[[#This Row],[Temperature]],0)&lt;70,"Mild",ROUND(Sales_Data[[#This Row],[Temperature]],0)&lt;84,"Warm",TRUE,"Hot")</f>
        <v>Warm</v>
      </c>
    </row>
    <row r="4366" spans="1:13" x14ac:dyDescent="0.3">
      <c r="A4366" s="5">
        <v>45</v>
      </c>
      <c r="B4366" s="6">
        <v>40885</v>
      </c>
      <c r="C4366" s="7" t="b">
        <f t="shared" si="136"/>
        <v>1</v>
      </c>
      <c r="D4366" s="7" t="str" cm="1">
        <f t="array" ref="D4366">_xlfn.SWITCH(A4366,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366" s="7">
        <f t="shared" si="137"/>
        <v>40885</v>
      </c>
      <c r="F4366" s="5">
        <v>2011</v>
      </c>
      <c r="G4366" s="8">
        <v>724180.89</v>
      </c>
      <c r="H4366" s="5" t="s">
        <v>99</v>
      </c>
      <c r="I4366" s="9">
        <v>77</v>
      </c>
      <c r="J4366" s="10">
        <v>3.8119999999999998</v>
      </c>
      <c r="K4366" s="10">
        <v>186.4512115</v>
      </c>
      <c r="L4366" s="10">
        <v>8.625</v>
      </c>
      <c r="M4366" s="11" t="str" cm="1">
        <f t="array" ref="M4366">_xlfn.IFS(ROUND(Sales_Data[[#This Row],[Temperature]],0)&lt;50,"Cold",ROUND(Sales_Data[[#This Row],[Temperature]],0)&lt;70,"Mild",ROUND(Sales_Data[[#This Row],[Temperature]],0)&lt;84,"Warm",TRUE,"Hot")</f>
        <v>Warm</v>
      </c>
    </row>
    <row r="4367" spans="1:13" x14ac:dyDescent="0.3">
      <c r="A4367" s="5">
        <v>1</v>
      </c>
      <c r="B4367" s="5" t="s">
        <v>64</v>
      </c>
      <c r="C4367" s="7" t="b">
        <f t="shared" si="136"/>
        <v>0</v>
      </c>
      <c r="D4367" s="7" t="str" cm="1">
        <f t="array" ref="D4367">_xlfn.SWITCH(A4367,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367" s="12">
        <f t="shared" si="137"/>
        <v>40893</v>
      </c>
      <c r="F4367" s="5">
        <v>2011</v>
      </c>
      <c r="G4367" s="8">
        <v>1881176.67</v>
      </c>
      <c r="H4367" s="5" t="s">
        <v>99</v>
      </c>
      <c r="I4367" s="9">
        <v>51.63</v>
      </c>
      <c r="J4367" s="10">
        <v>3.1589999999999998</v>
      </c>
      <c r="K4367" s="10">
        <v>219.17945330000001</v>
      </c>
      <c r="L4367" s="10">
        <v>7.8659999999999997</v>
      </c>
      <c r="M4367" s="11" t="str" cm="1">
        <f t="array" ref="M4367">_xlfn.IFS(ROUND(Sales_Data[[#This Row],[Temperature]],0)&lt;50,"Cold",ROUND(Sales_Data[[#This Row],[Temperature]],0)&lt;70,"Mild",ROUND(Sales_Data[[#This Row],[Temperature]],0)&lt;84,"Warm",TRUE,"Hot")</f>
        <v>Mild</v>
      </c>
    </row>
    <row r="4368" spans="1:13" x14ac:dyDescent="0.3">
      <c r="A4368" s="5">
        <v>2</v>
      </c>
      <c r="B4368" s="5" t="s">
        <v>64</v>
      </c>
      <c r="C4368" s="7" t="b">
        <f t="shared" si="136"/>
        <v>0</v>
      </c>
      <c r="D4368" s="7" t="str" cm="1">
        <f t="array" ref="D4368">_xlfn.SWITCH(A4368,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368" s="12">
        <f t="shared" si="137"/>
        <v>40893</v>
      </c>
      <c r="F4368" s="5">
        <v>2011</v>
      </c>
      <c r="G4368" s="8">
        <v>2432736.52</v>
      </c>
      <c r="H4368" s="5" t="s">
        <v>99</v>
      </c>
      <c r="I4368" s="9">
        <v>50.13</v>
      </c>
      <c r="J4368" s="10">
        <v>3.1589999999999998</v>
      </c>
      <c r="K4368" s="10">
        <v>218.8217928</v>
      </c>
      <c r="L4368" s="10">
        <v>7.4409999999999998</v>
      </c>
      <c r="M4368" s="11" t="str" cm="1">
        <f t="array" ref="M4368">_xlfn.IFS(ROUND(Sales_Data[[#This Row],[Temperature]],0)&lt;50,"Cold",ROUND(Sales_Data[[#This Row],[Temperature]],0)&lt;70,"Mild",ROUND(Sales_Data[[#This Row],[Temperature]],0)&lt;84,"Warm",TRUE,"Hot")</f>
        <v>Mild</v>
      </c>
    </row>
    <row r="4369" spans="1:13" x14ac:dyDescent="0.3">
      <c r="A4369" s="5">
        <v>3</v>
      </c>
      <c r="B4369" s="5" t="s">
        <v>64</v>
      </c>
      <c r="C4369" s="7" t="b">
        <f t="shared" si="136"/>
        <v>0</v>
      </c>
      <c r="D4369" s="7" t="str" cm="1">
        <f t="array" ref="D4369">_xlfn.SWITCH(A4369,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369" s="12">
        <f t="shared" si="137"/>
        <v>40893</v>
      </c>
      <c r="F4369" s="5">
        <v>2011</v>
      </c>
      <c r="G4369" s="8">
        <v>510747.62</v>
      </c>
      <c r="H4369" s="5" t="s">
        <v>99</v>
      </c>
      <c r="I4369" s="9">
        <v>57.95</v>
      </c>
      <c r="J4369" s="10">
        <v>3.1589999999999998</v>
      </c>
      <c r="K4369" s="10">
        <v>222.64264180000001</v>
      </c>
      <c r="L4369" s="10">
        <v>7.1970000000000001</v>
      </c>
      <c r="M4369" s="11" t="str" cm="1">
        <f t="array" ref="M4369">_xlfn.IFS(ROUND(Sales_Data[[#This Row],[Temperature]],0)&lt;50,"Cold",ROUND(Sales_Data[[#This Row],[Temperature]],0)&lt;70,"Mild",ROUND(Sales_Data[[#This Row],[Temperature]],0)&lt;84,"Warm",TRUE,"Hot")</f>
        <v>Mild</v>
      </c>
    </row>
    <row r="4370" spans="1:13" x14ac:dyDescent="0.3">
      <c r="A4370" s="5">
        <v>4</v>
      </c>
      <c r="B4370" s="5" t="s">
        <v>64</v>
      </c>
      <c r="C4370" s="7" t="b">
        <f t="shared" si="136"/>
        <v>0</v>
      </c>
      <c r="D4370" s="7" t="str" cm="1">
        <f t="array" ref="D4370">_xlfn.SWITCH(A4370,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370" s="12">
        <f t="shared" si="137"/>
        <v>40893</v>
      </c>
      <c r="F4370" s="5">
        <v>2011</v>
      </c>
      <c r="G4370" s="8">
        <v>2771397.17</v>
      </c>
      <c r="H4370" s="5" t="s">
        <v>99</v>
      </c>
      <c r="I4370" s="9">
        <v>36.44</v>
      </c>
      <c r="J4370" s="10">
        <v>3.149</v>
      </c>
      <c r="K4370" s="10">
        <v>129.8980645</v>
      </c>
      <c r="L4370" s="10">
        <v>5.1429999999999998</v>
      </c>
      <c r="M4370" s="11" t="str" cm="1">
        <f t="array" ref="M4370">_xlfn.IFS(ROUND(Sales_Data[[#This Row],[Temperature]],0)&lt;50,"Cold",ROUND(Sales_Data[[#This Row],[Temperature]],0)&lt;70,"Mild",ROUND(Sales_Data[[#This Row],[Temperature]],0)&lt;84,"Warm",TRUE,"Hot")</f>
        <v>Cold</v>
      </c>
    </row>
    <row r="4371" spans="1:13" x14ac:dyDescent="0.3">
      <c r="A4371" s="5">
        <v>5</v>
      </c>
      <c r="B4371" s="5" t="s">
        <v>64</v>
      </c>
      <c r="C4371" s="7" t="b">
        <f t="shared" si="136"/>
        <v>0</v>
      </c>
      <c r="D4371" s="7" t="str" cm="1">
        <f t="array" ref="D4371">_xlfn.SWITCH(A4371,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371" s="12">
        <f t="shared" si="137"/>
        <v>40893</v>
      </c>
      <c r="F4371" s="5">
        <v>2011</v>
      </c>
      <c r="G4371" s="8">
        <v>379530.3</v>
      </c>
      <c r="H4371" s="5" t="s">
        <v>99</v>
      </c>
      <c r="I4371" s="9">
        <v>54.42</v>
      </c>
      <c r="J4371" s="10">
        <v>3.1589999999999998</v>
      </c>
      <c r="K4371" s="10">
        <v>219.75962659999999</v>
      </c>
      <c r="L4371" s="10">
        <v>6.3</v>
      </c>
      <c r="M4371" s="11" t="str" cm="1">
        <f t="array" ref="M4371">_xlfn.IFS(ROUND(Sales_Data[[#This Row],[Temperature]],0)&lt;50,"Cold",ROUND(Sales_Data[[#This Row],[Temperature]],0)&lt;70,"Mild",ROUND(Sales_Data[[#This Row],[Temperature]],0)&lt;84,"Warm",TRUE,"Hot")</f>
        <v>Mild</v>
      </c>
    </row>
    <row r="4372" spans="1:13" x14ac:dyDescent="0.3">
      <c r="A4372" s="5">
        <v>6</v>
      </c>
      <c r="B4372" s="5" t="s">
        <v>64</v>
      </c>
      <c r="C4372" s="7" t="b">
        <f t="shared" si="136"/>
        <v>0</v>
      </c>
      <c r="D4372" s="7" t="str" cm="1">
        <f t="array" ref="D4372">_xlfn.SWITCH(A4372,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372" s="12">
        <f t="shared" si="137"/>
        <v>40893</v>
      </c>
      <c r="F4372" s="5">
        <v>2011</v>
      </c>
      <c r="G4372" s="8">
        <v>2034695.56</v>
      </c>
      <c r="H4372" s="5" t="s">
        <v>99</v>
      </c>
      <c r="I4372" s="9">
        <v>53.27</v>
      </c>
      <c r="J4372" s="10">
        <v>3.1589999999999998</v>
      </c>
      <c r="K4372" s="10">
        <v>220.7671856</v>
      </c>
      <c r="L4372" s="10">
        <v>6.5510000000000002</v>
      </c>
      <c r="M4372" s="11" t="str" cm="1">
        <f t="array" ref="M4372">_xlfn.IFS(ROUND(Sales_Data[[#This Row],[Temperature]],0)&lt;50,"Cold",ROUND(Sales_Data[[#This Row],[Temperature]],0)&lt;70,"Mild",ROUND(Sales_Data[[#This Row],[Temperature]],0)&lt;84,"Warm",TRUE,"Hot")</f>
        <v>Mild</v>
      </c>
    </row>
    <row r="4373" spans="1:13" x14ac:dyDescent="0.3">
      <c r="A4373" s="5">
        <v>7</v>
      </c>
      <c r="B4373" s="5" t="s">
        <v>64</v>
      </c>
      <c r="C4373" s="7" t="b">
        <f t="shared" si="136"/>
        <v>0</v>
      </c>
      <c r="D4373" s="7" t="str" cm="1">
        <f t="array" ref="D4373">_xlfn.SWITCH(A4373,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373" s="12">
        <f t="shared" si="137"/>
        <v>40893</v>
      </c>
      <c r="F4373" s="5">
        <v>2011</v>
      </c>
      <c r="G4373" s="8">
        <v>720242.19</v>
      </c>
      <c r="H4373" s="5" t="s">
        <v>99</v>
      </c>
      <c r="I4373" s="9">
        <v>15.2</v>
      </c>
      <c r="J4373" s="10">
        <v>3.266</v>
      </c>
      <c r="K4373" s="10">
        <v>195.98416850000001</v>
      </c>
      <c r="L4373" s="10">
        <v>8.5129999999999999</v>
      </c>
      <c r="M4373" s="11" t="str" cm="1">
        <f t="array" ref="M4373">_xlfn.IFS(ROUND(Sales_Data[[#This Row],[Temperature]],0)&lt;50,"Cold",ROUND(Sales_Data[[#This Row],[Temperature]],0)&lt;70,"Mild",ROUND(Sales_Data[[#This Row],[Temperature]],0)&lt;84,"Warm",TRUE,"Hot")</f>
        <v>Cold</v>
      </c>
    </row>
    <row r="4374" spans="1:13" x14ac:dyDescent="0.3">
      <c r="A4374" s="5">
        <v>8</v>
      </c>
      <c r="B4374" s="5" t="s">
        <v>64</v>
      </c>
      <c r="C4374" s="7" t="b">
        <f t="shared" si="136"/>
        <v>0</v>
      </c>
      <c r="D4374" s="7" t="str" cm="1">
        <f t="array" ref="D4374">_xlfn.SWITCH(A4374,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374" s="12">
        <f t="shared" si="137"/>
        <v>40893</v>
      </c>
      <c r="F4374" s="5">
        <v>2011</v>
      </c>
      <c r="G4374" s="8">
        <v>1118163.94</v>
      </c>
      <c r="H4374" s="5" t="s">
        <v>99</v>
      </c>
      <c r="I4374" s="9">
        <v>39.79</v>
      </c>
      <c r="J4374" s="10">
        <v>3.1589999999999998</v>
      </c>
      <c r="K4374" s="10">
        <v>222.69109589999999</v>
      </c>
      <c r="L4374" s="10">
        <v>6.1230000000000002</v>
      </c>
      <c r="M4374" s="11" t="str" cm="1">
        <f t="array" ref="M4374">_xlfn.IFS(ROUND(Sales_Data[[#This Row],[Temperature]],0)&lt;50,"Cold",ROUND(Sales_Data[[#This Row],[Temperature]],0)&lt;70,"Mild",ROUND(Sales_Data[[#This Row],[Temperature]],0)&lt;84,"Warm",TRUE,"Hot")</f>
        <v>Cold</v>
      </c>
    </row>
    <row r="4375" spans="1:13" x14ac:dyDescent="0.3">
      <c r="A4375" s="5">
        <v>9</v>
      </c>
      <c r="B4375" s="5" t="s">
        <v>64</v>
      </c>
      <c r="C4375" s="7" t="b">
        <f t="shared" si="136"/>
        <v>0</v>
      </c>
      <c r="D4375" s="7" t="str" cm="1">
        <f t="array" ref="D4375">_xlfn.SWITCH(A4375,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375" s="12">
        <f t="shared" si="137"/>
        <v>40893</v>
      </c>
      <c r="F4375" s="5">
        <v>2011</v>
      </c>
      <c r="G4375" s="8">
        <v>705557.97</v>
      </c>
      <c r="H4375" s="5" t="s">
        <v>99</v>
      </c>
      <c r="I4375" s="9">
        <v>47.31</v>
      </c>
      <c r="J4375" s="10">
        <v>3.1589999999999998</v>
      </c>
      <c r="K4375" s="10">
        <v>222.88254839999999</v>
      </c>
      <c r="L4375" s="10">
        <v>6.0540000000000003</v>
      </c>
      <c r="M4375" s="11" t="str" cm="1">
        <f t="array" ref="M4375">_xlfn.IFS(ROUND(Sales_Data[[#This Row],[Temperature]],0)&lt;50,"Cold",ROUND(Sales_Data[[#This Row],[Temperature]],0)&lt;70,"Mild",ROUND(Sales_Data[[#This Row],[Temperature]],0)&lt;84,"Warm",TRUE,"Hot")</f>
        <v>Cold</v>
      </c>
    </row>
    <row r="4376" spans="1:13" x14ac:dyDescent="0.3">
      <c r="A4376" s="5">
        <v>10</v>
      </c>
      <c r="B4376" s="5" t="s">
        <v>64</v>
      </c>
      <c r="C4376" s="7" t="b">
        <f t="shared" si="136"/>
        <v>0</v>
      </c>
      <c r="D4376" s="7" t="str" cm="1">
        <f t="array" ref="D4376">_xlfn.SWITCH(A4376,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376" s="12">
        <f t="shared" si="137"/>
        <v>40893</v>
      </c>
      <c r="F4376" s="5">
        <v>2011</v>
      </c>
      <c r="G4376" s="8">
        <v>2555031.1800000002</v>
      </c>
      <c r="H4376" s="5" t="s">
        <v>99</v>
      </c>
      <c r="I4376" s="9">
        <v>50.53</v>
      </c>
      <c r="J4376" s="10">
        <v>3.4889999999999999</v>
      </c>
      <c r="K4376" s="10">
        <v>129.8980645</v>
      </c>
      <c r="L4376" s="10">
        <v>7.8739999999999997</v>
      </c>
      <c r="M4376" s="11" t="str" cm="1">
        <f t="array" ref="M4376">_xlfn.IFS(ROUND(Sales_Data[[#This Row],[Temperature]],0)&lt;50,"Cold",ROUND(Sales_Data[[#This Row],[Temperature]],0)&lt;70,"Mild",ROUND(Sales_Data[[#This Row],[Temperature]],0)&lt;84,"Warm",TRUE,"Hot")</f>
        <v>Mild</v>
      </c>
    </row>
    <row r="4377" spans="1:13" x14ac:dyDescent="0.3">
      <c r="A4377" s="5">
        <v>11</v>
      </c>
      <c r="B4377" s="5" t="s">
        <v>64</v>
      </c>
      <c r="C4377" s="7" t="b">
        <f t="shared" si="136"/>
        <v>0</v>
      </c>
      <c r="D4377" s="7" t="str" cm="1">
        <f t="array" ref="D4377">_xlfn.SWITCH(A4377,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377" s="12">
        <f t="shared" si="137"/>
        <v>40893</v>
      </c>
      <c r="F4377" s="5">
        <v>2011</v>
      </c>
      <c r="G4377" s="8">
        <v>1783910.06</v>
      </c>
      <c r="H4377" s="5" t="s">
        <v>99</v>
      </c>
      <c r="I4377" s="9">
        <v>59.69</v>
      </c>
      <c r="J4377" s="10">
        <v>3.1589999999999998</v>
      </c>
      <c r="K4377" s="10">
        <v>222.64264180000001</v>
      </c>
      <c r="L4377" s="10">
        <v>7.1970000000000001</v>
      </c>
      <c r="M4377" s="11" t="str" cm="1">
        <f t="array" ref="M4377">_xlfn.IFS(ROUND(Sales_Data[[#This Row],[Temperature]],0)&lt;50,"Cold",ROUND(Sales_Data[[#This Row],[Temperature]],0)&lt;70,"Mild",ROUND(Sales_Data[[#This Row],[Temperature]],0)&lt;84,"Warm",TRUE,"Hot")</f>
        <v>Mild</v>
      </c>
    </row>
    <row r="4378" spans="1:13" x14ac:dyDescent="0.3">
      <c r="A4378" s="5">
        <v>12</v>
      </c>
      <c r="B4378" s="5" t="s">
        <v>64</v>
      </c>
      <c r="C4378" s="7" t="b">
        <f t="shared" si="136"/>
        <v>0</v>
      </c>
      <c r="D4378" s="7" t="str" cm="1">
        <f t="array" ref="D4378">_xlfn.SWITCH(A4378,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378" s="12">
        <f t="shared" si="137"/>
        <v>40893</v>
      </c>
      <c r="F4378" s="5">
        <v>2011</v>
      </c>
      <c r="G4378" s="8">
        <v>1293404.18</v>
      </c>
      <c r="H4378" s="5" t="s">
        <v>99</v>
      </c>
      <c r="I4378" s="9">
        <v>43.29</v>
      </c>
      <c r="J4378" s="10">
        <v>3.6</v>
      </c>
      <c r="K4378" s="10">
        <v>129.8980645</v>
      </c>
      <c r="L4378" s="10">
        <v>12.89</v>
      </c>
      <c r="M4378" s="11" t="str" cm="1">
        <f t="array" ref="M4378">_xlfn.IFS(ROUND(Sales_Data[[#This Row],[Temperature]],0)&lt;50,"Cold",ROUND(Sales_Data[[#This Row],[Temperature]],0)&lt;70,"Mild",ROUND(Sales_Data[[#This Row],[Temperature]],0)&lt;84,"Warm",TRUE,"Hot")</f>
        <v>Cold</v>
      </c>
    </row>
    <row r="4379" spans="1:13" x14ac:dyDescent="0.3">
      <c r="A4379" s="5">
        <v>13</v>
      </c>
      <c r="B4379" s="5" t="s">
        <v>64</v>
      </c>
      <c r="C4379" s="7" t="b">
        <f t="shared" si="136"/>
        <v>0</v>
      </c>
      <c r="D4379" s="7" t="str" cm="1">
        <f t="array" ref="D4379">_xlfn.SWITCH(A4379,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379" s="12">
        <f t="shared" si="137"/>
        <v>40893</v>
      </c>
      <c r="F4379" s="5">
        <v>2011</v>
      </c>
      <c r="G4379" s="8">
        <v>2760346.71</v>
      </c>
      <c r="H4379" s="5" t="s">
        <v>99</v>
      </c>
      <c r="I4379" s="9">
        <v>27.85</v>
      </c>
      <c r="J4379" s="10">
        <v>3.282</v>
      </c>
      <c r="K4379" s="10">
        <v>129.8980645</v>
      </c>
      <c r="L4379" s="10">
        <v>6.3920000000000003</v>
      </c>
      <c r="M4379" s="11" t="str" cm="1">
        <f t="array" ref="M4379">_xlfn.IFS(ROUND(Sales_Data[[#This Row],[Temperature]],0)&lt;50,"Cold",ROUND(Sales_Data[[#This Row],[Temperature]],0)&lt;70,"Mild",ROUND(Sales_Data[[#This Row],[Temperature]],0)&lt;84,"Warm",TRUE,"Hot")</f>
        <v>Cold</v>
      </c>
    </row>
    <row r="4380" spans="1:13" x14ac:dyDescent="0.3">
      <c r="A4380" s="5">
        <v>14</v>
      </c>
      <c r="B4380" s="5" t="s">
        <v>64</v>
      </c>
      <c r="C4380" s="7" t="b">
        <f t="shared" si="136"/>
        <v>0</v>
      </c>
      <c r="D4380" s="7" t="str" cm="1">
        <f t="array" ref="D4380">_xlfn.SWITCH(A4380,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380" s="12">
        <f t="shared" si="137"/>
        <v>40893</v>
      </c>
      <c r="F4380" s="5">
        <v>2011</v>
      </c>
      <c r="G4380" s="8">
        <v>2594363.09</v>
      </c>
      <c r="H4380" s="5" t="s">
        <v>99</v>
      </c>
      <c r="I4380" s="9">
        <v>39.93</v>
      </c>
      <c r="J4380" s="10">
        <v>3.4129999999999998</v>
      </c>
      <c r="K4380" s="10">
        <v>188.7979349</v>
      </c>
      <c r="L4380" s="10">
        <v>8.5229999999999997</v>
      </c>
      <c r="M4380" s="11" t="str" cm="1">
        <f t="array" ref="M4380">_xlfn.IFS(ROUND(Sales_Data[[#This Row],[Temperature]],0)&lt;50,"Cold",ROUND(Sales_Data[[#This Row],[Temperature]],0)&lt;70,"Mild",ROUND(Sales_Data[[#This Row],[Temperature]],0)&lt;84,"Warm",TRUE,"Hot")</f>
        <v>Cold</v>
      </c>
    </row>
    <row r="4381" spans="1:13" x14ac:dyDescent="0.3">
      <c r="A4381" s="5">
        <v>15</v>
      </c>
      <c r="B4381" s="5" t="s">
        <v>64</v>
      </c>
      <c r="C4381" s="7" t="b">
        <f t="shared" si="136"/>
        <v>0</v>
      </c>
      <c r="D4381" s="7" t="str" cm="1">
        <f t="array" ref="D4381">_xlfn.SWITCH(A4381,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381" s="12">
        <f t="shared" si="137"/>
        <v>40893</v>
      </c>
      <c r="F4381" s="5">
        <v>2011</v>
      </c>
      <c r="G4381" s="8">
        <v>870415.49</v>
      </c>
      <c r="H4381" s="5" t="s">
        <v>99</v>
      </c>
      <c r="I4381" s="9">
        <v>35.49</v>
      </c>
      <c r="J4381" s="10">
        <v>3.6110000000000002</v>
      </c>
      <c r="K4381" s="10">
        <v>136.53351610000001</v>
      </c>
      <c r="L4381" s="10">
        <v>7.8659999999999997</v>
      </c>
      <c r="M4381" s="11" t="str" cm="1">
        <f t="array" ref="M4381">_xlfn.IFS(ROUND(Sales_Data[[#This Row],[Temperature]],0)&lt;50,"Cold",ROUND(Sales_Data[[#This Row],[Temperature]],0)&lt;70,"Mild",ROUND(Sales_Data[[#This Row],[Temperature]],0)&lt;84,"Warm",TRUE,"Hot")</f>
        <v>Cold</v>
      </c>
    </row>
    <row r="4382" spans="1:13" x14ac:dyDescent="0.3">
      <c r="A4382" s="5">
        <v>16</v>
      </c>
      <c r="B4382" s="5" t="s">
        <v>64</v>
      </c>
      <c r="C4382" s="7" t="b">
        <f t="shared" si="136"/>
        <v>0</v>
      </c>
      <c r="D4382" s="7" t="str" cm="1">
        <f t="array" ref="D4382">_xlfn.SWITCH(A4382,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382" s="12">
        <f t="shared" si="137"/>
        <v>40893</v>
      </c>
      <c r="F4382" s="5">
        <v>2011</v>
      </c>
      <c r="G4382" s="8">
        <v>679481.9</v>
      </c>
      <c r="H4382" s="5" t="s">
        <v>99</v>
      </c>
      <c r="I4382" s="9">
        <v>22.5</v>
      </c>
      <c r="J4382" s="10">
        <v>3.266</v>
      </c>
      <c r="K4382" s="10">
        <v>195.98416850000001</v>
      </c>
      <c r="L4382" s="10">
        <v>6.2320000000000002</v>
      </c>
      <c r="M4382" s="11" t="str" cm="1">
        <f t="array" ref="M4382">_xlfn.IFS(ROUND(Sales_Data[[#This Row],[Temperature]],0)&lt;50,"Cold",ROUND(Sales_Data[[#This Row],[Temperature]],0)&lt;70,"Mild",ROUND(Sales_Data[[#This Row],[Temperature]],0)&lt;84,"Warm",TRUE,"Hot")</f>
        <v>Cold</v>
      </c>
    </row>
    <row r="4383" spans="1:13" x14ac:dyDescent="0.3">
      <c r="A4383" s="5">
        <v>17</v>
      </c>
      <c r="B4383" s="5" t="s">
        <v>64</v>
      </c>
      <c r="C4383" s="7" t="b">
        <f t="shared" si="136"/>
        <v>0</v>
      </c>
      <c r="D4383" s="7" t="str" cm="1">
        <f t="array" ref="D4383">_xlfn.SWITCH(A4383,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383" s="12">
        <f t="shared" si="137"/>
        <v>40893</v>
      </c>
      <c r="F4383" s="5">
        <v>2011</v>
      </c>
      <c r="G4383" s="8">
        <v>1067754.06</v>
      </c>
      <c r="H4383" s="5" t="s">
        <v>99</v>
      </c>
      <c r="I4383" s="9">
        <v>21.07</v>
      </c>
      <c r="J4383" s="10">
        <v>3.282</v>
      </c>
      <c r="K4383" s="10">
        <v>129.8980645</v>
      </c>
      <c r="L4383" s="10">
        <v>6.617</v>
      </c>
      <c r="M4383" s="11" t="str" cm="1">
        <f t="array" ref="M4383">_xlfn.IFS(ROUND(Sales_Data[[#This Row],[Temperature]],0)&lt;50,"Cold",ROUND(Sales_Data[[#This Row],[Temperature]],0)&lt;70,"Mild",ROUND(Sales_Data[[#This Row],[Temperature]],0)&lt;84,"Warm",TRUE,"Hot")</f>
        <v>Cold</v>
      </c>
    </row>
    <row r="4384" spans="1:13" x14ac:dyDescent="0.3">
      <c r="A4384" s="5">
        <v>18</v>
      </c>
      <c r="B4384" s="5" t="s">
        <v>64</v>
      </c>
      <c r="C4384" s="7" t="b">
        <f t="shared" si="136"/>
        <v>0</v>
      </c>
      <c r="D4384" s="7" t="str" cm="1">
        <f t="array" ref="D4384">_xlfn.SWITCH(A4384,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384" s="12">
        <f t="shared" si="137"/>
        <v>40893</v>
      </c>
      <c r="F4384" s="5">
        <v>2011</v>
      </c>
      <c r="G4384" s="8">
        <v>1516924.23</v>
      </c>
      <c r="H4384" s="5" t="s">
        <v>99</v>
      </c>
      <c r="I4384" s="9">
        <v>35.520000000000003</v>
      </c>
      <c r="J4384" s="10">
        <v>3.4449999999999998</v>
      </c>
      <c r="K4384" s="10">
        <v>136.53351610000001</v>
      </c>
      <c r="L4384" s="10">
        <v>8.4710000000000001</v>
      </c>
      <c r="M4384" s="11" t="str" cm="1">
        <f t="array" ref="M4384">_xlfn.IFS(ROUND(Sales_Data[[#This Row],[Temperature]],0)&lt;50,"Cold",ROUND(Sales_Data[[#This Row],[Temperature]],0)&lt;70,"Mild",ROUND(Sales_Data[[#This Row],[Temperature]],0)&lt;84,"Warm",TRUE,"Hot")</f>
        <v>Cold</v>
      </c>
    </row>
    <row r="4385" spans="1:13" x14ac:dyDescent="0.3">
      <c r="A4385" s="5">
        <v>19</v>
      </c>
      <c r="B4385" s="5" t="s">
        <v>64</v>
      </c>
      <c r="C4385" s="7" t="b">
        <f t="shared" si="136"/>
        <v>0</v>
      </c>
      <c r="D4385" s="7" t="str" cm="1">
        <f t="array" ref="D4385">_xlfn.SWITCH(A4385,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385" s="12">
        <f t="shared" si="137"/>
        <v>40893</v>
      </c>
      <c r="F4385" s="5">
        <v>2011</v>
      </c>
      <c r="G4385" s="8">
        <v>1852179.15</v>
      </c>
      <c r="H4385" s="5" t="s">
        <v>99</v>
      </c>
      <c r="I4385" s="9">
        <v>37.07</v>
      </c>
      <c r="J4385" s="10">
        <v>3.6110000000000002</v>
      </c>
      <c r="K4385" s="10">
        <v>136.53351610000001</v>
      </c>
      <c r="L4385" s="10">
        <v>7.8659999999999997</v>
      </c>
      <c r="M4385" s="11" t="str" cm="1">
        <f t="array" ref="M4385">_xlfn.IFS(ROUND(Sales_Data[[#This Row],[Temperature]],0)&lt;50,"Cold",ROUND(Sales_Data[[#This Row],[Temperature]],0)&lt;70,"Mild",ROUND(Sales_Data[[#This Row],[Temperature]],0)&lt;84,"Warm",TRUE,"Hot")</f>
        <v>Cold</v>
      </c>
    </row>
    <row r="4386" spans="1:13" x14ac:dyDescent="0.3">
      <c r="A4386" s="5">
        <v>20</v>
      </c>
      <c r="B4386" s="5" t="s">
        <v>64</v>
      </c>
      <c r="C4386" s="7" t="b">
        <f t="shared" si="136"/>
        <v>0</v>
      </c>
      <c r="D4386" s="7" t="str" cm="1">
        <f t="array" ref="D4386">_xlfn.SWITCH(A4386,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386" s="12">
        <f t="shared" si="137"/>
        <v>40893</v>
      </c>
      <c r="F4386" s="5">
        <v>2011</v>
      </c>
      <c r="G4386" s="8">
        <v>2762816.65</v>
      </c>
      <c r="H4386" s="5" t="s">
        <v>99</v>
      </c>
      <c r="I4386" s="9">
        <v>37.159999999999997</v>
      </c>
      <c r="J4386" s="10">
        <v>3.4129999999999998</v>
      </c>
      <c r="K4386" s="10">
        <v>212.0685039</v>
      </c>
      <c r="L4386" s="10">
        <v>7.0819999999999999</v>
      </c>
      <c r="M4386" s="11" t="str" cm="1">
        <f t="array" ref="M4386">_xlfn.IFS(ROUND(Sales_Data[[#This Row],[Temperature]],0)&lt;50,"Cold",ROUND(Sales_Data[[#This Row],[Temperature]],0)&lt;70,"Mild",ROUND(Sales_Data[[#This Row],[Temperature]],0)&lt;84,"Warm",TRUE,"Hot")</f>
        <v>Cold</v>
      </c>
    </row>
    <row r="4387" spans="1:13" x14ac:dyDescent="0.3">
      <c r="A4387" s="5">
        <v>21</v>
      </c>
      <c r="B4387" s="5" t="s">
        <v>64</v>
      </c>
      <c r="C4387" s="7" t="b">
        <f t="shared" si="136"/>
        <v>0</v>
      </c>
      <c r="D4387" s="7" t="str" cm="1">
        <f t="array" ref="D4387">_xlfn.SWITCH(A4387,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387" s="12">
        <f t="shared" si="137"/>
        <v>40893</v>
      </c>
      <c r="F4387" s="5">
        <v>2011</v>
      </c>
      <c r="G4387" s="8">
        <v>1027584.51</v>
      </c>
      <c r="H4387" s="5" t="s">
        <v>99</v>
      </c>
      <c r="I4387" s="9">
        <v>50.56</v>
      </c>
      <c r="J4387" s="10">
        <v>3.1589999999999998</v>
      </c>
      <c r="K4387" s="10">
        <v>218.8217928</v>
      </c>
      <c r="L4387" s="10">
        <v>7.4409999999999998</v>
      </c>
      <c r="M4387" s="11" t="str" cm="1">
        <f t="array" ref="M4387">_xlfn.IFS(ROUND(Sales_Data[[#This Row],[Temperature]],0)&lt;50,"Cold",ROUND(Sales_Data[[#This Row],[Temperature]],0)&lt;70,"Mild",ROUND(Sales_Data[[#This Row],[Temperature]],0)&lt;84,"Warm",TRUE,"Hot")</f>
        <v>Mild</v>
      </c>
    </row>
    <row r="4388" spans="1:13" x14ac:dyDescent="0.3">
      <c r="A4388" s="5">
        <v>22</v>
      </c>
      <c r="B4388" s="5" t="s">
        <v>64</v>
      </c>
      <c r="C4388" s="7" t="b">
        <f t="shared" si="136"/>
        <v>0</v>
      </c>
      <c r="D4388" s="7" t="str" cm="1">
        <f t="array" ref="D4388">_xlfn.SWITCH(A4388,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388" s="12">
        <f t="shared" si="137"/>
        <v>40893</v>
      </c>
      <c r="F4388" s="5">
        <v>2011</v>
      </c>
      <c r="G4388" s="8">
        <v>1453153.33</v>
      </c>
      <c r="H4388" s="5" t="s">
        <v>99</v>
      </c>
      <c r="I4388" s="9">
        <v>39.11</v>
      </c>
      <c r="J4388" s="10">
        <v>3.4449999999999998</v>
      </c>
      <c r="K4388" s="10">
        <v>140.4700795</v>
      </c>
      <c r="L4388" s="10">
        <v>7.7060000000000004</v>
      </c>
      <c r="M4388" s="11" t="str" cm="1">
        <f t="array" ref="M4388">_xlfn.IFS(ROUND(Sales_Data[[#This Row],[Temperature]],0)&lt;50,"Cold",ROUND(Sales_Data[[#This Row],[Temperature]],0)&lt;70,"Mild",ROUND(Sales_Data[[#This Row],[Temperature]],0)&lt;84,"Warm",TRUE,"Hot")</f>
        <v>Cold</v>
      </c>
    </row>
    <row r="4389" spans="1:13" x14ac:dyDescent="0.3">
      <c r="A4389" s="5">
        <v>23</v>
      </c>
      <c r="B4389" s="5" t="s">
        <v>64</v>
      </c>
      <c r="C4389" s="7" t="b">
        <f t="shared" si="136"/>
        <v>0</v>
      </c>
      <c r="D4389" s="7" t="str" cm="1">
        <f t="array" ref="D4389">_xlfn.SWITCH(A4389,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389" s="12">
        <f t="shared" si="137"/>
        <v>40893</v>
      </c>
      <c r="F4389" s="5">
        <v>2011</v>
      </c>
      <c r="G4389" s="8">
        <v>2173621.2000000002</v>
      </c>
      <c r="H4389" s="5" t="s">
        <v>99</v>
      </c>
      <c r="I4389" s="9">
        <v>32.99</v>
      </c>
      <c r="J4389" s="10">
        <v>3.4449999999999998</v>
      </c>
      <c r="K4389" s="10">
        <v>136.53351610000001</v>
      </c>
      <c r="L4389" s="10">
        <v>4.42</v>
      </c>
      <c r="M4389" s="11" t="str" cm="1">
        <f t="array" ref="M4389">_xlfn.IFS(ROUND(Sales_Data[[#This Row],[Temperature]],0)&lt;50,"Cold",ROUND(Sales_Data[[#This Row],[Temperature]],0)&lt;70,"Mild",ROUND(Sales_Data[[#This Row],[Temperature]],0)&lt;84,"Warm",TRUE,"Hot")</f>
        <v>Cold</v>
      </c>
    </row>
    <row r="4390" spans="1:13" x14ac:dyDescent="0.3">
      <c r="A4390" s="5">
        <v>24</v>
      </c>
      <c r="B4390" s="5" t="s">
        <v>64</v>
      </c>
      <c r="C4390" s="7" t="b">
        <f t="shared" si="136"/>
        <v>0</v>
      </c>
      <c r="D4390" s="7" t="str" cm="1">
        <f t="array" ref="D4390">_xlfn.SWITCH(A4390,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90" s="12">
        <f t="shared" si="137"/>
        <v>40893</v>
      </c>
      <c r="F4390" s="5">
        <v>2011</v>
      </c>
      <c r="G4390" s="8">
        <v>1624994.43</v>
      </c>
      <c r="H4390" s="5" t="s">
        <v>99</v>
      </c>
      <c r="I4390" s="9">
        <v>36</v>
      </c>
      <c r="J4390" s="10">
        <v>3.6110000000000002</v>
      </c>
      <c r="K4390" s="10">
        <v>136.53351610000001</v>
      </c>
      <c r="L4390" s="10">
        <v>8.4540000000000006</v>
      </c>
      <c r="M4390" s="11" t="str" cm="1">
        <f t="array" ref="M4390">_xlfn.IFS(ROUND(Sales_Data[[#This Row],[Temperature]],0)&lt;50,"Cold",ROUND(Sales_Data[[#This Row],[Temperature]],0)&lt;70,"Mild",ROUND(Sales_Data[[#This Row],[Temperature]],0)&lt;84,"Warm",TRUE,"Hot")</f>
        <v>Cold</v>
      </c>
    </row>
    <row r="4391" spans="1:13" x14ac:dyDescent="0.3">
      <c r="A4391" s="5">
        <v>25</v>
      </c>
      <c r="B4391" s="5" t="s">
        <v>64</v>
      </c>
      <c r="C4391" s="7" t="b">
        <f t="shared" si="136"/>
        <v>0</v>
      </c>
      <c r="D4391" s="7" t="str" cm="1">
        <f t="array" ref="D4391">_xlfn.SWITCH(A4391,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91" s="12">
        <f t="shared" si="137"/>
        <v>40893</v>
      </c>
      <c r="F4391" s="5">
        <v>2011</v>
      </c>
      <c r="G4391" s="8">
        <v>997502.47</v>
      </c>
      <c r="H4391" s="5" t="s">
        <v>99</v>
      </c>
      <c r="I4391" s="9">
        <v>33.090000000000003</v>
      </c>
      <c r="J4391" s="10">
        <v>3.4129999999999998</v>
      </c>
      <c r="K4391" s="10">
        <v>212.0685039</v>
      </c>
      <c r="L4391" s="10">
        <v>7.0819999999999999</v>
      </c>
      <c r="M4391" s="11" t="str" cm="1">
        <f t="array" ref="M4391">_xlfn.IFS(ROUND(Sales_Data[[#This Row],[Temperature]],0)&lt;50,"Cold",ROUND(Sales_Data[[#This Row],[Temperature]],0)&lt;70,"Mild",ROUND(Sales_Data[[#This Row],[Temperature]],0)&lt;84,"Warm",TRUE,"Hot")</f>
        <v>Cold</v>
      </c>
    </row>
    <row r="4392" spans="1:13" x14ac:dyDescent="0.3">
      <c r="A4392" s="5">
        <v>26</v>
      </c>
      <c r="B4392" s="5" t="s">
        <v>64</v>
      </c>
      <c r="C4392" s="7" t="b">
        <f t="shared" si="136"/>
        <v>0</v>
      </c>
      <c r="D4392" s="7" t="str" cm="1">
        <f t="array" ref="D4392">_xlfn.SWITCH(A4392,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92" s="12">
        <f t="shared" si="137"/>
        <v>40893</v>
      </c>
      <c r="F4392" s="5">
        <v>2011</v>
      </c>
      <c r="G4392" s="8">
        <v>1204807.83</v>
      </c>
      <c r="H4392" s="5" t="s">
        <v>99</v>
      </c>
      <c r="I4392" s="9">
        <v>28.24</v>
      </c>
      <c r="J4392" s="10">
        <v>3.4449999999999998</v>
      </c>
      <c r="K4392" s="10">
        <v>136.53351610000001</v>
      </c>
      <c r="L4392" s="10">
        <v>7.5979999999999999</v>
      </c>
      <c r="M4392" s="11" t="str" cm="1">
        <f t="array" ref="M4392">_xlfn.IFS(ROUND(Sales_Data[[#This Row],[Temperature]],0)&lt;50,"Cold",ROUND(Sales_Data[[#This Row],[Temperature]],0)&lt;70,"Mild",ROUND(Sales_Data[[#This Row],[Temperature]],0)&lt;84,"Warm",TRUE,"Hot")</f>
        <v>Cold</v>
      </c>
    </row>
    <row r="4393" spans="1:13" x14ac:dyDescent="0.3">
      <c r="A4393" s="5">
        <v>27</v>
      </c>
      <c r="B4393" s="5" t="s">
        <v>64</v>
      </c>
      <c r="C4393" s="7" t="b">
        <f t="shared" si="136"/>
        <v>0</v>
      </c>
      <c r="D4393" s="7" t="str" cm="1">
        <f t="array" ref="D4393">_xlfn.SWITCH(A4393,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93" s="12">
        <f t="shared" si="137"/>
        <v>40893</v>
      </c>
      <c r="F4393" s="5">
        <v>2011</v>
      </c>
      <c r="G4393" s="8">
        <v>2205919.86</v>
      </c>
      <c r="H4393" s="5" t="s">
        <v>99</v>
      </c>
      <c r="I4393" s="9">
        <v>40.68</v>
      </c>
      <c r="J4393" s="10">
        <v>3.6110000000000002</v>
      </c>
      <c r="K4393" s="10">
        <v>140.4700795</v>
      </c>
      <c r="L4393" s="10">
        <v>7.9059999999999997</v>
      </c>
      <c r="M4393" s="11" t="str" cm="1">
        <f t="array" ref="M4393">_xlfn.IFS(ROUND(Sales_Data[[#This Row],[Temperature]],0)&lt;50,"Cold",ROUND(Sales_Data[[#This Row],[Temperature]],0)&lt;70,"Mild",ROUND(Sales_Data[[#This Row],[Temperature]],0)&lt;84,"Warm",TRUE,"Hot")</f>
        <v>Cold</v>
      </c>
    </row>
    <row r="4394" spans="1:13" x14ac:dyDescent="0.3">
      <c r="A4394" s="5">
        <v>28</v>
      </c>
      <c r="B4394" s="5" t="s">
        <v>64</v>
      </c>
      <c r="C4394" s="7" t="b">
        <f t="shared" si="136"/>
        <v>0</v>
      </c>
      <c r="D4394" s="7" t="str" cm="1">
        <f t="array" ref="D4394">_xlfn.SWITCH(A4394,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94" s="12">
        <f t="shared" si="137"/>
        <v>40893</v>
      </c>
      <c r="F4394" s="5">
        <v>2011</v>
      </c>
      <c r="G4394" s="8">
        <v>1429954.66</v>
      </c>
      <c r="H4394" s="5" t="s">
        <v>99</v>
      </c>
      <c r="I4394" s="9">
        <v>43.29</v>
      </c>
      <c r="J4394" s="10">
        <v>3.6</v>
      </c>
      <c r="K4394" s="10">
        <v>129.8980645</v>
      </c>
      <c r="L4394" s="10">
        <v>12.89</v>
      </c>
      <c r="M4394" s="11" t="str" cm="1">
        <f t="array" ref="M4394">_xlfn.IFS(ROUND(Sales_Data[[#This Row],[Temperature]],0)&lt;50,"Cold",ROUND(Sales_Data[[#This Row],[Temperature]],0)&lt;70,"Mild",ROUND(Sales_Data[[#This Row],[Temperature]],0)&lt;84,"Warm",TRUE,"Hot")</f>
        <v>Cold</v>
      </c>
    </row>
    <row r="4395" spans="1:13" x14ac:dyDescent="0.3">
      <c r="A4395" s="5">
        <v>29</v>
      </c>
      <c r="B4395" s="5" t="s">
        <v>64</v>
      </c>
      <c r="C4395" s="7" t="b">
        <f t="shared" si="136"/>
        <v>0</v>
      </c>
      <c r="D4395" s="7" t="str" cm="1">
        <f t="array" ref="D4395">_xlfn.SWITCH(A4395,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95" s="12">
        <f t="shared" si="137"/>
        <v>40893</v>
      </c>
      <c r="F4395" s="5">
        <v>2011</v>
      </c>
      <c r="G4395" s="8">
        <v>736805.66</v>
      </c>
      <c r="H4395" s="5" t="s">
        <v>99</v>
      </c>
      <c r="I4395" s="9">
        <v>39.11</v>
      </c>
      <c r="J4395" s="10">
        <v>3.4449999999999998</v>
      </c>
      <c r="K4395" s="10">
        <v>136.53351610000001</v>
      </c>
      <c r="L4395" s="10">
        <v>9.3569999999999993</v>
      </c>
      <c r="M4395" s="11" t="str" cm="1">
        <f t="array" ref="M4395">_xlfn.IFS(ROUND(Sales_Data[[#This Row],[Temperature]],0)&lt;50,"Cold",ROUND(Sales_Data[[#This Row],[Temperature]],0)&lt;70,"Mild",ROUND(Sales_Data[[#This Row],[Temperature]],0)&lt;84,"Warm",TRUE,"Hot")</f>
        <v>Cold</v>
      </c>
    </row>
    <row r="4396" spans="1:13" x14ac:dyDescent="0.3">
      <c r="A4396" s="5">
        <v>30</v>
      </c>
      <c r="B4396" s="5" t="s">
        <v>64</v>
      </c>
      <c r="C4396" s="7" t="b">
        <f t="shared" si="136"/>
        <v>0</v>
      </c>
      <c r="D4396" s="7" t="str" cm="1">
        <f t="array" ref="D4396">_xlfn.SWITCH(A4396,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96" s="12">
        <f t="shared" si="137"/>
        <v>40893</v>
      </c>
      <c r="F4396" s="5">
        <v>2011</v>
      </c>
      <c r="G4396" s="8">
        <v>441265.08</v>
      </c>
      <c r="H4396" s="5" t="s">
        <v>99</v>
      </c>
      <c r="I4396" s="9">
        <v>50.56</v>
      </c>
      <c r="J4396" s="10">
        <v>3.1589999999999998</v>
      </c>
      <c r="K4396" s="10">
        <v>218.8217928</v>
      </c>
      <c r="L4396" s="10">
        <v>7.4409999999999998</v>
      </c>
      <c r="M4396" s="11" t="str" cm="1">
        <f t="array" ref="M4396">_xlfn.IFS(ROUND(Sales_Data[[#This Row],[Temperature]],0)&lt;50,"Cold",ROUND(Sales_Data[[#This Row],[Temperature]],0)&lt;70,"Mild",ROUND(Sales_Data[[#This Row],[Temperature]],0)&lt;84,"Warm",TRUE,"Hot")</f>
        <v>Mild</v>
      </c>
    </row>
    <row r="4397" spans="1:13" x14ac:dyDescent="0.3">
      <c r="A4397" s="5">
        <v>31</v>
      </c>
      <c r="B4397" s="5" t="s">
        <v>64</v>
      </c>
      <c r="C4397" s="7" t="b">
        <f t="shared" si="136"/>
        <v>0</v>
      </c>
      <c r="D4397" s="7" t="str" cm="1">
        <f t="array" ref="D4397">_xlfn.SWITCH(A4397,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97" s="12">
        <f t="shared" si="137"/>
        <v>40893</v>
      </c>
      <c r="F4397" s="5">
        <v>2011</v>
      </c>
      <c r="G4397" s="8">
        <v>1611196.61</v>
      </c>
      <c r="H4397" s="5" t="s">
        <v>99</v>
      </c>
      <c r="I4397" s="9">
        <v>50.56</v>
      </c>
      <c r="J4397" s="10">
        <v>3.1589999999999998</v>
      </c>
      <c r="K4397" s="10">
        <v>218.8217928</v>
      </c>
      <c r="L4397" s="10">
        <v>7.4409999999999998</v>
      </c>
      <c r="M4397" s="11" t="str" cm="1">
        <f t="array" ref="M4397">_xlfn.IFS(ROUND(Sales_Data[[#This Row],[Temperature]],0)&lt;50,"Cold",ROUND(Sales_Data[[#This Row],[Temperature]],0)&lt;70,"Mild",ROUND(Sales_Data[[#This Row],[Temperature]],0)&lt;84,"Warm",TRUE,"Hot")</f>
        <v>Mild</v>
      </c>
    </row>
    <row r="4398" spans="1:13" x14ac:dyDescent="0.3">
      <c r="A4398" s="5">
        <v>32</v>
      </c>
      <c r="B4398" s="5" t="s">
        <v>64</v>
      </c>
      <c r="C4398" s="7" t="b">
        <f t="shared" si="136"/>
        <v>0</v>
      </c>
      <c r="D4398" s="7" t="str" cm="1">
        <f t="array" ref="D4398">_xlfn.SWITCH(A4398,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98" s="12">
        <f t="shared" si="137"/>
        <v>40893</v>
      </c>
      <c r="F4398" s="5">
        <v>2011</v>
      </c>
      <c r="G4398" s="8">
        <v>1556017.91</v>
      </c>
      <c r="H4398" s="5" t="s">
        <v>99</v>
      </c>
      <c r="I4398" s="9">
        <v>26.23</v>
      </c>
      <c r="J4398" s="10">
        <v>3.266</v>
      </c>
      <c r="K4398" s="10">
        <v>195.98416850000001</v>
      </c>
      <c r="L4398" s="10">
        <v>8.5129999999999999</v>
      </c>
      <c r="M4398" s="11" t="str" cm="1">
        <f t="array" ref="M4398">_xlfn.IFS(ROUND(Sales_Data[[#This Row],[Temperature]],0)&lt;50,"Cold",ROUND(Sales_Data[[#This Row],[Temperature]],0)&lt;70,"Mild",ROUND(Sales_Data[[#This Row],[Temperature]],0)&lt;84,"Warm",TRUE,"Hot")</f>
        <v>Cold</v>
      </c>
    </row>
    <row r="4399" spans="1:13" x14ac:dyDescent="0.3">
      <c r="A4399" s="5">
        <v>33</v>
      </c>
      <c r="B4399" s="5" t="s">
        <v>64</v>
      </c>
      <c r="C4399" s="7" t="b">
        <f t="shared" si="136"/>
        <v>0</v>
      </c>
      <c r="D4399" s="7" t="str" cm="1">
        <f t="array" ref="D4399">_xlfn.SWITCH(A4399,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99" s="12">
        <f t="shared" si="137"/>
        <v>40893</v>
      </c>
      <c r="F4399" s="5">
        <v>2011</v>
      </c>
      <c r="G4399" s="8">
        <v>259638.35</v>
      </c>
      <c r="H4399" s="5" t="s">
        <v>99</v>
      </c>
      <c r="I4399" s="9">
        <v>53.18</v>
      </c>
      <c r="J4399" s="10">
        <v>3.4889999999999999</v>
      </c>
      <c r="K4399" s="10">
        <v>129.8980645</v>
      </c>
      <c r="L4399" s="10">
        <v>8.01</v>
      </c>
      <c r="M4399" s="11" t="str" cm="1">
        <f t="array" ref="M4399">_xlfn.IFS(ROUND(Sales_Data[[#This Row],[Temperature]],0)&lt;50,"Cold",ROUND(Sales_Data[[#This Row],[Temperature]],0)&lt;70,"Mild",ROUND(Sales_Data[[#This Row],[Temperature]],0)&lt;84,"Warm",TRUE,"Hot")</f>
        <v>Mild</v>
      </c>
    </row>
    <row r="4400" spans="1:13" x14ac:dyDescent="0.3">
      <c r="A4400" s="5">
        <v>34</v>
      </c>
      <c r="B4400" s="5" t="s">
        <v>64</v>
      </c>
      <c r="C4400" s="7" t="b">
        <f t="shared" si="136"/>
        <v>0</v>
      </c>
      <c r="D4400" s="7" t="str" cm="1">
        <f t="array" ref="D4400">_xlfn.SWITCH(A4400,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00" s="12">
        <f t="shared" si="137"/>
        <v>40893</v>
      </c>
      <c r="F4400" s="5">
        <v>2011</v>
      </c>
      <c r="G4400" s="8">
        <v>1151052.8600000001</v>
      </c>
      <c r="H4400" s="5" t="s">
        <v>99</v>
      </c>
      <c r="I4400" s="9">
        <v>32.31</v>
      </c>
      <c r="J4400" s="10">
        <v>3.149</v>
      </c>
      <c r="K4400" s="10">
        <v>129.8980645</v>
      </c>
      <c r="L4400" s="10">
        <v>10.148</v>
      </c>
      <c r="M4400" s="11" t="str" cm="1">
        <f t="array" ref="M4400">_xlfn.IFS(ROUND(Sales_Data[[#This Row],[Temperature]],0)&lt;50,"Cold",ROUND(Sales_Data[[#This Row],[Temperature]],0)&lt;70,"Mild",ROUND(Sales_Data[[#This Row],[Temperature]],0)&lt;84,"Warm",TRUE,"Hot")</f>
        <v>Cold</v>
      </c>
    </row>
    <row r="4401" spans="1:13" x14ac:dyDescent="0.3">
      <c r="A4401" s="5">
        <v>35</v>
      </c>
      <c r="B4401" s="5" t="s">
        <v>64</v>
      </c>
      <c r="C4401" s="7" t="b">
        <f t="shared" si="136"/>
        <v>0</v>
      </c>
      <c r="D4401" s="7" t="str" cm="1">
        <f t="array" ref="D4401">_xlfn.SWITCH(A4401,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01" s="12">
        <f t="shared" si="137"/>
        <v>40893</v>
      </c>
      <c r="F4401" s="5">
        <v>2011</v>
      </c>
      <c r="G4401" s="8">
        <v>1115255.6499999999</v>
      </c>
      <c r="H4401" s="5" t="s">
        <v>99</v>
      </c>
      <c r="I4401" s="9">
        <v>40.68</v>
      </c>
      <c r="J4401" s="10">
        <v>3.4129999999999998</v>
      </c>
      <c r="K4401" s="10">
        <v>140.4700795</v>
      </c>
      <c r="L4401" s="10">
        <v>8.7449999999999992</v>
      </c>
      <c r="M4401" s="11" t="str" cm="1">
        <f t="array" ref="M4401">_xlfn.IFS(ROUND(Sales_Data[[#This Row],[Temperature]],0)&lt;50,"Cold",ROUND(Sales_Data[[#This Row],[Temperature]],0)&lt;70,"Mild",ROUND(Sales_Data[[#This Row],[Temperature]],0)&lt;84,"Warm",TRUE,"Hot")</f>
        <v>Cold</v>
      </c>
    </row>
    <row r="4402" spans="1:13" x14ac:dyDescent="0.3">
      <c r="A4402" s="5">
        <v>36</v>
      </c>
      <c r="B4402" s="5" t="s">
        <v>64</v>
      </c>
      <c r="C4402" s="7" t="b">
        <f t="shared" si="136"/>
        <v>0</v>
      </c>
      <c r="D4402" s="7" t="str" cm="1">
        <f t="array" ref="D4402">_xlfn.SWITCH(A4402,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02" s="12">
        <f t="shared" si="137"/>
        <v>40893</v>
      </c>
      <c r="F4402" s="5">
        <v>2011</v>
      </c>
      <c r="G4402" s="8">
        <v>341503.92</v>
      </c>
      <c r="H4402" s="5" t="s">
        <v>99</v>
      </c>
      <c r="I4402" s="9">
        <v>58.31</v>
      </c>
      <c r="J4402" s="10">
        <v>3.133</v>
      </c>
      <c r="K4402" s="10">
        <v>217.87813389999999</v>
      </c>
      <c r="L4402" s="10">
        <v>7.7160000000000002</v>
      </c>
      <c r="M4402" s="11" t="str" cm="1">
        <f t="array" ref="M4402">_xlfn.IFS(ROUND(Sales_Data[[#This Row],[Temperature]],0)&lt;50,"Cold",ROUND(Sales_Data[[#This Row],[Temperature]],0)&lt;70,"Mild",ROUND(Sales_Data[[#This Row],[Temperature]],0)&lt;84,"Warm",TRUE,"Hot")</f>
        <v>Mild</v>
      </c>
    </row>
    <row r="4403" spans="1:13" x14ac:dyDescent="0.3">
      <c r="A4403" s="5">
        <v>37</v>
      </c>
      <c r="B4403" s="5" t="s">
        <v>64</v>
      </c>
      <c r="C4403" s="7" t="b">
        <f t="shared" si="136"/>
        <v>0</v>
      </c>
      <c r="D4403" s="7" t="str" cm="1">
        <f t="array" ref="D4403">_xlfn.SWITCH(A4403,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03" s="12">
        <f t="shared" si="137"/>
        <v>40893</v>
      </c>
      <c r="F4403" s="5">
        <v>2011</v>
      </c>
      <c r="G4403" s="8">
        <v>533905.67000000004</v>
      </c>
      <c r="H4403" s="5" t="s">
        <v>99</v>
      </c>
      <c r="I4403" s="9">
        <v>58.31</v>
      </c>
      <c r="J4403" s="10">
        <v>3.1589999999999998</v>
      </c>
      <c r="K4403" s="10">
        <v>217.87813389999999</v>
      </c>
      <c r="L4403" s="10">
        <v>7.7160000000000002</v>
      </c>
      <c r="M4403" s="11" t="str" cm="1">
        <f t="array" ref="M4403">_xlfn.IFS(ROUND(Sales_Data[[#This Row],[Temperature]],0)&lt;50,"Cold",ROUND(Sales_Data[[#This Row],[Temperature]],0)&lt;70,"Mild",ROUND(Sales_Data[[#This Row],[Temperature]],0)&lt;84,"Warm",TRUE,"Hot")</f>
        <v>Mild</v>
      </c>
    </row>
    <row r="4404" spans="1:13" x14ac:dyDescent="0.3">
      <c r="A4404" s="5">
        <v>38</v>
      </c>
      <c r="B4404" s="5" t="s">
        <v>64</v>
      </c>
      <c r="C4404" s="7" t="b">
        <f t="shared" si="136"/>
        <v>0</v>
      </c>
      <c r="D4404" s="7" t="str" cm="1">
        <f t="array" ref="D4404">_xlfn.SWITCH(A4404,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04" s="12">
        <f t="shared" si="137"/>
        <v>40893</v>
      </c>
      <c r="F4404" s="5">
        <v>2011</v>
      </c>
      <c r="G4404" s="8">
        <v>404283.84</v>
      </c>
      <c r="H4404" s="5" t="s">
        <v>99</v>
      </c>
      <c r="I4404" s="9">
        <v>43.29</v>
      </c>
      <c r="J4404" s="10">
        <v>3.6</v>
      </c>
      <c r="K4404" s="10">
        <v>129.8980645</v>
      </c>
      <c r="L4404" s="10">
        <v>12.89</v>
      </c>
      <c r="M4404" s="11" t="str" cm="1">
        <f t="array" ref="M4404">_xlfn.IFS(ROUND(Sales_Data[[#This Row],[Temperature]],0)&lt;50,"Cold",ROUND(Sales_Data[[#This Row],[Temperature]],0)&lt;70,"Mild",ROUND(Sales_Data[[#This Row],[Temperature]],0)&lt;84,"Warm",TRUE,"Hot")</f>
        <v>Cold</v>
      </c>
    </row>
    <row r="4405" spans="1:13" x14ac:dyDescent="0.3">
      <c r="A4405" s="5">
        <v>39</v>
      </c>
      <c r="B4405" s="5" t="s">
        <v>64</v>
      </c>
      <c r="C4405" s="7" t="b">
        <f t="shared" si="136"/>
        <v>0</v>
      </c>
      <c r="D4405" s="7" t="str" cm="1">
        <f t="array" ref="D4405">_xlfn.SWITCH(A4405,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05" s="12">
        <f t="shared" si="137"/>
        <v>40893</v>
      </c>
      <c r="F4405" s="5">
        <v>2011</v>
      </c>
      <c r="G4405" s="8">
        <v>1991824.05</v>
      </c>
      <c r="H4405" s="5" t="s">
        <v>99</v>
      </c>
      <c r="I4405" s="9">
        <v>58.58</v>
      </c>
      <c r="J4405" s="10">
        <v>3.1589999999999998</v>
      </c>
      <c r="K4405" s="10">
        <v>217.87813389999999</v>
      </c>
      <c r="L4405" s="10">
        <v>7.7160000000000002</v>
      </c>
      <c r="M4405" s="11" t="str" cm="1">
        <f t="array" ref="M4405">_xlfn.IFS(ROUND(Sales_Data[[#This Row],[Temperature]],0)&lt;50,"Cold",ROUND(Sales_Data[[#This Row],[Temperature]],0)&lt;70,"Mild",ROUND(Sales_Data[[#This Row],[Temperature]],0)&lt;84,"Warm",TRUE,"Hot")</f>
        <v>Mild</v>
      </c>
    </row>
    <row r="4406" spans="1:13" x14ac:dyDescent="0.3">
      <c r="A4406" s="5">
        <v>40</v>
      </c>
      <c r="B4406" s="5" t="s">
        <v>64</v>
      </c>
      <c r="C4406" s="7" t="b">
        <f t="shared" si="136"/>
        <v>0</v>
      </c>
      <c r="D4406" s="7" t="str" cm="1">
        <f t="array" ref="D4406">_xlfn.SWITCH(A4406,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06" s="12">
        <f t="shared" si="137"/>
        <v>40893</v>
      </c>
      <c r="F4406" s="5">
        <v>2011</v>
      </c>
      <c r="G4406" s="8">
        <v>1198670.19</v>
      </c>
      <c r="H4406" s="5" t="s">
        <v>99</v>
      </c>
      <c r="I4406" s="9">
        <v>29.53</v>
      </c>
      <c r="J4406" s="10">
        <v>3.4449999999999998</v>
      </c>
      <c r="K4406" s="10">
        <v>136.53351610000001</v>
      </c>
      <c r="L4406" s="10">
        <v>4.42</v>
      </c>
      <c r="M4406" s="11" t="str" cm="1">
        <f t="array" ref="M4406">_xlfn.IFS(ROUND(Sales_Data[[#This Row],[Temperature]],0)&lt;50,"Cold",ROUND(Sales_Data[[#This Row],[Temperature]],0)&lt;70,"Mild",ROUND(Sales_Data[[#This Row],[Temperature]],0)&lt;84,"Warm",TRUE,"Hot")</f>
        <v>Cold</v>
      </c>
    </row>
    <row r="4407" spans="1:13" x14ac:dyDescent="0.3">
      <c r="A4407" s="5">
        <v>41</v>
      </c>
      <c r="B4407" s="5" t="s">
        <v>64</v>
      </c>
      <c r="C4407" s="7" t="b">
        <f t="shared" si="136"/>
        <v>0</v>
      </c>
      <c r="D4407" s="7" t="str" cm="1">
        <f t="array" ref="D4407">_xlfn.SWITCH(A4407,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07" s="12">
        <f t="shared" si="137"/>
        <v>40893</v>
      </c>
      <c r="F4407" s="5">
        <v>2011</v>
      </c>
      <c r="G4407" s="8">
        <v>1682368.32</v>
      </c>
      <c r="H4407" s="5" t="s">
        <v>99</v>
      </c>
      <c r="I4407" s="9">
        <v>25.01</v>
      </c>
      <c r="J4407" s="10">
        <v>3.266</v>
      </c>
      <c r="K4407" s="10">
        <v>195.98416850000001</v>
      </c>
      <c r="L4407" s="10">
        <v>6.7590000000000003</v>
      </c>
      <c r="M4407" s="11" t="str" cm="1">
        <f t="array" ref="M4407">_xlfn.IFS(ROUND(Sales_Data[[#This Row],[Temperature]],0)&lt;50,"Cold",ROUND(Sales_Data[[#This Row],[Temperature]],0)&lt;70,"Mild",ROUND(Sales_Data[[#This Row],[Temperature]],0)&lt;84,"Warm",TRUE,"Hot")</f>
        <v>Cold</v>
      </c>
    </row>
    <row r="4408" spans="1:13" x14ac:dyDescent="0.3">
      <c r="A4408" s="5">
        <v>42</v>
      </c>
      <c r="B4408" s="5" t="s">
        <v>64</v>
      </c>
      <c r="C4408" s="7" t="b">
        <f t="shared" si="136"/>
        <v>0</v>
      </c>
      <c r="D4408" s="7" t="str" cm="1">
        <f t="array" ref="D4408">_xlfn.SWITCH(A4408,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08" s="12">
        <f t="shared" si="137"/>
        <v>40893</v>
      </c>
      <c r="F4408" s="5">
        <v>2011</v>
      </c>
      <c r="G4408" s="8">
        <v>598437.98</v>
      </c>
      <c r="H4408" s="5" t="s">
        <v>99</v>
      </c>
      <c r="I4408" s="9">
        <v>50.53</v>
      </c>
      <c r="J4408" s="10">
        <v>3.4889999999999999</v>
      </c>
      <c r="K4408" s="10">
        <v>129.8980645</v>
      </c>
      <c r="L4408" s="10">
        <v>7.8739999999999997</v>
      </c>
      <c r="M4408" s="11" t="str" cm="1">
        <f t="array" ref="M4408">_xlfn.IFS(ROUND(Sales_Data[[#This Row],[Temperature]],0)&lt;50,"Cold",ROUND(Sales_Data[[#This Row],[Temperature]],0)&lt;70,"Mild",ROUND(Sales_Data[[#This Row],[Temperature]],0)&lt;84,"Warm",TRUE,"Hot")</f>
        <v>Mild</v>
      </c>
    </row>
    <row r="4409" spans="1:13" x14ac:dyDescent="0.3">
      <c r="A4409" s="5">
        <v>43</v>
      </c>
      <c r="B4409" s="5" t="s">
        <v>64</v>
      </c>
      <c r="C4409" s="7" t="b">
        <f t="shared" si="136"/>
        <v>0</v>
      </c>
      <c r="D4409" s="7" t="str" cm="1">
        <f t="array" ref="D4409">_xlfn.SWITCH(A4409,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09" s="12">
        <f t="shared" si="137"/>
        <v>40893</v>
      </c>
      <c r="F4409" s="5">
        <v>2011</v>
      </c>
      <c r="G4409" s="8">
        <v>665007.07999999996</v>
      </c>
      <c r="H4409" s="5" t="s">
        <v>99</v>
      </c>
      <c r="I4409" s="9">
        <v>43.78</v>
      </c>
      <c r="J4409" s="10">
        <v>3.1589999999999998</v>
      </c>
      <c r="K4409" s="10">
        <v>210.73653920000001</v>
      </c>
      <c r="L4409" s="10">
        <v>10.148</v>
      </c>
      <c r="M4409" s="11" t="str" cm="1">
        <f t="array" ref="M4409">_xlfn.IFS(ROUND(Sales_Data[[#This Row],[Temperature]],0)&lt;50,"Cold",ROUND(Sales_Data[[#This Row],[Temperature]],0)&lt;70,"Mild",ROUND(Sales_Data[[#This Row],[Temperature]],0)&lt;84,"Warm",TRUE,"Hot")</f>
        <v>Cold</v>
      </c>
    </row>
    <row r="4410" spans="1:13" x14ac:dyDescent="0.3">
      <c r="A4410" s="5">
        <v>44</v>
      </c>
      <c r="B4410" s="5" t="s">
        <v>64</v>
      </c>
      <c r="C4410" s="7" t="b">
        <f t="shared" si="136"/>
        <v>0</v>
      </c>
      <c r="D4410" s="7" t="str" cm="1">
        <f t="array" ref="D4410">_xlfn.SWITCH(A4410,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410" s="12">
        <f t="shared" si="137"/>
        <v>40893</v>
      </c>
      <c r="F4410" s="5">
        <v>2011</v>
      </c>
      <c r="G4410" s="8">
        <v>311144.15999999997</v>
      </c>
      <c r="H4410" s="5" t="s">
        <v>99</v>
      </c>
      <c r="I4410" s="9">
        <v>27.85</v>
      </c>
      <c r="J4410" s="10">
        <v>3.282</v>
      </c>
      <c r="K4410" s="10">
        <v>129.8980645</v>
      </c>
      <c r="L4410" s="10">
        <v>6.0780000000000003</v>
      </c>
      <c r="M4410" s="11" t="str" cm="1">
        <f t="array" ref="M4410">_xlfn.IFS(ROUND(Sales_Data[[#This Row],[Temperature]],0)&lt;50,"Cold",ROUND(Sales_Data[[#This Row],[Temperature]],0)&lt;70,"Mild",ROUND(Sales_Data[[#This Row],[Temperature]],0)&lt;84,"Warm",TRUE,"Hot")</f>
        <v>Cold</v>
      </c>
    </row>
    <row r="4411" spans="1:13" x14ac:dyDescent="0.3">
      <c r="A4411" s="5">
        <v>45</v>
      </c>
      <c r="B4411" s="5" t="s">
        <v>64</v>
      </c>
      <c r="C4411" s="7" t="b">
        <f t="shared" si="136"/>
        <v>0</v>
      </c>
      <c r="D4411" s="7" t="str" cm="1">
        <f t="array" ref="D4411">_xlfn.SWITCH(A4411,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411" s="12">
        <f t="shared" si="137"/>
        <v>40893</v>
      </c>
      <c r="F4411" s="5">
        <v>2011</v>
      </c>
      <c r="G4411" s="8">
        <v>1078905.68</v>
      </c>
      <c r="H4411" s="5" t="s">
        <v>99</v>
      </c>
      <c r="I4411" s="9">
        <v>39.93</v>
      </c>
      <c r="J4411" s="10">
        <v>3.4129999999999998</v>
      </c>
      <c r="K4411" s="10">
        <v>188.7979349</v>
      </c>
      <c r="L4411" s="10">
        <v>8.5229999999999997</v>
      </c>
      <c r="M4411" s="11" t="str" cm="1">
        <f t="array" ref="M4411">_xlfn.IFS(ROUND(Sales_Data[[#This Row],[Temperature]],0)&lt;50,"Cold",ROUND(Sales_Data[[#This Row],[Temperature]],0)&lt;70,"Mild",ROUND(Sales_Data[[#This Row],[Temperature]],0)&lt;84,"Warm",TRUE,"Hot")</f>
        <v>Cold</v>
      </c>
    </row>
    <row r="4412" spans="1:13" x14ac:dyDescent="0.3">
      <c r="A4412" s="5">
        <v>1</v>
      </c>
      <c r="B4412" s="5" t="s">
        <v>65</v>
      </c>
      <c r="C4412" s="7" t="b">
        <f t="shared" si="136"/>
        <v>0</v>
      </c>
      <c r="D4412" s="7" t="str" cm="1">
        <f t="array" ref="D4412">_xlfn.SWITCH(A4412,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412" s="12">
        <f t="shared" si="137"/>
        <v>40900</v>
      </c>
      <c r="F4412" s="5">
        <v>2011</v>
      </c>
      <c r="G4412" s="8">
        <v>2270188.9900000002</v>
      </c>
      <c r="H4412" s="5" t="s">
        <v>99</v>
      </c>
      <c r="I4412" s="9">
        <v>47.96</v>
      </c>
      <c r="J4412" s="10">
        <v>3.1120000000000001</v>
      </c>
      <c r="K4412" s="10">
        <v>219.35772159999999</v>
      </c>
      <c r="L4412" s="10">
        <v>7.8659999999999997</v>
      </c>
      <c r="M4412" s="11" t="str" cm="1">
        <f t="array" ref="M4412">_xlfn.IFS(ROUND(Sales_Data[[#This Row],[Temperature]],0)&lt;50,"Cold",ROUND(Sales_Data[[#This Row],[Temperature]],0)&lt;70,"Mild",ROUND(Sales_Data[[#This Row],[Temperature]],0)&lt;84,"Warm",TRUE,"Hot")</f>
        <v>Cold</v>
      </c>
    </row>
    <row r="4413" spans="1:13" x14ac:dyDescent="0.3">
      <c r="A4413" s="5">
        <v>2</v>
      </c>
      <c r="B4413" s="5" t="s">
        <v>65</v>
      </c>
      <c r="C4413" s="7" t="b">
        <f t="shared" si="136"/>
        <v>0</v>
      </c>
      <c r="D4413" s="7" t="str" cm="1">
        <f t="array" ref="D4413">_xlfn.SWITCH(A4413,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413" s="12">
        <f t="shared" si="137"/>
        <v>40900</v>
      </c>
      <c r="F4413" s="5">
        <v>2011</v>
      </c>
      <c r="G4413" s="8">
        <v>3224369.8</v>
      </c>
      <c r="H4413" s="5" t="s">
        <v>99</v>
      </c>
      <c r="I4413" s="9">
        <v>46.66</v>
      </c>
      <c r="J4413" s="10">
        <v>3.1120000000000001</v>
      </c>
      <c r="K4413" s="10">
        <v>218.9995495</v>
      </c>
      <c r="L4413" s="10">
        <v>7.4409999999999998</v>
      </c>
      <c r="M4413" s="11" t="str" cm="1">
        <f t="array" ref="M4413">_xlfn.IFS(ROUND(Sales_Data[[#This Row],[Temperature]],0)&lt;50,"Cold",ROUND(Sales_Data[[#This Row],[Temperature]],0)&lt;70,"Mild",ROUND(Sales_Data[[#This Row],[Temperature]],0)&lt;84,"Warm",TRUE,"Hot")</f>
        <v>Cold</v>
      </c>
    </row>
    <row r="4414" spans="1:13" x14ac:dyDescent="0.3">
      <c r="A4414" s="5">
        <v>3</v>
      </c>
      <c r="B4414" s="5" t="s">
        <v>65</v>
      </c>
      <c r="C4414" s="7" t="b">
        <f t="shared" si="136"/>
        <v>0</v>
      </c>
      <c r="D4414" s="7" t="str" cm="1">
        <f t="array" ref="D4414">_xlfn.SWITCH(A4414,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414" s="12">
        <f t="shared" si="137"/>
        <v>40900</v>
      </c>
      <c r="F4414" s="5">
        <v>2011</v>
      </c>
      <c r="G4414" s="8">
        <v>551221.21</v>
      </c>
      <c r="H4414" s="5" t="s">
        <v>99</v>
      </c>
      <c r="I4414" s="9">
        <v>53.41</v>
      </c>
      <c r="J4414" s="10">
        <v>3.1120000000000001</v>
      </c>
      <c r="K4414" s="10">
        <v>222.82586280000001</v>
      </c>
      <c r="L4414" s="10">
        <v>7.1970000000000001</v>
      </c>
      <c r="M4414" s="11" t="str" cm="1">
        <f t="array" ref="M4414">_xlfn.IFS(ROUND(Sales_Data[[#This Row],[Temperature]],0)&lt;50,"Cold",ROUND(Sales_Data[[#This Row],[Temperature]],0)&lt;70,"Mild",ROUND(Sales_Data[[#This Row],[Temperature]],0)&lt;84,"Warm",TRUE,"Hot")</f>
        <v>Mild</v>
      </c>
    </row>
    <row r="4415" spans="1:13" x14ac:dyDescent="0.3">
      <c r="A4415" s="5">
        <v>4</v>
      </c>
      <c r="B4415" s="5" t="s">
        <v>65</v>
      </c>
      <c r="C4415" s="7" t="b">
        <f t="shared" si="136"/>
        <v>0</v>
      </c>
      <c r="D4415" s="7" t="str" cm="1">
        <f t="array" ref="D4415">_xlfn.SWITCH(A4415,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415" s="12">
        <f t="shared" si="137"/>
        <v>40900</v>
      </c>
      <c r="F4415" s="5">
        <v>2011</v>
      </c>
      <c r="G4415" s="8">
        <v>3676388.98</v>
      </c>
      <c r="H4415" s="5" t="s">
        <v>99</v>
      </c>
      <c r="I4415" s="9">
        <v>35.92</v>
      </c>
      <c r="J4415" s="10">
        <v>3.1030000000000002</v>
      </c>
      <c r="K4415" s="10">
        <v>129.98454839999999</v>
      </c>
      <c r="L4415" s="10">
        <v>5.1429999999999998</v>
      </c>
      <c r="M4415" s="11" t="str" cm="1">
        <f t="array" ref="M4415">_xlfn.IFS(ROUND(Sales_Data[[#This Row],[Temperature]],0)&lt;50,"Cold",ROUND(Sales_Data[[#This Row],[Temperature]],0)&lt;70,"Mild",ROUND(Sales_Data[[#This Row],[Temperature]],0)&lt;84,"Warm",TRUE,"Hot")</f>
        <v>Cold</v>
      </c>
    </row>
    <row r="4416" spans="1:13" x14ac:dyDescent="0.3">
      <c r="A4416" s="5">
        <v>5</v>
      </c>
      <c r="B4416" s="5" t="s">
        <v>65</v>
      </c>
      <c r="C4416" s="7" t="b">
        <f t="shared" si="136"/>
        <v>0</v>
      </c>
      <c r="D4416" s="7" t="str" cm="1">
        <f t="array" ref="D4416">_xlfn.SWITCH(A4416,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416" s="12">
        <f t="shared" si="137"/>
        <v>40900</v>
      </c>
      <c r="F4416" s="5">
        <v>2011</v>
      </c>
      <c r="G4416" s="8">
        <v>458562.24</v>
      </c>
      <c r="H4416" s="5" t="s">
        <v>99</v>
      </c>
      <c r="I4416" s="9">
        <v>50.33</v>
      </c>
      <c r="J4416" s="10">
        <v>3.1120000000000001</v>
      </c>
      <c r="K4416" s="10">
        <v>219.9387246</v>
      </c>
      <c r="L4416" s="10">
        <v>6.3</v>
      </c>
      <c r="M4416" s="11" t="str" cm="1">
        <f t="array" ref="M4416">_xlfn.IFS(ROUND(Sales_Data[[#This Row],[Temperature]],0)&lt;50,"Cold",ROUND(Sales_Data[[#This Row],[Temperature]],0)&lt;70,"Mild",ROUND(Sales_Data[[#This Row],[Temperature]],0)&lt;84,"Warm",TRUE,"Hot")</f>
        <v>Mild</v>
      </c>
    </row>
    <row r="4417" spans="1:13" x14ac:dyDescent="0.3">
      <c r="A4417" s="5">
        <v>6</v>
      </c>
      <c r="B4417" s="5" t="s">
        <v>65</v>
      </c>
      <c r="C4417" s="7" t="b">
        <f t="shared" si="136"/>
        <v>0</v>
      </c>
      <c r="D4417" s="7" t="str" cm="1">
        <f t="array" ref="D4417">_xlfn.SWITCH(A4417,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417" s="12">
        <f t="shared" si="137"/>
        <v>40900</v>
      </c>
      <c r="F4417" s="5">
        <v>2011</v>
      </c>
      <c r="G4417" s="8">
        <v>2644633.02</v>
      </c>
      <c r="H4417" s="5" t="s">
        <v>99</v>
      </c>
      <c r="I4417" s="9">
        <v>49.45</v>
      </c>
      <c r="J4417" s="10">
        <v>3.1120000000000001</v>
      </c>
      <c r="K4417" s="10">
        <v>220.94772449999999</v>
      </c>
      <c r="L4417" s="10">
        <v>6.5510000000000002</v>
      </c>
      <c r="M4417" s="11" t="str" cm="1">
        <f t="array" ref="M4417">_xlfn.IFS(ROUND(Sales_Data[[#This Row],[Temperature]],0)&lt;50,"Cold",ROUND(Sales_Data[[#This Row],[Temperature]],0)&lt;70,"Mild",ROUND(Sales_Data[[#This Row],[Temperature]],0)&lt;84,"Warm",TRUE,"Hot")</f>
        <v>Cold</v>
      </c>
    </row>
    <row r="4418" spans="1:13" x14ac:dyDescent="0.3">
      <c r="A4418" s="5">
        <v>7</v>
      </c>
      <c r="B4418" s="5" t="s">
        <v>65</v>
      </c>
      <c r="C4418" s="7" t="b">
        <f t="shared" ref="C4418:C4481" si="138">ISNUMBER(B4418)</f>
        <v>0</v>
      </c>
      <c r="D4418" s="7" t="str" cm="1">
        <f t="array" ref="D4418">_xlfn.SWITCH(A4418,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418" s="12">
        <f t="shared" ref="E4418:E4481" si="139">IF(C4418,B4418,DATE(RIGHT(B4418,4),MID(B4418,4,2),LEFT(B4418,2)))</f>
        <v>40900</v>
      </c>
      <c r="F4418" s="5">
        <v>2011</v>
      </c>
      <c r="G4418" s="8">
        <v>1059715.27</v>
      </c>
      <c r="H4418" s="5" t="s">
        <v>99</v>
      </c>
      <c r="I4418" s="9">
        <v>12.19</v>
      </c>
      <c r="J4418" s="10">
        <v>3.173</v>
      </c>
      <c r="K4418" s="10">
        <v>196.17138929999999</v>
      </c>
      <c r="L4418" s="10">
        <v>8.5129999999999999</v>
      </c>
      <c r="M4418" s="11" t="str" cm="1">
        <f t="array" ref="M4418">_xlfn.IFS(ROUND(Sales_Data[[#This Row],[Temperature]],0)&lt;50,"Cold",ROUND(Sales_Data[[#This Row],[Temperature]],0)&lt;70,"Mild",ROUND(Sales_Data[[#This Row],[Temperature]],0)&lt;84,"Warm",TRUE,"Hot")</f>
        <v>Cold</v>
      </c>
    </row>
    <row r="4419" spans="1:13" x14ac:dyDescent="0.3">
      <c r="A4419" s="5">
        <v>8</v>
      </c>
      <c r="B4419" s="5" t="s">
        <v>65</v>
      </c>
      <c r="C4419" s="7" t="b">
        <f t="shared" si="138"/>
        <v>0</v>
      </c>
      <c r="D4419" s="7" t="str" cm="1">
        <f t="array" ref="D4419">_xlfn.SWITCH(A4419,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419" s="12">
        <f t="shared" si="139"/>
        <v>40900</v>
      </c>
      <c r="F4419" s="5">
        <v>2011</v>
      </c>
      <c r="G4419" s="8">
        <v>1462254.05</v>
      </c>
      <c r="H4419" s="5" t="s">
        <v>99</v>
      </c>
      <c r="I4419" s="9">
        <v>38.159999999999997</v>
      </c>
      <c r="J4419" s="10">
        <v>3.1120000000000001</v>
      </c>
      <c r="K4419" s="10">
        <v>222.8743862</v>
      </c>
      <c r="L4419" s="10">
        <v>6.1230000000000002</v>
      </c>
      <c r="M4419" s="11" t="str" cm="1">
        <f t="array" ref="M4419">_xlfn.IFS(ROUND(Sales_Data[[#This Row],[Temperature]],0)&lt;50,"Cold",ROUND(Sales_Data[[#This Row],[Temperature]],0)&lt;70,"Mild",ROUND(Sales_Data[[#This Row],[Temperature]],0)&lt;84,"Warm",TRUE,"Hot")</f>
        <v>Cold</v>
      </c>
    </row>
    <row r="4420" spans="1:13" x14ac:dyDescent="0.3">
      <c r="A4420" s="5">
        <v>9</v>
      </c>
      <c r="B4420" s="5" t="s">
        <v>65</v>
      </c>
      <c r="C4420" s="7" t="b">
        <f t="shared" si="138"/>
        <v>0</v>
      </c>
      <c r="D4420" s="7" t="str" cm="1">
        <f t="array" ref="D4420">_xlfn.SWITCH(A4420,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420" s="12">
        <f t="shared" si="139"/>
        <v>40900</v>
      </c>
      <c r="F4420" s="5">
        <v>2011</v>
      </c>
      <c r="G4420" s="8">
        <v>905324.68</v>
      </c>
      <c r="H4420" s="5" t="s">
        <v>99</v>
      </c>
      <c r="I4420" s="9">
        <v>44.43</v>
      </c>
      <c r="J4420" s="10">
        <v>3.1120000000000001</v>
      </c>
      <c r="K4420" s="10">
        <v>223.0661125</v>
      </c>
      <c r="L4420" s="10">
        <v>6.0540000000000003</v>
      </c>
      <c r="M4420" s="11" t="str" cm="1">
        <f t="array" ref="M4420">_xlfn.IFS(ROUND(Sales_Data[[#This Row],[Temperature]],0)&lt;50,"Cold",ROUND(Sales_Data[[#This Row],[Temperature]],0)&lt;70,"Mild",ROUND(Sales_Data[[#This Row],[Temperature]],0)&lt;84,"Warm",TRUE,"Hot")</f>
        <v>Cold</v>
      </c>
    </row>
    <row r="4421" spans="1:13" x14ac:dyDescent="0.3">
      <c r="A4421" s="5">
        <v>10</v>
      </c>
      <c r="B4421" s="5" t="s">
        <v>65</v>
      </c>
      <c r="C4421" s="7" t="b">
        <f t="shared" si="138"/>
        <v>0</v>
      </c>
      <c r="D4421" s="7" t="str" cm="1">
        <f t="array" ref="D4421">_xlfn.SWITCH(A4421,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421" s="12">
        <f t="shared" si="139"/>
        <v>40900</v>
      </c>
      <c r="F4421" s="5">
        <v>2011</v>
      </c>
      <c r="G4421" s="8">
        <v>3487986.89</v>
      </c>
      <c r="H4421" s="5" t="s">
        <v>99</v>
      </c>
      <c r="I4421" s="9">
        <v>48.36</v>
      </c>
      <c r="J4421" s="10">
        <v>3.5409999999999999</v>
      </c>
      <c r="K4421" s="10">
        <v>129.98454839999999</v>
      </c>
      <c r="L4421" s="10">
        <v>7.8739999999999997</v>
      </c>
      <c r="M4421" s="11" t="str" cm="1">
        <f t="array" ref="M4421">_xlfn.IFS(ROUND(Sales_Data[[#This Row],[Temperature]],0)&lt;50,"Cold",ROUND(Sales_Data[[#This Row],[Temperature]],0)&lt;70,"Mild",ROUND(Sales_Data[[#This Row],[Temperature]],0)&lt;84,"Warm",TRUE,"Hot")</f>
        <v>Cold</v>
      </c>
    </row>
    <row r="4422" spans="1:13" x14ac:dyDescent="0.3">
      <c r="A4422" s="5">
        <v>11</v>
      </c>
      <c r="B4422" s="5" t="s">
        <v>65</v>
      </c>
      <c r="C4422" s="7" t="b">
        <f t="shared" si="138"/>
        <v>0</v>
      </c>
      <c r="D4422" s="7" t="str" cm="1">
        <f t="array" ref="D4422">_xlfn.SWITCH(A4422,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422" s="12">
        <f t="shared" si="139"/>
        <v>40900</v>
      </c>
      <c r="F4422" s="5">
        <v>2011</v>
      </c>
      <c r="G4422" s="8">
        <v>2213518.5</v>
      </c>
      <c r="H4422" s="5" t="s">
        <v>99</v>
      </c>
      <c r="I4422" s="9">
        <v>54.29</v>
      </c>
      <c r="J4422" s="10">
        <v>3.1120000000000001</v>
      </c>
      <c r="K4422" s="10">
        <v>222.82586280000001</v>
      </c>
      <c r="L4422" s="10">
        <v>7.1970000000000001</v>
      </c>
      <c r="M4422" s="11" t="str" cm="1">
        <f t="array" ref="M4422">_xlfn.IFS(ROUND(Sales_Data[[#This Row],[Temperature]],0)&lt;50,"Cold",ROUND(Sales_Data[[#This Row],[Temperature]],0)&lt;70,"Mild",ROUND(Sales_Data[[#This Row],[Temperature]],0)&lt;84,"Warm",TRUE,"Hot")</f>
        <v>Mild</v>
      </c>
    </row>
    <row r="4423" spans="1:13" x14ac:dyDescent="0.3">
      <c r="A4423" s="5">
        <v>12</v>
      </c>
      <c r="B4423" s="5" t="s">
        <v>65</v>
      </c>
      <c r="C4423" s="7" t="b">
        <f t="shared" si="138"/>
        <v>0</v>
      </c>
      <c r="D4423" s="7" t="str" cm="1">
        <f t="array" ref="D4423">_xlfn.SWITCH(A4423,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423" s="12">
        <f t="shared" si="139"/>
        <v>40900</v>
      </c>
      <c r="F4423" s="5">
        <v>2011</v>
      </c>
      <c r="G4423" s="8">
        <v>1617612.03</v>
      </c>
      <c r="H4423" s="5" t="s">
        <v>99</v>
      </c>
      <c r="I4423" s="9">
        <v>45.4</v>
      </c>
      <c r="J4423" s="10">
        <v>3.5409999999999999</v>
      </c>
      <c r="K4423" s="10">
        <v>129.98454839999999</v>
      </c>
      <c r="L4423" s="10">
        <v>12.89</v>
      </c>
      <c r="M4423" s="11" t="str" cm="1">
        <f t="array" ref="M4423">_xlfn.IFS(ROUND(Sales_Data[[#This Row],[Temperature]],0)&lt;50,"Cold",ROUND(Sales_Data[[#This Row],[Temperature]],0)&lt;70,"Mild",ROUND(Sales_Data[[#This Row],[Temperature]],0)&lt;84,"Warm",TRUE,"Hot")</f>
        <v>Cold</v>
      </c>
    </row>
    <row r="4424" spans="1:13" x14ac:dyDescent="0.3">
      <c r="A4424" s="5">
        <v>13</v>
      </c>
      <c r="B4424" s="5" t="s">
        <v>65</v>
      </c>
      <c r="C4424" s="7" t="b">
        <f t="shared" si="138"/>
        <v>0</v>
      </c>
      <c r="D4424" s="7" t="str" cm="1">
        <f t="array" ref="D4424">_xlfn.SWITCH(A4424,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424" s="12">
        <f t="shared" si="139"/>
        <v>40900</v>
      </c>
      <c r="F4424" s="5">
        <v>2011</v>
      </c>
      <c r="G4424" s="8">
        <v>3556766.03</v>
      </c>
      <c r="H4424" s="5" t="s">
        <v>99</v>
      </c>
      <c r="I4424" s="9">
        <v>24.76</v>
      </c>
      <c r="J4424" s="10">
        <v>3.1859999999999999</v>
      </c>
      <c r="K4424" s="10">
        <v>129.98454839999999</v>
      </c>
      <c r="L4424" s="10">
        <v>6.3920000000000003</v>
      </c>
      <c r="M4424" s="11" t="str" cm="1">
        <f t="array" ref="M4424">_xlfn.IFS(ROUND(Sales_Data[[#This Row],[Temperature]],0)&lt;50,"Cold",ROUND(Sales_Data[[#This Row],[Temperature]],0)&lt;70,"Mild",ROUND(Sales_Data[[#This Row],[Temperature]],0)&lt;84,"Warm",TRUE,"Hot")</f>
        <v>Cold</v>
      </c>
    </row>
    <row r="4425" spans="1:13" x14ac:dyDescent="0.3">
      <c r="A4425" s="5">
        <v>14</v>
      </c>
      <c r="B4425" s="5" t="s">
        <v>65</v>
      </c>
      <c r="C4425" s="7" t="b">
        <f t="shared" si="138"/>
        <v>0</v>
      </c>
      <c r="D4425" s="7" t="str" cm="1">
        <f t="array" ref="D4425">_xlfn.SWITCH(A4425,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425" s="12">
        <f t="shared" si="139"/>
        <v>40900</v>
      </c>
      <c r="F4425" s="5">
        <v>2011</v>
      </c>
      <c r="G4425" s="8">
        <v>3369068.99</v>
      </c>
      <c r="H4425" s="5" t="s">
        <v>99</v>
      </c>
      <c r="I4425" s="9">
        <v>42.27</v>
      </c>
      <c r="J4425" s="10">
        <v>3.3889999999999998</v>
      </c>
      <c r="K4425" s="10">
        <v>188.9299752</v>
      </c>
      <c r="L4425" s="10">
        <v>8.5229999999999997</v>
      </c>
      <c r="M4425" s="11" t="str" cm="1">
        <f t="array" ref="M4425">_xlfn.IFS(ROUND(Sales_Data[[#This Row],[Temperature]],0)&lt;50,"Cold",ROUND(Sales_Data[[#This Row],[Temperature]],0)&lt;70,"Mild",ROUND(Sales_Data[[#This Row],[Temperature]],0)&lt;84,"Warm",TRUE,"Hot")</f>
        <v>Cold</v>
      </c>
    </row>
    <row r="4426" spans="1:13" x14ac:dyDescent="0.3">
      <c r="A4426" s="5">
        <v>15</v>
      </c>
      <c r="B4426" s="5" t="s">
        <v>65</v>
      </c>
      <c r="C4426" s="7" t="b">
        <f t="shared" si="138"/>
        <v>0</v>
      </c>
      <c r="D4426" s="7" t="str" cm="1">
        <f t="array" ref="D4426">_xlfn.SWITCH(A4426,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426" s="12">
        <f t="shared" si="139"/>
        <v>40900</v>
      </c>
      <c r="F4426" s="5">
        <v>2011</v>
      </c>
      <c r="G4426" s="8">
        <v>1182691.8700000001</v>
      </c>
      <c r="H4426" s="5" t="s">
        <v>99</v>
      </c>
      <c r="I4426" s="9">
        <v>34.93</v>
      </c>
      <c r="J4426" s="10">
        <v>3.5870000000000002</v>
      </c>
      <c r="K4426" s="10">
        <v>136.58838710000001</v>
      </c>
      <c r="L4426" s="10">
        <v>7.8659999999999997</v>
      </c>
      <c r="M4426" s="11" t="str" cm="1">
        <f t="array" ref="M4426">_xlfn.IFS(ROUND(Sales_Data[[#This Row],[Temperature]],0)&lt;50,"Cold",ROUND(Sales_Data[[#This Row],[Temperature]],0)&lt;70,"Mild",ROUND(Sales_Data[[#This Row],[Temperature]],0)&lt;84,"Warm",TRUE,"Hot")</f>
        <v>Cold</v>
      </c>
    </row>
    <row r="4427" spans="1:13" x14ac:dyDescent="0.3">
      <c r="A4427" s="5">
        <v>16</v>
      </c>
      <c r="B4427" s="5" t="s">
        <v>65</v>
      </c>
      <c r="C4427" s="7" t="b">
        <f t="shared" si="138"/>
        <v>0</v>
      </c>
      <c r="D4427" s="7" t="str" cm="1">
        <f t="array" ref="D4427">_xlfn.SWITCH(A4427,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427" s="12">
        <f t="shared" si="139"/>
        <v>40900</v>
      </c>
      <c r="F4427" s="5">
        <v>2011</v>
      </c>
      <c r="G4427" s="8">
        <v>950691.96</v>
      </c>
      <c r="H4427" s="5" t="s">
        <v>99</v>
      </c>
      <c r="I4427" s="9">
        <v>20.79</v>
      </c>
      <c r="J4427" s="10">
        <v>3.173</v>
      </c>
      <c r="K4427" s="10">
        <v>196.17138929999999</v>
      </c>
      <c r="L4427" s="10">
        <v>6.2320000000000002</v>
      </c>
      <c r="M4427" s="11" t="str" cm="1">
        <f t="array" ref="M4427">_xlfn.IFS(ROUND(Sales_Data[[#This Row],[Temperature]],0)&lt;50,"Cold",ROUND(Sales_Data[[#This Row],[Temperature]],0)&lt;70,"Mild",ROUND(Sales_Data[[#This Row],[Temperature]],0)&lt;84,"Warm",TRUE,"Hot")</f>
        <v>Cold</v>
      </c>
    </row>
    <row r="4428" spans="1:13" x14ac:dyDescent="0.3">
      <c r="A4428" s="5">
        <v>17</v>
      </c>
      <c r="B4428" s="5" t="s">
        <v>65</v>
      </c>
      <c r="C4428" s="7" t="b">
        <f t="shared" si="138"/>
        <v>0</v>
      </c>
      <c r="D4428" s="7" t="str" cm="1">
        <f t="array" ref="D4428">_xlfn.SWITCH(A4428,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428" s="12">
        <f t="shared" si="139"/>
        <v>40900</v>
      </c>
      <c r="F4428" s="5">
        <v>2011</v>
      </c>
      <c r="G4428" s="8">
        <v>1289156.8999999999</v>
      </c>
      <c r="H4428" s="5" t="s">
        <v>99</v>
      </c>
      <c r="I4428" s="9">
        <v>18.760000000000002</v>
      </c>
      <c r="J4428" s="10">
        <v>3.1859999999999999</v>
      </c>
      <c r="K4428" s="10">
        <v>129.98454839999999</v>
      </c>
      <c r="L4428" s="10">
        <v>6.617</v>
      </c>
      <c r="M4428" s="11" t="str" cm="1">
        <f t="array" ref="M4428">_xlfn.IFS(ROUND(Sales_Data[[#This Row],[Temperature]],0)&lt;50,"Cold",ROUND(Sales_Data[[#This Row],[Temperature]],0)&lt;70,"Mild",ROUND(Sales_Data[[#This Row],[Temperature]],0)&lt;84,"Warm",TRUE,"Hot")</f>
        <v>Cold</v>
      </c>
    </row>
    <row r="4429" spans="1:13" x14ac:dyDescent="0.3">
      <c r="A4429" s="5">
        <v>18</v>
      </c>
      <c r="B4429" s="5" t="s">
        <v>65</v>
      </c>
      <c r="C4429" s="7" t="b">
        <f t="shared" si="138"/>
        <v>0</v>
      </c>
      <c r="D4429" s="7" t="str" cm="1">
        <f t="array" ref="D4429">_xlfn.SWITCH(A4429,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429" s="12">
        <f t="shared" si="139"/>
        <v>40900</v>
      </c>
      <c r="F4429" s="5">
        <v>2011</v>
      </c>
      <c r="G4429" s="8">
        <v>1882393.4</v>
      </c>
      <c r="H4429" s="5" t="s">
        <v>99</v>
      </c>
      <c r="I4429" s="9">
        <v>35.78</v>
      </c>
      <c r="J4429" s="10">
        <v>3.4129999999999998</v>
      </c>
      <c r="K4429" s="10">
        <v>136.58838710000001</v>
      </c>
      <c r="L4429" s="10">
        <v>8.4710000000000001</v>
      </c>
      <c r="M4429" s="11" t="str" cm="1">
        <f t="array" ref="M4429">_xlfn.IFS(ROUND(Sales_Data[[#This Row],[Temperature]],0)&lt;50,"Cold",ROUND(Sales_Data[[#This Row],[Temperature]],0)&lt;70,"Mild",ROUND(Sales_Data[[#This Row],[Temperature]],0)&lt;84,"Warm",TRUE,"Hot")</f>
        <v>Cold</v>
      </c>
    </row>
    <row r="4430" spans="1:13" x14ac:dyDescent="0.3">
      <c r="A4430" s="5">
        <v>19</v>
      </c>
      <c r="B4430" s="5" t="s">
        <v>65</v>
      </c>
      <c r="C4430" s="7" t="b">
        <f t="shared" si="138"/>
        <v>0</v>
      </c>
      <c r="D4430" s="7" t="str" cm="1">
        <f t="array" ref="D4430">_xlfn.SWITCH(A4430,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430" s="12">
        <f t="shared" si="139"/>
        <v>40900</v>
      </c>
      <c r="F4430" s="5">
        <v>2011</v>
      </c>
      <c r="G4430" s="8">
        <v>2480159.4700000002</v>
      </c>
      <c r="H4430" s="5" t="s">
        <v>99</v>
      </c>
      <c r="I4430" s="9">
        <v>36.090000000000003</v>
      </c>
      <c r="J4430" s="10">
        <v>3.5870000000000002</v>
      </c>
      <c r="K4430" s="10">
        <v>136.58838710000001</v>
      </c>
      <c r="L4430" s="10">
        <v>7.8659999999999997</v>
      </c>
      <c r="M4430" s="11" t="str" cm="1">
        <f t="array" ref="M4430">_xlfn.IFS(ROUND(Sales_Data[[#This Row],[Temperature]],0)&lt;50,"Cold",ROUND(Sales_Data[[#This Row],[Temperature]],0)&lt;70,"Mild",ROUND(Sales_Data[[#This Row],[Temperature]],0)&lt;84,"Warm",TRUE,"Hot")</f>
        <v>Cold</v>
      </c>
    </row>
    <row r="4431" spans="1:13" x14ac:dyDescent="0.3">
      <c r="A4431" s="5">
        <v>20</v>
      </c>
      <c r="B4431" s="5" t="s">
        <v>65</v>
      </c>
      <c r="C4431" s="7" t="b">
        <f t="shared" si="138"/>
        <v>0</v>
      </c>
      <c r="D4431" s="7" t="str" cm="1">
        <f t="array" ref="D4431">_xlfn.SWITCH(A4431,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431" s="12">
        <f t="shared" si="139"/>
        <v>40900</v>
      </c>
      <c r="F4431" s="5">
        <v>2011</v>
      </c>
      <c r="G4431" s="8">
        <v>3555371.03</v>
      </c>
      <c r="H4431" s="5" t="s">
        <v>99</v>
      </c>
      <c r="I4431" s="9">
        <v>40.19</v>
      </c>
      <c r="J4431" s="10">
        <v>3.3889999999999998</v>
      </c>
      <c r="K4431" s="10">
        <v>212.2360401</v>
      </c>
      <c r="L4431" s="10">
        <v>7.0819999999999999</v>
      </c>
      <c r="M4431" s="11" t="str" cm="1">
        <f t="array" ref="M4431">_xlfn.IFS(ROUND(Sales_Data[[#This Row],[Temperature]],0)&lt;50,"Cold",ROUND(Sales_Data[[#This Row],[Temperature]],0)&lt;70,"Mild",ROUND(Sales_Data[[#This Row],[Temperature]],0)&lt;84,"Warm",TRUE,"Hot")</f>
        <v>Cold</v>
      </c>
    </row>
    <row r="4432" spans="1:13" x14ac:dyDescent="0.3">
      <c r="A4432" s="5">
        <v>21</v>
      </c>
      <c r="B4432" s="5" t="s">
        <v>65</v>
      </c>
      <c r="C4432" s="7" t="b">
        <f t="shared" si="138"/>
        <v>0</v>
      </c>
      <c r="D4432" s="7" t="str" cm="1">
        <f t="array" ref="D4432">_xlfn.SWITCH(A4432,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432" s="12">
        <f t="shared" si="139"/>
        <v>40900</v>
      </c>
      <c r="F4432" s="5">
        <v>2011</v>
      </c>
      <c r="G4432" s="8">
        <v>1384552.17</v>
      </c>
      <c r="H4432" s="5" t="s">
        <v>99</v>
      </c>
      <c r="I4432" s="9">
        <v>46.54</v>
      </c>
      <c r="J4432" s="10">
        <v>3.1120000000000001</v>
      </c>
      <c r="K4432" s="10">
        <v>218.9995495</v>
      </c>
      <c r="L4432" s="10">
        <v>7.4409999999999998</v>
      </c>
      <c r="M4432" s="11" t="str" cm="1">
        <f t="array" ref="M4432">_xlfn.IFS(ROUND(Sales_Data[[#This Row],[Temperature]],0)&lt;50,"Cold",ROUND(Sales_Data[[#This Row],[Temperature]],0)&lt;70,"Mild",ROUND(Sales_Data[[#This Row],[Temperature]],0)&lt;84,"Warm",TRUE,"Hot")</f>
        <v>Cold</v>
      </c>
    </row>
    <row r="4433" spans="1:13" x14ac:dyDescent="0.3">
      <c r="A4433" s="5">
        <v>22</v>
      </c>
      <c r="B4433" s="5" t="s">
        <v>65</v>
      </c>
      <c r="C4433" s="7" t="b">
        <f t="shared" si="138"/>
        <v>0</v>
      </c>
      <c r="D4433" s="7" t="str" cm="1">
        <f t="array" ref="D4433">_xlfn.SWITCH(A4433,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433" s="12">
        <f t="shared" si="139"/>
        <v>40900</v>
      </c>
      <c r="F4433" s="5">
        <v>2011</v>
      </c>
      <c r="G4433" s="8">
        <v>1863195.68</v>
      </c>
      <c r="H4433" s="5" t="s">
        <v>99</v>
      </c>
      <c r="I4433" s="9">
        <v>39.83</v>
      </c>
      <c r="J4433" s="10">
        <v>3.4129999999999998</v>
      </c>
      <c r="K4433" s="10">
        <v>140.52876499999999</v>
      </c>
      <c r="L4433" s="10">
        <v>7.7060000000000004</v>
      </c>
      <c r="M4433" s="11" t="str" cm="1">
        <f t="array" ref="M4433">_xlfn.IFS(ROUND(Sales_Data[[#This Row],[Temperature]],0)&lt;50,"Cold",ROUND(Sales_Data[[#This Row],[Temperature]],0)&lt;70,"Mild",ROUND(Sales_Data[[#This Row],[Temperature]],0)&lt;84,"Warm",TRUE,"Hot")</f>
        <v>Cold</v>
      </c>
    </row>
    <row r="4434" spans="1:13" x14ac:dyDescent="0.3">
      <c r="A4434" s="5">
        <v>23</v>
      </c>
      <c r="B4434" s="5" t="s">
        <v>65</v>
      </c>
      <c r="C4434" s="7" t="b">
        <f t="shared" si="138"/>
        <v>0</v>
      </c>
      <c r="D4434" s="7" t="str" cm="1">
        <f t="array" ref="D4434">_xlfn.SWITCH(A4434,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434" s="12">
        <f t="shared" si="139"/>
        <v>40900</v>
      </c>
      <c r="F4434" s="5">
        <v>2011</v>
      </c>
      <c r="G4434" s="8">
        <v>2587953.3199999998</v>
      </c>
      <c r="H4434" s="5" t="s">
        <v>99</v>
      </c>
      <c r="I4434" s="9">
        <v>27.8</v>
      </c>
      <c r="J4434" s="10">
        <v>3.4129999999999998</v>
      </c>
      <c r="K4434" s="10">
        <v>136.58838710000001</v>
      </c>
      <c r="L4434" s="10">
        <v>4.42</v>
      </c>
      <c r="M4434" s="11" t="str" cm="1">
        <f t="array" ref="M4434">_xlfn.IFS(ROUND(Sales_Data[[#This Row],[Temperature]],0)&lt;50,"Cold",ROUND(Sales_Data[[#This Row],[Temperature]],0)&lt;70,"Mild",ROUND(Sales_Data[[#This Row],[Temperature]],0)&lt;84,"Warm",TRUE,"Hot")</f>
        <v>Cold</v>
      </c>
    </row>
    <row r="4435" spans="1:13" x14ac:dyDescent="0.3">
      <c r="A4435" s="5">
        <v>24</v>
      </c>
      <c r="B4435" s="5" t="s">
        <v>65</v>
      </c>
      <c r="C4435" s="7" t="b">
        <f t="shared" si="138"/>
        <v>0</v>
      </c>
      <c r="D4435" s="7" t="str" cm="1">
        <f t="array" ref="D4435">_xlfn.SWITCH(A4435,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435" s="12">
        <f t="shared" si="139"/>
        <v>40900</v>
      </c>
      <c r="F4435" s="5">
        <v>2011</v>
      </c>
      <c r="G4435" s="8">
        <v>2168344.23</v>
      </c>
      <c r="H4435" s="5" t="s">
        <v>99</v>
      </c>
      <c r="I4435" s="9">
        <v>36.93</v>
      </c>
      <c r="J4435" s="10">
        <v>3.5870000000000002</v>
      </c>
      <c r="K4435" s="10">
        <v>136.58838710000001</v>
      </c>
      <c r="L4435" s="10">
        <v>8.4540000000000006</v>
      </c>
      <c r="M4435" s="11" t="str" cm="1">
        <f t="array" ref="M4435">_xlfn.IFS(ROUND(Sales_Data[[#This Row],[Temperature]],0)&lt;50,"Cold",ROUND(Sales_Data[[#This Row],[Temperature]],0)&lt;70,"Mild",ROUND(Sales_Data[[#This Row],[Temperature]],0)&lt;84,"Warm",TRUE,"Hot")</f>
        <v>Cold</v>
      </c>
    </row>
    <row r="4436" spans="1:13" x14ac:dyDescent="0.3">
      <c r="A4436" s="5">
        <v>25</v>
      </c>
      <c r="B4436" s="5" t="s">
        <v>65</v>
      </c>
      <c r="C4436" s="7" t="b">
        <f t="shared" si="138"/>
        <v>0</v>
      </c>
      <c r="D4436" s="7" t="str" cm="1">
        <f t="array" ref="D4436">_xlfn.SWITCH(A4436,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436" s="12">
        <f t="shared" si="139"/>
        <v>40900</v>
      </c>
      <c r="F4436" s="5">
        <v>2011</v>
      </c>
      <c r="G4436" s="8">
        <v>1290532.97</v>
      </c>
      <c r="H4436" s="5" t="s">
        <v>99</v>
      </c>
      <c r="I4436" s="9">
        <v>36.56</v>
      </c>
      <c r="J4436" s="10">
        <v>3.3889999999999998</v>
      </c>
      <c r="K4436" s="10">
        <v>212.2360401</v>
      </c>
      <c r="L4436" s="10">
        <v>7.0819999999999999</v>
      </c>
      <c r="M4436" s="11" t="str" cm="1">
        <f t="array" ref="M4436">_xlfn.IFS(ROUND(Sales_Data[[#This Row],[Temperature]],0)&lt;50,"Cold",ROUND(Sales_Data[[#This Row],[Temperature]],0)&lt;70,"Mild",ROUND(Sales_Data[[#This Row],[Temperature]],0)&lt;84,"Warm",TRUE,"Hot")</f>
        <v>Cold</v>
      </c>
    </row>
    <row r="4437" spans="1:13" x14ac:dyDescent="0.3">
      <c r="A4437" s="5">
        <v>26</v>
      </c>
      <c r="B4437" s="5" t="s">
        <v>65</v>
      </c>
      <c r="C4437" s="7" t="b">
        <f t="shared" si="138"/>
        <v>0</v>
      </c>
      <c r="D4437" s="7" t="str" cm="1">
        <f t="array" ref="D4437">_xlfn.SWITCH(A4437,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437" s="12">
        <f t="shared" si="139"/>
        <v>40900</v>
      </c>
      <c r="F4437" s="5">
        <v>2011</v>
      </c>
      <c r="G4437" s="8">
        <v>1515175.01</v>
      </c>
      <c r="H4437" s="5" t="s">
        <v>99</v>
      </c>
      <c r="I4437" s="9">
        <v>22.53</v>
      </c>
      <c r="J4437" s="10">
        <v>3.4129999999999998</v>
      </c>
      <c r="K4437" s="10">
        <v>136.58838710000001</v>
      </c>
      <c r="L4437" s="10">
        <v>7.5979999999999999</v>
      </c>
      <c r="M4437" s="11" t="str" cm="1">
        <f t="array" ref="M4437">_xlfn.IFS(ROUND(Sales_Data[[#This Row],[Temperature]],0)&lt;50,"Cold",ROUND(Sales_Data[[#This Row],[Temperature]],0)&lt;70,"Mild",ROUND(Sales_Data[[#This Row],[Temperature]],0)&lt;84,"Warm",TRUE,"Hot")</f>
        <v>Cold</v>
      </c>
    </row>
    <row r="4438" spans="1:13" x14ac:dyDescent="0.3">
      <c r="A4438" s="5">
        <v>27</v>
      </c>
      <c r="B4438" s="5" t="s">
        <v>65</v>
      </c>
      <c r="C4438" s="7" t="b">
        <f t="shared" si="138"/>
        <v>0</v>
      </c>
      <c r="D4438" s="7" t="str" cm="1">
        <f t="array" ref="D4438">_xlfn.SWITCH(A4438,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438" s="12">
        <f t="shared" si="139"/>
        <v>40900</v>
      </c>
      <c r="F4438" s="5">
        <v>2011</v>
      </c>
      <c r="G4438" s="8">
        <v>2739019.75</v>
      </c>
      <c r="H4438" s="5" t="s">
        <v>99</v>
      </c>
      <c r="I4438" s="9">
        <v>41.59</v>
      </c>
      <c r="J4438" s="10">
        <v>3.5870000000000002</v>
      </c>
      <c r="K4438" s="10">
        <v>140.52876499999999</v>
      </c>
      <c r="L4438" s="10">
        <v>7.9059999999999997</v>
      </c>
      <c r="M4438" s="11" t="str" cm="1">
        <f t="array" ref="M4438">_xlfn.IFS(ROUND(Sales_Data[[#This Row],[Temperature]],0)&lt;50,"Cold",ROUND(Sales_Data[[#This Row],[Temperature]],0)&lt;70,"Mild",ROUND(Sales_Data[[#This Row],[Temperature]],0)&lt;84,"Warm",TRUE,"Hot")</f>
        <v>Cold</v>
      </c>
    </row>
    <row r="4439" spans="1:13" x14ac:dyDescent="0.3">
      <c r="A4439" s="5">
        <v>28</v>
      </c>
      <c r="B4439" s="5" t="s">
        <v>65</v>
      </c>
      <c r="C4439" s="7" t="b">
        <f t="shared" si="138"/>
        <v>0</v>
      </c>
      <c r="D4439" s="7" t="str" cm="1">
        <f t="array" ref="D4439">_xlfn.SWITCH(A4439,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439" s="12">
        <f t="shared" si="139"/>
        <v>40900</v>
      </c>
      <c r="F4439" s="5">
        <v>2011</v>
      </c>
      <c r="G4439" s="8">
        <v>1796203.51</v>
      </c>
      <c r="H4439" s="5" t="s">
        <v>99</v>
      </c>
      <c r="I4439" s="9">
        <v>45.4</v>
      </c>
      <c r="J4439" s="10">
        <v>3.5409999999999999</v>
      </c>
      <c r="K4439" s="10">
        <v>129.98454839999999</v>
      </c>
      <c r="L4439" s="10">
        <v>12.89</v>
      </c>
      <c r="M4439" s="11" t="str" cm="1">
        <f t="array" ref="M4439">_xlfn.IFS(ROUND(Sales_Data[[#This Row],[Temperature]],0)&lt;50,"Cold",ROUND(Sales_Data[[#This Row],[Temperature]],0)&lt;70,"Mild",ROUND(Sales_Data[[#This Row],[Temperature]],0)&lt;84,"Warm",TRUE,"Hot")</f>
        <v>Cold</v>
      </c>
    </row>
    <row r="4440" spans="1:13" x14ac:dyDescent="0.3">
      <c r="A4440" s="5">
        <v>29</v>
      </c>
      <c r="B4440" s="5" t="s">
        <v>65</v>
      </c>
      <c r="C4440" s="7" t="b">
        <f t="shared" si="138"/>
        <v>0</v>
      </c>
      <c r="D4440" s="7" t="str" cm="1">
        <f t="array" ref="D4440">_xlfn.SWITCH(A4440,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440" s="12">
        <f t="shared" si="139"/>
        <v>40900</v>
      </c>
      <c r="F4440" s="5">
        <v>2011</v>
      </c>
      <c r="G4440" s="8">
        <v>1016637.39</v>
      </c>
      <c r="H4440" s="5" t="s">
        <v>99</v>
      </c>
      <c r="I4440" s="9">
        <v>39.83</v>
      </c>
      <c r="J4440" s="10">
        <v>3.4129999999999998</v>
      </c>
      <c r="K4440" s="10">
        <v>136.58838710000001</v>
      </c>
      <c r="L4440" s="10">
        <v>9.3569999999999993</v>
      </c>
      <c r="M4440" s="11" t="str" cm="1">
        <f t="array" ref="M4440">_xlfn.IFS(ROUND(Sales_Data[[#This Row],[Temperature]],0)&lt;50,"Cold",ROUND(Sales_Data[[#This Row],[Temperature]],0)&lt;70,"Mild",ROUND(Sales_Data[[#This Row],[Temperature]],0)&lt;84,"Warm",TRUE,"Hot")</f>
        <v>Cold</v>
      </c>
    </row>
    <row r="4441" spans="1:13" x14ac:dyDescent="0.3">
      <c r="A4441" s="5">
        <v>30</v>
      </c>
      <c r="B4441" s="5" t="s">
        <v>65</v>
      </c>
      <c r="C4441" s="7" t="b">
        <f t="shared" si="138"/>
        <v>0</v>
      </c>
      <c r="D4441" s="7" t="str" cm="1">
        <f t="array" ref="D4441">_xlfn.SWITCH(A4441,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441" s="12">
        <f t="shared" si="139"/>
        <v>40900</v>
      </c>
      <c r="F4441" s="5">
        <v>2011</v>
      </c>
      <c r="G4441" s="8">
        <v>492022.68</v>
      </c>
      <c r="H4441" s="5" t="s">
        <v>99</v>
      </c>
      <c r="I4441" s="9">
        <v>46.54</v>
      </c>
      <c r="J4441" s="10">
        <v>3.1120000000000001</v>
      </c>
      <c r="K4441" s="10">
        <v>218.9995495</v>
      </c>
      <c r="L4441" s="10">
        <v>7.4409999999999998</v>
      </c>
      <c r="M4441" s="11" t="str" cm="1">
        <f t="array" ref="M4441">_xlfn.IFS(ROUND(Sales_Data[[#This Row],[Temperature]],0)&lt;50,"Cold",ROUND(Sales_Data[[#This Row],[Temperature]],0)&lt;70,"Mild",ROUND(Sales_Data[[#This Row],[Temperature]],0)&lt;84,"Warm",TRUE,"Hot")</f>
        <v>Cold</v>
      </c>
    </row>
    <row r="4442" spans="1:13" x14ac:dyDescent="0.3">
      <c r="A4442" s="5">
        <v>31</v>
      </c>
      <c r="B4442" s="5" t="s">
        <v>65</v>
      </c>
      <c r="C4442" s="7" t="b">
        <f t="shared" si="138"/>
        <v>0</v>
      </c>
      <c r="D4442" s="7" t="str" cm="1">
        <f t="array" ref="D4442">_xlfn.SWITCH(A4442,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442" s="12">
        <f t="shared" si="139"/>
        <v>40900</v>
      </c>
      <c r="F4442" s="5">
        <v>2011</v>
      </c>
      <c r="G4442" s="8">
        <v>2026176.14</v>
      </c>
      <c r="H4442" s="5" t="s">
        <v>99</v>
      </c>
      <c r="I4442" s="9">
        <v>46.54</v>
      </c>
      <c r="J4442" s="10">
        <v>3.1120000000000001</v>
      </c>
      <c r="K4442" s="10">
        <v>218.9995495</v>
      </c>
      <c r="L4442" s="10">
        <v>7.4409999999999998</v>
      </c>
      <c r="M4442" s="11" t="str" cm="1">
        <f t="array" ref="M4442">_xlfn.IFS(ROUND(Sales_Data[[#This Row],[Temperature]],0)&lt;50,"Cold",ROUND(Sales_Data[[#This Row],[Temperature]],0)&lt;70,"Mild",ROUND(Sales_Data[[#This Row],[Temperature]],0)&lt;84,"Warm",TRUE,"Hot")</f>
        <v>Cold</v>
      </c>
    </row>
    <row r="4443" spans="1:13" x14ac:dyDescent="0.3">
      <c r="A4443" s="5">
        <v>32</v>
      </c>
      <c r="B4443" s="5" t="s">
        <v>65</v>
      </c>
      <c r="C4443" s="7" t="b">
        <f t="shared" si="138"/>
        <v>0</v>
      </c>
      <c r="D4443" s="7" t="str" cm="1">
        <f t="array" ref="D4443">_xlfn.SWITCH(A4443,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443" s="12">
        <f t="shared" si="139"/>
        <v>40900</v>
      </c>
      <c r="F4443" s="5">
        <v>2011</v>
      </c>
      <c r="G4443" s="8">
        <v>1959526.96</v>
      </c>
      <c r="H4443" s="5" t="s">
        <v>99</v>
      </c>
      <c r="I4443" s="9">
        <v>25.97</v>
      </c>
      <c r="J4443" s="10">
        <v>3.173</v>
      </c>
      <c r="K4443" s="10">
        <v>196.17138929999999</v>
      </c>
      <c r="L4443" s="10">
        <v>8.5129999999999999</v>
      </c>
      <c r="M4443" s="11" t="str" cm="1">
        <f t="array" ref="M4443">_xlfn.IFS(ROUND(Sales_Data[[#This Row],[Temperature]],0)&lt;50,"Cold",ROUND(Sales_Data[[#This Row],[Temperature]],0)&lt;70,"Mild",ROUND(Sales_Data[[#This Row],[Temperature]],0)&lt;84,"Warm",TRUE,"Hot")</f>
        <v>Cold</v>
      </c>
    </row>
    <row r="4444" spans="1:13" x14ac:dyDescent="0.3">
      <c r="A4444" s="5">
        <v>33</v>
      </c>
      <c r="B4444" s="5" t="s">
        <v>65</v>
      </c>
      <c r="C4444" s="7" t="b">
        <f t="shared" si="138"/>
        <v>0</v>
      </c>
      <c r="D4444" s="7" t="str" cm="1">
        <f t="array" ref="D4444">_xlfn.SWITCH(A4444,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444" s="12">
        <f t="shared" si="139"/>
        <v>40900</v>
      </c>
      <c r="F4444" s="5">
        <v>2011</v>
      </c>
      <c r="G4444" s="8">
        <v>256235.19</v>
      </c>
      <c r="H4444" s="5" t="s">
        <v>99</v>
      </c>
      <c r="I4444" s="9">
        <v>53.39</v>
      </c>
      <c r="J4444" s="10">
        <v>3.5409999999999999</v>
      </c>
      <c r="K4444" s="10">
        <v>129.98454839999999</v>
      </c>
      <c r="L4444" s="10">
        <v>8.01</v>
      </c>
      <c r="M4444" s="11" t="str" cm="1">
        <f t="array" ref="M4444">_xlfn.IFS(ROUND(Sales_Data[[#This Row],[Temperature]],0)&lt;50,"Cold",ROUND(Sales_Data[[#This Row],[Temperature]],0)&lt;70,"Mild",ROUND(Sales_Data[[#This Row],[Temperature]],0)&lt;84,"Warm",TRUE,"Hot")</f>
        <v>Mild</v>
      </c>
    </row>
    <row r="4445" spans="1:13" x14ac:dyDescent="0.3">
      <c r="A4445" s="5">
        <v>34</v>
      </c>
      <c r="B4445" s="5" t="s">
        <v>65</v>
      </c>
      <c r="C4445" s="7" t="b">
        <f t="shared" si="138"/>
        <v>0</v>
      </c>
      <c r="D4445" s="7" t="str" cm="1">
        <f t="array" ref="D4445">_xlfn.SWITCH(A4445,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45" s="12">
        <f t="shared" si="139"/>
        <v>40900</v>
      </c>
      <c r="F4445" s="5">
        <v>2011</v>
      </c>
      <c r="G4445" s="8">
        <v>1593655.96</v>
      </c>
      <c r="H4445" s="5" t="s">
        <v>99</v>
      </c>
      <c r="I4445" s="9">
        <v>32.450000000000003</v>
      </c>
      <c r="J4445" s="10">
        <v>3.1030000000000002</v>
      </c>
      <c r="K4445" s="10">
        <v>129.98454839999999</v>
      </c>
      <c r="L4445" s="10">
        <v>10.148</v>
      </c>
      <c r="M4445" s="11" t="str" cm="1">
        <f t="array" ref="M4445">_xlfn.IFS(ROUND(Sales_Data[[#This Row],[Temperature]],0)&lt;50,"Cold",ROUND(Sales_Data[[#This Row],[Temperature]],0)&lt;70,"Mild",ROUND(Sales_Data[[#This Row],[Temperature]],0)&lt;84,"Warm",TRUE,"Hot")</f>
        <v>Cold</v>
      </c>
    </row>
    <row r="4446" spans="1:13" x14ac:dyDescent="0.3">
      <c r="A4446" s="5">
        <v>35</v>
      </c>
      <c r="B4446" s="5" t="s">
        <v>65</v>
      </c>
      <c r="C4446" s="7" t="b">
        <f t="shared" si="138"/>
        <v>0</v>
      </c>
      <c r="D4446" s="7" t="str" cm="1">
        <f t="array" ref="D4446">_xlfn.SWITCH(A4446,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46" s="12">
        <f t="shared" si="139"/>
        <v>40900</v>
      </c>
      <c r="F4446" s="5">
        <v>2011</v>
      </c>
      <c r="G4446" s="8">
        <v>1550214.02</v>
      </c>
      <c r="H4446" s="5" t="s">
        <v>99</v>
      </c>
      <c r="I4446" s="9">
        <v>41.59</v>
      </c>
      <c r="J4446" s="10">
        <v>3.3889999999999998</v>
      </c>
      <c r="K4446" s="10">
        <v>140.52876499999999</v>
      </c>
      <c r="L4446" s="10">
        <v>8.7449999999999992</v>
      </c>
      <c r="M4446" s="11" t="str" cm="1">
        <f t="array" ref="M4446">_xlfn.IFS(ROUND(Sales_Data[[#This Row],[Temperature]],0)&lt;50,"Cold",ROUND(Sales_Data[[#This Row],[Temperature]],0)&lt;70,"Mild",ROUND(Sales_Data[[#This Row],[Temperature]],0)&lt;84,"Warm",TRUE,"Hot")</f>
        <v>Cold</v>
      </c>
    </row>
    <row r="4447" spans="1:13" x14ac:dyDescent="0.3">
      <c r="A4447" s="5">
        <v>36</v>
      </c>
      <c r="B4447" s="5" t="s">
        <v>65</v>
      </c>
      <c r="C4447" s="7" t="b">
        <f t="shared" si="138"/>
        <v>0</v>
      </c>
      <c r="D4447" s="7" t="str" cm="1">
        <f t="array" ref="D4447">_xlfn.SWITCH(A4447,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47" s="12">
        <f t="shared" si="139"/>
        <v>40900</v>
      </c>
      <c r="F4447" s="5">
        <v>2011</v>
      </c>
      <c r="G4447" s="8">
        <v>325262.46000000002</v>
      </c>
      <c r="H4447" s="5" t="s">
        <v>99</v>
      </c>
      <c r="I4447" s="9">
        <v>55.41</v>
      </c>
      <c r="J4447" s="10">
        <v>3.0979999999999999</v>
      </c>
      <c r="K4447" s="10">
        <v>218.05418510000001</v>
      </c>
      <c r="L4447" s="10">
        <v>7.7160000000000002</v>
      </c>
      <c r="M4447" s="11" t="str" cm="1">
        <f t="array" ref="M4447">_xlfn.IFS(ROUND(Sales_Data[[#This Row],[Temperature]],0)&lt;50,"Cold",ROUND(Sales_Data[[#This Row],[Temperature]],0)&lt;70,"Mild",ROUND(Sales_Data[[#This Row],[Temperature]],0)&lt;84,"Warm",TRUE,"Hot")</f>
        <v>Mild</v>
      </c>
    </row>
    <row r="4448" spans="1:13" x14ac:dyDescent="0.3">
      <c r="A4448" s="5">
        <v>37</v>
      </c>
      <c r="B4448" s="5" t="s">
        <v>65</v>
      </c>
      <c r="C4448" s="7" t="b">
        <f t="shared" si="138"/>
        <v>0</v>
      </c>
      <c r="D4448" s="7" t="str" cm="1">
        <f t="array" ref="D4448">_xlfn.SWITCH(A4448,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48" s="12">
        <f t="shared" si="139"/>
        <v>40900</v>
      </c>
      <c r="F4448" s="5">
        <v>2011</v>
      </c>
      <c r="G4448" s="8">
        <v>605791.46</v>
      </c>
      <c r="H4448" s="5" t="s">
        <v>99</v>
      </c>
      <c r="I4448" s="9">
        <v>55.41</v>
      </c>
      <c r="J4448" s="10">
        <v>3.1120000000000001</v>
      </c>
      <c r="K4448" s="10">
        <v>218.05418510000001</v>
      </c>
      <c r="L4448" s="10">
        <v>7.7160000000000002</v>
      </c>
      <c r="M4448" s="11" t="str" cm="1">
        <f t="array" ref="M4448">_xlfn.IFS(ROUND(Sales_Data[[#This Row],[Temperature]],0)&lt;50,"Cold",ROUND(Sales_Data[[#This Row],[Temperature]],0)&lt;70,"Mild",ROUND(Sales_Data[[#This Row],[Temperature]],0)&lt;84,"Warm",TRUE,"Hot")</f>
        <v>Mild</v>
      </c>
    </row>
    <row r="4449" spans="1:13" x14ac:dyDescent="0.3">
      <c r="A4449" s="5">
        <v>38</v>
      </c>
      <c r="B4449" s="5" t="s">
        <v>65</v>
      </c>
      <c r="C4449" s="7" t="b">
        <f t="shared" si="138"/>
        <v>0</v>
      </c>
      <c r="D4449" s="7" t="str" cm="1">
        <f t="array" ref="D4449">_xlfn.SWITCH(A4449,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49" s="12">
        <f t="shared" si="139"/>
        <v>40900</v>
      </c>
      <c r="F4449" s="5">
        <v>2011</v>
      </c>
      <c r="G4449" s="8">
        <v>419717.41</v>
      </c>
      <c r="H4449" s="5" t="s">
        <v>99</v>
      </c>
      <c r="I4449" s="9">
        <v>45.4</v>
      </c>
      <c r="J4449" s="10">
        <v>3.5409999999999999</v>
      </c>
      <c r="K4449" s="10">
        <v>129.98454839999999</v>
      </c>
      <c r="L4449" s="10">
        <v>12.89</v>
      </c>
      <c r="M4449" s="11" t="str" cm="1">
        <f t="array" ref="M4449">_xlfn.IFS(ROUND(Sales_Data[[#This Row],[Temperature]],0)&lt;50,"Cold",ROUND(Sales_Data[[#This Row],[Temperature]],0)&lt;70,"Mild",ROUND(Sales_Data[[#This Row],[Temperature]],0)&lt;84,"Warm",TRUE,"Hot")</f>
        <v>Cold</v>
      </c>
    </row>
    <row r="4450" spans="1:13" x14ac:dyDescent="0.3">
      <c r="A4450" s="5">
        <v>39</v>
      </c>
      <c r="B4450" s="5" t="s">
        <v>65</v>
      </c>
      <c r="C4450" s="7" t="b">
        <f t="shared" si="138"/>
        <v>0</v>
      </c>
      <c r="D4450" s="7" t="str" cm="1">
        <f t="array" ref="D4450">_xlfn.SWITCH(A4450,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50" s="12">
        <f t="shared" si="139"/>
        <v>40900</v>
      </c>
      <c r="F4450" s="5">
        <v>2011</v>
      </c>
      <c r="G4450" s="8">
        <v>2554482.84</v>
      </c>
      <c r="H4450" s="5" t="s">
        <v>99</v>
      </c>
      <c r="I4450" s="9">
        <v>54.62</v>
      </c>
      <c r="J4450" s="10">
        <v>3.1120000000000001</v>
      </c>
      <c r="K4450" s="10">
        <v>218.05418510000001</v>
      </c>
      <c r="L4450" s="10">
        <v>7.7160000000000002</v>
      </c>
      <c r="M4450" s="11" t="str" cm="1">
        <f t="array" ref="M4450">_xlfn.IFS(ROUND(Sales_Data[[#This Row],[Temperature]],0)&lt;50,"Cold",ROUND(Sales_Data[[#This Row],[Temperature]],0)&lt;70,"Mild",ROUND(Sales_Data[[#This Row],[Temperature]],0)&lt;84,"Warm",TRUE,"Hot")</f>
        <v>Mild</v>
      </c>
    </row>
    <row r="4451" spans="1:13" x14ac:dyDescent="0.3">
      <c r="A4451" s="5">
        <v>40</v>
      </c>
      <c r="B4451" s="5" t="s">
        <v>65</v>
      </c>
      <c r="C4451" s="7" t="b">
        <f t="shared" si="138"/>
        <v>0</v>
      </c>
      <c r="D4451" s="7" t="str" cm="1">
        <f t="array" ref="D4451">_xlfn.SWITCH(A4451,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51" s="12">
        <f t="shared" si="139"/>
        <v>40900</v>
      </c>
      <c r="F4451" s="5">
        <v>2011</v>
      </c>
      <c r="G4451" s="8">
        <v>1601585.7</v>
      </c>
      <c r="H4451" s="5" t="s">
        <v>99</v>
      </c>
      <c r="I4451" s="9">
        <v>24.46</v>
      </c>
      <c r="J4451" s="10">
        <v>3.4129999999999998</v>
      </c>
      <c r="K4451" s="10">
        <v>136.58838710000001</v>
      </c>
      <c r="L4451" s="10">
        <v>4.42</v>
      </c>
      <c r="M4451" s="11" t="str" cm="1">
        <f t="array" ref="M4451">_xlfn.IFS(ROUND(Sales_Data[[#This Row],[Temperature]],0)&lt;50,"Cold",ROUND(Sales_Data[[#This Row],[Temperature]],0)&lt;70,"Mild",ROUND(Sales_Data[[#This Row],[Temperature]],0)&lt;84,"Warm",TRUE,"Hot")</f>
        <v>Cold</v>
      </c>
    </row>
    <row r="4452" spans="1:13" x14ac:dyDescent="0.3">
      <c r="A4452" s="5">
        <v>41</v>
      </c>
      <c r="B4452" s="5" t="s">
        <v>65</v>
      </c>
      <c r="C4452" s="7" t="b">
        <f t="shared" si="138"/>
        <v>0</v>
      </c>
      <c r="D4452" s="7" t="str" cm="1">
        <f t="array" ref="D4452">_xlfn.SWITCH(A4452,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52" s="12">
        <f t="shared" si="139"/>
        <v>40900</v>
      </c>
      <c r="F4452" s="5">
        <v>2011</v>
      </c>
      <c r="G4452" s="8">
        <v>2263722.6800000002</v>
      </c>
      <c r="H4452" s="5" t="s">
        <v>99</v>
      </c>
      <c r="I4452" s="9">
        <v>25.59</v>
      </c>
      <c r="J4452" s="10">
        <v>3.173</v>
      </c>
      <c r="K4452" s="10">
        <v>196.17138929999999</v>
      </c>
      <c r="L4452" s="10">
        <v>6.7590000000000003</v>
      </c>
      <c r="M4452" s="11" t="str" cm="1">
        <f t="array" ref="M4452">_xlfn.IFS(ROUND(Sales_Data[[#This Row],[Temperature]],0)&lt;50,"Cold",ROUND(Sales_Data[[#This Row],[Temperature]],0)&lt;70,"Mild",ROUND(Sales_Data[[#This Row],[Temperature]],0)&lt;84,"Warm",TRUE,"Hot")</f>
        <v>Cold</v>
      </c>
    </row>
    <row r="4453" spans="1:13" x14ac:dyDescent="0.3">
      <c r="A4453" s="5">
        <v>42</v>
      </c>
      <c r="B4453" s="5" t="s">
        <v>65</v>
      </c>
      <c r="C4453" s="7" t="b">
        <f t="shared" si="138"/>
        <v>0</v>
      </c>
      <c r="D4453" s="7" t="str" cm="1">
        <f t="array" ref="D4453">_xlfn.SWITCH(A4453,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53" s="12">
        <f t="shared" si="139"/>
        <v>40900</v>
      </c>
      <c r="F4453" s="5">
        <v>2011</v>
      </c>
      <c r="G4453" s="8">
        <v>575676.13</v>
      </c>
      <c r="H4453" s="5" t="s">
        <v>99</v>
      </c>
      <c r="I4453" s="9">
        <v>48.36</v>
      </c>
      <c r="J4453" s="10">
        <v>3.5409999999999999</v>
      </c>
      <c r="K4453" s="10">
        <v>129.98454839999999</v>
      </c>
      <c r="L4453" s="10">
        <v>7.8739999999999997</v>
      </c>
      <c r="M4453" s="11" t="str" cm="1">
        <f t="array" ref="M4453">_xlfn.IFS(ROUND(Sales_Data[[#This Row],[Temperature]],0)&lt;50,"Cold",ROUND(Sales_Data[[#This Row],[Temperature]],0)&lt;70,"Mild",ROUND(Sales_Data[[#This Row],[Temperature]],0)&lt;84,"Warm",TRUE,"Hot")</f>
        <v>Cold</v>
      </c>
    </row>
    <row r="4454" spans="1:13" x14ac:dyDescent="0.3">
      <c r="A4454" s="5">
        <v>43</v>
      </c>
      <c r="B4454" s="5" t="s">
        <v>65</v>
      </c>
      <c r="C4454" s="7" t="b">
        <f t="shared" si="138"/>
        <v>0</v>
      </c>
      <c r="D4454" s="7" t="str" cm="1">
        <f t="array" ref="D4454">_xlfn.SWITCH(A4454,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54" s="12">
        <f t="shared" si="139"/>
        <v>40900</v>
      </c>
      <c r="F4454" s="5">
        <v>2011</v>
      </c>
      <c r="G4454" s="8">
        <v>676290.46</v>
      </c>
      <c r="H4454" s="5" t="s">
        <v>99</v>
      </c>
      <c r="I4454" s="9">
        <v>42.63</v>
      </c>
      <c r="J4454" s="10">
        <v>3.1120000000000001</v>
      </c>
      <c r="K4454" s="10">
        <v>210.90529720000001</v>
      </c>
      <c r="L4454" s="10">
        <v>10.148</v>
      </c>
      <c r="M4454" s="11" t="str" cm="1">
        <f t="array" ref="M4454">_xlfn.IFS(ROUND(Sales_Data[[#This Row],[Temperature]],0)&lt;50,"Cold",ROUND(Sales_Data[[#This Row],[Temperature]],0)&lt;70,"Mild",ROUND(Sales_Data[[#This Row],[Temperature]],0)&lt;84,"Warm",TRUE,"Hot")</f>
        <v>Cold</v>
      </c>
    </row>
    <row r="4455" spans="1:13" x14ac:dyDescent="0.3">
      <c r="A4455" s="5">
        <v>44</v>
      </c>
      <c r="B4455" s="5" t="s">
        <v>65</v>
      </c>
      <c r="C4455" s="7" t="b">
        <f t="shared" si="138"/>
        <v>0</v>
      </c>
      <c r="D4455" s="7" t="str" cm="1">
        <f t="array" ref="D4455">_xlfn.SWITCH(A4455,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455" s="12">
        <f t="shared" si="139"/>
        <v>40900</v>
      </c>
      <c r="F4455" s="5">
        <v>2011</v>
      </c>
      <c r="G4455" s="8">
        <v>376233.89</v>
      </c>
      <c r="H4455" s="5" t="s">
        <v>99</v>
      </c>
      <c r="I4455" s="9">
        <v>24.76</v>
      </c>
      <c r="J4455" s="10">
        <v>3.1859999999999999</v>
      </c>
      <c r="K4455" s="10">
        <v>129.98454839999999</v>
      </c>
      <c r="L4455" s="10">
        <v>6.0780000000000003</v>
      </c>
      <c r="M4455" s="11" t="str" cm="1">
        <f t="array" ref="M4455">_xlfn.IFS(ROUND(Sales_Data[[#This Row],[Temperature]],0)&lt;50,"Cold",ROUND(Sales_Data[[#This Row],[Temperature]],0)&lt;70,"Mild",ROUND(Sales_Data[[#This Row],[Temperature]],0)&lt;84,"Warm",TRUE,"Hot")</f>
        <v>Cold</v>
      </c>
    </row>
    <row r="4456" spans="1:13" x14ac:dyDescent="0.3">
      <c r="A4456" s="5">
        <v>45</v>
      </c>
      <c r="B4456" s="5" t="s">
        <v>65</v>
      </c>
      <c r="C4456" s="7" t="b">
        <f t="shared" si="138"/>
        <v>0</v>
      </c>
      <c r="D4456" s="7" t="str" cm="1">
        <f t="array" ref="D4456">_xlfn.SWITCH(A4456,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456" s="12">
        <f t="shared" si="139"/>
        <v>40900</v>
      </c>
      <c r="F4456" s="5">
        <v>2011</v>
      </c>
      <c r="G4456" s="8">
        <v>1521957.99</v>
      </c>
      <c r="H4456" s="5" t="s">
        <v>99</v>
      </c>
      <c r="I4456" s="9">
        <v>42.27</v>
      </c>
      <c r="J4456" s="10">
        <v>3.3889999999999998</v>
      </c>
      <c r="K4456" s="10">
        <v>188.9299752</v>
      </c>
      <c r="L4456" s="10">
        <v>8.5229999999999997</v>
      </c>
      <c r="M4456" s="11" t="str" cm="1">
        <f t="array" ref="M4456">_xlfn.IFS(ROUND(Sales_Data[[#This Row],[Temperature]],0)&lt;50,"Cold",ROUND(Sales_Data[[#This Row],[Temperature]],0)&lt;70,"Mild",ROUND(Sales_Data[[#This Row],[Temperature]],0)&lt;84,"Warm",TRUE,"Hot")</f>
        <v>Cold</v>
      </c>
    </row>
    <row r="4457" spans="1:13" x14ac:dyDescent="0.3">
      <c r="A4457" s="5">
        <v>1</v>
      </c>
      <c r="B4457" s="5" t="s">
        <v>66</v>
      </c>
      <c r="C4457" s="7" t="b">
        <f t="shared" si="138"/>
        <v>0</v>
      </c>
      <c r="D4457" s="7" t="str" cm="1">
        <f t="array" ref="D4457">_xlfn.SWITCH(A4457,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457" s="12">
        <f t="shared" si="139"/>
        <v>40907</v>
      </c>
      <c r="F4457" s="5">
        <v>2011</v>
      </c>
      <c r="G4457" s="8">
        <v>1497462.72</v>
      </c>
      <c r="H4457" s="5" t="s">
        <v>97</v>
      </c>
      <c r="I4457" s="9">
        <v>44.55</v>
      </c>
      <c r="J4457" s="10">
        <v>3.129</v>
      </c>
      <c r="K4457" s="10">
        <v>219.53598980000001</v>
      </c>
      <c r="L4457" s="10">
        <v>7.8659999999999997</v>
      </c>
      <c r="M4457" s="11" t="str" cm="1">
        <f t="array" ref="M4457">_xlfn.IFS(ROUND(Sales_Data[[#This Row],[Temperature]],0)&lt;50,"Cold",ROUND(Sales_Data[[#This Row],[Temperature]],0)&lt;70,"Mild",ROUND(Sales_Data[[#This Row],[Temperature]],0)&lt;84,"Warm",TRUE,"Hot")</f>
        <v>Cold</v>
      </c>
    </row>
    <row r="4458" spans="1:13" x14ac:dyDescent="0.3">
      <c r="A4458" s="5">
        <v>2</v>
      </c>
      <c r="B4458" s="5" t="s">
        <v>66</v>
      </c>
      <c r="C4458" s="7" t="b">
        <f t="shared" si="138"/>
        <v>0</v>
      </c>
      <c r="D4458" s="7" t="str" cm="1">
        <f t="array" ref="D4458">_xlfn.SWITCH(A4458,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458" s="12">
        <f t="shared" si="139"/>
        <v>40907</v>
      </c>
      <c r="F4458" s="5">
        <v>2011</v>
      </c>
      <c r="G4458" s="8">
        <v>1874226.52</v>
      </c>
      <c r="H4458" s="5" t="s">
        <v>97</v>
      </c>
      <c r="I4458" s="9">
        <v>44.57</v>
      </c>
      <c r="J4458" s="10">
        <v>3.129</v>
      </c>
      <c r="K4458" s="10">
        <v>219.1773063</v>
      </c>
      <c r="L4458" s="10">
        <v>7.4409999999999998</v>
      </c>
      <c r="M4458" s="11" t="str" cm="1">
        <f t="array" ref="M4458">_xlfn.IFS(ROUND(Sales_Data[[#This Row],[Temperature]],0)&lt;50,"Cold",ROUND(Sales_Data[[#This Row],[Temperature]],0)&lt;70,"Mild",ROUND(Sales_Data[[#This Row],[Temperature]],0)&lt;84,"Warm",TRUE,"Hot")</f>
        <v>Cold</v>
      </c>
    </row>
    <row r="4459" spans="1:13" x14ac:dyDescent="0.3">
      <c r="A4459" s="5">
        <v>3</v>
      </c>
      <c r="B4459" s="5" t="s">
        <v>66</v>
      </c>
      <c r="C4459" s="7" t="b">
        <f t="shared" si="138"/>
        <v>0</v>
      </c>
      <c r="D4459" s="7" t="str" cm="1">
        <f t="array" ref="D4459">_xlfn.SWITCH(A4459,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459" s="12">
        <f t="shared" si="139"/>
        <v>40907</v>
      </c>
      <c r="F4459" s="5">
        <v>2011</v>
      </c>
      <c r="G4459" s="8">
        <v>410553.88</v>
      </c>
      <c r="H4459" s="5" t="s">
        <v>97</v>
      </c>
      <c r="I4459" s="9">
        <v>48.29</v>
      </c>
      <c r="J4459" s="10">
        <v>3.129</v>
      </c>
      <c r="K4459" s="10">
        <v>223.00908390000001</v>
      </c>
      <c r="L4459" s="10">
        <v>7.1970000000000001</v>
      </c>
      <c r="M4459" s="11" t="str" cm="1">
        <f t="array" ref="M4459">_xlfn.IFS(ROUND(Sales_Data[[#This Row],[Temperature]],0)&lt;50,"Cold",ROUND(Sales_Data[[#This Row],[Temperature]],0)&lt;70,"Mild",ROUND(Sales_Data[[#This Row],[Temperature]],0)&lt;84,"Warm",TRUE,"Hot")</f>
        <v>Cold</v>
      </c>
    </row>
    <row r="4460" spans="1:13" x14ac:dyDescent="0.3">
      <c r="A4460" s="5">
        <v>4</v>
      </c>
      <c r="B4460" s="5" t="s">
        <v>66</v>
      </c>
      <c r="C4460" s="7" t="b">
        <f t="shared" si="138"/>
        <v>0</v>
      </c>
      <c r="D4460" s="7" t="str" cm="1">
        <f t="array" ref="D4460">_xlfn.SWITCH(A4460,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460" s="12">
        <f t="shared" si="139"/>
        <v>40907</v>
      </c>
      <c r="F4460" s="5">
        <v>2011</v>
      </c>
      <c r="G4460" s="8">
        <v>2007105.86</v>
      </c>
      <c r="H4460" s="5" t="s">
        <v>97</v>
      </c>
      <c r="I4460" s="9">
        <v>36.89</v>
      </c>
      <c r="J4460" s="10">
        <v>3.1190000000000002</v>
      </c>
      <c r="K4460" s="10">
        <v>130.07103230000001</v>
      </c>
      <c r="L4460" s="10">
        <v>5.1429999999999998</v>
      </c>
      <c r="M4460" s="11" t="str" cm="1">
        <f t="array" ref="M4460">_xlfn.IFS(ROUND(Sales_Data[[#This Row],[Temperature]],0)&lt;50,"Cold",ROUND(Sales_Data[[#This Row],[Temperature]],0)&lt;70,"Mild",ROUND(Sales_Data[[#This Row],[Temperature]],0)&lt;84,"Warm",TRUE,"Hot")</f>
        <v>Cold</v>
      </c>
    </row>
    <row r="4461" spans="1:13" x14ac:dyDescent="0.3">
      <c r="A4461" s="5">
        <v>5</v>
      </c>
      <c r="B4461" s="5" t="s">
        <v>66</v>
      </c>
      <c r="C4461" s="7" t="b">
        <f t="shared" si="138"/>
        <v>0</v>
      </c>
      <c r="D4461" s="7" t="str" cm="1">
        <f t="array" ref="D4461">_xlfn.SWITCH(A4461,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461" s="12">
        <f t="shared" si="139"/>
        <v>40907</v>
      </c>
      <c r="F4461" s="5">
        <v>2011</v>
      </c>
      <c r="G4461" s="8">
        <v>349624.88</v>
      </c>
      <c r="H4461" s="5" t="s">
        <v>97</v>
      </c>
      <c r="I4461" s="9">
        <v>45.62</v>
      </c>
      <c r="J4461" s="10">
        <v>3.129</v>
      </c>
      <c r="K4461" s="10">
        <v>220.11782260000001</v>
      </c>
      <c r="L4461" s="10">
        <v>6.3</v>
      </c>
      <c r="M4461" s="11" t="str" cm="1">
        <f t="array" ref="M4461">_xlfn.IFS(ROUND(Sales_Data[[#This Row],[Temperature]],0)&lt;50,"Cold",ROUND(Sales_Data[[#This Row],[Temperature]],0)&lt;70,"Mild",ROUND(Sales_Data[[#This Row],[Temperature]],0)&lt;84,"Warm",TRUE,"Hot")</f>
        <v>Cold</v>
      </c>
    </row>
    <row r="4462" spans="1:13" x14ac:dyDescent="0.3">
      <c r="A4462" s="5">
        <v>6</v>
      </c>
      <c r="B4462" s="5" t="s">
        <v>66</v>
      </c>
      <c r="C4462" s="7" t="b">
        <f t="shared" si="138"/>
        <v>0</v>
      </c>
      <c r="D4462" s="7" t="str" cm="1">
        <f t="array" ref="D4462">_xlfn.SWITCH(A4462,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462" s="12">
        <f t="shared" si="139"/>
        <v>40907</v>
      </c>
      <c r="F4462" s="5">
        <v>2011</v>
      </c>
      <c r="G4462" s="8">
        <v>1598080.52</v>
      </c>
      <c r="H4462" s="5" t="s">
        <v>97</v>
      </c>
      <c r="I4462" s="9">
        <v>46.8</v>
      </c>
      <c r="J4462" s="10">
        <v>3.129</v>
      </c>
      <c r="K4462" s="10">
        <v>221.12826340000001</v>
      </c>
      <c r="L4462" s="10">
        <v>6.5510000000000002</v>
      </c>
      <c r="M4462" s="11" t="str" cm="1">
        <f t="array" ref="M4462">_xlfn.IFS(ROUND(Sales_Data[[#This Row],[Temperature]],0)&lt;50,"Cold",ROUND(Sales_Data[[#This Row],[Temperature]],0)&lt;70,"Mild",ROUND(Sales_Data[[#This Row],[Temperature]],0)&lt;84,"Warm",TRUE,"Hot")</f>
        <v>Cold</v>
      </c>
    </row>
    <row r="4463" spans="1:13" x14ac:dyDescent="0.3">
      <c r="A4463" s="5">
        <v>7</v>
      </c>
      <c r="B4463" s="5" t="s">
        <v>66</v>
      </c>
      <c r="C4463" s="7" t="b">
        <f t="shared" si="138"/>
        <v>0</v>
      </c>
      <c r="D4463" s="7" t="str" cm="1">
        <f t="array" ref="D4463">_xlfn.SWITCH(A4463,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463" s="12">
        <f t="shared" si="139"/>
        <v>40907</v>
      </c>
      <c r="F4463" s="5">
        <v>2011</v>
      </c>
      <c r="G4463" s="8">
        <v>815915.52000000002</v>
      </c>
      <c r="H4463" s="5" t="s">
        <v>97</v>
      </c>
      <c r="I4463" s="9">
        <v>15.56</v>
      </c>
      <c r="J4463" s="10">
        <v>3.1190000000000002</v>
      </c>
      <c r="K4463" s="10">
        <v>196.35861009999999</v>
      </c>
      <c r="L4463" s="10">
        <v>8.5129999999999999</v>
      </c>
      <c r="M4463" s="11" t="str" cm="1">
        <f t="array" ref="M4463">_xlfn.IFS(ROUND(Sales_Data[[#This Row],[Temperature]],0)&lt;50,"Cold",ROUND(Sales_Data[[#This Row],[Temperature]],0)&lt;70,"Mild",ROUND(Sales_Data[[#This Row],[Temperature]],0)&lt;84,"Warm",TRUE,"Hot")</f>
        <v>Cold</v>
      </c>
    </row>
    <row r="4464" spans="1:13" x14ac:dyDescent="0.3">
      <c r="A4464" s="5">
        <v>8</v>
      </c>
      <c r="B4464" s="5" t="s">
        <v>66</v>
      </c>
      <c r="C4464" s="7" t="b">
        <f t="shared" si="138"/>
        <v>0</v>
      </c>
      <c r="D4464" s="7" t="str" cm="1">
        <f t="array" ref="D4464">_xlfn.SWITCH(A4464,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464" s="12">
        <f t="shared" si="139"/>
        <v>40907</v>
      </c>
      <c r="F4464" s="5">
        <v>2011</v>
      </c>
      <c r="G4464" s="8">
        <v>858572.22</v>
      </c>
      <c r="H4464" s="5" t="s">
        <v>97</v>
      </c>
      <c r="I4464" s="9">
        <v>36.33</v>
      </c>
      <c r="J4464" s="10">
        <v>3.129</v>
      </c>
      <c r="K4464" s="10">
        <v>223.05767650000001</v>
      </c>
      <c r="L4464" s="10">
        <v>6.1230000000000002</v>
      </c>
      <c r="M4464" s="11" t="str" cm="1">
        <f t="array" ref="M4464">_xlfn.IFS(ROUND(Sales_Data[[#This Row],[Temperature]],0)&lt;50,"Cold",ROUND(Sales_Data[[#This Row],[Temperature]],0)&lt;70,"Mild",ROUND(Sales_Data[[#This Row],[Temperature]],0)&lt;84,"Warm",TRUE,"Hot")</f>
        <v>Cold</v>
      </c>
    </row>
    <row r="4465" spans="1:13" x14ac:dyDescent="0.3">
      <c r="A4465" s="5">
        <v>9</v>
      </c>
      <c r="B4465" s="5" t="s">
        <v>66</v>
      </c>
      <c r="C4465" s="7" t="b">
        <f t="shared" si="138"/>
        <v>0</v>
      </c>
      <c r="D4465" s="7" t="str" cm="1">
        <f t="array" ref="D4465">_xlfn.SWITCH(A4465,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465" s="12">
        <f t="shared" si="139"/>
        <v>40907</v>
      </c>
      <c r="F4465" s="5">
        <v>2011</v>
      </c>
      <c r="G4465" s="8">
        <v>549788.36</v>
      </c>
      <c r="H4465" s="5" t="s">
        <v>97</v>
      </c>
      <c r="I4465" s="9">
        <v>43.41</v>
      </c>
      <c r="J4465" s="10">
        <v>3.129</v>
      </c>
      <c r="K4465" s="10">
        <v>223.24967659999999</v>
      </c>
      <c r="L4465" s="10">
        <v>6.0540000000000003</v>
      </c>
      <c r="M4465" s="11" t="str" cm="1">
        <f t="array" ref="M4465">_xlfn.IFS(ROUND(Sales_Data[[#This Row],[Temperature]],0)&lt;50,"Cold",ROUND(Sales_Data[[#This Row],[Temperature]],0)&lt;70,"Mild",ROUND(Sales_Data[[#This Row],[Temperature]],0)&lt;84,"Warm",TRUE,"Hot")</f>
        <v>Cold</v>
      </c>
    </row>
    <row r="4466" spans="1:13" x14ac:dyDescent="0.3">
      <c r="A4466" s="5">
        <v>10</v>
      </c>
      <c r="B4466" s="5" t="s">
        <v>66</v>
      </c>
      <c r="C4466" s="7" t="b">
        <f t="shared" si="138"/>
        <v>0</v>
      </c>
      <c r="D4466" s="7" t="str" cm="1">
        <f t="array" ref="D4466">_xlfn.SWITCH(A4466,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466" s="12">
        <f t="shared" si="139"/>
        <v>40907</v>
      </c>
      <c r="F4466" s="5">
        <v>2011</v>
      </c>
      <c r="G4466" s="8">
        <v>1930690.37</v>
      </c>
      <c r="H4466" s="5" t="s">
        <v>97</v>
      </c>
      <c r="I4466" s="9">
        <v>48.92</v>
      </c>
      <c r="J4466" s="10">
        <v>3.4279999999999999</v>
      </c>
      <c r="K4466" s="10">
        <v>130.07103230000001</v>
      </c>
      <c r="L4466" s="10">
        <v>7.8739999999999997</v>
      </c>
      <c r="M4466" s="11" t="str" cm="1">
        <f t="array" ref="M4466">_xlfn.IFS(ROUND(Sales_Data[[#This Row],[Temperature]],0)&lt;50,"Cold",ROUND(Sales_Data[[#This Row],[Temperature]],0)&lt;70,"Mild",ROUND(Sales_Data[[#This Row],[Temperature]],0)&lt;84,"Warm",TRUE,"Hot")</f>
        <v>Cold</v>
      </c>
    </row>
    <row r="4467" spans="1:13" x14ac:dyDescent="0.3">
      <c r="A4467" s="5">
        <v>11</v>
      </c>
      <c r="B4467" s="5" t="s">
        <v>66</v>
      </c>
      <c r="C4467" s="7" t="b">
        <f t="shared" si="138"/>
        <v>0</v>
      </c>
      <c r="D4467" s="7" t="str" cm="1">
        <f t="array" ref="D4467">_xlfn.SWITCH(A4467,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467" s="12">
        <f t="shared" si="139"/>
        <v>40907</v>
      </c>
      <c r="F4467" s="5">
        <v>2011</v>
      </c>
      <c r="G4467" s="8">
        <v>1352084.21</v>
      </c>
      <c r="H4467" s="5" t="s">
        <v>97</v>
      </c>
      <c r="I4467" s="9">
        <v>48.86</v>
      </c>
      <c r="J4467" s="10">
        <v>3.129</v>
      </c>
      <c r="K4467" s="10">
        <v>223.00908390000001</v>
      </c>
      <c r="L4467" s="10">
        <v>7.1970000000000001</v>
      </c>
      <c r="M4467" s="11" t="str" cm="1">
        <f t="array" ref="M4467">_xlfn.IFS(ROUND(Sales_Data[[#This Row],[Temperature]],0)&lt;50,"Cold",ROUND(Sales_Data[[#This Row],[Temperature]],0)&lt;70,"Mild",ROUND(Sales_Data[[#This Row],[Temperature]],0)&lt;84,"Warm",TRUE,"Hot")</f>
        <v>Cold</v>
      </c>
    </row>
    <row r="4468" spans="1:13" x14ac:dyDescent="0.3">
      <c r="A4468" s="5">
        <v>12</v>
      </c>
      <c r="B4468" s="5" t="s">
        <v>66</v>
      </c>
      <c r="C4468" s="7" t="b">
        <f t="shared" si="138"/>
        <v>0</v>
      </c>
      <c r="D4468" s="7" t="str" cm="1">
        <f t="array" ref="D4468">_xlfn.SWITCH(A4468,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468" s="12">
        <f t="shared" si="139"/>
        <v>40907</v>
      </c>
      <c r="F4468" s="5">
        <v>2011</v>
      </c>
      <c r="G4468" s="8">
        <v>1111638.07</v>
      </c>
      <c r="H4468" s="5" t="s">
        <v>97</v>
      </c>
      <c r="I4468" s="9">
        <v>44.64</v>
      </c>
      <c r="J4468" s="10">
        <v>3.4279999999999999</v>
      </c>
      <c r="K4468" s="10">
        <v>130.07103230000001</v>
      </c>
      <c r="L4468" s="10">
        <v>12.89</v>
      </c>
      <c r="M4468" s="11" t="str" cm="1">
        <f t="array" ref="M4468">_xlfn.IFS(ROUND(Sales_Data[[#This Row],[Temperature]],0)&lt;50,"Cold",ROUND(Sales_Data[[#This Row],[Temperature]],0)&lt;70,"Mild",ROUND(Sales_Data[[#This Row],[Temperature]],0)&lt;84,"Warm",TRUE,"Hot")</f>
        <v>Cold</v>
      </c>
    </row>
    <row r="4469" spans="1:13" x14ac:dyDescent="0.3">
      <c r="A4469" s="5">
        <v>13</v>
      </c>
      <c r="B4469" s="5" t="s">
        <v>66</v>
      </c>
      <c r="C4469" s="7" t="b">
        <f t="shared" si="138"/>
        <v>0</v>
      </c>
      <c r="D4469" s="7" t="str" cm="1">
        <f t="array" ref="D4469">_xlfn.SWITCH(A4469,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469" s="12">
        <f t="shared" si="139"/>
        <v>40907</v>
      </c>
      <c r="F4469" s="5">
        <v>2011</v>
      </c>
      <c r="G4469" s="8">
        <v>1969056.91</v>
      </c>
      <c r="H4469" s="5" t="s">
        <v>97</v>
      </c>
      <c r="I4469" s="9">
        <v>31.53</v>
      </c>
      <c r="J4469" s="10">
        <v>3.1190000000000002</v>
      </c>
      <c r="K4469" s="10">
        <v>130.07103230000001</v>
      </c>
      <c r="L4469" s="10">
        <v>6.3920000000000003</v>
      </c>
      <c r="M4469" s="11" t="str" cm="1">
        <f t="array" ref="M4469">_xlfn.IFS(ROUND(Sales_Data[[#This Row],[Temperature]],0)&lt;50,"Cold",ROUND(Sales_Data[[#This Row],[Temperature]],0)&lt;70,"Mild",ROUND(Sales_Data[[#This Row],[Temperature]],0)&lt;84,"Warm",TRUE,"Hot")</f>
        <v>Cold</v>
      </c>
    </row>
    <row r="4470" spans="1:13" x14ac:dyDescent="0.3">
      <c r="A4470" s="5">
        <v>14</v>
      </c>
      <c r="B4470" s="5" t="s">
        <v>66</v>
      </c>
      <c r="C4470" s="7" t="b">
        <f t="shared" si="138"/>
        <v>0</v>
      </c>
      <c r="D4470" s="7" t="str" cm="1">
        <f t="array" ref="D4470">_xlfn.SWITCH(A4470,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470" s="12">
        <f t="shared" si="139"/>
        <v>40907</v>
      </c>
      <c r="F4470" s="5">
        <v>2011</v>
      </c>
      <c r="G4470" s="8">
        <v>1914148.89</v>
      </c>
      <c r="H4470" s="5" t="s">
        <v>97</v>
      </c>
      <c r="I4470" s="9">
        <v>37.79</v>
      </c>
      <c r="J4470" s="10">
        <v>3.3889999999999998</v>
      </c>
      <c r="K4470" s="10">
        <v>189.0620155</v>
      </c>
      <c r="L4470" s="10">
        <v>8.5229999999999997</v>
      </c>
      <c r="M4470" s="11" t="str" cm="1">
        <f t="array" ref="M4470">_xlfn.IFS(ROUND(Sales_Data[[#This Row],[Temperature]],0)&lt;50,"Cold",ROUND(Sales_Data[[#This Row],[Temperature]],0)&lt;70,"Mild",ROUND(Sales_Data[[#This Row],[Temperature]],0)&lt;84,"Warm",TRUE,"Hot")</f>
        <v>Cold</v>
      </c>
    </row>
    <row r="4471" spans="1:13" x14ac:dyDescent="0.3">
      <c r="A4471" s="5">
        <v>15</v>
      </c>
      <c r="B4471" s="5" t="s">
        <v>66</v>
      </c>
      <c r="C4471" s="7" t="b">
        <f t="shared" si="138"/>
        <v>0</v>
      </c>
      <c r="D4471" s="7" t="str" cm="1">
        <f t="array" ref="D4471">_xlfn.SWITCH(A4471,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471" s="12">
        <f t="shared" si="139"/>
        <v>40907</v>
      </c>
      <c r="F4471" s="5">
        <v>2011</v>
      </c>
      <c r="G4471" s="8">
        <v>603460.79</v>
      </c>
      <c r="H4471" s="5" t="s">
        <v>97</v>
      </c>
      <c r="I4471" s="9">
        <v>31.44</v>
      </c>
      <c r="J4471" s="10">
        <v>3.5659999999999998</v>
      </c>
      <c r="K4471" s="10">
        <v>136.6432581</v>
      </c>
      <c r="L4471" s="10">
        <v>7.8659999999999997</v>
      </c>
      <c r="M4471" s="11" t="str" cm="1">
        <f t="array" ref="M4471">_xlfn.IFS(ROUND(Sales_Data[[#This Row],[Temperature]],0)&lt;50,"Cold",ROUND(Sales_Data[[#This Row],[Temperature]],0)&lt;70,"Mild",ROUND(Sales_Data[[#This Row],[Temperature]],0)&lt;84,"Warm",TRUE,"Hot")</f>
        <v>Cold</v>
      </c>
    </row>
    <row r="4472" spans="1:13" x14ac:dyDescent="0.3">
      <c r="A4472" s="5">
        <v>16</v>
      </c>
      <c r="B4472" s="5" t="s">
        <v>66</v>
      </c>
      <c r="C4472" s="7" t="b">
        <f t="shared" si="138"/>
        <v>0</v>
      </c>
      <c r="D4472" s="7" t="str" cm="1">
        <f t="array" ref="D4472">_xlfn.SWITCH(A4472,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472" s="12">
        <f t="shared" si="139"/>
        <v>40907</v>
      </c>
      <c r="F4472" s="5">
        <v>2011</v>
      </c>
      <c r="G4472" s="8">
        <v>665861.06000000006</v>
      </c>
      <c r="H4472" s="5" t="s">
        <v>97</v>
      </c>
      <c r="I4472" s="9">
        <v>23.91</v>
      </c>
      <c r="J4472" s="10">
        <v>3.1190000000000002</v>
      </c>
      <c r="K4472" s="10">
        <v>196.35861009999999</v>
      </c>
      <c r="L4472" s="10">
        <v>6.2320000000000002</v>
      </c>
      <c r="M4472" s="11" t="str" cm="1">
        <f t="array" ref="M4472">_xlfn.IFS(ROUND(Sales_Data[[#This Row],[Temperature]],0)&lt;50,"Cold",ROUND(Sales_Data[[#This Row],[Temperature]],0)&lt;70,"Mild",ROUND(Sales_Data[[#This Row],[Temperature]],0)&lt;84,"Warm",TRUE,"Hot")</f>
        <v>Cold</v>
      </c>
    </row>
    <row r="4473" spans="1:13" x14ac:dyDescent="0.3">
      <c r="A4473" s="5">
        <v>17</v>
      </c>
      <c r="B4473" s="5" t="s">
        <v>66</v>
      </c>
      <c r="C4473" s="7" t="b">
        <f t="shared" si="138"/>
        <v>0</v>
      </c>
      <c r="D4473" s="7" t="str" cm="1">
        <f t="array" ref="D4473">_xlfn.SWITCH(A4473,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473" s="12">
        <f t="shared" si="139"/>
        <v>40907</v>
      </c>
      <c r="F4473" s="5">
        <v>2011</v>
      </c>
      <c r="G4473" s="8">
        <v>777207.3</v>
      </c>
      <c r="H4473" s="5" t="s">
        <v>97</v>
      </c>
      <c r="I4473" s="9">
        <v>26.73</v>
      </c>
      <c r="J4473" s="10">
        <v>3.1190000000000002</v>
      </c>
      <c r="K4473" s="10">
        <v>130.07103230000001</v>
      </c>
      <c r="L4473" s="10">
        <v>6.617</v>
      </c>
      <c r="M4473" s="11" t="str" cm="1">
        <f t="array" ref="M4473">_xlfn.IFS(ROUND(Sales_Data[[#This Row],[Temperature]],0)&lt;50,"Cold",ROUND(Sales_Data[[#This Row],[Temperature]],0)&lt;70,"Mild",ROUND(Sales_Data[[#This Row],[Temperature]],0)&lt;84,"Warm",TRUE,"Hot")</f>
        <v>Cold</v>
      </c>
    </row>
    <row r="4474" spans="1:13" x14ac:dyDescent="0.3">
      <c r="A4474" s="5">
        <v>18</v>
      </c>
      <c r="B4474" s="5" t="s">
        <v>66</v>
      </c>
      <c r="C4474" s="7" t="b">
        <f t="shared" si="138"/>
        <v>0</v>
      </c>
      <c r="D4474" s="7" t="str" cm="1">
        <f t="array" ref="D4474">_xlfn.SWITCH(A4474,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474" s="12">
        <f t="shared" si="139"/>
        <v>40907</v>
      </c>
      <c r="F4474" s="5">
        <v>2011</v>
      </c>
      <c r="G4474" s="8">
        <v>1010562.49</v>
      </c>
      <c r="H4474" s="5" t="s">
        <v>97</v>
      </c>
      <c r="I4474" s="9">
        <v>32.36</v>
      </c>
      <c r="J4474" s="10">
        <v>3.4020000000000001</v>
      </c>
      <c r="K4474" s="10">
        <v>136.6432581</v>
      </c>
      <c r="L4474" s="10">
        <v>8.4710000000000001</v>
      </c>
      <c r="M4474" s="11" t="str" cm="1">
        <f t="array" ref="M4474">_xlfn.IFS(ROUND(Sales_Data[[#This Row],[Temperature]],0)&lt;50,"Cold",ROUND(Sales_Data[[#This Row],[Temperature]],0)&lt;70,"Mild",ROUND(Sales_Data[[#This Row],[Temperature]],0)&lt;84,"Warm",TRUE,"Hot")</f>
        <v>Cold</v>
      </c>
    </row>
    <row r="4475" spans="1:13" x14ac:dyDescent="0.3">
      <c r="A4475" s="5">
        <v>19</v>
      </c>
      <c r="B4475" s="5" t="s">
        <v>66</v>
      </c>
      <c r="C4475" s="7" t="b">
        <f t="shared" si="138"/>
        <v>0</v>
      </c>
      <c r="D4475" s="7" t="str" cm="1">
        <f t="array" ref="D4475">_xlfn.SWITCH(A4475,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475" s="12">
        <f t="shared" si="139"/>
        <v>40907</v>
      </c>
      <c r="F4475" s="5">
        <v>2011</v>
      </c>
      <c r="G4475" s="8">
        <v>1405168.06</v>
      </c>
      <c r="H4475" s="5" t="s">
        <v>97</v>
      </c>
      <c r="I4475" s="9">
        <v>31.65</v>
      </c>
      <c r="J4475" s="10">
        <v>3.5659999999999998</v>
      </c>
      <c r="K4475" s="10">
        <v>136.6432581</v>
      </c>
      <c r="L4475" s="10">
        <v>7.8659999999999997</v>
      </c>
      <c r="M4475" s="11" t="str" cm="1">
        <f t="array" ref="M4475">_xlfn.IFS(ROUND(Sales_Data[[#This Row],[Temperature]],0)&lt;50,"Cold",ROUND(Sales_Data[[#This Row],[Temperature]],0)&lt;70,"Mild",ROUND(Sales_Data[[#This Row],[Temperature]],0)&lt;84,"Warm",TRUE,"Hot")</f>
        <v>Cold</v>
      </c>
    </row>
    <row r="4476" spans="1:13" x14ac:dyDescent="0.3">
      <c r="A4476" s="5">
        <v>20</v>
      </c>
      <c r="B4476" s="5" t="s">
        <v>66</v>
      </c>
      <c r="C4476" s="7" t="b">
        <f t="shared" si="138"/>
        <v>0</v>
      </c>
      <c r="D4476" s="7" t="str" cm="1">
        <f t="array" ref="D4476">_xlfn.SWITCH(A4476,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476" s="12">
        <f t="shared" si="139"/>
        <v>40907</v>
      </c>
      <c r="F4476" s="5">
        <v>2011</v>
      </c>
      <c r="G4476" s="8">
        <v>2043245</v>
      </c>
      <c r="H4476" s="5" t="s">
        <v>97</v>
      </c>
      <c r="I4476" s="9">
        <v>36.35</v>
      </c>
      <c r="J4476" s="10">
        <v>3.3889999999999998</v>
      </c>
      <c r="K4476" s="10">
        <v>212.4035763</v>
      </c>
      <c r="L4476" s="10">
        <v>7.0819999999999999</v>
      </c>
      <c r="M4476" s="11" t="str" cm="1">
        <f t="array" ref="M4476">_xlfn.IFS(ROUND(Sales_Data[[#This Row],[Temperature]],0)&lt;50,"Cold",ROUND(Sales_Data[[#This Row],[Temperature]],0)&lt;70,"Mild",ROUND(Sales_Data[[#This Row],[Temperature]],0)&lt;84,"Warm",TRUE,"Hot")</f>
        <v>Cold</v>
      </c>
    </row>
    <row r="4477" spans="1:13" x14ac:dyDescent="0.3">
      <c r="A4477" s="5">
        <v>21</v>
      </c>
      <c r="B4477" s="5" t="s">
        <v>66</v>
      </c>
      <c r="C4477" s="7" t="b">
        <f t="shared" si="138"/>
        <v>0</v>
      </c>
      <c r="D4477" s="7" t="str" cm="1">
        <f t="array" ref="D4477">_xlfn.SWITCH(A4477,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477" s="12">
        <f t="shared" si="139"/>
        <v>40907</v>
      </c>
      <c r="F4477" s="5">
        <v>2011</v>
      </c>
      <c r="G4477" s="8">
        <v>804362.36</v>
      </c>
      <c r="H4477" s="5" t="s">
        <v>97</v>
      </c>
      <c r="I4477" s="9">
        <v>45.16</v>
      </c>
      <c r="J4477" s="10">
        <v>3.129</v>
      </c>
      <c r="K4477" s="10">
        <v>219.1773063</v>
      </c>
      <c r="L4477" s="10">
        <v>7.4409999999999998</v>
      </c>
      <c r="M4477" s="11" t="str" cm="1">
        <f t="array" ref="M4477">_xlfn.IFS(ROUND(Sales_Data[[#This Row],[Temperature]],0)&lt;50,"Cold",ROUND(Sales_Data[[#This Row],[Temperature]],0)&lt;70,"Mild",ROUND(Sales_Data[[#This Row],[Temperature]],0)&lt;84,"Warm",TRUE,"Hot")</f>
        <v>Cold</v>
      </c>
    </row>
    <row r="4478" spans="1:13" x14ac:dyDescent="0.3">
      <c r="A4478" s="5">
        <v>22</v>
      </c>
      <c r="B4478" s="5" t="s">
        <v>66</v>
      </c>
      <c r="C4478" s="7" t="b">
        <f t="shared" si="138"/>
        <v>0</v>
      </c>
      <c r="D4478" s="7" t="str" cm="1">
        <f t="array" ref="D4478">_xlfn.SWITCH(A4478,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478" s="12">
        <f t="shared" si="139"/>
        <v>40907</v>
      </c>
      <c r="F4478" s="5">
        <v>2011</v>
      </c>
      <c r="G4478" s="8">
        <v>982661.14</v>
      </c>
      <c r="H4478" s="5" t="s">
        <v>97</v>
      </c>
      <c r="I4478" s="9">
        <v>36.28</v>
      </c>
      <c r="J4478" s="10">
        <v>3.4020000000000001</v>
      </c>
      <c r="K4478" s="10">
        <v>140.58745049999999</v>
      </c>
      <c r="L4478" s="10">
        <v>7.7060000000000004</v>
      </c>
      <c r="M4478" s="11" t="str" cm="1">
        <f t="array" ref="M4478">_xlfn.IFS(ROUND(Sales_Data[[#This Row],[Temperature]],0)&lt;50,"Cold",ROUND(Sales_Data[[#This Row],[Temperature]],0)&lt;70,"Mild",ROUND(Sales_Data[[#This Row],[Temperature]],0)&lt;84,"Warm",TRUE,"Hot")</f>
        <v>Cold</v>
      </c>
    </row>
    <row r="4479" spans="1:13" x14ac:dyDescent="0.3">
      <c r="A4479" s="5">
        <v>23</v>
      </c>
      <c r="B4479" s="5" t="s">
        <v>66</v>
      </c>
      <c r="C4479" s="7" t="b">
        <f t="shared" si="138"/>
        <v>0</v>
      </c>
      <c r="D4479" s="7" t="str" cm="1">
        <f t="array" ref="D4479">_xlfn.SWITCH(A4479,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479" s="12">
        <f t="shared" si="139"/>
        <v>40907</v>
      </c>
      <c r="F4479" s="5">
        <v>2011</v>
      </c>
      <c r="G4479" s="8">
        <v>1213486.95</v>
      </c>
      <c r="H4479" s="5" t="s">
        <v>97</v>
      </c>
      <c r="I4479" s="9">
        <v>22.3</v>
      </c>
      <c r="J4479" s="10">
        <v>3.4020000000000001</v>
      </c>
      <c r="K4479" s="10">
        <v>136.6432581</v>
      </c>
      <c r="L4479" s="10">
        <v>4.42</v>
      </c>
      <c r="M4479" s="11" t="str" cm="1">
        <f t="array" ref="M4479">_xlfn.IFS(ROUND(Sales_Data[[#This Row],[Temperature]],0)&lt;50,"Cold",ROUND(Sales_Data[[#This Row],[Temperature]],0)&lt;70,"Mild",ROUND(Sales_Data[[#This Row],[Temperature]],0)&lt;84,"Warm",TRUE,"Hot")</f>
        <v>Cold</v>
      </c>
    </row>
    <row r="4480" spans="1:13" x14ac:dyDescent="0.3">
      <c r="A4480" s="5">
        <v>24</v>
      </c>
      <c r="B4480" s="5" t="s">
        <v>66</v>
      </c>
      <c r="C4480" s="7" t="b">
        <f t="shared" si="138"/>
        <v>0</v>
      </c>
      <c r="D4480" s="7" t="str" cm="1">
        <f t="array" ref="D4480">_xlfn.SWITCH(A4480,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480" s="12">
        <f t="shared" si="139"/>
        <v>40907</v>
      </c>
      <c r="F4480" s="5">
        <v>2011</v>
      </c>
      <c r="G4480" s="8">
        <v>1363973.16</v>
      </c>
      <c r="H4480" s="5" t="s">
        <v>97</v>
      </c>
      <c r="I4480" s="9">
        <v>33.450000000000003</v>
      </c>
      <c r="J4480" s="10">
        <v>3.5659999999999998</v>
      </c>
      <c r="K4480" s="10">
        <v>136.6432581</v>
      </c>
      <c r="L4480" s="10">
        <v>8.4540000000000006</v>
      </c>
      <c r="M4480" s="11" t="str" cm="1">
        <f t="array" ref="M4480">_xlfn.IFS(ROUND(Sales_Data[[#This Row],[Temperature]],0)&lt;50,"Cold",ROUND(Sales_Data[[#This Row],[Temperature]],0)&lt;70,"Mild",ROUND(Sales_Data[[#This Row],[Temperature]],0)&lt;84,"Warm",TRUE,"Hot")</f>
        <v>Cold</v>
      </c>
    </row>
    <row r="4481" spans="1:13" x14ac:dyDescent="0.3">
      <c r="A4481" s="5">
        <v>25</v>
      </c>
      <c r="B4481" s="5" t="s">
        <v>66</v>
      </c>
      <c r="C4481" s="7" t="b">
        <f t="shared" si="138"/>
        <v>0</v>
      </c>
      <c r="D4481" s="7" t="str" cm="1">
        <f t="array" ref="D4481">_xlfn.SWITCH(A4481,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481" s="12">
        <f t="shared" si="139"/>
        <v>40907</v>
      </c>
      <c r="F4481" s="5">
        <v>2011</v>
      </c>
      <c r="G4481" s="8">
        <v>683665.37</v>
      </c>
      <c r="H4481" s="5" t="s">
        <v>97</v>
      </c>
      <c r="I4481" s="9">
        <v>32.42</v>
      </c>
      <c r="J4481" s="10">
        <v>3.3889999999999998</v>
      </c>
      <c r="K4481" s="10">
        <v>212.4035763</v>
      </c>
      <c r="L4481" s="10">
        <v>7.0819999999999999</v>
      </c>
      <c r="M4481" s="11" t="str" cm="1">
        <f t="array" ref="M4481">_xlfn.IFS(ROUND(Sales_Data[[#This Row],[Temperature]],0)&lt;50,"Cold",ROUND(Sales_Data[[#This Row],[Temperature]],0)&lt;70,"Mild",ROUND(Sales_Data[[#This Row],[Temperature]],0)&lt;84,"Warm",TRUE,"Hot")</f>
        <v>Cold</v>
      </c>
    </row>
    <row r="4482" spans="1:13" x14ac:dyDescent="0.3">
      <c r="A4482" s="5">
        <v>26</v>
      </c>
      <c r="B4482" s="5" t="s">
        <v>66</v>
      </c>
      <c r="C4482" s="7" t="b">
        <f t="shared" ref="C4482:C4545" si="140">ISNUMBER(B4482)</f>
        <v>0</v>
      </c>
      <c r="D4482" s="7" t="str" cm="1">
        <f t="array" ref="D4482">_xlfn.SWITCH(A4482,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482" s="12">
        <f t="shared" ref="E4482:E4545" si="141">IF(C4482,B4482,DATE(RIGHT(B4482,4),MID(B4482,4,2),LEFT(B4482,2)))</f>
        <v>40907</v>
      </c>
      <c r="F4482" s="5">
        <v>2011</v>
      </c>
      <c r="G4482" s="8">
        <v>972834.42</v>
      </c>
      <c r="H4482" s="5" t="s">
        <v>97</v>
      </c>
      <c r="I4482" s="9">
        <v>18.8</v>
      </c>
      <c r="J4482" s="10">
        <v>3.4020000000000001</v>
      </c>
      <c r="K4482" s="10">
        <v>136.6432581</v>
      </c>
      <c r="L4482" s="10">
        <v>7.5979999999999999</v>
      </c>
      <c r="M4482" s="11" t="str" cm="1">
        <f t="array" ref="M4482">_xlfn.IFS(ROUND(Sales_Data[[#This Row],[Temperature]],0)&lt;50,"Cold",ROUND(Sales_Data[[#This Row],[Temperature]],0)&lt;70,"Mild",ROUND(Sales_Data[[#This Row],[Temperature]],0)&lt;84,"Warm",TRUE,"Hot")</f>
        <v>Cold</v>
      </c>
    </row>
    <row r="4483" spans="1:13" x14ac:dyDescent="0.3">
      <c r="A4483" s="5">
        <v>27</v>
      </c>
      <c r="B4483" s="5" t="s">
        <v>66</v>
      </c>
      <c r="C4483" s="7" t="b">
        <f t="shared" si="140"/>
        <v>0</v>
      </c>
      <c r="D4483" s="7" t="str" cm="1">
        <f t="array" ref="D4483">_xlfn.SWITCH(A4483,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483" s="12">
        <f t="shared" si="141"/>
        <v>40907</v>
      </c>
      <c r="F4483" s="5">
        <v>2011</v>
      </c>
      <c r="G4483" s="8">
        <v>1650604.6</v>
      </c>
      <c r="H4483" s="5" t="s">
        <v>97</v>
      </c>
      <c r="I4483" s="9">
        <v>37.85</v>
      </c>
      <c r="J4483" s="10">
        <v>3.5659999999999998</v>
      </c>
      <c r="K4483" s="10">
        <v>140.58745049999999</v>
      </c>
      <c r="L4483" s="10">
        <v>7.9059999999999997</v>
      </c>
      <c r="M4483" s="11" t="str" cm="1">
        <f t="array" ref="M4483">_xlfn.IFS(ROUND(Sales_Data[[#This Row],[Temperature]],0)&lt;50,"Cold",ROUND(Sales_Data[[#This Row],[Temperature]],0)&lt;70,"Mild",ROUND(Sales_Data[[#This Row],[Temperature]],0)&lt;84,"Warm",TRUE,"Hot")</f>
        <v>Cold</v>
      </c>
    </row>
    <row r="4484" spans="1:13" x14ac:dyDescent="0.3">
      <c r="A4484" s="5">
        <v>28</v>
      </c>
      <c r="B4484" s="5" t="s">
        <v>66</v>
      </c>
      <c r="C4484" s="7" t="b">
        <f t="shared" si="140"/>
        <v>0</v>
      </c>
      <c r="D4484" s="7" t="str" cm="1">
        <f t="array" ref="D4484">_xlfn.SWITCH(A4484,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484" s="12">
        <f t="shared" si="141"/>
        <v>40907</v>
      </c>
      <c r="F4484" s="5">
        <v>2011</v>
      </c>
      <c r="G4484" s="8">
        <v>1270036.53</v>
      </c>
      <c r="H4484" s="5" t="s">
        <v>97</v>
      </c>
      <c r="I4484" s="9">
        <v>44.64</v>
      </c>
      <c r="J4484" s="10">
        <v>3.4279999999999999</v>
      </c>
      <c r="K4484" s="10">
        <v>130.07103230000001</v>
      </c>
      <c r="L4484" s="10">
        <v>12.89</v>
      </c>
      <c r="M4484" s="11" t="str" cm="1">
        <f t="array" ref="M4484">_xlfn.IFS(ROUND(Sales_Data[[#This Row],[Temperature]],0)&lt;50,"Cold",ROUND(Sales_Data[[#This Row],[Temperature]],0)&lt;70,"Mild",ROUND(Sales_Data[[#This Row],[Temperature]],0)&lt;84,"Warm",TRUE,"Hot")</f>
        <v>Cold</v>
      </c>
    </row>
    <row r="4485" spans="1:13" x14ac:dyDescent="0.3">
      <c r="A4485" s="5">
        <v>29</v>
      </c>
      <c r="B4485" s="5" t="s">
        <v>66</v>
      </c>
      <c r="C4485" s="7" t="b">
        <f t="shared" si="140"/>
        <v>0</v>
      </c>
      <c r="D4485" s="7" t="str" cm="1">
        <f t="array" ref="D4485">_xlfn.SWITCH(A4485,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485" s="12">
        <f t="shared" si="141"/>
        <v>40907</v>
      </c>
      <c r="F4485" s="5">
        <v>2011</v>
      </c>
      <c r="G4485" s="8">
        <v>551743.05000000005</v>
      </c>
      <c r="H4485" s="5" t="s">
        <v>97</v>
      </c>
      <c r="I4485" s="9">
        <v>36.28</v>
      </c>
      <c r="J4485" s="10">
        <v>3.4020000000000001</v>
      </c>
      <c r="K4485" s="10">
        <v>136.6432581</v>
      </c>
      <c r="L4485" s="10">
        <v>9.3569999999999993</v>
      </c>
      <c r="M4485" s="11" t="str" cm="1">
        <f t="array" ref="M4485">_xlfn.IFS(ROUND(Sales_Data[[#This Row],[Temperature]],0)&lt;50,"Cold",ROUND(Sales_Data[[#This Row],[Temperature]],0)&lt;70,"Mild",ROUND(Sales_Data[[#This Row],[Temperature]],0)&lt;84,"Warm",TRUE,"Hot")</f>
        <v>Cold</v>
      </c>
    </row>
    <row r="4486" spans="1:13" x14ac:dyDescent="0.3">
      <c r="A4486" s="5">
        <v>30</v>
      </c>
      <c r="B4486" s="5" t="s">
        <v>66</v>
      </c>
      <c r="C4486" s="7" t="b">
        <f t="shared" si="140"/>
        <v>0</v>
      </c>
      <c r="D4486" s="7" t="str" cm="1">
        <f t="array" ref="D4486">_xlfn.SWITCH(A4486,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486" s="12">
        <f t="shared" si="141"/>
        <v>40907</v>
      </c>
      <c r="F4486" s="5">
        <v>2011</v>
      </c>
      <c r="G4486" s="8">
        <v>376777.45</v>
      </c>
      <c r="H4486" s="5" t="s">
        <v>97</v>
      </c>
      <c r="I4486" s="9">
        <v>45.16</v>
      </c>
      <c r="J4486" s="10">
        <v>3.129</v>
      </c>
      <c r="K4486" s="10">
        <v>219.1773063</v>
      </c>
      <c r="L4486" s="10">
        <v>7.4409999999999998</v>
      </c>
      <c r="M4486" s="11" t="str" cm="1">
        <f t="array" ref="M4486">_xlfn.IFS(ROUND(Sales_Data[[#This Row],[Temperature]],0)&lt;50,"Cold",ROUND(Sales_Data[[#This Row],[Temperature]],0)&lt;70,"Mild",ROUND(Sales_Data[[#This Row],[Temperature]],0)&lt;84,"Warm",TRUE,"Hot")</f>
        <v>Cold</v>
      </c>
    </row>
    <row r="4487" spans="1:13" x14ac:dyDescent="0.3">
      <c r="A4487" s="5">
        <v>31</v>
      </c>
      <c r="B4487" s="5" t="s">
        <v>66</v>
      </c>
      <c r="C4487" s="7" t="b">
        <f t="shared" si="140"/>
        <v>0</v>
      </c>
      <c r="D4487" s="7" t="str" cm="1">
        <f t="array" ref="D4487">_xlfn.SWITCH(A4487,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487" s="12">
        <f t="shared" si="141"/>
        <v>40907</v>
      </c>
      <c r="F4487" s="5">
        <v>2011</v>
      </c>
      <c r="G4487" s="8">
        <v>1355405.95</v>
      </c>
      <c r="H4487" s="5" t="s">
        <v>97</v>
      </c>
      <c r="I4487" s="9">
        <v>45.16</v>
      </c>
      <c r="J4487" s="10">
        <v>3.129</v>
      </c>
      <c r="K4487" s="10">
        <v>219.1773063</v>
      </c>
      <c r="L4487" s="10">
        <v>7.4409999999999998</v>
      </c>
      <c r="M4487" s="11" t="str" cm="1">
        <f t="array" ref="M4487">_xlfn.IFS(ROUND(Sales_Data[[#This Row],[Temperature]],0)&lt;50,"Cold",ROUND(Sales_Data[[#This Row],[Temperature]],0)&lt;70,"Mild",ROUND(Sales_Data[[#This Row],[Temperature]],0)&lt;84,"Warm",TRUE,"Hot")</f>
        <v>Cold</v>
      </c>
    </row>
    <row r="4488" spans="1:13" x14ac:dyDescent="0.3">
      <c r="A4488" s="5">
        <v>32</v>
      </c>
      <c r="B4488" s="5" t="s">
        <v>66</v>
      </c>
      <c r="C4488" s="7" t="b">
        <f t="shared" si="140"/>
        <v>0</v>
      </c>
      <c r="D4488" s="7" t="str" cm="1">
        <f t="array" ref="D4488">_xlfn.SWITCH(A4488,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488" s="12">
        <f t="shared" si="141"/>
        <v>40907</v>
      </c>
      <c r="F4488" s="5">
        <v>2011</v>
      </c>
      <c r="G4488" s="8">
        <v>1102367.6499999999</v>
      </c>
      <c r="H4488" s="5" t="s">
        <v>97</v>
      </c>
      <c r="I4488" s="9">
        <v>32.99</v>
      </c>
      <c r="J4488" s="10">
        <v>3.1190000000000002</v>
      </c>
      <c r="K4488" s="10">
        <v>196.35861009999999</v>
      </c>
      <c r="L4488" s="10">
        <v>8.5129999999999999</v>
      </c>
      <c r="M4488" s="11" t="str" cm="1">
        <f t="array" ref="M4488">_xlfn.IFS(ROUND(Sales_Data[[#This Row],[Temperature]],0)&lt;50,"Cold",ROUND(Sales_Data[[#This Row],[Temperature]],0)&lt;70,"Mild",ROUND(Sales_Data[[#This Row],[Temperature]],0)&lt;84,"Warm",TRUE,"Hot")</f>
        <v>Cold</v>
      </c>
    </row>
    <row r="4489" spans="1:13" x14ac:dyDescent="0.3">
      <c r="A4489" s="5">
        <v>33</v>
      </c>
      <c r="B4489" s="5" t="s">
        <v>66</v>
      </c>
      <c r="C4489" s="7" t="b">
        <f t="shared" si="140"/>
        <v>0</v>
      </c>
      <c r="D4489" s="7" t="str" cm="1">
        <f t="array" ref="D4489">_xlfn.SWITCH(A4489,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489" s="12">
        <f t="shared" si="141"/>
        <v>40907</v>
      </c>
      <c r="F4489" s="5">
        <v>2011</v>
      </c>
      <c r="G4489" s="8">
        <v>215359.21</v>
      </c>
      <c r="H4489" s="5" t="s">
        <v>97</v>
      </c>
      <c r="I4489" s="9">
        <v>51.6</v>
      </c>
      <c r="J4489" s="10">
        <v>3.4279999999999999</v>
      </c>
      <c r="K4489" s="10">
        <v>130.07103230000001</v>
      </c>
      <c r="L4489" s="10">
        <v>8.01</v>
      </c>
      <c r="M4489" s="11" t="str" cm="1">
        <f t="array" ref="M4489">_xlfn.IFS(ROUND(Sales_Data[[#This Row],[Temperature]],0)&lt;50,"Cold",ROUND(Sales_Data[[#This Row],[Temperature]],0)&lt;70,"Mild",ROUND(Sales_Data[[#This Row],[Temperature]],0)&lt;84,"Warm",TRUE,"Hot")</f>
        <v>Mild</v>
      </c>
    </row>
    <row r="4490" spans="1:13" x14ac:dyDescent="0.3">
      <c r="A4490" s="5">
        <v>34</v>
      </c>
      <c r="B4490" s="5" t="s">
        <v>66</v>
      </c>
      <c r="C4490" s="7" t="b">
        <f t="shared" si="140"/>
        <v>0</v>
      </c>
      <c r="D4490" s="7" t="str" cm="1">
        <f t="array" ref="D4490">_xlfn.SWITCH(A4490,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90" s="12">
        <f t="shared" si="141"/>
        <v>40907</v>
      </c>
      <c r="F4490" s="5">
        <v>2011</v>
      </c>
      <c r="G4490" s="8">
        <v>965512.36</v>
      </c>
      <c r="H4490" s="5" t="s">
        <v>97</v>
      </c>
      <c r="I4490" s="9">
        <v>28.84</v>
      </c>
      <c r="J4490" s="10">
        <v>3.1190000000000002</v>
      </c>
      <c r="K4490" s="10">
        <v>130.07103230000001</v>
      </c>
      <c r="L4490" s="10">
        <v>10.148</v>
      </c>
      <c r="M4490" s="11" t="str" cm="1">
        <f t="array" ref="M4490">_xlfn.IFS(ROUND(Sales_Data[[#This Row],[Temperature]],0)&lt;50,"Cold",ROUND(Sales_Data[[#This Row],[Temperature]],0)&lt;70,"Mild",ROUND(Sales_Data[[#This Row],[Temperature]],0)&lt;84,"Warm",TRUE,"Hot")</f>
        <v>Cold</v>
      </c>
    </row>
    <row r="4491" spans="1:13" x14ac:dyDescent="0.3">
      <c r="A4491" s="5">
        <v>35</v>
      </c>
      <c r="B4491" s="5" t="s">
        <v>66</v>
      </c>
      <c r="C4491" s="7" t="b">
        <f t="shared" si="140"/>
        <v>0</v>
      </c>
      <c r="D4491" s="7" t="str" cm="1">
        <f t="array" ref="D4491">_xlfn.SWITCH(A4491,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91" s="12">
        <f t="shared" si="141"/>
        <v>40907</v>
      </c>
      <c r="F4491" s="5">
        <v>2011</v>
      </c>
      <c r="G4491" s="8">
        <v>904650.55</v>
      </c>
      <c r="H4491" s="5" t="s">
        <v>97</v>
      </c>
      <c r="I4491" s="9">
        <v>37.85</v>
      </c>
      <c r="J4491" s="10">
        <v>3.3889999999999998</v>
      </c>
      <c r="K4491" s="10">
        <v>140.58745049999999</v>
      </c>
      <c r="L4491" s="10">
        <v>8.7449999999999992</v>
      </c>
      <c r="M4491" s="11" t="str" cm="1">
        <f t="array" ref="M4491">_xlfn.IFS(ROUND(Sales_Data[[#This Row],[Temperature]],0)&lt;50,"Cold",ROUND(Sales_Data[[#This Row],[Temperature]],0)&lt;70,"Mild",ROUND(Sales_Data[[#This Row],[Temperature]],0)&lt;84,"Warm",TRUE,"Hot")</f>
        <v>Cold</v>
      </c>
    </row>
    <row r="4492" spans="1:13" x14ac:dyDescent="0.3">
      <c r="A4492" s="5">
        <v>36</v>
      </c>
      <c r="B4492" s="5" t="s">
        <v>66</v>
      </c>
      <c r="C4492" s="7" t="b">
        <f t="shared" si="140"/>
        <v>0</v>
      </c>
      <c r="D4492" s="7" t="str" cm="1">
        <f t="array" ref="D4492">_xlfn.SWITCH(A4492,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92" s="12">
        <f t="shared" si="141"/>
        <v>40907</v>
      </c>
      <c r="F4492" s="5">
        <v>2011</v>
      </c>
      <c r="G4492" s="8">
        <v>287425.21999999997</v>
      </c>
      <c r="H4492" s="5" t="s">
        <v>97</v>
      </c>
      <c r="I4492" s="9">
        <v>48.26</v>
      </c>
      <c r="J4492" s="10">
        <v>3.1320000000000001</v>
      </c>
      <c r="K4492" s="10">
        <v>218.2302364</v>
      </c>
      <c r="L4492" s="10">
        <v>7.7160000000000002</v>
      </c>
      <c r="M4492" s="11" t="str" cm="1">
        <f t="array" ref="M4492">_xlfn.IFS(ROUND(Sales_Data[[#This Row],[Temperature]],0)&lt;50,"Cold",ROUND(Sales_Data[[#This Row],[Temperature]],0)&lt;70,"Mild",ROUND(Sales_Data[[#This Row],[Temperature]],0)&lt;84,"Warm",TRUE,"Hot")</f>
        <v>Cold</v>
      </c>
    </row>
    <row r="4493" spans="1:13" x14ac:dyDescent="0.3">
      <c r="A4493" s="5">
        <v>37</v>
      </c>
      <c r="B4493" s="5" t="s">
        <v>66</v>
      </c>
      <c r="C4493" s="7" t="b">
        <f t="shared" si="140"/>
        <v>0</v>
      </c>
      <c r="D4493" s="7" t="str" cm="1">
        <f t="array" ref="D4493">_xlfn.SWITCH(A4493,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93" s="12">
        <f t="shared" si="141"/>
        <v>40907</v>
      </c>
      <c r="F4493" s="5">
        <v>2011</v>
      </c>
      <c r="G4493" s="8">
        <v>451327.61</v>
      </c>
      <c r="H4493" s="5" t="s">
        <v>97</v>
      </c>
      <c r="I4493" s="9">
        <v>48.26</v>
      </c>
      <c r="J4493" s="10">
        <v>3.129</v>
      </c>
      <c r="K4493" s="10">
        <v>218.2302364</v>
      </c>
      <c r="L4493" s="10">
        <v>7.7160000000000002</v>
      </c>
      <c r="M4493" s="11" t="str" cm="1">
        <f t="array" ref="M4493">_xlfn.IFS(ROUND(Sales_Data[[#This Row],[Temperature]],0)&lt;50,"Cold",ROUND(Sales_Data[[#This Row],[Temperature]],0)&lt;70,"Mild",ROUND(Sales_Data[[#This Row],[Temperature]],0)&lt;84,"Warm",TRUE,"Hot")</f>
        <v>Cold</v>
      </c>
    </row>
    <row r="4494" spans="1:13" x14ac:dyDescent="0.3">
      <c r="A4494" s="5">
        <v>38</v>
      </c>
      <c r="B4494" s="5" t="s">
        <v>66</v>
      </c>
      <c r="C4494" s="7" t="b">
        <f t="shared" si="140"/>
        <v>0</v>
      </c>
      <c r="D4494" s="7" t="str" cm="1">
        <f t="array" ref="D4494">_xlfn.SWITCH(A4494,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94" s="12">
        <f t="shared" si="141"/>
        <v>40907</v>
      </c>
      <c r="F4494" s="5">
        <v>2011</v>
      </c>
      <c r="G4494" s="8">
        <v>342667.35</v>
      </c>
      <c r="H4494" s="5" t="s">
        <v>97</v>
      </c>
      <c r="I4494" s="9">
        <v>44.64</v>
      </c>
      <c r="J4494" s="10">
        <v>3.4279999999999999</v>
      </c>
      <c r="K4494" s="10">
        <v>130.07103230000001</v>
      </c>
      <c r="L4494" s="10">
        <v>12.89</v>
      </c>
      <c r="M4494" s="11" t="str" cm="1">
        <f t="array" ref="M4494">_xlfn.IFS(ROUND(Sales_Data[[#This Row],[Temperature]],0)&lt;50,"Cold",ROUND(Sales_Data[[#This Row],[Temperature]],0)&lt;70,"Mild",ROUND(Sales_Data[[#This Row],[Temperature]],0)&lt;84,"Warm",TRUE,"Hot")</f>
        <v>Cold</v>
      </c>
    </row>
    <row r="4495" spans="1:13" x14ac:dyDescent="0.3">
      <c r="A4495" s="5">
        <v>39</v>
      </c>
      <c r="B4495" s="5" t="s">
        <v>66</v>
      </c>
      <c r="C4495" s="7" t="b">
        <f t="shared" si="140"/>
        <v>0</v>
      </c>
      <c r="D4495" s="7" t="str" cm="1">
        <f t="array" ref="D4495">_xlfn.SWITCH(A4495,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95" s="12">
        <f t="shared" si="141"/>
        <v>40907</v>
      </c>
      <c r="F4495" s="5">
        <v>2011</v>
      </c>
      <c r="G4495" s="8">
        <v>1537139.56</v>
      </c>
      <c r="H4495" s="5" t="s">
        <v>97</v>
      </c>
      <c r="I4495" s="9">
        <v>47.6</v>
      </c>
      <c r="J4495" s="10">
        <v>3.129</v>
      </c>
      <c r="K4495" s="10">
        <v>218.2302364</v>
      </c>
      <c r="L4495" s="10">
        <v>7.7160000000000002</v>
      </c>
      <c r="M4495" s="11" t="str" cm="1">
        <f t="array" ref="M4495">_xlfn.IFS(ROUND(Sales_Data[[#This Row],[Temperature]],0)&lt;50,"Cold",ROUND(Sales_Data[[#This Row],[Temperature]],0)&lt;70,"Mild",ROUND(Sales_Data[[#This Row],[Temperature]],0)&lt;84,"Warm",TRUE,"Hot")</f>
        <v>Cold</v>
      </c>
    </row>
    <row r="4496" spans="1:13" x14ac:dyDescent="0.3">
      <c r="A4496" s="5">
        <v>40</v>
      </c>
      <c r="B4496" s="5" t="s">
        <v>66</v>
      </c>
      <c r="C4496" s="7" t="b">
        <f t="shared" si="140"/>
        <v>0</v>
      </c>
      <c r="D4496" s="7" t="str" cm="1">
        <f t="array" ref="D4496">_xlfn.SWITCH(A4496,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96" s="12">
        <f t="shared" si="141"/>
        <v>40907</v>
      </c>
      <c r="F4496" s="5">
        <v>2011</v>
      </c>
      <c r="G4496" s="8">
        <v>908853.15</v>
      </c>
      <c r="H4496" s="5" t="s">
        <v>97</v>
      </c>
      <c r="I4496" s="9">
        <v>18.75</v>
      </c>
      <c r="J4496" s="10">
        <v>3.4020000000000001</v>
      </c>
      <c r="K4496" s="10">
        <v>136.6432581</v>
      </c>
      <c r="L4496" s="10">
        <v>4.42</v>
      </c>
      <c r="M4496" s="11" t="str" cm="1">
        <f t="array" ref="M4496">_xlfn.IFS(ROUND(Sales_Data[[#This Row],[Temperature]],0)&lt;50,"Cold",ROUND(Sales_Data[[#This Row],[Temperature]],0)&lt;70,"Mild",ROUND(Sales_Data[[#This Row],[Temperature]],0)&lt;84,"Warm",TRUE,"Hot")</f>
        <v>Cold</v>
      </c>
    </row>
    <row r="4497" spans="1:13" x14ac:dyDescent="0.3">
      <c r="A4497" s="5">
        <v>41</v>
      </c>
      <c r="B4497" s="5" t="s">
        <v>66</v>
      </c>
      <c r="C4497" s="7" t="b">
        <f t="shared" si="140"/>
        <v>0</v>
      </c>
      <c r="D4497" s="7" t="str" cm="1">
        <f t="array" ref="D4497">_xlfn.SWITCH(A4497,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97" s="12">
        <f t="shared" si="141"/>
        <v>40907</v>
      </c>
      <c r="F4497" s="5">
        <v>2011</v>
      </c>
      <c r="G4497" s="8">
        <v>1264014.1599999999</v>
      </c>
      <c r="H4497" s="5" t="s">
        <v>97</v>
      </c>
      <c r="I4497" s="9">
        <v>34.119999999999997</v>
      </c>
      <c r="J4497" s="10">
        <v>3.1190000000000002</v>
      </c>
      <c r="K4497" s="10">
        <v>196.35861009999999</v>
      </c>
      <c r="L4497" s="10">
        <v>6.7590000000000003</v>
      </c>
      <c r="M4497" s="11" t="str" cm="1">
        <f t="array" ref="M4497">_xlfn.IFS(ROUND(Sales_Data[[#This Row],[Temperature]],0)&lt;50,"Cold",ROUND(Sales_Data[[#This Row],[Temperature]],0)&lt;70,"Mild",ROUND(Sales_Data[[#This Row],[Temperature]],0)&lt;84,"Warm",TRUE,"Hot")</f>
        <v>Cold</v>
      </c>
    </row>
    <row r="4498" spans="1:13" x14ac:dyDescent="0.3">
      <c r="A4498" s="5">
        <v>42</v>
      </c>
      <c r="B4498" s="5" t="s">
        <v>66</v>
      </c>
      <c r="C4498" s="7" t="b">
        <f t="shared" si="140"/>
        <v>0</v>
      </c>
      <c r="D4498" s="7" t="str" cm="1">
        <f t="array" ref="D4498">_xlfn.SWITCH(A4498,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98" s="12">
        <f t="shared" si="141"/>
        <v>40907</v>
      </c>
      <c r="F4498" s="5">
        <v>2011</v>
      </c>
      <c r="G4498" s="8">
        <v>454412.28</v>
      </c>
      <c r="H4498" s="5" t="s">
        <v>97</v>
      </c>
      <c r="I4498" s="9">
        <v>48.92</v>
      </c>
      <c r="J4498" s="10">
        <v>3.4279999999999999</v>
      </c>
      <c r="K4498" s="10">
        <v>130.07103230000001</v>
      </c>
      <c r="L4498" s="10">
        <v>7.8739999999999997</v>
      </c>
      <c r="M4498" s="11" t="str" cm="1">
        <f t="array" ref="M4498">_xlfn.IFS(ROUND(Sales_Data[[#This Row],[Temperature]],0)&lt;50,"Cold",ROUND(Sales_Data[[#This Row],[Temperature]],0)&lt;70,"Mild",ROUND(Sales_Data[[#This Row],[Temperature]],0)&lt;84,"Warm",TRUE,"Hot")</f>
        <v>Cold</v>
      </c>
    </row>
    <row r="4499" spans="1:13" x14ac:dyDescent="0.3">
      <c r="A4499" s="5">
        <v>43</v>
      </c>
      <c r="B4499" s="5" t="s">
        <v>66</v>
      </c>
      <c r="C4499" s="7" t="b">
        <f t="shared" si="140"/>
        <v>0</v>
      </c>
      <c r="D4499" s="7" t="str" cm="1">
        <f t="array" ref="D4499">_xlfn.SWITCH(A4499,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99" s="12">
        <f t="shared" si="141"/>
        <v>40907</v>
      </c>
      <c r="F4499" s="5">
        <v>2011</v>
      </c>
      <c r="G4499" s="8">
        <v>505405.85</v>
      </c>
      <c r="H4499" s="5" t="s">
        <v>97</v>
      </c>
      <c r="I4499" s="9">
        <v>41.83</v>
      </c>
      <c r="J4499" s="10">
        <v>3.129</v>
      </c>
      <c r="K4499" s="10">
        <v>211.0740553</v>
      </c>
      <c r="L4499" s="10">
        <v>10.148</v>
      </c>
      <c r="M4499" s="11" t="str" cm="1">
        <f t="array" ref="M4499">_xlfn.IFS(ROUND(Sales_Data[[#This Row],[Temperature]],0)&lt;50,"Cold",ROUND(Sales_Data[[#This Row],[Temperature]],0)&lt;70,"Mild",ROUND(Sales_Data[[#This Row],[Temperature]],0)&lt;84,"Warm",TRUE,"Hot")</f>
        <v>Cold</v>
      </c>
    </row>
    <row r="4500" spans="1:13" x14ac:dyDescent="0.3">
      <c r="A4500" s="5">
        <v>44</v>
      </c>
      <c r="B4500" s="5" t="s">
        <v>66</v>
      </c>
      <c r="C4500" s="7" t="b">
        <f t="shared" si="140"/>
        <v>0</v>
      </c>
      <c r="D4500" s="7" t="str" cm="1">
        <f t="array" ref="D4500">_xlfn.SWITCH(A4500,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00" s="12">
        <f t="shared" si="141"/>
        <v>40907</v>
      </c>
      <c r="F4500" s="5">
        <v>2011</v>
      </c>
      <c r="G4500" s="8">
        <v>263917.84999999998</v>
      </c>
      <c r="H4500" s="5" t="s">
        <v>97</v>
      </c>
      <c r="I4500" s="9">
        <v>31.53</v>
      </c>
      <c r="J4500" s="10">
        <v>3.1190000000000002</v>
      </c>
      <c r="K4500" s="10">
        <v>130.07103230000001</v>
      </c>
      <c r="L4500" s="10">
        <v>6.0780000000000003</v>
      </c>
      <c r="M4500" s="11" t="str" cm="1">
        <f t="array" ref="M4500">_xlfn.IFS(ROUND(Sales_Data[[#This Row],[Temperature]],0)&lt;50,"Cold",ROUND(Sales_Data[[#This Row],[Temperature]],0)&lt;70,"Mild",ROUND(Sales_Data[[#This Row],[Temperature]],0)&lt;84,"Warm",TRUE,"Hot")</f>
        <v>Cold</v>
      </c>
    </row>
    <row r="4501" spans="1:13" x14ac:dyDescent="0.3">
      <c r="A4501" s="5">
        <v>45</v>
      </c>
      <c r="B4501" s="5" t="s">
        <v>66</v>
      </c>
      <c r="C4501" s="7" t="b">
        <f t="shared" si="140"/>
        <v>0</v>
      </c>
      <c r="D4501" s="7" t="str" cm="1">
        <f t="array" ref="D4501">_xlfn.SWITCH(A4501,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01" s="12">
        <f t="shared" si="141"/>
        <v>40907</v>
      </c>
      <c r="F4501" s="5">
        <v>2011</v>
      </c>
      <c r="G4501" s="8">
        <v>869403.63</v>
      </c>
      <c r="H4501" s="5" t="s">
        <v>97</v>
      </c>
      <c r="I4501" s="9">
        <v>37.79</v>
      </c>
      <c r="J4501" s="10">
        <v>3.3889999999999998</v>
      </c>
      <c r="K4501" s="10">
        <v>189.0620155</v>
      </c>
      <c r="L4501" s="10">
        <v>8.5229999999999997</v>
      </c>
      <c r="M4501" s="11" t="str" cm="1">
        <f t="array" ref="M4501">_xlfn.IFS(ROUND(Sales_Data[[#This Row],[Temperature]],0)&lt;50,"Cold",ROUND(Sales_Data[[#This Row],[Temperature]],0)&lt;70,"Mild",ROUND(Sales_Data[[#This Row],[Temperature]],0)&lt;84,"Warm",TRUE,"Hot")</f>
        <v>Cold</v>
      </c>
    </row>
    <row r="4502" spans="1:13" x14ac:dyDescent="0.3">
      <c r="A4502" s="5">
        <v>1</v>
      </c>
      <c r="B4502" s="6">
        <v>40914</v>
      </c>
      <c r="C4502" s="7" t="b">
        <f t="shared" si="140"/>
        <v>1</v>
      </c>
      <c r="D4502" s="7" t="str" cm="1">
        <f t="array" ref="D4502">_xlfn.SWITCH(A4502,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02" s="7">
        <f t="shared" si="141"/>
        <v>40914</v>
      </c>
      <c r="F4502" s="5">
        <v>2012</v>
      </c>
      <c r="G4502" s="8">
        <v>1624477.58</v>
      </c>
      <c r="H4502" s="5" t="s">
        <v>99</v>
      </c>
      <c r="I4502" s="9">
        <v>77.95</v>
      </c>
      <c r="J4502" s="10">
        <v>3.5009999999999999</v>
      </c>
      <c r="K4502" s="10">
        <v>221.74721389999999</v>
      </c>
      <c r="L4502" s="10">
        <v>7.1429999999999998</v>
      </c>
      <c r="M4502" s="11" t="str" cm="1">
        <f t="array" ref="M4502">_xlfn.IFS(ROUND(Sales_Data[[#This Row],[Temperature]],0)&lt;50,"Cold",ROUND(Sales_Data[[#This Row],[Temperature]],0)&lt;70,"Mild",ROUND(Sales_Data[[#This Row],[Temperature]],0)&lt;84,"Warm",TRUE,"Hot")</f>
        <v>Warm</v>
      </c>
    </row>
    <row r="4503" spans="1:13" x14ac:dyDescent="0.3">
      <c r="A4503" s="5">
        <v>2</v>
      </c>
      <c r="B4503" s="6">
        <v>40914</v>
      </c>
      <c r="C4503" s="7" t="b">
        <f t="shared" si="140"/>
        <v>1</v>
      </c>
      <c r="D4503" s="7" t="str" cm="1">
        <f t="array" ref="D4503">_xlfn.SWITCH(A4503,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03" s="7">
        <f t="shared" si="141"/>
        <v>40914</v>
      </c>
      <c r="F4503" s="5">
        <v>2012</v>
      </c>
      <c r="G4503" s="8">
        <v>1910092.37</v>
      </c>
      <c r="H4503" s="5" t="s">
        <v>99</v>
      </c>
      <c r="I4503" s="9">
        <v>78.38</v>
      </c>
      <c r="J4503" s="10">
        <v>3.5009999999999999</v>
      </c>
      <c r="K4503" s="10">
        <v>221.38527479999999</v>
      </c>
      <c r="L4503" s="10">
        <v>6.891</v>
      </c>
      <c r="M4503" s="11" t="str" cm="1">
        <f t="array" ref="M4503">_xlfn.IFS(ROUND(Sales_Data[[#This Row],[Temperature]],0)&lt;50,"Cold",ROUND(Sales_Data[[#This Row],[Temperature]],0)&lt;70,"Mild",ROUND(Sales_Data[[#This Row],[Temperature]],0)&lt;84,"Warm",TRUE,"Hot")</f>
        <v>Warm</v>
      </c>
    </row>
    <row r="4504" spans="1:13" x14ac:dyDescent="0.3">
      <c r="A4504" s="5">
        <v>3</v>
      </c>
      <c r="B4504" s="6">
        <v>40914</v>
      </c>
      <c r="C4504" s="7" t="b">
        <f t="shared" si="140"/>
        <v>1</v>
      </c>
      <c r="D4504" s="7" t="str" cm="1">
        <f t="array" ref="D4504">_xlfn.SWITCH(A4504,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04" s="7">
        <f t="shared" si="141"/>
        <v>40914</v>
      </c>
      <c r="F4504" s="5">
        <v>2012</v>
      </c>
      <c r="G4504" s="8">
        <v>432268.53</v>
      </c>
      <c r="H4504" s="5" t="s">
        <v>99</v>
      </c>
      <c r="I4504" s="9">
        <v>81.55</v>
      </c>
      <c r="J4504" s="10">
        <v>3.5009999999999999</v>
      </c>
      <c r="K4504" s="10">
        <v>225.25183129999999</v>
      </c>
      <c r="L4504" s="10">
        <v>6.6639999999999997</v>
      </c>
      <c r="M4504" s="11" t="str" cm="1">
        <f t="array" ref="M4504">_xlfn.IFS(ROUND(Sales_Data[[#This Row],[Temperature]],0)&lt;50,"Cold",ROUND(Sales_Data[[#This Row],[Temperature]],0)&lt;70,"Mild",ROUND(Sales_Data[[#This Row],[Temperature]],0)&lt;84,"Warm",TRUE,"Hot")</f>
        <v>Warm</v>
      </c>
    </row>
    <row r="4505" spans="1:13" x14ac:dyDescent="0.3">
      <c r="A4505" s="5">
        <v>4</v>
      </c>
      <c r="B4505" s="6">
        <v>40914</v>
      </c>
      <c r="C4505" s="7" t="b">
        <f t="shared" si="140"/>
        <v>1</v>
      </c>
      <c r="D4505" s="7" t="str" cm="1">
        <f t="array" ref="D4505">_xlfn.SWITCH(A4505,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05" s="7">
        <f t="shared" si="141"/>
        <v>40914</v>
      </c>
      <c r="F4505" s="5">
        <v>2012</v>
      </c>
      <c r="G4505" s="8">
        <v>2179360.94</v>
      </c>
      <c r="H4505" s="5" t="s">
        <v>99</v>
      </c>
      <c r="I4505" s="9">
        <v>77.41</v>
      </c>
      <c r="J4505" s="10">
        <v>3.4830000000000001</v>
      </c>
      <c r="K4505" s="10">
        <v>130.95922580000001</v>
      </c>
      <c r="L4505" s="10">
        <v>4.3079999999999998</v>
      </c>
      <c r="M4505" s="11" t="str" cm="1">
        <f t="array" ref="M4505">_xlfn.IFS(ROUND(Sales_Data[[#This Row],[Temperature]],0)&lt;50,"Cold",ROUND(Sales_Data[[#This Row],[Temperature]],0)&lt;70,"Mild",ROUND(Sales_Data[[#This Row],[Temperature]],0)&lt;84,"Warm",TRUE,"Hot")</f>
        <v>Warm</v>
      </c>
    </row>
    <row r="4506" spans="1:13" x14ac:dyDescent="0.3">
      <c r="A4506" s="5">
        <v>5</v>
      </c>
      <c r="B4506" s="6">
        <v>40914</v>
      </c>
      <c r="C4506" s="7" t="b">
        <f t="shared" si="140"/>
        <v>1</v>
      </c>
      <c r="D4506" s="7" t="str" cm="1">
        <f t="array" ref="D4506">_xlfn.SWITCH(A4506,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06" s="7">
        <f t="shared" si="141"/>
        <v>40914</v>
      </c>
      <c r="F4506" s="5">
        <v>2012</v>
      </c>
      <c r="G4506" s="8">
        <v>359867.8</v>
      </c>
      <c r="H4506" s="5" t="s">
        <v>99</v>
      </c>
      <c r="I4506" s="9">
        <v>79.72</v>
      </c>
      <c r="J4506" s="10">
        <v>3.5009999999999999</v>
      </c>
      <c r="K4506" s="10">
        <v>222.33432769999999</v>
      </c>
      <c r="L4506" s="10">
        <v>5.8010000000000002</v>
      </c>
      <c r="M4506" s="11" t="str" cm="1">
        <f t="array" ref="M4506">_xlfn.IFS(ROUND(Sales_Data[[#This Row],[Temperature]],0)&lt;50,"Cold",ROUND(Sales_Data[[#This Row],[Temperature]],0)&lt;70,"Mild",ROUND(Sales_Data[[#This Row],[Temperature]],0)&lt;84,"Warm",TRUE,"Hot")</f>
        <v>Warm</v>
      </c>
    </row>
    <row r="4507" spans="1:13" x14ac:dyDescent="0.3">
      <c r="A4507" s="5">
        <v>6</v>
      </c>
      <c r="B4507" s="6">
        <v>40914</v>
      </c>
      <c r="C4507" s="7" t="b">
        <f t="shared" si="140"/>
        <v>1</v>
      </c>
      <c r="D4507" s="7" t="str" cm="1">
        <f t="array" ref="D4507">_xlfn.SWITCH(A4507,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07" s="7">
        <f t="shared" si="141"/>
        <v>40914</v>
      </c>
      <c r="F4507" s="5">
        <v>2012</v>
      </c>
      <c r="G4507" s="8">
        <v>1681121.38</v>
      </c>
      <c r="H4507" s="5" t="s">
        <v>99</v>
      </c>
      <c r="I4507" s="9">
        <v>80.39</v>
      </c>
      <c r="J4507" s="10">
        <v>3.5009999999999999</v>
      </c>
      <c r="K4507" s="10">
        <v>223.35393970000001</v>
      </c>
      <c r="L4507" s="10">
        <v>5.9640000000000004</v>
      </c>
      <c r="M4507" s="11" t="str" cm="1">
        <f t="array" ref="M4507">_xlfn.IFS(ROUND(Sales_Data[[#This Row],[Temperature]],0)&lt;50,"Cold",ROUND(Sales_Data[[#This Row],[Temperature]],0)&lt;70,"Mild",ROUND(Sales_Data[[#This Row],[Temperature]],0)&lt;84,"Warm",TRUE,"Hot")</f>
        <v>Warm</v>
      </c>
    </row>
    <row r="4508" spans="1:13" x14ac:dyDescent="0.3">
      <c r="A4508" s="5">
        <v>7</v>
      </c>
      <c r="B4508" s="6">
        <v>40914</v>
      </c>
      <c r="C4508" s="7" t="b">
        <f t="shared" si="140"/>
        <v>1</v>
      </c>
      <c r="D4508" s="7" t="str" cm="1">
        <f t="array" ref="D4508">_xlfn.SWITCH(A4508,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08" s="7">
        <f t="shared" si="141"/>
        <v>40914</v>
      </c>
      <c r="F4508" s="5">
        <v>2012</v>
      </c>
      <c r="G4508" s="8">
        <v>598495.02</v>
      </c>
      <c r="H4508" s="5" t="s">
        <v>99</v>
      </c>
      <c r="I4508" s="9">
        <v>55.06</v>
      </c>
      <c r="J4508" s="10">
        <v>3.7639999999999998</v>
      </c>
      <c r="K4508" s="10">
        <v>197.6218954</v>
      </c>
      <c r="L4508" s="10">
        <v>8.09</v>
      </c>
      <c r="M4508" s="11" t="str" cm="1">
        <f t="array" ref="M4508">_xlfn.IFS(ROUND(Sales_Data[[#This Row],[Temperature]],0)&lt;50,"Cold",ROUND(Sales_Data[[#This Row],[Temperature]],0)&lt;70,"Mild",ROUND(Sales_Data[[#This Row],[Temperature]],0)&lt;84,"Warm",TRUE,"Hot")</f>
        <v>Mild</v>
      </c>
    </row>
    <row r="4509" spans="1:13" x14ac:dyDescent="0.3">
      <c r="A4509" s="5">
        <v>8</v>
      </c>
      <c r="B4509" s="6">
        <v>40914</v>
      </c>
      <c r="C4509" s="7" t="b">
        <f t="shared" si="140"/>
        <v>1</v>
      </c>
      <c r="D4509" s="7" t="str" cm="1">
        <f t="array" ref="D4509">_xlfn.SWITCH(A4509,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09" s="7">
        <f t="shared" si="141"/>
        <v>40914</v>
      </c>
      <c r="F4509" s="5">
        <v>2012</v>
      </c>
      <c r="G4509" s="8">
        <v>921161.2</v>
      </c>
      <c r="H4509" s="5" t="s">
        <v>99</v>
      </c>
      <c r="I4509" s="9">
        <v>78.31</v>
      </c>
      <c r="J4509" s="10">
        <v>3.5009999999999999</v>
      </c>
      <c r="K4509" s="10">
        <v>225.30086499999999</v>
      </c>
      <c r="L4509" s="10">
        <v>5.6790000000000003</v>
      </c>
      <c r="M4509" s="11" t="str" cm="1">
        <f t="array" ref="M4509">_xlfn.IFS(ROUND(Sales_Data[[#This Row],[Temperature]],0)&lt;50,"Cold",ROUND(Sales_Data[[#This Row],[Temperature]],0)&lt;70,"Mild",ROUND(Sales_Data[[#This Row],[Temperature]],0)&lt;84,"Warm",TRUE,"Hot")</f>
        <v>Warm</v>
      </c>
    </row>
    <row r="4510" spans="1:13" x14ac:dyDescent="0.3">
      <c r="A4510" s="5">
        <v>9</v>
      </c>
      <c r="B4510" s="6">
        <v>40914</v>
      </c>
      <c r="C4510" s="7" t="b">
        <f t="shared" si="140"/>
        <v>1</v>
      </c>
      <c r="D4510" s="7" t="str" cm="1">
        <f t="array" ref="D4510">_xlfn.SWITCH(A4510,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510" s="7">
        <f t="shared" si="141"/>
        <v>40914</v>
      </c>
      <c r="F4510" s="5">
        <v>2012</v>
      </c>
      <c r="G4510" s="8">
        <v>583648.59</v>
      </c>
      <c r="H4510" s="5" t="s">
        <v>99</v>
      </c>
      <c r="I4510" s="9">
        <v>80.260000000000005</v>
      </c>
      <c r="J4510" s="10">
        <v>3.5009999999999999</v>
      </c>
      <c r="K4510" s="10">
        <v>225.49460780000001</v>
      </c>
      <c r="L4510" s="10">
        <v>5.5389999999999997</v>
      </c>
      <c r="M4510" s="11" t="str" cm="1">
        <f t="array" ref="M4510">_xlfn.IFS(ROUND(Sales_Data[[#This Row],[Temperature]],0)&lt;50,"Cold",ROUND(Sales_Data[[#This Row],[Temperature]],0)&lt;70,"Mild",ROUND(Sales_Data[[#This Row],[Temperature]],0)&lt;84,"Warm",TRUE,"Hot")</f>
        <v>Warm</v>
      </c>
    </row>
    <row r="4511" spans="1:13" x14ac:dyDescent="0.3">
      <c r="A4511" s="5">
        <v>10</v>
      </c>
      <c r="B4511" s="6">
        <v>40914</v>
      </c>
      <c r="C4511" s="7" t="b">
        <f t="shared" si="140"/>
        <v>1</v>
      </c>
      <c r="D4511" s="7" t="str" cm="1">
        <f t="array" ref="D4511">_xlfn.SWITCH(A4511,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511" s="7">
        <f t="shared" si="141"/>
        <v>40914</v>
      </c>
      <c r="F4511" s="5">
        <v>2012</v>
      </c>
      <c r="G4511" s="8">
        <v>1767471.48</v>
      </c>
      <c r="H4511" s="5" t="s">
        <v>99</v>
      </c>
      <c r="I4511" s="9">
        <v>80.06</v>
      </c>
      <c r="J4511" s="10">
        <v>4.2770000000000001</v>
      </c>
      <c r="K4511" s="10">
        <v>130.95922580000001</v>
      </c>
      <c r="L4511" s="10">
        <v>7.3819999999999997</v>
      </c>
      <c r="M4511" s="11" t="str" cm="1">
        <f t="array" ref="M4511">_xlfn.IFS(ROUND(Sales_Data[[#This Row],[Temperature]],0)&lt;50,"Cold",ROUND(Sales_Data[[#This Row],[Temperature]],0)&lt;70,"Mild",ROUND(Sales_Data[[#This Row],[Temperature]],0)&lt;84,"Warm",TRUE,"Hot")</f>
        <v>Warm</v>
      </c>
    </row>
    <row r="4512" spans="1:13" x14ac:dyDescent="0.3">
      <c r="A4512" s="5">
        <v>11</v>
      </c>
      <c r="B4512" s="6">
        <v>40914</v>
      </c>
      <c r="C4512" s="7" t="b">
        <f t="shared" si="140"/>
        <v>1</v>
      </c>
      <c r="D4512" s="7" t="str" cm="1">
        <f t="array" ref="D4512">_xlfn.SWITCH(A4512,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512" s="7">
        <f t="shared" si="141"/>
        <v>40914</v>
      </c>
      <c r="F4512" s="5">
        <v>2012</v>
      </c>
      <c r="G4512" s="8">
        <v>1361595.33</v>
      </c>
      <c r="H4512" s="5" t="s">
        <v>99</v>
      </c>
      <c r="I4512" s="9">
        <v>81.67</v>
      </c>
      <c r="J4512" s="10">
        <v>3.5009999999999999</v>
      </c>
      <c r="K4512" s="10">
        <v>225.25183129999999</v>
      </c>
      <c r="L4512" s="10">
        <v>6.6639999999999997</v>
      </c>
      <c r="M4512" s="11" t="str" cm="1">
        <f t="array" ref="M4512">_xlfn.IFS(ROUND(Sales_Data[[#This Row],[Temperature]],0)&lt;50,"Cold",ROUND(Sales_Data[[#This Row],[Temperature]],0)&lt;70,"Mild",ROUND(Sales_Data[[#This Row],[Temperature]],0)&lt;84,"Warm",TRUE,"Hot")</f>
        <v>Warm</v>
      </c>
    </row>
    <row r="4513" spans="1:13" x14ac:dyDescent="0.3">
      <c r="A4513" s="5">
        <v>12</v>
      </c>
      <c r="B4513" s="6">
        <v>40914</v>
      </c>
      <c r="C4513" s="7" t="b">
        <f t="shared" si="140"/>
        <v>1</v>
      </c>
      <c r="D4513" s="7" t="str" cm="1">
        <f t="array" ref="D4513">_xlfn.SWITCH(A4513,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513" s="7">
        <f t="shared" si="141"/>
        <v>40914</v>
      </c>
      <c r="F4513" s="5">
        <v>2012</v>
      </c>
      <c r="G4513" s="8">
        <v>981345.2</v>
      </c>
      <c r="H4513" s="5" t="s">
        <v>99</v>
      </c>
      <c r="I4513" s="9">
        <v>78.11</v>
      </c>
      <c r="J4513" s="10">
        <v>4.2770000000000001</v>
      </c>
      <c r="K4513" s="10">
        <v>130.95922580000001</v>
      </c>
      <c r="L4513" s="10">
        <v>11.627000000000001</v>
      </c>
      <c r="M4513" s="11" t="str" cm="1">
        <f t="array" ref="M4513">_xlfn.IFS(ROUND(Sales_Data[[#This Row],[Temperature]],0)&lt;50,"Cold",ROUND(Sales_Data[[#This Row],[Temperature]],0)&lt;70,"Mild",ROUND(Sales_Data[[#This Row],[Temperature]],0)&lt;84,"Warm",TRUE,"Hot")</f>
        <v>Warm</v>
      </c>
    </row>
    <row r="4514" spans="1:13" x14ac:dyDescent="0.3">
      <c r="A4514" s="5">
        <v>13</v>
      </c>
      <c r="B4514" s="6">
        <v>40914</v>
      </c>
      <c r="C4514" s="7" t="b">
        <f t="shared" si="140"/>
        <v>1</v>
      </c>
      <c r="D4514" s="7" t="str" cm="1">
        <f t="array" ref="D4514">_xlfn.SWITCH(A4514,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514" s="7">
        <f t="shared" si="141"/>
        <v>40914</v>
      </c>
      <c r="F4514" s="5">
        <v>2012</v>
      </c>
      <c r="G4514" s="8">
        <v>2035431.39</v>
      </c>
      <c r="H4514" s="5" t="s">
        <v>99</v>
      </c>
      <c r="I4514" s="9">
        <v>61.11</v>
      </c>
      <c r="J4514" s="10">
        <v>3.7879999999999998</v>
      </c>
      <c r="K4514" s="10">
        <v>130.95922580000001</v>
      </c>
      <c r="L4514" s="10">
        <v>5.9649999999999999</v>
      </c>
      <c r="M4514" s="11" t="str" cm="1">
        <f t="array" ref="M4514">_xlfn.IFS(ROUND(Sales_Data[[#This Row],[Temperature]],0)&lt;50,"Cold",ROUND(Sales_Data[[#This Row],[Temperature]],0)&lt;70,"Mild",ROUND(Sales_Data[[#This Row],[Temperature]],0)&lt;84,"Warm",TRUE,"Hot")</f>
        <v>Mild</v>
      </c>
    </row>
    <row r="4515" spans="1:13" x14ac:dyDescent="0.3">
      <c r="A4515" s="5">
        <v>14</v>
      </c>
      <c r="B4515" s="6">
        <v>40914</v>
      </c>
      <c r="C4515" s="7" t="b">
        <f t="shared" si="140"/>
        <v>1</v>
      </c>
      <c r="D4515" s="7" t="str" cm="1">
        <f t="array" ref="D4515">_xlfn.SWITCH(A4515,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515" s="7">
        <f t="shared" si="141"/>
        <v>40914</v>
      </c>
      <c r="F4515" s="5">
        <v>2012</v>
      </c>
      <c r="G4515" s="8">
        <v>2049485.49</v>
      </c>
      <c r="H4515" s="5" t="s">
        <v>99</v>
      </c>
      <c r="I4515" s="9">
        <v>74.48</v>
      </c>
      <c r="J4515" s="10">
        <v>3.742</v>
      </c>
      <c r="K4515" s="10">
        <v>191.0091712</v>
      </c>
      <c r="L4515" s="10">
        <v>8.5670000000000002</v>
      </c>
      <c r="M4515" s="11" t="str" cm="1">
        <f t="array" ref="M4515">_xlfn.IFS(ROUND(Sales_Data[[#This Row],[Temperature]],0)&lt;50,"Cold",ROUND(Sales_Data[[#This Row],[Temperature]],0)&lt;70,"Mild",ROUND(Sales_Data[[#This Row],[Temperature]],0)&lt;84,"Warm",TRUE,"Hot")</f>
        <v>Warm</v>
      </c>
    </row>
    <row r="4516" spans="1:13" x14ac:dyDescent="0.3">
      <c r="A4516" s="5">
        <v>15</v>
      </c>
      <c r="B4516" s="6">
        <v>40914</v>
      </c>
      <c r="C4516" s="7" t="b">
        <f t="shared" si="140"/>
        <v>1</v>
      </c>
      <c r="D4516" s="7" t="str" cm="1">
        <f t="array" ref="D4516">_xlfn.SWITCH(A4516,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516" s="7">
        <f t="shared" si="141"/>
        <v>40914</v>
      </c>
      <c r="F4516" s="5">
        <v>2012</v>
      </c>
      <c r="G4516" s="8">
        <v>663971.26</v>
      </c>
      <c r="H4516" s="5" t="s">
        <v>99</v>
      </c>
      <c r="I4516" s="9">
        <v>67.61</v>
      </c>
      <c r="J4516" s="10">
        <v>3.915</v>
      </c>
      <c r="K4516" s="10">
        <v>138.11380650000001</v>
      </c>
      <c r="L4516" s="10">
        <v>8.15</v>
      </c>
      <c r="M4516" s="11" t="str" cm="1">
        <f t="array" ref="M4516">_xlfn.IFS(ROUND(Sales_Data[[#This Row],[Temperature]],0)&lt;50,"Cold",ROUND(Sales_Data[[#This Row],[Temperature]],0)&lt;70,"Mild",ROUND(Sales_Data[[#This Row],[Temperature]],0)&lt;84,"Warm",TRUE,"Hot")</f>
        <v>Mild</v>
      </c>
    </row>
    <row r="4517" spans="1:13" x14ac:dyDescent="0.3">
      <c r="A4517" s="5">
        <v>16</v>
      </c>
      <c r="B4517" s="6">
        <v>40914</v>
      </c>
      <c r="C4517" s="7" t="b">
        <f t="shared" si="140"/>
        <v>1</v>
      </c>
      <c r="D4517" s="7" t="str" cm="1">
        <f t="array" ref="D4517">_xlfn.SWITCH(A4517,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517" s="7">
        <f t="shared" si="141"/>
        <v>40914</v>
      </c>
      <c r="F4517" s="5">
        <v>2012</v>
      </c>
      <c r="G4517" s="8">
        <v>532311.93000000005</v>
      </c>
      <c r="H4517" s="5" t="s">
        <v>99</v>
      </c>
      <c r="I4517" s="9">
        <v>58.97</v>
      </c>
      <c r="J4517" s="10">
        <v>3.7639999999999998</v>
      </c>
      <c r="K4517" s="10">
        <v>197.6218954</v>
      </c>
      <c r="L4517" s="10">
        <v>6.1689999999999996</v>
      </c>
      <c r="M4517" s="11" t="str" cm="1">
        <f t="array" ref="M4517">_xlfn.IFS(ROUND(Sales_Data[[#This Row],[Temperature]],0)&lt;50,"Cold",ROUND(Sales_Data[[#This Row],[Temperature]],0)&lt;70,"Mild",ROUND(Sales_Data[[#This Row],[Temperature]],0)&lt;84,"Warm",TRUE,"Hot")</f>
        <v>Mild</v>
      </c>
    </row>
    <row r="4518" spans="1:13" x14ac:dyDescent="0.3">
      <c r="A4518" s="5">
        <v>17</v>
      </c>
      <c r="B4518" s="6">
        <v>40914</v>
      </c>
      <c r="C4518" s="7" t="b">
        <f t="shared" si="140"/>
        <v>1</v>
      </c>
      <c r="D4518" s="7" t="str" cm="1">
        <f t="array" ref="D4518">_xlfn.SWITCH(A4518,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518" s="7">
        <f t="shared" si="141"/>
        <v>40914</v>
      </c>
      <c r="F4518" s="5">
        <v>2012</v>
      </c>
      <c r="G4518" s="8">
        <v>938914.28</v>
      </c>
      <c r="H4518" s="5" t="s">
        <v>99</v>
      </c>
      <c r="I4518" s="9">
        <v>54.13</v>
      </c>
      <c r="J4518" s="10">
        <v>3.7879999999999998</v>
      </c>
      <c r="K4518" s="10">
        <v>130.95922580000001</v>
      </c>
      <c r="L4518" s="10">
        <v>6.2350000000000003</v>
      </c>
      <c r="M4518" s="11" t="str" cm="1">
        <f t="array" ref="M4518">_xlfn.IFS(ROUND(Sales_Data[[#This Row],[Temperature]],0)&lt;50,"Cold",ROUND(Sales_Data[[#This Row],[Temperature]],0)&lt;70,"Mild",ROUND(Sales_Data[[#This Row],[Temperature]],0)&lt;84,"Warm",TRUE,"Hot")</f>
        <v>Mild</v>
      </c>
    </row>
    <row r="4519" spans="1:13" x14ac:dyDescent="0.3">
      <c r="A4519" s="5">
        <v>18</v>
      </c>
      <c r="B4519" s="6">
        <v>40914</v>
      </c>
      <c r="C4519" s="7" t="b">
        <f t="shared" si="140"/>
        <v>1</v>
      </c>
      <c r="D4519" s="7" t="str" cm="1">
        <f t="array" ref="D4519">_xlfn.SWITCH(A4519,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519" s="7">
        <f t="shared" si="141"/>
        <v>40914</v>
      </c>
      <c r="F4519" s="5">
        <v>2012</v>
      </c>
      <c r="G4519" s="8">
        <v>1118313.7</v>
      </c>
      <c r="H4519" s="5" t="s">
        <v>99</v>
      </c>
      <c r="I4519" s="9">
        <v>71.42</v>
      </c>
      <c r="J4519" s="10">
        <v>3.798</v>
      </c>
      <c r="K4519" s="10">
        <v>138.11380650000001</v>
      </c>
      <c r="L4519" s="10">
        <v>8.3040000000000003</v>
      </c>
      <c r="M4519" s="11" t="str" cm="1">
        <f t="array" ref="M4519">_xlfn.IFS(ROUND(Sales_Data[[#This Row],[Temperature]],0)&lt;50,"Cold",ROUND(Sales_Data[[#This Row],[Temperature]],0)&lt;70,"Mild",ROUND(Sales_Data[[#This Row],[Temperature]],0)&lt;84,"Warm",TRUE,"Hot")</f>
        <v>Warm</v>
      </c>
    </row>
    <row r="4520" spans="1:13" x14ac:dyDescent="0.3">
      <c r="A4520" s="5">
        <v>19</v>
      </c>
      <c r="B4520" s="6">
        <v>40914</v>
      </c>
      <c r="C4520" s="7" t="b">
        <f t="shared" si="140"/>
        <v>1</v>
      </c>
      <c r="D4520" s="7" t="str" cm="1">
        <f t="array" ref="D4520">_xlfn.SWITCH(A4520,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520" s="7">
        <f t="shared" si="141"/>
        <v>40914</v>
      </c>
      <c r="F4520" s="5">
        <v>2012</v>
      </c>
      <c r="G4520" s="8">
        <v>1450733.29</v>
      </c>
      <c r="H4520" s="5" t="s">
        <v>99</v>
      </c>
      <c r="I4520" s="9">
        <v>68.180000000000007</v>
      </c>
      <c r="J4520" s="10">
        <v>3.915</v>
      </c>
      <c r="K4520" s="10">
        <v>138.11380650000001</v>
      </c>
      <c r="L4520" s="10">
        <v>8.15</v>
      </c>
      <c r="M4520" s="11" t="str" cm="1">
        <f t="array" ref="M4520">_xlfn.IFS(ROUND(Sales_Data[[#This Row],[Temperature]],0)&lt;50,"Cold",ROUND(Sales_Data[[#This Row],[Temperature]],0)&lt;70,"Mild",ROUND(Sales_Data[[#This Row],[Temperature]],0)&lt;84,"Warm",TRUE,"Hot")</f>
        <v>Mild</v>
      </c>
    </row>
    <row r="4521" spans="1:13" x14ac:dyDescent="0.3">
      <c r="A4521" s="5">
        <v>20</v>
      </c>
      <c r="B4521" s="6">
        <v>40914</v>
      </c>
      <c r="C4521" s="7" t="b">
        <f t="shared" si="140"/>
        <v>1</v>
      </c>
      <c r="D4521" s="7" t="str" cm="1">
        <f t="array" ref="D4521">_xlfn.SWITCH(A4521,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521" s="7">
        <f t="shared" si="141"/>
        <v>40914</v>
      </c>
      <c r="F4521" s="5">
        <v>2012</v>
      </c>
      <c r="G4521" s="8">
        <v>2143126.59</v>
      </c>
      <c r="H4521" s="5" t="s">
        <v>99</v>
      </c>
      <c r="I4521" s="9">
        <v>73.67</v>
      </c>
      <c r="J4521" s="10">
        <v>3.742</v>
      </c>
      <c r="K4521" s="10">
        <v>214.5513278</v>
      </c>
      <c r="L4521" s="10">
        <v>7.1390000000000002</v>
      </c>
      <c r="M4521" s="11" t="str" cm="1">
        <f t="array" ref="M4521">_xlfn.IFS(ROUND(Sales_Data[[#This Row],[Temperature]],0)&lt;50,"Cold",ROUND(Sales_Data[[#This Row],[Temperature]],0)&lt;70,"Mild",ROUND(Sales_Data[[#This Row],[Temperature]],0)&lt;84,"Warm",TRUE,"Hot")</f>
        <v>Warm</v>
      </c>
    </row>
    <row r="4522" spans="1:13" x14ac:dyDescent="0.3">
      <c r="A4522" s="5">
        <v>21</v>
      </c>
      <c r="B4522" s="6">
        <v>40914</v>
      </c>
      <c r="C4522" s="7" t="b">
        <f t="shared" si="140"/>
        <v>1</v>
      </c>
      <c r="D4522" s="7" t="str" cm="1">
        <f t="array" ref="D4522">_xlfn.SWITCH(A4522,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522" s="7">
        <f t="shared" si="141"/>
        <v>40914</v>
      </c>
      <c r="F4522" s="5">
        <v>2012</v>
      </c>
      <c r="G4522" s="8">
        <v>695439.83</v>
      </c>
      <c r="H4522" s="5" t="s">
        <v>99</v>
      </c>
      <c r="I4522" s="9">
        <v>79.239999999999995</v>
      </c>
      <c r="J4522" s="10">
        <v>3.5009999999999999</v>
      </c>
      <c r="K4522" s="10">
        <v>221.38527479999999</v>
      </c>
      <c r="L4522" s="10">
        <v>6.891</v>
      </c>
      <c r="M4522" s="11" t="str" cm="1">
        <f t="array" ref="M4522">_xlfn.IFS(ROUND(Sales_Data[[#This Row],[Temperature]],0)&lt;50,"Cold",ROUND(Sales_Data[[#This Row],[Temperature]],0)&lt;70,"Mild",ROUND(Sales_Data[[#This Row],[Temperature]],0)&lt;84,"Warm",TRUE,"Hot")</f>
        <v>Warm</v>
      </c>
    </row>
    <row r="4523" spans="1:13" x14ac:dyDescent="0.3">
      <c r="A4523" s="5">
        <v>22</v>
      </c>
      <c r="B4523" s="6">
        <v>40914</v>
      </c>
      <c r="C4523" s="7" t="b">
        <f t="shared" si="140"/>
        <v>1</v>
      </c>
      <c r="D4523" s="7" t="str" cm="1">
        <f t="array" ref="D4523">_xlfn.SWITCH(A4523,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523" s="7">
        <f t="shared" si="141"/>
        <v>40914</v>
      </c>
      <c r="F4523" s="5">
        <v>2012</v>
      </c>
      <c r="G4523" s="8">
        <v>1102857.3700000001</v>
      </c>
      <c r="H4523" s="5" t="s">
        <v>99</v>
      </c>
      <c r="I4523" s="9">
        <v>70.010000000000005</v>
      </c>
      <c r="J4523" s="10">
        <v>3.798</v>
      </c>
      <c r="K4523" s="10">
        <v>142.10954380000001</v>
      </c>
      <c r="L4523" s="10">
        <v>7.6710000000000003</v>
      </c>
      <c r="M4523" s="11" t="str" cm="1">
        <f t="array" ref="M4523">_xlfn.IFS(ROUND(Sales_Data[[#This Row],[Temperature]],0)&lt;50,"Cold",ROUND(Sales_Data[[#This Row],[Temperature]],0)&lt;70,"Mild",ROUND(Sales_Data[[#This Row],[Temperature]],0)&lt;84,"Warm",TRUE,"Hot")</f>
        <v>Warm</v>
      </c>
    </row>
    <row r="4524" spans="1:13" x14ac:dyDescent="0.3">
      <c r="A4524" s="5">
        <v>23</v>
      </c>
      <c r="B4524" s="6">
        <v>40914</v>
      </c>
      <c r="C4524" s="7" t="b">
        <f t="shared" si="140"/>
        <v>1</v>
      </c>
      <c r="D4524" s="7" t="str" cm="1">
        <f t="array" ref="D4524">_xlfn.SWITCH(A4524,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524" s="7">
        <f t="shared" si="141"/>
        <v>40914</v>
      </c>
      <c r="F4524" s="5">
        <v>2012</v>
      </c>
      <c r="G4524" s="8">
        <v>1476144.34</v>
      </c>
      <c r="H4524" s="5" t="s">
        <v>99</v>
      </c>
      <c r="I4524" s="9">
        <v>66.22</v>
      </c>
      <c r="J4524" s="10">
        <v>3.798</v>
      </c>
      <c r="K4524" s="10">
        <v>138.11380650000001</v>
      </c>
      <c r="L4524" s="10">
        <v>4.125</v>
      </c>
      <c r="M4524" s="11" t="str" cm="1">
        <f t="array" ref="M4524">_xlfn.IFS(ROUND(Sales_Data[[#This Row],[Temperature]],0)&lt;50,"Cold",ROUND(Sales_Data[[#This Row],[Temperature]],0)&lt;70,"Mild",ROUND(Sales_Data[[#This Row],[Temperature]],0)&lt;84,"Warm",TRUE,"Hot")</f>
        <v>Mild</v>
      </c>
    </row>
    <row r="4525" spans="1:13" x14ac:dyDescent="0.3">
      <c r="A4525" s="5">
        <v>24</v>
      </c>
      <c r="B4525" s="6">
        <v>40914</v>
      </c>
      <c r="C4525" s="7" t="b">
        <f t="shared" si="140"/>
        <v>1</v>
      </c>
      <c r="D4525" s="7" t="str" cm="1">
        <f t="array" ref="D4525">_xlfn.SWITCH(A4525,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525" s="7">
        <f t="shared" si="141"/>
        <v>40914</v>
      </c>
      <c r="F4525" s="5">
        <v>2012</v>
      </c>
      <c r="G4525" s="8">
        <v>1467722.19</v>
      </c>
      <c r="H4525" s="5" t="s">
        <v>99</v>
      </c>
      <c r="I4525" s="9">
        <v>71.790000000000006</v>
      </c>
      <c r="J4525" s="10">
        <v>3.915</v>
      </c>
      <c r="K4525" s="10">
        <v>138.11380650000001</v>
      </c>
      <c r="L4525" s="10">
        <v>8.9830000000000005</v>
      </c>
      <c r="M4525" s="11" t="str" cm="1">
        <f t="array" ref="M4525">_xlfn.IFS(ROUND(Sales_Data[[#This Row],[Temperature]],0)&lt;50,"Cold",ROUND(Sales_Data[[#This Row],[Temperature]],0)&lt;70,"Mild",ROUND(Sales_Data[[#This Row],[Temperature]],0)&lt;84,"Warm",TRUE,"Hot")</f>
        <v>Warm</v>
      </c>
    </row>
    <row r="4526" spans="1:13" x14ac:dyDescent="0.3">
      <c r="A4526" s="5">
        <v>25</v>
      </c>
      <c r="B4526" s="6">
        <v>40914</v>
      </c>
      <c r="C4526" s="7" t="b">
        <f t="shared" si="140"/>
        <v>1</v>
      </c>
      <c r="D4526" s="7" t="str" cm="1">
        <f t="array" ref="D4526">_xlfn.SWITCH(A4526,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526" s="7">
        <f t="shared" si="141"/>
        <v>40914</v>
      </c>
      <c r="F4526" s="5">
        <v>2012</v>
      </c>
      <c r="G4526" s="8">
        <v>694765.95</v>
      </c>
      <c r="H4526" s="5" t="s">
        <v>99</v>
      </c>
      <c r="I4526" s="9">
        <v>69.540000000000006</v>
      </c>
      <c r="J4526" s="10">
        <v>3.742</v>
      </c>
      <c r="K4526" s="10">
        <v>214.5513278</v>
      </c>
      <c r="L4526" s="10">
        <v>7.1390000000000002</v>
      </c>
      <c r="M4526" s="11" t="str" cm="1">
        <f t="array" ref="M4526">_xlfn.IFS(ROUND(Sales_Data[[#This Row],[Temperature]],0)&lt;50,"Cold",ROUND(Sales_Data[[#This Row],[Temperature]],0)&lt;70,"Mild",ROUND(Sales_Data[[#This Row],[Temperature]],0)&lt;84,"Warm",TRUE,"Hot")</f>
        <v>Warm</v>
      </c>
    </row>
    <row r="4527" spans="1:13" x14ac:dyDescent="0.3">
      <c r="A4527" s="5">
        <v>26</v>
      </c>
      <c r="B4527" s="6">
        <v>40914</v>
      </c>
      <c r="C4527" s="7" t="b">
        <f t="shared" si="140"/>
        <v>1</v>
      </c>
      <c r="D4527" s="7" t="str" cm="1">
        <f t="array" ref="D4527">_xlfn.SWITCH(A4527,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527" s="7">
        <f t="shared" si="141"/>
        <v>40914</v>
      </c>
      <c r="F4527" s="5">
        <v>2012</v>
      </c>
      <c r="G4527" s="8">
        <v>1015853.03</v>
      </c>
      <c r="H4527" s="5" t="s">
        <v>99</v>
      </c>
      <c r="I4527" s="9">
        <v>58.51</v>
      </c>
      <c r="J4527" s="10">
        <v>3.798</v>
      </c>
      <c r="K4527" s="10">
        <v>138.11380650000001</v>
      </c>
      <c r="L4527" s="10">
        <v>7.4889999999999999</v>
      </c>
      <c r="M4527" s="11" t="str" cm="1">
        <f t="array" ref="M4527">_xlfn.IFS(ROUND(Sales_Data[[#This Row],[Temperature]],0)&lt;50,"Cold",ROUND(Sales_Data[[#This Row],[Temperature]],0)&lt;70,"Mild",ROUND(Sales_Data[[#This Row],[Temperature]],0)&lt;84,"Warm",TRUE,"Hot")</f>
        <v>Mild</v>
      </c>
    </row>
    <row r="4528" spans="1:13" x14ac:dyDescent="0.3">
      <c r="A4528" s="5">
        <v>27</v>
      </c>
      <c r="B4528" s="6">
        <v>40914</v>
      </c>
      <c r="C4528" s="7" t="b">
        <f t="shared" si="140"/>
        <v>1</v>
      </c>
      <c r="D4528" s="7" t="str" cm="1">
        <f t="array" ref="D4528">_xlfn.SWITCH(A4528,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528" s="7">
        <f t="shared" si="141"/>
        <v>40914</v>
      </c>
      <c r="F4528" s="5">
        <v>2012</v>
      </c>
      <c r="G4528" s="8">
        <v>1900638.6</v>
      </c>
      <c r="H4528" s="5" t="s">
        <v>99</v>
      </c>
      <c r="I4528" s="9">
        <v>73.400000000000006</v>
      </c>
      <c r="J4528" s="10">
        <v>3.915</v>
      </c>
      <c r="K4528" s="10">
        <v>142.10954380000001</v>
      </c>
      <c r="L4528" s="10">
        <v>8.2530000000000001</v>
      </c>
      <c r="M4528" s="11" t="str" cm="1">
        <f t="array" ref="M4528">_xlfn.IFS(ROUND(Sales_Data[[#This Row],[Temperature]],0)&lt;50,"Cold",ROUND(Sales_Data[[#This Row],[Temperature]],0)&lt;70,"Mild",ROUND(Sales_Data[[#This Row],[Temperature]],0)&lt;84,"Warm",TRUE,"Hot")</f>
        <v>Warm</v>
      </c>
    </row>
    <row r="4529" spans="1:13" x14ac:dyDescent="0.3">
      <c r="A4529" s="5">
        <v>28</v>
      </c>
      <c r="B4529" s="6">
        <v>40914</v>
      </c>
      <c r="C4529" s="7" t="b">
        <f t="shared" si="140"/>
        <v>1</v>
      </c>
      <c r="D4529" s="7" t="str" cm="1">
        <f t="array" ref="D4529">_xlfn.SWITCH(A4529,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529" s="7">
        <f t="shared" si="141"/>
        <v>40914</v>
      </c>
      <c r="F4529" s="5">
        <v>2012</v>
      </c>
      <c r="G4529" s="8">
        <v>1245480.95</v>
      </c>
      <c r="H4529" s="5" t="s">
        <v>99</v>
      </c>
      <c r="I4529" s="9">
        <v>78.11</v>
      </c>
      <c r="J4529" s="10">
        <v>4.2770000000000001</v>
      </c>
      <c r="K4529" s="10">
        <v>130.95922580000001</v>
      </c>
      <c r="L4529" s="10">
        <v>11.627000000000001</v>
      </c>
      <c r="M4529" s="11" t="str" cm="1">
        <f t="array" ref="M4529">_xlfn.IFS(ROUND(Sales_Data[[#This Row],[Temperature]],0)&lt;50,"Cold",ROUND(Sales_Data[[#This Row],[Temperature]],0)&lt;70,"Mild",ROUND(Sales_Data[[#This Row],[Temperature]],0)&lt;84,"Warm",TRUE,"Hot")</f>
        <v>Warm</v>
      </c>
    </row>
    <row r="4530" spans="1:13" x14ac:dyDescent="0.3">
      <c r="A4530" s="5">
        <v>29</v>
      </c>
      <c r="B4530" s="6">
        <v>40914</v>
      </c>
      <c r="C4530" s="7" t="b">
        <f t="shared" si="140"/>
        <v>1</v>
      </c>
      <c r="D4530" s="7" t="str" cm="1">
        <f t="array" ref="D4530">_xlfn.SWITCH(A4530,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530" s="7">
        <f t="shared" si="141"/>
        <v>40914</v>
      </c>
      <c r="F4530" s="5">
        <v>2012</v>
      </c>
      <c r="G4530" s="8">
        <v>576252.35</v>
      </c>
      <c r="H4530" s="5" t="s">
        <v>99</v>
      </c>
      <c r="I4530" s="9">
        <v>70.010000000000005</v>
      </c>
      <c r="J4530" s="10">
        <v>3.798</v>
      </c>
      <c r="K4530" s="10">
        <v>138.11380650000001</v>
      </c>
      <c r="L4530" s="10">
        <v>9.14</v>
      </c>
      <c r="M4530" s="11" t="str" cm="1">
        <f t="array" ref="M4530">_xlfn.IFS(ROUND(Sales_Data[[#This Row],[Temperature]],0)&lt;50,"Cold",ROUND(Sales_Data[[#This Row],[Temperature]],0)&lt;70,"Mild",ROUND(Sales_Data[[#This Row],[Temperature]],0)&lt;84,"Warm",TRUE,"Hot")</f>
        <v>Warm</v>
      </c>
    </row>
    <row r="4531" spans="1:13" x14ac:dyDescent="0.3">
      <c r="A4531" s="5">
        <v>30</v>
      </c>
      <c r="B4531" s="6">
        <v>40914</v>
      </c>
      <c r="C4531" s="7" t="b">
        <f t="shared" si="140"/>
        <v>1</v>
      </c>
      <c r="D4531" s="7" t="str" cm="1">
        <f t="array" ref="D4531">_xlfn.SWITCH(A4531,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531" s="7">
        <f t="shared" si="141"/>
        <v>40914</v>
      </c>
      <c r="F4531" s="5">
        <v>2012</v>
      </c>
      <c r="G4531" s="8">
        <v>427021.18</v>
      </c>
      <c r="H4531" s="5" t="s">
        <v>99</v>
      </c>
      <c r="I4531" s="9">
        <v>79.239999999999995</v>
      </c>
      <c r="J4531" s="10">
        <v>3.5009999999999999</v>
      </c>
      <c r="K4531" s="10">
        <v>221.38527479999999</v>
      </c>
      <c r="L4531" s="10">
        <v>6.891</v>
      </c>
      <c r="M4531" s="11" t="str" cm="1">
        <f t="array" ref="M4531">_xlfn.IFS(ROUND(Sales_Data[[#This Row],[Temperature]],0)&lt;50,"Cold",ROUND(Sales_Data[[#This Row],[Temperature]],0)&lt;70,"Mild",ROUND(Sales_Data[[#This Row],[Temperature]],0)&lt;84,"Warm",TRUE,"Hot")</f>
        <v>Warm</v>
      </c>
    </row>
    <row r="4532" spans="1:13" x14ac:dyDescent="0.3">
      <c r="A4532" s="5">
        <v>31</v>
      </c>
      <c r="B4532" s="6">
        <v>40914</v>
      </c>
      <c r="C4532" s="7" t="b">
        <f t="shared" si="140"/>
        <v>1</v>
      </c>
      <c r="D4532" s="7" t="str" cm="1">
        <f t="array" ref="D4532">_xlfn.SWITCH(A4532,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532" s="7">
        <f t="shared" si="141"/>
        <v>40914</v>
      </c>
      <c r="F4532" s="5">
        <v>2012</v>
      </c>
      <c r="G4532" s="8">
        <v>1404516.29</v>
      </c>
      <c r="H4532" s="5" t="s">
        <v>99</v>
      </c>
      <c r="I4532" s="9">
        <v>79.239999999999995</v>
      </c>
      <c r="J4532" s="10">
        <v>3.5009999999999999</v>
      </c>
      <c r="K4532" s="10">
        <v>221.38527479999999</v>
      </c>
      <c r="L4532" s="10">
        <v>6.891</v>
      </c>
      <c r="M4532" s="11" t="str" cm="1">
        <f t="array" ref="M4532">_xlfn.IFS(ROUND(Sales_Data[[#This Row],[Temperature]],0)&lt;50,"Cold",ROUND(Sales_Data[[#This Row],[Temperature]],0)&lt;70,"Mild",ROUND(Sales_Data[[#This Row],[Temperature]],0)&lt;84,"Warm",TRUE,"Hot")</f>
        <v>Warm</v>
      </c>
    </row>
    <row r="4533" spans="1:13" x14ac:dyDescent="0.3">
      <c r="A4533" s="5">
        <v>32</v>
      </c>
      <c r="B4533" s="6">
        <v>40914</v>
      </c>
      <c r="C4533" s="7" t="b">
        <f t="shared" si="140"/>
        <v>1</v>
      </c>
      <c r="D4533" s="7" t="str" cm="1">
        <f t="array" ref="D4533">_xlfn.SWITCH(A4533,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533" s="7">
        <f t="shared" si="141"/>
        <v>40914</v>
      </c>
      <c r="F4533" s="5">
        <v>2012</v>
      </c>
      <c r="G4533" s="8">
        <v>1157557.79</v>
      </c>
      <c r="H4533" s="5" t="s">
        <v>99</v>
      </c>
      <c r="I4533" s="9">
        <v>62.84</v>
      </c>
      <c r="J4533" s="10">
        <v>3.7639999999999998</v>
      </c>
      <c r="K4533" s="10">
        <v>197.6218954</v>
      </c>
      <c r="L4533" s="10">
        <v>8.09</v>
      </c>
      <c r="M4533" s="11" t="str" cm="1">
        <f t="array" ref="M4533">_xlfn.IFS(ROUND(Sales_Data[[#This Row],[Temperature]],0)&lt;50,"Cold",ROUND(Sales_Data[[#This Row],[Temperature]],0)&lt;70,"Mild",ROUND(Sales_Data[[#This Row],[Temperature]],0)&lt;84,"Warm",TRUE,"Hot")</f>
        <v>Mild</v>
      </c>
    </row>
    <row r="4534" spans="1:13" x14ac:dyDescent="0.3">
      <c r="A4534" s="5">
        <v>33</v>
      </c>
      <c r="B4534" s="6">
        <v>40914</v>
      </c>
      <c r="C4534" s="7" t="b">
        <f t="shared" si="140"/>
        <v>1</v>
      </c>
      <c r="D4534" s="7" t="str" cm="1">
        <f t="array" ref="D4534">_xlfn.SWITCH(A4534,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534" s="7">
        <f t="shared" si="141"/>
        <v>40914</v>
      </c>
      <c r="F4534" s="5">
        <v>2012</v>
      </c>
      <c r="G4534" s="8">
        <v>261131.09</v>
      </c>
      <c r="H4534" s="5" t="s">
        <v>99</v>
      </c>
      <c r="I4534" s="9">
        <v>83.57</v>
      </c>
      <c r="J4534" s="10">
        <v>4.2770000000000001</v>
      </c>
      <c r="K4534" s="10">
        <v>130.95922580000001</v>
      </c>
      <c r="L4534" s="10">
        <v>7.3959999999999999</v>
      </c>
      <c r="M4534" s="11" t="str" cm="1">
        <f t="array" ref="M4534">_xlfn.IFS(ROUND(Sales_Data[[#This Row],[Temperature]],0)&lt;50,"Cold",ROUND(Sales_Data[[#This Row],[Temperature]],0)&lt;70,"Mild",ROUND(Sales_Data[[#This Row],[Temperature]],0)&lt;84,"Warm",TRUE,"Hot")</f>
        <v>Hot</v>
      </c>
    </row>
    <row r="4535" spans="1:13" x14ac:dyDescent="0.3">
      <c r="A4535" s="5">
        <v>34</v>
      </c>
      <c r="B4535" s="6">
        <v>40914</v>
      </c>
      <c r="C4535" s="7" t="b">
        <f t="shared" si="140"/>
        <v>1</v>
      </c>
      <c r="D4535" s="7" t="str" cm="1">
        <f t="array" ref="D4535">_xlfn.SWITCH(A4535,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535" s="7">
        <f t="shared" si="141"/>
        <v>40914</v>
      </c>
      <c r="F4535" s="5">
        <v>2012</v>
      </c>
      <c r="G4535" s="8">
        <v>977062.44</v>
      </c>
      <c r="H4535" s="5" t="s">
        <v>99</v>
      </c>
      <c r="I4535" s="9">
        <v>70.41</v>
      </c>
      <c r="J4535" s="10">
        <v>3.4830000000000001</v>
      </c>
      <c r="K4535" s="10">
        <v>130.95922580000001</v>
      </c>
      <c r="L4535" s="10">
        <v>9.5749999999999993</v>
      </c>
      <c r="M4535" s="11" t="str" cm="1">
        <f t="array" ref="M4535">_xlfn.IFS(ROUND(Sales_Data[[#This Row],[Temperature]],0)&lt;50,"Cold",ROUND(Sales_Data[[#This Row],[Temperature]],0)&lt;70,"Mild",ROUND(Sales_Data[[#This Row],[Temperature]],0)&lt;84,"Warm",TRUE,"Hot")</f>
        <v>Warm</v>
      </c>
    </row>
    <row r="4536" spans="1:13" x14ac:dyDescent="0.3">
      <c r="A4536" s="5">
        <v>35</v>
      </c>
      <c r="B4536" s="6">
        <v>40914</v>
      </c>
      <c r="C4536" s="7" t="b">
        <f t="shared" si="140"/>
        <v>1</v>
      </c>
      <c r="D4536" s="7" t="str" cm="1">
        <f t="array" ref="D4536">_xlfn.SWITCH(A4536,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536" s="7">
        <f t="shared" si="141"/>
        <v>40914</v>
      </c>
      <c r="F4536" s="5">
        <v>2012</v>
      </c>
      <c r="G4536" s="8">
        <v>932195.52</v>
      </c>
      <c r="H4536" s="5" t="s">
        <v>99</v>
      </c>
      <c r="I4536" s="9">
        <v>73.400000000000006</v>
      </c>
      <c r="J4536" s="10">
        <v>3.742</v>
      </c>
      <c r="K4536" s="10">
        <v>142.10954380000001</v>
      </c>
      <c r="L4536" s="10">
        <v>8.8759999999999994</v>
      </c>
      <c r="M4536" s="11" t="str" cm="1">
        <f t="array" ref="M4536">_xlfn.IFS(ROUND(Sales_Data[[#This Row],[Temperature]],0)&lt;50,"Cold",ROUND(Sales_Data[[#This Row],[Temperature]],0)&lt;70,"Mild",ROUND(Sales_Data[[#This Row],[Temperature]],0)&lt;84,"Warm",TRUE,"Hot")</f>
        <v>Warm</v>
      </c>
    </row>
    <row r="4537" spans="1:13" x14ac:dyDescent="0.3">
      <c r="A4537" s="5">
        <v>36</v>
      </c>
      <c r="B4537" s="6">
        <v>40914</v>
      </c>
      <c r="C4537" s="7" t="b">
        <f t="shared" si="140"/>
        <v>1</v>
      </c>
      <c r="D4537" s="7" t="str" cm="1">
        <f t="array" ref="D4537">_xlfn.SWITCH(A4537,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537" s="7">
        <f t="shared" si="141"/>
        <v>40914</v>
      </c>
      <c r="F4537" s="5">
        <v>2012</v>
      </c>
      <c r="G4537" s="8">
        <v>306005.53000000003</v>
      </c>
      <c r="H4537" s="5" t="s">
        <v>99</v>
      </c>
      <c r="I4537" s="9">
        <v>80.739999999999995</v>
      </c>
      <c r="J4537" s="10">
        <v>3.5670000000000002</v>
      </c>
      <c r="K4537" s="10">
        <v>220.4322099</v>
      </c>
      <c r="L4537" s="10">
        <v>6.9889999999999999</v>
      </c>
      <c r="M4537" s="11" t="str" cm="1">
        <f t="array" ref="M4537">_xlfn.IFS(ROUND(Sales_Data[[#This Row],[Temperature]],0)&lt;50,"Cold",ROUND(Sales_Data[[#This Row],[Temperature]],0)&lt;70,"Mild",ROUND(Sales_Data[[#This Row],[Temperature]],0)&lt;84,"Warm",TRUE,"Hot")</f>
        <v>Warm</v>
      </c>
    </row>
    <row r="4538" spans="1:13" x14ac:dyDescent="0.3">
      <c r="A4538" s="5">
        <v>37</v>
      </c>
      <c r="B4538" s="6">
        <v>40914</v>
      </c>
      <c r="C4538" s="7" t="b">
        <f t="shared" si="140"/>
        <v>1</v>
      </c>
      <c r="D4538" s="7" t="str" cm="1">
        <f t="array" ref="D4538">_xlfn.SWITCH(A4538,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538" s="7">
        <f t="shared" si="141"/>
        <v>40914</v>
      </c>
      <c r="F4538" s="5">
        <v>2012</v>
      </c>
      <c r="G4538" s="8">
        <v>531811.85</v>
      </c>
      <c r="H4538" s="5" t="s">
        <v>99</v>
      </c>
      <c r="I4538" s="9">
        <v>80.739999999999995</v>
      </c>
      <c r="J4538" s="10">
        <v>3.5009999999999999</v>
      </c>
      <c r="K4538" s="10">
        <v>220.4322099</v>
      </c>
      <c r="L4538" s="10">
        <v>6.9889999999999999</v>
      </c>
      <c r="M4538" s="11" t="str" cm="1">
        <f t="array" ref="M4538">_xlfn.IFS(ROUND(Sales_Data[[#This Row],[Temperature]],0)&lt;50,"Cold",ROUND(Sales_Data[[#This Row],[Temperature]],0)&lt;70,"Mild",ROUND(Sales_Data[[#This Row],[Temperature]],0)&lt;84,"Warm",TRUE,"Hot")</f>
        <v>Warm</v>
      </c>
    </row>
    <row r="4539" spans="1:13" x14ac:dyDescent="0.3">
      <c r="A4539" s="5">
        <v>38</v>
      </c>
      <c r="B4539" s="6">
        <v>40914</v>
      </c>
      <c r="C4539" s="7" t="b">
        <f t="shared" si="140"/>
        <v>1</v>
      </c>
      <c r="D4539" s="7" t="str" cm="1">
        <f t="array" ref="D4539">_xlfn.SWITCH(A4539,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539" s="7">
        <f t="shared" si="141"/>
        <v>40914</v>
      </c>
      <c r="F4539" s="5">
        <v>2012</v>
      </c>
      <c r="G4539" s="8">
        <v>435579.7</v>
      </c>
      <c r="H4539" s="5" t="s">
        <v>99</v>
      </c>
      <c r="I4539" s="9">
        <v>78.11</v>
      </c>
      <c r="J4539" s="10">
        <v>4.2770000000000001</v>
      </c>
      <c r="K4539" s="10">
        <v>130.95922580000001</v>
      </c>
      <c r="L4539" s="10">
        <v>11.627000000000001</v>
      </c>
      <c r="M4539" s="11" t="str" cm="1">
        <f t="array" ref="M4539">_xlfn.IFS(ROUND(Sales_Data[[#This Row],[Temperature]],0)&lt;50,"Cold",ROUND(Sales_Data[[#This Row],[Temperature]],0)&lt;70,"Mild",ROUND(Sales_Data[[#This Row],[Temperature]],0)&lt;84,"Warm",TRUE,"Hot")</f>
        <v>Warm</v>
      </c>
    </row>
    <row r="4540" spans="1:13" x14ac:dyDescent="0.3">
      <c r="A4540" s="5">
        <v>39</v>
      </c>
      <c r="B4540" s="6">
        <v>40914</v>
      </c>
      <c r="C4540" s="7" t="b">
        <f t="shared" si="140"/>
        <v>1</v>
      </c>
      <c r="D4540" s="7" t="str" cm="1">
        <f t="array" ref="D4540">_xlfn.SWITCH(A4540,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540" s="7">
        <f t="shared" si="141"/>
        <v>40914</v>
      </c>
      <c r="F4540" s="5">
        <v>2012</v>
      </c>
      <c r="G4540" s="8">
        <v>1640476.77</v>
      </c>
      <c r="H4540" s="5" t="s">
        <v>99</v>
      </c>
      <c r="I4540" s="9">
        <v>80.33</v>
      </c>
      <c r="J4540" s="10">
        <v>3.5009999999999999</v>
      </c>
      <c r="K4540" s="10">
        <v>220.4322099</v>
      </c>
      <c r="L4540" s="10">
        <v>6.9889999999999999</v>
      </c>
      <c r="M4540" s="11" t="str" cm="1">
        <f t="array" ref="M4540">_xlfn.IFS(ROUND(Sales_Data[[#This Row],[Temperature]],0)&lt;50,"Cold",ROUND(Sales_Data[[#This Row],[Temperature]],0)&lt;70,"Mild",ROUND(Sales_Data[[#This Row],[Temperature]],0)&lt;84,"Warm",TRUE,"Hot")</f>
        <v>Warm</v>
      </c>
    </row>
    <row r="4541" spans="1:13" x14ac:dyDescent="0.3">
      <c r="A4541" s="5">
        <v>40</v>
      </c>
      <c r="B4541" s="6">
        <v>40914</v>
      </c>
      <c r="C4541" s="7" t="b">
        <f t="shared" si="140"/>
        <v>1</v>
      </c>
      <c r="D4541" s="7" t="str" cm="1">
        <f t="array" ref="D4541">_xlfn.SWITCH(A4541,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541" s="7">
        <f t="shared" si="141"/>
        <v>40914</v>
      </c>
      <c r="F4541" s="5">
        <v>2012</v>
      </c>
      <c r="G4541" s="8">
        <v>1037464.27</v>
      </c>
      <c r="H4541" s="5" t="s">
        <v>99</v>
      </c>
      <c r="I4541" s="9">
        <v>64.75</v>
      </c>
      <c r="J4541" s="10">
        <v>3.798</v>
      </c>
      <c r="K4541" s="10">
        <v>138.11380650000001</v>
      </c>
      <c r="L4541" s="10">
        <v>4.125</v>
      </c>
      <c r="M4541" s="11" t="str" cm="1">
        <f t="array" ref="M4541">_xlfn.IFS(ROUND(Sales_Data[[#This Row],[Temperature]],0)&lt;50,"Cold",ROUND(Sales_Data[[#This Row],[Temperature]],0)&lt;70,"Mild",ROUND(Sales_Data[[#This Row],[Temperature]],0)&lt;84,"Warm",TRUE,"Hot")</f>
        <v>Mild</v>
      </c>
    </row>
    <row r="4542" spans="1:13" x14ac:dyDescent="0.3">
      <c r="A4542" s="5">
        <v>41</v>
      </c>
      <c r="B4542" s="6">
        <v>40914</v>
      </c>
      <c r="C4542" s="7" t="b">
        <f t="shared" si="140"/>
        <v>1</v>
      </c>
      <c r="D4542" s="7" t="str" cm="1">
        <f t="array" ref="D4542">_xlfn.SWITCH(A4542,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542" s="7">
        <f t="shared" si="141"/>
        <v>40914</v>
      </c>
      <c r="F4542" s="5">
        <v>2012</v>
      </c>
      <c r="G4542" s="8">
        <v>1374891.36</v>
      </c>
      <c r="H4542" s="5" t="s">
        <v>99</v>
      </c>
      <c r="I4542" s="9">
        <v>57.29</v>
      </c>
      <c r="J4542" s="10">
        <v>3.7639999999999998</v>
      </c>
      <c r="K4542" s="10">
        <v>197.6218954</v>
      </c>
      <c r="L4542" s="10">
        <v>6.5469999999999997</v>
      </c>
      <c r="M4542" s="11" t="str" cm="1">
        <f t="array" ref="M4542">_xlfn.IFS(ROUND(Sales_Data[[#This Row],[Temperature]],0)&lt;50,"Cold",ROUND(Sales_Data[[#This Row],[Temperature]],0)&lt;70,"Mild",ROUND(Sales_Data[[#This Row],[Temperature]],0)&lt;84,"Warm",TRUE,"Hot")</f>
        <v>Mild</v>
      </c>
    </row>
    <row r="4543" spans="1:13" x14ac:dyDescent="0.3">
      <c r="A4543" s="5">
        <v>42</v>
      </c>
      <c r="B4543" s="6">
        <v>40914</v>
      </c>
      <c r="C4543" s="7" t="b">
        <f t="shared" si="140"/>
        <v>1</v>
      </c>
      <c r="D4543" s="7" t="str" cm="1">
        <f t="array" ref="D4543">_xlfn.SWITCH(A4543,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543" s="7">
        <f t="shared" si="141"/>
        <v>40914</v>
      </c>
      <c r="F4543" s="5">
        <v>2012</v>
      </c>
      <c r="G4543" s="8">
        <v>521953.78</v>
      </c>
      <c r="H4543" s="5" t="s">
        <v>99</v>
      </c>
      <c r="I4543" s="9">
        <v>80.06</v>
      </c>
      <c r="J4543" s="10">
        <v>4.2770000000000001</v>
      </c>
      <c r="K4543" s="10">
        <v>130.95922580000001</v>
      </c>
      <c r="L4543" s="10">
        <v>7.3819999999999997</v>
      </c>
      <c r="M4543" s="11" t="str" cm="1">
        <f t="array" ref="M4543">_xlfn.IFS(ROUND(Sales_Data[[#This Row],[Temperature]],0)&lt;50,"Cold",ROUND(Sales_Data[[#This Row],[Temperature]],0)&lt;70,"Mild",ROUND(Sales_Data[[#This Row],[Temperature]],0)&lt;84,"Warm",TRUE,"Hot")</f>
        <v>Warm</v>
      </c>
    </row>
    <row r="4544" spans="1:13" x14ac:dyDescent="0.3">
      <c r="A4544" s="5">
        <v>43</v>
      </c>
      <c r="B4544" s="6">
        <v>40914</v>
      </c>
      <c r="C4544" s="7" t="b">
        <f t="shared" si="140"/>
        <v>1</v>
      </c>
      <c r="D4544" s="7" t="str" cm="1">
        <f t="array" ref="D4544">_xlfn.SWITCH(A4544,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544" s="7">
        <f t="shared" si="141"/>
        <v>40914</v>
      </c>
      <c r="F4544" s="5">
        <v>2012</v>
      </c>
      <c r="G4544" s="8">
        <v>605078.62</v>
      </c>
      <c r="H4544" s="5" t="s">
        <v>99</v>
      </c>
      <c r="I4544" s="9">
        <v>80.89</v>
      </c>
      <c r="J4544" s="10">
        <v>3.5009999999999999</v>
      </c>
      <c r="K4544" s="10">
        <v>213.17197469999999</v>
      </c>
      <c r="L4544" s="10">
        <v>9.5749999999999993</v>
      </c>
      <c r="M4544" s="11" t="str" cm="1">
        <f t="array" ref="M4544">_xlfn.IFS(ROUND(Sales_Data[[#This Row],[Temperature]],0)&lt;50,"Cold",ROUND(Sales_Data[[#This Row],[Temperature]],0)&lt;70,"Mild",ROUND(Sales_Data[[#This Row],[Temperature]],0)&lt;84,"Warm",TRUE,"Hot")</f>
        <v>Warm</v>
      </c>
    </row>
    <row r="4545" spans="1:13" x14ac:dyDescent="0.3">
      <c r="A4545" s="5">
        <v>44</v>
      </c>
      <c r="B4545" s="6">
        <v>40914</v>
      </c>
      <c r="C4545" s="7" t="b">
        <f t="shared" si="140"/>
        <v>1</v>
      </c>
      <c r="D4545" s="7" t="str" cm="1">
        <f t="array" ref="D4545">_xlfn.SWITCH(A4545,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45" s="7">
        <f t="shared" si="141"/>
        <v>40914</v>
      </c>
      <c r="F4545" s="5">
        <v>2012</v>
      </c>
      <c r="G4545" s="8">
        <v>323410.94</v>
      </c>
      <c r="H4545" s="5" t="s">
        <v>99</v>
      </c>
      <c r="I4545" s="9">
        <v>61.11</v>
      </c>
      <c r="J4545" s="10">
        <v>3.7879999999999998</v>
      </c>
      <c r="K4545" s="10">
        <v>130.95922580000001</v>
      </c>
      <c r="L4545" s="10">
        <v>5.6210000000000004</v>
      </c>
      <c r="M4545" s="11" t="str" cm="1">
        <f t="array" ref="M4545">_xlfn.IFS(ROUND(Sales_Data[[#This Row],[Temperature]],0)&lt;50,"Cold",ROUND(Sales_Data[[#This Row],[Temperature]],0)&lt;70,"Mild",ROUND(Sales_Data[[#This Row],[Temperature]],0)&lt;84,"Warm",TRUE,"Hot")</f>
        <v>Mild</v>
      </c>
    </row>
    <row r="4546" spans="1:13" x14ac:dyDescent="0.3">
      <c r="A4546" s="5">
        <v>45</v>
      </c>
      <c r="B4546" s="6">
        <v>40914</v>
      </c>
      <c r="C4546" s="7" t="b">
        <f t="shared" ref="C4546:C4609" si="142">ISNUMBER(B4546)</f>
        <v>1</v>
      </c>
      <c r="D4546" s="7" t="str" cm="1">
        <f t="array" ref="D4546">_xlfn.SWITCH(A4546,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46" s="7">
        <f t="shared" ref="E4546:E4609" si="143">IF(C4546,B4546,DATE(RIGHT(B4546,4),MID(B4546,4,2),LEFT(B4546,2)))</f>
        <v>40914</v>
      </c>
      <c r="F4546" s="5">
        <v>2012</v>
      </c>
      <c r="G4546" s="8">
        <v>837144.63</v>
      </c>
      <c r="H4546" s="5" t="s">
        <v>99</v>
      </c>
      <c r="I4546" s="9">
        <v>74.48</v>
      </c>
      <c r="J4546" s="10">
        <v>3.742</v>
      </c>
      <c r="K4546" s="10">
        <v>191.0091712</v>
      </c>
      <c r="L4546" s="10">
        <v>8.5670000000000002</v>
      </c>
      <c r="M4546" s="11" t="str" cm="1">
        <f t="array" ref="M4546">_xlfn.IFS(ROUND(Sales_Data[[#This Row],[Temperature]],0)&lt;50,"Cold",ROUND(Sales_Data[[#This Row],[Temperature]],0)&lt;70,"Mild",ROUND(Sales_Data[[#This Row],[Temperature]],0)&lt;84,"Warm",TRUE,"Hot")</f>
        <v>Warm</v>
      </c>
    </row>
    <row r="4547" spans="1:13" x14ac:dyDescent="0.3">
      <c r="A4547" s="5">
        <v>1</v>
      </c>
      <c r="B4547" s="5" t="s">
        <v>67</v>
      </c>
      <c r="C4547" s="7" t="b">
        <f t="shared" si="142"/>
        <v>0</v>
      </c>
      <c r="D4547" s="7" t="str" cm="1">
        <f t="array" ref="D4547">_xlfn.SWITCH(A4547,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47" s="12">
        <f t="shared" si="143"/>
        <v>40921</v>
      </c>
      <c r="F4547" s="5">
        <v>2012</v>
      </c>
      <c r="G4547" s="8">
        <v>1459601.17</v>
      </c>
      <c r="H4547" s="5" t="s">
        <v>99</v>
      </c>
      <c r="I4547" s="9">
        <v>48.53</v>
      </c>
      <c r="J4547" s="10">
        <v>3.2610000000000001</v>
      </c>
      <c r="K4547" s="10">
        <v>219.89252629999999</v>
      </c>
      <c r="L4547" s="10">
        <v>7.3479999999999999</v>
      </c>
      <c r="M4547" s="11" t="str" cm="1">
        <f t="array" ref="M4547">_xlfn.IFS(ROUND(Sales_Data[[#This Row],[Temperature]],0)&lt;50,"Cold",ROUND(Sales_Data[[#This Row],[Temperature]],0)&lt;70,"Mild",ROUND(Sales_Data[[#This Row],[Temperature]],0)&lt;84,"Warm",TRUE,"Hot")</f>
        <v>Cold</v>
      </c>
    </row>
    <row r="4548" spans="1:13" x14ac:dyDescent="0.3">
      <c r="A4548" s="5">
        <v>2</v>
      </c>
      <c r="B4548" s="5" t="s">
        <v>67</v>
      </c>
      <c r="C4548" s="7" t="b">
        <f t="shared" si="142"/>
        <v>0</v>
      </c>
      <c r="D4548" s="7" t="str" cm="1">
        <f t="array" ref="D4548">_xlfn.SWITCH(A4548,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48" s="12">
        <f t="shared" si="143"/>
        <v>40921</v>
      </c>
      <c r="F4548" s="5">
        <v>2012</v>
      </c>
      <c r="G4548" s="8">
        <v>1744725.48</v>
      </c>
      <c r="H4548" s="5" t="s">
        <v>99</v>
      </c>
      <c r="I4548" s="9">
        <v>45.99</v>
      </c>
      <c r="J4548" s="10">
        <v>3.2610000000000001</v>
      </c>
      <c r="K4548" s="10">
        <v>219.5328198</v>
      </c>
      <c r="L4548" s="10">
        <v>7.0570000000000004</v>
      </c>
      <c r="M4548" s="11" t="str" cm="1">
        <f t="array" ref="M4548">_xlfn.IFS(ROUND(Sales_Data[[#This Row],[Temperature]],0)&lt;50,"Cold",ROUND(Sales_Data[[#This Row],[Temperature]],0)&lt;70,"Mild",ROUND(Sales_Data[[#This Row],[Temperature]],0)&lt;84,"Warm",TRUE,"Hot")</f>
        <v>Cold</v>
      </c>
    </row>
    <row r="4549" spans="1:13" x14ac:dyDescent="0.3">
      <c r="A4549" s="5">
        <v>3</v>
      </c>
      <c r="B4549" s="5" t="s">
        <v>67</v>
      </c>
      <c r="C4549" s="7" t="b">
        <f t="shared" si="142"/>
        <v>0</v>
      </c>
      <c r="D4549" s="7" t="str" cm="1">
        <f t="array" ref="D4549">_xlfn.SWITCH(A4549,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49" s="12">
        <f t="shared" si="143"/>
        <v>40921</v>
      </c>
      <c r="F4549" s="5">
        <v>2012</v>
      </c>
      <c r="G4549" s="8">
        <v>367438.62</v>
      </c>
      <c r="H4549" s="5" t="s">
        <v>99</v>
      </c>
      <c r="I4549" s="9">
        <v>51.86</v>
      </c>
      <c r="J4549" s="10">
        <v>3.2610000000000001</v>
      </c>
      <c r="K4549" s="10">
        <v>223.37552590000001</v>
      </c>
      <c r="L4549" s="10">
        <v>6.8330000000000002</v>
      </c>
      <c r="M4549" s="11" t="str" cm="1">
        <f t="array" ref="M4549">_xlfn.IFS(ROUND(Sales_Data[[#This Row],[Temperature]],0)&lt;50,"Cold",ROUND(Sales_Data[[#This Row],[Temperature]],0)&lt;70,"Mild",ROUND(Sales_Data[[#This Row],[Temperature]],0)&lt;84,"Warm",TRUE,"Hot")</f>
        <v>Mild</v>
      </c>
    </row>
    <row r="4550" spans="1:13" x14ac:dyDescent="0.3">
      <c r="A4550" s="5">
        <v>4</v>
      </c>
      <c r="B4550" s="5" t="s">
        <v>67</v>
      </c>
      <c r="C4550" s="7" t="b">
        <f t="shared" si="142"/>
        <v>0</v>
      </c>
      <c r="D4550" s="7" t="str" cm="1">
        <f t="array" ref="D4550">_xlfn.SWITCH(A4550,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50" s="12">
        <f t="shared" si="143"/>
        <v>40921</v>
      </c>
      <c r="F4550" s="5">
        <v>2012</v>
      </c>
      <c r="G4550" s="8">
        <v>1941676.61</v>
      </c>
      <c r="H4550" s="5" t="s">
        <v>99</v>
      </c>
      <c r="I4550" s="9">
        <v>34.409999999999997</v>
      </c>
      <c r="J4550" s="10">
        <v>3.2629999999999999</v>
      </c>
      <c r="K4550" s="10">
        <v>130.244</v>
      </c>
      <c r="L4550" s="10">
        <v>4.6070000000000002</v>
      </c>
      <c r="M4550" s="11" t="str" cm="1">
        <f t="array" ref="M4550">_xlfn.IFS(ROUND(Sales_Data[[#This Row],[Temperature]],0)&lt;50,"Cold",ROUND(Sales_Data[[#This Row],[Temperature]],0)&lt;70,"Mild",ROUND(Sales_Data[[#This Row],[Temperature]],0)&lt;84,"Warm",TRUE,"Hot")</f>
        <v>Cold</v>
      </c>
    </row>
    <row r="4551" spans="1:13" x14ac:dyDescent="0.3">
      <c r="A4551" s="5">
        <v>5</v>
      </c>
      <c r="B4551" s="5" t="s">
        <v>67</v>
      </c>
      <c r="C4551" s="7" t="b">
        <f t="shared" si="142"/>
        <v>0</v>
      </c>
      <c r="D4551" s="7" t="str" cm="1">
        <f t="array" ref="D4551">_xlfn.SWITCH(A4551,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51" s="12">
        <f t="shared" si="143"/>
        <v>40921</v>
      </c>
      <c r="F4551" s="5">
        <v>2012</v>
      </c>
      <c r="G4551" s="8">
        <v>291454.52</v>
      </c>
      <c r="H4551" s="5" t="s">
        <v>99</v>
      </c>
      <c r="I4551" s="9">
        <v>48.86</v>
      </c>
      <c r="J4551" s="10">
        <v>3.2610000000000001</v>
      </c>
      <c r="K4551" s="10">
        <v>220.47601850000001</v>
      </c>
      <c r="L4551" s="10">
        <v>5.9429999999999996</v>
      </c>
      <c r="M4551" s="11" t="str" cm="1">
        <f t="array" ref="M4551">_xlfn.IFS(ROUND(Sales_Data[[#This Row],[Temperature]],0)&lt;50,"Cold",ROUND(Sales_Data[[#This Row],[Temperature]],0)&lt;70,"Mild",ROUND(Sales_Data[[#This Row],[Temperature]],0)&lt;84,"Warm",TRUE,"Hot")</f>
        <v>Cold</v>
      </c>
    </row>
    <row r="4552" spans="1:13" x14ac:dyDescent="0.3">
      <c r="A4552" s="5">
        <v>6</v>
      </c>
      <c r="B4552" s="5" t="s">
        <v>67</v>
      </c>
      <c r="C4552" s="7" t="b">
        <f t="shared" si="142"/>
        <v>0</v>
      </c>
      <c r="D4552" s="7" t="str" cm="1">
        <f t="array" ref="D4552">_xlfn.SWITCH(A4552,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52" s="12">
        <f t="shared" si="143"/>
        <v>40921</v>
      </c>
      <c r="F4552" s="5">
        <v>2012</v>
      </c>
      <c r="G4552" s="8">
        <v>1344243.17</v>
      </c>
      <c r="H4552" s="5" t="s">
        <v>99</v>
      </c>
      <c r="I4552" s="9">
        <v>48.33</v>
      </c>
      <c r="J4552" s="10">
        <v>3.2610000000000001</v>
      </c>
      <c r="K4552" s="10">
        <v>221.48934120000001</v>
      </c>
      <c r="L4552" s="10">
        <v>6.1319999999999997</v>
      </c>
      <c r="M4552" s="11" t="str" cm="1">
        <f t="array" ref="M4552">_xlfn.IFS(ROUND(Sales_Data[[#This Row],[Temperature]],0)&lt;50,"Cold",ROUND(Sales_Data[[#This Row],[Temperature]],0)&lt;70,"Mild",ROUND(Sales_Data[[#This Row],[Temperature]],0)&lt;84,"Warm",TRUE,"Hot")</f>
        <v>Cold</v>
      </c>
    </row>
    <row r="4553" spans="1:13" x14ac:dyDescent="0.3">
      <c r="A4553" s="5">
        <v>7</v>
      </c>
      <c r="B4553" s="5" t="s">
        <v>67</v>
      </c>
      <c r="C4553" s="7" t="b">
        <f t="shared" si="142"/>
        <v>0</v>
      </c>
      <c r="D4553" s="7" t="str" cm="1">
        <f t="array" ref="D4553">_xlfn.SWITCH(A4553,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53" s="12">
        <f t="shared" si="143"/>
        <v>40921</v>
      </c>
      <c r="F4553" s="5">
        <v>2012</v>
      </c>
      <c r="G4553" s="8">
        <v>593875.46</v>
      </c>
      <c r="H4553" s="5" t="s">
        <v>99</v>
      </c>
      <c r="I4553" s="9">
        <v>7.46</v>
      </c>
      <c r="J4553" s="10">
        <v>3.077</v>
      </c>
      <c r="K4553" s="10">
        <v>196.7330517</v>
      </c>
      <c r="L4553" s="10">
        <v>8.2560000000000002</v>
      </c>
      <c r="M4553" s="11" t="str" cm="1">
        <f t="array" ref="M4553">_xlfn.IFS(ROUND(Sales_Data[[#This Row],[Temperature]],0)&lt;50,"Cold",ROUND(Sales_Data[[#This Row],[Temperature]],0)&lt;70,"Mild",ROUND(Sales_Data[[#This Row],[Temperature]],0)&lt;84,"Warm",TRUE,"Hot")</f>
        <v>Cold</v>
      </c>
    </row>
    <row r="4554" spans="1:13" x14ac:dyDescent="0.3">
      <c r="A4554" s="5">
        <v>8</v>
      </c>
      <c r="B4554" s="5" t="s">
        <v>67</v>
      </c>
      <c r="C4554" s="7" t="b">
        <f t="shared" si="142"/>
        <v>0</v>
      </c>
      <c r="D4554" s="7" t="str" cm="1">
        <f t="array" ref="D4554">_xlfn.SWITCH(A4554,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54" s="12">
        <f t="shared" si="143"/>
        <v>40921</v>
      </c>
      <c r="F4554" s="5">
        <v>2012</v>
      </c>
      <c r="G4554" s="8">
        <v>817661.76</v>
      </c>
      <c r="H4554" s="5" t="s">
        <v>99</v>
      </c>
      <c r="I4554" s="9">
        <v>36.46</v>
      </c>
      <c r="J4554" s="10">
        <v>3.2610000000000001</v>
      </c>
      <c r="K4554" s="10">
        <v>223.42425710000001</v>
      </c>
      <c r="L4554" s="10">
        <v>5.8250000000000002</v>
      </c>
      <c r="M4554" s="11" t="str" cm="1">
        <f t="array" ref="M4554">_xlfn.IFS(ROUND(Sales_Data[[#This Row],[Temperature]],0)&lt;50,"Cold",ROUND(Sales_Data[[#This Row],[Temperature]],0)&lt;70,"Mild",ROUND(Sales_Data[[#This Row],[Temperature]],0)&lt;84,"Warm",TRUE,"Hot")</f>
        <v>Cold</v>
      </c>
    </row>
    <row r="4555" spans="1:13" x14ac:dyDescent="0.3">
      <c r="A4555" s="5">
        <v>9</v>
      </c>
      <c r="B4555" s="5" t="s">
        <v>67</v>
      </c>
      <c r="C4555" s="7" t="b">
        <f t="shared" si="142"/>
        <v>0</v>
      </c>
      <c r="D4555" s="7" t="str" cm="1">
        <f t="array" ref="D4555">_xlfn.SWITCH(A4555,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555" s="12">
        <f t="shared" si="143"/>
        <v>40921</v>
      </c>
      <c r="F4555" s="5">
        <v>2012</v>
      </c>
      <c r="G4555" s="8">
        <v>474964.6</v>
      </c>
      <c r="H4555" s="5" t="s">
        <v>99</v>
      </c>
      <c r="I4555" s="9">
        <v>42.44</v>
      </c>
      <c r="J4555" s="10">
        <v>3.2610000000000001</v>
      </c>
      <c r="K4555" s="10">
        <v>223.61680490000001</v>
      </c>
      <c r="L4555" s="10">
        <v>5.6669999999999998</v>
      </c>
      <c r="M4555" s="11" t="str" cm="1">
        <f t="array" ref="M4555">_xlfn.IFS(ROUND(Sales_Data[[#This Row],[Temperature]],0)&lt;50,"Cold",ROUND(Sales_Data[[#This Row],[Temperature]],0)&lt;70,"Mild",ROUND(Sales_Data[[#This Row],[Temperature]],0)&lt;84,"Warm",TRUE,"Hot")</f>
        <v>Cold</v>
      </c>
    </row>
    <row r="4556" spans="1:13" x14ac:dyDescent="0.3">
      <c r="A4556" s="5">
        <v>10</v>
      </c>
      <c r="B4556" s="5" t="s">
        <v>67</v>
      </c>
      <c r="C4556" s="7" t="b">
        <f t="shared" si="142"/>
        <v>0</v>
      </c>
      <c r="D4556" s="7" t="str" cm="1">
        <f t="array" ref="D4556">_xlfn.SWITCH(A4556,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556" s="12">
        <f t="shared" si="143"/>
        <v>40921</v>
      </c>
      <c r="F4556" s="5">
        <v>2012</v>
      </c>
      <c r="G4556" s="8">
        <v>1711562.73</v>
      </c>
      <c r="H4556" s="5" t="s">
        <v>99</v>
      </c>
      <c r="I4556" s="9">
        <v>51</v>
      </c>
      <c r="J4556" s="10">
        <v>3.4769999999999999</v>
      </c>
      <c r="K4556" s="10">
        <v>130.244</v>
      </c>
      <c r="L4556" s="10">
        <v>7.5449999999999999</v>
      </c>
      <c r="M4556" s="11" t="str" cm="1">
        <f t="array" ref="M4556">_xlfn.IFS(ROUND(Sales_Data[[#This Row],[Temperature]],0)&lt;50,"Cold",ROUND(Sales_Data[[#This Row],[Temperature]],0)&lt;70,"Mild",ROUND(Sales_Data[[#This Row],[Temperature]],0)&lt;84,"Warm",TRUE,"Hot")</f>
        <v>Mild</v>
      </c>
    </row>
    <row r="4557" spans="1:13" x14ac:dyDescent="0.3">
      <c r="A4557" s="5">
        <v>11</v>
      </c>
      <c r="B4557" s="5" t="s">
        <v>67</v>
      </c>
      <c r="C4557" s="7" t="b">
        <f t="shared" si="142"/>
        <v>0</v>
      </c>
      <c r="D4557" s="7" t="str" cm="1">
        <f t="array" ref="D4557">_xlfn.SWITCH(A4557,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557" s="12">
        <f t="shared" si="143"/>
        <v>40921</v>
      </c>
      <c r="F4557" s="5">
        <v>2012</v>
      </c>
      <c r="G4557" s="8">
        <v>1264736.5900000001</v>
      </c>
      <c r="H4557" s="5" t="s">
        <v>99</v>
      </c>
      <c r="I4557" s="9">
        <v>53.1</v>
      </c>
      <c r="J4557" s="10">
        <v>3.2610000000000001</v>
      </c>
      <c r="K4557" s="10">
        <v>223.37552590000001</v>
      </c>
      <c r="L4557" s="10">
        <v>6.8330000000000002</v>
      </c>
      <c r="M4557" s="11" t="str" cm="1">
        <f t="array" ref="M4557">_xlfn.IFS(ROUND(Sales_Data[[#This Row],[Temperature]],0)&lt;50,"Cold",ROUND(Sales_Data[[#This Row],[Temperature]],0)&lt;70,"Mild",ROUND(Sales_Data[[#This Row],[Temperature]],0)&lt;84,"Warm",TRUE,"Hot")</f>
        <v>Mild</v>
      </c>
    </row>
    <row r="4558" spans="1:13" x14ac:dyDescent="0.3">
      <c r="A4558" s="5">
        <v>12</v>
      </c>
      <c r="B4558" s="5" t="s">
        <v>67</v>
      </c>
      <c r="C4558" s="7" t="b">
        <f t="shared" si="142"/>
        <v>0</v>
      </c>
      <c r="D4558" s="7" t="str" cm="1">
        <f t="array" ref="D4558">_xlfn.SWITCH(A4558,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558" s="12">
        <f t="shared" si="143"/>
        <v>40921</v>
      </c>
      <c r="F4558" s="5">
        <v>2012</v>
      </c>
      <c r="G4558" s="8">
        <v>865467.86</v>
      </c>
      <c r="H4558" s="5" t="s">
        <v>99</v>
      </c>
      <c r="I4558" s="9">
        <v>48.07</v>
      </c>
      <c r="J4558" s="10">
        <v>3.657</v>
      </c>
      <c r="K4558" s="10">
        <v>130.244</v>
      </c>
      <c r="L4558" s="10">
        <v>12.186999999999999</v>
      </c>
      <c r="M4558" s="11" t="str" cm="1">
        <f t="array" ref="M4558">_xlfn.IFS(ROUND(Sales_Data[[#This Row],[Temperature]],0)&lt;50,"Cold",ROUND(Sales_Data[[#This Row],[Temperature]],0)&lt;70,"Mild",ROUND(Sales_Data[[#This Row],[Temperature]],0)&lt;84,"Warm",TRUE,"Hot")</f>
        <v>Cold</v>
      </c>
    </row>
    <row r="4559" spans="1:13" x14ac:dyDescent="0.3">
      <c r="A4559" s="5">
        <v>13</v>
      </c>
      <c r="B4559" s="5" t="s">
        <v>67</v>
      </c>
      <c r="C4559" s="7" t="b">
        <f t="shared" si="142"/>
        <v>0</v>
      </c>
      <c r="D4559" s="7" t="str" cm="1">
        <f t="array" ref="D4559">_xlfn.SWITCH(A4559,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559" s="12">
        <f t="shared" si="143"/>
        <v>40921</v>
      </c>
      <c r="F4559" s="5">
        <v>2012</v>
      </c>
      <c r="G4559" s="8">
        <v>1794962.64</v>
      </c>
      <c r="H4559" s="5" t="s">
        <v>99</v>
      </c>
      <c r="I4559" s="9">
        <v>25.61</v>
      </c>
      <c r="J4559" s="10">
        <v>3.056</v>
      </c>
      <c r="K4559" s="10">
        <v>130.244</v>
      </c>
      <c r="L4559" s="10">
        <v>6.1040000000000001</v>
      </c>
      <c r="M4559" s="11" t="str" cm="1">
        <f t="array" ref="M4559">_xlfn.IFS(ROUND(Sales_Data[[#This Row],[Temperature]],0)&lt;50,"Cold",ROUND(Sales_Data[[#This Row],[Temperature]],0)&lt;70,"Mild",ROUND(Sales_Data[[#This Row],[Temperature]],0)&lt;84,"Warm",TRUE,"Hot")</f>
        <v>Cold</v>
      </c>
    </row>
    <row r="4560" spans="1:13" x14ac:dyDescent="0.3">
      <c r="A4560" s="5">
        <v>14</v>
      </c>
      <c r="B4560" s="5" t="s">
        <v>67</v>
      </c>
      <c r="C4560" s="7" t="b">
        <f t="shared" si="142"/>
        <v>0</v>
      </c>
      <c r="D4560" s="7" t="str" cm="1">
        <f t="array" ref="D4560">_xlfn.SWITCH(A4560,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560" s="12">
        <f t="shared" si="143"/>
        <v>40921</v>
      </c>
      <c r="F4560" s="5">
        <v>2012</v>
      </c>
      <c r="G4560" s="8">
        <v>1696248.27</v>
      </c>
      <c r="H4560" s="5" t="s">
        <v>99</v>
      </c>
      <c r="I4560" s="9">
        <v>41.18</v>
      </c>
      <c r="J4560" s="10">
        <v>3.5129999999999999</v>
      </c>
      <c r="K4560" s="10">
        <v>189.32609619999999</v>
      </c>
      <c r="L4560" s="10">
        <v>8.4239999999999995</v>
      </c>
      <c r="M4560" s="11" t="str" cm="1">
        <f t="array" ref="M4560">_xlfn.IFS(ROUND(Sales_Data[[#This Row],[Temperature]],0)&lt;50,"Cold",ROUND(Sales_Data[[#This Row],[Temperature]],0)&lt;70,"Mild",ROUND(Sales_Data[[#This Row],[Temperature]],0)&lt;84,"Warm",TRUE,"Hot")</f>
        <v>Cold</v>
      </c>
    </row>
    <row r="4561" spans="1:13" x14ac:dyDescent="0.3">
      <c r="A4561" s="5">
        <v>15</v>
      </c>
      <c r="B4561" s="5" t="s">
        <v>67</v>
      </c>
      <c r="C4561" s="7" t="b">
        <f t="shared" si="142"/>
        <v>0</v>
      </c>
      <c r="D4561" s="7" t="str" cm="1">
        <f t="array" ref="D4561">_xlfn.SWITCH(A4561,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561" s="12">
        <f t="shared" si="143"/>
        <v>40921</v>
      </c>
      <c r="F4561" s="5">
        <v>2012</v>
      </c>
      <c r="G4561" s="8">
        <v>454183.42</v>
      </c>
      <c r="H4561" s="5" t="s">
        <v>99</v>
      </c>
      <c r="I4561" s="9">
        <v>36.26</v>
      </c>
      <c r="J4561" s="10">
        <v>3.6659999999999999</v>
      </c>
      <c r="K4561" s="10">
        <v>136.75299999999999</v>
      </c>
      <c r="L4561" s="10">
        <v>7.9429999999999996</v>
      </c>
      <c r="M4561" s="11" t="str" cm="1">
        <f t="array" ref="M4561">_xlfn.IFS(ROUND(Sales_Data[[#This Row],[Temperature]],0)&lt;50,"Cold",ROUND(Sales_Data[[#This Row],[Temperature]],0)&lt;70,"Mild",ROUND(Sales_Data[[#This Row],[Temperature]],0)&lt;84,"Warm",TRUE,"Hot")</f>
        <v>Cold</v>
      </c>
    </row>
    <row r="4562" spans="1:13" x14ac:dyDescent="0.3">
      <c r="A4562" s="5">
        <v>16</v>
      </c>
      <c r="B4562" s="5" t="s">
        <v>67</v>
      </c>
      <c r="C4562" s="7" t="b">
        <f t="shared" si="142"/>
        <v>0</v>
      </c>
      <c r="D4562" s="7" t="str" cm="1">
        <f t="array" ref="D4562">_xlfn.SWITCH(A4562,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562" s="12">
        <f t="shared" si="143"/>
        <v>40921</v>
      </c>
      <c r="F4562" s="5">
        <v>2012</v>
      </c>
      <c r="G4562" s="8">
        <v>508520.09</v>
      </c>
      <c r="H4562" s="5" t="s">
        <v>99</v>
      </c>
      <c r="I4562" s="9">
        <v>19.55</v>
      </c>
      <c r="J4562" s="10">
        <v>3.077</v>
      </c>
      <c r="K4562" s="10">
        <v>196.7330517</v>
      </c>
      <c r="L4562" s="10">
        <v>6.1619999999999999</v>
      </c>
      <c r="M4562" s="11" t="str" cm="1">
        <f t="array" ref="M4562">_xlfn.IFS(ROUND(Sales_Data[[#This Row],[Temperature]],0)&lt;50,"Cold",ROUND(Sales_Data[[#This Row],[Temperature]],0)&lt;70,"Mild",ROUND(Sales_Data[[#This Row],[Temperature]],0)&lt;84,"Warm",TRUE,"Hot")</f>
        <v>Cold</v>
      </c>
    </row>
    <row r="4563" spans="1:13" x14ac:dyDescent="0.3">
      <c r="A4563" s="5">
        <v>17</v>
      </c>
      <c r="B4563" s="5" t="s">
        <v>67</v>
      </c>
      <c r="C4563" s="7" t="b">
        <f t="shared" si="142"/>
        <v>0</v>
      </c>
      <c r="D4563" s="7" t="str" cm="1">
        <f t="array" ref="D4563">_xlfn.SWITCH(A4563,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563" s="12">
        <f t="shared" si="143"/>
        <v>40921</v>
      </c>
      <c r="F4563" s="5">
        <v>2012</v>
      </c>
      <c r="G4563" s="8">
        <v>873576.95999999996</v>
      </c>
      <c r="H4563" s="5" t="s">
        <v>99</v>
      </c>
      <c r="I4563" s="9">
        <v>20.28</v>
      </c>
      <c r="J4563" s="10">
        <v>3.056</v>
      </c>
      <c r="K4563" s="10">
        <v>130.244</v>
      </c>
      <c r="L4563" s="10">
        <v>6.4029999999999996</v>
      </c>
      <c r="M4563" s="11" t="str" cm="1">
        <f t="array" ref="M4563">_xlfn.IFS(ROUND(Sales_Data[[#This Row],[Temperature]],0)&lt;50,"Cold",ROUND(Sales_Data[[#This Row],[Temperature]],0)&lt;70,"Mild",ROUND(Sales_Data[[#This Row],[Temperature]],0)&lt;84,"Warm",TRUE,"Hot")</f>
        <v>Cold</v>
      </c>
    </row>
    <row r="4564" spans="1:13" x14ac:dyDescent="0.3">
      <c r="A4564" s="5">
        <v>18</v>
      </c>
      <c r="B4564" s="5" t="s">
        <v>67</v>
      </c>
      <c r="C4564" s="7" t="b">
        <f t="shared" si="142"/>
        <v>0</v>
      </c>
      <c r="D4564" s="7" t="str" cm="1">
        <f t="array" ref="D4564">_xlfn.SWITCH(A4564,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564" s="12">
        <f t="shared" si="143"/>
        <v>40921</v>
      </c>
      <c r="F4564" s="5">
        <v>2012</v>
      </c>
      <c r="G4564" s="8">
        <v>890130.25</v>
      </c>
      <c r="H4564" s="5" t="s">
        <v>99</v>
      </c>
      <c r="I4564" s="9">
        <v>35.25</v>
      </c>
      <c r="J4564" s="10">
        <v>3.5230000000000001</v>
      </c>
      <c r="K4564" s="10">
        <v>136.75299999999999</v>
      </c>
      <c r="L4564" s="10">
        <v>8.0749999999999993</v>
      </c>
      <c r="M4564" s="11" t="str" cm="1">
        <f t="array" ref="M4564">_xlfn.IFS(ROUND(Sales_Data[[#This Row],[Temperature]],0)&lt;50,"Cold",ROUND(Sales_Data[[#This Row],[Temperature]],0)&lt;70,"Mild",ROUND(Sales_Data[[#This Row],[Temperature]],0)&lt;84,"Warm",TRUE,"Hot")</f>
        <v>Cold</v>
      </c>
    </row>
    <row r="4565" spans="1:13" x14ac:dyDescent="0.3">
      <c r="A4565" s="5">
        <v>19</v>
      </c>
      <c r="B4565" s="5" t="s">
        <v>67</v>
      </c>
      <c r="C4565" s="7" t="b">
        <f t="shared" si="142"/>
        <v>0</v>
      </c>
      <c r="D4565" s="7" t="str" cm="1">
        <f t="array" ref="D4565">_xlfn.SWITCH(A4565,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565" s="12">
        <f t="shared" si="143"/>
        <v>40921</v>
      </c>
      <c r="F4565" s="5">
        <v>2012</v>
      </c>
      <c r="G4565" s="8">
        <v>1182198.7</v>
      </c>
      <c r="H4565" s="5" t="s">
        <v>99</v>
      </c>
      <c r="I4565" s="9">
        <v>37.08</v>
      </c>
      <c r="J4565" s="10">
        <v>3.6659999999999999</v>
      </c>
      <c r="K4565" s="10">
        <v>136.75299999999999</v>
      </c>
      <c r="L4565" s="10">
        <v>7.9429999999999996</v>
      </c>
      <c r="M4565" s="11" t="str" cm="1">
        <f t="array" ref="M4565">_xlfn.IFS(ROUND(Sales_Data[[#This Row],[Temperature]],0)&lt;50,"Cold",ROUND(Sales_Data[[#This Row],[Temperature]],0)&lt;70,"Mild",ROUND(Sales_Data[[#This Row],[Temperature]],0)&lt;84,"Warm",TRUE,"Hot")</f>
        <v>Cold</v>
      </c>
    </row>
    <row r="4566" spans="1:13" x14ac:dyDescent="0.3">
      <c r="A4566" s="5">
        <v>20</v>
      </c>
      <c r="B4566" s="5" t="s">
        <v>67</v>
      </c>
      <c r="C4566" s="7" t="b">
        <f t="shared" si="142"/>
        <v>0</v>
      </c>
      <c r="D4566" s="7" t="str" cm="1">
        <f t="array" ref="D4566">_xlfn.SWITCH(A4566,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566" s="12">
        <f t="shared" si="143"/>
        <v>40921</v>
      </c>
      <c r="F4566" s="5">
        <v>2012</v>
      </c>
      <c r="G4566" s="8">
        <v>1911510.64</v>
      </c>
      <c r="H4566" s="5" t="s">
        <v>99</v>
      </c>
      <c r="I4566" s="9">
        <v>37.79</v>
      </c>
      <c r="J4566" s="10">
        <v>3.5129999999999999</v>
      </c>
      <c r="K4566" s="10">
        <v>212.7386486</v>
      </c>
      <c r="L4566" s="10">
        <v>6.9610000000000003</v>
      </c>
      <c r="M4566" s="11" t="str" cm="1">
        <f t="array" ref="M4566">_xlfn.IFS(ROUND(Sales_Data[[#This Row],[Temperature]],0)&lt;50,"Cold",ROUND(Sales_Data[[#This Row],[Temperature]],0)&lt;70,"Mild",ROUND(Sales_Data[[#This Row],[Temperature]],0)&lt;84,"Warm",TRUE,"Hot")</f>
        <v>Cold</v>
      </c>
    </row>
    <row r="4567" spans="1:13" x14ac:dyDescent="0.3">
      <c r="A4567" s="5">
        <v>21</v>
      </c>
      <c r="B4567" s="5" t="s">
        <v>67</v>
      </c>
      <c r="C4567" s="7" t="b">
        <f t="shared" si="142"/>
        <v>0</v>
      </c>
      <c r="D4567" s="7" t="str" cm="1">
        <f t="array" ref="D4567">_xlfn.SWITCH(A4567,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567" s="12">
        <f t="shared" si="143"/>
        <v>40921</v>
      </c>
      <c r="F4567" s="5">
        <v>2012</v>
      </c>
      <c r="G4567" s="8">
        <v>631181.25</v>
      </c>
      <c r="H4567" s="5" t="s">
        <v>99</v>
      </c>
      <c r="I4567" s="9">
        <v>45</v>
      </c>
      <c r="J4567" s="10">
        <v>3.2610000000000001</v>
      </c>
      <c r="K4567" s="10">
        <v>219.5328198</v>
      </c>
      <c r="L4567" s="10">
        <v>7.0570000000000004</v>
      </c>
      <c r="M4567" s="11" t="str" cm="1">
        <f t="array" ref="M4567">_xlfn.IFS(ROUND(Sales_Data[[#This Row],[Temperature]],0)&lt;50,"Cold",ROUND(Sales_Data[[#This Row],[Temperature]],0)&lt;70,"Mild",ROUND(Sales_Data[[#This Row],[Temperature]],0)&lt;84,"Warm",TRUE,"Hot")</f>
        <v>Cold</v>
      </c>
    </row>
    <row r="4568" spans="1:13" x14ac:dyDescent="0.3">
      <c r="A4568" s="5">
        <v>22</v>
      </c>
      <c r="B4568" s="5" t="s">
        <v>67</v>
      </c>
      <c r="C4568" s="7" t="b">
        <f t="shared" si="142"/>
        <v>0</v>
      </c>
      <c r="D4568" s="7" t="str" cm="1">
        <f t="array" ref="D4568">_xlfn.SWITCH(A4568,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568" s="12">
        <f t="shared" si="143"/>
        <v>40921</v>
      </c>
      <c r="F4568" s="5">
        <v>2012</v>
      </c>
      <c r="G4568" s="8">
        <v>855437.57</v>
      </c>
      <c r="H4568" s="5" t="s">
        <v>99</v>
      </c>
      <c r="I4568" s="9">
        <v>39</v>
      </c>
      <c r="J4568" s="10">
        <v>3.5230000000000001</v>
      </c>
      <c r="K4568" s="10">
        <v>140.70482139999999</v>
      </c>
      <c r="L4568" s="10">
        <v>7.5030000000000001</v>
      </c>
      <c r="M4568" s="11" t="str" cm="1">
        <f t="array" ref="M4568">_xlfn.IFS(ROUND(Sales_Data[[#This Row],[Temperature]],0)&lt;50,"Cold",ROUND(Sales_Data[[#This Row],[Temperature]],0)&lt;70,"Mild",ROUND(Sales_Data[[#This Row],[Temperature]],0)&lt;84,"Warm",TRUE,"Hot")</f>
        <v>Cold</v>
      </c>
    </row>
    <row r="4569" spans="1:13" x14ac:dyDescent="0.3">
      <c r="A4569" s="5">
        <v>23</v>
      </c>
      <c r="B4569" s="5" t="s">
        <v>67</v>
      </c>
      <c r="C4569" s="7" t="b">
        <f t="shared" si="142"/>
        <v>0</v>
      </c>
      <c r="D4569" s="7" t="str" cm="1">
        <f t="array" ref="D4569">_xlfn.SWITCH(A4569,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569" s="12">
        <f t="shared" si="143"/>
        <v>40921</v>
      </c>
      <c r="F4569" s="5">
        <v>2012</v>
      </c>
      <c r="G4569" s="8">
        <v>1031451.35</v>
      </c>
      <c r="H4569" s="5" t="s">
        <v>99</v>
      </c>
      <c r="I4569" s="9">
        <v>28.49</v>
      </c>
      <c r="J4569" s="10">
        <v>3.5230000000000001</v>
      </c>
      <c r="K4569" s="10">
        <v>136.75299999999999</v>
      </c>
      <c r="L4569" s="10">
        <v>4.2610000000000001</v>
      </c>
      <c r="M4569" s="11" t="str" cm="1">
        <f t="array" ref="M4569">_xlfn.IFS(ROUND(Sales_Data[[#This Row],[Temperature]],0)&lt;50,"Cold",ROUND(Sales_Data[[#This Row],[Temperature]],0)&lt;70,"Mild",ROUND(Sales_Data[[#This Row],[Temperature]],0)&lt;84,"Warm",TRUE,"Hot")</f>
        <v>Cold</v>
      </c>
    </row>
    <row r="4570" spans="1:13" x14ac:dyDescent="0.3">
      <c r="A4570" s="5">
        <v>24</v>
      </c>
      <c r="B4570" s="5" t="s">
        <v>67</v>
      </c>
      <c r="C4570" s="7" t="b">
        <f t="shared" si="142"/>
        <v>0</v>
      </c>
      <c r="D4570" s="7" t="str" cm="1">
        <f t="array" ref="D4570">_xlfn.SWITCH(A4570,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570" s="12">
        <f t="shared" si="143"/>
        <v>40921</v>
      </c>
      <c r="F4570" s="5">
        <v>2012</v>
      </c>
      <c r="G4570" s="8">
        <v>1155594.2</v>
      </c>
      <c r="H4570" s="5" t="s">
        <v>99</v>
      </c>
      <c r="I4570" s="9">
        <v>36.5</v>
      </c>
      <c r="J4570" s="10">
        <v>3.6659999999999999</v>
      </c>
      <c r="K4570" s="10">
        <v>136.75299999999999</v>
      </c>
      <c r="L4570" s="10">
        <v>8.6590000000000007</v>
      </c>
      <c r="M4570" s="11" t="str" cm="1">
        <f t="array" ref="M4570">_xlfn.IFS(ROUND(Sales_Data[[#This Row],[Temperature]],0)&lt;50,"Cold",ROUND(Sales_Data[[#This Row],[Temperature]],0)&lt;70,"Mild",ROUND(Sales_Data[[#This Row],[Temperature]],0)&lt;84,"Warm",TRUE,"Hot")</f>
        <v>Cold</v>
      </c>
    </row>
    <row r="4571" spans="1:13" x14ac:dyDescent="0.3">
      <c r="A4571" s="5">
        <v>25</v>
      </c>
      <c r="B4571" s="5" t="s">
        <v>67</v>
      </c>
      <c r="C4571" s="7" t="b">
        <f t="shared" si="142"/>
        <v>0</v>
      </c>
      <c r="D4571" s="7" t="str" cm="1">
        <f t="array" ref="D4571">_xlfn.SWITCH(A4571,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571" s="12">
        <f t="shared" si="143"/>
        <v>40921</v>
      </c>
      <c r="F4571" s="5">
        <v>2012</v>
      </c>
      <c r="G4571" s="8">
        <v>614764.31000000006</v>
      </c>
      <c r="H4571" s="5" t="s">
        <v>99</v>
      </c>
      <c r="I4571" s="9">
        <v>34.6</v>
      </c>
      <c r="J4571" s="10">
        <v>3.5129999999999999</v>
      </c>
      <c r="K4571" s="10">
        <v>212.7386486</v>
      </c>
      <c r="L4571" s="10">
        <v>6.9610000000000003</v>
      </c>
      <c r="M4571" s="11" t="str" cm="1">
        <f t="array" ref="M4571">_xlfn.IFS(ROUND(Sales_Data[[#This Row],[Temperature]],0)&lt;50,"Cold",ROUND(Sales_Data[[#This Row],[Temperature]],0)&lt;70,"Mild",ROUND(Sales_Data[[#This Row],[Temperature]],0)&lt;84,"Warm",TRUE,"Hot")</f>
        <v>Cold</v>
      </c>
    </row>
    <row r="4572" spans="1:13" x14ac:dyDescent="0.3">
      <c r="A4572" s="5">
        <v>26</v>
      </c>
      <c r="B4572" s="5" t="s">
        <v>67</v>
      </c>
      <c r="C4572" s="7" t="b">
        <f t="shared" si="142"/>
        <v>0</v>
      </c>
      <c r="D4572" s="7" t="str" cm="1">
        <f t="array" ref="D4572">_xlfn.SWITCH(A4572,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572" s="12">
        <f t="shared" si="143"/>
        <v>40921</v>
      </c>
      <c r="F4572" s="5">
        <v>2012</v>
      </c>
      <c r="G4572" s="8">
        <v>836305.65</v>
      </c>
      <c r="H4572" s="5" t="s">
        <v>99</v>
      </c>
      <c r="I4572" s="9">
        <v>25.55</v>
      </c>
      <c r="J4572" s="10">
        <v>3.5230000000000001</v>
      </c>
      <c r="K4572" s="10">
        <v>136.75299999999999</v>
      </c>
      <c r="L4572" s="10">
        <v>7.4669999999999996</v>
      </c>
      <c r="M4572" s="11" t="str" cm="1">
        <f t="array" ref="M4572">_xlfn.IFS(ROUND(Sales_Data[[#This Row],[Temperature]],0)&lt;50,"Cold",ROUND(Sales_Data[[#This Row],[Temperature]],0)&lt;70,"Mild",ROUND(Sales_Data[[#This Row],[Temperature]],0)&lt;84,"Warm",TRUE,"Hot")</f>
        <v>Cold</v>
      </c>
    </row>
    <row r="4573" spans="1:13" x14ac:dyDescent="0.3">
      <c r="A4573" s="5">
        <v>27</v>
      </c>
      <c r="B4573" s="5" t="s">
        <v>67</v>
      </c>
      <c r="C4573" s="7" t="b">
        <f t="shared" si="142"/>
        <v>0</v>
      </c>
      <c r="D4573" s="7" t="str" cm="1">
        <f t="array" ref="D4573">_xlfn.SWITCH(A4573,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573" s="12">
        <f t="shared" si="143"/>
        <v>40921</v>
      </c>
      <c r="F4573" s="5">
        <v>2012</v>
      </c>
      <c r="G4573" s="8">
        <v>1492399.13</v>
      </c>
      <c r="H4573" s="5" t="s">
        <v>99</v>
      </c>
      <c r="I4573" s="9">
        <v>41.3</v>
      </c>
      <c r="J4573" s="10">
        <v>3.6659999999999999</v>
      </c>
      <c r="K4573" s="10">
        <v>140.70482139999999</v>
      </c>
      <c r="L4573" s="10">
        <v>8.0090000000000003</v>
      </c>
      <c r="M4573" s="11" t="str" cm="1">
        <f t="array" ref="M4573">_xlfn.IFS(ROUND(Sales_Data[[#This Row],[Temperature]],0)&lt;50,"Cold",ROUND(Sales_Data[[#This Row],[Temperature]],0)&lt;70,"Mild",ROUND(Sales_Data[[#This Row],[Temperature]],0)&lt;84,"Warm",TRUE,"Hot")</f>
        <v>Cold</v>
      </c>
    </row>
    <row r="4574" spans="1:13" x14ac:dyDescent="0.3">
      <c r="A4574" s="5">
        <v>28</v>
      </c>
      <c r="B4574" s="5" t="s">
        <v>67</v>
      </c>
      <c r="C4574" s="7" t="b">
        <f t="shared" si="142"/>
        <v>0</v>
      </c>
      <c r="D4574" s="7" t="str" cm="1">
        <f t="array" ref="D4574">_xlfn.SWITCH(A4574,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574" s="12">
        <f t="shared" si="143"/>
        <v>40921</v>
      </c>
      <c r="F4574" s="5">
        <v>2012</v>
      </c>
      <c r="G4574" s="8">
        <v>1161190.29</v>
      </c>
      <c r="H4574" s="5" t="s">
        <v>99</v>
      </c>
      <c r="I4574" s="9">
        <v>48.07</v>
      </c>
      <c r="J4574" s="10">
        <v>3.657</v>
      </c>
      <c r="K4574" s="10">
        <v>130.244</v>
      </c>
      <c r="L4574" s="10">
        <v>12.186999999999999</v>
      </c>
      <c r="M4574" s="11" t="str" cm="1">
        <f t="array" ref="M4574">_xlfn.IFS(ROUND(Sales_Data[[#This Row],[Temperature]],0)&lt;50,"Cold",ROUND(Sales_Data[[#This Row],[Temperature]],0)&lt;70,"Mild",ROUND(Sales_Data[[#This Row],[Temperature]],0)&lt;84,"Warm",TRUE,"Hot")</f>
        <v>Cold</v>
      </c>
    </row>
    <row r="4575" spans="1:13" x14ac:dyDescent="0.3">
      <c r="A4575" s="5">
        <v>29</v>
      </c>
      <c r="B4575" s="5" t="s">
        <v>67</v>
      </c>
      <c r="C4575" s="7" t="b">
        <f t="shared" si="142"/>
        <v>0</v>
      </c>
      <c r="D4575" s="7" t="str" cm="1">
        <f t="array" ref="D4575">_xlfn.SWITCH(A4575,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575" s="12">
        <f t="shared" si="143"/>
        <v>40921</v>
      </c>
      <c r="F4575" s="5">
        <v>2012</v>
      </c>
      <c r="G4575" s="8">
        <v>444756.37</v>
      </c>
      <c r="H4575" s="5" t="s">
        <v>99</v>
      </c>
      <c r="I4575" s="9">
        <v>39</v>
      </c>
      <c r="J4575" s="10">
        <v>3.5230000000000001</v>
      </c>
      <c r="K4575" s="10">
        <v>136.75299999999999</v>
      </c>
      <c r="L4575" s="10">
        <v>8.9879999999999995</v>
      </c>
      <c r="M4575" s="11" t="str" cm="1">
        <f t="array" ref="M4575">_xlfn.IFS(ROUND(Sales_Data[[#This Row],[Temperature]],0)&lt;50,"Cold",ROUND(Sales_Data[[#This Row],[Temperature]],0)&lt;70,"Mild",ROUND(Sales_Data[[#This Row],[Temperature]],0)&lt;84,"Warm",TRUE,"Hot")</f>
        <v>Cold</v>
      </c>
    </row>
    <row r="4576" spans="1:13" x14ac:dyDescent="0.3">
      <c r="A4576" s="5">
        <v>30</v>
      </c>
      <c r="B4576" s="5" t="s">
        <v>67</v>
      </c>
      <c r="C4576" s="7" t="b">
        <f t="shared" si="142"/>
        <v>0</v>
      </c>
      <c r="D4576" s="7" t="str" cm="1">
        <f t="array" ref="D4576">_xlfn.SWITCH(A4576,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576" s="12">
        <f t="shared" si="143"/>
        <v>40921</v>
      </c>
      <c r="F4576" s="5">
        <v>2012</v>
      </c>
      <c r="G4576" s="8">
        <v>447023.91</v>
      </c>
      <c r="H4576" s="5" t="s">
        <v>99</v>
      </c>
      <c r="I4576" s="9">
        <v>45</v>
      </c>
      <c r="J4576" s="10">
        <v>3.2610000000000001</v>
      </c>
      <c r="K4576" s="10">
        <v>219.5328198</v>
      </c>
      <c r="L4576" s="10">
        <v>7.0570000000000004</v>
      </c>
      <c r="M4576" s="11" t="str" cm="1">
        <f t="array" ref="M4576">_xlfn.IFS(ROUND(Sales_Data[[#This Row],[Temperature]],0)&lt;50,"Cold",ROUND(Sales_Data[[#This Row],[Temperature]],0)&lt;70,"Mild",ROUND(Sales_Data[[#This Row],[Temperature]],0)&lt;84,"Warm",TRUE,"Hot")</f>
        <v>Cold</v>
      </c>
    </row>
    <row r="4577" spans="1:13" x14ac:dyDescent="0.3">
      <c r="A4577" s="5">
        <v>31</v>
      </c>
      <c r="B4577" s="5" t="s">
        <v>67</v>
      </c>
      <c r="C4577" s="7" t="b">
        <f t="shared" si="142"/>
        <v>0</v>
      </c>
      <c r="D4577" s="7" t="str" cm="1">
        <f t="array" ref="D4577">_xlfn.SWITCH(A4577,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577" s="12">
        <f t="shared" si="143"/>
        <v>40921</v>
      </c>
      <c r="F4577" s="5">
        <v>2012</v>
      </c>
      <c r="G4577" s="8">
        <v>1377485.12</v>
      </c>
      <c r="H4577" s="5" t="s">
        <v>99</v>
      </c>
      <c r="I4577" s="9">
        <v>45</v>
      </c>
      <c r="J4577" s="10">
        <v>3.2610000000000001</v>
      </c>
      <c r="K4577" s="10">
        <v>219.5328198</v>
      </c>
      <c r="L4577" s="10">
        <v>7.0570000000000004</v>
      </c>
      <c r="M4577" s="11" t="str" cm="1">
        <f t="array" ref="M4577">_xlfn.IFS(ROUND(Sales_Data[[#This Row],[Temperature]],0)&lt;50,"Cold",ROUND(Sales_Data[[#This Row],[Temperature]],0)&lt;70,"Mild",ROUND(Sales_Data[[#This Row],[Temperature]],0)&lt;84,"Warm",TRUE,"Hot")</f>
        <v>Cold</v>
      </c>
    </row>
    <row r="4578" spans="1:13" x14ac:dyDescent="0.3">
      <c r="A4578" s="5">
        <v>32</v>
      </c>
      <c r="B4578" s="5" t="s">
        <v>67</v>
      </c>
      <c r="C4578" s="7" t="b">
        <f t="shared" si="142"/>
        <v>0</v>
      </c>
      <c r="D4578" s="7" t="str" cm="1">
        <f t="array" ref="D4578">_xlfn.SWITCH(A4578,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578" s="12">
        <f t="shared" si="143"/>
        <v>40921</v>
      </c>
      <c r="F4578" s="5">
        <v>2012</v>
      </c>
      <c r="G4578" s="8">
        <v>1071598.3600000001</v>
      </c>
      <c r="H4578" s="5" t="s">
        <v>99</v>
      </c>
      <c r="I4578" s="9">
        <v>28.99</v>
      </c>
      <c r="J4578" s="10">
        <v>3.077</v>
      </c>
      <c r="K4578" s="10">
        <v>196.7330517</v>
      </c>
      <c r="L4578" s="10">
        <v>8.2560000000000002</v>
      </c>
      <c r="M4578" s="11" t="str" cm="1">
        <f t="array" ref="M4578">_xlfn.IFS(ROUND(Sales_Data[[#This Row],[Temperature]],0)&lt;50,"Cold",ROUND(Sales_Data[[#This Row],[Temperature]],0)&lt;70,"Mild",ROUND(Sales_Data[[#This Row],[Temperature]],0)&lt;84,"Warm",TRUE,"Hot")</f>
        <v>Cold</v>
      </c>
    </row>
    <row r="4579" spans="1:13" x14ac:dyDescent="0.3">
      <c r="A4579" s="5">
        <v>33</v>
      </c>
      <c r="B4579" s="5" t="s">
        <v>67</v>
      </c>
      <c r="C4579" s="7" t="b">
        <f t="shared" si="142"/>
        <v>0</v>
      </c>
      <c r="D4579" s="7" t="str" cm="1">
        <f t="array" ref="D4579">_xlfn.SWITCH(A4579,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579" s="12">
        <f t="shared" si="143"/>
        <v>40921</v>
      </c>
      <c r="F4579" s="5">
        <v>2012</v>
      </c>
      <c r="G4579" s="8">
        <v>279447.21999999997</v>
      </c>
      <c r="H4579" s="5" t="s">
        <v>99</v>
      </c>
      <c r="I4579" s="9">
        <v>54.61</v>
      </c>
      <c r="J4579" s="10">
        <v>3.4769999999999999</v>
      </c>
      <c r="K4579" s="10">
        <v>130.244</v>
      </c>
      <c r="L4579" s="10">
        <v>7.6029999999999998</v>
      </c>
      <c r="M4579" s="11" t="str" cm="1">
        <f t="array" ref="M4579">_xlfn.IFS(ROUND(Sales_Data[[#This Row],[Temperature]],0)&lt;50,"Cold",ROUND(Sales_Data[[#This Row],[Temperature]],0)&lt;70,"Mild",ROUND(Sales_Data[[#This Row],[Temperature]],0)&lt;84,"Warm",TRUE,"Hot")</f>
        <v>Mild</v>
      </c>
    </row>
    <row r="4580" spans="1:13" x14ac:dyDescent="0.3">
      <c r="A4580" s="5">
        <v>34</v>
      </c>
      <c r="B4580" s="5" t="s">
        <v>67</v>
      </c>
      <c r="C4580" s="7" t="b">
        <f t="shared" si="142"/>
        <v>0</v>
      </c>
      <c r="D4580" s="7" t="str" cm="1">
        <f t="array" ref="D4580">_xlfn.SWITCH(A4580,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580" s="12">
        <f t="shared" si="143"/>
        <v>40921</v>
      </c>
      <c r="F4580" s="5">
        <v>2012</v>
      </c>
      <c r="G4580" s="8">
        <v>913755.12</v>
      </c>
      <c r="H4580" s="5" t="s">
        <v>99</v>
      </c>
      <c r="I4580" s="9">
        <v>33.99</v>
      </c>
      <c r="J4580" s="10">
        <v>3.2629999999999999</v>
      </c>
      <c r="K4580" s="10">
        <v>130.244</v>
      </c>
      <c r="L4580" s="10">
        <v>9.6530000000000005</v>
      </c>
      <c r="M4580" s="11" t="str" cm="1">
        <f t="array" ref="M4580">_xlfn.IFS(ROUND(Sales_Data[[#This Row],[Temperature]],0)&lt;50,"Cold",ROUND(Sales_Data[[#This Row],[Temperature]],0)&lt;70,"Mild",ROUND(Sales_Data[[#This Row],[Temperature]],0)&lt;84,"Warm",TRUE,"Hot")</f>
        <v>Cold</v>
      </c>
    </row>
    <row r="4581" spans="1:13" x14ac:dyDescent="0.3">
      <c r="A4581" s="5">
        <v>35</v>
      </c>
      <c r="B4581" s="5" t="s">
        <v>67</v>
      </c>
      <c r="C4581" s="7" t="b">
        <f t="shared" si="142"/>
        <v>0</v>
      </c>
      <c r="D4581" s="7" t="str" cm="1">
        <f t="array" ref="D4581">_xlfn.SWITCH(A4581,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581" s="12">
        <f t="shared" si="143"/>
        <v>40921</v>
      </c>
      <c r="F4581" s="5">
        <v>2012</v>
      </c>
      <c r="G4581" s="8">
        <v>625135.11</v>
      </c>
      <c r="H4581" s="5" t="s">
        <v>99</v>
      </c>
      <c r="I4581" s="9">
        <v>41.3</v>
      </c>
      <c r="J4581" s="10">
        <v>3.5129999999999999</v>
      </c>
      <c r="K4581" s="10">
        <v>140.70482139999999</v>
      </c>
      <c r="L4581" s="10">
        <v>8.7439999999999998</v>
      </c>
      <c r="M4581" s="11" t="str" cm="1">
        <f t="array" ref="M4581">_xlfn.IFS(ROUND(Sales_Data[[#This Row],[Temperature]],0)&lt;50,"Cold",ROUND(Sales_Data[[#This Row],[Temperature]],0)&lt;70,"Mild",ROUND(Sales_Data[[#This Row],[Temperature]],0)&lt;84,"Warm",TRUE,"Hot")</f>
        <v>Cold</v>
      </c>
    </row>
    <row r="4582" spans="1:13" x14ac:dyDescent="0.3">
      <c r="A4582" s="5">
        <v>36</v>
      </c>
      <c r="B4582" s="5" t="s">
        <v>67</v>
      </c>
      <c r="C4582" s="7" t="b">
        <f t="shared" si="142"/>
        <v>0</v>
      </c>
      <c r="D4582" s="7" t="str" cm="1">
        <f t="array" ref="D4582">_xlfn.SWITCH(A4582,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582" s="12">
        <f t="shared" si="143"/>
        <v>40921</v>
      </c>
      <c r="F4582" s="5">
        <v>2012</v>
      </c>
      <c r="G4582" s="8">
        <v>325976.34000000003</v>
      </c>
      <c r="H4582" s="5" t="s">
        <v>99</v>
      </c>
      <c r="I4582" s="9">
        <v>56.28</v>
      </c>
      <c r="J4582" s="10">
        <v>3.254</v>
      </c>
      <c r="K4582" s="10">
        <v>218.5823389</v>
      </c>
      <c r="L4582" s="10">
        <v>7.2439999999999998</v>
      </c>
      <c r="M4582" s="11" t="str" cm="1">
        <f t="array" ref="M4582">_xlfn.IFS(ROUND(Sales_Data[[#This Row],[Temperature]],0)&lt;50,"Cold",ROUND(Sales_Data[[#This Row],[Temperature]],0)&lt;70,"Mild",ROUND(Sales_Data[[#This Row],[Temperature]],0)&lt;84,"Warm",TRUE,"Hot")</f>
        <v>Mild</v>
      </c>
    </row>
    <row r="4583" spans="1:13" x14ac:dyDescent="0.3">
      <c r="A4583" s="5">
        <v>37</v>
      </c>
      <c r="B4583" s="5" t="s">
        <v>67</v>
      </c>
      <c r="C4583" s="7" t="b">
        <f t="shared" si="142"/>
        <v>0</v>
      </c>
      <c r="D4583" s="7" t="str" cm="1">
        <f t="array" ref="D4583">_xlfn.SWITCH(A4583,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583" s="12">
        <f t="shared" si="143"/>
        <v>40921</v>
      </c>
      <c r="F4583" s="5">
        <v>2012</v>
      </c>
      <c r="G4583" s="8">
        <v>546221.4</v>
      </c>
      <c r="H4583" s="5" t="s">
        <v>99</v>
      </c>
      <c r="I4583" s="9">
        <v>56.28</v>
      </c>
      <c r="J4583" s="10">
        <v>3.2610000000000001</v>
      </c>
      <c r="K4583" s="10">
        <v>218.5823389</v>
      </c>
      <c r="L4583" s="10">
        <v>7.2439999999999998</v>
      </c>
      <c r="M4583" s="11" t="str" cm="1">
        <f t="array" ref="M4583">_xlfn.IFS(ROUND(Sales_Data[[#This Row],[Temperature]],0)&lt;50,"Cold",ROUND(Sales_Data[[#This Row],[Temperature]],0)&lt;70,"Mild",ROUND(Sales_Data[[#This Row],[Temperature]],0)&lt;84,"Warm",TRUE,"Hot")</f>
        <v>Mild</v>
      </c>
    </row>
    <row r="4584" spans="1:13" x14ac:dyDescent="0.3">
      <c r="A4584" s="5">
        <v>38</v>
      </c>
      <c r="B4584" s="5" t="s">
        <v>67</v>
      </c>
      <c r="C4584" s="7" t="b">
        <f t="shared" si="142"/>
        <v>0</v>
      </c>
      <c r="D4584" s="7" t="str" cm="1">
        <f t="array" ref="D4584">_xlfn.SWITCH(A4584,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584" s="12">
        <f t="shared" si="143"/>
        <v>40921</v>
      </c>
      <c r="F4584" s="5">
        <v>2012</v>
      </c>
      <c r="G4584" s="8">
        <v>423260.82</v>
      </c>
      <c r="H4584" s="5" t="s">
        <v>99</v>
      </c>
      <c r="I4584" s="9">
        <v>48.07</v>
      </c>
      <c r="J4584" s="10">
        <v>3.657</v>
      </c>
      <c r="K4584" s="10">
        <v>130.244</v>
      </c>
      <c r="L4584" s="10">
        <v>12.186999999999999</v>
      </c>
      <c r="M4584" s="11" t="str" cm="1">
        <f t="array" ref="M4584">_xlfn.IFS(ROUND(Sales_Data[[#This Row],[Temperature]],0)&lt;50,"Cold",ROUND(Sales_Data[[#This Row],[Temperature]],0)&lt;70,"Mild",ROUND(Sales_Data[[#This Row],[Temperature]],0)&lt;84,"Warm",TRUE,"Hot")</f>
        <v>Cold</v>
      </c>
    </row>
    <row r="4585" spans="1:13" x14ac:dyDescent="0.3">
      <c r="A4585" s="5">
        <v>39</v>
      </c>
      <c r="B4585" s="5" t="s">
        <v>67</v>
      </c>
      <c r="C4585" s="7" t="b">
        <f t="shared" si="142"/>
        <v>0</v>
      </c>
      <c r="D4585" s="7" t="str" cm="1">
        <f t="array" ref="D4585">_xlfn.SWITCH(A4585,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585" s="12">
        <f t="shared" si="143"/>
        <v>40921</v>
      </c>
      <c r="F4585" s="5">
        <v>2012</v>
      </c>
      <c r="G4585" s="8">
        <v>1369125.37</v>
      </c>
      <c r="H4585" s="5" t="s">
        <v>99</v>
      </c>
      <c r="I4585" s="9">
        <v>54.66</v>
      </c>
      <c r="J4585" s="10">
        <v>3.2610000000000001</v>
      </c>
      <c r="K4585" s="10">
        <v>218.5823389</v>
      </c>
      <c r="L4585" s="10">
        <v>7.2439999999999998</v>
      </c>
      <c r="M4585" s="11" t="str" cm="1">
        <f t="array" ref="M4585">_xlfn.IFS(ROUND(Sales_Data[[#This Row],[Temperature]],0)&lt;50,"Cold",ROUND(Sales_Data[[#This Row],[Temperature]],0)&lt;70,"Mild",ROUND(Sales_Data[[#This Row],[Temperature]],0)&lt;84,"Warm",TRUE,"Hot")</f>
        <v>Mild</v>
      </c>
    </row>
    <row r="4586" spans="1:13" x14ac:dyDescent="0.3">
      <c r="A4586" s="5">
        <v>40</v>
      </c>
      <c r="B4586" s="5" t="s">
        <v>67</v>
      </c>
      <c r="C4586" s="7" t="b">
        <f t="shared" si="142"/>
        <v>0</v>
      </c>
      <c r="D4586" s="7" t="str" cm="1">
        <f t="array" ref="D4586">_xlfn.SWITCH(A4586,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586" s="12">
        <f t="shared" si="143"/>
        <v>40921</v>
      </c>
      <c r="F4586" s="5">
        <v>2012</v>
      </c>
      <c r="G4586" s="8">
        <v>780607.52</v>
      </c>
      <c r="H4586" s="5" t="s">
        <v>99</v>
      </c>
      <c r="I4586" s="9">
        <v>25.9</v>
      </c>
      <c r="J4586" s="10">
        <v>3.5230000000000001</v>
      </c>
      <c r="K4586" s="10">
        <v>136.75299999999999</v>
      </c>
      <c r="L4586" s="10">
        <v>4.2610000000000001</v>
      </c>
      <c r="M4586" s="11" t="str" cm="1">
        <f t="array" ref="M4586">_xlfn.IFS(ROUND(Sales_Data[[#This Row],[Temperature]],0)&lt;50,"Cold",ROUND(Sales_Data[[#This Row],[Temperature]],0)&lt;70,"Mild",ROUND(Sales_Data[[#This Row],[Temperature]],0)&lt;84,"Warm",TRUE,"Hot")</f>
        <v>Cold</v>
      </c>
    </row>
    <row r="4587" spans="1:13" x14ac:dyDescent="0.3">
      <c r="A4587" s="5">
        <v>41</v>
      </c>
      <c r="B4587" s="5" t="s">
        <v>67</v>
      </c>
      <c r="C4587" s="7" t="b">
        <f t="shared" si="142"/>
        <v>0</v>
      </c>
      <c r="D4587" s="7" t="str" cm="1">
        <f t="array" ref="D4587">_xlfn.SWITCH(A4587,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587" s="12">
        <f t="shared" si="143"/>
        <v>40921</v>
      </c>
      <c r="F4587" s="5">
        <v>2012</v>
      </c>
      <c r="G4587" s="8">
        <v>1134767.28</v>
      </c>
      <c r="H4587" s="5" t="s">
        <v>99</v>
      </c>
      <c r="I4587" s="9">
        <v>27.49</v>
      </c>
      <c r="J4587" s="10">
        <v>3.077</v>
      </c>
      <c r="K4587" s="10">
        <v>196.7330517</v>
      </c>
      <c r="L4587" s="10">
        <v>6.5890000000000004</v>
      </c>
      <c r="M4587" s="11" t="str" cm="1">
        <f t="array" ref="M4587">_xlfn.IFS(ROUND(Sales_Data[[#This Row],[Temperature]],0)&lt;50,"Cold",ROUND(Sales_Data[[#This Row],[Temperature]],0)&lt;70,"Mild",ROUND(Sales_Data[[#This Row],[Temperature]],0)&lt;84,"Warm",TRUE,"Hot")</f>
        <v>Cold</v>
      </c>
    </row>
    <row r="4588" spans="1:13" x14ac:dyDescent="0.3">
      <c r="A4588" s="5">
        <v>42</v>
      </c>
      <c r="B4588" s="5" t="s">
        <v>67</v>
      </c>
      <c r="C4588" s="7" t="b">
        <f t="shared" si="142"/>
        <v>0</v>
      </c>
      <c r="D4588" s="7" t="str" cm="1">
        <f t="array" ref="D4588">_xlfn.SWITCH(A4588,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588" s="12">
        <f t="shared" si="143"/>
        <v>40921</v>
      </c>
      <c r="F4588" s="5">
        <v>2012</v>
      </c>
      <c r="G4588" s="8">
        <v>664348.19999999995</v>
      </c>
      <c r="H4588" s="5" t="s">
        <v>99</v>
      </c>
      <c r="I4588" s="9">
        <v>51</v>
      </c>
      <c r="J4588" s="10">
        <v>3.4769999999999999</v>
      </c>
      <c r="K4588" s="10">
        <v>130.244</v>
      </c>
      <c r="L4588" s="10">
        <v>7.5449999999999999</v>
      </c>
      <c r="M4588" s="11" t="str" cm="1">
        <f t="array" ref="M4588">_xlfn.IFS(ROUND(Sales_Data[[#This Row],[Temperature]],0)&lt;50,"Cold",ROUND(Sales_Data[[#This Row],[Temperature]],0)&lt;70,"Mild",ROUND(Sales_Data[[#This Row],[Temperature]],0)&lt;84,"Warm",TRUE,"Hot")</f>
        <v>Mild</v>
      </c>
    </row>
    <row r="4589" spans="1:13" x14ac:dyDescent="0.3">
      <c r="A4589" s="5">
        <v>43</v>
      </c>
      <c r="B4589" s="5" t="s">
        <v>67</v>
      </c>
      <c r="C4589" s="7" t="b">
        <f t="shared" si="142"/>
        <v>0</v>
      </c>
      <c r="D4589" s="7" t="str" cm="1">
        <f t="array" ref="D4589">_xlfn.SWITCH(A4589,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589" s="12">
        <f t="shared" si="143"/>
        <v>40921</v>
      </c>
      <c r="F4589" s="5">
        <v>2012</v>
      </c>
      <c r="G4589" s="8">
        <v>663529.64</v>
      </c>
      <c r="H4589" s="5" t="s">
        <v>99</v>
      </c>
      <c r="I4589" s="9">
        <v>43.68</v>
      </c>
      <c r="J4589" s="10">
        <v>3.2610000000000001</v>
      </c>
      <c r="K4589" s="10">
        <v>211.41157140000001</v>
      </c>
      <c r="L4589" s="10">
        <v>9.6530000000000005</v>
      </c>
      <c r="M4589" s="11" t="str" cm="1">
        <f t="array" ref="M4589">_xlfn.IFS(ROUND(Sales_Data[[#This Row],[Temperature]],0)&lt;50,"Cold",ROUND(Sales_Data[[#This Row],[Temperature]],0)&lt;70,"Mild",ROUND(Sales_Data[[#This Row],[Temperature]],0)&lt;84,"Warm",TRUE,"Hot")</f>
        <v>Cold</v>
      </c>
    </row>
    <row r="4590" spans="1:13" x14ac:dyDescent="0.3">
      <c r="A4590" s="5">
        <v>44</v>
      </c>
      <c r="B4590" s="5" t="s">
        <v>67</v>
      </c>
      <c r="C4590" s="7" t="b">
        <f t="shared" si="142"/>
        <v>0</v>
      </c>
      <c r="D4590" s="7" t="str" cm="1">
        <f t="array" ref="D4590">_xlfn.SWITCH(A4590,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90" s="12">
        <f t="shared" si="143"/>
        <v>40921</v>
      </c>
      <c r="F4590" s="5">
        <v>2012</v>
      </c>
      <c r="G4590" s="8">
        <v>312361.88</v>
      </c>
      <c r="H4590" s="5" t="s">
        <v>99</v>
      </c>
      <c r="I4590" s="9">
        <v>25.61</v>
      </c>
      <c r="J4590" s="10">
        <v>3.056</v>
      </c>
      <c r="K4590" s="10">
        <v>130.244</v>
      </c>
      <c r="L4590" s="10">
        <v>5.774</v>
      </c>
      <c r="M4590" s="11" t="str" cm="1">
        <f t="array" ref="M4590">_xlfn.IFS(ROUND(Sales_Data[[#This Row],[Temperature]],0)&lt;50,"Cold",ROUND(Sales_Data[[#This Row],[Temperature]],0)&lt;70,"Mild",ROUND(Sales_Data[[#This Row],[Temperature]],0)&lt;84,"Warm",TRUE,"Hot")</f>
        <v>Cold</v>
      </c>
    </row>
    <row r="4591" spans="1:13" x14ac:dyDescent="0.3">
      <c r="A4591" s="5">
        <v>45</v>
      </c>
      <c r="B4591" s="5" t="s">
        <v>67</v>
      </c>
      <c r="C4591" s="7" t="b">
        <f t="shared" si="142"/>
        <v>0</v>
      </c>
      <c r="D4591" s="7" t="str" cm="1">
        <f t="array" ref="D4591">_xlfn.SWITCH(A4591,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91" s="12">
        <f t="shared" si="143"/>
        <v>40921</v>
      </c>
      <c r="F4591" s="5">
        <v>2012</v>
      </c>
      <c r="G4591" s="8">
        <v>676615.53</v>
      </c>
      <c r="H4591" s="5" t="s">
        <v>99</v>
      </c>
      <c r="I4591" s="9">
        <v>41.18</v>
      </c>
      <c r="J4591" s="10">
        <v>3.5129999999999999</v>
      </c>
      <c r="K4591" s="10">
        <v>189.32609619999999</v>
      </c>
      <c r="L4591" s="10">
        <v>8.4239999999999995</v>
      </c>
      <c r="M4591" s="11" t="str" cm="1">
        <f t="array" ref="M4591">_xlfn.IFS(ROUND(Sales_Data[[#This Row],[Temperature]],0)&lt;50,"Cold",ROUND(Sales_Data[[#This Row],[Temperature]],0)&lt;70,"Mild",ROUND(Sales_Data[[#This Row],[Temperature]],0)&lt;84,"Warm",TRUE,"Hot")</f>
        <v>Cold</v>
      </c>
    </row>
    <row r="4592" spans="1:13" x14ac:dyDescent="0.3">
      <c r="A4592" s="5">
        <v>1</v>
      </c>
      <c r="B4592" s="5" t="s">
        <v>68</v>
      </c>
      <c r="C4592" s="7" t="b">
        <f t="shared" si="142"/>
        <v>0</v>
      </c>
      <c r="D4592" s="7" t="str" cm="1">
        <f t="array" ref="D4592">_xlfn.SWITCH(A4592,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92" s="12">
        <f t="shared" si="143"/>
        <v>40928</v>
      </c>
      <c r="F4592" s="5">
        <v>2012</v>
      </c>
      <c r="G4592" s="8">
        <v>1394393.84</v>
      </c>
      <c r="H4592" s="5" t="s">
        <v>99</v>
      </c>
      <c r="I4592" s="9">
        <v>54.11</v>
      </c>
      <c r="J4592" s="10">
        <v>3.2679999999999998</v>
      </c>
      <c r="K4592" s="10">
        <v>219.98568929999999</v>
      </c>
      <c r="L4592" s="10">
        <v>7.3479999999999999</v>
      </c>
      <c r="M4592" s="11" t="str" cm="1">
        <f t="array" ref="M4592">_xlfn.IFS(ROUND(Sales_Data[[#This Row],[Temperature]],0)&lt;50,"Cold",ROUND(Sales_Data[[#This Row],[Temperature]],0)&lt;70,"Mild",ROUND(Sales_Data[[#This Row],[Temperature]],0)&lt;84,"Warm",TRUE,"Hot")</f>
        <v>Mild</v>
      </c>
    </row>
    <row r="4593" spans="1:13" x14ac:dyDescent="0.3">
      <c r="A4593" s="5">
        <v>2</v>
      </c>
      <c r="B4593" s="5" t="s">
        <v>68</v>
      </c>
      <c r="C4593" s="7" t="b">
        <f t="shared" si="142"/>
        <v>0</v>
      </c>
      <c r="D4593" s="7" t="str" cm="1">
        <f t="array" ref="D4593">_xlfn.SWITCH(A4593,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93" s="12">
        <f t="shared" si="143"/>
        <v>40928</v>
      </c>
      <c r="F4593" s="5">
        <v>2012</v>
      </c>
      <c r="G4593" s="8">
        <v>1711769.11</v>
      </c>
      <c r="H4593" s="5" t="s">
        <v>99</v>
      </c>
      <c r="I4593" s="9">
        <v>51.7</v>
      </c>
      <c r="J4593" s="10">
        <v>3.2679999999999998</v>
      </c>
      <c r="K4593" s="10">
        <v>219.6258417</v>
      </c>
      <c r="L4593" s="10">
        <v>7.0570000000000004</v>
      </c>
      <c r="M4593" s="11" t="str" cm="1">
        <f t="array" ref="M4593">_xlfn.IFS(ROUND(Sales_Data[[#This Row],[Temperature]],0)&lt;50,"Cold",ROUND(Sales_Data[[#This Row],[Temperature]],0)&lt;70,"Mild",ROUND(Sales_Data[[#This Row],[Temperature]],0)&lt;84,"Warm",TRUE,"Hot")</f>
        <v>Mild</v>
      </c>
    </row>
    <row r="4594" spans="1:13" x14ac:dyDescent="0.3">
      <c r="A4594" s="5">
        <v>3</v>
      </c>
      <c r="B4594" s="5" t="s">
        <v>68</v>
      </c>
      <c r="C4594" s="7" t="b">
        <f t="shared" si="142"/>
        <v>0</v>
      </c>
      <c r="D4594" s="7" t="str" cm="1">
        <f t="array" ref="D4594">_xlfn.SWITCH(A4594,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94" s="12">
        <f t="shared" si="143"/>
        <v>40928</v>
      </c>
      <c r="F4594" s="5">
        <v>2012</v>
      </c>
      <c r="G4594" s="8">
        <v>365818.61</v>
      </c>
      <c r="H4594" s="5" t="s">
        <v>99</v>
      </c>
      <c r="I4594" s="9">
        <v>56.2</v>
      </c>
      <c r="J4594" s="10">
        <v>3.2679999999999998</v>
      </c>
      <c r="K4594" s="10">
        <v>223.47005519999999</v>
      </c>
      <c r="L4594" s="10">
        <v>6.8330000000000002</v>
      </c>
      <c r="M4594" s="11" t="str" cm="1">
        <f t="array" ref="M4594">_xlfn.IFS(ROUND(Sales_Data[[#This Row],[Temperature]],0)&lt;50,"Cold",ROUND(Sales_Data[[#This Row],[Temperature]],0)&lt;70,"Mild",ROUND(Sales_Data[[#This Row],[Temperature]],0)&lt;84,"Warm",TRUE,"Hot")</f>
        <v>Mild</v>
      </c>
    </row>
    <row r="4595" spans="1:13" x14ac:dyDescent="0.3">
      <c r="A4595" s="5">
        <v>4</v>
      </c>
      <c r="B4595" s="5" t="s">
        <v>68</v>
      </c>
      <c r="C4595" s="7" t="b">
        <f t="shared" si="142"/>
        <v>0</v>
      </c>
      <c r="D4595" s="7" t="str" cm="1">
        <f t="array" ref="D4595">_xlfn.SWITCH(A4595,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95" s="12">
        <f t="shared" si="143"/>
        <v>40928</v>
      </c>
      <c r="F4595" s="5">
        <v>2012</v>
      </c>
      <c r="G4595" s="8">
        <v>2005097.76</v>
      </c>
      <c r="H4595" s="5" t="s">
        <v>99</v>
      </c>
      <c r="I4595" s="9">
        <v>42.09</v>
      </c>
      <c r="J4595" s="10">
        <v>3.2730000000000001</v>
      </c>
      <c r="K4595" s="10">
        <v>130.27922580000001</v>
      </c>
      <c r="L4595" s="10">
        <v>4.6070000000000002</v>
      </c>
      <c r="M4595" s="11" t="str" cm="1">
        <f t="array" ref="M4595">_xlfn.IFS(ROUND(Sales_Data[[#This Row],[Temperature]],0)&lt;50,"Cold",ROUND(Sales_Data[[#This Row],[Temperature]],0)&lt;70,"Mild",ROUND(Sales_Data[[#This Row],[Temperature]],0)&lt;84,"Warm",TRUE,"Hot")</f>
        <v>Cold</v>
      </c>
    </row>
    <row r="4596" spans="1:13" x14ac:dyDescent="0.3">
      <c r="A4596" s="5">
        <v>5</v>
      </c>
      <c r="B4596" s="5" t="s">
        <v>68</v>
      </c>
      <c r="C4596" s="7" t="b">
        <f t="shared" si="142"/>
        <v>0</v>
      </c>
      <c r="D4596" s="7" t="str" cm="1">
        <f t="array" ref="D4596">_xlfn.SWITCH(A4596,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96" s="12">
        <f t="shared" si="143"/>
        <v>40928</v>
      </c>
      <c r="F4596" s="5">
        <v>2012</v>
      </c>
      <c r="G4596" s="8">
        <v>287523.98</v>
      </c>
      <c r="H4596" s="5" t="s">
        <v>99</v>
      </c>
      <c r="I4596" s="9">
        <v>54.65</v>
      </c>
      <c r="J4596" s="10">
        <v>3.2679999999999998</v>
      </c>
      <c r="K4596" s="10">
        <v>220.56941040000001</v>
      </c>
      <c r="L4596" s="10">
        <v>5.9429999999999996</v>
      </c>
      <c r="M4596" s="11" t="str" cm="1">
        <f t="array" ref="M4596">_xlfn.IFS(ROUND(Sales_Data[[#This Row],[Temperature]],0)&lt;50,"Cold",ROUND(Sales_Data[[#This Row],[Temperature]],0)&lt;70,"Mild",ROUND(Sales_Data[[#This Row],[Temperature]],0)&lt;84,"Warm",TRUE,"Hot")</f>
        <v>Mild</v>
      </c>
    </row>
    <row r="4597" spans="1:13" x14ac:dyDescent="0.3">
      <c r="A4597" s="5">
        <v>6</v>
      </c>
      <c r="B4597" s="5" t="s">
        <v>68</v>
      </c>
      <c r="C4597" s="7" t="b">
        <f t="shared" si="142"/>
        <v>0</v>
      </c>
      <c r="D4597" s="7" t="str" cm="1">
        <f t="array" ref="D4597">_xlfn.SWITCH(A4597,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97" s="12">
        <f t="shared" si="143"/>
        <v>40928</v>
      </c>
      <c r="F4597" s="5">
        <v>2012</v>
      </c>
      <c r="G4597" s="8">
        <v>1326255.7</v>
      </c>
      <c r="H4597" s="5" t="s">
        <v>99</v>
      </c>
      <c r="I4597" s="9">
        <v>55.37</v>
      </c>
      <c r="J4597" s="10">
        <v>3.2679999999999998</v>
      </c>
      <c r="K4597" s="10">
        <v>221.5831306</v>
      </c>
      <c r="L4597" s="10">
        <v>6.1319999999999997</v>
      </c>
      <c r="M4597" s="11" t="str" cm="1">
        <f t="array" ref="M4597">_xlfn.IFS(ROUND(Sales_Data[[#This Row],[Temperature]],0)&lt;50,"Cold",ROUND(Sales_Data[[#This Row],[Temperature]],0)&lt;70,"Mild",ROUND(Sales_Data[[#This Row],[Temperature]],0)&lt;84,"Warm",TRUE,"Hot")</f>
        <v>Mild</v>
      </c>
    </row>
    <row r="4598" spans="1:13" x14ac:dyDescent="0.3">
      <c r="A4598" s="5">
        <v>7</v>
      </c>
      <c r="B4598" s="5" t="s">
        <v>68</v>
      </c>
      <c r="C4598" s="7" t="b">
        <f t="shared" si="142"/>
        <v>0</v>
      </c>
      <c r="D4598" s="7" t="str" cm="1">
        <f t="array" ref="D4598">_xlfn.SWITCH(A4598,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98" s="12">
        <f t="shared" si="143"/>
        <v>40928</v>
      </c>
      <c r="F4598" s="5">
        <v>2012</v>
      </c>
      <c r="G4598" s="8">
        <v>578002.85</v>
      </c>
      <c r="H4598" s="5" t="s">
        <v>99</v>
      </c>
      <c r="I4598" s="9">
        <v>27.41</v>
      </c>
      <c r="J4598" s="10">
        <v>3.0550000000000002</v>
      </c>
      <c r="K4598" s="10">
        <v>196.77966520000001</v>
      </c>
      <c r="L4598" s="10">
        <v>8.2560000000000002</v>
      </c>
      <c r="M4598" s="11" t="str" cm="1">
        <f t="array" ref="M4598">_xlfn.IFS(ROUND(Sales_Data[[#This Row],[Temperature]],0)&lt;50,"Cold",ROUND(Sales_Data[[#This Row],[Temperature]],0)&lt;70,"Mild",ROUND(Sales_Data[[#This Row],[Temperature]],0)&lt;84,"Warm",TRUE,"Hot")</f>
        <v>Cold</v>
      </c>
    </row>
    <row r="4599" spans="1:13" x14ac:dyDescent="0.3">
      <c r="A4599" s="5">
        <v>8</v>
      </c>
      <c r="B4599" s="5" t="s">
        <v>68</v>
      </c>
      <c r="C4599" s="7" t="b">
        <f t="shared" si="142"/>
        <v>0</v>
      </c>
      <c r="D4599" s="7" t="str" cm="1">
        <f t="array" ref="D4599">_xlfn.SWITCH(A4599,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99" s="12">
        <f t="shared" si="143"/>
        <v>40928</v>
      </c>
      <c r="F4599" s="5">
        <v>2012</v>
      </c>
      <c r="G4599" s="8">
        <v>813954.82</v>
      </c>
      <c r="H4599" s="5" t="s">
        <v>99</v>
      </c>
      <c r="I4599" s="9">
        <v>46.81</v>
      </c>
      <c r="J4599" s="10">
        <v>3.2679999999999998</v>
      </c>
      <c r="K4599" s="10">
        <v>223.51880550000001</v>
      </c>
      <c r="L4599" s="10">
        <v>5.8250000000000002</v>
      </c>
      <c r="M4599" s="11" t="str" cm="1">
        <f t="array" ref="M4599">_xlfn.IFS(ROUND(Sales_Data[[#This Row],[Temperature]],0)&lt;50,"Cold",ROUND(Sales_Data[[#This Row],[Temperature]],0)&lt;70,"Mild",ROUND(Sales_Data[[#This Row],[Temperature]],0)&lt;84,"Warm",TRUE,"Hot")</f>
        <v>Cold</v>
      </c>
    </row>
    <row r="4600" spans="1:13" x14ac:dyDescent="0.3">
      <c r="A4600" s="5">
        <v>9</v>
      </c>
      <c r="B4600" s="5" t="s">
        <v>68</v>
      </c>
      <c r="C4600" s="7" t="b">
        <f t="shared" si="142"/>
        <v>0</v>
      </c>
      <c r="D4600" s="7" t="str" cm="1">
        <f t="array" ref="D4600">_xlfn.SWITCH(A4600,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00" s="12">
        <f t="shared" si="143"/>
        <v>40928</v>
      </c>
      <c r="F4600" s="5">
        <v>2012</v>
      </c>
      <c r="G4600" s="8">
        <v>480130.04</v>
      </c>
      <c r="H4600" s="5" t="s">
        <v>99</v>
      </c>
      <c r="I4600" s="9">
        <v>51.56</v>
      </c>
      <c r="J4600" s="10">
        <v>3.2679999999999998</v>
      </c>
      <c r="K4600" s="10">
        <v>223.71142879999999</v>
      </c>
      <c r="L4600" s="10">
        <v>5.6669999999999998</v>
      </c>
      <c r="M4600" s="11" t="str" cm="1">
        <f t="array" ref="M4600">_xlfn.IFS(ROUND(Sales_Data[[#This Row],[Temperature]],0)&lt;50,"Cold",ROUND(Sales_Data[[#This Row],[Temperature]],0)&lt;70,"Mild",ROUND(Sales_Data[[#This Row],[Temperature]],0)&lt;84,"Warm",TRUE,"Hot")</f>
        <v>Mild</v>
      </c>
    </row>
    <row r="4601" spans="1:13" x14ac:dyDescent="0.3">
      <c r="A4601" s="5">
        <v>10</v>
      </c>
      <c r="B4601" s="5" t="s">
        <v>68</v>
      </c>
      <c r="C4601" s="7" t="b">
        <f t="shared" si="142"/>
        <v>0</v>
      </c>
      <c r="D4601" s="7" t="str" cm="1">
        <f t="array" ref="D4601">_xlfn.SWITCH(A4601,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01" s="12">
        <f t="shared" si="143"/>
        <v>40928</v>
      </c>
      <c r="F4601" s="5">
        <v>2012</v>
      </c>
      <c r="G4601" s="8">
        <v>1675562.94</v>
      </c>
      <c r="H4601" s="5" t="s">
        <v>99</v>
      </c>
      <c r="I4601" s="9">
        <v>54.51</v>
      </c>
      <c r="J4601" s="10">
        <v>3.66</v>
      </c>
      <c r="K4601" s="10">
        <v>130.27922580000001</v>
      </c>
      <c r="L4601" s="10">
        <v>7.5449999999999999</v>
      </c>
      <c r="M4601" s="11" t="str" cm="1">
        <f t="array" ref="M4601">_xlfn.IFS(ROUND(Sales_Data[[#This Row],[Temperature]],0)&lt;50,"Cold",ROUND(Sales_Data[[#This Row],[Temperature]],0)&lt;70,"Mild",ROUND(Sales_Data[[#This Row],[Temperature]],0)&lt;84,"Warm",TRUE,"Hot")</f>
        <v>Mild</v>
      </c>
    </row>
    <row r="4602" spans="1:13" x14ac:dyDescent="0.3">
      <c r="A4602" s="5">
        <v>11</v>
      </c>
      <c r="B4602" s="5" t="s">
        <v>68</v>
      </c>
      <c r="C4602" s="7" t="b">
        <f t="shared" si="142"/>
        <v>0</v>
      </c>
      <c r="D4602" s="7" t="str" cm="1">
        <f t="array" ref="D4602">_xlfn.SWITCH(A4602,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02" s="12">
        <f t="shared" si="143"/>
        <v>40928</v>
      </c>
      <c r="F4602" s="5">
        <v>2012</v>
      </c>
      <c r="G4602" s="8">
        <v>1207303.29</v>
      </c>
      <c r="H4602" s="5" t="s">
        <v>99</v>
      </c>
      <c r="I4602" s="9">
        <v>56.43</v>
      </c>
      <c r="J4602" s="10">
        <v>3.2679999999999998</v>
      </c>
      <c r="K4602" s="10">
        <v>223.47005519999999</v>
      </c>
      <c r="L4602" s="10">
        <v>6.8330000000000002</v>
      </c>
      <c r="M4602" s="11" t="str" cm="1">
        <f t="array" ref="M4602">_xlfn.IFS(ROUND(Sales_Data[[#This Row],[Temperature]],0)&lt;50,"Cold",ROUND(Sales_Data[[#This Row],[Temperature]],0)&lt;70,"Mild",ROUND(Sales_Data[[#This Row],[Temperature]],0)&lt;84,"Warm",TRUE,"Hot")</f>
        <v>Mild</v>
      </c>
    </row>
    <row r="4603" spans="1:13" x14ac:dyDescent="0.3">
      <c r="A4603" s="5">
        <v>12</v>
      </c>
      <c r="B4603" s="5" t="s">
        <v>68</v>
      </c>
      <c r="C4603" s="7" t="b">
        <f t="shared" si="142"/>
        <v>0</v>
      </c>
      <c r="D4603" s="7" t="str" cm="1">
        <f t="array" ref="D4603">_xlfn.SWITCH(A4603,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03" s="12">
        <f t="shared" si="143"/>
        <v>40928</v>
      </c>
      <c r="F4603" s="5">
        <v>2012</v>
      </c>
      <c r="G4603" s="8">
        <v>855922.64</v>
      </c>
      <c r="H4603" s="5" t="s">
        <v>99</v>
      </c>
      <c r="I4603" s="9">
        <v>46.2</v>
      </c>
      <c r="J4603" s="10">
        <v>3.66</v>
      </c>
      <c r="K4603" s="10">
        <v>130.27922580000001</v>
      </c>
      <c r="L4603" s="10">
        <v>12.186999999999999</v>
      </c>
      <c r="M4603" s="11" t="str" cm="1">
        <f t="array" ref="M4603">_xlfn.IFS(ROUND(Sales_Data[[#This Row],[Temperature]],0)&lt;50,"Cold",ROUND(Sales_Data[[#This Row],[Temperature]],0)&lt;70,"Mild",ROUND(Sales_Data[[#This Row],[Temperature]],0)&lt;84,"Warm",TRUE,"Hot")</f>
        <v>Cold</v>
      </c>
    </row>
    <row r="4604" spans="1:13" x14ac:dyDescent="0.3">
      <c r="A4604" s="5">
        <v>13</v>
      </c>
      <c r="B4604" s="5" t="s">
        <v>68</v>
      </c>
      <c r="C4604" s="7" t="b">
        <f t="shared" si="142"/>
        <v>0</v>
      </c>
      <c r="D4604" s="7" t="str" cm="1">
        <f t="array" ref="D4604">_xlfn.SWITCH(A4604,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04" s="12">
        <f t="shared" si="143"/>
        <v>40928</v>
      </c>
      <c r="F4604" s="5">
        <v>2012</v>
      </c>
      <c r="G4604" s="8">
        <v>1811606.21</v>
      </c>
      <c r="H4604" s="5" t="s">
        <v>99</v>
      </c>
      <c r="I4604" s="9">
        <v>32.71</v>
      </c>
      <c r="J4604" s="10">
        <v>3.0470000000000002</v>
      </c>
      <c r="K4604" s="10">
        <v>130.27922580000001</v>
      </c>
      <c r="L4604" s="10">
        <v>6.1040000000000001</v>
      </c>
      <c r="M4604" s="11" t="str" cm="1">
        <f t="array" ref="M4604">_xlfn.IFS(ROUND(Sales_Data[[#This Row],[Temperature]],0)&lt;50,"Cold",ROUND(Sales_Data[[#This Row],[Temperature]],0)&lt;70,"Mild",ROUND(Sales_Data[[#This Row],[Temperature]],0)&lt;84,"Warm",TRUE,"Hot")</f>
        <v>Cold</v>
      </c>
    </row>
    <row r="4605" spans="1:13" x14ac:dyDescent="0.3">
      <c r="A4605" s="5">
        <v>14</v>
      </c>
      <c r="B4605" s="5" t="s">
        <v>68</v>
      </c>
      <c r="C4605" s="7" t="b">
        <f t="shared" si="142"/>
        <v>0</v>
      </c>
      <c r="D4605" s="7" t="str" cm="1">
        <f t="array" ref="D4605">_xlfn.SWITCH(A4605,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05" s="12">
        <f t="shared" si="143"/>
        <v>40928</v>
      </c>
      <c r="F4605" s="5">
        <v>2012</v>
      </c>
      <c r="G4605" s="8">
        <v>1789113.32</v>
      </c>
      <c r="H4605" s="5" t="s">
        <v>99</v>
      </c>
      <c r="I4605" s="9">
        <v>31.85</v>
      </c>
      <c r="J4605" s="10">
        <v>3.5329999999999999</v>
      </c>
      <c r="K4605" s="10">
        <v>189.4214733</v>
      </c>
      <c r="L4605" s="10">
        <v>8.4239999999999995</v>
      </c>
      <c r="M4605" s="11" t="str" cm="1">
        <f t="array" ref="M4605">_xlfn.IFS(ROUND(Sales_Data[[#This Row],[Temperature]],0)&lt;50,"Cold",ROUND(Sales_Data[[#This Row],[Temperature]],0)&lt;70,"Mild",ROUND(Sales_Data[[#This Row],[Temperature]],0)&lt;84,"Warm",TRUE,"Hot")</f>
        <v>Cold</v>
      </c>
    </row>
    <row r="4606" spans="1:13" x14ac:dyDescent="0.3">
      <c r="A4606" s="5">
        <v>15</v>
      </c>
      <c r="B4606" s="5" t="s">
        <v>68</v>
      </c>
      <c r="C4606" s="7" t="b">
        <f t="shared" si="142"/>
        <v>0</v>
      </c>
      <c r="D4606" s="7" t="str" cm="1">
        <f t="array" ref="D4606">_xlfn.SWITCH(A4606,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06" s="12">
        <f t="shared" si="143"/>
        <v>40928</v>
      </c>
      <c r="F4606" s="5">
        <v>2012</v>
      </c>
      <c r="G4606" s="8">
        <v>492721.85</v>
      </c>
      <c r="H4606" s="5" t="s">
        <v>99</v>
      </c>
      <c r="I4606" s="9">
        <v>21.39</v>
      </c>
      <c r="J4606" s="10">
        <v>3.7050000000000001</v>
      </c>
      <c r="K4606" s="10">
        <v>136.85641939999999</v>
      </c>
      <c r="L4606" s="10">
        <v>7.9429999999999996</v>
      </c>
      <c r="M4606" s="11" t="str" cm="1">
        <f t="array" ref="M4606">_xlfn.IFS(ROUND(Sales_Data[[#This Row],[Temperature]],0)&lt;50,"Cold",ROUND(Sales_Data[[#This Row],[Temperature]],0)&lt;70,"Mild",ROUND(Sales_Data[[#This Row],[Temperature]],0)&lt;84,"Warm",TRUE,"Hot")</f>
        <v>Cold</v>
      </c>
    </row>
    <row r="4607" spans="1:13" x14ac:dyDescent="0.3">
      <c r="A4607" s="5">
        <v>16</v>
      </c>
      <c r="B4607" s="5" t="s">
        <v>68</v>
      </c>
      <c r="C4607" s="7" t="b">
        <f t="shared" si="142"/>
        <v>0</v>
      </c>
      <c r="D4607" s="7" t="str" cm="1">
        <f t="array" ref="D4607">_xlfn.SWITCH(A4607,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07" s="12">
        <f t="shared" si="143"/>
        <v>40928</v>
      </c>
      <c r="F4607" s="5">
        <v>2012</v>
      </c>
      <c r="G4607" s="8">
        <v>474389.75</v>
      </c>
      <c r="H4607" s="5" t="s">
        <v>99</v>
      </c>
      <c r="I4607" s="9">
        <v>29.3</v>
      </c>
      <c r="J4607" s="10">
        <v>3.0550000000000002</v>
      </c>
      <c r="K4607" s="10">
        <v>196.77966520000001</v>
      </c>
      <c r="L4607" s="10">
        <v>6.1619999999999999</v>
      </c>
      <c r="M4607" s="11" t="str" cm="1">
        <f t="array" ref="M4607">_xlfn.IFS(ROUND(Sales_Data[[#This Row],[Temperature]],0)&lt;50,"Cold",ROUND(Sales_Data[[#This Row],[Temperature]],0)&lt;70,"Mild",ROUND(Sales_Data[[#This Row],[Temperature]],0)&lt;84,"Warm",TRUE,"Hot")</f>
        <v>Cold</v>
      </c>
    </row>
    <row r="4608" spans="1:13" x14ac:dyDescent="0.3">
      <c r="A4608" s="5">
        <v>17</v>
      </c>
      <c r="B4608" s="5" t="s">
        <v>68</v>
      </c>
      <c r="C4608" s="7" t="b">
        <f t="shared" si="142"/>
        <v>0</v>
      </c>
      <c r="D4608" s="7" t="str" cm="1">
        <f t="array" ref="D4608">_xlfn.SWITCH(A4608,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08" s="12">
        <f t="shared" si="143"/>
        <v>40928</v>
      </c>
      <c r="F4608" s="5">
        <v>2012</v>
      </c>
      <c r="G4608" s="8">
        <v>809272.65</v>
      </c>
      <c r="H4608" s="5" t="s">
        <v>99</v>
      </c>
      <c r="I4608" s="9">
        <v>27.26</v>
      </c>
      <c r="J4608" s="10">
        <v>3.0470000000000002</v>
      </c>
      <c r="K4608" s="10">
        <v>130.27922580000001</v>
      </c>
      <c r="L4608" s="10">
        <v>6.4029999999999996</v>
      </c>
      <c r="M4608" s="11" t="str" cm="1">
        <f t="array" ref="M4608">_xlfn.IFS(ROUND(Sales_Data[[#This Row],[Temperature]],0)&lt;50,"Cold",ROUND(Sales_Data[[#This Row],[Temperature]],0)&lt;70,"Mild",ROUND(Sales_Data[[#This Row],[Temperature]],0)&lt;84,"Warm",TRUE,"Hot")</f>
        <v>Cold</v>
      </c>
    </row>
    <row r="4609" spans="1:13" x14ac:dyDescent="0.3">
      <c r="A4609" s="5">
        <v>18</v>
      </c>
      <c r="B4609" s="5" t="s">
        <v>68</v>
      </c>
      <c r="C4609" s="7" t="b">
        <f t="shared" si="142"/>
        <v>0</v>
      </c>
      <c r="D4609" s="7" t="str" cm="1">
        <f t="array" ref="D4609">_xlfn.SWITCH(A4609,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09" s="12">
        <f t="shared" si="143"/>
        <v>40928</v>
      </c>
      <c r="F4609" s="5">
        <v>2012</v>
      </c>
      <c r="G4609" s="8">
        <v>937522.77</v>
      </c>
      <c r="H4609" s="5" t="s">
        <v>99</v>
      </c>
      <c r="I4609" s="9">
        <v>24.2</v>
      </c>
      <c r="J4609" s="10">
        <v>3.5419999999999998</v>
      </c>
      <c r="K4609" s="10">
        <v>136.85641939999999</v>
      </c>
      <c r="L4609" s="10">
        <v>8.0749999999999993</v>
      </c>
      <c r="M4609" s="11" t="str" cm="1">
        <f t="array" ref="M4609">_xlfn.IFS(ROUND(Sales_Data[[#This Row],[Temperature]],0)&lt;50,"Cold",ROUND(Sales_Data[[#This Row],[Temperature]],0)&lt;70,"Mild",ROUND(Sales_Data[[#This Row],[Temperature]],0)&lt;84,"Warm",TRUE,"Hot")</f>
        <v>Cold</v>
      </c>
    </row>
    <row r="4610" spans="1:13" x14ac:dyDescent="0.3">
      <c r="A4610" s="5">
        <v>19</v>
      </c>
      <c r="B4610" s="5" t="s">
        <v>68</v>
      </c>
      <c r="C4610" s="7" t="b">
        <f t="shared" ref="C4610:C4673" si="144">ISNUMBER(B4610)</f>
        <v>0</v>
      </c>
      <c r="D4610" s="7" t="str" cm="1">
        <f t="array" ref="D4610">_xlfn.SWITCH(A4610,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610" s="12">
        <f t="shared" ref="E4610:E4673" si="145">IF(C4610,B4610,DATE(RIGHT(B4610,4),MID(B4610,4,2),LEFT(B4610,2)))</f>
        <v>40928</v>
      </c>
      <c r="F4610" s="5">
        <v>2012</v>
      </c>
      <c r="G4610" s="8">
        <v>1237104.73</v>
      </c>
      <c r="H4610" s="5" t="s">
        <v>99</v>
      </c>
      <c r="I4610" s="9">
        <v>23.44</v>
      </c>
      <c r="J4610" s="10">
        <v>3.7050000000000001</v>
      </c>
      <c r="K4610" s="10">
        <v>136.85641939999999</v>
      </c>
      <c r="L4610" s="10">
        <v>7.9429999999999996</v>
      </c>
      <c r="M4610" s="11" t="str" cm="1">
        <f t="array" ref="M4610">_xlfn.IFS(ROUND(Sales_Data[[#This Row],[Temperature]],0)&lt;50,"Cold",ROUND(Sales_Data[[#This Row],[Temperature]],0)&lt;70,"Mild",ROUND(Sales_Data[[#This Row],[Temperature]],0)&lt;84,"Warm",TRUE,"Hot")</f>
        <v>Cold</v>
      </c>
    </row>
    <row r="4611" spans="1:13" x14ac:dyDescent="0.3">
      <c r="A4611" s="5">
        <v>20</v>
      </c>
      <c r="B4611" s="5" t="s">
        <v>68</v>
      </c>
      <c r="C4611" s="7" t="b">
        <f t="shared" si="144"/>
        <v>0</v>
      </c>
      <c r="D4611" s="7" t="str" cm="1">
        <f t="array" ref="D4611">_xlfn.SWITCH(A4611,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611" s="12">
        <f t="shared" si="145"/>
        <v>40928</v>
      </c>
      <c r="F4611" s="5">
        <v>2012</v>
      </c>
      <c r="G4611" s="8">
        <v>1892775.94</v>
      </c>
      <c r="H4611" s="5" t="s">
        <v>99</v>
      </c>
      <c r="I4611" s="9">
        <v>27.65</v>
      </c>
      <c r="J4611" s="10">
        <v>3.5329999999999999</v>
      </c>
      <c r="K4611" s="10">
        <v>212.83363990000001</v>
      </c>
      <c r="L4611" s="10">
        <v>6.9610000000000003</v>
      </c>
      <c r="M4611" s="11" t="str" cm="1">
        <f t="array" ref="M4611">_xlfn.IFS(ROUND(Sales_Data[[#This Row],[Temperature]],0)&lt;50,"Cold",ROUND(Sales_Data[[#This Row],[Temperature]],0)&lt;70,"Mild",ROUND(Sales_Data[[#This Row],[Temperature]],0)&lt;84,"Warm",TRUE,"Hot")</f>
        <v>Cold</v>
      </c>
    </row>
    <row r="4612" spans="1:13" x14ac:dyDescent="0.3">
      <c r="A4612" s="5">
        <v>21</v>
      </c>
      <c r="B4612" s="5" t="s">
        <v>68</v>
      </c>
      <c r="C4612" s="7" t="b">
        <f t="shared" si="144"/>
        <v>0</v>
      </c>
      <c r="D4612" s="7" t="str" cm="1">
        <f t="array" ref="D4612">_xlfn.SWITCH(A4612,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612" s="12">
        <f t="shared" si="145"/>
        <v>40928</v>
      </c>
      <c r="F4612" s="5">
        <v>2012</v>
      </c>
      <c r="G4612" s="8">
        <v>651178.19999999995</v>
      </c>
      <c r="H4612" s="5" t="s">
        <v>99</v>
      </c>
      <c r="I4612" s="9">
        <v>52.21</v>
      </c>
      <c r="J4612" s="10">
        <v>3.2679999999999998</v>
      </c>
      <c r="K4612" s="10">
        <v>219.6258417</v>
      </c>
      <c r="L4612" s="10">
        <v>7.0570000000000004</v>
      </c>
      <c r="M4612" s="11" t="str" cm="1">
        <f t="array" ref="M4612">_xlfn.IFS(ROUND(Sales_Data[[#This Row],[Temperature]],0)&lt;50,"Cold",ROUND(Sales_Data[[#This Row],[Temperature]],0)&lt;70,"Mild",ROUND(Sales_Data[[#This Row],[Temperature]],0)&lt;84,"Warm",TRUE,"Hot")</f>
        <v>Mild</v>
      </c>
    </row>
    <row r="4613" spans="1:13" x14ac:dyDescent="0.3">
      <c r="A4613" s="5">
        <v>22</v>
      </c>
      <c r="B4613" s="5" t="s">
        <v>68</v>
      </c>
      <c r="C4613" s="7" t="b">
        <f t="shared" si="144"/>
        <v>0</v>
      </c>
      <c r="D4613" s="7" t="str" cm="1">
        <f t="array" ref="D4613">_xlfn.SWITCH(A4613,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613" s="12">
        <f t="shared" si="145"/>
        <v>40928</v>
      </c>
      <c r="F4613" s="5">
        <v>2012</v>
      </c>
      <c r="G4613" s="8">
        <v>897027.44</v>
      </c>
      <c r="H4613" s="5" t="s">
        <v>99</v>
      </c>
      <c r="I4613" s="9">
        <v>29.16</v>
      </c>
      <c r="J4613" s="10">
        <v>3.5419999999999998</v>
      </c>
      <c r="K4613" s="10">
        <v>140.80861179999999</v>
      </c>
      <c r="L4613" s="10">
        <v>7.5030000000000001</v>
      </c>
      <c r="M4613" s="11" t="str" cm="1">
        <f t="array" ref="M4613">_xlfn.IFS(ROUND(Sales_Data[[#This Row],[Temperature]],0)&lt;50,"Cold",ROUND(Sales_Data[[#This Row],[Temperature]],0)&lt;70,"Mild",ROUND(Sales_Data[[#This Row],[Temperature]],0)&lt;84,"Warm",TRUE,"Hot")</f>
        <v>Cold</v>
      </c>
    </row>
    <row r="4614" spans="1:13" x14ac:dyDescent="0.3">
      <c r="A4614" s="5">
        <v>23</v>
      </c>
      <c r="B4614" s="5" t="s">
        <v>68</v>
      </c>
      <c r="C4614" s="7" t="b">
        <f t="shared" si="144"/>
        <v>0</v>
      </c>
      <c r="D4614" s="7" t="str" cm="1">
        <f t="array" ref="D4614">_xlfn.SWITCH(A4614,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614" s="12">
        <f t="shared" si="145"/>
        <v>40928</v>
      </c>
      <c r="F4614" s="5">
        <v>2012</v>
      </c>
      <c r="G4614" s="8">
        <v>1146992.1299999999</v>
      </c>
      <c r="H4614" s="5" t="s">
        <v>99</v>
      </c>
      <c r="I4614" s="9">
        <v>15.33</v>
      </c>
      <c r="J4614" s="10">
        <v>3.5419999999999998</v>
      </c>
      <c r="K4614" s="10">
        <v>136.85641939999999</v>
      </c>
      <c r="L4614" s="10">
        <v>4.2610000000000001</v>
      </c>
      <c r="M4614" s="11" t="str" cm="1">
        <f t="array" ref="M4614">_xlfn.IFS(ROUND(Sales_Data[[#This Row],[Temperature]],0)&lt;50,"Cold",ROUND(Sales_Data[[#This Row],[Temperature]],0)&lt;70,"Mild",ROUND(Sales_Data[[#This Row],[Temperature]],0)&lt;84,"Warm",TRUE,"Hot")</f>
        <v>Cold</v>
      </c>
    </row>
    <row r="4615" spans="1:13" x14ac:dyDescent="0.3">
      <c r="A4615" s="5">
        <v>24</v>
      </c>
      <c r="B4615" s="5" t="s">
        <v>68</v>
      </c>
      <c r="C4615" s="7" t="b">
        <f t="shared" si="144"/>
        <v>0</v>
      </c>
      <c r="D4615" s="7" t="str" cm="1">
        <f t="array" ref="D4615">_xlfn.SWITCH(A4615,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615" s="12">
        <f t="shared" si="145"/>
        <v>40928</v>
      </c>
      <c r="F4615" s="5">
        <v>2012</v>
      </c>
      <c r="G4615" s="8">
        <v>1151993.8500000001</v>
      </c>
      <c r="H4615" s="5" t="s">
        <v>99</v>
      </c>
      <c r="I4615" s="9">
        <v>25.73</v>
      </c>
      <c r="J4615" s="10">
        <v>3.7050000000000001</v>
      </c>
      <c r="K4615" s="10">
        <v>136.85641939999999</v>
      </c>
      <c r="L4615" s="10">
        <v>8.6590000000000007</v>
      </c>
      <c r="M4615" s="11" t="str" cm="1">
        <f t="array" ref="M4615">_xlfn.IFS(ROUND(Sales_Data[[#This Row],[Temperature]],0)&lt;50,"Cold",ROUND(Sales_Data[[#This Row],[Temperature]],0)&lt;70,"Mild",ROUND(Sales_Data[[#This Row],[Temperature]],0)&lt;84,"Warm",TRUE,"Hot")</f>
        <v>Cold</v>
      </c>
    </row>
    <row r="4616" spans="1:13" x14ac:dyDescent="0.3">
      <c r="A4616" s="5">
        <v>25</v>
      </c>
      <c r="B4616" s="5" t="s">
        <v>68</v>
      </c>
      <c r="C4616" s="7" t="b">
        <f t="shared" si="144"/>
        <v>0</v>
      </c>
      <c r="D4616" s="7" t="str" cm="1">
        <f t="array" ref="D4616">_xlfn.SWITCH(A4616,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616" s="12">
        <f t="shared" si="145"/>
        <v>40928</v>
      </c>
      <c r="F4616" s="5">
        <v>2012</v>
      </c>
      <c r="G4616" s="8">
        <v>594744.89</v>
      </c>
      <c r="H4616" s="5" t="s">
        <v>99</v>
      </c>
      <c r="I4616" s="9">
        <v>23.87</v>
      </c>
      <c r="J4616" s="10">
        <v>3.5329999999999999</v>
      </c>
      <c r="K4616" s="10">
        <v>212.83363990000001</v>
      </c>
      <c r="L4616" s="10">
        <v>6.9610000000000003</v>
      </c>
      <c r="M4616" s="11" t="str" cm="1">
        <f t="array" ref="M4616">_xlfn.IFS(ROUND(Sales_Data[[#This Row],[Temperature]],0)&lt;50,"Cold",ROUND(Sales_Data[[#This Row],[Temperature]],0)&lt;70,"Mild",ROUND(Sales_Data[[#This Row],[Temperature]],0)&lt;84,"Warm",TRUE,"Hot")</f>
        <v>Cold</v>
      </c>
    </row>
    <row r="4617" spans="1:13" x14ac:dyDescent="0.3">
      <c r="A4617" s="5">
        <v>26</v>
      </c>
      <c r="B4617" s="5" t="s">
        <v>68</v>
      </c>
      <c r="C4617" s="7" t="b">
        <f t="shared" si="144"/>
        <v>0</v>
      </c>
      <c r="D4617" s="7" t="str" cm="1">
        <f t="array" ref="D4617">_xlfn.SWITCH(A4617,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617" s="12">
        <f t="shared" si="145"/>
        <v>40928</v>
      </c>
      <c r="F4617" s="5">
        <v>2012</v>
      </c>
      <c r="G4617" s="8">
        <v>838751.5</v>
      </c>
      <c r="H4617" s="5" t="s">
        <v>99</v>
      </c>
      <c r="I4617" s="9">
        <v>15.22</v>
      </c>
      <c r="J4617" s="10">
        <v>3.5419999999999998</v>
      </c>
      <c r="K4617" s="10">
        <v>136.85641939999999</v>
      </c>
      <c r="L4617" s="10">
        <v>7.4669999999999996</v>
      </c>
      <c r="M4617" s="11" t="str" cm="1">
        <f t="array" ref="M4617">_xlfn.IFS(ROUND(Sales_Data[[#This Row],[Temperature]],0)&lt;50,"Cold",ROUND(Sales_Data[[#This Row],[Temperature]],0)&lt;70,"Mild",ROUND(Sales_Data[[#This Row],[Temperature]],0)&lt;84,"Warm",TRUE,"Hot")</f>
        <v>Cold</v>
      </c>
    </row>
    <row r="4618" spans="1:13" x14ac:dyDescent="0.3">
      <c r="A4618" s="5">
        <v>27</v>
      </c>
      <c r="B4618" s="5" t="s">
        <v>68</v>
      </c>
      <c r="C4618" s="7" t="b">
        <f t="shared" si="144"/>
        <v>0</v>
      </c>
      <c r="D4618" s="7" t="str" cm="1">
        <f t="array" ref="D4618">_xlfn.SWITCH(A4618,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618" s="12">
        <f t="shared" si="145"/>
        <v>40928</v>
      </c>
      <c r="F4618" s="5">
        <v>2012</v>
      </c>
      <c r="G4618" s="8">
        <v>1542131.05</v>
      </c>
      <c r="H4618" s="5" t="s">
        <v>99</v>
      </c>
      <c r="I4618" s="9">
        <v>30.35</v>
      </c>
      <c r="J4618" s="10">
        <v>3.7050000000000001</v>
      </c>
      <c r="K4618" s="10">
        <v>140.80861179999999</v>
      </c>
      <c r="L4618" s="10">
        <v>8.0090000000000003</v>
      </c>
      <c r="M4618" s="11" t="str" cm="1">
        <f t="array" ref="M4618">_xlfn.IFS(ROUND(Sales_Data[[#This Row],[Temperature]],0)&lt;50,"Cold",ROUND(Sales_Data[[#This Row],[Temperature]],0)&lt;70,"Mild",ROUND(Sales_Data[[#This Row],[Temperature]],0)&lt;84,"Warm",TRUE,"Hot")</f>
        <v>Cold</v>
      </c>
    </row>
    <row r="4619" spans="1:13" x14ac:dyDescent="0.3">
      <c r="A4619" s="5">
        <v>28</v>
      </c>
      <c r="B4619" s="5" t="s">
        <v>68</v>
      </c>
      <c r="C4619" s="7" t="b">
        <f t="shared" si="144"/>
        <v>0</v>
      </c>
      <c r="D4619" s="7" t="str" cm="1">
        <f t="array" ref="D4619">_xlfn.SWITCH(A4619,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619" s="12">
        <f t="shared" si="145"/>
        <v>40928</v>
      </c>
      <c r="F4619" s="5">
        <v>2012</v>
      </c>
      <c r="G4619" s="8">
        <v>1129540.48</v>
      </c>
      <c r="H4619" s="5" t="s">
        <v>99</v>
      </c>
      <c r="I4619" s="9">
        <v>46.2</v>
      </c>
      <c r="J4619" s="10">
        <v>3.66</v>
      </c>
      <c r="K4619" s="10">
        <v>130.27922580000001</v>
      </c>
      <c r="L4619" s="10">
        <v>12.186999999999999</v>
      </c>
      <c r="M4619" s="11" t="str" cm="1">
        <f t="array" ref="M4619">_xlfn.IFS(ROUND(Sales_Data[[#This Row],[Temperature]],0)&lt;50,"Cold",ROUND(Sales_Data[[#This Row],[Temperature]],0)&lt;70,"Mild",ROUND(Sales_Data[[#This Row],[Temperature]],0)&lt;84,"Warm",TRUE,"Hot")</f>
        <v>Cold</v>
      </c>
    </row>
    <row r="4620" spans="1:13" x14ac:dyDescent="0.3">
      <c r="A4620" s="5">
        <v>29</v>
      </c>
      <c r="B4620" s="5" t="s">
        <v>68</v>
      </c>
      <c r="C4620" s="7" t="b">
        <f t="shared" si="144"/>
        <v>0</v>
      </c>
      <c r="D4620" s="7" t="str" cm="1">
        <f t="array" ref="D4620">_xlfn.SWITCH(A4620,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620" s="12">
        <f t="shared" si="145"/>
        <v>40928</v>
      </c>
      <c r="F4620" s="5">
        <v>2012</v>
      </c>
      <c r="G4620" s="8">
        <v>446863.31</v>
      </c>
      <c r="H4620" s="5" t="s">
        <v>99</v>
      </c>
      <c r="I4620" s="9">
        <v>29.16</v>
      </c>
      <c r="J4620" s="10">
        <v>3.5419999999999998</v>
      </c>
      <c r="K4620" s="10">
        <v>136.85641939999999</v>
      </c>
      <c r="L4620" s="10">
        <v>8.9879999999999995</v>
      </c>
      <c r="M4620" s="11" t="str" cm="1">
        <f t="array" ref="M4620">_xlfn.IFS(ROUND(Sales_Data[[#This Row],[Temperature]],0)&lt;50,"Cold",ROUND(Sales_Data[[#This Row],[Temperature]],0)&lt;70,"Mild",ROUND(Sales_Data[[#This Row],[Temperature]],0)&lt;84,"Warm",TRUE,"Hot")</f>
        <v>Cold</v>
      </c>
    </row>
    <row r="4621" spans="1:13" x14ac:dyDescent="0.3">
      <c r="A4621" s="5">
        <v>30</v>
      </c>
      <c r="B4621" s="5" t="s">
        <v>68</v>
      </c>
      <c r="C4621" s="7" t="b">
        <f t="shared" si="144"/>
        <v>0</v>
      </c>
      <c r="D4621" s="7" t="str" cm="1">
        <f t="array" ref="D4621">_xlfn.SWITCH(A4621,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621" s="12">
        <f t="shared" si="145"/>
        <v>40928</v>
      </c>
      <c r="F4621" s="5">
        <v>2012</v>
      </c>
      <c r="G4621" s="8">
        <v>438760.62</v>
      </c>
      <c r="H4621" s="5" t="s">
        <v>99</v>
      </c>
      <c r="I4621" s="9">
        <v>52.21</v>
      </c>
      <c r="J4621" s="10">
        <v>3.2679999999999998</v>
      </c>
      <c r="K4621" s="10">
        <v>219.6258417</v>
      </c>
      <c r="L4621" s="10">
        <v>7.0570000000000004</v>
      </c>
      <c r="M4621" s="11" t="str" cm="1">
        <f t="array" ref="M4621">_xlfn.IFS(ROUND(Sales_Data[[#This Row],[Temperature]],0)&lt;50,"Cold",ROUND(Sales_Data[[#This Row],[Temperature]],0)&lt;70,"Mild",ROUND(Sales_Data[[#This Row],[Temperature]],0)&lt;84,"Warm",TRUE,"Hot")</f>
        <v>Mild</v>
      </c>
    </row>
    <row r="4622" spans="1:13" x14ac:dyDescent="0.3">
      <c r="A4622" s="5">
        <v>31</v>
      </c>
      <c r="B4622" s="5" t="s">
        <v>68</v>
      </c>
      <c r="C4622" s="7" t="b">
        <f t="shared" si="144"/>
        <v>0</v>
      </c>
      <c r="D4622" s="7" t="str" cm="1">
        <f t="array" ref="D4622">_xlfn.SWITCH(A4622,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622" s="12">
        <f t="shared" si="145"/>
        <v>40928</v>
      </c>
      <c r="F4622" s="5">
        <v>2012</v>
      </c>
      <c r="G4622" s="8">
        <v>1372504.9</v>
      </c>
      <c r="H4622" s="5" t="s">
        <v>99</v>
      </c>
      <c r="I4622" s="9">
        <v>52.21</v>
      </c>
      <c r="J4622" s="10">
        <v>3.2679999999999998</v>
      </c>
      <c r="K4622" s="10">
        <v>219.6258417</v>
      </c>
      <c r="L4622" s="10">
        <v>7.0570000000000004</v>
      </c>
      <c r="M4622" s="11" t="str" cm="1">
        <f t="array" ref="M4622">_xlfn.IFS(ROUND(Sales_Data[[#This Row],[Temperature]],0)&lt;50,"Cold",ROUND(Sales_Data[[#This Row],[Temperature]],0)&lt;70,"Mild",ROUND(Sales_Data[[#This Row],[Temperature]],0)&lt;84,"Warm",TRUE,"Hot")</f>
        <v>Mild</v>
      </c>
    </row>
    <row r="4623" spans="1:13" x14ac:dyDescent="0.3">
      <c r="A4623" s="5">
        <v>32</v>
      </c>
      <c r="B4623" s="5" t="s">
        <v>68</v>
      </c>
      <c r="C4623" s="7" t="b">
        <f t="shared" si="144"/>
        <v>0</v>
      </c>
      <c r="D4623" s="7" t="str" cm="1">
        <f t="array" ref="D4623">_xlfn.SWITCH(A4623,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623" s="12">
        <f t="shared" si="145"/>
        <v>40928</v>
      </c>
      <c r="F4623" s="5">
        <v>2012</v>
      </c>
      <c r="G4623" s="8">
        <v>1080012.04</v>
      </c>
      <c r="H4623" s="5" t="s">
        <v>99</v>
      </c>
      <c r="I4623" s="9">
        <v>36.86</v>
      </c>
      <c r="J4623" s="10">
        <v>3.0550000000000002</v>
      </c>
      <c r="K4623" s="10">
        <v>196.77966520000001</v>
      </c>
      <c r="L4623" s="10">
        <v>8.2560000000000002</v>
      </c>
      <c r="M4623" s="11" t="str" cm="1">
        <f t="array" ref="M4623">_xlfn.IFS(ROUND(Sales_Data[[#This Row],[Temperature]],0)&lt;50,"Cold",ROUND(Sales_Data[[#This Row],[Temperature]],0)&lt;70,"Mild",ROUND(Sales_Data[[#This Row],[Temperature]],0)&lt;84,"Warm",TRUE,"Hot")</f>
        <v>Cold</v>
      </c>
    </row>
    <row r="4624" spans="1:13" x14ac:dyDescent="0.3">
      <c r="A4624" s="5">
        <v>33</v>
      </c>
      <c r="B4624" s="5" t="s">
        <v>68</v>
      </c>
      <c r="C4624" s="7" t="b">
        <f t="shared" si="144"/>
        <v>0</v>
      </c>
      <c r="D4624" s="7" t="str" cm="1">
        <f t="array" ref="D4624">_xlfn.SWITCH(A4624,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624" s="12">
        <f t="shared" si="145"/>
        <v>40928</v>
      </c>
      <c r="F4624" s="5">
        <v>2012</v>
      </c>
      <c r="G4624" s="8">
        <v>244899.20000000001</v>
      </c>
      <c r="H4624" s="5" t="s">
        <v>99</v>
      </c>
      <c r="I4624" s="9">
        <v>55.99</v>
      </c>
      <c r="J4624" s="10">
        <v>3.66</v>
      </c>
      <c r="K4624" s="10">
        <v>130.27922580000001</v>
      </c>
      <c r="L4624" s="10">
        <v>7.6029999999999998</v>
      </c>
      <c r="M4624" s="11" t="str" cm="1">
        <f t="array" ref="M4624">_xlfn.IFS(ROUND(Sales_Data[[#This Row],[Temperature]],0)&lt;50,"Cold",ROUND(Sales_Data[[#This Row],[Temperature]],0)&lt;70,"Mild",ROUND(Sales_Data[[#This Row],[Temperature]],0)&lt;84,"Warm",TRUE,"Hot")</f>
        <v>Mild</v>
      </c>
    </row>
    <row r="4625" spans="1:13" x14ac:dyDescent="0.3">
      <c r="A4625" s="5">
        <v>34</v>
      </c>
      <c r="B4625" s="5" t="s">
        <v>68</v>
      </c>
      <c r="C4625" s="7" t="b">
        <f t="shared" si="144"/>
        <v>0</v>
      </c>
      <c r="D4625" s="7" t="str" cm="1">
        <f t="array" ref="D4625">_xlfn.SWITCH(A4625,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625" s="12">
        <f t="shared" si="145"/>
        <v>40928</v>
      </c>
      <c r="F4625" s="5">
        <v>2012</v>
      </c>
      <c r="G4625" s="8">
        <v>910899.05</v>
      </c>
      <c r="H4625" s="5" t="s">
        <v>99</v>
      </c>
      <c r="I4625" s="9">
        <v>39.28</v>
      </c>
      <c r="J4625" s="10">
        <v>3.2730000000000001</v>
      </c>
      <c r="K4625" s="10">
        <v>130.27922580000001</v>
      </c>
      <c r="L4625" s="10">
        <v>9.6530000000000005</v>
      </c>
      <c r="M4625" s="11" t="str" cm="1">
        <f t="array" ref="M4625">_xlfn.IFS(ROUND(Sales_Data[[#This Row],[Temperature]],0)&lt;50,"Cold",ROUND(Sales_Data[[#This Row],[Temperature]],0)&lt;70,"Mild",ROUND(Sales_Data[[#This Row],[Temperature]],0)&lt;84,"Warm",TRUE,"Hot")</f>
        <v>Cold</v>
      </c>
    </row>
    <row r="4626" spans="1:13" x14ac:dyDescent="0.3">
      <c r="A4626" s="5">
        <v>35</v>
      </c>
      <c r="B4626" s="5" t="s">
        <v>68</v>
      </c>
      <c r="C4626" s="7" t="b">
        <f t="shared" si="144"/>
        <v>0</v>
      </c>
      <c r="D4626" s="7" t="str" cm="1">
        <f t="array" ref="D4626">_xlfn.SWITCH(A4626,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626" s="12">
        <f t="shared" si="145"/>
        <v>40928</v>
      </c>
      <c r="F4626" s="5">
        <v>2012</v>
      </c>
      <c r="G4626" s="8">
        <v>669850.04</v>
      </c>
      <c r="H4626" s="5" t="s">
        <v>99</v>
      </c>
      <c r="I4626" s="9">
        <v>30.35</v>
      </c>
      <c r="J4626" s="10">
        <v>3.5329999999999999</v>
      </c>
      <c r="K4626" s="10">
        <v>140.80861179999999</v>
      </c>
      <c r="L4626" s="10">
        <v>8.7439999999999998</v>
      </c>
      <c r="M4626" s="11" t="str" cm="1">
        <f t="array" ref="M4626">_xlfn.IFS(ROUND(Sales_Data[[#This Row],[Temperature]],0)&lt;50,"Cold",ROUND(Sales_Data[[#This Row],[Temperature]],0)&lt;70,"Mild",ROUND(Sales_Data[[#This Row],[Temperature]],0)&lt;84,"Warm",TRUE,"Hot")</f>
        <v>Cold</v>
      </c>
    </row>
    <row r="4627" spans="1:13" x14ac:dyDescent="0.3">
      <c r="A4627" s="5">
        <v>36</v>
      </c>
      <c r="B4627" s="5" t="s">
        <v>68</v>
      </c>
      <c r="C4627" s="7" t="b">
        <f t="shared" si="144"/>
        <v>0</v>
      </c>
      <c r="D4627" s="7" t="str" cm="1">
        <f t="array" ref="D4627">_xlfn.SWITCH(A4627,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627" s="12">
        <f t="shared" si="145"/>
        <v>40928</v>
      </c>
      <c r="F4627" s="5">
        <v>2012</v>
      </c>
      <c r="G4627" s="8">
        <v>330927.21000000002</v>
      </c>
      <c r="H4627" s="5" t="s">
        <v>99</v>
      </c>
      <c r="I4627" s="9">
        <v>58.9</v>
      </c>
      <c r="J4627" s="10">
        <v>3.2749999999999999</v>
      </c>
      <c r="K4627" s="10">
        <v>218.6755292</v>
      </c>
      <c r="L4627" s="10">
        <v>7.2439999999999998</v>
      </c>
      <c r="M4627" s="11" t="str" cm="1">
        <f t="array" ref="M4627">_xlfn.IFS(ROUND(Sales_Data[[#This Row],[Temperature]],0)&lt;50,"Cold",ROUND(Sales_Data[[#This Row],[Temperature]],0)&lt;70,"Mild",ROUND(Sales_Data[[#This Row],[Temperature]],0)&lt;84,"Warm",TRUE,"Hot")</f>
        <v>Mild</v>
      </c>
    </row>
    <row r="4628" spans="1:13" x14ac:dyDescent="0.3">
      <c r="A4628" s="5">
        <v>37</v>
      </c>
      <c r="B4628" s="5" t="s">
        <v>68</v>
      </c>
      <c r="C4628" s="7" t="b">
        <f t="shared" si="144"/>
        <v>0</v>
      </c>
      <c r="D4628" s="7" t="str" cm="1">
        <f t="array" ref="D4628">_xlfn.SWITCH(A4628,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628" s="12">
        <f t="shared" si="145"/>
        <v>40928</v>
      </c>
      <c r="F4628" s="5">
        <v>2012</v>
      </c>
      <c r="G4628" s="8">
        <v>543894.06999999995</v>
      </c>
      <c r="H4628" s="5" t="s">
        <v>99</v>
      </c>
      <c r="I4628" s="9">
        <v>58.9</v>
      </c>
      <c r="J4628" s="10">
        <v>3.2679999999999998</v>
      </c>
      <c r="K4628" s="10">
        <v>218.6755292</v>
      </c>
      <c r="L4628" s="10">
        <v>7.2439999999999998</v>
      </c>
      <c r="M4628" s="11" t="str" cm="1">
        <f t="array" ref="M4628">_xlfn.IFS(ROUND(Sales_Data[[#This Row],[Temperature]],0)&lt;50,"Cold",ROUND(Sales_Data[[#This Row],[Temperature]],0)&lt;70,"Mild",ROUND(Sales_Data[[#This Row],[Temperature]],0)&lt;84,"Warm",TRUE,"Hot")</f>
        <v>Mild</v>
      </c>
    </row>
    <row r="4629" spans="1:13" x14ac:dyDescent="0.3">
      <c r="A4629" s="5">
        <v>38</v>
      </c>
      <c r="B4629" s="5" t="s">
        <v>68</v>
      </c>
      <c r="C4629" s="7" t="b">
        <f t="shared" si="144"/>
        <v>0</v>
      </c>
      <c r="D4629" s="7" t="str" cm="1">
        <f t="array" ref="D4629">_xlfn.SWITCH(A4629,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629" s="12">
        <f t="shared" si="145"/>
        <v>40928</v>
      </c>
      <c r="F4629" s="5">
        <v>2012</v>
      </c>
      <c r="G4629" s="8">
        <v>405215.91</v>
      </c>
      <c r="H4629" s="5" t="s">
        <v>99</v>
      </c>
      <c r="I4629" s="9">
        <v>46.2</v>
      </c>
      <c r="J4629" s="10">
        <v>3.66</v>
      </c>
      <c r="K4629" s="10">
        <v>130.27922580000001</v>
      </c>
      <c r="L4629" s="10">
        <v>12.186999999999999</v>
      </c>
      <c r="M4629" s="11" t="str" cm="1">
        <f t="array" ref="M4629">_xlfn.IFS(ROUND(Sales_Data[[#This Row],[Temperature]],0)&lt;50,"Cold",ROUND(Sales_Data[[#This Row],[Temperature]],0)&lt;70,"Mild",ROUND(Sales_Data[[#This Row],[Temperature]],0)&lt;84,"Warm",TRUE,"Hot")</f>
        <v>Cold</v>
      </c>
    </row>
    <row r="4630" spans="1:13" x14ac:dyDescent="0.3">
      <c r="A4630" s="5">
        <v>39</v>
      </c>
      <c r="B4630" s="5" t="s">
        <v>68</v>
      </c>
      <c r="C4630" s="7" t="b">
        <f t="shared" si="144"/>
        <v>0</v>
      </c>
      <c r="D4630" s="7" t="str" cm="1">
        <f t="array" ref="D4630">_xlfn.SWITCH(A4630,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630" s="12">
        <f t="shared" si="145"/>
        <v>40928</v>
      </c>
      <c r="F4630" s="5">
        <v>2012</v>
      </c>
      <c r="G4630" s="8">
        <v>1394841.03</v>
      </c>
      <c r="H4630" s="5" t="s">
        <v>99</v>
      </c>
      <c r="I4630" s="9">
        <v>58.04</v>
      </c>
      <c r="J4630" s="10">
        <v>3.2679999999999998</v>
      </c>
      <c r="K4630" s="10">
        <v>218.6755292</v>
      </c>
      <c r="L4630" s="10">
        <v>7.2439999999999998</v>
      </c>
      <c r="M4630" s="11" t="str" cm="1">
        <f t="array" ref="M4630">_xlfn.IFS(ROUND(Sales_Data[[#This Row],[Temperature]],0)&lt;50,"Cold",ROUND(Sales_Data[[#This Row],[Temperature]],0)&lt;70,"Mild",ROUND(Sales_Data[[#This Row],[Temperature]],0)&lt;84,"Warm",TRUE,"Hot")</f>
        <v>Mild</v>
      </c>
    </row>
    <row r="4631" spans="1:13" x14ac:dyDescent="0.3">
      <c r="A4631" s="5">
        <v>40</v>
      </c>
      <c r="B4631" s="5" t="s">
        <v>68</v>
      </c>
      <c r="C4631" s="7" t="b">
        <f t="shared" si="144"/>
        <v>0</v>
      </c>
      <c r="D4631" s="7" t="str" cm="1">
        <f t="array" ref="D4631">_xlfn.SWITCH(A4631,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631" s="12">
        <f t="shared" si="145"/>
        <v>40928</v>
      </c>
      <c r="F4631" s="5">
        <v>2012</v>
      </c>
      <c r="G4631" s="8">
        <v>811365.42</v>
      </c>
      <c r="H4631" s="5" t="s">
        <v>99</v>
      </c>
      <c r="I4631" s="9">
        <v>14.02</v>
      </c>
      <c r="J4631" s="10">
        <v>3.5419999999999998</v>
      </c>
      <c r="K4631" s="10">
        <v>136.85641939999999</v>
      </c>
      <c r="L4631" s="10">
        <v>4.2610000000000001</v>
      </c>
      <c r="M4631" s="11" t="str" cm="1">
        <f t="array" ref="M4631">_xlfn.IFS(ROUND(Sales_Data[[#This Row],[Temperature]],0)&lt;50,"Cold",ROUND(Sales_Data[[#This Row],[Temperature]],0)&lt;70,"Mild",ROUND(Sales_Data[[#This Row],[Temperature]],0)&lt;84,"Warm",TRUE,"Hot")</f>
        <v>Cold</v>
      </c>
    </row>
    <row r="4632" spans="1:13" x14ac:dyDescent="0.3">
      <c r="A4632" s="5">
        <v>41</v>
      </c>
      <c r="B4632" s="5" t="s">
        <v>68</v>
      </c>
      <c r="C4632" s="7" t="b">
        <f t="shared" si="144"/>
        <v>0</v>
      </c>
      <c r="D4632" s="7" t="str" cm="1">
        <f t="array" ref="D4632">_xlfn.SWITCH(A4632,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632" s="12">
        <f t="shared" si="145"/>
        <v>40928</v>
      </c>
      <c r="F4632" s="5">
        <v>2012</v>
      </c>
      <c r="G4632" s="8">
        <v>1116295.24</v>
      </c>
      <c r="H4632" s="5" t="s">
        <v>99</v>
      </c>
      <c r="I4632" s="9">
        <v>31.56</v>
      </c>
      <c r="J4632" s="10">
        <v>3.0550000000000002</v>
      </c>
      <c r="K4632" s="10">
        <v>196.77966520000001</v>
      </c>
      <c r="L4632" s="10">
        <v>6.5890000000000004</v>
      </c>
      <c r="M4632" s="11" t="str" cm="1">
        <f t="array" ref="M4632">_xlfn.IFS(ROUND(Sales_Data[[#This Row],[Temperature]],0)&lt;50,"Cold",ROUND(Sales_Data[[#This Row],[Temperature]],0)&lt;70,"Mild",ROUND(Sales_Data[[#This Row],[Temperature]],0)&lt;84,"Warm",TRUE,"Hot")</f>
        <v>Cold</v>
      </c>
    </row>
    <row r="4633" spans="1:13" x14ac:dyDescent="0.3">
      <c r="A4633" s="5">
        <v>42</v>
      </c>
      <c r="B4633" s="5" t="s">
        <v>68</v>
      </c>
      <c r="C4633" s="7" t="b">
        <f t="shared" si="144"/>
        <v>0</v>
      </c>
      <c r="D4633" s="7" t="str" cm="1">
        <f t="array" ref="D4633">_xlfn.SWITCH(A4633,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633" s="12">
        <f t="shared" si="145"/>
        <v>40928</v>
      </c>
      <c r="F4633" s="5">
        <v>2012</v>
      </c>
      <c r="G4633" s="8">
        <v>579499.93000000005</v>
      </c>
      <c r="H4633" s="5" t="s">
        <v>99</v>
      </c>
      <c r="I4633" s="9">
        <v>54.51</v>
      </c>
      <c r="J4633" s="10">
        <v>3.66</v>
      </c>
      <c r="K4633" s="10">
        <v>130.27922580000001</v>
      </c>
      <c r="L4633" s="10">
        <v>7.5449999999999999</v>
      </c>
      <c r="M4633" s="11" t="str" cm="1">
        <f t="array" ref="M4633">_xlfn.IFS(ROUND(Sales_Data[[#This Row],[Temperature]],0)&lt;50,"Cold",ROUND(Sales_Data[[#This Row],[Temperature]],0)&lt;70,"Mild",ROUND(Sales_Data[[#This Row],[Temperature]],0)&lt;84,"Warm",TRUE,"Hot")</f>
        <v>Mild</v>
      </c>
    </row>
    <row r="4634" spans="1:13" x14ac:dyDescent="0.3">
      <c r="A4634" s="5">
        <v>43</v>
      </c>
      <c r="B4634" s="5" t="s">
        <v>68</v>
      </c>
      <c r="C4634" s="7" t="b">
        <f t="shared" si="144"/>
        <v>0</v>
      </c>
      <c r="D4634" s="7" t="str" cm="1">
        <f t="array" ref="D4634">_xlfn.SWITCH(A4634,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634" s="12">
        <f t="shared" si="145"/>
        <v>40928</v>
      </c>
      <c r="F4634" s="5">
        <v>2012</v>
      </c>
      <c r="G4634" s="8">
        <v>619225.65</v>
      </c>
      <c r="H4634" s="5" t="s">
        <v>99</v>
      </c>
      <c r="I4634" s="9">
        <v>52.72</v>
      </c>
      <c r="J4634" s="10">
        <v>3.2679999999999998</v>
      </c>
      <c r="K4634" s="10">
        <v>211.49978110000001</v>
      </c>
      <c r="L4634" s="10">
        <v>9.6530000000000005</v>
      </c>
      <c r="M4634" s="11" t="str" cm="1">
        <f t="array" ref="M4634">_xlfn.IFS(ROUND(Sales_Data[[#This Row],[Temperature]],0)&lt;50,"Cold",ROUND(Sales_Data[[#This Row],[Temperature]],0)&lt;70,"Mild",ROUND(Sales_Data[[#This Row],[Temperature]],0)&lt;84,"Warm",TRUE,"Hot")</f>
        <v>Mild</v>
      </c>
    </row>
    <row r="4635" spans="1:13" x14ac:dyDescent="0.3">
      <c r="A4635" s="5">
        <v>44</v>
      </c>
      <c r="B4635" s="5" t="s">
        <v>68</v>
      </c>
      <c r="C4635" s="7" t="b">
        <f t="shared" si="144"/>
        <v>0</v>
      </c>
      <c r="D4635" s="7" t="str" cm="1">
        <f t="array" ref="D4635">_xlfn.SWITCH(A4635,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635" s="12">
        <f t="shared" si="145"/>
        <v>40928</v>
      </c>
      <c r="F4635" s="5">
        <v>2012</v>
      </c>
      <c r="G4635" s="8">
        <v>316948.39</v>
      </c>
      <c r="H4635" s="5" t="s">
        <v>99</v>
      </c>
      <c r="I4635" s="9">
        <v>32.71</v>
      </c>
      <c r="J4635" s="10">
        <v>3.0470000000000002</v>
      </c>
      <c r="K4635" s="10">
        <v>130.27922580000001</v>
      </c>
      <c r="L4635" s="10">
        <v>5.774</v>
      </c>
      <c r="M4635" s="11" t="str" cm="1">
        <f t="array" ref="M4635">_xlfn.IFS(ROUND(Sales_Data[[#This Row],[Temperature]],0)&lt;50,"Cold",ROUND(Sales_Data[[#This Row],[Temperature]],0)&lt;70,"Mild",ROUND(Sales_Data[[#This Row],[Temperature]],0)&lt;84,"Warm",TRUE,"Hot")</f>
        <v>Cold</v>
      </c>
    </row>
    <row r="4636" spans="1:13" x14ac:dyDescent="0.3">
      <c r="A4636" s="5">
        <v>45</v>
      </c>
      <c r="B4636" s="5" t="s">
        <v>68</v>
      </c>
      <c r="C4636" s="7" t="b">
        <f t="shared" si="144"/>
        <v>0</v>
      </c>
      <c r="D4636" s="7" t="str" cm="1">
        <f t="array" ref="D4636">_xlfn.SWITCH(A4636,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636" s="12">
        <f t="shared" si="145"/>
        <v>40928</v>
      </c>
      <c r="F4636" s="5">
        <v>2012</v>
      </c>
      <c r="G4636" s="8">
        <v>700392.21</v>
      </c>
      <c r="H4636" s="5" t="s">
        <v>99</v>
      </c>
      <c r="I4636" s="9">
        <v>31.85</v>
      </c>
      <c r="J4636" s="10">
        <v>3.5329999999999999</v>
      </c>
      <c r="K4636" s="10">
        <v>189.4214733</v>
      </c>
      <c r="L4636" s="10">
        <v>8.4239999999999995</v>
      </c>
      <c r="M4636" s="11" t="str" cm="1">
        <f t="array" ref="M4636">_xlfn.IFS(ROUND(Sales_Data[[#This Row],[Temperature]],0)&lt;50,"Cold",ROUND(Sales_Data[[#This Row],[Temperature]],0)&lt;70,"Mild",ROUND(Sales_Data[[#This Row],[Temperature]],0)&lt;84,"Warm",TRUE,"Hot")</f>
        <v>Cold</v>
      </c>
    </row>
    <row r="4637" spans="1:13" x14ac:dyDescent="0.3">
      <c r="A4637" s="5">
        <v>1</v>
      </c>
      <c r="B4637" s="5" t="s">
        <v>69</v>
      </c>
      <c r="C4637" s="7" t="b">
        <f t="shared" si="144"/>
        <v>0</v>
      </c>
      <c r="D4637" s="7" t="str" cm="1">
        <f t="array" ref="D4637">_xlfn.SWITCH(A4637,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637" s="12">
        <f t="shared" si="145"/>
        <v>40935</v>
      </c>
      <c r="F4637" s="5">
        <v>2012</v>
      </c>
      <c r="G4637" s="8">
        <v>1319325.5900000001</v>
      </c>
      <c r="H4637" s="5" t="s">
        <v>99</v>
      </c>
      <c r="I4637" s="9">
        <v>54.26</v>
      </c>
      <c r="J4637" s="10">
        <v>3.29</v>
      </c>
      <c r="K4637" s="10">
        <v>220.07885229999999</v>
      </c>
      <c r="L4637" s="10">
        <v>7.3479999999999999</v>
      </c>
      <c r="M4637" s="11" t="str" cm="1">
        <f t="array" ref="M4637">_xlfn.IFS(ROUND(Sales_Data[[#This Row],[Temperature]],0)&lt;50,"Cold",ROUND(Sales_Data[[#This Row],[Temperature]],0)&lt;70,"Mild",ROUND(Sales_Data[[#This Row],[Temperature]],0)&lt;84,"Warm",TRUE,"Hot")</f>
        <v>Mild</v>
      </c>
    </row>
    <row r="4638" spans="1:13" x14ac:dyDescent="0.3">
      <c r="A4638" s="5">
        <v>2</v>
      </c>
      <c r="B4638" s="5" t="s">
        <v>69</v>
      </c>
      <c r="C4638" s="7" t="b">
        <f t="shared" si="144"/>
        <v>0</v>
      </c>
      <c r="D4638" s="7" t="str" cm="1">
        <f t="array" ref="D4638">_xlfn.SWITCH(A4638,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638" s="12">
        <f t="shared" si="145"/>
        <v>40935</v>
      </c>
      <c r="F4638" s="5">
        <v>2012</v>
      </c>
      <c r="G4638" s="8">
        <v>1660906.14</v>
      </c>
      <c r="H4638" s="5" t="s">
        <v>99</v>
      </c>
      <c r="I4638" s="9">
        <v>50.5</v>
      </c>
      <c r="J4638" s="10">
        <v>3.29</v>
      </c>
      <c r="K4638" s="10">
        <v>219.71886359999999</v>
      </c>
      <c r="L4638" s="10">
        <v>7.0570000000000004</v>
      </c>
      <c r="M4638" s="11" t="str" cm="1">
        <f t="array" ref="M4638">_xlfn.IFS(ROUND(Sales_Data[[#This Row],[Temperature]],0)&lt;50,"Cold",ROUND(Sales_Data[[#This Row],[Temperature]],0)&lt;70,"Mild",ROUND(Sales_Data[[#This Row],[Temperature]],0)&lt;84,"Warm",TRUE,"Hot")</f>
        <v>Mild</v>
      </c>
    </row>
    <row r="4639" spans="1:13" x14ac:dyDescent="0.3">
      <c r="A4639" s="5">
        <v>3</v>
      </c>
      <c r="B4639" s="5" t="s">
        <v>69</v>
      </c>
      <c r="C4639" s="7" t="b">
        <f t="shared" si="144"/>
        <v>0</v>
      </c>
      <c r="D4639" s="7" t="str" cm="1">
        <f t="array" ref="D4639">_xlfn.SWITCH(A4639,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639" s="12">
        <f t="shared" si="145"/>
        <v>40935</v>
      </c>
      <c r="F4639" s="5">
        <v>2012</v>
      </c>
      <c r="G4639" s="8">
        <v>349518.1</v>
      </c>
      <c r="H4639" s="5" t="s">
        <v>99</v>
      </c>
      <c r="I4639" s="9">
        <v>58.06</v>
      </c>
      <c r="J4639" s="10">
        <v>3.29</v>
      </c>
      <c r="K4639" s="10">
        <v>223.5645845</v>
      </c>
      <c r="L4639" s="10">
        <v>6.8330000000000002</v>
      </c>
      <c r="M4639" s="11" t="str" cm="1">
        <f t="array" ref="M4639">_xlfn.IFS(ROUND(Sales_Data[[#This Row],[Temperature]],0)&lt;50,"Cold",ROUND(Sales_Data[[#This Row],[Temperature]],0)&lt;70,"Mild",ROUND(Sales_Data[[#This Row],[Temperature]],0)&lt;84,"Warm",TRUE,"Hot")</f>
        <v>Mild</v>
      </c>
    </row>
    <row r="4640" spans="1:13" x14ac:dyDescent="0.3">
      <c r="A4640" s="5">
        <v>4</v>
      </c>
      <c r="B4640" s="5" t="s">
        <v>69</v>
      </c>
      <c r="C4640" s="7" t="b">
        <f t="shared" si="144"/>
        <v>0</v>
      </c>
      <c r="D4640" s="7" t="str" cm="1">
        <f t="array" ref="D4640">_xlfn.SWITCH(A4640,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640" s="12">
        <f t="shared" si="145"/>
        <v>40935</v>
      </c>
      <c r="F4640" s="5">
        <v>2012</v>
      </c>
      <c r="G4640" s="8">
        <v>1928720.51</v>
      </c>
      <c r="H4640" s="5" t="s">
        <v>99</v>
      </c>
      <c r="I4640" s="9">
        <v>40.31</v>
      </c>
      <c r="J4640" s="10">
        <v>3.29</v>
      </c>
      <c r="K4640" s="10">
        <v>130.31445160000001</v>
      </c>
      <c r="L4640" s="10">
        <v>4.6070000000000002</v>
      </c>
      <c r="M4640" s="11" t="str" cm="1">
        <f t="array" ref="M4640">_xlfn.IFS(ROUND(Sales_Data[[#This Row],[Temperature]],0)&lt;50,"Cold",ROUND(Sales_Data[[#This Row],[Temperature]],0)&lt;70,"Mild",ROUND(Sales_Data[[#This Row],[Temperature]],0)&lt;84,"Warm",TRUE,"Hot")</f>
        <v>Cold</v>
      </c>
    </row>
    <row r="4641" spans="1:13" x14ac:dyDescent="0.3">
      <c r="A4641" s="5">
        <v>5</v>
      </c>
      <c r="B4641" s="5" t="s">
        <v>69</v>
      </c>
      <c r="C4641" s="7" t="b">
        <f t="shared" si="144"/>
        <v>0</v>
      </c>
      <c r="D4641" s="7" t="str" cm="1">
        <f t="array" ref="D4641">_xlfn.SWITCH(A4641,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641" s="12">
        <f t="shared" si="145"/>
        <v>40935</v>
      </c>
      <c r="F4641" s="5">
        <v>2012</v>
      </c>
      <c r="G4641" s="8">
        <v>295974.21999999997</v>
      </c>
      <c r="H4641" s="5" t="s">
        <v>99</v>
      </c>
      <c r="I4641" s="9">
        <v>54.63</v>
      </c>
      <c r="J4641" s="10">
        <v>3.29</v>
      </c>
      <c r="K4641" s="10">
        <v>220.66280230000001</v>
      </c>
      <c r="L4641" s="10">
        <v>5.9429999999999996</v>
      </c>
      <c r="M4641" s="11" t="str" cm="1">
        <f t="array" ref="M4641">_xlfn.IFS(ROUND(Sales_Data[[#This Row],[Temperature]],0)&lt;50,"Cold",ROUND(Sales_Data[[#This Row],[Temperature]],0)&lt;70,"Mild",ROUND(Sales_Data[[#This Row],[Temperature]],0)&lt;84,"Warm",TRUE,"Hot")</f>
        <v>Mild</v>
      </c>
    </row>
    <row r="4642" spans="1:13" x14ac:dyDescent="0.3">
      <c r="A4642" s="5">
        <v>6</v>
      </c>
      <c r="B4642" s="5" t="s">
        <v>69</v>
      </c>
      <c r="C4642" s="7" t="b">
        <f t="shared" si="144"/>
        <v>0</v>
      </c>
      <c r="D4642" s="7" t="str" cm="1">
        <f t="array" ref="D4642">_xlfn.SWITCH(A4642,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642" s="12">
        <f t="shared" si="145"/>
        <v>40935</v>
      </c>
      <c r="F4642" s="5">
        <v>2012</v>
      </c>
      <c r="G4642" s="8">
        <v>1315610.6599999999</v>
      </c>
      <c r="H4642" s="5" t="s">
        <v>99</v>
      </c>
      <c r="I4642" s="9">
        <v>53.95</v>
      </c>
      <c r="J4642" s="10">
        <v>3.29</v>
      </c>
      <c r="K4642" s="10">
        <v>221.6769199</v>
      </c>
      <c r="L4642" s="10">
        <v>6.1319999999999997</v>
      </c>
      <c r="M4642" s="11" t="str" cm="1">
        <f t="array" ref="M4642">_xlfn.IFS(ROUND(Sales_Data[[#This Row],[Temperature]],0)&lt;50,"Cold",ROUND(Sales_Data[[#This Row],[Temperature]],0)&lt;70,"Mild",ROUND(Sales_Data[[#This Row],[Temperature]],0)&lt;84,"Warm",TRUE,"Hot")</f>
        <v>Mild</v>
      </c>
    </row>
    <row r="4643" spans="1:13" x14ac:dyDescent="0.3">
      <c r="A4643" s="5">
        <v>7</v>
      </c>
      <c r="B4643" s="5" t="s">
        <v>69</v>
      </c>
      <c r="C4643" s="7" t="b">
        <f t="shared" si="144"/>
        <v>0</v>
      </c>
      <c r="D4643" s="7" t="str" cm="1">
        <f t="array" ref="D4643">_xlfn.SWITCH(A4643,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643" s="12">
        <f t="shared" si="145"/>
        <v>40935</v>
      </c>
      <c r="F4643" s="5">
        <v>2012</v>
      </c>
      <c r="G4643" s="8">
        <v>541037.98</v>
      </c>
      <c r="H4643" s="5" t="s">
        <v>99</v>
      </c>
      <c r="I4643" s="9">
        <v>26.9</v>
      </c>
      <c r="J4643" s="10">
        <v>3.0379999999999998</v>
      </c>
      <c r="K4643" s="10">
        <v>196.82627859999999</v>
      </c>
      <c r="L4643" s="10">
        <v>8.2560000000000002</v>
      </c>
      <c r="M4643" s="11" t="str" cm="1">
        <f t="array" ref="M4643">_xlfn.IFS(ROUND(Sales_Data[[#This Row],[Temperature]],0)&lt;50,"Cold",ROUND(Sales_Data[[#This Row],[Temperature]],0)&lt;70,"Mild",ROUND(Sales_Data[[#This Row],[Temperature]],0)&lt;84,"Warm",TRUE,"Hot")</f>
        <v>Cold</v>
      </c>
    </row>
    <row r="4644" spans="1:13" x14ac:dyDescent="0.3">
      <c r="A4644" s="5">
        <v>8</v>
      </c>
      <c r="B4644" s="5" t="s">
        <v>69</v>
      </c>
      <c r="C4644" s="7" t="b">
        <f t="shared" si="144"/>
        <v>0</v>
      </c>
      <c r="D4644" s="7" t="str" cm="1">
        <f t="array" ref="D4644">_xlfn.SWITCH(A4644,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644" s="12">
        <f t="shared" si="145"/>
        <v>40935</v>
      </c>
      <c r="F4644" s="5">
        <v>2012</v>
      </c>
      <c r="G4644" s="8">
        <v>778178.53</v>
      </c>
      <c r="H4644" s="5" t="s">
        <v>99</v>
      </c>
      <c r="I4644" s="9">
        <v>45.52</v>
      </c>
      <c r="J4644" s="10">
        <v>3.29</v>
      </c>
      <c r="K4644" s="10">
        <v>223.61335389999999</v>
      </c>
      <c r="L4644" s="10">
        <v>5.8250000000000002</v>
      </c>
      <c r="M4644" s="11" t="str" cm="1">
        <f t="array" ref="M4644">_xlfn.IFS(ROUND(Sales_Data[[#This Row],[Temperature]],0)&lt;50,"Cold",ROUND(Sales_Data[[#This Row],[Temperature]],0)&lt;70,"Mild",ROUND(Sales_Data[[#This Row],[Temperature]],0)&lt;84,"Warm",TRUE,"Hot")</f>
        <v>Cold</v>
      </c>
    </row>
    <row r="4645" spans="1:13" x14ac:dyDescent="0.3">
      <c r="A4645" s="5">
        <v>9</v>
      </c>
      <c r="B4645" s="5" t="s">
        <v>69</v>
      </c>
      <c r="C4645" s="7" t="b">
        <f t="shared" si="144"/>
        <v>0</v>
      </c>
      <c r="D4645" s="7" t="str" cm="1">
        <f t="array" ref="D4645">_xlfn.SWITCH(A4645,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45" s="12">
        <f t="shared" si="145"/>
        <v>40935</v>
      </c>
      <c r="F4645" s="5">
        <v>2012</v>
      </c>
      <c r="G4645" s="8">
        <v>482451.21</v>
      </c>
      <c r="H4645" s="5" t="s">
        <v>99</v>
      </c>
      <c r="I4645" s="9">
        <v>49.38</v>
      </c>
      <c r="J4645" s="10">
        <v>3.29</v>
      </c>
      <c r="K4645" s="10">
        <v>223.80605270000001</v>
      </c>
      <c r="L4645" s="10">
        <v>5.6669999999999998</v>
      </c>
      <c r="M4645" s="11" t="str" cm="1">
        <f t="array" ref="M4645">_xlfn.IFS(ROUND(Sales_Data[[#This Row],[Temperature]],0)&lt;50,"Cold",ROUND(Sales_Data[[#This Row],[Temperature]],0)&lt;70,"Mild",ROUND(Sales_Data[[#This Row],[Temperature]],0)&lt;84,"Warm",TRUE,"Hot")</f>
        <v>Cold</v>
      </c>
    </row>
    <row r="4646" spans="1:13" x14ac:dyDescent="0.3">
      <c r="A4646" s="5">
        <v>10</v>
      </c>
      <c r="B4646" s="5" t="s">
        <v>69</v>
      </c>
      <c r="C4646" s="7" t="b">
        <f t="shared" si="144"/>
        <v>0</v>
      </c>
      <c r="D4646" s="7" t="str" cm="1">
        <f t="array" ref="D4646">_xlfn.SWITCH(A4646,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46" s="12">
        <f t="shared" si="145"/>
        <v>40935</v>
      </c>
      <c r="F4646" s="5">
        <v>2012</v>
      </c>
      <c r="G4646" s="8">
        <v>1632406</v>
      </c>
      <c r="H4646" s="5" t="s">
        <v>99</v>
      </c>
      <c r="I4646" s="9">
        <v>53.59</v>
      </c>
      <c r="J4646" s="10">
        <v>3.6749999999999998</v>
      </c>
      <c r="K4646" s="10">
        <v>130.31445160000001</v>
      </c>
      <c r="L4646" s="10">
        <v>7.5449999999999999</v>
      </c>
      <c r="M4646" s="11" t="str" cm="1">
        <f t="array" ref="M4646">_xlfn.IFS(ROUND(Sales_Data[[#This Row],[Temperature]],0)&lt;50,"Cold",ROUND(Sales_Data[[#This Row],[Temperature]],0)&lt;70,"Mild",ROUND(Sales_Data[[#This Row],[Temperature]],0)&lt;84,"Warm",TRUE,"Hot")</f>
        <v>Mild</v>
      </c>
    </row>
    <row r="4647" spans="1:13" x14ac:dyDescent="0.3">
      <c r="A4647" s="5">
        <v>11</v>
      </c>
      <c r="B4647" s="5" t="s">
        <v>69</v>
      </c>
      <c r="C4647" s="7" t="b">
        <f t="shared" si="144"/>
        <v>0</v>
      </c>
      <c r="D4647" s="7" t="str" cm="1">
        <f t="array" ref="D4647">_xlfn.SWITCH(A4647,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47" s="12">
        <f t="shared" si="145"/>
        <v>40935</v>
      </c>
      <c r="F4647" s="5">
        <v>2012</v>
      </c>
      <c r="G4647" s="8">
        <v>1162675.8500000001</v>
      </c>
      <c r="H4647" s="5" t="s">
        <v>99</v>
      </c>
      <c r="I4647" s="9">
        <v>58.36</v>
      </c>
      <c r="J4647" s="10">
        <v>3.29</v>
      </c>
      <c r="K4647" s="10">
        <v>223.5645845</v>
      </c>
      <c r="L4647" s="10">
        <v>6.8330000000000002</v>
      </c>
      <c r="M4647" s="11" t="str" cm="1">
        <f t="array" ref="M4647">_xlfn.IFS(ROUND(Sales_Data[[#This Row],[Temperature]],0)&lt;50,"Cold",ROUND(Sales_Data[[#This Row],[Temperature]],0)&lt;70,"Mild",ROUND(Sales_Data[[#This Row],[Temperature]],0)&lt;84,"Warm",TRUE,"Hot")</f>
        <v>Mild</v>
      </c>
    </row>
    <row r="4648" spans="1:13" x14ac:dyDescent="0.3">
      <c r="A4648" s="5">
        <v>12</v>
      </c>
      <c r="B4648" s="5" t="s">
        <v>69</v>
      </c>
      <c r="C4648" s="7" t="b">
        <f t="shared" si="144"/>
        <v>0</v>
      </c>
      <c r="D4648" s="7" t="str" cm="1">
        <f t="array" ref="D4648">_xlfn.SWITCH(A4648,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48" s="12">
        <f t="shared" si="145"/>
        <v>40935</v>
      </c>
      <c r="F4648" s="5">
        <v>2012</v>
      </c>
      <c r="G4648" s="8">
        <v>888203.69</v>
      </c>
      <c r="H4648" s="5" t="s">
        <v>99</v>
      </c>
      <c r="I4648" s="9">
        <v>50.43</v>
      </c>
      <c r="J4648" s="10">
        <v>3.6749999999999998</v>
      </c>
      <c r="K4648" s="10">
        <v>130.31445160000001</v>
      </c>
      <c r="L4648" s="10">
        <v>12.186999999999999</v>
      </c>
      <c r="M4648" s="11" t="str" cm="1">
        <f t="array" ref="M4648">_xlfn.IFS(ROUND(Sales_Data[[#This Row],[Temperature]],0)&lt;50,"Cold",ROUND(Sales_Data[[#This Row],[Temperature]],0)&lt;70,"Mild",ROUND(Sales_Data[[#This Row],[Temperature]],0)&lt;84,"Warm",TRUE,"Hot")</f>
        <v>Mild</v>
      </c>
    </row>
    <row r="4649" spans="1:13" x14ac:dyDescent="0.3">
      <c r="A4649" s="5">
        <v>13</v>
      </c>
      <c r="B4649" s="5" t="s">
        <v>69</v>
      </c>
      <c r="C4649" s="7" t="b">
        <f t="shared" si="144"/>
        <v>0</v>
      </c>
      <c r="D4649" s="7" t="str" cm="1">
        <f t="array" ref="D4649">_xlfn.SWITCH(A4649,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49" s="12">
        <f t="shared" si="145"/>
        <v>40935</v>
      </c>
      <c r="F4649" s="5">
        <v>2012</v>
      </c>
      <c r="G4649" s="8">
        <v>1733983.09</v>
      </c>
      <c r="H4649" s="5" t="s">
        <v>99</v>
      </c>
      <c r="I4649" s="9">
        <v>34.32</v>
      </c>
      <c r="J4649" s="10">
        <v>3.0579999999999998</v>
      </c>
      <c r="K4649" s="10">
        <v>130.31445160000001</v>
      </c>
      <c r="L4649" s="10">
        <v>6.1040000000000001</v>
      </c>
      <c r="M4649" s="11" t="str" cm="1">
        <f t="array" ref="M4649">_xlfn.IFS(ROUND(Sales_Data[[#This Row],[Temperature]],0)&lt;50,"Cold",ROUND(Sales_Data[[#This Row],[Temperature]],0)&lt;70,"Mild",ROUND(Sales_Data[[#This Row],[Temperature]],0)&lt;84,"Warm",TRUE,"Hot")</f>
        <v>Cold</v>
      </c>
    </row>
    <row r="4650" spans="1:13" x14ac:dyDescent="0.3">
      <c r="A4650" s="5">
        <v>14</v>
      </c>
      <c r="B4650" s="5" t="s">
        <v>69</v>
      </c>
      <c r="C4650" s="7" t="b">
        <f t="shared" si="144"/>
        <v>0</v>
      </c>
      <c r="D4650" s="7" t="str" cm="1">
        <f t="array" ref="D4650">_xlfn.SWITCH(A4650,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50" s="12">
        <f t="shared" si="145"/>
        <v>40935</v>
      </c>
      <c r="F4650" s="5">
        <v>2012</v>
      </c>
      <c r="G4650" s="8">
        <v>1595362.27</v>
      </c>
      <c r="H4650" s="5" t="s">
        <v>99</v>
      </c>
      <c r="I4650" s="9">
        <v>37.93</v>
      </c>
      <c r="J4650" s="10">
        <v>3.5670000000000002</v>
      </c>
      <c r="K4650" s="10">
        <v>189.5168505</v>
      </c>
      <c r="L4650" s="10">
        <v>8.4239999999999995</v>
      </c>
      <c r="M4650" s="11" t="str" cm="1">
        <f t="array" ref="M4650">_xlfn.IFS(ROUND(Sales_Data[[#This Row],[Temperature]],0)&lt;50,"Cold",ROUND(Sales_Data[[#This Row],[Temperature]],0)&lt;70,"Mild",ROUND(Sales_Data[[#This Row],[Temperature]],0)&lt;84,"Warm",TRUE,"Hot")</f>
        <v>Cold</v>
      </c>
    </row>
    <row r="4651" spans="1:13" x14ac:dyDescent="0.3">
      <c r="A4651" s="5">
        <v>15</v>
      </c>
      <c r="B4651" s="5" t="s">
        <v>69</v>
      </c>
      <c r="C4651" s="7" t="b">
        <f t="shared" si="144"/>
        <v>0</v>
      </c>
      <c r="D4651" s="7" t="str" cm="1">
        <f t="array" ref="D4651">_xlfn.SWITCH(A4651,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51" s="12">
        <f t="shared" si="145"/>
        <v>40935</v>
      </c>
      <c r="F4651" s="5">
        <v>2012</v>
      </c>
      <c r="G4651" s="8">
        <v>466045.63</v>
      </c>
      <c r="H4651" s="5" t="s">
        <v>99</v>
      </c>
      <c r="I4651" s="9">
        <v>30.87</v>
      </c>
      <c r="J4651" s="10">
        <v>3.7370000000000001</v>
      </c>
      <c r="K4651" s="10">
        <v>136.95983870000001</v>
      </c>
      <c r="L4651" s="10">
        <v>7.9429999999999996</v>
      </c>
      <c r="M4651" s="11" t="str" cm="1">
        <f t="array" ref="M4651">_xlfn.IFS(ROUND(Sales_Data[[#This Row],[Temperature]],0)&lt;50,"Cold",ROUND(Sales_Data[[#This Row],[Temperature]],0)&lt;70,"Mild",ROUND(Sales_Data[[#This Row],[Temperature]],0)&lt;84,"Warm",TRUE,"Hot")</f>
        <v>Cold</v>
      </c>
    </row>
    <row r="4652" spans="1:13" x14ac:dyDescent="0.3">
      <c r="A4652" s="5">
        <v>16</v>
      </c>
      <c r="B4652" s="5" t="s">
        <v>69</v>
      </c>
      <c r="C4652" s="7" t="b">
        <f t="shared" si="144"/>
        <v>0</v>
      </c>
      <c r="D4652" s="7" t="str" cm="1">
        <f t="array" ref="D4652">_xlfn.SWITCH(A4652,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52" s="12">
        <f t="shared" si="145"/>
        <v>40935</v>
      </c>
      <c r="F4652" s="5">
        <v>2012</v>
      </c>
      <c r="G4652" s="8">
        <v>453979.19</v>
      </c>
      <c r="H4652" s="5" t="s">
        <v>99</v>
      </c>
      <c r="I4652" s="9">
        <v>28.17</v>
      </c>
      <c r="J4652" s="10">
        <v>3.0379999999999998</v>
      </c>
      <c r="K4652" s="10">
        <v>196.82627859999999</v>
      </c>
      <c r="L4652" s="10">
        <v>6.1619999999999999</v>
      </c>
      <c r="M4652" s="11" t="str" cm="1">
        <f t="array" ref="M4652">_xlfn.IFS(ROUND(Sales_Data[[#This Row],[Temperature]],0)&lt;50,"Cold",ROUND(Sales_Data[[#This Row],[Temperature]],0)&lt;70,"Mild",ROUND(Sales_Data[[#This Row],[Temperature]],0)&lt;84,"Warm",TRUE,"Hot")</f>
        <v>Cold</v>
      </c>
    </row>
    <row r="4653" spans="1:13" x14ac:dyDescent="0.3">
      <c r="A4653" s="5">
        <v>17</v>
      </c>
      <c r="B4653" s="5" t="s">
        <v>69</v>
      </c>
      <c r="C4653" s="7" t="b">
        <f t="shared" si="144"/>
        <v>0</v>
      </c>
      <c r="D4653" s="7" t="str" cm="1">
        <f t="array" ref="D4653">_xlfn.SWITCH(A4653,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53" s="12">
        <f t="shared" si="145"/>
        <v>40935</v>
      </c>
      <c r="F4653" s="5">
        <v>2012</v>
      </c>
      <c r="G4653" s="8">
        <v>769522.33</v>
      </c>
      <c r="H4653" s="5" t="s">
        <v>99</v>
      </c>
      <c r="I4653" s="9">
        <v>29.99</v>
      </c>
      <c r="J4653" s="10">
        <v>3.0579999999999998</v>
      </c>
      <c r="K4653" s="10">
        <v>130.31445160000001</v>
      </c>
      <c r="L4653" s="10">
        <v>6.4029999999999996</v>
      </c>
      <c r="M4653" s="11" t="str" cm="1">
        <f t="array" ref="M4653">_xlfn.IFS(ROUND(Sales_Data[[#This Row],[Temperature]],0)&lt;50,"Cold",ROUND(Sales_Data[[#This Row],[Temperature]],0)&lt;70,"Mild",ROUND(Sales_Data[[#This Row],[Temperature]],0)&lt;84,"Warm",TRUE,"Hot")</f>
        <v>Cold</v>
      </c>
    </row>
    <row r="4654" spans="1:13" x14ac:dyDescent="0.3">
      <c r="A4654" s="5">
        <v>18</v>
      </c>
      <c r="B4654" s="5" t="s">
        <v>69</v>
      </c>
      <c r="C4654" s="7" t="b">
        <f t="shared" si="144"/>
        <v>0</v>
      </c>
      <c r="D4654" s="7" t="str" cm="1">
        <f t="array" ref="D4654">_xlfn.SWITCH(A4654,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54" s="12">
        <f t="shared" si="145"/>
        <v>40935</v>
      </c>
      <c r="F4654" s="5">
        <v>2012</v>
      </c>
      <c r="G4654" s="8">
        <v>825584.22</v>
      </c>
      <c r="H4654" s="5" t="s">
        <v>99</v>
      </c>
      <c r="I4654" s="9">
        <v>30.44</v>
      </c>
      <c r="J4654" s="10">
        <v>3.5680000000000001</v>
      </c>
      <c r="K4654" s="10">
        <v>136.95983870000001</v>
      </c>
      <c r="L4654" s="10">
        <v>8.0749999999999993</v>
      </c>
      <c r="M4654" s="11" t="str" cm="1">
        <f t="array" ref="M4654">_xlfn.IFS(ROUND(Sales_Data[[#This Row],[Temperature]],0)&lt;50,"Cold",ROUND(Sales_Data[[#This Row],[Temperature]],0)&lt;70,"Mild",ROUND(Sales_Data[[#This Row],[Temperature]],0)&lt;84,"Warm",TRUE,"Hot")</f>
        <v>Cold</v>
      </c>
    </row>
    <row r="4655" spans="1:13" x14ac:dyDescent="0.3">
      <c r="A4655" s="5">
        <v>19</v>
      </c>
      <c r="B4655" s="5" t="s">
        <v>69</v>
      </c>
      <c r="C4655" s="7" t="b">
        <f t="shared" si="144"/>
        <v>0</v>
      </c>
      <c r="D4655" s="7" t="str" cm="1">
        <f t="array" ref="D4655">_xlfn.SWITCH(A4655,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655" s="12">
        <f t="shared" si="145"/>
        <v>40935</v>
      </c>
      <c r="F4655" s="5">
        <v>2012</v>
      </c>
      <c r="G4655" s="8">
        <v>1279623.26</v>
      </c>
      <c r="H4655" s="5" t="s">
        <v>99</v>
      </c>
      <c r="I4655" s="9">
        <v>32.409999999999997</v>
      </c>
      <c r="J4655" s="10">
        <v>3.7370000000000001</v>
      </c>
      <c r="K4655" s="10">
        <v>136.95983870000001</v>
      </c>
      <c r="L4655" s="10">
        <v>7.9429999999999996</v>
      </c>
      <c r="M4655" s="11" t="str" cm="1">
        <f t="array" ref="M4655">_xlfn.IFS(ROUND(Sales_Data[[#This Row],[Temperature]],0)&lt;50,"Cold",ROUND(Sales_Data[[#This Row],[Temperature]],0)&lt;70,"Mild",ROUND(Sales_Data[[#This Row],[Temperature]],0)&lt;84,"Warm",TRUE,"Hot")</f>
        <v>Cold</v>
      </c>
    </row>
    <row r="4656" spans="1:13" x14ac:dyDescent="0.3">
      <c r="A4656" s="5">
        <v>20</v>
      </c>
      <c r="B4656" s="5" t="s">
        <v>69</v>
      </c>
      <c r="C4656" s="7" t="b">
        <f t="shared" si="144"/>
        <v>0</v>
      </c>
      <c r="D4656" s="7" t="str" cm="1">
        <f t="array" ref="D4656">_xlfn.SWITCH(A4656,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656" s="12">
        <f t="shared" si="145"/>
        <v>40935</v>
      </c>
      <c r="F4656" s="5">
        <v>2012</v>
      </c>
      <c r="G4656" s="8">
        <v>1761016.51</v>
      </c>
      <c r="H4656" s="5" t="s">
        <v>99</v>
      </c>
      <c r="I4656" s="9">
        <v>37.19</v>
      </c>
      <c r="J4656" s="10">
        <v>3.5670000000000002</v>
      </c>
      <c r="K4656" s="10">
        <v>212.92863120000001</v>
      </c>
      <c r="L4656" s="10">
        <v>6.9610000000000003</v>
      </c>
      <c r="M4656" s="11" t="str" cm="1">
        <f t="array" ref="M4656">_xlfn.IFS(ROUND(Sales_Data[[#This Row],[Temperature]],0)&lt;50,"Cold",ROUND(Sales_Data[[#This Row],[Temperature]],0)&lt;70,"Mild",ROUND(Sales_Data[[#This Row],[Temperature]],0)&lt;84,"Warm",TRUE,"Hot")</f>
        <v>Cold</v>
      </c>
    </row>
    <row r="4657" spans="1:13" x14ac:dyDescent="0.3">
      <c r="A4657" s="5">
        <v>21</v>
      </c>
      <c r="B4657" s="5" t="s">
        <v>69</v>
      </c>
      <c r="C4657" s="7" t="b">
        <f t="shared" si="144"/>
        <v>0</v>
      </c>
      <c r="D4657" s="7" t="str" cm="1">
        <f t="array" ref="D4657">_xlfn.SWITCH(A4657,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657" s="12">
        <f t="shared" si="145"/>
        <v>40935</v>
      </c>
      <c r="F4657" s="5">
        <v>2012</v>
      </c>
      <c r="G4657" s="8">
        <v>611258.71</v>
      </c>
      <c r="H4657" s="5" t="s">
        <v>99</v>
      </c>
      <c r="I4657" s="9">
        <v>50.79</v>
      </c>
      <c r="J4657" s="10">
        <v>3.29</v>
      </c>
      <c r="K4657" s="10">
        <v>219.71886359999999</v>
      </c>
      <c r="L4657" s="10">
        <v>7.0570000000000004</v>
      </c>
      <c r="M4657" s="11" t="str" cm="1">
        <f t="array" ref="M4657">_xlfn.IFS(ROUND(Sales_Data[[#This Row],[Temperature]],0)&lt;50,"Cold",ROUND(Sales_Data[[#This Row],[Temperature]],0)&lt;70,"Mild",ROUND(Sales_Data[[#This Row],[Temperature]],0)&lt;84,"Warm",TRUE,"Hot")</f>
        <v>Mild</v>
      </c>
    </row>
    <row r="4658" spans="1:13" x14ac:dyDescent="0.3">
      <c r="A4658" s="5">
        <v>22</v>
      </c>
      <c r="B4658" s="5" t="s">
        <v>69</v>
      </c>
      <c r="C4658" s="7" t="b">
        <f t="shared" si="144"/>
        <v>0</v>
      </c>
      <c r="D4658" s="7" t="str" cm="1">
        <f t="array" ref="D4658">_xlfn.SWITCH(A4658,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658" s="12">
        <f t="shared" si="145"/>
        <v>40935</v>
      </c>
      <c r="F4658" s="5">
        <v>2012</v>
      </c>
      <c r="G4658" s="8">
        <v>786459.23</v>
      </c>
      <c r="H4658" s="5" t="s">
        <v>99</v>
      </c>
      <c r="I4658" s="9">
        <v>35.68</v>
      </c>
      <c r="J4658" s="10">
        <v>3.5680000000000001</v>
      </c>
      <c r="K4658" s="10">
        <v>140.91240210000001</v>
      </c>
      <c r="L4658" s="10">
        <v>7.5030000000000001</v>
      </c>
      <c r="M4658" s="11" t="str" cm="1">
        <f t="array" ref="M4658">_xlfn.IFS(ROUND(Sales_Data[[#This Row],[Temperature]],0)&lt;50,"Cold",ROUND(Sales_Data[[#This Row],[Temperature]],0)&lt;70,"Mild",ROUND(Sales_Data[[#This Row],[Temperature]],0)&lt;84,"Warm",TRUE,"Hot")</f>
        <v>Cold</v>
      </c>
    </row>
    <row r="4659" spans="1:13" x14ac:dyDescent="0.3">
      <c r="A4659" s="5">
        <v>23</v>
      </c>
      <c r="B4659" s="5" t="s">
        <v>69</v>
      </c>
      <c r="C4659" s="7" t="b">
        <f t="shared" si="144"/>
        <v>0</v>
      </c>
      <c r="D4659" s="7" t="str" cm="1">
        <f t="array" ref="D4659">_xlfn.SWITCH(A4659,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659" s="12">
        <f t="shared" si="145"/>
        <v>40935</v>
      </c>
      <c r="F4659" s="5">
        <v>2012</v>
      </c>
      <c r="G4659" s="8">
        <v>1037476.38</v>
      </c>
      <c r="H4659" s="5" t="s">
        <v>99</v>
      </c>
      <c r="I4659" s="9">
        <v>25.71</v>
      </c>
      <c r="J4659" s="10">
        <v>3.5680000000000001</v>
      </c>
      <c r="K4659" s="10">
        <v>136.95983870000001</v>
      </c>
      <c r="L4659" s="10">
        <v>4.2610000000000001</v>
      </c>
      <c r="M4659" s="11" t="str" cm="1">
        <f t="array" ref="M4659">_xlfn.IFS(ROUND(Sales_Data[[#This Row],[Temperature]],0)&lt;50,"Cold",ROUND(Sales_Data[[#This Row],[Temperature]],0)&lt;70,"Mild",ROUND(Sales_Data[[#This Row],[Temperature]],0)&lt;84,"Warm",TRUE,"Hot")</f>
        <v>Cold</v>
      </c>
    </row>
    <row r="4660" spans="1:13" x14ac:dyDescent="0.3">
      <c r="A4660" s="5">
        <v>24</v>
      </c>
      <c r="B4660" s="5" t="s">
        <v>69</v>
      </c>
      <c r="C4660" s="7" t="b">
        <f t="shared" si="144"/>
        <v>0</v>
      </c>
      <c r="D4660" s="7" t="str" cm="1">
        <f t="array" ref="D4660">_xlfn.SWITCH(A4660,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660" s="12">
        <f t="shared" si="145"/>
        <v>40935</v>
      </c>
      <c r="F4660" s="5">
        <v>2012</v>
      </c>
      <c r="G4660" s="8">
        <v>1057290.4099999999</v>
      </c>
      <c r="H4660" s="5" t="s">
        <v>99</v>
      </c>
      <c r="I4660" s="9">
        <v>31.92</v>
      </c>
      <c r="J4660" s="10">
        <v>3.7370000000000001</v>
      </c>
      <c r="K4660" s="10">
        <v>136.95983870000001</v>
      </c>
      <c r="L4660" s="10">
        <v>8.6590000000000007</v>
      </c>
      <c r="M4660" s="11" t="str" cm="1">
        <f t="array" ref="M4660">_xlfn.IFS(ROUND(Sales_Data[[#This Row],[Temperature]],0)&lt;50,"Cold",ROUND(Sales_Data[[#This Row],[Temperature]],0)&lt;70,"Mild",ROUND(Sales_Data[[#This Row],[Temperature]],0)&lt;84,"Warm",TRUE,"Hot")</f>
        <v>Cold</v>
      </c>
    </row>
    <row r="4661" spans="1:13" x14ac:dyDescent="0.3">
      <c r="A4661" s="5">
        <v>25</v>
      </c>
      <c r="B4661" s="5" t="s">
        <v>69</v>
      </c>
      <c r="C4661" s="7" t="b">
        <f t="shared" si="144"/>
        <v>0</v>
      </c>
      <c r="D4661" s="7" t="str" cm="1">
        <f t="array" ref="D4661">_xlfn.SWITCH(A4661,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661" s="12">
        <f t="shared" si="145"/>
        <v>40935</v>
      </c>
      <c r="F4661" s="5">
        <v>2012</v>
      </c>
      <c r="G4661" s="8">
        <v>589554.29</v>
      </c>
      <c r="H4661" s="5" t="s">
        <v>99</v>
      </c>
      <c r="I4661" s="9">
        <v>32.24</v>
      </c>
      <c r="J4661" s="10">
        <v>3.5670000000000002</v>
      </c>
      <c r="K4661" s="10">
        <v>212.92863120000001</v>
      </c>
      <c r="L4661" s="10">
        <v>6.9610000000000003</v>
      </c>
      <c r="M4661" s="11" t="str" cm="1">
        <f t="array" ref="M4661">_xlfn.IFS(ROUND(Sales_Data[[#This Row],[Temperature]],0)&lt;50,"Cold",ROUND(Sales_Data[[#This Row],[Temperature]],0)&lt;70,"Mild",ROUND(Sales_Data[[#This Row],[Temperature]],0)&lt;84,"Warm",TRUE,"Hot")</f>
        <v>Cold</v>
      </c>
    </row>
    <row r="4662" spans="1:13" x14ac:dyDescent="0.3">
      <c r="A4662" s="5">
        <v>26</v>
      </c>
      <c r="B4662" s="5" t="s">
        <v>69</v>
      </c>
      <c r="C4662" s="7" t="b">
        <f t="shared" si="144"/>
        <v>0</v>
      </c>
      <c r="D4662" s="7" t="str" cm="1">
        <f t="array" ref="D4662">_xlfn.SWITCH(A4662,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662" s="12">
        <f t="shared" si="145"/>
        <v>40935</v>
      </c>
      <c r="F4662" s="5">
        <v>2012</v>
      </c>
      <c r="G4662" s="8">
        <v>820059.89</v>
      </c>
      <c r="H4662" s="5" t="s">
        <v>99</v>
      </c>
      <c r="I4662" s="9">
        <v>24.16</v>
      </c>
      <c r="J4662" s="10">
        <v>3.5680000000000001</v>
      </c>
      <c r="K4662" s="10">
        <v>136.95983870000001</v>
      </c>
      <c r="L4662" s="10">
        <v>7.4669999999999996</v>
      </c>
      <c r="M4662" s="11" t="str" cm="1">
        <f t="array" ref="M4662">_xlfn.IFS(ROUND(Sales_Data[[#This Row],[Temperature]],0)&lt;50,"Cold",ROUND(Sales_Data[[#This Row],[Temperature]],0)&lt;70,"Mild",ROUND(Sales_Data[[#This Row],[Temperature]],0)&lt;84,"Warm",TRUE,"Hot")</f>
        <v>Cold</v>
      </c>
    </row>
    <row r="4663" spans="1:13" x14ac:dyDescent="0.3">
      <c r="A4663" s="5">
        <v>27</v>
      </c>
      <c r="B4663" s="5" t="s">
        <v>69</v>
      </c>
      <c r="C4663" s="7" t="b">
        <f t="shared" si="144"/>
        <v>0</v>
      </c>
      <c r="D4663" s="7" t="str" cm="1">
        <f t="array" ref="D4663">_xlfn.SWITCH(A4663,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663" s="12">
        <f t="shared" si="145"/>
        <v>40935</v>
      </c>
      <c r="F4663" s="5">
        <v>2012</v>
      </c>
      <c r="G4663" s="8">
        <v>1263534.8600000001</v>
      </c>
      <c r="H4663" s="5" t="s">
        <v>99</v>
      </c>
      <c r="I4663" s="9">
        <v>36.96</v>
      </c>
      <c r="J4663" s="10">
        <v>3.7370000000000001</v>
      </c>
      <c r="K4663" s="10">
        <v>140.91240210000001</v>
      </c>
      <c r="L4663" s="10">
        <v>8.0090000000000003</v>
      </c>
      <c r="M4663" s="11" t="str" cm="1">
        <f t="array" ref="M4663">_xlfn.IFS(ROUND(Sales_Data[[#This Row],[Temperature]],0)&lt;50,"Cold",ROUND(Sales_Data[[#This Row],[Temperature]],0)&lt;70,"Mild",ROUND(Sales_Data[[#This Row],[Temperature]],0)&lt;84,"Warm",TRUE,"Hot")</f>
        <v>Cold</v>
      </c>
    </row>
    <row r="4664" spans="1:13" x14ac:dyDescent="0.3">
      <c r="A4664" s="5">
        <v>28</v>
      </c>
      <c r="B4664" s="5" t="s">
        <v>69</v>
      </c>
      <c r="C4664" s="7" t="b">
        <f t="shared" si="144"/>
        <v>0</v>
      </c>
      <c r="D4664" s="7" t="str" cm="1">
        <f t="array" ref="D4664">_xlfn.SWITCH(A4664,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664" s="12">
        <f t="shared" si="145"/>
        <v>40935</v>
      </c>
      <c r="F4664" s="5">
        <v>2012</v>
      </c>
      <c r="G4664" s="8">
        <v>1132948.48</v>
      </c>
      <c r="H4664" s="5" t="s">
        <v>99</v>
      </c>
      <c r="I4664" s="9">
        <v>50.43</v>
      </c>
      <c r="J4664" s="10">
        <v>3.6749999999999998</v>
      </c>
      <c r="K4664" s="10">
        <v>130.31445160000001</v>
      </c>
      <c r="L4664" s="10">
        <v>12.186999999999999</v>
      </c>
      <c r="M4664" s="11" t="str" cm="1">
        <f t="array" ref="M4664">_xlfn.IFS(ROUND(Sales_Data[[#This Row],[Temperature]],0)&lt;50,"Cold",ROUND(Sales_Data[[#This Row],[Temperature]],0)&lt;70,"Mild",ROUND(Sales_Data[[#This Row],[Temperature]],0)&lt;84,"Warm",TRUE,"Hot")</f>
        <v>Mild</v>
      </c>
    </row>
    <row r="4665" spans="1:13" x14ac:dyDescent="0.3">
      <c r="A4665" s="5">
        <v>29</v>
      </c>
      <c r="B4665" s="5" t="s">
        <v>69</v>
      </c>
      <c r="C4665" s="7" t="b">
        <f t="shared" si="144"/>
        <v>0</v>
      </c>
      <c r="D4665" s="7" t="str" cm="1">
        <f t="array" ref="D4665">_xlfn.SWITCH(A4665,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665" s="12">
        <f t="shared" si="145"/>
        <v>40935</v>
      </c>
      <c r="F4665" s="5">
        <v>2012</v>
      </c>
      <c r="G4665" s="8">
        <v>395987.24</v>
      </c>
      <c r="H4665" s="5" t="s">
        <v>99</v>
      </c>
      <c r="I4665" s="9">
        <v>35.68</v>
      </c>
      <c r="J4665" s="10">
        <v>3.5680000000000001</v>
      </c>
      <c r="K4665" s="10">
        <v>136.95983870000001</v>
      </c>
      <c r="L4665" s="10">
        <v>8.9879999999999995</v>
      </c>
      <c r="M4665" s="11" t="str" cm="1">
        <f t="array" ref="M4665">_xlfn.IFS(ROUND(Sales_Data[[#This Row],[Temperature]],0)&lt;50,"Cold",ROUND(Sales_Data[[#This Row],[Temperature]],0)&lt;70,"Mild",ROUND(Sales_Data[[#This Row],[Temperature]],0)&lt;84,"Warm",TRUE,"Hot")</f>
        <v>Cold</v>
      </c>
    </row>
    <row r="4666" spans="1:13" x14ac:dyDescent="0.3">
      <c r="A4666" s="5">
        <v>30</v>
      </c>
      <c r="B4666" s="5" t="s">
        <v>69</v>
      </c>
      <c r="C4666" s="7" t="b">
        <f t="shared" si="144"/>
        <v>0</v>
      </c>
      <c r="D4666" s="7" t="str" cm="1">
        <f t="array" ref="D4666">_xlfn.SWITCH(A4666,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666" s="12">
        <f t="shared" si="145"/>
        <v>40935</v>
      </c>
      <c r="F4666" s="5">
        <v>2012</v>
      </c>
      <c r="G4666" s="8">
        <v>433037.66</v>
      </c>
      <c r="H4666" s="5" t="s">
        <v>99</v>
      </c>
      <c r="I4666" s="9">
        <v>50.79</v>
      </c>
      <c r="J4666" s="10">
        <v>3.29</v>
      </c>
      <c r="K4666" s="10">
        <v>219.71886359999999</v>
      </c>
      <c r="L4666" s="10">
        <v>7.0570000000000004</v>
      </c>
      <c r="M4666" s="11" t="str" cm="1">
        <f t="array" ref="M4666">_xlfn.IFS(ROUND(Sales_Data[[#This Row],[Temperature]],0)&lt;50,"Cold",ROUND(Sales_Data[[#This Row],[Temperature]],0)&lt;70,"Mild",ROUND(Sales_Data[[#This Row],[Temperature]],0)&lt;84,"Warm",TRUE,"Hot")</f>
        <v>Mild</v>
      </c>
    </row>
    <row r="4667" spans="1:13" x14ac:dyDescent="0.3">
      <c r="A4667" s="5">
        <v>31</v>
      </c>
      <c r="B4667" s="5" t="s">
        <v>69</v>
      </c>
      <c r="C4667" s="7" t="b">
        <f t="shared" si="144"/>
        <v>0</v>
      </c>
      <c r="D4667" s="7" t="str" cm="1">
        <f t="array" ref="D4667">_xlfn.SWITCH(A4667,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667" s="12">
        <f t="shared" si="145"/>
        <v>40935</v>
      </c>
      <c r="F4667" s="5">
        <v>2012</v>
      </c>
      <c r="G4667" s="8">
        <v>1259941.48</v>
      </c>
      <c r="H4667" s="5" t="s">
        <v>99</v>
      </c>
      <c r="I4667" s="9">
        <v>50.79</v>
      </c>
      <c r="J4667" s="10">
        <v>3.29</v>
      </c>
      <c r="K4667" s="10">
        <v>219.71886359999999</v>
      </c>
      <c r="L4667" s="10">
        <v>7.0570000000000004</v>
      </c>
      <c r="M4667" s="11" t="str" cm="1">
        <f t="array" ref="M4667">_xlfn.IFS(ROUND(Sales_Data[[#This Row],[Temperature]],0)&lt;50,"Cold",ROUND(Sales_Data[[#This Row],[Temperature]],0)&lt;70,"Mild",ROUND(Sales_Data[[#This Row],[Temperature]],0)&lt;84,"Warm",TRUE,"Hot")</f>
        <v>Mild</v>
      </c>
    </row>
    <row r="4668" spans="1:13" x14ac:dyDescent="0.3">
      <c r="A4668" s="5">
        <v>32</v>
      </c>
      <c r="B4668" s="5" t="s">
        <v>69</v>
      </c>
      <c r="C4668" s="7" t="b">
        <f t="shared" si="144"/>
        <v>0</v>
      </c>
      <c r="D4668" s="7" t="str" cm="1">
        <f t="array" ref="D4668">_xlfn.SWITCH(A4668,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668" s="12">
        <f t="shared" si="145"/>
        <v>40935</v>
      </c>
      <c r="F4668" s="5">
        <v>2012</v>
      </c>
      <c r="G4668" s="8">
        <v>1051864.6000000001</v>
      </c>
      <c r="H4668" s="5" t="s">
        <v>99</v>
      </c>
      <c r="I4668" s="9">
        <v>36.67</v>
      </c>
      <c r="J4668" s="10">
        <v>3.0379999999999998</v>
      </c>
      <c r="K4668" s="10">
        <v>196.82627859999999</v>
      </c>
      <c r="L4668" s="10">
        <v>8.2560000000000002</v>
      </c>
      <c r="M4668" s="11" t="str" cm="1">
        <f t="array" ref="M4668">_xlfn.IFS(ROUND(Sales_Data[[#This Row],[Temperature]],0)&lt;50,"Cold",ROUND(Sales_Data[[#This Row],[Temperature]],0)&lt;70,"Mild",ROUND(Sales_Data[[#This Row],[Temperature]],0)&lt;84,"Warm",TRUE,"Hot")</f>
        <v>Cold</v>
      </c>
    </row>
    <row r="4669" spans="1:13" x14ac:dyDescent="0.3">
      <c r="A4669" s="5">
        <v>33</v>
      </c>
      <c r="B4669" s="5" t="s">
        <v>69</v>
      </c>
      <c r="C4669" s="7" t="b">
        <f t="shared" si="144"/>
        <v>0</v>
      </c>
      <c r="D4669" s="7" t="str" cm="1">
        <f t="array" ref="D4669">_xlfn.SWITCH(A4669,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669" s="12">
        <f t="shared" si="145"/>
        <v>40935</v>
      </c>
      <c r="F4669" s="5">
        <v>2012</v>
      </c>
      <c r="G4669" s="8">
        <v>236920.49</v>
      </c>
      <c r="H4669" s="5" t="s">
        <v>99</v>
      </c>
      <c r="I4669" s="9">
        <v>56.33</v>
      </c>
      <c r="J4669" s="10">
        <v>3.6749999999999998</v>
      </c>
      <c r="K4669" s="10">
        <v>130.31445160000001</v>
      </c>
      <c r="L4669" s="10">
        <v>7.6029999999999998</v>
      </c>
      <c r="M4669" s="11" t="str" cm="1">
        <f t="array" ref="M4669">_xlfn.IFS(ROUND(Sales_Data[[#This Row],[Temperature]],0)&lt;50,"Cold",ROUND(Sales_Data[[#This Row],[Temperature]],0)&lt;70,"Mild",ROUND(Sales_Data[[#This Row],[Temperature]],0)&lt;84,"Warm",TRUE,"Hot")</f>
        <v>Mild</v>
      </c>
    </row>
    <row r="4670" spans="1:13" x14ac:dyDescent="0.3">
      <c r="A4670" s="5">
        <v>34</v>
      </c>
      <c r="B4670" s="5" t="s">
        <v>69</v>
      </c>
      <c r="C4670" s="7" t="b">
        <f t="shared" si="144"/>
        <v>0</v>
      </c>
      <c r="D4670" s="7" t="str" cm="1">
        <f t="array" ref="D4670">_xlfn.SWITCH(A4670,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670" s="12">
        <f t="shared" si="145"/>
        <v>40935</v>
      </c>
      <c r="F4670" s="5">
        <v>2012</v>
      </c>
      <c r="G4670" s="8">
        <v>872450.37</v>
      </c>
      <c r="H4670" s="5" t="s">
        <v>99</v>
      </c>
      <c r="I4670" s="9">
        <v>39.81</v>
      </c>
      <c r="J4670" s="10">
        <v>3.29</v>
      </c>
      <c r="K4670" s="10">
        <v>130.31445160000001</v>
      </c>
      <c r="L4670" s="10">
        <v>9.6530000000000005</v>
      </c>
      <c r="M4670" s="11" t="str" cm="1">
        <f t="array" ref="M4670">_xlfn.IFS(ROUND(Sales_Data[[#This Row],[Temperature]],0)&lt;50,"Cold",ROUND(Sales_Data[[#This Row],[Temperature]],0)&lt;70,"Mild",ROUND(Sales_Data[[#This Row],[Temperature]],0)&lt;84,"Warm",TRUE,"Hot")</f>
        <v>Cold</v>
      </c>
    </row>
    <row r="4671" spans="1:13" x14ac:dyDescent="0.3">
      <c r="A4671" s="5">
        <v>35</v>
      </c>
      <c r="B4671" s="5" t="s">
        <v>69</v>
      </c>
      <c r="C4671" s="7" t="b">
        <f t="shared" si="144"/>
        <v>0</v>
      </c>
      <c r="D4671" s="7" t="str" cm="1">
        <f t="array" ref="D4671">_xlfn.SWITCH(A4671,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671" s="12">
        <f t="shared" si="145"/>
        <v>40935</v>
      </c>
      <c r="F4671" s="5">
        <v>2012</v>
      </c>
      <c r="G4671" s="8">
        <v>588722.99</v>
      </c>
      <c r="H4671" s="5" t="s">
        <v>99</v>
      </c>
      <c r="I4671" s="9">
        <v>36.96</v>
      </c>
      <c r="J4671" s="10">
        <v>3.5670000000000002</v>
      </c>
      <c r="K4671" s="10">
        <v>140.91240210000001</v>
      </c>
      <c r="L4671" s="10">
        <v>8.7439999999999998</v>
      </c>
      <c r="M4671" s="11" t="str" cm="1">
        <f t="array" ref="M4671">_xlfn.IFS(ROUND(Sales_Data[[#This Row],[Temperature]],0)&lt;50,"Cold",ROUND(Sales_Data[[#This Row],[Temperature]],0)&lt;70,"Mild",ROUND(Sales_Data[[#This Row],[Temperature]],0)&lt;84,"Warm",TRUE,"Hot")</f>
        <v>Cold</v>
      </c>
    </row>
    <row r="4672" spans="1:13" x14ac:dyDescent="0.3">
      <c r="A4672" s="5">
        <v>36</v>
      </c>
      <c r="B4672" s="5" t="s">
        <v>69</v>
      </c>
      <c r="C4672" s="7" t="b">
        <f t="shared" si="144"/>
        <v>0</v>
      </c>
      <c r="D4672" s="7" t="str" cm="1">
        <f t="array" ref="D4672">_xlfn.SWITCH(A4672,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672" s="12">
        <f t="shared" si="145"/>
        <v>40935</v>
      </c>
      <c r="F4672" s="5">
        <v>2012</v>
      </c>
      <c r="G4672" s="8">
        <v>301444.94</v>
      </c>
      <c r="H4672" s="5" t="s">
        <v>99</v>
      </c>
      <c r="I4672" s="9">
        <v>62.73</v>
      </c>
      <c r="J4672" s="10">
        <v>3.3130000000000002</v>
      </c>
      <c r="K4672" s="10">
        <v>218.7687195</v>
      </c>
      <c r="L4672" s="10">
        <v>7.2439999999999998</v>
      </c>
      <c r="M4672" s="11" t="str" cm="1">
        <f t="array" ref="M4672">_xlfn.IFS(ROUND(Sales_Data[[#This Row],[Temperature]],0)&lt;50,"Cold",ROUND(Sales_Data[[#This Row],[Temperature]],0)&lt;70,"Mild",ROUND(Sales_Data[[#This Row],[Temperature]],0)&lt;84,"Warm",TRUE,"Hot")</f>
        <v>Mild</v>
      </c>
    </row>
    <row r="4673" spans="1:13" x14ac:dyDescent="0.3">
      <c r="A4673" s="5">
        <v>37</v>
      </c>
      <c r="B4673" s="5" t="s">
        <v>69</v>
      </c>
      <c r="C4673" s="7" t="b">
        <f t="shared" si="144"/>
        <v>0</v>
      </c>
      <c r="D4673" s="7" t="str" cm="1">
        <f t="array" ref="D4673">_xlfn.SWITCH(A4673,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673" s="12">
        <f t="shared" si="145"/>
        <v>40935</v>
      </c>
      <c r="F4673" s="5">
        <v>2012</v>
      </c>
      <c r="G4673" s="8">
        <v>514116.58</v>
      </c>
      <c r="H4673" s="5" t="s">
        <v>99</v>
      </c>
      <c r="I4673" s="9">
        <v>62.73</v>
      </c>
      <c r="J4673" s="10">
        <v>3.29</v>
      </c>
      <c r="K4673" s="10">
        <v>218.7687195</v>
      </c>
      <c r="L4673" s="10">
        <v>7.2439999999999998</v>
      </c>
      <c r="M4673" s="11" t="str" cm="1">
        <f t="array" ref="M4673">_xlfn.IFS(ROUND(Sales_Data[[#This Row],[Temperature]],0)&lt;50,"Cold",ROUND(Sales_Data[[#This Row],[Temperature]],0)&lt;70,"Mild",ROUND(Sales_Data[[#This Row],[Temperature]],0)&lt;84,"Warm",TRUE,"Hot")</f>
        <v>Mild</v>
      </c>
    </row>
    <row r="4674" spans="1:13" x14ac:dyDescent="0.3">
      <c r="A4674" s="5">
        <v>38</v>
      </c>
      <c r="B4674" s="5" t="s">
        <v>69</v>
      </c>
      <c r="C4674" s="7" t="b">
        <f t="shared" ref="C4674:C4737" si="146">ISNUMBER(B4674)</f>
        <v>0</v>
      </c>
      <c r="D4674" s="7" t="str" cm="1">
        <f t="array" ref="D4674">_xlfn.SWITCH(A4674,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674" s="12">
        <f t="shared" ref="E4674:E4737" si="147">IF(C4674,B4674,DATE(RIGHT(B4674,4),MID(B4674,4,2),LEFT(B4674,2)))</f>
        <v>40935</v>
      </c>
      <c r="F4674" s="5">
        <v>2012</v>
      </c>
      <c r="G4674" s="8">
        <v>412882.31</v>
      </c>
      <c r="H4674" s="5" t="s">
        <v>99</v>
      </c>
      <c r="I4674" s="9">
        <v>50.43</v>
      </c>
      <c r="J4674" s="10">
        <v>3.6749999999999998</v>
      </c>
      <c r="K4674" s="10">
        <v>130.31445160000001</v>
      </c>
      <c r="L4674" s="10">
        <v>12.186999999999999</v>
      </c>
      <c r="M4674" s="11" t="str" cm="1">
        <f t="array" ref="M4674">_xlfn.IFS(ROUND(Sales_Data[[#This Row],[Temperature]],0)&lt;50,"Cold",ROUND(Sales_Data[[#This Row],[Temperature]],0)&lt;70,"Mild",ROUND(Sales_Data[[#This Row],[Temperature]],0)&lt;84,"Warm",TRUE,"Hot")</f>
        <v>Mild</v>
      </c>
    </row>
    <row r="4675" spans="1:13" x14ac:dyDescent="0.3">
      <c r="A4675" s="5">
        <v>39</v>
      </c>
      <c r="B4675" s="5" t="s">
        <v>69</v>
      </c>
      <c r="C4675" s="7" t="b">
        <f t="shared" si="146"/>
        <v>0</v>
      </c>
      <c r="D4675" s="7" t="str" cm="1">
        <f t="array" ref="D4675">_xlfn.SWITCH(A4675,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675" s="12">
        <f t="shared" si="147"/>
        <v>40935</v>
      </c>
      <c r="F4675" s="5">
        <v>2012</v>
      </c>
      <c r="G4675" s="8">
        <v>1320301.6100000001</v>
      </c>
      <c r="H4675" s="5" t="s">
        <v>99</v>
      </c>
      <c r="I4675" s="9">
        <v>60.65</v>
      </c>
      <c r="J4675" s="10">
        <v>3.29</v>
      </c>
      <c r="K4675" s="10">
        <v>218.7687195</v>
      </c>
      <c r="L4675" s="10">
        <v>7.2439999999999998</v>
      </c>
      <c r="M4675" s="11" t="str" cm="1">
        <f t="array" ref="M4675">_xlfn.IFS(ROUND(Sales_Data[[#This Row],[Temperature]],0)&lt;50,"Cold",ROUND(Sales_Data[[#This Row],[Temperature]],0)&lt;70,"Mild",ROUND(Sales_Data[[#This Row],[Temperature]],0)&lt;84,"Warm",TRUE,"Hot")</f>
        <v>Mild</v>
      </c>
    </row>
    <row r="4676" spans="1:13" x14ac:dyDescent="0.3">
      <c r="A4676" s="5">
        <v>40</v>
      </c>
      <c r="B4676" s="5" t="s">
        <v>69</v>
      </c>
      <c r="C4676" s="7" t="b">
        <f t="shared" si="146"/>
        <v>0</v>
      </c>
      <c r="D4676" s="7" t="str" cm="1">
        <f t="array" ref="D4676">_xlfn.SWITCH(A4676,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676" s="12">
        <f t="shared" si="147"/>
        <v>40935</v>
      </c>
      <c r="F4676" s="5">
        <v>2012</v>
      </c>
      <c r="G4676" s="8">
        <v>770157.29</v>
      </c>
      <c r="H4676" s="5" t="s">
        <v>99</v>
      </c>
      <c r="I4676" s="9">
        <v>22.91</v>
      </c>
      <c r="J4676" s="10">
        <v>3.5680000000000001</v>
      </c>
      <c r="K4676" s="10">
        <v>136.95983870000001</v>
      </c>
      <c r="L4676" s="10">
        <v>4.2610000000000001</v>
      </c>
      <c r="M4676" s="11" t="str" cm="1">
        <f t="array" ref="M4676">_xlfn.IFS(ROUND(Sales_Data[[#This Row],[Temperature]],0)&lt;50,"Cold",ROUND(Sales_Data[[#This Row],[Temperature]],0)&lt;70,"Mild",ROUND(Sales_Data[[#This Row],[Temperature]],0)&lt;84,"Warm",TRUE,"Hot")</f>
        <v>Cold</v>
      </c>
    </row>
    <row r="4677" spans="1:13" x14ac:dyDescent="0.3">
      <c r="A4677" s="5">
        <v>41</v>
      </c>
      <c r="B4677" s="5" t="s">
        <v>69</v>
      </c>
      <c r="C4677" s="7" t="b">
        <f t="shared" si="146"/>
        <v>0</v>
      </c>
      <c r="D4677" s="7" t="str" cm="1">
        <f t="array" ref="D4677">_xlfn.SWITCH(A4677,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677" s="12">
        <f t="shared" si="147"/>
        <v>40935</v>
      </c>
      <c r="F4677" s="5">
        <v>2012</v>
      </c>
      <c r="G4677" s="8">
        <v>1079398.81</v>
      </c>
      <c r="H4677" s="5" t="s">
        <v>99</v>
      </c>
      <c r="I4677" s="9">
        <v>33.15</v>
      </c>
      <c r="J4677" s="10">
        <v>3.0379999999999998</v>
      </c>
      <c r="K4677" s="10">
        <v>196.82627859999999</v>
      </c>
      <c r="L4677" s="10">
        <v>6.5890000000000004</v>
      </c>
      <c r="M4677" s="11" t="str" cm="1">
        <f t="array" ref="M4677">_xlfn.IFS(ROUND(Sales_Data[[#This Row],[Temperature]],0)&lt;50,"Cold",ROUND(Sales_Data[[#This Row],[Temperature]],0)&lt;70,"Mild",ROUND(Sales_Data[[#This Row],[Temperature]],0)&lt;84,"Warm",TRUE,"Hot")</f>
        <v>Cold</v>
      </c>
    </row>
    <row r="4678" spans="1:13" x14ac:dyDescent="0.3">
      <c r="A4678" s="5">
        <v>42</v>
      </c>
      <c r="B4678" s="5" t="s">
        <v>69</v>
      </c>
      <c r="C4678" s="7" t="b">
        <f t="shared" si="146"/>
        <v>0</v>
      </c>
      <c r="D4678" s="7" t="str" cm="1">
        <f t="array" ref="D4678">_xlfn.SWITCH(A4678,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678" s="12">
        <f t="shared" si="147"/>
        <v>40935</v>
      </c>
      <c r="F4678" s="5">
        <v>2012</v>
      </c>
      <c r="G4678" s="8">
        <v>538978.67000000004</v>
      </c>
      <c r="H4678" s="5" t="s">
        <v>99</v>
      </c>
      <c r="I4678" s="9">
        <v>53.59</v>
      </c>
      <c r="J4678" s="10">
        <v>3.6749999999999998</v>
      </c>
      <c r="K4678" s="10">
        <v>130.31445160000001</v>
      </c>
      <c r="L4678" s="10">
        <v>7.5449999999999999</v>
      </c>
      <c r="M4678" s="11" t="str" cm="1">
        <f t="array" ref="M4678">_xlfn.IFS(ROUND(Sales_Data[[#This Row],[Temperature]],0)&lt;50,"Cold",ROUND(Sales_Data[[#This Row],[Temperature]],0)&lt;70,"Mild",ROUND(Sales_Data[[#This Row],[Temperature]],0)&lt;84,"Warm",TRUE,"Hot")</f>
        <v>Mild</v>
      </c>
    </row>
    <row r="4679" spans="1:13" x14ac:dyDescent="0.3">
      <c r="A4679" s="5">
        <v>43</v>
      </c>
      <c r="B4679" s="5" t="s">
        <v>69</v>
      </c>
      <c r="C4679" s="7" t="b">
        <f t="shared" si="146"/>
        <v>0</v>
      </c>
      <c r="D4679" s="7" t="str" cm="1">
        <f t="array" ref="D4679">_xlfn.SWITCH(A4679,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679" s="12">
        <f t="shared" si="147"/>
        <v>40935</v>
      </c>
      <c r="F4679" s="5">
        <v>2012</v>
      </c>
      <c r="G4679" s="8">
        <v>587685.38</v>
      </c>
      <c r="H4679" s="5" t="s">
        <v>99</v>
      </c>
      <c r="I4679" s="9">
        <v>52.1</v>
      </c>
      <c r="J4679" s="10">
        <v>3.29</v>
      </c>
      <c r="K4679" s="10">
        <v>211.5879908</v>
      </c>
      <c r="L4679" s="10">
        <v>9.6530000000000005</v>
      </c>
      <c r="M4679" s="11" t="str" cm="1">
        <f t="array" ref="M4679">_xlfn.IFS(ROUND(Sales_Data[[#This Row],[Temperature]],0)&lt;50,"Cold",ROUND(Sales_Data[[#This Row],[Temperature]],0)&lt;70,"Mild",ROUND(Sales_Data[[#This Row],[Temperature]],0)&lt;84,"Warm",TRUE,"Hot")</f>
        <v>Mild</v>
      </c>
    </row>
    <row r="4680" spans="1:13" x14ac:dyDescent="0.3">
      <c r="A4680" s="5">
        <v>44</v>
      </c>
      <c r="B4680" s="5" t="s">
        <v>69</v>
      </c>
      <c r="C4680" s="7" t="b">
        <f t="shared" si="146"/>
        <v>0</v>
      </c>
      <c r="D4680" s="7" t="str" cm="1">
        <f t="array" ref="D4680">_xlfn.SWITCH(A4680,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680" s="12">
        <f t="shared" si="147"/>
        <v>40935</v>
      </c>
      <c r="F4680" s="5">
        <v>2012</v>
      </c>
      <c r="G4680" s="8">
        <v>308295.38</v>
      </c>
      <c r="H4680" s="5" t="s">
        <v>99</v>
      </c>
      <c r="I4680" s="9">
        <v>34.32</v>
      </c>
      <c r="J4680" s="10">
        <v>3.0579999999999998</v>
      </c>
      <c r="K4680" s="10">
        <v>130.31445160000001</v>
      </c>
      <c r="L4680" s="10">
        <v>5.774</v>
      </c>
      <c r="M4680" s="11" t="str" cm="1">
        <f t="array" ref="M4680">_xlfn.IFS(ROUND(Sales_Data[[#This Row],[Temperature]],0)&lt;50,"Cold",ROUND(Sales_Data[[#This Row],[Temperature]],0)&lt;70,"Mild",ROUND(Sales_Data[[#This Row],[Temperature]],0)&lt;84,"Warm",TRUE,"Hot")</f>
        <v>Cold</v>
      </c>
    </row>
    <row r="4681" spans="1:13" x14ac:dyDescent="0.3">
      <c r="A4681" s="5">
        <v>45</v>
      </c>
      <c r="B4681" s="5" t="s">
        <v>69</v>
      </c>
      <c r="C4681" s="7" t="b">
        <f t="shared" si="146"/>
        <v>0</v>
      </c>
      <c r="D4681" s="7" t="str" cm="1">
        <f t="array" ref="D4681">_xlfn.SWITCH(A4681,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681" s="12">
        <f t="shared" si="147"/>
        <v>40935</v>
      </c>
      <c r="F4681" s="5">
        <v>2012</v>
      </c>
      <c r="G4681" s="8">
        <v>624081.64</v>
      </c>
      <c r="H4681" s="5" t="s">
        <v>99</v>
      </c>
      <c r="I4681" s="9">
        <v>37.93</v>
      </c>
      <c r="J4681" s="10">
        <v>3.5670000000000002</v>
      </c>
      <c r="K4681" s="10">
        <v>189.5168505</v>
      </c>
      <c r="L4681" s="10">
        <v>8.4239999999999995</v>
      </c>
      <c r="M4681" s="11" t="str" cm="1">
        <f t="array" ref="M4681">_xlfn.IFS(ROUND(Sales_Data[[#This Row],[Temperature]],0)&lt;50,"Cold",ROUND(Sales_Data[[#This Row],[Temperature]],0)&lt;70,"Mild",ROUND(Sales_Data[[#This Row],[Temperature]],0)&lt;84,"Warm",TRUE,"Hot")</f>
        <v>Cold</v>
      </c>
    </row>
    <row r="4682" spans="1:13" x14ac:dyDescent="0.3">
      <c r="A4682" s="5">
        <v>1</v>
      </c>
      <c r="B4682" s="6">
        <v>40942</v>
      </c>
      <c r="C4682" s="7" t="b">
        <f t="shared" si="146"/>
        <v>1</v>
      </c>
      <c r="D4682" s="7" t="str" cm="1">
        <f t="array" ref="D4682">_xlfn.SWITCH(A4682,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682" s="7">
        <f t="shared" si="147"/>
        <v>40942</v>
      </c>
      <c r="F4682" s="5">
        <v>2012</v>
      </c>
      <c r="G4682" s="8">
        <v>1688420.76</v>
      </c>
      <c r="H4682" s="5" t="s">
        <v>99</v>
      </c>
      <c r="I4682" s="9">
        <v>60.96</v>
      </c>
      <c r="J4682" s="10">
        <v>3.63</v>
      </c>
      <c r="K4682" s="10">
        <v>220.84804539999999</v>
      </c>
      <c r="L4682" s="10">
        <v>7.3479999999999999</v>
      </c>
      <c r="M4682" s="11" t="str" cm="1">
        <f t="array" ref="M4682">_xlfn.IFS(ROUND(Sales_Data[[#This Row],[Temperature]],0)&lt;50,"Cold",ROUND(Sales_Data[[#This Row],[Temperature]],0)&lt;70,"Mild",ROUND(Sales_Data[[#This Row],[Temperature]],0)&lt;84,"Warm",TRUE,"Hot")</f>
        <v>Mild</v>
      </c>
    </row>
    <row r="4683" spans="1:13" x14ac:dyDescent="0.3">
      <c r="A4683" s="5">
        <v>2</v>
      </c>
      <c r="B4683" s="6">
        <v>40942</v>
      </c>
      <c r="C4683" s="7" t="b">
        <f t="shared" si="146"/>
        <v>1</v>
      </c>
      <c r="D4683" s="7" t="str" cm="1">
        <f t="array" ref="D4683">_xlfn.SWITCH(A4683,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683" s="7">
        <f t="shared" si="147"/>
        <v>40942</v>
      </c>
      <c r="F4683" s="5">
        <v>2012</v>
      </c>
      <c r="G4683" s="8">
        <v>1952555.66</v>
      </c>
      <c r="H4683" s="5" t="s">
        <v>99</v>
      </c>
      <c r="I4683" s="9">
        <v>58.79</v>
      </c>
      <c r="J4683" s="10">
        <v>3.63</v>
      </c>
      <c r="K4683" s="10">
        <v>220.48668860000001</v>
      </c>
      <c r="L4683" s="10">
        <v>7.0570000000000004</v>
      </c>
      <c r="M4683" s="11" t="str" cm="1">
        <f t="array" ref="M4683">_xlfn.IFS(ROUND(Sales_Data[[#This Row],[Temperature]],0)&lt;50,"Cold",ROUND(Sales_Data[[#This Row],[Temperature]],0)&lt;70,"Mild",ROUND(Sales_Data[[#This Row],[Temperature]],0)&lt;84,"Warm",TRUE,"Hot")</f>
        <v>Mild</v>
      </c>
    </row>
    <row r="4684" spans="1:13" x14ac:dyDescent="0.3">
      <c r="A4684" s="5">
        <v>3</v>
      </c>
      <c r="B4684" s="6">
        <v>40942</v>
      </c>
      <c r="C4684" s="7" t="b">
        <f t="shared" si="146"/>
        <v>1</v>
      </c>
      <c r="D4684" s="7" t="str" cm="1">
        <f t="array" ref="D4684">_xlfn.SWITCH(A4684,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684" s="7">
        <f t="shared" si="147"/>
        <v>40942</v>
      </c>
      <c r="F4684" s="5">
        <v>2012</v>
      </c>
      <c r="G4684" s="8">
        <v>469752.56</v>
      </c>
      <c r="H4684" s="5" t="s">
        <v>99</v>
      </c>
      <c r="I4684" s="9">
        <v>61.65</v>
      </c>
      <c r="J4684" s="10">
        <v>3.63</v>
      </c>
      <c r="K4684" s="10">
        <v>224.3470245</v>
      </c>
      <c r="L4684" s="10">
        <v>6.8330000000000002</v>
      </c>
      <c r="M4684" s="11" t="str" cm="1">
        <f t="array" ref="M4684">_xlfn.IFS(ROUND(Sales_Data[[#This Row],[Temperature]],0)&lt;50,"Cold",ROUND(Sales_Data[[#This Row],[Temperature]],0)&lt;70,"Mild",ROUND(Sales_Data[[#This Row],[Temperature]],0)&lt;84,"Warm",TRUE,"Hot")</f>
        <v>Mild</v>
      </c>
    </row>
    <row r="4685" spans="1:13" x14ac:dyDescent="0.3">
      <c r="A4685" s="5">
        <v>4</v>
      </c>
      <c r="B4685" s="6">
        <v>40942</v>
      </c>
      <c r="C4685" s="7" t="b">
        <f t="shared" si="146"/>
        <v>1</v>
      </c>
      <c r="D4685" s="7" t="str" cm="1">
        <f t="array" ref="D4685">_xlfn.SWITCH(A4685,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685" s="7">
        <f t="shared" si="147"/>
        <v>40942</v>
      </c>
      <c r="F4685" s="5">
        <v>2012</v>
      </c>
      <c r="G4685" s="8">
        <v>2206319.9</v>
      </c>
      <c r="H4685" s="5" t="s">
        <v>99</v>
      </c>
      <c r="I4685" s="9">
        <v>50.38</v>
      </c>
      <c r="J4685" s="10">
        <v>3.6190000000000002</v>
      </c>
      <c r="K4685" s="10">
        <v>130.64579309999999</v>
      </c>
      <c r="L4685" s="10">
        <v>4.6070000000000002</v>
      </c>
      <c r="M4685" s="11" t="str" cm="1">
        <f t="array" ref="M4685">_xlfn.IFS(ROUND(Sales_Data[[#This Row],[Temperature]],0)&lt;50,"Cold",ROUND(Sales_Data[[#This Row],[Temperature]],0)&lt;70,"Mild",ROUND(Sales_Data[[#This Row],[Temperature]],0)&lt;84,"Warm",TRUE,"Hot")</f>
        <v>Mild</v>
      </c>
    </row>
    <row r="4686" spans="1:13" x14ac:dyDescent="0.3">
      <c r="A4686" s="5">
        <v>5</v>
      </c>
      <c r="B4686" s="6">
        <v>40942</v>
      </c>
      <c r="C4686" s="7" t="b">
        <f t="shared" si="146"/>
        <v>1</v>
      </c>
      <c r="D4686" s="7" t="str" cm="1">
        <f t="array" ref="D4686">_xlfn.SWITCH(A4686,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686" s="7">
        <f t="shared" si="147"/>
        <v>40942</v>
      </c>
      <c r="F4686" s="5">
        <v>2012</v>
      </c>
      <c r="G4686" s="8">
        <v>359206.21</v>
      </c>
      <c r="H4686" s="5" t="s">
        <v>99</v>
      </c>
      <c r="I4686" s="9">
        <v>60.66</v>
      </c>
      <c r="J4686" s="10">
        <v>3.63</v>
      </c>
      <c r="K4686" s="10">
        <v>221.43421459999999</v>
      </c>
      <c r="L4686" s="10">
        <v>5.9429999999999996</v>
      </c>
      <c r="M4686" s="11" t="str" cm="1">
        <f t="array" ref="M4686">_xlfn.IFS(ROUND(Sales_Data[[#This Row],[Temperature]],0)&lt;50,"Cold",ROUND(Sales_Data[[#This Row],[Temperature]],0)&lt;70,"Mild",ROUND(Sales_Data[[#This Row],[Temperature]],0)&lt;84,"Warm",TRUE,"Hot")</f>
        <v>Mild</v>
      </c>
    </row>
    <row r="4687" spans="1:13" x14ac:dyDescent="0.3">
      <c r="A4687" s="5">
        <v>6</v>
      </c>
      <c r="B4687" s="6">
        <v>40942</v>
      </c>
      <c r="C4687" s="7" t="b">
        <f t="shared" si="146"/>
        <v>1</v>
      </c>
      <c r="D4687" s="7" t="str" cm="1">
        <f t="array" ref="D4687">_xlfn.SWITCH(A4687,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687" s="7">
        <f t="shared" si="147"/>
        <v>40942</v>
      </c>
      <c r="F4687" s="5">
        <v>2012</v>
      </c>
      <c r="G4687" s="8">
        <v>1550385.65</v>
      </c>
      <c r="H4687" s="5" t="s">
        <v>99</v>
      </c>
      <c r="I4687" s="9">
        <v>60.32</v>
      </c>
      <c r="J4687" s="10">
        <v>3.63</v>
      </c>
      <c r="K4687" s="10">
        <v>222.4521862</v>
      </c>
      <c r="L4687" s="10">
        <v>6.1319999999999997</v>
      </c>
      <c r="M4687" s="11" t="str" cm="1">
        <f t="array" ref="M4687">_xlfn.IFS(ROUND(Sales_Data[[#This Row],[Temperature]],0)&lt;50,"Cold",ROUND(Sales_Data[[#This Row],[Temperature]],0)&lt;70,"Mild",ROUND(Sales_Data[[#This Row],[Temperature]],0)&lt;84,"Warm",TRUE,"Hot")</f>
        <v>Mild</v>
      </c>
    </row>
    <row r="4688" spans="1:13" x14ac:dyDescent="0.3">
      <c r="A4688" s="5">
        <v>7</v>
      </c>
      <c r="B4688" s="6">
        <v>40942</v>
      </c>
      <c r="C4688" s="7" t="b">
        <f t="shared" si="146"/>
        <v>1</v>
      </c>
      <c r="D4688" s="7" t="str" cm="1">
        <f t="array" ref="D4688">_xlfn.SWITCH(A4688,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688" s="7">
        <f t="shared" si="147"/>
        <v>40942</v>
      </c>
      <c r="F4688" s="5">
        <v>2012</v>
      </c>
      <c r="G4688" s="8">
        <v>551058.13</v>
      </c>
      <c r="H4688" s="5" t="s">
        <v>99</v>
      </c>
      <c r="I4688" s="9">
        <v>21.64</v>
      </c>
      <c r="J4688" s="10">
        <v>3.1909999999999998</v>
      </c>
      <c r="K4688" s="10">
        <v>196.9565303</v>
      </c>
      <c r="L4688" s="10">
        <v>8.2560000000000002</v>
      </c>
      <c r="M4688" s="11" t="str" cm="1">
        <f t="array" ref="M4688">_xlfn.IFS(ROUND(Sales_Data[[#This Row],[Temperature]],0)&lt;50,"Cold",ROUND(Sales_Data[[#This Row],[Temperature]],0)&lt;70,"Mild",ROUND(Sales_Data[[#This Row],[Temperature]],0)&lt;84,"Warm",TRUE,"Hot")</f>
        <v>Cold</v>
      </c>
    </row>
    <row r="4689" spans="1:13" x14ac:dyDescent="0.3">
      <c r="A4689" s="5">
        <v>8</v>
      </c>
      <c r="B4689" s="6">
        <v>40942</v>
      </c>
      <c r="C4689" s="7" t="b">
        <f t="shared" si="146"/>
        <v>1</v>
      </c>
      <c r="D4689" s="7" t="str" cm="1">
        <f t="array" ref="D4689">_xlfn.SWITCH(A4689,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689" s="7">
        <f t="shared" si="147"/>
        <v>40942</v>
      </c>
      <c r="F4689" s="5">
        <v>2012</v>
      </c>
      <c r="G4689" s="8">
        <v>952264.91</v>
      </c>
      <c r="H4689" s="5" t="s">
        <v>99</v>
      </c>
      <c r="I4689" s="9">
        <v>50.95</v>
      </c>
      <c r="J4689" s="10">
        <v>3.63</v>
      </c>
      <c r="K4689" s="10">
        <v>224.39597929999999</v>
      </c>
      <c r="L4689" s="10">
        <v>5.8250000000000002</v>
      </c>
      <c r="M4689" s="11" t="str" cm="1">
        <f t="array" ref="M4689">_xlfn.IFS(ROUND(Sales_Data[[#This Row],[Temperature]],0)&lt;50,"Cold",ROUND(Sales_Data[[#This Row],[Temperature]],0)&lt;70,"Mild",ROUND(Sales_Data[[#This Row],[Temperature]],0)&lt;84,"Warm",TRUE,"Hot")</f>
        <v>Mild</v>
      </c>
    </row>
    <row r="4690" spans="1:13" x14ac:dyDescent="0.3">
      <c r="A4690" s="5">
        <v>9</v>
      </c>
      <c r="B4690" s="6">
        <v>40942</v>
      </c>
      <c r="C4690" s="7" t="b">
        <f t="shared" si="146"/>
        <v>1</v>
      </c>
      <c r="D4690" s="7" t="str" cm="1">
        <f t="array" ref="D4690">_xlfn.SWITCH(A4690,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90" s="7">
        <f t="shared" si="147"/>
        <v>40942</v>
      </c>
      <c r="F4690" s="5">
        <v>2012</v>
      </c>
      <c r="G4690" s="8">
        <v>619498.28</v>
      </c>
      <c r="H4690" s="5" t="s">
        <v>99</v>
      </c>
      <c r="I4690" s="9">
        <v>57.2</v>
      </c>
      <c r="J4690" s="10">
        <v>3.63</v>
      </c>
      <c r="K4690" s="10">
        <v>224.58941039999999</v>
      </c>
      <c r="L4690" s="10">
        <v>5.6669999999999998</v>
      </c>
      <c r="M4690" s="11" t="str" cm="1">
        <f t="array" ref="M4690">_xlfn.IFS(ROUND(Sales_Data[[#This Row],[Temperature]],0)&lt;50,"Cold",ROUND(Sales_Data[[#This Row],[Temperature]],0)&lt;70,"Mild",ROUND(Sales_Data[[#This Row],[Temperature]],0)&lt;84,"Warm",TRUE,"Hot")</f>
        <v>Mild</v>
      </c>
    </row>
    <row r="4691" spans="1:13" x14ac:dyDescent="0.3">
      <c r="A4691" s="5">
        <v>10</v>
      </c>
      <c r="B4691" s="6">
        <v>40942</v>
      </c>
      <c r="C4691" s="7" t="b">
        <f t="shared" si="146"/>
        <v>1</v>
      </c>
      <c r="D4691" s="7" t="str" cm="1">
        <f t="array" ref="D4691">_xlfn.SWITCH(A4691,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91" s="7">
        <f t="shared" si="147"/>
        <v>40942</v>
      </c>
      <c r="F4691" s="5">
        <v>2012</v>
      </c>
      <c r="G4691" s="8">
        <v>1990371.02</v>
      </c>
      <c r="H4691" s="5" t="s">
        <v>99</v>
      </c>
      <c r="I4691" s="9">
        <v>57.62</v>
      </c>
      <c r="J4691" s="10">
        <v>3.8820000000000001</v>
      </c>
      <c r="K4691" s="10">
        <v>130.64579309999999</v>
      </c>
      <c r="L4691" s="10">
        <v>7.5449999999999999</v>
      </c>
      <c r="M4691" s="11" t="str" cm="1">
        <f t="array" ref="M4691">_xlfn.IFS(ROUND(Sales_Data[[#This Row],[Temperature]],0)&lt;50,"Cold",ROUND(Sales_Data[[#This Row],[Temperature]],0)&lt;70,"Mild",ROUND(Sales_Data[[#This Row],[Temperature]],0)&lt;84,"Warm",TRUE,"Hot")</f>
        <v>Mild</v>
      </c>
    </row>
    <row r="4692" spans="1:13" x14ac:dyDescent="0.3">
      <c r="A4692" s="5">
        <v>11</v>
      </c>
      <c r="B4692" s="6">
        <v>40942</v>
      </c>
      <c r="C4692" s="7" t="b">
        <f t="shared" si="146"/>
        <v>1</v>
      </c>
      <c r="D4692" s="7" t="str" cm="1">
        <f t="array" ref="D4692">_xlfn.SWITCH(A4692,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92" s="7">
        <f t="shared" si="147"/>
        <v>40942</v>
      </c>
      <c r="F4692" s="5">
        <v>2012</v>
      </c>
      <c r="G4692" s="8">
        <v>1438383.44</v>
      </c>
      <c r="H4692" s="5" t="s">
        <v>99</v>
      </c>
      <c r="I4692" s="9">
        <v>62.61</v>
      </c>
      <c r="J4692" s="10">
        <v>3.63</v>
      </c>
      <c r="K4692" s="10">
        <v>224.3470245</v>
      </c>
      <c r="L4692" s="10">
        <v>6.8330000000000002</v>
      </c>
      <c r="M4692" s="11" t="str" cm="1">
        <f t="array" ref="M4692">_xlfn.IFS(ROUND(Sales_Data[[#This Row],[Temperature]],0)&lt;50,"Cold",ROUND(Sales_Data[[#This Row],[Temperature]],0)&lt;70,"Mild",ROUND(Sales_Data[[#This Row],[Temperature]],0)&lt;84,"Warm",TRUE,"Hot")</f>
        <v>Mild</v>
      </c>
    </row>
    <row r="4693" spans="1:13" x14ac:dyDescent="0.3">
      <c r="A4693" s="5">
        <v>12</v>
      </c>
      <c r="B4693" s="6">
        <v>40942</v>
      </c>
      <c r="C4693" s="7" t="b">
        <f t="shared" si="146"/>
        <v>1</v>
      </c>
      <c r="D4693" s="7" t="str" cm="1">
        <f t="array" ref="D4693">_xlfn.SWITCH(A4693,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93" s="7">
        <f t="shared" si="147"/>
        <v>40942</v>
      </c>
      <c r="F4693" s="5">
        <v>2012</v>
      </c>
      <c r="G4693" s="8">
        <v>1147636.96</v>
      </c>
      <c r="H4693" s="5" t="s">
        <v>99</v>
      </c>
      <c r="I4693" s="9">
        <v>52.27</v>
      </c>
      <c r="J4693" s="10">
        <v>4.1779999999999999</v>
      </c>
      <c r="K4693" s="10">
        <v>130.64579309999999</v>
      </c>
      <c r="L4693" s="10">
        <v>12.186999999999999</v>
      </c>
      <c r="M4693" s="11" t="str" cm="1">
        <f t="array" ref="M4693">_xlfn.IFS(ROUND(Sales_Data[[#This Row],[Temperature]],0)&lt;50,"Cold",ROUND(Sales_Data[[#This Row],[Temperature]],0)&lt;70,"Mild",ROUND(Sales_Data[[#This Row],[Temperature]],0)&lt;84,"Warm",TRUE,"Hot")</f>
        <v>Mild</v>
      </c>
    </row>
    <row r="4694" spans="1:13" x14ac:dyDescent="0.3">
      <c r="A4694" s="5">
        <v>13</v>
      </c>
      <c r="B4694" s="6">
        <v>40942</v>
      </c>
      <c r="C4694" s="7" t="b">
        <f t="shared" si="146"/>
        <v>1</v>
      </c>
      <c r="D4694" s="7" t="str" cm="1">
        <f t="array" ref="D4694">_xlfn.SWITCH(A4694,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94" s="7">
        <f t="shared" si="147"/>
        <v>40942</v>
      </c>
      <c r="F4694" s="5">
        <v>2012</v>
      </c>
      <c r="G4694" s="8">
        <v>1969742.76</v>
      </c>
      <c r="H4694" s="5" t="s">
        <v>99</v>
      </c>
      <c r="I4694" s="9">
        <v>32.36</v>
      </c>
      <c r="J4694" s="10">
        <v>3.242</v>
      </c>
      <c r="K4694" s="10">
        <v>130.64579309999999</v>
      </c>
      <c r="L4694" s="10">
        <v>6.1040000000000001</v>
      </c>
      <c r="M4694" s="11" t="str" cm="1">
        <f t="array" ref="M4694">_xlfn.IFS(ROUND(Sales_Data[[#This Row],[Temperature]],0)&lt;50,"Cold",ROUND(Sales_Data[[#This Row],[Temperature]],0)&lt;70,"Mild",ROUND(Sales_Data[[#This Row],[Temperature]],0)&lt;84,"Warm",TRUE,"Hot")</f>
        <v>Cold</v>
      </c>
    </row>
    <row r="4695" spans="1:13" x14ac:dyDescent="0.3">
      <c r="A4695" s="5">
        <v>14</v>
      </c>
      <c r="B4695" s="6">
        <v>40942</v>
      </c>
      <c r="C4695" s="7" t="b">
        <f t="shared" si="146"/>
        <v>1</v>
      </c>
      <c r="D4695" s="7" t="str" cm="1">
        <f t="array" ref="D4695">_xlfn.SWITCH(A4695,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95" s="7">
        <f t="shared" si="147"/>
        <v>40942</v>
      </c>
      <c r="F4695" s="5">
        <v>2012</v>
      </c>
      <c r="G4695" s="8">
        <v>1926004.99</v>
      </c>
      <c r="H4695" s="5" t="s">
        <v>99</v>
      </c>
      <c r="I4695" s="9">
        <v>41.55</v>
      </c>
      <c r="J4695" s="10">
        <v>3.8159999999999998</v>
      </c>
      <c r="K4695" s="10">
        <v>190.17149269999999</v>
      </c>
      <c r="L4695" s="10">
        <v>8.4239999999999995</v>
      </c>
      <c r="M4695" s="11" t="str" cm="1">
        <f t="array" ref="M4695">_xlfn.IFS(ROUND(Sales_Data[[#This Row],[Temperature]],0)&lt;50,"Cold",ROUND(Sales_Data[[#This Row],[Temperature]],0)&lt;70,"Mild",ROUND(Sales_Data[[#This Row],[Temperature]],0)&lt;84,"Warm",TRUE,"Hot")</f>
        <v>Cold</v>
      </c>
    </row>
    <row r="4696" spans="1:13" x14ac:dyDescent="0.3">
      <c r="A4696" s="5">
        <v>15</v>
      </c>
      <c r="B4696" s="6">
        <v>40942</v>
      </c>
      <c r="C4696" s="7" t="b">
        <f t="shared" si="146"/>
        <v>1</v>
      </c>
      <c r="D4696" s="7" t="str" cm="1">
        <f t="array" ref="D4696">_xlfn.SWITCH(A4696,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96" s="7">
        <f t="shared" si="147"/>
        <v>40942</v>
      </c>
      <c r="F4696" s="5">
        <v>2012</v>
      </c>
      <c r="G4696" s="8">
        <v>541292.64</v>
      </c>
      <c r="H4696" s="5" t="s">
        <v>99</v>
      </c>
      <c r="I4696" s="9">
        <v>33.24</v>
      </c>
      <c r="J4696" s="10">
        <v>3.9830000000000001</v>
      </c>
      <c r="K4696" s="10">
        <v>137.42389660000001</v>
      </c>
      <c r="L4696" s="10">
        <v>7.9429999999999996</v>
      </c>
      <c r="M4696" s="11" t="str" cm="1">
        <f t="array" ref="M4696">_xlfn.IFS(ROUND(Sales_Data[[#This Row],[Temperature]],0)&lt;50,"Cold",ROUND(Sales_Data[[#This Row],[Temperature]],0)&lt;70,"Mild",ROUND(Sales_Data[[#This Row],[Temperature]],0)&lt;84,"Warm",TRUE,"Hot")</f>
        <v>Cold</v>
      </c>
    </row>
    <row r="4697" spans="1:13" x14ac:dyDescent="0.3">
      <c r="A4697" s="5">
        <v>16</v>
      </c>
      <c r="B4697" s="6">
        <v>40942</v>
      </c>
      <c r="C4697" s="7" t="b">
        <f t="shared" si="146"/>
        <v>1</v>
      </c>
      <c r="D4697" s="7" t="str" cm="1">
        <f t="array" ref="D4697">_xlfn.SWITCH(A4697,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97" s="7">
        <f t="shared" si="147"/>
        <v>40942</v>
      </c>
      <c r="F4697" s="5">
        <v>2012</v>
      </c>
      <c r="G4697" s="8">
        <v>464189.09</v>
      </c>
      <c r="H4697" s="5" t="s">
        <v>99</v>
      </c>
      <c r="I4697" s="9">
        <v>23.4</v>
      </c>
      <c r="J4697" s="10">
        <v>3.1909999999999998</v>
      </c>
      <c r="K4697" s="10">
        <v>196.9565303</v>
      </c>
      <c r="L4697" s="10">
        <v>6.1619999999999999</v>
      </c>
      <c r="M4697" s="11" t="str" cm="1">
        <f t="array" ref="M4697">_xlfn.IFS(ROUND(Sales_Data[[#This Row],[Temperature]],0)&lt;50,"Cold",ROUND(Sales_Data[[#This Row],[Temperature]],0)&lt;70,"Mild",ROUND(Sales_Data[[#This Row],[Temperature]],0)&lt;84,"Warm",TRUE,"Hot")</f>
        <v>Cold</v>
      </c>
    </row>
    <row r="4698" spans="1:13" x14ac:dyDescent="0.3">
      <c r="A4698" s="5">
        <v>17</v>
      </c>
      <c r="B4698" s="6">
        <v>40942</v>
      </c>
      <c r="C4698" s="7" t="b">
        <f t="shared" si="146"/>
        <v>1</v>
      </c>
      <c r="D4698" s="7" t="str" cm="1">
        <f t="array" ref="D4698">_xlfn.SWITCH(A4698,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98" s="7">
        <f t="shared" si="147"/>
        <v>40942</v>
      </c>
      <c r="F4698" s="5">
        <v>2012</v>
      </c>
      <c r="G4698" s="8">
        <v>856178.47</v>
      </c>
      <c r="H4698" s="5" t="s">
        <v>99</v>
      </c>
      <c r="I4698" s="9">
        <v>26.28</v>
      </c>
      <c r="J4698" s="10">
        <v>3.242</v>
      </c>
      <c r="K4698" s="10">
        <v>130.64579309999999</v>
      </c>
      <c r="L4698" s="10">
        <v>6.4029999999999996</v>
      </c>
      <c r="M4698" s="11" t="str" cm="1">
        <f t="array" ref="M4698">_xlfn.IFS(ROUND(Sales_Data[[#This Row],[Temperature]],0)&lt;50,"Cold",ROUND(Sales_Data[[#This Row],[Temperature]],0)&lt;70,"Mild",ROUND(Sales_Data[[#This Row],[Temperature]],0)&lt;84,"Warm",TRUE,"Hot")</f>
        <v>Cold</v>
      </c>
    </row>
    <row r="4699" spans="1:13" x14ac:dyDescent="0.3">
      <c r="A4699" s="5">
        <v>18</v>
      </c>
      <c r="B4699" s="6">
        <v>40942</v>
      </c>
      <c r="C4699" s="7" t="b">
        <f t="shared" si="146"/>
        <v>1</v>
      </c>
      <c r="D4699" s="7" t="str" cm="1">
        <f t="array" ref="D4699">_xlfn.SWITCH(A4699,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99" s="7">
        <f t="shared" si="147"/>
        <v>40942</v>
      </c>
      <c r="F4699" s="5">
        <v>2012</v>
      </c>
      <c r="G4699" s="8">
        <v>1047178.91</v>
      </c>
      <c r="H4699" s="5" t="s">
        <v>99</v>
      </c>
      <c r="I4699" s="9">
        <v>33.590000000000003</v>
      </c>
      <c r="J4699" s="10">
        <v>3.827</v>
      </c>
      <c r="K4699" s="10">
        <v>137.42389660000001</v>
      </c>
      <c r="L4699" s="10">
        <v>8.0749999999999993</v>
      </c>
      <c r="M4699" s="11" t="str" cm="1">
        <f t="array" ref="M4699">_xlfn.IFS(ROUND(Sales_Data[[#This Row],[Temperature]],0)&lt;50,"Cold",ROUND(Sales_Data[[#This Row],[Temperature]],0)&lt;70,"Mild",ROUND(Sales_Data[[#This Row],[Temperature]],0)&lt;84,"Warm",TRUE,"Hot")</f>
        <v>Cold</v>
      </c>
    </row>
    <row r="4700" spans="1:13" x14ac:dyDescent="0.3">
      <c r="A4700" s="5">
        <v>19</v>
      </c>
      <c r="B4700" s="6">
        <v>40942</v>
      </c>
      <c r="C4700" s="7" t="b">
        <f t="shared" si="146"/>
        <v>1</v>
      </c>
      <c r="D4700" s="7" t="str" cm="1">
        <f t="array" ref="D4700">_xlfn.SWITCH(A4700,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00" s="7">
        <f t="shared" si="147"/>
        <v>40942</v>
      </c>
      <c r="F4700" s="5">
        <v>2012</v>
      </c>
      <c r="G4700" s="8">
        <v>1308977.05</v>
      </c>
      <c r="H4700" s="5" t="s">
        <v>99</v>
      </c>
      <c r="I4700" s="9">
        <v>34.83</v>
      </c>
      <c r="J4700" s="10">
        <v>3.9830000000000001</v>
      </c>
      <c r="K4700" s="10">
        <v>137.42389660000001</v>
      </c>
      <c r="L4700" s="10">
        <v>7.9429999999999996</v>
      </c>
      <c r="M4700" s="11" t="str" cm="1">
        <f t="array" ref="M4700">_xlfn.IFS(ROUND(Sales_Data[[#This Row],[Temperature]],0)&lt;50,"Cold",ROUND(Sales_Data[[#This Row],[Temperature]],0)&lt;70,"Mild",ROUND(Sales_Data[[#This Row],[Temperature]],0)&lt;84,"Warm",TRUE,"Hot")</f>
        <v>Cold</v>
      </c>
    </row>
    <row r="4701" spans="1:13" x14ac:dyDescent="0.3">
      <c r="A4701" s="5">
        <v>20</v>
      </c>
      <c r="B4701" s="6">
        <v>40942</v>
      </c>
      <c r="C4701" s="7" t="b">
        <f t="shared" si="146"/>
        <v>1</v>
      </c>
      <c r="D4701" s="7" t="str" cm="1">
        <f t="array" ref="D4701">_xlfn.SWITCH(A4701,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01" s="7">
        <f t="shared" si="147"/>
        <v>40942</v>
      </c>
      <c r="F4701" s="5">
        <v>2012</v>
      </c>
      <c r="G4701" s="8">
        <v>2148822.7599999998</v>
      </c>
      <c r="H4701" s="5" t="s">
        <v>99</v>
      </c>
      <c r="I4701" s="9">
        <v>39.979999999999997</v>
      </c>
      <c r="J4701" s="10">
        <v>3.8159999999999998</v>
      </c>
      <c r="K4701" s="10">
        <v>213.6718127</v>
      </c>
      <c r="L4701" s="10">
        <v>6.9610000000000003</v>
      </c>
      <c r="M4701" s="11" t="str" cm="1">
        <f t="array" ref="M4701">_xlfn.IFS(ROUND(Sales_Data[[#This Row],[Temperature]],0)&lt;50,"Cold",ROUND(Sales_Data[[#This Row],[Temperature]],0)&lt;70,"Mild",ROUND(Sales_Data[[#This Row],[Temperature]],0)&lt;84,"Warm",TRUE,"Hot")</f>
        <v>Cold</v>
      </c>
    </row>
    <row r="4702" spans="1:13" x14ac:dyDescent="0.3">
      <c r="A4702" s="5">
        <v>21</v>
      </c>
      <c r="B4702" s="6">
        <v>40942</v>
      </c>
      <c r="C4702" s="7" t="b">
        <f t="shared" si="146"/>
        <v>1</v>
      </c>
      <c r="D4702" s="7" t="str" cm="1">
        <f t="array" ref="D4702">_xlfn.SWITCH(A4702,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02" s="7">
        <f t="shared" si="147"/>
        <v>40942</v>
      </c>
      <c r="F4702" s="5">
        <v>2012</v>
      </c>
      <c r="G4702" s="8">
        <v>764385.4</v>
      </c>
      <c r="H4702" s="5" t="s">
        <v>99</v>
      </c>
      <c r="I4702" s="9">
        <v>59.3</v>
      </c>
      <c r="J4702" s="10">
        <v>3.63</v>
      </c>
      <c r="K4702" s="10">
        <v>220.48668860000001</v>
      </c>
      <c r="L4702" s="10">
        <v>7.0570000000000004</v>
      </c>
      <c r="M4702" s="11" t="str" cm="1">
        <f t="array" ref="M4702">_xlfn.IFS(ROUND(Sales_Data[[#This Row],[Temperature]],0)&lt;50,"Cold",ROUND(Sales_Data[[#This Row],[Temperature]],0)&lt;70,"Mild",ROUND(Sales_Data[[#This Row],[Temperature]],0)&lt;84,"Warm",TRUE,"Hot")</f>
        <v>Mild</v>
      </c>
    </row>
    <row r="4703" spans="1:13" x14ac:dyDescent="0.3">
      <c r="A4703" s="5">
        <v>22</v>
      </c>
      <c r="B4703" s="6">
        <v>40942</v>
      </c>
      <c r="C4703" s="7" t="b">
        <f t="shared" si="146"/>
        <v>1</v>
      </c>
      <c r="D4703" s="7" t="str" cm="1">
        <f t="array" ref="D4703">_xlfn.SWITCH(A4703,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03" s="7">
        <f t="shared" si="147"/>
        <v>40942</v>
      </c>
      <c r="F4703" s="5">
        <v>2012</v>
      </c>
      <c r="G4703" s="8">
        <v>974866.65</v>
      </c>
      <c r="H4703" s="5" t="s">
        <v>99</v>
      </c>
      <c r="I4703" s="9">
        <v>37.47</v>
      </c>
      <c r="J4703" s="10">
        <v>3.827</v>
      </c>
      <c r="K4703" s="10">
        <v>141.3875357</v>
      </c>
      <c r="L4703" s="10">
        <v>7.5030000000000001</v>
      </c>
      <c r="M4703" s="11" t="str" cm="1">
        <f t="array" ref="M4703">_xlfn.IFS(ROUND(Sales_Data[[#This Row],[Temperature]],0)&lt;50,"Cold",ROUND(Sales_Data[[#This Row],[Temperature]],0)&lt;70,"Mild",ROUND(Sales_Data[[#This Row],[Temperature]],0)&lt;84,"Warm",TRUE,"Hot")</f>
        <v>Cold</v>
      </c>
    </row>
    <row r="4704" spans="1:13" x14ac:dyDescent="0.3">
      <c r="A4704" s="5">
        <v>23</v>
      </c>
      <c r="B4704" s="6">
        <v>40942</v>
      </c>
      <c r="C4704" s="7" t="b">
        <f t="shared" si="146"/>
        <v>1</v>
      </c>
      <c r="D4704" s="7" t="str" cm="1">
        <f t="array" ref="D4704">_xlfn.SWITCH(A4704,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04" s="7">
        <f t="shared" si="147"/>
        <v>40942</v>
      </c>
      <c r="F4704" s="5">
        <v>2012</v>
      </c>
      <c r="G4704" s="8">
        <v>1322852.2</v>
      </c>
      <c r="H4704" s="5" t="s">
        <v>99</v>
      </c>
      <c r="I4704" s="9">
        <v>25.91</v>
      </c>
      <c r="J4704" s="10">
        <v>3.827</v>
      </c>
      <c r="K4704" s="10">
        <v>137.42389660000001</v>
      </c>
      <c r="L4704" s="10">
        <v>4.2610000000000001</v>
      </c>
      <c r="M4704" s="11" t="str" cm="1">
        <f t="array" ref="M4704">_xlfn.IFS(ROUND(Sales_Data[[#This Row],[Temperature]],0)&lt;50,"Cold",ROUND(Sales_Data[[#This Row],[Temperature]],0)&lt;70,"Mild",ROUND(Sales_Data[[#This Row],[Temperature]],0)&lt;84,"Warm",TRUE,"Hot")</f>
        <v>Cold</v>
      </c>
    </row>
    <row r="4705" spans="1:13" x14ac:dyDescent="0.3">
      <c r="A4705" s="5">
        <v>24</v>
      </c>
      <c r="B4705" s="6">
        <v>40942</v>
      </c>
      <c r="C4705" s="7" t="b">
        <f t="shared" si="146"/>
        <v>1</v>
      </c>
      <c r="D4705" s="7" t="str" cm="1">
        <f t="array" ref="D4705">_xlfn.SWITCH(A4705,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05" s="7">
        <f t="shared" si="147"/>
        <v>40942</v>
      </c>
      <c r="F4705" s="5">
        <v>2012</v>
      </c>
      <c r="G4705" s="8">
        <v>1213994.3899999999</v>
      </c>
      <c r="H4705" s="5" t="s">
        <v>99</v>
      </c>
      <c r="I4705" s="9">
        <v>35.36</v>
      </c>
      <c r="J4705" s="10">
        <v>3.9830000000000001</v>
      </c>
      <c r="K4705" s="10">
        <v>137.42389660000001</v>
      </c>
      <c r="L4705" s="10">
        <v>8.6590000000000007</v>
      </c>
      <c r="M4705" s="11" t="str" cm="1">
        <f t="array" ref="M4705">_xlfn.IFS(ROUND(Sales_Data[[#This Row],[Temperature]],0)&lt;50,"Cold",ROUND(Sales_Data[[#This Row],[Temperature]],0)&lt;70,"Mild",ROUND(Sales_Data[[#This Row],[Temperature]],0)&lt;84,"Warm",TRUE,"Hot")</f>
        <v>Cold</v>
      </c>
    </row>
    <row r="4706" spans="1:13" x14ac:dyDescent="0.3">
      <c r="A4706" s="5">
        <v>25</v>
      </c>
      <c r="B4706" s="6">
        <v>40942</v>
      </c>
      <c r="C4706" s="7" t="b">
        <f t="shared" si="146"/>
        <v>1</v>
      </c>
      <c r="D4706" s="7" t="str" cm="1">
        <f t="array" ref="D4706">_xlfn.SWITCH(A4706,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06" s="7">
        <f t="shared" si="147"/>
        <v>40942</v>
      </c>
      <c r="F4706" s="5">
        <v>2012</v>
      </c>
      <c r="G4706" s="8">
        <v>643155.89</v>
      </c>
      <c r="H4706" s="5" t="s">
        <v>99</v>
      </c>
      <c r="I4706" s="9">
        <v>36.01</v>
      </c>
      <c r="J4706" s="10">
        <v>3.8159999999999998</v>
      </c>
      <c r="K4706" s="10">
        <v>213.6718127</v>
      </c>
      <c r="L4706" s="10">
        <v>6.9610000000000003</v>
      </c>
      <c r="M4706" s="11" t="str" cm="1">
        <f t="array" ref="M4706">_xlfn.IFS(ROUND(Sales_Data[[#This Row],[Temperature]],0)&lt;50,"Cold",ROUND(Sales_Data[[#This Row],[Temperature]],0)&lt;70,"Mild",ROUND(Sales_Data[[#This Row],[Temperature]],0)&lt;84,"Warm",TRUE,"Hot")</f>
        <v>Cold</v>
      </c>
    </row>
    <row r="4707" spans="1:13" x14ac:dyDescent="0.3">
      <c r="A4707" s="5">
        <v>26</v>
      </c>
      <c r="B4707" s="6">
        <v>40942</v>
      </c>
      <c r="C4707" s="7" t="b">
        <f t="shared" si="146"/>
        <v>1</v>
      </c>
      <c r="D4707" s="7" t="str" cm="1">
        <f t="array" ref="D4707">_xlfn.SWITCH(A4707,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07" s="7">
        <f t="shared" si="147"/>
        <v>40942</v>
      </c>
      <c r="F4707" s="5">
        <v>2012</v>
      </c>
      <c r="G4707" s="8">
        <v>955641.74</v>
      </c>
      <c r="H4707" s="5" t="s">
        <v>99</v>
      </c>
      <c r="I4707" s="9">
        <v>22.49</v>
      </c>
      <c r="J4707" s="10">
        <v>3.827</v>
      </c>
      <c r="K4707" s="10">
        <v>137.42389660000001</v>
      </c>
      <c r="L4707" s="10">
        <v>7.4669999999999996</v>
      </c>
      <c r="M4707" s="11" t="str" cm="1">
        <f t="array" ref="M4707">_xlfn.IFS(ROUND(Sales_Data[[#This Row],[Temperature]],0)&lt;50,"Cold",ROUND(Sales_Data[[#This Row],[Temperature]],0)&lt;70,"Mild",ROUND(Sales_Data[[#This Row],[Temperature]],0)&lt;84,"Warm",TRUE,"Hot")</f>
        <v>Cold</v>
      </c>
    </row>
    <row r="4708" spans="1:13" x14ac:dyDescent="0.3">
      <c r="A4708" s="5">
        <v>27</v>
      </c>
      <c r="B4708" s="6">
        <v>40942</v>
      </c>
      <c r="C4708" s="7" t="b">
        <f t="shared" si="146"/>
        <v>1</v>
      </c>
      <c r="D4708" s="7" t="str" cm="1">
        <f t="array" ref="D4708">_xlfn.SWITCH(A4708,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08" s="7">
        <f t="shared" si="147"/>
        <v>40942</v>
      </c>
      <c r="F4708" s="5">
        <v>2012</v>
      </c>
      <c r="G4708" s="8">
        <v>1509323.09</v>
      </c>
      <c r="H4708" s="5" t="s">
        <v>99</v>
      </c>
      <c r="I4708" s="9">
        <v>40.07</v>
      </c>
      <c r="J4708" s="10">
        <v>3.9830000000000001</v>
      </c>
      <c r="K4708" s="10">
        <v>141.3875357</v>
      </c>
      <c r="L4708" s="10">
        <v>8.0090000000000003</v>
      </c>
      <c r="M4708" s="11" t="str" cm="1">
        <f t="array" ref="M4708">_xlfn.IFS(ROUND(Sales_Data[[#This Row],[Temperature]],0)&lt;50,"Cold",ROUND(Sales_Data[[#This Row],[Temperature]],0)&lt;70,"Mild",ROUND(Sales_Data[[#This Row],[Temperature]],0)&lt;84,"Warm",TRUE,"Hot")</f>
        <v>Cold</v>
      </c>
    </row>
    <row r="4709" spans="1:13" x14ac:dyDescent="0.3">
      <c r="A4709" s="5">
        <v>28</v>
      </c>
      <c r="B4709" s="6">
        <v>40942</v>
      </c>
      <c r="C4709" s="7" t="b">
        <f t="shared" si="146"/>
        <v>1</v>
      </c>
      <c r="D4709" s="7" t="str" cm="1">
        <f t="array" ref="D4709">_xlfn.SWITCH(A4709,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09" s="7">
        <f t="shared" si="147"/>
        <v>40942</v>
      </c>
      <c r="F4709" s="5">
        <v>2012</v>
      </c>
      <c r="G4709" s="8">
        <v>1451740.57</v>
      </c>
      <c r="H4709" s="5" t="s">
        <v>99</v>
      </c>
      <c r="I4709" s="9">
        <v>52.27</v>
      </c>
      <c r="J4709" s="10">
        <v>4.1779999999999999</v>
      </c>
      <c r="K4709" s="10">
        <v>130.64579309999999</v>
      </c>
      <c r="L4709" s="10">
        <v>12.186999999999999</v>
      </c>
      <c r="M4709" s="11" t="str" cm="1">
        <f t="array" ref="M4709">_xlfn.IFS(ROUND(Sales_Data[[#This Row],[Temperature]],0)&lt;50,"Cold",ROUND(Sales_Data[[#This Row],[Temperature]],0)&lt;70,"Mild",ROUND(Sales_Data[[#This Row],[Temperature]],0)&lt;84,"Warm",TRUE,"Hot")</f>
        <v>Mild</v>
      </c>
    </row>
    <row r="4710" spans="1:13" x14ac:dyDescent="0.3">
      <c r="A4710" s="5">
        <v>29</v>
      </c>
      <c r="B4710" s="6">
        <v>40942</v>
      </c>
      <c r="C4710" s="7" t="b">
        <f t="shared" si="146"/>
        <v>1</v>
      </c>
      <c r="D4710" s="7" t="str" cm="1">
        <f t="array" ref="D4710">_xlfn.SWITCH(A4710,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710" s="7">
        <f t="shared" si="147"/>
        <v>40942</v>
      </c>
      <c r="F4710" s="5">
        <v>2012</v>
      </c>
      <c r="G4710" s="8">
        <v>500801.72</v>
      </c>
      <c r="H4710" s="5" t="s">
        <v>99</v>
      </c>
      <c r="I4710" s="9">
        <v>37.47</v>
      </c>
      <c r="J4710" s="10">
        <v>3.827</v>
      </c>
      <c r="K4710" s="10">
        <v>137.42389660000001</v>
      </c>
      <c r="L4710" s="10">
        <v>8.9879999999999995</v>
      </c>
      <c r="M4710" s="11" t="str" cm="1">
        <f t="array" ref="M4710">_xlfn.IFS(ROUND(Sales_Data[[#This Row],[Temperature]],0)&lt;50,"Cold",ROUND(Sales_Data[[#This Row],[Temperature]],0)&lt;70,"Mild",ROUND(Sales_Data[[#This Row],[Temperature]],0)&lt;84,"Warm",TRUE,"Hot")</f>
        <v>Cold</v>
      </c>
    </row>
    <row r="4711" spans="1:13" x14ac:dyDescent="0.3">
      <c r="A4711" s="5">
        <v>30</v>
      </c>
      <c r="B4711" s="6">
        <v>40942</v>
      </c>
      <c r="C4711" s="7" t="b">
        <f t="shared" si="146"/>
        <v>1</v>
      </c>
      <c r="D4711" s="7" t="str" cm="1">
        <f t="array" ref="D4711">_xlfn.SWITCH(A4711,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711" s="7">
        <f t="shared" si="147"/>
        <v>40942</v>
      </c>
      <c r="F4711" s="5">
        <v>2012</v>
      </c>
      <c r="G4711" s="8">
        <v>438640.61</v>
      </c>
      <c r="H4711" s="5" t="s">
        <v>99</v>
      </c>
      <c r="I4711" s="9">
        <v>59.3</v>
      </c>
      <c r="J4711" s="10">
        <v>3.63</v>
      </c>
      <c r="K4711" s="10">
        <v>220.48668860000001</v>
      </c>
      <c r="L4711" s="10">
        <v>7.0570000000000004</v>
      </c>
      <c r="M4711" s="11" t="str" cm="1">
        <f t="array" ref="M4711">_xlfn.IFS(ROUND(Sales_Data[[#This Row],[Temperature]],0)&lt;50,"Cold",ROUND(Sales_Data[[#This Row],[Temperature]],0)&lt;70,"Mild",ROUND(Sales_Data[[#This Row],[Temperature]],0)&lt;84,"Warm",TRUE,"Hot")</f>
        <v>Mild</v>
      </c>
    </row>
    <row r="4712" spans="1:13" x14ac:dyDescent="0.3">
      <c r="A4712" s="5">
        <v>31</v>
      </c>
      <c r="B4712" s="6">
        <v>40942</v>
      </c>
      <c r="C4712" s="7" t="b">
        <f t="shared" si="146"/>
        <v>1</v>
      </c>
      <c r="D4712" s="7" t="str" cm="1">
        <f t="array" ref="D4712">_xlfn.SWITCH(A4712,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712" s="7">
        <f t="shared" si="147"/>
        <v>40942</v>
      </c>
      <c r="F4712" s="5">
        <v>2012</v>
      </c>
      <c r="G4712" s="8">
        <v>1427881.22</v>
      </c>
      <c r="H4712" s="5" t="s">
        <v>99</v>
      </c>
      <c r="I4712" s="9">
        <v>59.3</v>
      </c>
      <c r="J4712" s="10">
        <v>3.63</v>
      </c>
      <c r="K4712" s="10">
        <v>220.48668860000001</v>
      </c>
      <c r="L4712" s="10">
        <v>7.0570000000000004</v>
      </c>
      <c r="M4712" s="11" t="str" cm="1">
        <f t="array" ref="M4712">_xlfn.IFS(ROUND(Sales_Data[[#This Row],[Temperature]],0)&lt;50,"Cold",ROUND(Sales_Data[[#This Row],[Temperature]],0)&lt;70,"Mild",ROUND(Sales_Data[[#This Row],[Temperature]],0)&lt;84,"Warm",TRUE,"Hot")</f>
        <v>Mild</v>
      </c>
    </row>
    <row r="4713" spans="1:13" x14ac:dyDescent="0.3">
      <c r="A4713" s="5">
        <v>32</v>
      </c>
      <c r="B4713" s="6">
        <v>40942</v>
      </c>
      <c r="C4713" s="7" t="b">
        <f t="shared" si="146"/>
        <v>1</v>
      </c>
      <c r="D4713" s="7" t="str" cm="1">
        <f t="array" ref="D4713">_xlfn.SWITCH(A4713,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713" s="7">
        <f t="shared" si="147"/>
        <v>40942</v>
      </c>
      <c r="F4713" s="5">
        <v>2012</v>
      </c>
      <c r="G4713" s="8">
        <v>1153332.8899999999</v>
      </c>
      <c r="H4713" s="5" t="s">
        <v>99</v>
      </c>
      <c r="I4713" s="9">
        <v>33.4</v>
      </c>
      <c r="J4713" s="10">
        <v>3.1909999999999998</v>
      </c>
      <c r="K4713" s="10">
        <v>196.9565303</v>
      </c>
      <c r="L4713" s="10">
        <v>8.2560000000000002</v>
      </c>
      <c r="M4713" s="11" t="str" cm="1">
        <f t="array" ref="M4713">_xlfn.IFS(ROUND(Sales_Data[[#This Row],[Temperature]],0)&lt;50,"Cold",ROUND(Sales_Data[[#This Row],[Temperature]],0)&lt;70,"Mild",ROUND(Sales_Data[[#This Row],[Temperature]],0)&lt;84,"Warm",TRUE,"Hot")</f>
        <v>Cold</v>
      </c>
    </row>
    <row r="4714" spans="1:13" x14ac:dyDescent="0.3">
      <c r="A4714" s="5">
        <v>33</v>
      </c>
      <c r="B4714" s="6">
        <v>40942</v>
      </c>
      <c r="C4714" s="7" t="b">
        <f t="shared" si="146"/>
        <v>1</v>
      </c>
      <c r="D4714" s="7" t="str" cm="1">
        <f t="array" ref="D4714">_xlfn.SWITCH(A4714,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714" s="7">
        <f t="shared" si="147"/>
        <v>40942</v>
      </c>
      <c r="F4714" s="5">
        <v>2012</v>
      </c>
      <c r="G4714" s="8">
        <v>248051.53</v>
      </c>
      <c r="H4714" s="5" t="s">
        <v>99</v>
      </c>
      <c r="I4714" s="9">
        <v>60.91</v>
      </c>
      <c r="J4714" s="10">
        <v>3.8820000000000001</v>
      </c>
      <c r="K4714" s="10">
        <v>130.64579309999999</v>
      </c>
      <c r="L4714" s="10">
        <v>7.6029999999999998</v>
      </c>
      <c r="M4714" s="11" t="str" cm="1">
        <f t="array" ref="M4714">_xlfn.IFS(ROUND(Sales_Data[[#This Row],[Temperature]],0)&lt;50,"Cold",ROUND(Sales_Data[[#This Row],[Temperature]],0)&lt;70,"Mild",ROUND(Sales_Data[[#This Row],[Temperature]],0)&lt;84,"Warm",TRUE,"Hot")</f>
        <v>Mild</v>
      </c>
    </row>
    <row r="4715" spans="1:13" x14ac:dyDescent="0.3">
      <c r="A4715" s="5">
        <v>34</v>
      </c>
      <c r="B4715" s="6">
        <v>40942</v>
      </c>
      <c r="C4715" s="7" t="b">
        <f t="shared" si="146"/>
        <v>1</v>
      </c>
      <c r="D4715" s="7" t="str" cm="1">
        <f t="array" ref="D4715">_xlfn.SWITCH(A4715,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715" s="7">
        <f t="shared" si="147"/>
        <v>40942</v>
      </c>
      <c r="F4715" s="5">
        <v>2012</v>
      </c>
      <c r="G4715" s="8">
        <v>990263.7</v>
      </c>
      <c r="H4715" s="5" t="s">
        <v>99</v>
      </c>
      <c r="I4715" s="9">
        <v>42.74</v>
      </c>
      <c r="J4715" s="10">
        <v>3.6190000000000002</v>
      </c>
      <c r="K4715" s="10">
        <v>130.64579309999999</v>
      </c>
      <c r="L4715" s="10">
        <v>9.6530000000000005</v>
      </c>
      <c r="M4715" s="11" t="str" cm="1">
        <f t="array" ref="M4715">_xlfn.IFS(ROUND(Sales_Data[[#This Row],[Temperature]],0)&lt;50,"Cold",ROUND(Sales_Data[[#This Row],[Temperature]],0)&lt;70,"Mild",ROUND(Sales_Data[[#This Row],[Temperature]],0)&lt;84,"Warm",TRUE,"Hot")</f>
        <v>Cold</v>
      </c>
    </row>
    <row r="4716" spans="1:13" x14ac:dyDescent="0.3">
      <c r="A4716" s="5">
        <v>35</v>
      </c>
      <c r="B4716" s="6">
        <v>40942</v>
      </c>
      <c r="C4716" s="7" t="b">
        <f t="shared" si="146"/>
        <v>1</v>
      </c>
      <c r="D4716" s="7" t="str" cm="1">
        <f t="array" ref="D4716">_xlfn.SWITCH(A4716,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716" s="7">
        <f t="shared" si="147"/>
        <v>40942</v>
      </c>
      <c r="F4716" s="5">
        <v>2012</v>
      </c>
      <c r="G4716" s="8">
        <v>766571.1</v>
      </c>
      <c r="H4716" s="5" t="s">
        <v>99</v>
      </c>
      <c r="I4716" s="9">
        <v>40.07</v>
      </c>
      <c r="J4716" s="10">
        <v>3.8159999999999998</v>
      </c>
      <c r="K4716" s="10">
        <v>141.3875357</v>
      </c>
      <c r="L4716" s="10">
        <v>8.7439999999999998</v>
      </c>
      <c r="M4716" s="11" t="str" cm="1">
        <f t="array" ref="M4716">_xlfn.IFS(ROUND(Sales_Data[[#This Row],[Temperature]],0)&lt;50,"Cold",ROUND(Sales_Data[[#This Row],[Temperature]],0)&lt;70,"Mild",ROUND(Sales_Data[[#This Row],[Temperature]],0)&lt;84,"Warm",TRUE,"Hot")</f>
        <v>Cold</v>
      </c>
    </row>
    <row r="4717" spans="1:13" x14ac:dyDescent="0.3">
      <c r="A4717" s="5">
        <v>36</v>
      </c>
      <c r="B4717" s="6">
        <v>40942</v>
      </c>
      <c r="C4717" s="7" t="b">
        <f t="shared" si="146"/>
        <v>1</v>
      </c>
      <c r="D4717" s="7" t="str" cm="1">
        <f t="array" ref="D4717">_xlfn.SWITCH(A4717,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717" s="7">
        <f t="shared" si="147"/>
        <v>40942</v>
      </c>
      <c r="F4717" s="5">
        <v>2012</v>
      </c>
      <c r="G4717" s="8">
        <v>315396.71999999997</v>
      </c>
      <c r="H4717" s="5" t="s">
        <v>99</v>
      </c>
      <c r="I4717" s="9">
        <v>64.540000000000006</v>
      </c>
      <c r="J4717" s="10">
        <v>3.6190000000000002</v>
      </c>
      <c r="K4717" s="10">
        <v>219.5340975</v>
      </c>
      <c r="L4717" s="10">
        <v>7.2439999999999998</v>
      </c>
      <c r="M4717" s="11" t="str" cm="1">
        <f t="array" ref="M4717">_xlfn.IFS(ROUND(Sales_Data[[#This Row],[Temperature]],0)&lt;50,"Cold",ROUND(Sales_Data[[#This Row],[Temperature]],0)&lt;70,"Mild",ROUND(Sales_Data[[#This Row],[Temperature]],0)&lt;84,"Warm",TRUE,"Hot")</f>
        <v>Mild</v>
      </c>
    </row>
    <row r="4718" spans="1:13" x14ac:dyDescent="0.3">
      <c r="A4718" s="5">
        <v>37</v>
      </c>
      <c r="B4718" s="6">
        <v>40942</v>
      </c>
      <c r="C4718" s="7" t="b">
        <f t="shared" si="146"/>
        <v>1</v>
      </c>
      <c r="D4718" s="7" t="str" cm="1">
        <f t="array" ref="D4718">_xlfn.SWITCH(A4718,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718" s="7">
        <f t="shared" si="147"/>
        <v>40942</v>
      </c>
      <c r="F4718" s="5">
        <v>2012</v>
      </c>
      <c r="G4718" s="8">
        <v>525559.17000000004</v>
      </c>
      <c r="H4718" s="5" t="s">
        <v>99</v>
      </c>
      <c r="I4718" s="9">
        <v>64.540000000000006</v>
      </c>
      <c r="J4718" s="10">
        <v>3.63</v>
      </c>
      <c r="K4718" s="10">
        <v>219.5340975</v>
      </c>
      <c r="L4718" s="10">
        <v>7.2439999999999998</v>
      </c>
      <c r="M4718" s="11" t="str" cm="1">
        <f t="array" ref="M4718">_xlfn.IFS(ROUND(Sales_Data[[#This Row],[Temperature]],0)&lt;50,"Cold",ROUND(Sales_Data[[#This Row],[Temperature]],0)&lt;70,"Mild",ROUND(Sales_Data[[#This Row],[Temperature]],0)&lt;84,"Warm",TRUE,"Hot")</f>
        <v>Mild</v>
      </c>
    </row>
    <row r="4719" spans="1:13" x14ac:dyDescent="0.3">
      <c r="A4719" s="5">
        <v>38</v>
      </c>
      <c r="B4719" s="6">
        <v>40942</v>
      </c>
      <c r="C4719" s="7" t="b">
        <f t="shared" si="146"/>
        <v>1</v>
      </c>
      <c r="D4719" s="7" t="str" cm="1">
        <f t="array" ref="D4719">_xlfn.SWITCH(A4719,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719" s="7">
        <f t="shared" si="147"/>
        <v>40942</v>
      </c>
      <c r="F4719" s="5">
        <v>2012</v>
      </c>
      <c r="G4719" s="8">
        <v>471115.38</v>
      </c>
      <c r="H4719" s="5" t="s">
        <v>99</v>
      </c>
      <c r="I4719" s="9">
        <v>52.27</v>
      </c>
      <c r="J4719" s="10">
        <v>4.1779999999999999</v>
      </c>
      <c r="K4719" s="10">
        <v>130.64579309999999</v>
      </c>
      <c r="L4719" s="10">
        <v>12.186999999999999</v>
      </c>
      <c r="M4719" s="11" t="str" cm="1">
        <f t="array" ref="M4719">_xlfn.IFS(ROUND(Sales_Data[[#This Row],[Temperature]],0)&lt;50,"Cold",ROUND(Sales_Data[[#This Row],[Temperature]],0)&lt;70,"Mild",ROUND(Sales_Data[[#This Row],[Temperature]],0)&lt;84,"Warm",TRUE,"Hot")</f>
        <v>Mild</v>
      </c>
    </row>
    <row r="4720" spans="1:13" x14ac:dyDescent="0.3">
      <c r="A4720" s="5">
        <v>39</v>
      </c>
      <c r="B4720" s="6">
        <v>40942</v>
      </c>
      <c r="C4720" s="7" t="b">
        <f t="shared" si="146"/>
        <v>1</v>
      </c>
      <c r="D4720" s="7" t="str" cm="1">
        <f t="array" ref="D4720">_xlfn.SWITCH(A4720,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720" s="7">
        <f t="shared" si="147"/>
        <v>40942</v>
      </c>
      <c r="F4720" s="5">
        <v>2012</v>
      </c>
      <c r="G4720" s="8">
        <v>1453047.02</v>
      </c>
      <c r="H4720" s="5" t="s">
        <v>99</v>
      </c>
      <c r="I4720" s="9">
        <v>64.05</v>
      </c>
      <c r="J4720" s="10">
        <v>3.63</v>
      </c>
      <c r="K4720" s="10">
        <v>219.5340975</v>
      </c>
      <c r="L4720" s="10">
        <v>7.2439999999999998</v>
      </c>
      <c r="M4720" s="11" t="str" cm="1">
        <f t="array" ref="M4720">_xlfn.IFS(ROUND(Sales_Data[[#This Row],[Temperature]],0)&lt;50,"Cold",ROUND(Sales_Data[[#This Row],[Temperature]],0)&lt;70,"Mild",ROUND(Sales_Data[[#This Row],[Temperature]],0)&lt;84,"Warm",TRUE,"Hot")</f>
        <v>Mild</v>
      </c>
    </row>
    <row r="4721" spans="1:13" x14ac:dyDescent="0.3">
      <c r="A4721" s="5">
        <v>40</v>
      </c>
      <c r="B4721" s="6">
        <v>40942</v>
      </c>
      <c r="C4721" s="7" t="b">
        <f t="shared" si="146"/>
        <v>1</v>
      </c>
      <c r="D4721" s="7" t="str" cm="1">
        <f t="array" ref="D4721">_xlfn.SWITCH(A4721,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721" s="7">
        <f t="shared" si="147"/>
        <v>40942</v>
      </c>
      <c r="F4721" s="5">
        <v>2012</v>
      </c>
      <c r="G4721" s="8">
        <v>927732.02</v>
      </c>
      <c r="H4721" s="5" t="s">
        <v>99</v>
      </c>
      <c r="I4721" s="9">
        <v>23.79</v>
      </c>
      <c r="J4721" s="10">
        <v>3.827</v>
      </c>
      <c r="K4721" s="10">
        <v>137.42389660000001</v>
      </c>
      <c r="L4721" s="10">
        <v>4.2610000000000001</v>
      </c>
      <c r="M4721" s="11" t="str" cm="1">
        <f t="array" ref="M4721">_xlfn.IFS(ROUND(Sales_Data[[#This Row],[Temperature]],0)&lt;50,"Cold",ROUND(Sales_Data[[#This Row],[Temperature]],0)&lt;70,"Mild",ROUND(Sales_Data[[#This Row],[Temperature]],0)&lt;84,"Warm",TRUE,"Hot")</f>
        <v>Cold</v>
      </c>
    </row>
    <row r="4722" spans="1:13" x14ac:dyDescent="0.3">
      <c r="A4722" s="5">
        <v>41</v>
      </c>
      <c r="B4722" s="6">
        <v>40942</v>
      </c>
      <c r="C4722" s="7" t="b">
        <f t="shared" si="146"/>
        <v>1</v>
      </c>
      <c r="D4722" s="7" t="str" cm="1">
        <f t="array" ref="D4722">_xlfn.SWITCH(A4722,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722" s="7">
        <f t="shared" si="147"/>
        <v>40942</v>
      </c>
      <c r="F4722" s="5">
        <v>2012</v>
      </c>
      <c r="G4722" s="8">
        <v>1239813.26</v>
      </c>
      <c r="H4722" s="5" t="s">
        <v>99</v>
      </c>
      <c r="I4722" s="9">
        <v>27.39</v>
      </c>
      <c r="J4722" s="10">
        <v>3.1909999999999998</v>
      </c>
      <c r="K4722" s="10">
        <v>196.9565303</v>
      </c>
      <c r="L4722" s="10">
        <v>6.5890000000000004</v>
      </c>
      <c r="M4722" s="11" t="str" cm="1">
        <f t="array" ref="M4722">_xlfn.IFS(ROUND(Sales_Data[[#This Row],[Temperature]],0)&lt;50,"Cold",ROUND(Sales_Data[[#This Row],[Temperature]],0)&lt;70,"Mild",ROUND(Sales_Data[[#This Row],[Temperature]],0)&lt;84,"Warm",TRUE,"Hot")</f>
        <v>Cold</v>
      </c>
    </row>
    <row r="4723" spans="1:13" x14ac:dyDescent="0.3">
      <c r="A4723" s="5">
        <v>42</v>
      </c>
      <c r="B4723" s="6">
        <v>40942</v>
      </c>
      <c r="C4723" s="7" t="b">
        <f t="shared" si="146"/>
        <v>1</v>
      </c>
      <c r="D4723" s="7" t="str" cm="1">
        <f t="array" ref="D4723">_xlfn.SWITCH(A4723,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723" s="7">
        <f t="shared" si="147"/>
        <v>40942</v>
      </c>
      <c r="F4723" s="5">
        <v>2012</v>
      </c>
      <c r="G4723" s="8">
        <v>585895.34</v>
      </c>
      <c r="H4723" s="5" t="s">
        <v>99</v>
      </c>
      <c r="I4723" s="9">
        <v>57.62</v>
      </c>
      <c r="J4723" s="10">
        <v>3.8820000000000001</v>
      </c>
      <c r="K4723" s="10">
        <v>130.64579309999999</v>
      </c>
      <c r="L4723" s="10">
        <v>7.5449999999999999</v>
      </c>
      <c r="M4723" s="11" t="str" cm="1">
        <f t="array" ref="M4723">_xlfn.IFS(ROUND(Sales_Data[[#This Row],[Temperature]],0)&lt;50,"Cold",ROUND(Sales_Data[[#This Row],[Temperature]],0)&lt;70,"Mild",ROUND(Sales_Data[[#This Row],[Temperature]],0)&lt;84,"Warm",TRUE,"Hot")</f>
        <v>Mild</v>
      </c>
    </row>
    <row r="4724" spans="1:13" x14ac:dyDescent="0.3">
      <c r="A4724" s="5">
        <v>43</v>
      </c>
      <c r="B4724" s="6">
        <v>40942</v>
      </c>
      <c r="C4724" s="7" t="b">
        <f t="shared" si="146"/>
        <v>1</v>
      </c>
      <c r="D4724" s="7" t="str" cm="1">
        <f t="array" ref="D4724">_xlfn.SWITCH(A4724,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724" s="7">
        <f t="shared" si="147"/>
        <v>40942</v>
      </c>
      <c r="F4724" s="5">
        <v>2012</v>
      </c>
      <c r="G4724" s="8">
        <v>693249.98</v>
      </c>
      <c r="H4724" s="5" t="s">
        <v>99</v>
      </c>
      <c r="I4724" s="9">
        <v>56.43</v>
      </c>
      <c r="J4724" s="10">
        <v>3.63</v>
      </c>
      <c r="K4724" s="10">
        <v>212.3180074</v>
      </c>
      <c r="L4724" s="10">
        <v>9.6530000000000005</v>
      </c>
      <c r="M4724" s="11" t="str" cm="1">
        <f t="array" ref="M4724">_xlfn.IFS(ROUND(Sales_Data[[#This Row],[Temperature]],0)&lt;50,"Cold",ROUND(Sales_Data[[#This Row],[Temperature]],0)&lt;70,"Mild",ROUND(Sales_Data[[#This Row],[Temperature]],0)&lt;84,"Warm",TRUE,"Hot")</f>
        <v>Mild</v>
      </c>
    </row>
    <row r="4725" spans="1:13" x14ac:dyDescent="0.3">
      <c r="A4725" s="5">
        <v>44</v>
      </c>
      <c r="B4725" s="6">
        <v>40942</v>
      </c>
      <c r="C4725" s="7" t="b">
        <f t="shared" si="146"/>
        <v>1</v>
      </c>
      <c r="D4725" s="7" t="str" cm="1">
        <f t="array" ref="D4725">_xlfn.SWITCH(A4725,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725" s="7">
        <f t="shared" si="147"/>
        <v>40942</v>
      </c>
      <c r="F4725" s="5">
        <v>2012</v>
      </c>
      <c r="G4725" s="8">
        <v>316687.21999999997</v>
      </c>
      <c r="H4725" s="5" t="s">
        <v>99</v>
      </c>
      <c r="I4725" s="9">
        <v>32.36</v>
      </c>
      <c r="J4725" s="10">
        <v>3.242</v>
      </c>
      <c r="K4725" s="10">
        <v>130.64579309999999</v>
      </c>
      <c r="L4725" s="10">
        <v>5.774</v>
      </c>
      <c r="M4725" s="11" t="str" cm="1">
        <f t="array" ref="M4725">_xlfn.IFS(ROUND(Sales_Data[[#This Row],[Temperature]],0)&lt;50,"Cold",ROUND(Sales_Data[[#This Row],[Temperature]],0)&lt;70,"Mild",ROUND(Sales_Data[[#This Row],[Temperature]],0)&lt;84,"Warm",TRUE,"Hot")</f>
        <v>Cold</v>
      </c>
    </row>
    <row r="4726" spans="1:13" x14ac:dyDescent="0.3">
      <c r="A4726" s="5">
        <v>45</v>
      </c>
      <c r="B4726" s="6">
        <v>40942</v>
      </c>
      <c r="C4726" s="7" t="b">
        <f t="shared" si="146"/>
        <v>1</v>
      </c>
      <c r="D4726" s="7" t="str" cm="1">
        <f t="array" ref="D4726">_xlfn.SWITCH(A4726,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726" s="7">
        <f t="shared" si="147"/>
        <v>40942</v>
      </c>
      <c r="F4726" s="5">
        <v>2012</v>
      </c>
      <c r="G4726" s="8">
        <v>782796.01</v>
      </c>
      <c r="H4726" s="5" t="s">
        <v>99</v>
      </c>
      <c r="I4726" s="9">
        <v>41.55</v>
      </c>
      <c r="J4726" s="10">
        <v>3.8159999999999998</v>
      </c>
      <c r="K4726" s="10">
        <v>190.17149269999999</v>
      </c>
      <c r="L4726" s="10">
        <v>8.4239999999999995</v>
      </c>
      <c r="M4726" s="11" t="str" cm="1">
        <f t="array" ref="M4726">_xlfn.IFS(ROUND(Sales_Data[[#This Row],[Temperature]],0)&lt;50,"Cold",ROUND(Sales_Data[[#This Row],[Temperature]],0)&lt;70,"Mild",ROUND(Sales_Data[[#This Row],[Temperature]],0)&lt;84,"Warm",TRUE,"Hot")</f>
        <v>Cold</v>
      </c>
    </row>
    <row r="4727" spans="1:13" x14ac:dyDescent="0.3">
      <c r="A4727" s="5">
        <v>1</v>
      </c>
      <c r="B4727" s="5" t="s">
        <v>70</v>
      </c>
      <c r="C4727" s="7" t="b">
        <f t="shared" si="146"/>
        <v>0</v>
      </c>
      <c r="D4727" s="7" t="str" cm="1">
        <f t="array" ref="D4727">_xlfn.SWITCH(A4727,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727" s="12">
        <f t="shared" si="147"/>
        <v>40956</v>
      </c>
      <c r="F4727" s="5">
        <v>2012</v>
      </c>
      <c r="G4727" s="8">
        <v>1819870</v>
      </c>
      <c r="H4727" s="5" t="s">
        <v>99</v>
      </c>
      <c r="I4727" s="9">
        <v>45.32</v>
      </c>
      <c r="J4727" s="10">
        <v>3.51</v>
      </c>
      <c r="K4727" s="10">
        <v>220.42575859999999</v>
      </c>
      <c r="L4727" s="10">
        <v>7.3479999999999999</v>
      </c>
      <c r="M4727" s="11" t="str" cm="1">
        <f t="array" ref="M4727">_xlfn.IFS(ROUND(Sales_Data[[#This Row],[Temperature]],0)&lt;50,"Cold",ROUND(Sales_Data[[#This Row],[Temperature]],0)&lt;70,"Mild",ROUND(Sales_Data[[#This Row],[Temperature]],0)&lt;84,"Warm",TRUE,"Hot")</f>
        <v>Cold</v>
      </c>
    </row>
    <row r="4728" spans="1:13" x14ac:dyDescent="0.3">
      <c r="A4728" s="5">
        <v>2</v>
      </c>
      <c r="B4728" s="5" t="s">
        <v>70</v>
      </c>
      <c r="C4728" s="7" t="b">
        <f t="shared" si="146"/>
        <v>0</v>
      </c>
      <c r="D4728" s="7" t="str" cm="1">
        <f t="array" ref="D4728">_xlfn.SWITCH(A4728,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728" s="12">
        <f t="shared" si="147"/>
        <v>40956</v>
      </c>
      <c r="F4728" s="5">
        <v>2012</v>
      </c>
      <c r="G4728" s="8">
        <v>2196688.46</v>
      </c>
      <c r="H4728" s="5" t="s">
        <v>99</v>
      </c>
      <c r="I4728" s="9">
        <v>43.82</v>
      </c>
      <c r="J4728" s="10">
        <v>3.51</v>
      </c>
      <c r="K4728" s="10">
        <v>220.06519929999999</v>
      </c>
      <c r="L4728" s="10">
        <v>7.0570000000000004</v>
      </c>
      <c r="M4728" s="11" t="str" cm="1">
        <f t="array" ref="M4728">_xlfn.IFS(ROUND(Sales_Data[[#This Row],[Temperature]],0)&lt;50,"Cold",ROUND(Sales_Data[[#This Row],[Temperature]],0)&lt;70,"Mild",ROUND(Sales_Data[[#This Row],[Temperature]],0)&lt;84,"Warm",TRUE,"Hot")</f>
        <v>Cold</v>
      </c>
    </row>
    <row r="4729" spans="1:13" x14ac:dyDescent="0.3">
      <c r="A4729" s="5">
        <v>3</v>
      </c>
      <c r="B4729" s="5" t="s">
        <v>70</v>
      </c>
      <c r="C4729" s="7" t="b">
        <f t="shared" si="146"/>
        <v>0</v>
      </c>
      <c r="D4729" s="7" t="str" cm="1">
        <f t="array" ref="D4729">_xlfn.SWITCH(A4729,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729" s="12">
        <f t="shared" si="147"/>
        <v>40956</v>
      </c>
      <c r="F4729" s="5">
        <v>2012</v>
      </c>
      <c r="G4729" s="8">
        <v>475591.08</v>
      </c>
      <c r="H4729" s="5" t="s">
        <v>99</v>
      </c>
      <c r="I4729" s="9">
        <v>52.39</v>
      </c>
      <c r="J4729" s="10">
        <v>3.51</v>
      </c>
      <c r="K4729" s="10">
        <v>223.9170153</v>
      </c>
      <c r="L4729" s="10">
        <v>6.8330000000000002</v>
      </c>
      <c r="M4729" s="11" t="str" cm="1">
        <f t="array" ref="M4729">_xlfn.IFS(ROUND(Sales_Data[[#This Row],[Temperature]],0)&lt;50,"Cold",ROUND(Sales_Data[[#This Row],[Temperature]],0)&lt;70,"Mild",ROUND(Sales_Data[[#This Row],[Temperature]],0)&lt;84,"Warm",TRUE,"Hot")</f>
        <v>Mild</v>
      </c>
    </row>
    <row r="4730" spans="1:13" x14ac:dyDescent="0.3">
      <c r="A4730" s="5">
        <v>4</v>
      </c>
      <c r="B4730" s="5" t="s">
        <v>70</v>
      </c>
      <c r="C4730" s="7" t="b">
        <f t="shared" si="146"/>
        <v>0</v>
      </c>
      <c r="D4730" s="7" t="str" cm="1">
        <f t="array" ref="D4730">_xlfn.SWITCH(A4730,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730" s="12">
        <f t="shared" si="147"/>
        <v>40956</v>
      </c>
      <c r="F4730" s="5">
        <v>2012</v>
      </c>
      <c r="G4730" s="8">
        <v>2427640.17</v>
      </c>
      <c r="H4730" s="5" t="s">
        <v>99</v>
      </c>
      <c r="I4730" s="9">
        <v>34.19</v>
      </c>
      <c r="J4730" s="10">
        <v>3.4929999999999999</v>
      </c>
      <c r="K4730" s="10">
        <v>130.45462069999999</v>
      </c>
      <c r="L4730" s="10">
        <v>4.6070000000000002</v>
      </c>
      <c r="M4730" s="11" t="str" cm="1">
        <f t="array" ref="M4730">_xlfn.IFS(ROUND(Sales_Data[[#This Row],[Temperature]],0)&lt;50,"Cold",ROUND(Sales_Data[[#This Row],[Temperature]],0)&lt;70,"Mild",ROUND(Sales_Data[[#This Row],[Temperature]],0)&lt;84,"Warm",TRUE,"Hot")</f>
        <v>Cold</v>
      </c>
    </row>
    <row r="4731" spans="1:13" x14ac:dyDescent="0.3">
      <c r="A4731" s="5">
        <v>5</v>
      </c>
      <c r="B4731" s="5" t="s">
        <v>70</v>
      </c>
      <c r="C4731" s="7" t="b">
        <f t="shared" si="146"/>
        <v>0</v>
      </c>
      <c r="D4731" s="7" t="str" cm="1">
        <f t="array" ref="D4731">_xlfn.SWITCH(A4731,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731" s="12">
        <f t="shared" si="147"/>
        <v>40956</v>
      </c>
      <c r="F4731" s="5">
        <v>2012</v>
      </c>
      <c r="G4731" s="8">
        <v>356427.98</v>
      </c>
      <c r="H4731" s="5" t="s">
        <v>99</v>
      </c>
      <c r="I4731" s="9">
        <v>48.25</v>
      </c>
      <c r="J4731" s="10">
        <v>3.51</v>
      </c>
      <c r="K4731" s="10">
        <v>221.0106341</v>
      </c>
      <c r="L4731" s="10">
        <v>5.9429999999999996</v>
      </c>
      <c r="M4731" s="11" t="str" cm="1">
        <f t="array" ref="M4731">_xlfn.IFS(ROUND(Sales_Data[[#This Row],[Temperature]],0)&lt;50,"Cold",ROUND(Sales_Data[[#This Row],[Temperature]],0)&lt;70,"Mild",ROUND(Sales_Data[[#This Row],[Temperature]],0)&lt;84,"Warm",TRUE,"Hot")</f>
        <v>Cold</v>
      </c>
    </row>
    <row r="4732" spans="1:13" x14ac:dyDescent="0.3">
      <c r="A4732" s="5">
        <v>6</v>
      </c>
      <c r="B4732" s="5" t="s">
        <v>70</v>
      </c>
      <c r="C4732" s="7" t="b">
        <f t="shared" si="146"/>
        <v>0</v>
      </c>
      <c r="D4732" s="7" t="str" cm="1">
        <f t="array" ref="D4732">_xlfn.SWITCH(A4732,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732" s="12">
        <f t="shared" si="147"/>
        <v>40956</v>
      </c>
      <c r="F4732" s="5">
        <v>2012</v>
      </c>
      <c r="G4732" s="8">
        <v>1632616.09</v>
      </c>
      <c r="H4732" s="5" t="s">
        <v>99</v>
      </c>
      <c r="I4732" s="9">
        <v>49.03</v>
      </c>
      <c r="J4732" s="10">
        <v>3.51</v>
      </c>
      <c r="K4732" s="10">
        <v>222.02635900000001</v>
      </c>
      <c r="L4732" s="10">
        <v>6.1319999999999997</v>
      </c>
      <c r="M4732" s="11" t="str" cm="1">
        <f t="array" ref="M4732">_xlfn.IFS(ROUND(Sales_Data[[#This Row],[Temperature]],0)&lt;50,"Cold",ROUND(Sales_Data[[#This Row],[Temperature]],0)&lt;70,"Mild",ROUND(Sales_Data[[#This Row],[Temperature]],0)&lt;84,"Warm",TRUE,"Hot")</f>
        <v>Cold</v>
      </c>
    </row>
    <row r="4733" spans="1:13" x14ac:dyDescent="0.3">
      <c r="A4733" s="5">
        <v>7</v>
      </c>
      <c r="B4733" s="5" t="s">
        <v>70</v>
      </c>
      <c r="C4733" s="7" t="b">
        <f t="shared" si="146"/>
        <v>0</v>
      </c>
      <c r="D4733" s="7" t="str" cm="1">
        <f t="array" ref="D4733">_xlfn.SWITCH(A4733,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733" s="12">
        <f t="shared" si="147"/>
        <v>40956</v>
      </c>
      <c r="F4733" s="5">
        <v>2012</v>
      </c>
      <c r="G4733" s="8">
        <v>620908.18000000005</v>
      </c>
      <c r="H4733" s="5" t="s">
        <v>99</v>
      </c>
      <c r="I4733" s="9">
        <v>27.03</v>
      </c>
      <c r="J4733" s="10">
        <v>3.113</v>
      </c>
      <c r="K4733" s="10">
        <v>196.9432711</v>
      </c>
      <c r="L4733" s="10">
        <v>8.2560000000000002</v>
      </c>
      <c r="M4733" s="11" t="str" cm="1">
        <f t="array" ref="M4733">_xlfn.IFS(ROUND(Sales_Data[[#This Row],[Temperature]],0)&lt;50,"Cold",ROUND(Sales_Data[[#This Row],[Temperature]],0)&lt;70,"Mild",ROUND(Sales_Data[[#This Row],[Temperature]],0)&lt;84,"Warm",TRUE,"Hot")</f>
        <v>Cold</v>
      </c>
    </row>
    <row r="4734" spans="1:13" x14ac:dyDescent="0.3">
      <c r="A4734" s="5">
        <v>8</v>
      </c>
      <c r="B4734" s="5" t="s">
        <v>70</v>
      </c>
      <c r="C4734" s="7" t="b">
        <f t="shared" si="146"/>
        <v>0</v>
      </c>
      <c r="D4734" s="7" t="str" cm="1">
        <f t="array" ref="D4734">_xlfn.SWITCH(A4734,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734" s="12">
        <f t="shared" si="147"/>
        <v>40956</v>
      </c>
      <c r="F4734" s="5">
        <v>2012</v>
      </c>
      <c r="G4734" s="8">
        <v>1096232.8899999999</v>
      </c>
      <c r="H4734" s="5" t="s">
        <v>99</v>
      </c>
      <c r="I4734" s="9">
        <v>37.51</v>
      </c>
      <c r="J4734" s="10">
        <v>3.51</v>
      </c>
      <c r="K4734" s="10">
        <v>223.96586210000001</v>
      </c>
      <c r="L4734" s="10">
        <v>5.8250000000000002</v>
      </c>
      <c r="M4734" s="11" t="str" cm="1">
        <f t="array" ref="M4734">_xlfn.IFS(ROUND(Sales_Data[[#This Row],[Temperature]],0)&lt;50,"Cold",ROUND(Sales_Data[[#This Row],[Temperature]],0)&lt;70,"Mild",ROUND(Sales_Data[[#This Row],[Temperature]],0)&lt;84,"Warm",TRUE,"Hot")</f>
        <v>Cold</v>
      </c>
    </row>
    <row r="4735" spans="1:13" x14ac:dyDescent="0.3">
      <c r="A4735" s="5">
        <v>9</v>
      </c>
      <c r="B4735" s="5" t="s">
        <v>70</v>
      </c>
      <c r="C4735" s="7" t="b">
        <f t="shared" si="146"/>
        <v>0</v>
      </c>
      <c r="D4735" s="7" t="str" cm="1">
        <f t="array" ref="D4735">_xlfn.SWITCH(A4735,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735" s="12">
        <f t="shared" si="147"/>
        <v>40956</v>
      </c>
      <c r="F4735" s="5">
        <v>2012</v>
      </c>
      <c r="G4735" s="8">
        <v>658965.05000000005</v>
      </c>
      <c r="H4735" s="5" t="s">
        <v>99</v>
      </c>
      <c r="I4735" s="9">
        <v>43.81</v>
      </c>
      <c r="J4735" s="10">
        <v>3.51</v>
      </c>
      <c r="K4735" s="10">
        <v>224.1588663</v>
      </c>
      <c r="L4735" s="10">
        <v>5.6669999999999998</v>
      </c>
      <c r="M4735" s="11" t="str" cm="1">
        <f t="array" ref="M4735">_xlfn.IFS(ROUND(Sales_Data[[#This Row],[Temperature]],0)&lt;50,"Cold",ROUND(Sales_Data[[#This Row],[Temperature]],0)&lt;70,"Mild",ROUND(Sales_Data[[#This Row],[Temperature]],0)&lt;84,"Warm",TRUE,"Hot")</f>
        <v>Cold</v>
      </c>
    </row>
    <row r="4736" spans="1:13" x14ac:dyDescent="0.3">
      <c r="A4736" s="5">
        <v>10</v>
      </c>
      <c r="B4736" s="5" t="s">
        <v>70</v>
      </c>
      <c r="C4736" s="7" t="b">
        <f t="shared" si="146"/>
        <v>0</v>
      </c>
      <c r="D4736" s="7" t="str" cm="1">
        <f t="array" ref="D4736">_xlfn.SWITCH(A4736,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736" s="12">
        <f t="shared" si="147"/>
        <v>40956</v>
      </c>
      <c r="F4736" s="5">
        <v>2012</v>
      </c>
      <c r="G4736" s="8">
        <v>2168709.7599999998</v>
      </c>
      <c r="H4736" s="5" t="s">
        <v>99</v>
      </c>
      <c r="I4736" s="9">
        <v>54.12</v>
      </c>
      <c r="J4736" s="10">
        <v>3.7810000000000001</v>
      </c>
      <c r="K4736" s="10">
        <v>130.45462069999999</v>
      </c>
      <c r="L4736" s="10">
        <v>7.5449999999999999</v>
      </c>
      <c r="M4736" s="11" t="str" cm="1">
        <f t="array" ref="M4736">_xlfn.IFS(ROUND(Sales_Data[[#This Row],[Temperature]],0)&lt;50,"Cold",ROUND(Sales_Data[[#This Row],[Temperature]],0)&lt;70,"Mild",ROUND(Sales_Data[[#This Row],[Temperature]],0)&lt;84,"Warm",TRUE,"Hot")</f>
        <v>Mild</v>
      </c>
    </row>
    <row r="4737" spans="1:13" x14ac:dyDescent="0.3">
      <c r="A4737" s="5">
        <v>11</v>
      </c>
      <c r="B4737" s="5" t="s">
        <v>70</v>
      </c>
      <c r="C4737" s="7" t="b">
        <f t="shared" si="146"/>
        <v>0</v>
      </c>
      <c r="D4737" s="7" t="str" cm="1">
        <f t="array" ref="D4737">_xlfn.SWITCH(A4737,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737" s="12">
        <f t="shared" si="147"/>
        <v>40956</v>
      </c>
      <c r="F4737" s="5">
        <v>2012</v>
      </c>
      <c r="G4737" s="8">
        <v>1569607.94</v>
      </c>
      <c r="H4737" s="5" t="s">
        <v>99</v>
      </c>
      <c r="I4737" s="9">
        <v>52.77</v>
      </c>
      <c r="J4737" s="10">
        <v>3.51</v>
      </c>
      <c r="K4737" s="10">
        <v>223.9170153</v>
      </c>
      <c r="L4737" s="10">
        <v>6.8330000000000002</v>
      </c>
      <c r="M4737" s="11" t="str" cm="1">
        <f t="array" ref="M4737">_xlfn.IFS(ROUND(Sales_Data[[#This Row],[Temperature]],0)&lt;50,"Cold",ROUND(Sales_Data[[#This Row],[Temperature]],0)&lt;70,"Mild",ROUND(Sales_Data[[#This Row],[Temperature]],0)&lt;84,"Warm",TRUE,"Hot")</f>
        <v>Mild</v>
      </c>
    </row>
    <row r="4738" spans="1:13" x14ac:dyDescent="0.3">
      <c r="A4738" s="5">
        <v>12</v>
      </c>
      <c r="B4738" s="5" t="s">
        <v>70</v>
      </c>
      <c r="C4738" s="7" t="b">
        <f t="shared" ref="C4738:C4801" si="148">ISNUMBER(B4738)</f>
        <v>0</v>
      </c>
      <c r="D4738" s="7" t="str" cm="1">
        <f t="array" ref="D4738">_xlfn.SWITCH(A4738,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738" s="12">
        <f t="shared" ref="E4738:E4801" si="149">IF(C4738,B4738,DATE(RIGHT(B4738,4),MID(B4738,4,2),LEFT(B4738,2)))</f>
        <v>40956</v>
      </c>
      <c r="F4738" s="5">
        <v>2012</v>
      </c>
      <c r="G4738" s="8">
        <v>1240048.8500000001</v>
      </c>
      <c r="H4738" s="5" t="s">
        <v>99</v>
      </c>
      <c r="I4738" s="9">
        <v>51.8</v>
      </c>
      <c r="J4738" s="10">
        <v>3.7810000000000001</v>
      </c>
      <c r="K4738" s="10">
        <v>130.45462069999999</v>
      </c>
      <c r="L4738" s="10">
        <v>12.186999999999999</v>
      </c>
      <c r="M4738" s="11" t="str" cm="1">
        <f t="array" ref="M4738">_xlfn.IFS(ROUND(Sales_Data[[#This Row],[Temperature]],0)&lt;50,"Cold",ROUND(Sales_Data[[#This Row],[Temperature]],0)&lt;70,"Mild",ROUND(Sales_Data[[#This Row],[Temperature]],0)&lt;84,"Warm",TRUE,"Hot")</f>
        <v>Mild</v>
      </c>
    </row>
    <row r="4739" spans="1:13" x14ac:dyDescent="0.3">
      <c r="A4739" s="5">
        <v>13</v>
      </c>
      <c r="B4739" s="5" t="s">
        <v>70</v>
      </c>
      <c r="C4739" s="7" t="b">
        <f t="shared" si="148"/>
        <v>0</v>
      </c>
      <c r="D4739" s="7" t="str" cm="1">
        <f t="array" ref="D4739">_xlfn.SWITCH(A4739,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739" s="12">
        <f t="shared" si="149"/>
        <v>40956</v>
      </c>
      <c r="F4739" s="5">
        <v>2012</v>
      </c>
      <c r="G4739" s="8">
        <v>2214477.06</v>
      </c>
      <c r="H4739" s="5" t="s">
        <v>99</v>
      </c>
      <c r="I4739" s="9">
        <v>36.57</v>
      </c>
      <c r="J4739" s="10">
        <v>3.1190000000000002</v>
      </c>
      <c r="K4739" s="10">
        <v>130.45462069999999</v>
      </c>
      <c r="L4739" s="10">
        <v>6.1040000000000001</v>
      </c>
      <c r="M4739" s="11" t="str" cm="1">
        <f t="array" ref="M4739">_xlfn.IFS(ROUND(Sales_Data[[#This Row],[Temperature]],0)&lt;50,"Cold",ROUND(Sales_Data[[#This Row],[Temperature]],0)&lt;70,"Mild",ROUND(Sales_Data[[#This Row],[Temperature]],0)&lt;84,"Warm",TRUE,"Hot")</f>
        <v>Cold</v>
      </c>
    </row>
    <row r="4740" spans="1:13" x14ac:dyDescent="0.3">
      <c r="A4740" s="5">
        <v>14</v>
      </c>
      <c r="B4740" s="5" t="s">
        <v>70</v>
      </c>
      <c r="C4740" s="7" t="b">
        <f t="shared" si="148"/>
        <v>0</v>
      </c>
      <c r="D4740" s="7" t="str" cm="1">
        <f t="array" ref="D4740">_xlfn.SWITCH(A4740,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740" s="12">
        <f t="shared" si="149"/>
        <v>40956</v>
      </c>
      <c r="F4740" s="5">
        <v>2012</v>
      </c>
      <c r="G4740" s="8">
        <v>2020550.99</v>
      </c>
      <c r="H4740" s="5" t="s">
        <v>99</v>
      </c>
      <c r="I4740" s="9">
        <v>36.85</v>
      </c>
      <c r="J4740" s="10">
        <v>3.6949999999999998</v>
      </c>
      <c r="K4740" s="10">
        <v>189.84248339999999</v>
      </c>
      <c r="L4740" s="10">
        <v>8.4239999999999995</v>
      </c>
      <c r="M4740" s="11" t="str" cm="1">
        <f t="array" ref="M4740">_xlfn.IFS(ROUND(Sales_Data[[#This Row],[Temperature]],0)&lt;50,"Cold",ROUND(Sales_Data[[#This Row],[Temperature]],0)&lt;70,"Mild",ROUND(Sales_Data[[#This Row],[Temperature]],0)&lt;84,"Warm",TRUE,"Hot")</f>
        <v>Cold</v>
      </c>
    </row>
    <row r="4741" spans="1:13" x14ac:dyDescent="0.3">
      <c r="A4741" s="5">
        <v>15</v>
      </c>
      <c r="B4741" s="5" t="s">
        <v>70</v>
      </c>
      <c r="C4741" s="7" t="b">
        <f t="shared" si="148"/>
        <v>0</v>
      </c>
      <c r="D4741" s="7" t="str" cm="1">
        <f t="array" ref="D4741">_xlfn.SWITCH(A4741,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741" s="12">
        <f t="shared" si="149"/>
        <v>40956</v>
      </c>
      <c r="F4741" s="5">
        <v>2012</v>
      </c>
      <c r="G4741" s="8">
        <v>598502.82999999996</v>
      </c>
      <c r="H4741" s="5" t="s">
        <v>99</v>
      </c>
      <c r="I4741" s="9">
        <v>30.26</v>
      </c>
      <c r="J4741" s="10">
        <v>3.8740000000000001</v>
      </c>
      <c r="K4741" s="10">
        <v>137.25831030000001</v>
      </c>
      <c r="L4741" s="10">
        <v>7.9429999999999996</v>
      </c>
      <c r="M4741" s="11" t="str" cm="1">
        <f t="array" ref="M4741">_xlfn.IFS(ROUND(Sales_Data[[#This Row],[Temperature]],0)&lt;50,"Cold",ROUND(Sales_Data[[#This Row],[Temperature]],0)&lt;70,"Mild",ROUND(Sales_Data[[#This Row],[Temperature]],0)&lt;84,"Warm",TRUE,"Hot")</f>
        <v>Cold</v>
      </c>
    </row>
    <row r="4742" spans="1:13" x14ac:dyDescent="0.3">
      <c r="A4742" s="5">
        <v>16</v>
      </c>
      <c r="B4742" s="5" t="s">
        <v>70</v>
      </c>
      <c r="C4742" s="7" t="b">
        <f t="shared" si="148"/>
        <v>0</v>
      </c>
      <c r="D4742" s="7" t="str" cm="1">
        <f t="array" ref="D4742">_xlfn.SWITCH(A4742,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742" s="12">
        <f t="shared" si="149"/>
        <v>40956</v>
      </c>
      <c r="F4742" s="5">
        <v>2012</v>
      </c>
      <c r="G4742" s="8">
        <v>494069.49</v>
      </c>
      <c r="H4742" s="5" t="s">
        <v>99</v>
      </c>
      <c r="I4742" s="9">
        <v>31.19</v>
      </c>
      <c r="J4742" s="10">
        <v>3.113</v>
      </c>
      <c r="K4742" s="10">
        <v>196.9432711</v>
      </c>
      <c r="L4742" s="10">
        <v>6.1619999999999999</v>
      </c>
      <c r="M4742" s="11" t="str" cm="1">
        <f t="array" ref="M4742">_xlfn.IFS(ROUND(Sales_Data[[#This Row],[Temperature]],0)&lt;50,"Cold",ROUND(Sales_Data[[#This Row],[Temperature]],0)&lt;70,"Mild",ROUND(Sales_Data[[#This Row],[Temperature]],0)&lt;84,"Warm",TRUE,"Hot")</f>
        <v>Cold</v>
      </c>
    </row>
    <row r="4743" spans="1:13" x14ac:dyDescent="0.3">
      <c r="A4743" s="5">
        <v>17</v>
      </c>
      <c r="B4743" s="5" t="s">
        <v>70</v>
      </c>
      <c r="C4743" s="7" t="b">
        <f t="shared" si="148"/>
        <v>0</v>
      </c>
      <c r="D4743" s="7" t="str" cm="1">
        <f t="array" ref="D4743">_xlfn.SWITCH(A4743,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743" s="12">
        <f t="shared" si="149"/>
        <v>40956</v>
      </c>
      <c r="F4743" s="5">
        <v>2012</v>
      </c>
      <c r="G4743" s="8">
        <v>927084.65</v>
      </c>
      <c r="H4743" s="5" t="s">
        <v>99</v>
      </c>
      <c r="I4743" s="9">
        <v>30.76</v>
      </c>
      <c r="J4743" s="10">
        <v>3.1190000000000002</v>
      </c>
      <c r="K4743" s="10">
        <v>130.45462069999999</v>
      </c>
      <c r="L4743" s="10">
        <v>6.4029999999999996</v>
      </c>
      <c r="M4743" s="11" t="str" cm="1">
        <f t="array" ref="M4743">_xlfn.IFS(ROUND(Sales_Data[[#This Row],[Temperature]],0)&lt;50,"Cold",ROUND(Sales_Data[[#This Row],[Temperature]],0)&lt;70,"Mild",ROUND(Sales_Data[[#This Row],[Temperature]],0)&lt;84,"Warm",TRUE,"Hot")</f>
        <v>Cold</v>
      </c>
    </row>
    <row r="4744" spans="1:13" x14ac:dyDescent="0.3">
      <c r="A4744" s="5">
        <v>18</v>
      </c>
      <c r="B4744" s="5" t="s">
        <v>70</v>
      </c>
      <c r="C4744" s="7" t="b">
        <f t="shared" si="148"/>
        <v>0</v>
      </c>
      <c r="D4744" s="7" t="str" cm="1">
        <f t="array" ref="D4744">_xlfn.SWITCH(A4744,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744" s="12">
        <f t="shared" si="149"/>
        <v>40956</v>
      </c>
      <c r="F4744" s="5">
        <v>2012</v>
      </c>
      <c r="G4744" s="8">
        <v>1115985.81</v>
      </c>
      <c r="H4744" s="5" t="s">
        <v>99</v>
      </c>
      <c r="I4744" s="9">
        <v>32.869999999999997</v>
      </c>
      <c r="J4744" s="10">
        <v>3.7029999999999998</v>
      </c>
      <c r="K4744" s="10">
        <v>137.25831030000001</v>
      </c>
      <c r="L4744" s="10">
        <v>8.0749999999999993</v>
      </c>
      <c r="M4744" s="11" t="str" cm="1">
        <f t="array" ref="M4744">_xlfn.IFS(ROUND(Sales_Data[[#This Row],[Temperature]],0)&lt;50,"Cold",ROUND(Sales_Data[[#This Row],[Temperature]],0)&lt;70,"Mild",ROUND(Sales_Data[[#This Row],[Temperature]],0)&lt;84,"Warm",TRUE,"Hot")</f>
        <v>Cold</v>
      </c>
    </row>
    <row r="4745" spans="1:13" x14ac:dyDescent="0.3">
      <c r="A4745" s="5">
        <v>19</v>
      </c>
      <c r="B4745" s="5" t="s">
        <v>70</v>
      </c>
      <c r="C4745" s="7" t="b">
        <f t="shared" si="148"/>
        <v>0</v>
      </c>
      <c r="D4745" s="7" t="str" cm="1">
        <f t="array" ref="D4745">_xlfn.SWITCH(A4745,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45" s="12">
        <f t="shared" si="149"/>
        <v>40956</v>
      </c>
      <c r="F4745" s="5">
        <v>2012</v>
      </c>
      <c r="G4745" s="8">
        <v>1424720.27</v>
      </c>
      <c r="H4745" s="5" t="s">
        <v>99</v>
      </c>
      <c r="I4745" s="9">
        <v>30.95</v>
      </c>
      <c r="J4745" s="10">
        <v>3.8740000000000001</v>
      </c>
      <c r="K4745" s="10">
        <v>137.25831030000001</v>
      </c>
      <c r="L4745" s="10">
        <v>7.9429999999999996</v>
      </c>
      <c r="M4745" s="11" t="str" cm="1">
        <f t="array" ref="M4745">_xlfn.IFS(ROUND(Sales_Data[[#This Row],[Temperature]],0)&lt;50,"Cold",ROUND(Sales_Data[[#This Row],[Temperature]],0)&lt;70,"Mild",ROUND(Sales_Data[[#This Row],[Temperature]],0)&lt;84,"Warm",TRUE,"Hot")</f>
        <v>Cold</v>
      </c>
    </row>
    <row r="4746" spans="1:13" x14ac:dyDescent="0.3">
      <c r="A4746" s="5">
        <v>20</v>
      </c>
      <c r="B4746" s="5" t="s">
        <v>70</v>
      </c>
      <c r="C4746" s="7" t="b">
        <f t="shared" si="148"/>
        <v>0</v>
      </c>
      <c r="D4746" s="7" t="str" cm="1">
        <f t="array" ref="D4746">_xlfn.SWITCH(A4746,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46" s="12">
        <f t="shared" si="149"/>
        <v>40956</v>
      </c>
      <c r="F4746" s="5">
        <v>2012</v>
      </c>
      <c r="G4746" s="8">
        <v>2309025.16</v>
      </c>
      <c r="H4746" s="5" t="s">
        <v>99</v>
      </c>
      <c r="I4746" s="9">
        <v>31.11</v>
      </c>
      <c r="J4746" s="10">
        <v>3.6949999999999998</v>
      </c>
      <c r="K4746" s="10">
        <v>213.2732106</v>
      </c>
      <c r="L4746" s="10">
        <v>6.9610000000000003</v>
      </c>
      <c r="M4746" s="11" t="str" cm="1">
        <f t="array" ref="M4746">_xlfn.IFS(ROUND(Sales_Data[[#This Row],[Temperature]],0)&lt;50,"Cold",ROUND(Sales_Data[[#This Row],[Temperature]],0)&lt;70,"Mild",ROUND(Sales_Data[[#This Row],[Temperature]],0)&lt;84,"Warm",TRUE,"Hot")</f>
        <v>Cold</v>
      </c>
    </row>
    <row r="4747" spans="1:13" x14ac:dyDescent="0.3">
      <c r="A4747" s="5">
        <v>21</v>
      </c>
      <c r="B4747" s="5" t="s">
        <v>70</v>
      </c>
      <c r="C4747" s="7" t="b">
        <f t="shared" si="148"/>
        <v>0</v>
      </c>
      <c r="D4747" s="7" t="str" cm="1">
        <f t="array" ref="D4747">_xlfn.SWITCH(A4747,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47" s="12">
        <f t="shared" si="149"/>
        <v>40956</v>
      </c>
      <c r="F4747" s="5">
        <v>2012</v>
      </c>
      <c r="G4747" s="8">
        <v>834663.52</v>
      </c>
      <c r="H4747" s="5" t="s">
        <v>99</v>
      </c>
      <c r="I4747" s="9">
        <v>45.03</v>
      </c>
      <c r="J4747" s="10">
        <v>3.51</v>
      </c>
      <c r="K4747" s="10">
        <v>220.06519929999999</v>
      </c>
      <c r="L4747" s="10">
        <v>7.0570000000000004</v>
      </c>
      <c r="M4747" s="11" t="str" cm="1">
        <f t="array" ref="M4747">_xlfn.IFS(ROUND(Sales_Data[[#This Row],[Temperature]],0)&lt;50,"Cold",ROUND(Sales_Data[[#This Row],[Temperature]],0)&lt;70,"Mild",ROUND(Sales_Data[[#This Row],[Temperature]],0)&lt;84,"Warm",TRUE,"Hot")</f>
        <v>Cold</v>
      </c>
    </row>
    <row r="4748" spans="1:13" x14ac:dyDescent="0.3">
      <c r="A4748" s="5">
        <v>22</v>
      </c>
      <c r="B4748" s="5" t="s">
        <v>70</v>
      </c>
      <c r="C4748" s="7" t="b">
        <f t="shared" si="148"/>
        <v>0</v>
      </c>
      <c r="D4748" s="7" t="str" cm="1">
        <f t="array" ref="D4748">_xlfn.SWITCH(A4748,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48" s="12">
        <f t="shared" si="149"/>
        <v>40956</v>
      </c>
      <c r="F4748" s="5">
        <v>2012</v>
      </c>
      <c r="G4748" s="8">
        <v>1004749.41</v>
      </c>
      <c r="H4748" s="5" t="s">
        <v>99</v>
      </c>
      <c r="I4748" s="9">
        <v>36.25</v>
      </c>
      <c r="J4748" s="10">
        <v>3.7029999999999998</v>
      </c>
      <c r="K4748" s="10">
        <v>141.21403570000001</v>
      </c>
      <c r="L4748" s="10">
        <v>7.5030000000000001</v>
      </c>
      <c r="M4748" s="11" t="str" cm="1">
        <f t="array" ref="M4748">_xlfn.IFS(ROUND(Sales_Data[[#This Row],[Temperature]],0)&lt;50,"Cold",ROUND(Sales_Data[[#This Row],[Temperature]],0)&lt;70,"Mild",ROUND(Sales_Data[[#This Row],[Temperature]],0)&lt;84,"Warm",TRUE,"Hot")</f>
        <v>Cold</v>
      </c>
    </row>
    <row r="4749" spans="1:13" x14ac:dyDescent="0.3">
      <c r="A4749" s="5">
        <v>23</v>
      </c>
      <c r="B4749" s="5" t="s">
        <v>70</v>
      </c>
      <c r="C4749" s="7" t="b">
        <f t="shared" si="148"/>
        <v>0</v>
      </c>
      <c r="D4749" s="7" t="str" cm="1">
        <f t="array" ref="D4749">_xlfn.SWITCH(A4749,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49" s="12">
        <f t="shared" si="149"/>
        <v>40956</v>
      </c>
      <c r="F4749" s="5">
        <v>2012</v>
      </c>
      <c r="G4749" s="8">
        <v>1365546.69</v>
      </c>
      <c r="H4749" s="5" t="s">
        <v>99</v>
      </c>
      <c r="I4749" s="9">
        <v>27.01</v>
      </c>
      <c r="J4749" s="10">
        <v>3.7029999999999998</v>
      </c>
      <c r="K4749" s="10">
        <v>137.25831030000001</v>
      </c>
      <c r="L4749" s="10">
        <v>4.2610000000000001</v>
      </c>
      <c r="M4749" s="11" t="str" cm="1">
        <f t="array" ref="M4749">_xlfn.IFS(ROUND(Sales_Data[[#This Row],[Temperature]],0)&lt;50,"Cold",ROUND(Sales_Data[[#This Row],[Temperature]],0)&lt;70,"Mild",ROUND(Sales_Data[[#This Row],[Temperature]],0)&lt;84,"Warm",TRUE,"Hot")</f>
        <v>Cold</v>
      </c>
    </row>
    <row r="4750" spans="1:13" x14ac:dyDescent="0.3">
      <c r="A4750" s="5">
        <v>24</v>
      </c>
      <c r="B4750" s="5" t="s">
        <v>70</v>
      </c>
      <c r="C4750" s="7" t="b">
        <f t="shared" si="148"/>
        <v>0</v>
      </c>
      <c r="D4750" s="7" t="str" cm="1">
        <f t="array" ref="D4750">_xlfn.SWITCH(A4750,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50" s="12">
        <f t="shared" si="149"/>
        <v>40956</v>
      </c>
      <c r="F4750" s="5">
        <v>2012</v>
      </c>
      <c r="G4750" s="8">
        <v>1326370.08</v>
      </c>
      <c r="H4750" s="5" t="s">
        <v>99</v>
      </c>
      <c r="I4750" s="9">
        <v>33.92</v>
      </c>
      <c r="J4750" s="10">
        <v>3.8740000000000001</v>
      </c>
      <c r="K4750" s="10">
        <v>137.25831030000001</v>
      </c>
      <c r="L4750" s="10">
        <v>8.6590000000000007</v>
      </c>
      <c r="M4750" s="11" t="str" cm="1">
        <f t="array" ref="M4750">_xlfn.IFS(ROUND(Sales_Data[[#This Row],[Temperature]],0)&lt;50,"Cold",ROUND(Sales_Data[[#This Row],[Temperature]],0)&lt;70,"Mild",ROUND(Sales_Data[[#This Row],[Temperature]],0)&lt;84,"Warm",TRUE,"Hot")</f>
        <v>Cold</v>
      </c>
    </row>
    <row r="4751" spans="1:13" x14ac:dyDescent="0.3">
      <c r="A4751" s="5">
        <v>25</v>
      </c>
      <c r="B4751" s="5" t="s">
        <v>70</v>
      </c>
      <c r="C4751" s="7" t="b">
        <f t="shared" si="148"/>
        <v>0</v>
      </c>
      <c r="D4751" s="7" t="str" cm="1">
        <f t="array" ref="D4751">_xlfn.SWITCH(A4751,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51" s="12">
        <f t="shared" si="149"/>
        <v>40956</v>
      </c>
      <c r="F4751" s="5">
        <v>2012</v>
      </c>
      <c r="G4751" s="8">
        <v>654088.02</v>
      </c>
      <c r="H4751" s="5" t="s">
        <v>99</v>
      </c>
      <c r="I4751" s="9">
        <v>32.229999999999997</v>
      </c>
      <c r="J4751" s="10">
        <v>3.6949999999999998</v>
      </c>
      <c r="K4751" s="10">
        <v>213.2732106</v>
      </c>
      <c r="L4751" s="10">
        <v>6.9610000000000003</v>
      </c>
      <c r="M4751" s="11" t="str" cm="1">
        <f t="array" ref="M4751">_xlfn.IFS(ROUND(Sales_Data[[#This Row],[Temperature]],0)&lt;50,"Cold",ROUND(Sales_Data[[#This Row],[Temperature]],0)&lt;70,"Mild",ROUND(Sales_Data[[#This Row],[Temperature]],0)&lt;84,"Warm",TRUE,"Hot")</f>
        <v>Cold</v>
      </c>
    </row>
    <row r="4752" spans="1:13" x14ac:dyDescent="0.3">
      <c r="A4752" s="5">
        <v>26</v>
      </c>
      <c r="B4752" s="5" t="s">
        <v>70</v>
      </c>
      <c r="C4752" s="7" t="b">
        <f t="shared" si="148"/>
        <v>0</v>
      </c>
      <c r="D4752" s="7" t="str" cm="1">
        <f t="array" ref="D4752">_xlfn.SWITCH(A4752,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52" s="12">
        <f t="shared" si="149"/>
        <v>40956</v>
      </c>
      <c r="F4752" s="5">
        <v>2012</v>
      </c>
      <c r="G4752" s="8">
        <v>965788.76</v>
      </c>
      <c r="H4752" s="5" t="s">
        <v>99</v>
      </c>
      <c r="I4752" s="9">
        <v>23.9</v>
      </c>
      <c r="J4752" s="10">
        <v>3.7029999999999998</v>
      </c>
      <c r="K4752" s="10">
        <v>137.25831030000001</v>
      </c>
      <c r="L4752" s="10">
        <v>7.4669999999999996</v>
      </c>
      <c r="M4752" s="11" t="str" cm="1">
        <f t="array" ref="M4752">_xlfn.IFS(ROUND(Sales_Data[[#This Row],[Temperature]],0)&lt;50,"Cold",ROUND(Sales_Data[[#This Row],[Temperature]],0)&lt;70,"Mild",ROUND(Sales_Data[[#This Row],[Temperature]],0)&lt;84,"Warm",TRUE,"Hot")</f>
        <v>Cold</v>
      </c>
    </row>
    <row r="4753" spans="1:13" x14ac:dyDescent="0.3">
      <c r="A4753" s="5">
        <v>27</v>
      </c>
      <c r="B4753" s="5" t="s">
        <v>70</v>
      </c>
      <c r="C4753" s="7" t="b">
        <f t="shared" si="148"/>
        <v>0</v>
      </c>
      <c r="D4753" s="7" t="str" cm="1">
        <f t="array" ref="D4753">_xlfn.SWITCH(A4753,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53" s="12">
        <f t="shared" si="149"/>
        <v>40956</v>
      </c>
      <c r="F4753" s="5">
        <v>2012</v>
      </c>
      <c r="G4753" s="8">
        <v>1606221.56</v>
      </c>
      <c r="H4753" s="5" t="s">
        <v>99</v>
      </c>
      <c r="I4753" s="9">
        <v>37.24</v>
      </c>
      <c r="J4753" s="10">
        <v>3.8740000000000001</v>
      </c>
      <c r="K4753" s="10">
        <v>141.21403570000001</v>
      </c>
      <c r="L4753" s="10">
        <v>8.0090000000000003</v>
      </c>
      <c r="M4753" s="11" t="str" cm="1">
        <f t="array" ref="M4753">_xlfn.IFS(ROUND(Sales_Data[[#This Row],[Temperature]],0)&lt;50,"Cold",ROUND(Sales_Data[[#This Row],[Temperature]],0)&lt;70,"Mild",ROUND(Sales_Data[[#This Row],[Temperature]],0)&lt;84,"Warm",TRUE,"Hot")</f>
        <v>Cold</v>
      </c>
    </row>
    <row r="4754" spans="1:13" x14ac:dyDescent="0.3">
      <c r="A4754" s="5">
        <v>28</v>
      </c>
      <c r="B4754" s="5" t="s">
        <v>70</v>
      </c>
      <c r="C4754" s="7" t="b">
        <f t="shared" si="148"/>
        <v>0</v>
      </c>
      <c r="D4754" s="7" t="str" cm="1">
        <f t="array" ref="D4754">_xlfn.SWITCH(A4754,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54" s="12">
        <f t="shared" si="149"/>
        <v>40956</v>
      </c>
      <c r="F4754" s="5">
        <v>2012</v>
      </c>
      <c r="G4754" s="8">
        <v>1501503.68</v>
      </c>
      <c r="H4754" s="5" t="s">
        <v>99</v>
      </c>
      <c r="I4754" s="9">
        <v>51.8</v>
      </c>
      <c r="J4754" s="10">
        <v>3.7810000000000001</v>
      </c>
      <c r="K4754" s="10">
        <v>130.45462069999999</v>
      </c>
      <c r="L4754" s="10">
        <v>12.186999999999999</v>
      </c>
      <c r="M4754" s="11" t="str" cm="1">
        <f t="array" ref="M4754">_xlfn.IFS(ROUND(Sales_Data[[#This Row],[Temperature]],0)&lt;50,"Cold",ROUND(Sales_Data[[#This Row],[Temperature]],0)&lt;70,"Mild",ROUND(Sales_Data[[#This Row],[Temperature]],0)&lt;84,"Warm",TRUE,"Hot")</f>
        <v>Mild</v>
      </c>
    </row>
    <row r="4755" spans="1:13" x14ac:dyDescent="0.3">
      <c r="A4755" s="5">
        <v>29</v>
      </c>
      <c r="B4755" s="5" t="s">
        <v>70</v>
      </c>
      <c r="C4755" s="7" t="b">
        <f t="shared" si="148"/>
        <v>0</v>
      </c>
      <c r="D4755" s="7" t="str" cm="1">
        <f t="array" ref="D4755">_xlfn.SWITCH(A4755,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755" s="12">
        <f t="shared" si="149"/>
        <v>40956</v>
      </c>
      <c r="F4755" s="5">
        <v>2012</v>
      </c>
      <c r="G4755" s="8">
        <v>559606.91</v>
      </c>
      <c r="H4755" s="5" t="s">
        <v>99</v>
      </c>
      <c r="I4755" s="9">
        <v>36.25</v>
      </c>
      <c r="J4755" s="10">
        <v>3.7029999999999998</v>
      </c>
      <c r="K4755" s="10">
        <v>137.25831030000001</v>
      </c>
      <c r="L4755" s="10">
        <v>8.9879999999999995</v>
      </c>
      <c r="M4755" s="11" t="str" cm="1">
        <f t="array" ref="M4755">_xlfn.IFS(ROUND(Sales_Data[[#This Row],[Temperature]],0)&lt;50,"Cold",ROUND(Sales_Data[[#This Row],[Temperature]],0)&lt;70,"Mild",ROUND(Sales_Data[[#This Row],[Temperature]],0)&lt;84,"Warm",TRUE,"Hot")</f>
        <v>Cold</v>
      </c>
    </row>
    <row r="4756" spans="1:13" x14ac:dyDescent="0.3">
      <c r="A4756" s="5">
        <v>30</v>
      </c>
      <c r="B4756" s="5" t="s">
        <v>70</v>
      </c>
      <c r="C4756" s="7" t="b">
        <f t="shared" si="148"/>
        <v>0</v>
      </c>
      <c r="D4756" s="7" t="str" cm="1">
        <f t="array" ref="D4756">_xlfn.SWITCH(A4756,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756" s="12">
        <f t="shared" si="149"/>
        <v>40956</v>
      </c>
      <c r="F4756" s="5">
        <v>2012</v>
      </c>
      <c r="G4756" s="8">
        <v>435109.11</v>
      </c>
      <c r="H4756" s="5" t="s">
        <v>99</v>
      </c>
      <c r="I4756" s="9">
        <v>45.03</v>
      </c>
      <c r="J4756" s="10">
        <v>3.51</v>
      </c>
      <c r="K4756" s="10">
        <v>220.06519929999999</v>
      </c>
      <c r="L4756" s="10">
        <v>7.0570000000000004</v>
      </c>
      <c r="M4756" s="11" t="str" cm="1">
        <f t="array" ref="M4756">_xlfn.IFS(ROUND(Sales_Data[[#This Row],[Temperature]],0)&lt;50,"Cold",ROUND(Sales_Data[[#This Row],[Temperature]],0)&lt;70,"Mild",ROUND(Sales_Data[[#This Row],[Temperature]],0)&lt;84,"Warm",TRUE,"Hot")</f>
        <v>Cold</v>
      </c>
    </row>
    <row r="4757" spans="1:13" x14ac:dyDescent="0.3">
      <c r="A4757" s="5">
        <v>31</v>
      </c>
      <c r="B4757" s="5" t="s">
        <v>70</v>
      </c>
      <c r="C4757" s="7" t="b">
        <f t="shared" si="148"/>
        <v>0</v>
      </c>
      <c r="D4757" s="7" t="str" cm="1">
        <f t="array" ref="D4757">_xlfn.SWITCH(A4757,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757" s="12">
        <f t="shared" si="149"/>
        <v>40956</v>
      </c>
      <c r="F4757" s="5">
        <v>2012</v>
      </c>
      <c r="G4757" s="8">
        <v>1570813.52</v>
      </c>
      <c r="H4757" s="5" t="s">
        <v>99</v>
      </c>
      <c r="I4757" s="9">
        <v>45.03</v>
      </c>
      <c r="J4757" s="10">
        <v>3.51</v>
      </c>
      <c r="K4757" s="10">
        <v>220.06519929999999</v>
      </c>
      <c r="L4757" s="10">
        <v>7.0570000000000004</v>
      </c>
      <c r="M4757" s="11" t="str" cm="1">
        <f t="array" ref="M4757">_xlfn.IFS(ROUND(Sales_Data[[#This Row],[Temperature]],0)&lt;50,"Cold",ROUND(Sales_Data[[#This Row],[Temperature]],0)&lt;70,"Mild",ROUND(Sales_Data[[#This Row],[Temperature]],0)&lt;84,"Warm",TRUE,"Hot")</f>
        <v>Cold</v>
      </c>
    </row>
    <row r="4758" spans="1:13" x14ac:dyDescent="0.3">
      <c r="A4758" s="5">
        <v>32</v>
      </c>
      <c r="B4758" s="5" t="s">
        <v>70</v>
      </c>
      <c r="C4758" s="7" t="b">
        <f t="shared" si="148"/>
        <v>0</v>
      </c>
      <c r="D4758" s="7" t="str" cm="1">
        <f t="array" ref="D4758">_xlfn.SWITCH(A4758,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758" s="12">
        <f t="shared" si="149"/>
        <v>40956</v>
      </c>
      <c r="F4758" s="5">
        <v>2012</v>
      </c>
      <c r="G4758" s="8">
        <v>1243812.5900000001</v>
      </c>
      <c r="H4758" s="5" t="s">
        <v>99</v>
      </c>
      <c r="I4758" s="9">
        <v>24.26</v>
      </c>
      <c r="J4758" s="10">
        <v>3.113</v>
      </c>
      <c r="K4758" s="10">
        <v>196.9432711</v>
      </c>
      <c r="L4758" s="10">
        <v>8.2560000000000002</v>
      </c>
      <c r="M4758" s="11" t="str" cm="1">
        <f t="array" ref="M4758">_xlfn.IFS(ROUND(Sales_Data[[#This Row],[Temperature]],0)&lt;50,"Cold",ROUND(Sales_Data[[#This Row],[Temperature]],0)&lt;70,"Mild",ROUND(Sales_Data[[#This Row],[Temperature]],0)&lt;84,"Warm",TRUE,"Hot")</f>
        <v>Cold</v>
      </c>
    </row>
    <row r="4759" spans="1:13" x14ac:dyDescent="0.3">
      <c r="A4759" s="5">
        <v>33</v>
      </c>
      <c r="B4759" s="5" t="s">
        <v>70</v>
      </c>
      <c r="C4759" s="7" t="b">
        <f t="shared" si="148"/>
        <v>0</v>
      </c>
      <c r="D4759" s="7" t="str" cm="1">
        <f t="array" ref="D4759">_xlfn.SWITCH(A4759,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759" s="12">
        <f t="shared" si="149"/>
        <v>40956</v>
      </c>
      <c r="F4759" s="5">
        <v>2012</v>
      </c>
      <c r="G4759" s="8">
        <v>266300.98</v>
      </c>
      <c r="H4759" s="5" t="s">
        <v>99</v>
      </c>
      <c r="I4759" s="9">
        <v>57.8</v>
      </c>
      <c r="J4759" s="10">
        <v>3.7810000000000001</v>
      </c>
      <c r="K4759" s="10">
        <v>130.45462069999999</v>
      </c>
      <c r="L4759" s="10">
        <v>7.6029999999999998</v>
      </c>
      <c r="M4759" s="11" t="str" cm="1">
        <f t="array" ref="M4759">_xlfn.IFS(ROUND(Sales_Data[[#This Row],[Temperature]],0)&lt;50,"Cold",ROUND(Sales_Data[[#This Row],[Temperature]],0)&lt;70,"Mild",ROUND(Sales_Data[[#This Row],[Temperature]],0)&lt;84,"Warm",TRUE,"Hot")</f>
        <v>Mild</v>
      </c>
    </row>
    <row r="4760" spans="1:13" x14ac:dyDescent="0.3">
      <c r="A4760" s="5">
        <v>34</v>
      </c>
      <c r="B4760" s="5" t="s">
        <v>70</v>
      </c>
      <c r="C4760" s="7" t="b">
        <f t="shared" si="148"/>
        <v>0</v>
      </c>
      <c r="D4760" s="7" t="str" cm="1">
        <f t="array" ref="D4760">_xlfn.SWITCH(A4760,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760" s="12">
        <f t="shared" si="149"/>
        <v>40956</v>
      </c>
      <c r="F4760" s="5">
        <v>2012</v>
      </c>
      <c r="G4760" s="8">
        <v>1123446.51</v>
      </c>
      <c r="H4760" s="5" t="s">
        <v>99</v>
      </c>
      <c r="I4760" s="9">
        <v>37.25</v>
      </c>
      <c r="J4760" s="10">
        <v>3.4929999999999999</v>
      </c>
      <c r="K4760" s="10">
        <v>130.45462069999999</v>
      </c>
      <c r="L4760" s="10">
        <v>9.6530000000000005</v>
      </c>
      <c r="M4760" s="11" t="str" cm="1">
        <f t="array" ref="M4760">_xlfn.IFS(ROUND(Sales_Data[[#This Row],[Temperature]],0)&lt;50,"Cold",ROUND(Sales_Data[[#This Row],[Temperature]],0)&lt;70,"Mild",ROUND(Sales_Data[[#This Row],[Temperature]],0)&lt;84,"Warm",TRUE,"Hot")</f>
        <v>Cold</v>
      </c>
    </row>
    <row r="4761" spans="1:13" x14ac:dyDescent="0.3">
      <c r="A4761" s="5">
        <v>35</v>
      </c>
      <c r="B4761" s="5" t="s">
        <v>70</v>
      </c>
      <c r="C4761" s="7" t="b">
        <f t="shared" si="148"/>
        <v>0</v>
      </c>
      <c r="D4761" s="7" t="str" cm="1">
        <f t="array" ref="D4761">_xlfn.SWITCH(A4761,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761" s="12">
        <f t="shared" si="149"/>
        <v>40956</v>
      </c>
      <c r="F4761" s="5">
        <v>2012</v>
      </c>
      <c r="G4761" s="8">
        <v>824568.39</v>
      </c>
      <c r="H4761" s="5" t="s">
        <v>99</v>
      </c>
      <c r="I4761" s="9">
        <v>37.24</v>
      </c>
      <c r="J4761" s="10">
        <v>3.6949999999999998</v>
      </c>
      <c r="K4761" s="10">
        <v>141.21403570000001</v>
      </c>
      <c r="L4761" s="10">
        <v>8.7439999999999998</v>
      </c>
      <c r="M4761" s="11" t="str" cm="1">
        <f t="array" ref="M4761">_xlfn.IFS(ROUND(Sales_Data[[#This Row],[Temperature]],0)&lt;50,"Cold",ROUND(Sales_Data[[#This Row],[Temperature]],0)&lt;70,"Mild",ROUND(Sales_Data[[#This Row],[Temperature]],0)&lt;84,"Warm",TRUE,"Hot")</f>
        <v>Cold</v>
      </c>
    </row>
    <row r="4762" spans="1:13" x14ac:dyDescent="0.3">
      <c r="A4762" s="5">
        <v>36</v>
      </c>
      <c r="B4762" s="5" t="s">
        <v>70</v>
      </c>
      <c r="C4762" s="7" t="b">
        <f t="shared" si="148"/>
        <v>0</v>
      </c>
      <c r="D4762" s="7" t="str" cm="1">
        <f t="array" ref="D4762">_xlfn.SWITCH(A4762,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762" s="12">
        <f t="shared" si="149"/>
        <v>40956</v>
      </c>
      <c r="F4762" s="5">
        <v>2012</v>
      </c>
      <c r="G4762" s="8">
        <v>326316.73</v>
      </c>
      <c r="H4762" s="5" t="s">
        <v>99</v>
      </c>
      <c r="I4762" s="9">
        <v>54.38</v>
      </c>
      <c r="J4762" s="10">
        <v>3.5030000000000001</v>
      </c>
      <c r="K4762" s="10">
        <v>219.1148297</v>
      </c>
      <c r="L4762" s="10">
        <v>7.2439999999999998</v>
      </c>
      <c r="M4762" s="11" t="str" cm="1">
        <f t="array" ref="M4762">_xlfn.IFS(ROUND(Sales_Data[[#This Row],[Temperature]],0)&lt;50,"Cold",ROUND(Sales_Data[[#This Row],[Temperature]],0)&lt;70,"Mild",ROUND(Sales_Data[[#This Row],[Temperature]],0)&lt;84,"Warm",TRUE,"Hot")</f>
        <v>Mild</v>
      </c>
    </row>
    <row r="4763" spans="1:13" x14ac:dyDescent="0.3">
      <c r="A4763" s="5">
        <v>37</v>
      </c>
      <c r="B4763" s="5" t="s">
        <v>70</v>
      </c>
      <c r="C4763" s="7" t="b">
        <f t="shared" si="148"/>
        <v>0</v>
      </c>
      <c r="D4763" s="7" t="str" cm="1">
        <f t="array" ref="D4763">_xlfn.SWITCH(A4763,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763" s="12">
        <f t="shared" si="149"/>
        <v>40956</v>
      </c>
      <c r="F4763" s="5">
        <v>2012</v>
      </c>
      <c r="G4763" s="8">
        <v>541071.29</v>
      </c>
      <c r="H4763" s="5" t="s">
        <v>99</v>
      </c>
      <c r="I4763" s="9">
        <v>54.38</v>
      </c>
      <c r="J4763" s="10">
        <v>3.51</v>
      </c>
      <c r="K4763" s="10">
        <v>219.1148297</v>
      </c>
      <c r="L4763" s="10">
        <v>7.2439999999999998</v>
      </c>
      <c r="M4763" s="11" t="str" cm="1">
        <f t="array" ref="M4763">_xlfn.IFS(ROUND(Sales_Data[[#This Row],[Temperature]],0)&lt;50,"Cold",ROUND(Sales_Data[[#This Row],[Temperature]],0)&lt;70,"Mild",ROUND(Sales_Data[[#This Row],[Temperature]],0)&lt;84,"Warm",TRUE,"Hot")</f>
        <v>Mild</v>
      </c>
    </row>
    <row r="4764" spans="1:13" x14ac:dyDescent="0.3">
      <c r="A4764" s="5">
        <v>38</v>
      </c>
      <c r="B4764" s="5" t="s">
        <v>70</v>
      </c>
      <c r="C4764" s="7" t="b">
        <f t="shared" si="148"/>
        <v>0</v>
      </c>
      <c r="D4764" s="7" t="str" cm="1">
        <f t="array" ref="D4764">_xlfn.SWITCH(A4764,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764" s="12">
        <f t="shared" si="149"/>
        <v>40956</v>
      </c>
      <c r="F4764" s="5">
        <v>2012</v>
      </c>
      <c r="G4764" s="8">
        <v>415513.97</v>
      </c>
      <c r="H4764" s="5" t="s">
        <v>99</v>
      </c>
      <c r="I4764" s="9">
        <v>51.8</v>
      </c>
      <c r="J4764" s="10">
        <v>3.7810000000000001</v>
      </c>
      <c r="K4764" s="10">
        <v>130.45462069999999</v>
      </c>
      <c r="L4764" s="10">
        <v>12.186999999999999</v>
      </c>
      <c r="M4764" s="11" t="str" cm="1">
        <f t="array" ref="M4764">_xlfn.IFS(ROUND(Sales_Data[[#This Row],[Temperature]],0)&lt;50,"Cold",ROUND(Sales_Data[[#This Row],[Temperature]],0)&lt;70,"Mild",ROUND(Sales_Data[[#This Row],[Temperature]],0)&lt;84,"Warm",TRUE,"Hot")</f>
        <v>Mild</v>
      </c>
    </row>
    <row r="4765" spans="1:13" x14ac:dyDescent="0.3">
      <c r="A4765" s="5">
        <v>39</v>
      </c>
      <c r="B4765" s="5" t="s">
        <v>70</v>
      </c>
      <c r="C4765" s="7" t="b">
        <f t="shared" si="148"/>
        <v>0</v>
      </c>
      <c r="D4765" s="7" t="str" cm="1">
        <f t="array" ref="D4765">_xlfn.SWITCH(A4765,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765" s="12">
        <f t="shared" si="149"/>
        <v>40956</v>
      </c>
      <c r="F4765" s="5">
        <v>2012</v>
      </c>
      <c r="G4765" s="8">
        <v>1511041.69</v>
      </c>
      <c r="H4765" s="5" t="s">
        <v>99</v>
      </c>
      <c r="I4765" s="9">
        <v>52.75</v>
      </c>
      <c r="J4765" s="10">
        <v>3.51</v>
      </c>
      <c r="K4765" s="10">
        <v>219.1148297</v>
      </c>
      <c r="L4765" s="10">
        <v>7.2439999999999998</v>
      </c>
      <c r="M4765" s="11" t="str" cm="1">
        <f t="array" ref="M4765">_xlfn.IFS(ROUND(Sales_Data[[#This Row],[Temperature]],0)&lt;50,"Cold",ROUND(Sales_Data[[#This Row],[Temperature]],0)&lt;70,"Mild",ROUND(Sales_Data[[#This Row],[Temperature]],0)&lt;84,"Warm",TRUE,"Hot")</f>
        <v>Mild</v>
      </c>
    </row>
    <row r="4766" spans="1:13" x14ac:dyDescent="0.3">
      <c r="A4766" s="5">
        <v>40</v>
      </c>
      <c r="B4766" s="5" t="s">
        <v>70</v>
      </c>
      <c r="C4766" s="7" t="b">
        <f t="shared" si="148"/>
        <v>0</v>
      </c>
      <c r="D4766" s="7" t="str" cm="1">
        <f t="array" ref="D4766">_xlfn.SWITCH(A4766,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766" s="12">
        <f t="shared" si="149"/>
        <v>40956</v>
      </c>
      <c r="F4766" s="5">
        <v>2012</v>
      </c>
      <c r="G4766" s="8">
        <v>975500.87</v>
      </c>
      <c r="H4766" s="5" t="s">
        <v>99</v>
      </c>
      <c r="I4766" s="9">
        <v>25.56</v>
      </c>
      <c r="J4766" s="10">
        <v>3.7029999999999998</v>
      </c>
      <c r="K4766" s="10">
        <v>137.25831030000001</v>
      </c>
      <c r="L4766" s="10">
        <v>4.2610000000000001</v>
      </c>
      <c r="M4766" s="11" t="str" cm="1">
        <f t="array" ref="M4766">_xlfn.IFS(ROUND(Sales_Data[[#This Row],[Temperature]],0)&lt;50,"Cold",ROUND(Sales_Data[[#This Row],[Temperature]],0)&lt;70,"Mild",ROUND(Sales_Data[[#This Row],[Temperature]],0)&lt;84,"Warm",TRUE,"Hot")</f>
        <v>Cold</v>
      </c>
    </row>
    <row r="4767" spans="1:13" x14ac:dyDescent="0.3">
      <c r="A4767" s="5">
        <v>41</v>
      </c>
      <c r="B4767" s="5" t="s">
        <v>70</v>
      </c>
      <c r="C4767" s="7" t="b">
        <f t="shared" si="148"/>
        <v>0</v>
      </c>
      <c r="D4767" s="7" t="str" cm="1">
        <f t="array" ref="D4767">_xlfn.SWITCH(A4767,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767" s="12">
        <f t="shared" si="149"/>
        <v>40956</v>
      </c>
      <c r="F4767" s="5">
        <v>2012</v>
      </c>
      <c r="G4767" s="8">
        <v>1330451.46</v>
      </c>
      <c r="H4767" s="5" t="s">
        <v>99</v>
      </c>
      <c r="I4767" s="9">
        <v>22.52</v>
      </c>
      <c r="J4767" s="10">
        <v>3.113</v>
      </c>
      <c r="K4767" s="10">
        <v>196.9432711</v>
      </c>
      <c r="L4767" s="10">
        <v>6.5890000000000004</v>
      </c>
      <c r="M4767" s="11" t="str" cm="1">
        <f t="array" ref="M4767">_xlfn.IFS(ROUND(Sales_Data[[#This Row],[Temperature]],0)&lt;50,"Cold",ROUND(Sales_Data[[#This Row],[Temperature]],0)&lt;70,"Mild",ROUND(Sales_Data[[#This Row],[Temperature]],0)&lt;84,"Warm",TRUE,"Hot")</f>
        <v>Cold</v>
      </c>
    </row>
    <row r="4768" spans="1:13" x14ac:dyDescent="0.3">
      <c r="A4768" s="5">
        <v>42</v>
      </c>
      <c r="B4768" s="5" t="s">
        <v>70</v>
      </c>
      <c r="C4768" s="7" t="b">
        <f t="shared" si="148"/>
        <v>0</v>
      </c>
      <c r="D4768" s="7" t="str" cm="1">
        <f t="array" ref="D4768">_xlfn.SWITCH(A4768,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768" s="12">
        <f t="shared" si="149"/>
        <v>40956</v>
      </c>
      <c r="F4768" s="5">
        <v>2012</v>
      </c>
      <c r="G4768" s="8">
        <v>606671.5</v>
      </c>
      <c r="H4768" s="5" t="s">
        <v>99</v>
      </c>
      <c r="I4768" s="9">
        <v>54.12</v>
      </c>
      <c r="J4768" s="10">
        <v>3.7810000000000001</v>
      </c>
      <c r="K4768" s="10">
        <v>130.45462069999999</v>
      </c>
      <c r="L4768" s="10">
        <v>7.5449999999999999</v>
      </c>
      <c r="M4768" s="11" t="str" cm="1">
        <f t="array" ref="M4768">_xlfn.IFS(ROUND(Sales_Data[[#This Row],[Temperature]],0)&lt;50,"Cold",ROUND(Sales_Data[[#This Row],[Temperature]],0)&lt;70,"Mild",ROUND(Sales_Data[[#This Row],[Temperature]],0)&lt;84,"Warm",TRUE,"Hot")</f>
        <v>Mild</v>
      </c>
    </row>
    <row r="4769" spans="1:13" x14ac:dyDescent="0.3">
      <c r="A4769" s="5">
        <v>43</v>
      </c>
      <c r="B4769" s="5" t="s">
        <v>70</v>
      </c>
      <c r="C4769" s="7" t="b">
        <f t="shared" si="148"/>
        <v>0</v>
      </c>
      <c r="D4769" s="7" t="str" cm="1">
        <f t="array" ref="D4769">_xlfn.SWITCH(A4769,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769" s="12">
        <f t="shared" si="149"/>
        <v>40956</v>
      </c>
      <c r="F4769" s="5">
        <v>2012</v>
      </c>
      <c r="G4769" s="8">
        <v>660632.05000000005</v>
      </c>
      <c r="H4769" s="5" t="s">
        <v>99</v>
      </c>
      <c r="I4769" s="9">
        <v>49.38</v>
      </c>
      <c r="J4769" s="10">
        <v>3.51</v>
      </c>
      <c r="K4769" s="10">
        <v>211.91683499999999</v>
      </c>
      <c r="L4769" s="10">
        <v>9.6530000000000005</v>
      </c>
      <c r="M4769" s="11" t="str" cm="1">
        <f t="array" ref="M4769">_xlfn.IFS(ROUND(Sales_Data[[#This Row],[Temperature]],0)&lt;50,"Cold",ROUND(Sales_Data[[#This Row],[Temperature]],0)&lt;70,"Mild",ROUND(Sales_Data[[#This Row],[Temperature]],0)&lt;84,"Warm",TRUE,"Hot")</f>
        <v>Cold</v>
      </c>
    </row>
    <row r="4770" spans="1:13" x14ac:dyDescent="0.3">
      <c r="A4770" s="5">
        <v>44</v>
      </c>
      <c r="B4770" s="5" t="s">
        <v>70</v>
      </c>
      <c r="C4770" s="7" t="b">
        <f t="shared" si="148"/>
        <v>0</v>
      </c>
      <c r="D4770" s="7" t="str" cm="1">
        <f t="array" ref="D4770">_xlfn.SWITCH(A4770,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770" s="12">
        <f t="shared" si="149"/>
        <v>40956</v>
      </c>
      <c r="F4770" s="5">
        <v>2012</v>
      </c>
      <c r="G4770" s="8">
        <v>320691.21000000002</v>
      </c>
      <c r="H4770" s="5" t="s">
        <v>99</v>
      </c>
      <c r="I4770" s="9">
        <v>36.57</v>
      </c>
      <c r="J4770" s="10">
        <v>3.1190000000000002</v>
      </c>
      <c r="K4770" s="10">
        <v>130.45462069999999</v>
      </c>
      <c r="L4770" s="10">
        <v>5.774</v>
      </c>
      <c r="M4770" s="11" t="str" cm="1">
        <f t="array" ref="M4770">_xlfn.IFS(ROUND(Sales_Data[[#This Row],[Temperature]],0)&lt;50,"Cold",ROUND(Sales_Data[[#This Row],[Temperature]],0)&lt;70,"Mild",ROUND(Sales_Data[[#This Row],[Temperature]],0)&lt;84,"Warm",TRUE,"Hot")</f>
        <v>Cold</v>
      </c>
    </row>
    <row r="4771" spans="1:13" x14ac:dyDescent="0.3">
      <c r="A4771" s="5">
        <v>45</v>
      </c>
      <c r="B4771" s="5" t="s">
        <v>70</v>
      </c>
      <c r="C4771" s="7" t="b">
        <f t="shared" si="148"/>
        <v>0</v>
      </c>
      <c r="D4771" s="7" t="str" cm="1">
        <f t="array" ref="D4771">_xlfn.SWITCH(A4771,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771" s="12">
        <f t="shared" si="149"/>
        <v>40956</v>
      </c>
      <c r="F4771" s="5">
        <v>2012</v>
      </c>
      <c r="G4771" s="8">
        <v>858853.75</v>
      </c>
      <c r="H4771" s="5" t="s">
        <v>99</v>
      </c>
      <c r="I4771" s="9">
        <v>36.85</v>
      </c>
      <c r="J4771" s="10">
        <v>3.6949999999999998</v>
      </c>
      <c r="K4771" s="10">
        <v>189.84248339999999</v>
      </c>
      <c r="L4771" s="10">
        <v>8.4239999999999995</v>
      </c>
      <c r="M4771" s="11" t="str" cm="1">
        <f t="array" ref="M4771">_xlfn.IFS(ROUND(Sales_Data[[#This Row],[Temperature]],0)&lt;50,"Cold",ROUND(Sales_Data[[#This Row],[Temperature]],0)&lt;70,"Mild",ROUND(Sales_Data[[#This Row],[Temperature]],0)&lt;84,"Warm",TRUE,"Hot")</f>
        <v>Cold</v>
      </c>
    </row>
    <row r="4772" spans="1:13" x14ac:dyDescent="0.3">
      <c r="A4772" s="5">
        <v>1</v>
      </c>
      <c r="B4772" s="5" t="s">
        <v>71</v>
      </c>
      <c r="C4772" s="7" t="b">
        <f t="shared" si="148"/>
        <v>0</v>
      </c>
      <c r="D4772" s="7" t="str" cm="1">
        <f t="array" ref="D4772">_xlfn.SWITCH(A4772,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772" s="12">
        <f t="shared" si="149"/>
        <v>40963</v>
      </c>
      <c r="F4772" s="5">
        <v>2012</v>
      </c>
      <c r="G4772" s="8">
        <v>1539387.83</v>
      </c>
      <c r="H4772" s="5" t="s">
        <v>99</v>
      </c>
      <c r="I4772" s="9">
        <v>57.25</v>
      </c>
      <c r="J4772" s="10">
        <v>3.5550000000000002</v>
      </c>
      <c r="K4772" s="10">
        <v>220.63690199999999</v>
      </c>
      <c r="L4772" s="10">
        <v>7.3479999999999999</v>
      </c>
      <c r="M4772" s="11" t="str" cm="1">
        <f t="array" ref="M4772">_xlfn.IFS(ROUND(Sales_Data[[#This Row],[Temperature]],0)&lt;50,"Cold",ROUND(Sales_Data[[#This Row],[Temperature]],0)&lt;70,"Mild",ROUND(Sales_Data[[#This Row],[Temperature]],0)&lt;84,"Warm",TRUE,"Hot")</f>
        <v>Mild</v>
      </c>
    </row>
    <row r="4773" spans="1:13" x14ac:dyDescent="0.3">
      <c r="A4773" s="5">
        <v>2</v>
      </c>
      <c r="B4773" s="5" t="s">
        <v>71</v>
      </c>
      <c r="C4773" s="7" t="b">
        <f t="shared" si="148"/>
        <v>0</v>
      </c>
      <c r="D4773" s="7" t="str" cm="1">
        <f t="array" ref="D4773">_xlfn.SWITCH(A4773,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773" s="12">
        <f t="shared" si="149"/>
        <v>40963</v>
      </c>
      <c r="F4773" s="5">
        <v>2012</v>
      </c>
      <c r="G4773" s="8">
        <v>1861802.7</v>
      </c>
      <c r="H4773" s="5" t="s">
        <v>99</v>
      </c>
      <c r="I4773" s="9">
        <v>54.63</v>
      </c>
      <c r="J4773" s="10">
        <v>3.5550000000000002</v>
      </c>
      <c r="K4773" s="10">
        <v>220.27594400000001</v>
      </c>
      <c r="L4773" s="10">
        <v>7.0570000000000004</v>
      </c>
      <c r="M4773" s="11" t="str" cm="1">
        <f t="array" ref="M4773">_xlfn.IFS(ROUND(Sales_Data[[#This Row],[Temperature]],0)&lt;50,"Cold",ROUND(Sales_Data[[#This Row],[Temperature]],0)&lt;70,"Mild",ROUND(Sales_Data[[#This Row],[Temperature]],0)&lt;84,"Warm",TRUE,"Hot")</f>
        <v>Mild</v>
      </c>
    </row>
    <row r="4774" spans="1:13" x14ac:dyDescent="0.3">
      <c r="A4774" s="5">
        <v>3</v>
      </c>
      <c r="B4774" s="5" t="s">
        <v>71</v>
      </c>
      <c r="C4774" s="7" t="b">
        <f t="shared" si="148"/>
        <v>0</v>
      </c>
      <c r="D4774" s="7" t="str" cm="1">
        <f t="array" ref="D4774">_xlfn.SWITCH(A4774,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774" s="12">
        <f t="shared" si="149"/>
        <v>40963</v>
      </c>
      <c r="F4774" s="5">
        <v>2012</v>
      </c>
      <c r="G4774" s="8">
        <v>418925.47</v>
      </c>
      <c r="H4774" s="5" t="s">
        <v>99</v>
      </c>
      <c r="I4774" s="9">
        <v>60.12</v>
      </c>
      <c r="J4774" s="10">
        <v>3.5550000000000002</v>
      </c>
      <c r="K4774" s="10">
        <v>224.13201989999999</v>
      </c>
      <c r="L4774" s="10">
        <v>6.8330000000000002</v>
      </c>
      <c r="M4774" s="11" t="str" cm="1">
        <f t="array" ref="M4774">_xlfn.IFS(ROUND(Sales_Data[[#This Row],[Temperature]],0)&lt;50,"Cold",ROUND(Sales_Data[[#This Row],[Temperature]],0)&lt;70,"Mild",ROUND(Sales_Data[[#This Row],[Temperature]],0)&lt;84,"Warm",TRUE,"Hot")</f>
        <v>Mild</v>
      </c>
    </row>
    <row r="4775" spans="1:13" x14ac:dyDescent="0.3">
      <c r="A4775" s="5">
        <v>4</v>
      </c>
      <c r="B4775" s="5" t="s">
        <v>71</v>
      </c>
      <c r="C4775" s="7" t="b">
        <f t="shared" si="148"/>
        <v>0</v>
      </c>
      <c r="D4775" s="7" t="str" cm="1">
        <f t="array" ref="D4775">_xlfn.SWITCH(A4775,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775" s="12">
        <f t="shared" si="149"/>
        <v>40963</v>
      </c>
      <c r="F4775" s="5">
        <v>2012</v>
      </c>
      <c r="G4775" s="8">
        <v>2226662.17</v>
      </c>
      <c r="H4775" s="5" t="s">
        <v>99</v>
      </c>
      <c r="I4775" s="9">
        <v>41.31</v>
      </c>
      <c r="J4775" s="10">
        <v>3.5409999999999999</v>
      </c>
      <c r="K4775" s="10">
        <v>130.55020690000001</v>
      </c>
      <c r="L4775" s="10">
        <v>4.6070000000000002</v>
      </c>
      <c r="M4775" s="11" t="str" cm="1">
        <f t="array" ref="M4775">_xlfn.IFS(ROUND(Sales_Data[[#This Row],[Temperature]],0)&lt;50,"Cold",ROUND(Sales_Data[[#This Row],[Temperature]],0)&lt;70,"Mild",ROUND(Sales_Data[[#This Row],[Temperature]],0)&lt;84,"Warm",TRUE,"Hot")</f>
        <v>Cold</v>
      </c>
    </row>
    <row r="4776" spans="1:13" x14ac:dyDescent="0.3">
      <c r="A4776" s="5">
        <v>5</v>
      </c>
      <c r="B4776" s="5" t="s">
        <v>71</v>
      </c>
      <c r="C4776" s="7" t="b">
        <f t="shared" si="148"/>
        <v>0</v>
      </c>
      <c r="D4776" s="7" t="str" cm="1">
        <f t="array" ref="D4776">_xlfn.SWITCH(A4776,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776" s="12">
        <f t="shared" si="149"/>
        <v>40963</v>
      </c>
      <c r="F4776" s="5">
        <v>2012</v>
      </c>
      <c r="G4776" s="8">
        <v>312220.46999999997</v>
      </c>
      <c r="H4776" s="5" t="s">
        <v>99</v>
      </c>
      <c r="I4776" s="9">
        <v>57.75</v>
      </c>
      <c r="J4776" s="10">
        <v>3.5550000000000002</v>
      </c>
      <c r="K4776" s="10">
        <v>221.2224243</v>
      </c>
      <c r="L4776" s="10">
        <v>5.9429999999999996</v>
      </c>
      <c r="M4776" s="11" t="str" cm="1">
        <f t="array" ref="M4776">_xlfn.IFS(ROUND(Sales_Data[[#This Row],[Temperature]],0)&lt;50,"Cold",ROUND(Sales_Data[[#This Row],[Temperature]],0)&lt;70,"Mild",ROUND(Sales_Data[[#This Row],[Temperature]],0)&lt;84,"Warm",TRUE,"Hot")</f>
        <v>Mild</v>
      </c>
    </row>
    <row r="4777" spans="1:13" x14ac:dyDescent="0.3">
      <c r="A4777" s="5">
        <v>6</v>
      </c>
      <c r="B4777" s="5" t="s">
        <v>71</v>
      </c>
      <c r="C4777" s="7" t="b">
        <f t="shared" si="148"/>
        <v>0</v>
      </c>
      <c r="D4777" s="7" t="str" cm="1">
        <f t="array" ref="D4777">_xlfn.SWITCH(A4777,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777" s="12">
        <f t="shared" si="149"/>
        <v>40963</v>
      </c>
      <c r="F4777" s="5">
        <v>2012</v>
      </c>
      <c r="G4777" s="8">
        <v>1465187.71</v>
      </c>
      <c r="H4777" s="5" t="s">
        <v>99</v>
      </c>
      <c r="I4777" s="9">
        <v>59.17</v>
      </c>
      <c r="J4777" s="10">
        <v>3.5550000000000002</v>
      </c>
      <c r="K4777" s="10">
        <v>222.23927259999999</v>
      </c>
      <c r="L4777" s="10">
        <v>6.1319999999999997</v>
      </c>
      <c r="M4777" s="11" t="str" cm="1">
        <f t="array" ref="M4777">_xlfn.IFS(ROUND(Sales_Data[[#This Row],[Temperature]],0)&lt;50,"Cold",ROUND(Sales_Data[[#This Row],[Temperature]],0)&lt;70,"Mild",ROUND(Sales_Data[[#This Row],[Temperature]],0)&lt;84,"Warm",TRUE,"Hot")</f>
        <v>Mild</v>
      </c>
    </row>
    <row r="4778" spans="1:13" x14ac:dyDescent="0.3">
      <c r="A4778" s="5">
        <v>7</v>
      </c>
      <c r="B4778" s="5" t="s">
        <v>71</v>
      </c>
      <c r="C4778" s="7" t="b">
        <f t="shared" si="148"/>
        <v>0</v>
      </c>
      <c r="D4778" s="7" t="str" cm="1">
        <f t="array" ref="D4778">_xlfn.SWITCH(A4778,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778" s="12">
        <f t="shared" si="149"/>
        <v>40963</v>
      </c>
      <c r="F4778" s="5">
        <v>2012</v>
      </c>
      <c r="G4778" s="8">
        <v>603041.14</v>
      </c>
      <c r="H4778" s="5" t="s">
        <v>99</v>
      </c>
      <c r="I4778" s="9">
        <v>24.41</v>
      </c>
      <c r="J4778" s="10">
        <v>3.129</v>
      </c>
      <c r="K4778" s="10">
        <v>196.9499007</v>
      </c>
      <c r="L4778" s="10">
        <v>8.2560000000000002</v>
      </c>
      <c r="M4778" s="11" t="str" cm="1">
        <f t="array" ref="M4778">_xlfn.IFS(ROUND(Sales_Data[[#This Row],[Temperature]],0)&lt;50,"Cold",ROUND(Sales_Data[[#This Row],[Temperature]],0)&lt;70,"Mild",ROUND(Sales_Data[[#This Row],[Temperature]],0)&lt;84,"Warm",TRUE,"Hot")</f>
        <v>Cold</v>
      </c>
    </row>
    <row r="4779" spans="1:13" x14ac:dyDescent="0.3">
      <c r="A4779" s="5">
        <v>8</v>
      </c>
      <c r="B4779" s="5" t="s">
        <v>71</v>
      </c>
      <c r="C4779" s="7" t="b">
        <f t="shared" si="148"/>
        <v>0</v>
      </c>
      <c r="D4779" s="7" t="str" cm="1">
        <f t="array" ref="D4779">_xlfn.SWITCH(A4779,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779" s="12">
        <f t="shared" si="149"/>
        <v>40963</v>
      </c>
      <c r="F4779" s="5">
        <v>2012</v>
      </c>
      <c r="G4779" s="8">
        <v>928537.54</v>
      </c>
      <c r="H4779" s="5" t="s">
        <v>99</v>
      </c>
      <c r="I4779" s="9">
        <v>46.33</v>
      </c>
      <c r="J4779" s="10">
        <v>3.5550000000000002</v>
      </c>
      <c r="K4779" s="10">
        <v>224.1809207</v>
      </c>
      <c r="L4779" s="10">
        <v>5.8250000000000002</v>
      </c>
      <c r="M4779" s="11" t="str" cm="1">
        <f t="array" ref="M4779">_xlfn.IFS(ROUND(Sales_Data[[#This Row],[Temperature]],0)&lt;50,"Cold",ROUND(Sales_Data[[#This Row],[Temperature]],0)&lt;70,"Mild",ROUND(Sales_Data[[#This Row],[Temperature]],0)&lt;84,"Warm",TRUE,"Hot")</f>
        <v>Cold</v>
      </c>
    </row>
    <row r="4780" spans="1:13" x14ac:dyDescent="0.3">
      <c r="A4780" s="5">
        <v>9</v>
      </c>
      <c r="B4780" s="5" t="s">
        <v>71</v>
      </c>
      <c r="C4780" s="7" t="b">
        <f t="shared" si="148"/>
        <v>0</v>
      </c>
      <c r="D4780" s="7" t="str" cm="1">
        <f t="array" ref="D4780">_xlfn.SWITCH(A4780,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780" s="12">
        <f t="shared" si="149"/>
        <v>40963</v>
      </c>
      <c r="F4780" s="5">
        <v>2012</v>
      </c>
      <c r="G4780" s="8">
        <v>563578.79</v>
      </c>
      <c r="H4780" s="5" t="s">
        <v>99</v>
      </c>
      <c r="I4780" s="9">
        <v>53.67</v>
      </c>
      <c r="J4780" s="10">
        <v>3.5550000000000002</v>
      </c>
      <c r="K4780" s="10">
        <v>224.37413839999999</v>
      </c>
      <c r="L4780" s="10">
        <v>5.6669999999999998</v>
      </c>
      <c r="M4780" s="11" t="str" cm="1">
        <f t="array" ref="M4780">_xlfn.IFS(ROUND(Sales_Data[[#This Row],[Temperature]],0)&lt;50,"Cold",ROUND(Sales_Data[[#This Row],[Temperature]],0)&lt;70,"Mild",ROUND(Sales_Data[[#This Row],[Temperature]],0)&lt;84,"Warm",TRUE,"Hot")</f>
        <v>Mild</v>
      </c>
    </row>
    <row r="4781" spans="1:13" x14ac:dyDescent="0.3">
      <c r="A4781" s="5">
        <v>10</v>
      </c>
      <c r="B4781" s="5" t="s">
        <v>71</v>
      </c>
      <c r="C4781" s="7" t="b">
        <f t="shared" si="148"/>
        <v>0</v>
      </c>
      <c r="D4781" s="7" t="str" cm="1">
        <f t="array" ref="D4781">_xlfn.SWITCH(A4781,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781" s="12">
        <f t="shared" si="149"/>
        <v>40963</v>
      </c>
      <c r="F4781" s="5">
        <v>2012</v>
      </c>
      <c r="G4781" s="8">
        <v>2039415.74</v>
      </c>
      <c r="H4781" s="5" t="s">
        <v>99</v>
      </c>
      <c r="I4781" s="9">
        <v>56.02</v>
      </c>
      <c r="J4781" s="10">
        <v>3.95</v>
      </c>
      <c r="K4781" s="10">
        <v>130.55020690000001</v>
      </c>
      <c r="L4781" s="10">
        <v>7.5449999999999999</v>
      </c>
      <c r="M4781" s="11" t="str" cm="1">
        <f t="array" ref="M4781">_xlfn.IFS(ROUND(Sales_Data[[#This Row],[Temperature]],0)&lt;50,"Cold",ROUND(Sales_Data[[#This Row],[Temperature]],0)&lt;70,"Mild",ROUND(Sales_Data[[#This Row],[Temperature]],0)&lt;84,"Warm",TRUE,"Hot")</f>
        <v>Mild</v>
      </c>
    </row>
    <row r="4782" spans="1:13" x14ac:dyDescent="0.3">
      <c r="A4782" s="5">
        <v>11</v>
      </c>
      <c r="B4782" s="5" t="s">
        <v>71</v>
      </c>
      <c r="C4782" s="7" t="b">
        <f t="shared" si="148"/>
        <v>0</v>
      </c>
      <c r="D4782" s="7" t="str" cm="1">
        <f t="array" ref="D4782">_xlfn.SWITCH(A4782,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782" s="12">
        <f t="shared" si="149"/>
        <v>40963</v>
      </c>
      <c r="F4782" s="5">
        <v>2012</v>
      </c>
      <c r="G4782" s="8">
        <v>1379473.03</v>
      </c>
      <c r="H4782" s="5" t="s">
        <v>99</v>
      </c>
      <c r="I4782" s="9">
        <v>61.11</v>
      </c>
      <c r="J4782" s="10">
        <v>3.5550000000000002</v>
      </c>
      <c r="K4782" s="10">
        <v>224.13201989999999</v>
      </c>
      <c r="L4782" s="10">
        <v>6.8330000000000002</v>
      </c>
      <c r="M4782" s="11" t="str" cm="1">
        <f t="array" ref="M4782">_xlfn.IFS(ROUND(Sales_Data[[#This Row],[Temperature]],0)&lt;50,"Cold",ROUND(Sales_Data[[#This Row],[Temperature]],0)&lt;70,"Mild",ROUND(Sales_Data[[#This Row],[Temperature]],0)&lt;84,"Warm",TRUE,"Hot")</f>
        <v>Mild</v>
      </c>
    </row>
    <row r="4783" spans="1:13" x14ac:dyDescent="0.3">
      <c r="A4783" s="5">
        <v>12</v>
      </c>
      <c r="B4783" s="5" t="s">
        <v>71</v>
      </c>
      <c r="C4783" s="7" t="b">
        <f t="shared" si="148"/>
        <v>0</v>
      </c>
      <c r="D4783" s="7" t="str" cm="1">
        <f t="array" ref="D4783">_xlfn.SWITCH(A4783,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783" s="12">
        <f t="shared" si="149"/>
        <v>40963</v>
      </c>
      <c r="F4783" s="5">
        <v>2012</v>
      </c>
      <c r="G4783" s="8">
        <v>1112034.72</v>
      </c>
      <c r="H4783" s="5" t="s">
        <v>99</v>
      </c>
      <c r="I4783" s="9">
        <v>53.13</v>
      </c>
      <c r="J4783" s="10">
        <v>3.95</v>
      </c>
      <c r="K4783" s="10">
        <v>130.55020690000001</v>
      </c>
      <c r="L4783" s="10">
        <v>12.186999999999999</v>
      </c>
      <c r="M4783" s="11" t="str" cm="1">
        <f t="array" ref="M4783">_xlfn.IFS(ROUND(Sales_Data[[#This Row],[Temperature]],0)&lt;50,"Cold",ROUND(Sales_Data[[#This Row],[Temperature]],0)&lt;70,"Mild",ROUND(Sales_Data[[#This Row],[Temperature]],0)&lt;84,"Warm",TRUE,"Hot")</f>
        <v>Mild</v>
      </c>
    </row>
    <row r="4784" spans="1:13" x14ac:dyDescent="0.3">
      <c r="A4784" s="5">
        <v>13</v>
      </c>
      <c r="B4784" s="5" t="s">
        <v>71</v>
      </c>
      <c r="C4784" s="7" t="b">
        <f t="shared" si="148"/>
        <v>0</v>
      </c>
      <c r="D4784" s="7" t="str" cm="1">
        <f t="array" ref="D4784">_xlfn.SWITCH(A4784,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784" s="12">
        <f t="shared" si="149"/>
        <v>40963</v>
      </c>
      <c r="F4784" s="5">
        <v>2012</v>
      </c>
      <c r="G4784" s="8">
        <v>1929768.03</v>
      </c>
      <c r="H4784" s="5" t="s">
        <v>99</v>
      </c>
      <c r="I4784" s="9">
        <v>35.380000000000003</v>
      </c>
      <c r="J4784" s="10">
        <v>3.145</v>
      </c>
      <c r="K4784" s="10">
        <v>130.55020690000001</v>
      </c>
      <c r="L4784" s="10">
        <v>6.1040000000000001</v>
      </c>
      <c r="M4784" s="11" t="str" cm="1">
        <f t="array" ref="M4784">_xlfn.IFS(ROUND(Sales_Data[[#This Row],[Temperature]],0)&lt;50,"Cold",ROUND(Sales_Data[[#This Row],[Temperature]],0)&lt;70,"Mild",ROUND(Sales_Data[[#This Row],[Temperature]],0)&lt;84,"Warm",TRUE,"Hot")</f>
        <v>Cold</v>
      </c>
    </row>
    <row r="4785" spans="1:13" x14ac:dyDescent="0.3">
      <c r="A4785" s="5">
        <v>14</v>
      </c>
      <c r="B4785" s="5" t="s">
        <v>71</v>
      </c>
      <c r="C4785" s="7" t="b">
        <f t="shared" si="148"/>
        <v>0</v>
      </c>
      <c r="D4785" s="7" t="str" cm="1">
        <f t="array" ref="D4785">_xlfn.SWITCH(A4785,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785" s="12">
        <f t="shared" si="149"/>
        <v>40963</v>
      </c>
      <c r="F4785" s="5">
        <v>2012</v>
      </c>
      <c r="G4785" s="8">
        <v>1875040.16</v>
      </c>
      <c r="H4785" s="5" t="s">
        <v>99</v>
      </c>
      <c r="I4785" s="9">
        <v>42.86</v>
      </c>
      <c r="J4785" s="10">
        <v>3.7389999999999999</v>
      </c>
      <c r="K4785" s="10">
        <v>190.0069881</v>
      </c>
      <c r="L4785" s="10">
        <v>8.4239999999999995</v>
      </c>
      <c r="M4785" s="11" t="str" cm="1">
        <f t="array" ref="M4785">_xlfn.IFS(ROUND(Sales_Data[[#This Row],[Temperature]],0)&lt;50,"Cold",ROUND(Sales_Data[[#This Row],[Temperature]],0)&lt;70,"Mild",ROUND(Sales_Data[[#This Row],[Temperature]],0)&lt;84,"Warm",TRUE,"Hot")</f>
        <v>Cold</v>
      </c>
    </row>
    <row r="4786" spans="1:13" x14ac:dyDescent="0.3">
      <c r="A4786" s="5">
        <v>15</v>
      </c>
      <c r="B4786" s="5" t="s">
        <v>71</v>
      </c>
      <c r="C4786" s="7" t="b">
        <f t="shared" si="148"/>
        <v>0</v>
      </c>
      <c r="D4786" s="7" t="str" cm="1">
        <f t="array" ref="D4786">_xlfn.SWITCH(A4786,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786" s="12">
        <f t="shared" si="149"/>
        <v>40963</v>
      </c>
      <c r="F4786" s="5">
        <v>2012</v>
      </c>
      <c r="G4786" s="8">
        <v>561137.06000000006</v>
      </c>
      <c r="H4786" s="5" t="s">
        <v>99</v>
      </c>
      <c r="I4786" s="9">
        <v>33.18</v>
      </c>
      <c r="J4786" s="10">
        <v>3.9169999999999998</v>
      </c>
      <c r="K4786" s="10">
        <v>137.34110340000001</v>
      </c>
      <c r="L4786" s="10">
        <v>7.9429999999999996</v>
      </c>
      <c r="M4786" s="11" t="str" cm="1">
        <f t="array" ref="M4786">_xlfn.IFS(ROUND(Sales_Data[[#This Row],[Temperature]],0)&lt;50,"Cold",ROUND(Sales_Data[[#This Row],[Temperature]],0)&lt;70,"Mild",ROUND(Sales_Data[[#This Row],[Temperature]],0)&lt;84,"Warm",TRUE,"Hot")</f>
        <v>Cold</v>
      </c>
    </row>
    <row r="4787" spans="1:13" x14ac:dyDescent="0.3">
      <c r="A4787" s="5">
        <v>16</v>
      </c>
      <c r="B4787" s="5" t="s">
        <v>71</v>
      </c>
      <c r="C4787" s="7" t="b">
        <f t="shared" si="148"/>
        <v>0</v>
      </c>
      <c r="D4787" s="7" t="str" cm="1">
        <f t="array" ref="D4787">_xlfn.SWITCH(A4787,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787" s="12">
        <f t="shared" si="149"/>
        <v>40963</v>
      </c>
      <c r="F4787" s="5">
        <v>2012</v>
      </c>
      <c r="G4787" s="8">
        <v>495720.3</v>
      </c>
      <c r="H4787" s="5" t="s">
        <v>99</v>
      </c>
      <c r="I4787" s="9">
        <v>26.21</v>
      </c>
      <c r="J4787" s="10">
        <v>3.129</v>
      </c>
      <c r="K4787" s="10">
        <v>196.9499007</v>
      </c>
      <c r="L4787" s="10">
        <v>6.1619999999999999</v>
      </c>
      <c r="M4787" s="11" t="str" cm="1">
        <f t="array" ref="M4787">_xlfn.IFS(ROUND(Sales_Data[[#This Row],[Temperature]],0)&lt;50,"Cold",ROUND(Sales_Data[[#This Row],[Temperature]],0)&lt;70,"Mild",ROUND(Sales_Data[[#This Row],[Temperature]],0)&lt;84,"Warm",TRUE,"Hot")</f>
        <v>Cold</v>
      </c>
    </row>
    <row r="4788" spans="1:13" x14ac:dyDescent="0.3">
      <c r="A4788" s="5">
        <v>17</v>
      </c>
      <c r="B4788" s="5" t="s">
        <v>71</v>
      </c>
      <c r="C4788" s="7" t="b">
        <f t="shared" si="148"/>
        <v>0</v>
      </c>
      <c r="D4788" s="7" t="str" cm="1">
        <f t="array" ref="D4788">_xlfn.SWITCH(A4788,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788" s="12">
        <f t="shared" si="149"/>
        <v>40963</v>
      </c>
      <c r="F4788" s="5">
        <v>2012</v>
      </c>
      <c r="G4788" s="8">
        <v>843864.43</v>
      </c>
      <c r="H4788" s="5" t="s">
        <v>99</v>
      </c>
      <c r="I4788" s="9">
        <v>30.01</v>
      </c>
      <c r="J4788" s="10">
        <v>3.145</v>
      </c>
      <c r="K4788" s="10">
        <v>130.55020690000001</v>
      </c>
      <c r="L4788" s="10">
        <v>6.4029999999999996</v>
      </c>
      <c r="M4788" s="11" t="str" cm="1">
        <f t="array" ref="M4788">_xlfn.IFS(ROUND(Sales_Data[[#This Row],[Temperature]],0)&lt;50,"Cold",ROUND(Sales_Data[[#This Row],[Temperature]],0)&lt;70,"Mild",ROUND(Sales_Data[[#This Row],[Temperature]],0)&lt;84,"Warm",TRUE,"Hot")</f>
        <v>Cold</v>
      </c>
    </row>
    <row r="4789" spans="1:13" x14ac:dyDescent="0.3">
      <c r="A4789" s="5">
        <v>18</v>
      </c>
      <c r="B4789" s="5" t="s">
        <v>71</v>
      </c>
      <c r="C4789" s="7" t="b">
        <f t="shared" si="148"/>
        <v>0</v>
      </c>
      <c r="D4789" s="7" t="str" cm="1">
        <f t="array" ref="D4789">_xlfn.SWITCH(A4789,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789" s="12">
        <f t="shared" si="149"/>
        <v>40963</v>
      </c>
      <c r="F4789" s="5">
        <v>2012</v>
      </c>
      <c r="G4789" s="8">
        <v>1037861.11</v>
      </c>
      <c r="H4789" s="5" t="s">
        <v>99</v>
      </c>
      <c r="I4789" s="9">
        <v>36.340000000000003</v>
      </c>
      <c r="J4789" s="10">
        <v>3.7509999999999999</v>
      </c>
      <c r="K4789" s="10">
        <v>137.34110340000001</v>
      </c>
      <c r="L4789" s="10">
        <v>8.0749999999999993</v>
      </c>
      <c r="M4789" s="11" t="str" cm="1">
        <f t="array" ref="M4789">_xlfn.IFS(ROUND(Sales_Data[[#This Row],[Temperature]],0)&lt;50,"Cold",ROUND(Sales_Data[[#This Row],[Temperature]],0)&lt;70,"Mild",ROUND(Sales_Data[[#This Row],[Temperature]],0)&lt;84,"Warm",TRUE,"Hot")</f>
        <v>Cold</v>
      </c>
    </row>
    <row r="4790" spans="1:13" x14ac:dyDescent="0.3">
      <c r="A4790" s="5">
        <v>19</v>
      </c>
      <c r="B4790" s="5" t="s">
        <v>71</v>
      </c>
      <c r="C4790" s="7" t="b">
        <f t="shared" si="148"/>
        <v>0</v>
      </c>
      <c r="D4790" s="7" t="str" cm="1">
        <f t="array" ref="D4790">_xlfn.SWITCH(A4790,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90" s="12">
        <f t="shared" si="149"/>
        <v>40963</v>
      </c>
      <c r="F4790" s="5">
        <v>2012</v>
      </c>
      <c r="G4790" s="8">
        <v>1352470.09</v>
      </c>
      <c r="H4790" s="5" t="s">
        <v>99</v>
      </c>
      <c r="I4790" s="9">
        <v>33.909999999999997</v>
      </c>
      <c r="J4790" s="10">
        <v>3.9169999999999998</v>
      </c>
      <c r="K4790" s="10">
        <v>137.34110340000001</v>
      </c>
      <c r="L4790" s="10">
        <v>7.9429999999999996</v>
      </c>
      <c r="M4790" s="11" t="str" cm="1">
        <f t="array" ref="M4790">_xlfn.IFS(ROUND(Sales_Data[[#This Row],[Temperature]],0)&lt;50,"Cold",ROUND(Sales_Data[[#This Row],[Temperature]],0)&lt;70,"Mild",ROUND(Sales_Data[[#This Row],[Temperature]],0)&lt;84,"Warm",TRUE,"Hot")</f>
        <v>Cold</v>
      </c>
    </row>
    <row r="4791" spans="1:13" x14ac:dyDescent="0.3">
      <c r="A4791" s="5">
        <v>20</v>
      </c>
      <c r="B4791" s="5" t="s">
        <v>71</v>
      </c>
      <c r="C4791" s="7" t="b">
        <f t="shared" si="148"/>
        <v>0</v>
      </c>
      <c r="D4791" s="7" t="str" cm="1">
        <f t="array" ref="D4791">_xlfn.SWITCH(A4791,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91" s="12">
        <f t="shared" si="149"/>
        <v>40963</v>
      </c>
      <c r="F4791" s="5">
        <v>2012</v>
      </c>
      <c r="G4791" s="8">
        <v>2045837.55</v>
      </c>
      <c r="H4791" s="5" t="s">
        <v>99</v>
      </c>
      <c r="I4791" s="9">
        <v>39.79</v>
      </c>
      <c r="J4791" s="10">
        <v>3.7389999999999999</v>
      </c>
      <c r="K4791" s="10">
        <v>213.47251159999999</v>
      </c>
      <c r="L4791" s="10">
        <v>6.9610000000000003</v>
      </c>
      <c r="M4791" s="11" t="str" cm="1">
        <f t="array" ref="M4791">_xlfn.IFS(ROUND(Sales_Data[[#This Row],[Temperature]],0)&lt;50,"Cold",ROUND(Sales_Data[[#This Row],[Temperature]],0)&lt;70,"Mild",ROUND(Sales_Data[[#This Row],[Temperature]],0)&lt;84,"Warm",TRUE,"Hot")</f>
        <v>Cold</v>
      </c>
    </row>
    <row r="4792" spans="1:13" x14ac:dyDescent="0.3">
      <c r="A4792" s="5">
        <v>21</v>
      </c>
      <c r="B4792" s="5" t="s">
        <v>71</v>
      </c>
      <c r="C4792" s="7" t="b">
        <f t="shared" si="148"/>
        <v>0</v>
      </c>
      <c r="D4792" s="7" t="str" cm="1">
        <f t="array" ref="D4792">_xlfn.SWITCH(A4792,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92" s="12">
        <f t="shared" si="149"/>
        <v>40963</v>
      </c>
      <c r="F4792" s="5">
        <v>2012</v>
      </c>
      <c r="G4792" s="8">
        <v>747099.07</v>
      </c>
      <c r="H4792" s="5" t="s">
        <v>99</v>
      </c>
      <c r="I4792" s="9">
        <v>54.81</v>
      </c>
      <c r="J4792" s="10">
        <v>3.5550000000000002</v>
      </c>
      <c r="K4792" s="10">
        <v>220.27594400000001</v>
      </c>
      <c r="L4792" s="10">
        <v>7.0570000000000004</v>
      </c>
      <c r="M4792" s="11" t="str" cm="1">
        <f t="array" ref="M4792">_xlfn.IFS(ROUND(Sales_Data[[#This Row],[Temperature]],0)&lt;50,"Cold",ROUND(Sales_Data[[#This Row],[Temperature]],0)&lt;70,"Mild",ROUND(Sales_Data[[#This Row],[Temperature]],0)&lt;84,"Warm",TRUE,"Hot")</f>
        <v>Mild</v>
      </c>
    </row>
    <row r="4793" spans="1:13" x14ac:dyDescent="0.3">
      <c r="A4793" s="5">
        <v>22</v>
      </c>
      <c r="B4793" s="5" t="s">
        <v>71</v>
      </c>
      <c r="C4793" s="7" t="b">
        <f t="shared" si="148"/>
        <v>0</v>
      </c>
      <c r="D4793" s="7" t="str" cm="1">
        <f t="array" ref="D4793">_xlfn.SWITCH(A4793,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93" s="12">
        <f t="shared" si="149"/>
        <v>40963</v>
      </c>
      <c r="F4793" s="5">
        <v>2012</v>
      </c>
      <c r="G4793" s="8">
        <v>912958.95</v>
      </c>
      <c r="H4793" s="5" t="s">
        <v>99</v>
      </c>
      <c r="I4793" s="9">
        <v>39</v>
      </c>
      <c r="J4793" s="10">
        <v>3.7509999999999999</v>
      </c>
      <c r="K4793" s="10">
        <v>141.30078570000001</v>
      </c>
      <c r="L4793" s="10">
        <v>7.5030000000000001</v>
      </c>
      <c r="M4793" s="11" t="str" cm="1">
        <f t="array" ref="M4793">_xlfn.IFS(ROUND(Sales_Data[[#This Row],[Temperature]],0)&lt;50,"Cold",ROUND(Sales_Data[[#This Row],[Temperature]],0)&lt;70,"Mild",ROUND(Sales_Data[[#This Row],[Temperature]],0)&lt;84,"Warm",TRUE,"Hot")</f>
        <v>Cold</v>
      </c>
    </row>
    <row r="4794" spans="1:13" x14ac:dyDescent="0.3">
      <c r="A4794" s="5">
        <v>23</v>
      </c>
      <c r="B4794" s="5" t="s">
        <v>71</v>
      </c>
      <c r="C4794" s="7" t="b">
        <f t="shared" si="148"/>
        <v>0</v>
      </c>
      <c r="D4794" s="7" t="str" cm="1">
        <f t="array" ref="D4794">_xlfn.SWITCH(A4794,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94" s="12">
        <f t="shared" si="149"/>
        <v>40963</v>
      </c>
      <c r="F4794" s="5">
        <v>2012</v>
      </c>
      <c r="G4794" s="8">
        <v>1272948.27</v>
      </c>
      <c r="H4794" s="5" t="s">
        <v>99</v>
      </c>
      <c r="I4794" s="9">
        <v>31.12</v>
      </c>
      <c r="J4794" s="10">
        <v>3.7509999999999999</v>
      </c>
      <c r="K4794" s="10">
        <v>137.34110340000001</v>
      </c>
      <c r="L4794" s="10">
        <v>4.2610000000000001</v>
      </c>
      <c r="M4794" s="11" t="str" cm="1">
        <f t="array" ref="M4794">_xlfn.IFS(ROUND(Sales_Data[[#This Row],[Temperature]],0)&lt;50,"Cold",ROUND(Sales_Data[[#This Row],[Temperature]],0)&lt;70,"Mild",ROUND(Sales_Data[[#This Row],[Temperature]],0)&lt;84,"Warm",TRUE,"Hot")</f>
        <v>Cold</v>
      </c>
    </row>
    <row r="4795" spans="1:13" x14ac:dyDescent="0.3">
      <c r="A4795" s="5">
        <v>24</v>
      </c>
      <c r="B4795" s="5" t="s">
        <v>71</v>
      </c>
      <c r="C4795" s="7" t="b">
        <f t="shared" si="148"/>
        <v>0</v>
      </c>
      <c r="D4795" s="7" t="str" cm="1">
        <f t="array" ref="D4795">_xlfn.SWITCH(A4795,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95" s="12">
        <f t="shared" si="149"/>
        <v>40963</v>
      </c>
      <c r="F4795" s="5">
        <v>2012</v>
      </c>
      <c r="G4795" s="8">
        <v>1303233.1499999999</v>
      </c>
      <c r="H4795" s="5" t="s">
        <v>99</v>
      </c>
      <c r="I4795" s="9">
        <v>37.35</v>
      </c>
      <c r="J4795" s="10">
        <v>3.9169999999999998</v>
      </c>
      <c r="K4795" s="10">
        <v>137.34110340000001</v>
      </c>
      <c r="L4795" s="10">
        <v>8.6590000000000007</v>
      </c>
      <c r="M4795" s="11" t="str" cm="1">
        <f t="array" ref="M4795">_xlfn.IFS(ROUND(Sales_Data[[#This Row],[Temperature]],0)&lt;50,"Cold",ROUND(Sales_Data[[#This Row],[Temperature]],0)&lt;70,"Mild",ROUND(Sales_Data[[#This Row],[Temperature]],0)&lt;84,"Warm",TRUE,"Hot")</f>
        <v>Cold</v>
      </c>
    </row>
    <row r="4796" spans="1:13" x14ac:dyDescent="0.3">
      <c r="A4796" s="5">
        <v>25</v>
      </c>
      <c r="B4796" s="5" t="s">
        <v>71</v>
      </c>
      <c r="C4796" s="7" t="b">
        <f t="shared" si="148"/>
        <v>0</v>
      </c>
      <c r="D4796" s="7" t="str" cm="1">
        <f t="array" ref="D4796">_xlfn.SWITCH(A4796,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96" s="12">
        <f t="shared" si="149"/>
        <v>40963</v>
      </c>
      <c r="F4796" s="5">
        <v>2012</v>
      </c>
      <c r="G4796" s="8">
        <v>613501.05000000005</v>
      </c>
      <c r="H4796" s="5" t="s">
        <v>99</v>
      </c>
      <c r="I4796" s="9">
        <v>35.51</v>
      </c>
      <c r="J4796" s="10">
        <v>3.7389999999999999</v>
      </c>
      <c r="K4796" s="10">
        <v>213.47251159999999</v>
      </c>
      <c r="L4796" s="10">
        <v>6.9610000000000003</v>
      </c>
      <c r="M4796" s="11" t="str" cm="1">
        <f t="array" ref="M4796">_xlfn.IFS(ROUND(Sales_Data[[#This Row],[Temperature]],0)&lt;50,"Cold",ROUND(Sales_Data[[#This Row],[Temperature]],0)&lt;70,"Mild",ROUND(Sales_Data[[#This Row],[Temperature]],0)&lt;84,"Warm",TRUE,"Hot")</f>
        <v>Cold</v>
      </c>
    </row>
    <row r="4797" spans="1:13" x14ac:dyDescent="0.3">
      <c r="A4797" s="5">
        <v>26</v>
      </c>
      <c r="B4797" s="5" t="s">
        <v>71</v>
      </c>
      <c r="C4797" s="7" t="b">
        <f t="shared" si="148"/>
        <v>0</v>
      </c>
      <c r="D4797" s="7" t="str" cm="1">
        <f t="array" ref="D4797">_xlfn.SWITCH(A4797,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97" s="12">
        <f t="shared" si="149"/>
        <v>40963</v>
      </c>
      <c r="F4797" s="5">
        <v>2012</v>
      </c>
      <c r="G4797" s="8">
        <v>917924.47</v>
      </c>
      <c r="H4797" s="5" t="s">
        <v>99</v>
      </c>
      <c r="I4797" s="9">
        <v>28.06</v>
      </c>
      <c r="J4797" s="10">
        <v>3.7509999999999999</v>
      </c>
      <c r="K4797" s="10">
        <v>137.34110340000001</v>
      </c>
      <c r="L4797" s="10">
        <v>7.4669999999999996</v>
      </c>
      <c r="M4797" s="11" t="str" cm="1">
        <f t="array" ref="M4797">_xlfn.IFS(ROUND(Sales_Data[[#This Row],[Temperature]],0)&lt;50,"Cold",ROUND(Sales_Data[[#This Row],[Temperature]],0)&lt;70,"Mild",ROUND(Sales_Data[[#This Row],[Temperature]],0)&lt;84,"Warm",TRUE,"Hot")</f>
        <v>Cold</v>
      </c>
    </row>
    <row r="4798" spans="1:13" x14ac:dyDescent="0.3">
      <c r="A4798" s="5">
        <v>27</v>
      </c>
      <c r="B4798" s="5" t="s">
        <v>71</v>
      </c>
      <c r="C4798" s="7" t="b">
        <f t="shared" si="148"/>
        <v>0</v>
      </c>
      <c r="D4798" s="7" t="str" cm="1">
        <f t="array" ref="D4798">_xlfn.SWITCH(A4798,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98" s="12">
        <f t="shared" si="149"/>
        <v>40963</v>
      </c>
      <c r="F4798" s="5">
        <v>2012</v>
      </c>
      <c r="G4798" s="8">
        <v>1648602.39</v>
      </c>
      <c r="H4798" s="5" t="s">
        <v>99</v>
      </c>
      <c r="I4798" s="9">
        <v>41.74</v>
      </c>
      <c r="J4798" s="10">
        <v>3.9169999999999998</v>
      </c>
      <c r="K4798" s="10">
        <v>141.30078570000001</v>
      </c>
      <c r="L4798" s="10">
        <v>8.0090000000000003</v>
      </c>
      <c r="M4798" s="11" t="str" cm="1">
        <f t="array" ref="M4798">_xlfn.IFS(ROUND(Sales_Data[[#This Row],[Temperature]],0)&lt;50,"Cold",ROUND(Sales_Data[[#This Row],[Temperature]],0)&lt;70,"Mild",ROUND(Sales_Data[[#This Row],[Temperature]],0)&lt;84,"Warm",TRUE,"Hot")</f>
        <v>Cold</v>
      </c>
    </row>
    <row r="4799" spans="1:13" x14ac:dyDescent="0.3">
      <c r="A4799" s="5">
        <v>28</v>
      </c>
      <c r="B4799" s="5" t="s">
        <v>71</v>
      </c>
      <c r="C4799" s="7" t="b">
        <f t="shared" si="148"/>
        <v>0</v>
      </c>
      <c r="D4799" s="7" t="str" cm="1">
        <f t="array" ref="D4799">_xlfn.SWITCH(A4799,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99" s="12">
        <f t="shared" si="149"/>
        <v>40963</v>
      </c>
      <c r="F4799" s="5">
        <v>2012</v>
      </c>
      <c r="G4799" s="8">
        <v>1323487.9099999999</v>
      </c>
      <c r="H4799" s="5" t="s">
        <v>99</v>
      </c>
      <c r="I4799" s="9">
        <v>53.13</v>
      </c>
      <c r="J4799" s="10">
        <v>3.95</v>
      </c>
      <c r="K4799" s="10">
        <v>130.55020690000001</v>
      </c>
      <c r="L4799" s="10">
        <v>12.186999999999999</v>
      </c>
      <c r="M4799" s="11" t="str" cm="1">
        <f t="array" ref="M4799">_xlfn.IFS(ROUND(Sales_Data[[#This Row],[Temperature]],0)&lt;50,"Cold",ROUND(Sales_Data[[#This Row],[Temperature]],0)&lt;70,"Mild",ROUND(Sales_Data[[#This Row],[Temperature]],0)&lt;84,"Warm",TRUE,"Hot")</f>
        <v>Mild</v>
      </c>
    </row>
    <row r="4800" spans="1:13" x14ac:dyDescent="0.3">
      <c r="A4800" s="5">
        <v>29</v>
      </c>
      <c r="B4800" s="5" t="s">
        <v>71</v>
      </c>
      <c r="C4800" s="7" t="b">
        <f t="shared" si="148"/>
        <v>0</v>
      </c>
      <c r="D4800" s="7" t="str" cm="1">
        <f t="array" ref="D4800">_xlfn.SWITCH(A4800,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00" s="12">
        <f t="shared" si="149"/>
        <v>40963</v>
      </c>
      <c r="F4800" s="5">
        <v>2012</v>
      </c>
      <c r="G4800" s="8">
        <v>488782.63</v>
      </c>
      <c r="H4800" s="5" t="s">
        <v>99</v>
      </c>
      <c r="I4800" s="9">
        <v>39</v>
      </c>
      <c r="J4800" s="10">
        <v>3.7509999999999999</v>
      </c>
      <c r="K4800" s="10">
        <v>137.34110340000001</v>
      </c>
      <c r="L4800" s="10">
        <v>8.9879999999999995</v>
      </c>
      <c r="M4800" s="11" t="str" cm="1">
        <f t="array" ref="M4800">_xlfn.IFS(ROUND(Sales_Data[[#This Row],[Temperature]],0)&lt;50,"Cold",ROUND(Sales_Data[[#This Row],[Temperature]],0)&lt;70,"Mild",ROUND(Sales_Data[[#This Row],[Temperature]],0)&lt;84,"Warm",TRUE,"Hot")</f>
        <v>Cold</v>
      </c>
    </row>
    <row r="4801" spans="1:13" x14ac:dyDescent="0.3">
      <c r="A4801" s="5">
        <v>30</v>
      </c>
      <c r="B4801" s="5" t="s">
        <v>71</v>
      </c>
      <c r="C4801" s="7" t="b">
        <f t="shared" si="148"/>
        <v>0</v>
      </c>
      <c r="D4801" s="7" t="str" cm="1">
        <f t="array" ref="D4801">_xlfn.SWITCH(A4801,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01" s="12">
        <f t="shared" si="149"/>
        <v>40963</v>
      </c>
      <c r="F4801" s="5">
        <v>2012</v>
      </c>
      <c r="G4801" s="8">
        <v>425215.71</v>
      </c>
      <c r="H4801" s="5" t="s">
        <v>99</v>
      </c>
      <c r="I4801" s="9">
        <v>54.81</v>
      </c>
      <c r="J4801" s="10">
        <v>3.5550000000000002</v>
      </c>
      <c r="K4801" s="10">
        <v>220.27594400000001</v>
      </c>
      <c r="L4801" s="10">
        <v>7.0570000000000004</v>
      </c>
      <c r="M4801" s="11" t="str" cm="1">
        <f t="array" ref="M4801">_xlfn.IFS(ROUND(Sales_Data[[#This Row],[Temperature]],0)&lt;50,"Cold",ROUND(Sales_Data[[#This Row],[Temperature]],0)&lt;70,"Mild",ROUND(Sales_Data[[#This Row],[Temperature]],0)&lt;84,"Warm",TRUE,"Hot")</f>
        <v>Mild</v>
      </c>
    </row>
    <row r="4802" spans="1:13" x14ac:dyDescent="0.3">
      <c r="A4802" s="5">
        <v>31</v>
      </c>
      <c r="B4802" s="5" t="s">
        <v>71</v>
      </c>
      <c r="C4802" s="7" t="b">
        <f t="shared" ref="C4802:C4865" si="150">ISNUMBER(B4802)</f>
        <v>0</v>
      </c>
      <c r="D4802" s="7" t="str" cm="1">
        <f t="array" ref="D4802">_xlfn.SWITCH(A4802,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02" s="12">
        <f t="shared" ref="E4802:E4865" si="151">IF(C4802,B4802,DATE(RIGHT(B4802,4),MID(B4802,4,2),LEFT(B4802,2)))</f>
        <v>40963</v>
      </c>
      <c r="F4802" s="5">
        <v>2012</v>
      </c>
      <c r="G4802" s="8">
        <v>1392543.37</v>
      </c>
      <c r="H4802" s="5" t="s">
        <v>99</v>
      </c>
      <c r="I4802" s="9">
        <v>54.81</v>
      </c>
      <c r="J4802" s="10">
        <v>3.5550000000000002</v>
      </c>
      <c r="K4802" s="10">
        <v>220.27594400000001</v>
      </c>
      <c r="L4802" s="10">
        <v>7.0570000000000004</v>
      </c>
      <c r="M4802" s="11" t="str" cm="1">
        <f t="array" ref="M4802">_xlfn.IFS(ROUND(Sales_Data[[#This Row],[Temperature]],0)&lt;50,"Cold",ROUND(Sales_Data[[#This Row],[Temperature]],0)&lt;70,"Mild",ROUND(Sales_Data[[#This Row],[Temperature]],0)&lt;84,"Warm",TRUE,"Hot")</f>
        <v>Mild</v>
      </c>
    </row>
    <row r="4803" spans="1:13" x14ac:dyDescent="0.3">
      <c r="A4803" s="5">
        <v>32</v>
      </c>
      <c r="B4803" s="5" t="s">
        <v>71</v>
      </c>
      <c r="C4803" s="7" t="b">
        <f t="shared" si="150"/>
        <v>0</v>
      </c>
      <c r="D4803" s="7" t="str" cm="1">
        <f t="array" ref="D4803">_xlfn.SWITCH(A4803,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03" s="12">
        <f t="shared" si="151"/>
        <v>40963</v>
      </c>
      <c r="F4803" s="5">
        <v>2012</v>
      </c>
      <c r="G4803" s="8">
        <v>1091822.72</v>
      </c>
      <c r="H4803" s="5" t="s">
        <v>99</v>
      </c>
      <c r="I4803" s="9">
        <v>33.409999999999997</v>
      </c>
      <c r="J4803" s="10">
        <v>3.129</v>
      </c>
      <c r="K4803" s="10">
        <v>196.9499007</v>
      </c>
      <c r="L4803" s="10">
        <v>8.2560000000000002</v>
      </c>
      <c r="M4803" s="11" t="str" cm="1">
        <f t="array" ref="M4803">_xlfn.IFS(ROUND(Sales_Data[[#This Row],[Temperature]],0)&lt;50,"Cold",ROUND(Sales_Data[[#This Row],[Temperature]],0)&lt;70,"Mild",ROUND(Sales_Data[[#This Row],[Temperature]],0)&lt;84,"Warm",TRUE,"Hot")</f>
        <v>Cold</v>
      </c>
    </row>
    <row r="4804" spans="1:13" x14ac:dyDescent="0.3">
      <c r="A4804" s="5">
        <v>33</v>
      </c>
      <c r="B4804" s="5" t="s">
        <v>71</v>
      </c>
      <c r="C4804" s="7" t="b">
        <f t="shared" si="150"/>
        <v>0</v>
      </c>
      <c r="D4804" s="7" t="str" cm="1">
        <f t="array" ref="D4804">_xlfn.SWITCH(A4804,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04" s="12">
        <f t="shared" si="151"/>
        <v>40963</v>
      </c>
      <c r="F4804" s="5">
        <v>2012</v>
      </c>
      <c r="G4804" s="8">
        <v>242526.7</v>
      </c>
      <c r="H4804" s="5" t="s">
        <v>99</v>
      </c>
      <c r="I4804" s="9">
        <v>59.41</v>
      </c>
      <c r="J4804" s="10">
        <v>3.95</v>
      </c>
      <c r="K4804" s="10">
        <v>130.55020690000001</v>
      </c>
      <c r="L4804" s="10">
        <v>7.6029999999999998</v>
      </c>
      <c r="M4804" s="11" t="str" cm="1">
        <f t="array" ref="M4804">_xlfn.IFS(ROUND(Sales_Data[[#This Row],[Temperature]],0)&lt;50,"Cold",ROUND(Sales_Data[[#This Row],[Temperature]],0)&lt;70,"Mild",ROUND(Sales_Data[[#This Row],[Temperature]],0)&lt;84,"Warm",TRUE,"Hot")</f>
        <v>Mild</v>
      </c>
    </row>
    <row r="4805" spans="1:13" x14ac:dyDescent="0.3">
      <c r="A4805" s="5">
        <v>34</v>
      </c>
      <c r="B4805" s="5" t="s">
        <v>71</v>
      </c>
      <c r="C4805" s="7" t="b">
        <f t="shared" si="150"/>
        <v>0</v>
      </c>
      <c r="D4805" s="7" t="str" cm="1">
        <f t="array" ref="D4805">_xlfn.SWITCH(A4805,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05" s="12">
        <f t="shared" si="151"/>
        <v>40963</v>
      </c>
      <c r="F4805" s="5">
        <v>2012</v>
      </c>
      <c r="G4805" s="8">
        <v>950154.23999999999</v>
      </c>
      <c r="H4805" s="5" t="s">
        <v>99</v>
      </c>
      <c r="I4805" s="9">
        <v>39.89</v>
      </c>
      <c r="J4805" s="10">
        <v>3.5409999999999999</v>
      </c>
      <c r="K4805" s="10">
        <v>130.55020690000001</v>
      </c>
      <c r="L4805" s="10">
        <v>9.6530000000000005</v>
      </c>
      <c r="M4805" s="11" t="str" cm="1">
        <f t="array" ref="M4805">_xlfn.IFS(ROUND(Sales_Data[[#This Row],[Temperature]],0)&lt;50,"Cold",ROUND(Sales_Data[[#This Row],[Temperature]],0)&lt;70,"Mild",ROUND(Sales_Data[[#This Row],[Temperature]],0)&lt;84,"Warm",TRUE,"Hot")</f>
        <v>Cold</v>
      </c>
    </row>
    <row r="4806" spans="1:13" x14ac:dyDescent="0.3">
      <c r="A4806" s="5">
        <v>35</v>
      </c>
      <c r="B4806" s="5" t="s">
        <v>71</v>
      </c>
      <c r="C4806" s="7" t="b">
        <f t="shared" si="150"/>
        <v>0</v>
      </c>
      <c r="D4806" s="7" t="str" cm="1">
        <f t="array" ref="D4806">_xlfn.SWITCH(A4806,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06" s="12">
        <f t="shared" si="151"/>
        <v>40963</v>
      </c>
      <c r="F4806" s="5">
        <v>2012</v>
      </c>
      <c r="G4806" s="8">
        <v>805028.74</v>
      </c>
      <c r="H4806" s="5" t="s">
        <v>99</v>
      </c>
      <c r="I4806" s="9">
        <v>41.74</v>
      </c>
      <c r="J4806" s="10">
        <v>3.7389999999999999</v>
      </c>
      <c r="K4806" s="10">
        <v>141.30078570000001</v>
      </c>
      <c r="L4806" s="10">
        <v>8.7439999999999998</v>
      </c>
      <c r="M4806" s="11" t="str" cm="1">
        <f t="array" ref="M4806">_xlfn.IFS(ROUND(Sales_Data[[#This Row],[Temperature]],0)&lt;50,"Cold",ROUND(Sales_Data[[#This Row],[Temperature]],0)&lt;70,"Mild",ROUND(Sales_Data[[#This Row],[Temperature]],0)&lt;84,"Warm",TRUE,"Hot")</f>
        <v>Cold</v>
      </c>
    </row>
    <row r="4807" spans="1:13" x14ac:dyDescent="0.3">
      <c r="A4807" s="5">
        <v>36</v>
      </c>
      <c r="B4807" s="5" t="s">
        <v>71</v>
      </c>
      <c r="C4807" s="7" t="b">
        <f t="shared" si="150"/>
        <v>0</v>
      </c>
      <c r="D4807" s="7" t="str" cm="1">
        <f t="array" ref="D4807">_xlfn.SWITCH(A4807,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07" s="12">
        <f t="shared" si="151"/>
        <v>40963</v>
      </c>
      <c r="F4807" s="5">
        <v>2012</v>
      </c>
      <c r="G4807" s="8">
        <v>313270.45</v>
      </c>
      <c r="H4807" s="5" t="s">
        <v>99</v>
      </c>
      <c r="I4807" s="9">
        <v>62.21</v>
      </c>
      <c r="J4807" s="10">
        <v>3.55</v>
      </c>
      <c r="K4807" s="10">
        <v>219.3244636</v>
      </c>
      <c r="L4807" s="10">
        <v>7.2439999999999998</v>
      </c>
      <c r="M4807" s="11" t="str" cm="1">
        <f t="array" ref="M4807">_xlfn.IFS(ROUND(Sales_Data[[#This Row],[Temperature]],0)&lt;50,"Cold",ROUND(Sales_Data[[#This Row],[Temperature]],0)&lt;70,"Mild",ROUND(Sales_Data[[#This Row],[Temperature]],0)&lt;84,"Warm",TRUE,"Hot")</f>
        <v>Mild</v>
      </c>
    </row>
    <row r="4808" spans="1:13" x14ac:dyDescent="0.3">
      <c r="A4808" s="5">
        <v>37</v>
      </c>
      <c r="B4808" s="5" t="s">
        <v>71</v>
      </c>
      <c r="C4808" s="7" t="b">
        <f t="shared" si="150"/>
        <v>0</v>
      </c>
      <c r="D4808" s="7" t="str" cm="1">
        <f t="array" ref="D4808">_xlfn.SWITCH(A4808,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08" s="12">
        <f t="shared" si="151"/>
        <v>40963</v>
      </c>
      <c r="F4808" s="5">
        <v>2012</v>
      </c>
      <c r="G4808" s="8">
        <v>518696.89</v>
      </c>
      <c r="H4808" s="5" t="s">
        <v>99</v>
      </c>
      <c r="I4808" s="9">
        <v>62.21</v>
      </c>
      <c r="J4808" s="10">
        <v>3.5550000000000002</v>
      </c>
      <c r="K4808" s="10">
        <v>219.3244636</v>
      </c>
      <c r="L4808" s="10">
        <v>7.2439999999999998</v>
      </c>
      <c r="M4808" s="11" t="str" cm="1">
        <f t="array" ref="M4808">_xlfn.IFS(ROUND(Sales_Data[[#This Row],[Temperature]],0)&lt;50,"Cold",ROUND(Sales_Data[[#This Row],[Temperature]],0)&lt;70,"Mild",ROUND(Sales_Data[[#This Row],[Temperature]],0)&lt;84,"Warm",TRUE,"Hot")</f>
        <v>Mild</v>
      </c>
    </row>
    <row r="4809" spans="1:13" x14ac:dyDescent="0.3">
      <c r="A4809" s="5">
        <v>38</v>
      </c>
      <c r="B4809" s="5" t="s">
        <v>71</v>
      </c>
      <c r="C4809" s="7" t="b">
        <f t="shared" si="150"/>
        <v>0</v>
      </c>
      <c r="D4809" s="7" t="str" cm="1">
        <f t="array" ref="D4809">_xlfn.SWITCH(A4809,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09" s="12">
        <f t="shared" si="151"/>
        <v>40963</v>
      </c>
      <c r="F4809" s="5">
        <v>2012</v>
      </c>
      <c r="G4809" s="8">
        <v>409411.61</v>
      </c>
      <c r="H4809" s="5" t="s">
        <v>99</v>
      </c>
      <c r="I4809" s="9">
        <v>53.13</v>
      </c>
      <c r="J4809" s="10">
        <v>3.95</v>
      </c>
      <c r="K4809" s="10">
        <v>130.55020690000001</v>
      </c>
      <c r="L4809" s="10">
        <v>12.186999999999999</v>
      </c>
      <c r="M4809" s="11" t="str" cm="1">
        <f t="array" ref="M4809">_xlfn.IFS(ROUND(Sales_Data[[#This Row],[Temperature]],0)&lt;50,"Cold",ROUND(Sales_Data[[#This Row],[Temperature]],0)&lt;70,"Mild",ROUND(Sales_Data[[#This Row],[Temperature]],0)&lt;84,"Warm",TRUE,"Hot")</f>
        <v>Mild</v>
      </c>
    </row>
    <row r="4810" spans="1:13" x14ac:dyDescent="0.3">
      <c r="A4810" s="5">
        <v>39</v>
      </c>
      <c r="B4810" s="5" t="s">
        <v>71</v>
      </c>
      <c r="C4810" s="7" t="b">
        <f t="shared" si="150"/>
        <v>0</v>
      </c>
      <c r="D4810" s="7" t="str" cm="1">
        <f t="array" ref="D4810">_xlfn.SWITCH(A4810,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810" s="12">
        <f t="shared" si="151"/>
        <v>40963</v>
      </c>
      <c r="F4810" s="5">
        <v>2012</v>
      </c>
      <c r="G4810" s="8">
        <v>1412065.04</v>
      </c>
      <c r="H4810" s="5" t="s">
        <v>99</v>
      </c>
      <c r="I4810" s="9">
        <v>61.1</v>
      </c>
      <c r="J4810" s="10">
        <v>3.5550000000000002</v>
      </c>
      <c r="K4810" s="10">
        <v>219.3244636</v>
      </c>
      <c r="L4810" s="10">
        <v>7.2439999999999998</v>
      </c>
      <c r="M4810" s="11" t="str" cm="1">
        <f t="array" ref="M4810">_xlfn.IFS(ROUND(Sales_Data[[#This Row],[Temperature]],0)&lt;50,"Cold",ROUND(Sales_Data[[#This Row],[Temperature]],0)&lt;70,"Mild",ROUND(Sales_Data[[#This Row],[Temperature]],0)&lt;84,"Warm",TRUE,"Hot")</f>
        <v>Mild</v>
      </c>
    </row>
    <row r="4811" spans="1:13" x14ac:dyDescent="0.3">
      <c r="A4811" s="5">
        <v>40</v>
      </c>
      <c r="B4811" s="5" t="s">
        <v>71</v>
      </c>
      <c r="C4811" s="7" t="b">
        <f t="shared" si="150"/>
        <v>0</v>
      </c>
      <c r="D4811" s="7" t="str" cm="1">
        <f t="array" ref="D4811">_xlfn.SWITCH(A4811,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811" s="12">
        <f t="shared" si="151"/>
        <v>40963</v>
      </c>
      <c r="F4811" s="5">
        <v>2012</v>
      </c>
      <c r="G4811" s="8">
        <v>919301.81</v>
      </c>
      <c r="H4811" s="5" t="s">
        <v>99</v>
      </c>
      <c r="I4811" s="9">
        <v>29.88</v>
      </c>
      <c r="J4811" s="10">
        <v>3.7509999999999999</v>
      </c>
      <c r="K4811" s="10">
        <v>137.34110340000001</v>
      </c>
      <c r="L4811" s="10">
        <v>4.2610000000000001</v>
      </c>
      <c r="M4811" s="11" t="str" cm="1">
        <f t="array" ref="M4811">_xlfn.IFS(ROUND(Sales_Data[[#This Row],[Temperature]],0)&lt;50,"Cold",ROUND(Sales_Data[[#This Row],[Temperature]],0)&lt;70,"Mild",ROUND(Sales_Data[[#This Row],[Temperature]],0)&lt;84,"Warm",TRUE,"Hot")</f>
        <v>Cold</v>
      </c>
    </row>
    <row r="4812" spans="1:13" x14ac:dyDescent="0.3">
      <c r="A4812" s="5">
        <v>41</v>
      </c>
      <c r="B4812" s="5" t="s">
        <v>71</v>
      </c>
      <c r="C4812" s="7" t="b">
        <f t="shared" si="150"/>
        <v>0</v>
      </c>
      <c r="D4812" s="7" t="str" cm="1">
        <f t="array" ref="D4812">_xlfn.SWITCH(A4812,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812" s="12">
        <f t="shared" si="151"/>
        <v>40963</v>
      </c>
      <c r="F4812" s="5">
        <v>2012</v>
      </c>
      <c r="G4812" s="8">
        <v>1224915.6599999999</v>
      </c>
      <c r="H4812" s="5" t="s">
        <v>99</v>
      </c>
      <c r="I4812" s="9">
        <v>27.89</v>
      </c>
      <c r="J4812" s="10">
        <v>3.129</v>
      </c>
      <c r="K4812" s="10">
        <v>196.9499007</v>
      </c>
      <c r="L4812" s="10">
        <v>6.5890000000000004</v>
      </c>
      <c r="M4812" s="11" t="str" cm="1">
        <f t="array" ref="M4812">_xlfn.IFS(ROUND(Sales_Data[[#This Row],[Temperature]],0)&lt;50,"Cold",ROUND(Sales_Data[[#This Row],[Temperature]],0)&lt;70,"Mild",ROUND(Sales_Data[[#This Row],[Temperature]],0)&lt;84,"Warm",TRUE,"Hot")</f>
        <v>Cold</v>
      </c>
    </row>
    <row r="4813" spans="1:13" x14ac:dyDescent="0.3">
      <c r="A4813" s="5">
        <v>42</v>
      </c>
      <c r="B4813" s="5" t="s">
        <v>71</v>
      </c>
      <c r="C4813" s="7" t="b">
        <f t="shared" si="150"/>
        <v>0</v>
      </c>
      <c r="D4813" s="7" t="str" cm="1">
        <f t="array" ref="D4813">_xlfn.SWITCH(A4813,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813" s="12">
        <f t="shared" si="151"/>
        <v>40963</v>
      </c>
      <c r="F4813" s="5">
        <v>2012</v>
      </c>
      <c r="G4813" s="8">
        <v>564304.15</v>
      </c>
      <c r="H4813" s="5" t="s">
        <v>99</v>
      </c>
      <c r="I4813" s="9">
        <v>56.02</v>
      </c>
      <c r="J4813" s="10">
        <v>3.95</v>
      </c>
      <c r="K4813" s="10">
        <v>130.55020690000001</v>
      </c>
      <c r="L4813" s="10">
        <v>7.5449999999999999</v>
      </c>
      <c r="M4813" s="11" t="str" cm="1">
        <f t="array" ref="M4813">_xlfn.IFS(ROUND(Sales_Data[[#This Row],[Temperature]],0)&lt;50,"Cold",ROUND(Sales_Data[[#This Row],[Temperature]],0)&lt;70,"Mild",ROUND(Sales_Data[[#This Row],[Temperature]],0)&lt;84,"Warm",TRUE,"Hot")</f>
        <v>Mild</v>
      </c>
    </row>
    <row r="4814" spans="1:13" x14ac:dyDescent="0.3">
      <c r="A4814" s="5">
        <v>43</v>
      </c>
      <c r="B4814" s="5" t="s">
        <v>71</v>
      </c>
      <c r="C4814" s="7" t="b">
        <f t="shared" si="150"/>
        <v>0</v>
      </c>
      <c r="D4814" s="7" t="str" cm="1">
        <f t="array" ref="D4814">_xlfn.SWITCH(A4814,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814" s="12">
        <f t="shared" si="151"/>
        <v>40963</v>
      </c>
      <c r="F4814" s="5">
        <v>2012</v>
      </c>
      <c r="G4814" s="8">
        <v>613042.97</v>
      </c>
      <c r="H4814" s="5" t="s">
        <v>99</v>
      </c>
      <c r="I4814" s="9">
        <v>53.53</v>
      </c>
      <c r="J4814" s="10">
        <v>3.5550000000000002</v>
      </c>
      <c r="K4814" s="10">
        <v>212.1174212</v>
      </c>
      <c r="L4814" s="10">
        <v>9.6530000000000005</v>
      </c>
      <c r="M4814" s="11" t="str" cm="1">
        <f t="array" ref="M4814">_xlfn.IFS(ROUND(Sales_Data[[#This Row],[Temperature]],0)&lt;50,"Cold",ROUND(Sales_Data[[#This Row],[Temperature]],0)&lt;70,"Mild",ROUND(Sales_Data[[#This Row],[Temperature]],0)&lt;84,"Warm",TRUE,"Hot")</f>
        <v>Mild</v>
      </c>
    </row>
    <row r="4815" spans="1:13" x14ac:dyDescent="0.3">
      <c r="A4815" s="5">
        <v>44</v>
      </c>
      <c r="B4815" s="5" t="s">
        <v>71</v>
      </c>
      <c r="C4815" s="7" t="b">
        <f t="shared" si="150"/>
        <v>0</v>
      </c>
      <c r="D4815" s="7" t="str" cm="1">
        <f t="array" ref="D4815">_xlfn.SWITCH(A4815,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815" s="12">
        <f t="shared" si="151"/>
        <v>40963</v>
      </c>
      <c r="F4815" s="5">
        <v>2012</v>
      </c>
      <c r="G4815" s="8">
        <v>315641.8</v>
      </c>
      <c r="H4815" s="5" t="s">
        <v>99</v>
      </c>
      <c r="I4815" s="9">
        <v>35.380000000000003</v>
      </c>
      <c r="J4815" s="10">
        <v>3.145</v>
      </c>
      <c r="K4815" s="10">
        <v>130.55020690000001</v>
      </c>
      <c r="L4815" s="10">
        <v>5.774</v>
      </c>
      <c r="M4815" s="11" t="str" cm="1">
        <f t="array" ref="M4815">_xlfn.IFS(ROUND(Sales_Data[[#This Row],[Temperature]],0)&lt;50,"Cold",ROUND(Sales_Data[[#This Row],[Temperature]],0)&lt;70,"Mild",ROUND(Sales_Data[[#This Row],[Temperature]],0)&lt;84,"Warm",TRUE,"Hot")</f>
        <v>Cold</v>
      </c>
    </row>
    <row r="4816" spans="1:13" x14ac:dyDescent="0.3">
      <c r="A4816" s="5">
        <v>45</v>
      </c>
      <c r="B4816" s="5" t="s">
        <v>71</v>
      </c>
      <c r="C4816" s="7" t="b">
        <f t="shared" si="150"/>
        <v>0</v>
      </c>
      <c r="D4816" s="7" t="str" cm="1">
        <f t="array" ref="D4816">_xlfn.SWITCH(A4816,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816" s="12">
        <f t="shared" si="151"/>
        <v>40963</v>
      </c>
      <c r="F4816" s="5">
        <v>2012</v>
      </c>
      <c r="G4816" s="8">
        <v>753060.78</v>
      </c>
      <c r="H4816" s="5" t="s">
        <v>99</v>
      </c>
      <c r="I4816" s="9">
        <v>42.86</v>
      </c>
      <c r="J4816" s="10">
        <v>3.7389999999999999</v>
      </c>
      <c r="K4816" s="10">
        <v>190.0069881</v>
      </c>
      <c r="L4816" s="10">
        <v>8.4239999999999995</v>
      </c>
      <c r="M4816" s="11" t="str" cm="1">
        <f t="array" ref="M4816">_xlfn.IFS(ROUND(Sales_Data[[#This Row],[Temperature]],0)&lt;50,"Cold",ROUND(Sales_Data[[#This Row],[Temperature]],0)&lt;70,"Mild",ROUND(Sales_Data[[#This Row],[Temperature]],0)&lt;84,"Warm",TRUE,"Hot")</f>
        <v>Cold</v>
      </c>
    </row>
    <row r="4817" spans="1:13" x14ac:dyDescent="0.3">
      <c r="A4817" s="5">
        <v>1</v>
      </c>
      <c r="B4817" s="6">
        <v>40970</v>
      </c>
      <c r="C4817" s="7" t="b">
        <f t="shared" si="150"/>
        <v>1</v>
      </c>
      <c r="D4817" s="7" t="str" cm="1">
        <f t="array" ref="D4817">_xlfn.SWITCH(A4817,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817" s="7">
        <f t="shared" si="151"/>
        <v>40970</v>
      </c>
      <c r="F4817" s="5">
        <v>2012</v>
      </c>
      <c r="G4817" s="8">
        <v>1636339.65</v>
      </c>
      <c r="H4817" s="5" t="s">
        <v>99</v>
      </c>
      <c r="I4817" s="9">
        <v>56.55</v>
      </c>
      <c r="J4817" s="10">
        <v>3.36</v>
      </c>
      <c r="K4817" s="10">
        <v>220.1720153</v>
      </c>
      <c r="L4817" s="10">
        <v>7.3479999999999999</v>
      </c>
      <c r="M4817" s="11" t="str" cm="1">
        <f t="array" ref="M4817">_xlfn.IFS(ROUND(Sales_Data[[#This Row],[Temperature]],0)&lt;50,"Cold",ROUND(Sales_Data[[#This Row],[Temperature]],0)&lt;70,"Mild",ROUND(Sales_Data[[#This Row],[Temperature]],0)&lt;84,"Warm",TRUE,"Hot")</f>
        <v>Mild</v>
      </c>
    </row>
    <row r="4818" spans="1:13" x14ac:dyDescent="0.3">
      <c r="A4818" s="5">
        <v>2</v>
      </c>
      <c r="B4818" s="6">
        <v>40970</v>
      </c>
      <c r="C4818" s="7" t="b">
        <f t="shared" si="150"/>
        <v>1</v>
      </c>
      <c r="D4818" s="7" t="str" cm="1">
        <f t="array" ref="D4818">_xlfn.SWITCH(A4818,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818" s="7">
        <f t="shared" si="151"/>
        <v>40970</v>
      </c>
      <c r="F4818" s="5">
        <v>2012</v>
      </c>
      <c r="G4818" s="8">
        <v>1935299.94</v>
      </c>
      <c r="H4818" s="5" t="s">
        <v>99</v>
      </c>
      <c r="I4818" s="9">
        <v>55.21</v>
      </c>
      <c r="J4818" s="10">
        <v>3.36</v>
      </c>
      <c r="K4818" s="10">
        <v>219.81188539999999</v>
      </c>
      <c r="L4818" s="10">
        <v>7.0570000000000004</v>
      </c>
      <c r="M4818" s="11" t="str" cm="1">
        <f t="array" ref="M4818">_xlfn.IFS(ROUND(Sales_Data[[#This Row],[Temperature]],0)&lt;50,"Cold",ROUND(Sales_Data[[#This Row],[Temperature]],0)&lt;70,"Mild",ROUND(Sales_Data[[#This Row],[Temperature]],0)&lt;84,"Warm",TRUE,"Hot")</f>
        <v>Mild</v>
      </c>
    </row>
    <row r="4819" spans="1:13" x14ac:dyDescent="0.3">
      <c r="A4819" s="5">
        <v>3</v>
      </c>
      <c r="B4819" s="6">
        <v>40970</v>
      </c>
      <c r="C4819" s="7" t="b">
        <f t="shared" si="150"/>
        <v>1</v>
      </c>
      <c r="D4819" s="7" t="str" cm="1">
        <f t="array" ref="D4819">_xlfn.SWITCH(A4819,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819" s="7">
        <f t="shared" si="151"/>
        <v>40970</v>
      </c>
      <c r="F4819" s="5">
        <v>2012</v>
      </c>
      <c r="G4819" s="8">
        <v>424960.66</v>
      </c>
      <c r="H4819" s="5" t="s">
        <v>99</v>
      </c>
      <c r="I4819" s="9">
        <v>59.33</v>
      </c>
      <c r="J4819" s="10">
        <v>3.36</v>
      </c>
      <c r="K4819" s="10">
        <v>223.65911370000001</v>
      </c>
      <c r="L4819" s="10">
        <v>6.8330000000000002</v>
      </c>
      <c r="M4819" s="11" t="str" cm="1">
        <f t="array" ref="M4819">_xlfn.IFS(ROUND(Sales_Data[[#This Row],[Temperature]],0)&lt;50,"Cold",ROUND(Sales_Data[[#This Row],[Temperature]],0)&lt;70,"Mild",ROUND(Sales_Data[[#This Row],[Temperature]],0)&lt;84,"Warm",TRUE,"Hot")</f>
        <v>Mild</v>
      </c>
    </row>
    <row r="4820" spans="1:13" x14ac:dyDescent="0.3">
      <c r="A4820" s="5">
        <v>4</v>
      </c>
      <c r="B4820" s="6">
        <v>40970</v>
      </c>
      <c r="C4820" s="7" t="b">
        <f t="shared" si="150"/>
        <v>1</v>
      </c>
      <c r="D4820" s="7" t="str" cm="1">
        <f t="array" ref="D4820">_xlfn.SWITCH(A4820,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820" s="7">
        <f t="shared" si="151"/>
        <v>40970</v>
      </c>
      <c r="F4820" s="5">
        <v>2012</v>
      </c>
      <c r="G4820" s="8">
        <v>2173373.91</v>
      </c>
      <c r="H4820" s="5" t="s">
        <v>99</v>
      </c>
      <c r="I4820" s="9">
        <v>41.81</v>
      </c>
      <c r="J4820" s="10">
        <v>3.3540000000000001</v>
      </c>
      <c r="K4820" s="10">
        <v>130.34967739999999</v>
      </c>
      <c r="L4820" s="10">
        <v>4.6070000000000002</v>
      </c>
      <c r="M4820" s="11" t="str" cm="1">
        <f t="array" ref="M4820">_xlfn.IFS(ROUND(Sales_Data[[#This Row],[Temperature]],0)&lt;50,"Cold",ROUND(Sales_Data[[#This Row],[Temperature]],0)&lt;70,"Mild",ROUND(Sales_Data[[#This Row],[Temperature]],0)&lt;84,"Warm",TRUE,"Hot")</f>
        <v>Cold</v>
      </c>
    </row>
    <row r="4821" spans="1:13" x14ac:dyDescent="0.3">
      <c r="A4821" s="5">
        <v>5</v>
      </c>
      <c r="B4821" s="6">
        <v>40970</v>
      </c>
      <c r="C4821" s="7" t="b">
        <f t="shared" si="150"/>
        <v>1</v>
      </c>
      <c r="D4821" s="7" t="str" cm="1">
        <f t="array" ref="D4821">_xlfn.SWITCH(A4821,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821" s="7">
        <f t="shared" si="151"/>
        <v>40970</v>
      </c>
      <c r="F4821" s="5">
        <v>2012</v>
      </c>
      <c r="G4821" s="8">
        <v>333948</v>
      </c>
      <c r="H4821" s="5" t="s">
        <v>99</v>
      </c>
      <c r="I4821" s="9">
        <v>57.35</v>
      </c>
      <c r="J4821" s="10">
        <v>3.36</v>
      </c>
      <c r="K4821" s="10">
        <v>220.75619409999999</v>
      </c>
      <c r="L4821" s="10">
        <v>5.9429999999999996</v>
      </c>
      <c r="M4821" s="11" t="str" cm="1">
        <f t="array" ref="M4821">_xlfn.IFS(ROUND(Sales_Data[[#This Row],[Temperature]],0)&lt;50,"Cold",ROUND(Sales_Data[[#This Row],[Temperature]],0)&lt;70,"Mild",ROUND(Sales_Data[[#This Row],[Temperature]],0)&lt;84,"Warm",TRUE,"Hot")</f>
        <v>Mild</v>
      </c>
    </row>
    <row r="4822" spans="1:13" x14ac:dyDescent="0.3">
      <c r="A4822" s="5">
        <v>6</v>
      </c>
      <c r="B4822" s="6">
        <v>40970</v>
      </c>
      <c r="C4822" s="7" t="b">
        <f t="shared" si="150"/>
        <v>1</v>
      </c>
      <c r="D4822" s="7" t="str" cm="1">
        <f t="array" ref="D4822">_xlfn.SWITCH(A4822,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822" s="7">
        <f t="shared" si="151"/>
        <v>40970</v>
      </c>
      <c r="F4822" s="5">
        <v>2012</v>
      </c>
      <c r="G4822" s="8">
        <v>1496305.78</v>
      </c>
      <c r="H4822" s="5" t="s">
        <v>99</v>
      </c>
      <c r="I4822" s="9">
        <v>57.45</v>
      </c>
      <c r="J4822" s="10">
        <v>3.36</v>
      </c>
      <c r="K4822" s="10">
        <v>221.77070929999999</v>
      </c>
      <c r="L4822" s="10">
        <v>6.1319999999999997</v>
      </c>
      <c r="M4822" s="11" t="str" cm="1">
        <f t="array" ref="M4822">_xlfn.IFS(ROUND(Sales_Data[[#This Row],[Temperature]],0)&lt;50,"Cold",ROUND(Sales_Data[[#This Row],[Temperature]],0)&lt;70,"Mild",ROUND(Sales_Data[[#This Row],[Temperature]],0)&lt;84,"Warm",TRUE,"Hot")</f>
        <v>Mild</v>
      </c>
    </row>
    <row r="4823" spans="1:13" x14ac:dyDescent="0.3">
      <c r="A4823" s="5">
        <v>7</v>
      </c>
      <c r="B4823" s="6">
        <v>40970</v>
      </c>
      <c r="C4823" s="7" t="b">
        <f t="shared" si="150"/>
        <v>1</v>
      </c>
      <c r="D4823" s="7" t="str" cm="1">
        <f t="array" ref="D4823">_xlfn.SWITCH(A4823,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823" s="7">
        <f t="shared" si="151"/>
        <v>40970</v>
      </c>
      <c r="F4823" s="5">
        <v>2012</v>
      </c>
      <c r="G4823" s="8">
        <v>580453.31999999995</v>
      </c>
      <c r="H4823" s="5" t="s">
        <v>99</v>
      </c>
      <c r="I4823" s="9">
        <v>22.2</v>
      </c>
      <c r="J4823" s="10">
        <v>3.0310000000000001</v>
      </c>
      <c r="K4823" s="10">
        <v>196.8728921</v>
      </c>
      <c r="L4823" s="10">
        <v>8.2560000000000002</v>
      </c>
      <c r="M4823" s="11" t="str" cm="1">
        <f t="array" ref="M4823">_xlfn.IFS(ROUND(Sales_Data[[#This Row],[Temperature]],0)&lt;50,"Cold",ROUND(Sales_Data[[#This Row],[Temperature]],0)&lt;70,"Mild",ROUND(Sales_Data[[#This Row],[Temperature]],0)&lt;84,"Warm",TRUE,"Hot")</f>
        <v>Cold</v>
      </c>
    </row>
    <row r="4824" spans="1:13" x14ac:dyDescent="0.3">
      <c r="A4824" s="5">
        <v>8</v>
      </c>
      <c r="B4824" s="6">
        <v>40970</v>
      </c>
      <c r="C4824" s="7" t="b">
        <f t="shared" si="150"/>
        <v>1</v>
      </c>
      <c r="D4824" s="7" t="str" cm="1">
        <f t="array" ref="D4824">_xlfn.SWITCH(A4824,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824" s="7">
        <f t="shared" si="151"/>
        <v>40970</v>
      </c>
      <c r="F4824" s="5">
        <v>2012</v>
      </c>
      <c r="G4824" s="8">
        <v>927610.69</v>
      </c>
      <c r="H4824" s="5" t="s">
        <v>99</v>
      </c>
      <c r="I4824" s="9">
        <v>45.56</v>
      </c>
      <c r="J4824" s="10">
        <v>3.36</v>
      </c>
      <c r="K4824" s="10">
        <v>223.7079023</v>
      </c>
      <c r="L4824" s="10">
        <v>5.8250000000000002</v>
      </c>
      <c r="M4824" s="11" t="str" cm="1">
        <f t="array" ref="M4824">_xlfn.IFS(ROUND(Sales_Data[[#This Row],[Temperature]],0)&lt;50,"Cold",ROUND(Sales_Data[[#This Row],[Temperature]],0)&lt;70,"Mild",ROUND(Sales_Data[[#This Row],[Temperature]],0)&lt;84,"Warm",TRUE,"Hot")</f>
        <v>Cold</v>
      </c>
    </row>
    <row r="4825" spans="1:13" x14ac:dyDescent="0.3">
      <c r="A4825" s="5">
        <v>9</v>
      </c>
      <c r="B4825" s="6">
        <v>40970</v>
      </c>
      <c r="C4825" s="7" t="b">
        <f t="shared" si="150"/>
        <v>1</v>
      </c>
      <c r="D4825" s="7" t="str" cm="1">
        <f t="array" ref="D4825">_xlfn.SWITCH(A4825,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825" s="7">
        <f t="shared" si="151"/>
        <v>40970</v>
      </c>
      <c r="F4825" s="5">
        <v>2012</v>
      </c>
      <c r="G4825" s="8">
        <v>549967.89</v>
      </c>
      <c r="H4825" s="5" t="s">
        <v>99</v>
      </c>
      <c r="I4825" s="9">
        <v>54.43</v>
      </c>
      <c r="J4825" s="10">
        <v>3.36</v>
      </c>
      <c r="K4825" s="10">
        <v>223.9006766</v>
      </c>
      <c r="L4825" s="10">
        <v>5.6669999999999998</v>
      </c>
      <c r="M4825" s="11" t="str" cm="1">
        <f t="array" ref="M4825">_xlfn.IFS(ROUND(Sales_Data[[#This Row],[Temperature]],0)&lt;50,"Cold",ROUND(Sales_Data[[#This Row],[Temperature]],0)&lt;70,"Mild",ROUND(Sales_Data[[#This Row],[Temperature]],0)&lt;84,"Warm",TRUE,"Hot")</f>
        <v>Mild</v>
      </c>
    </row>
    <row r="4826" spans="1:13" x14ac:dyDescent="0.3">
      <c r="A4826" s="5">
        <v>10</v>
      </c>
      <c r="B4826" s="6">
        <v>40970</v>
      </c>
      <c r="C4826" s="7" t="b">
        <f t="shared" si="150"/>
        <v>1</v>
      </c>
      <c r="D4826" s="7" t="str" cm="1">
        <f t="array" ref="D4826">_xlfn.SWITCH(A4826,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826" s="7">
        <f t="shared" si="151"/>
        <v>40970</v>
      </c>
      <c r="F4826" s="5">
        <v>2012</v>
      </c>
      <c r="G4826" s="8">
        <v>1867403.01</v>
      </c>
      <c r="H4826" s="5" t="s">
        <v>99</v>
      </c>
      <c r="I4826" s="9">
        <v>56.85</v>
      </c>
      <c r="J4826" s="10">
        <v>3.5430000000000001</v>
      </c>
      <c r="K4826" s="10">
        <v>130.34967739999999</v>
      </c>
      <c r="L4826" s="10">
        <v>7.5449999999999999</v>
      </c>
      <c r="M4826" s="11" t="str" cm="1">
        <f t="array" ref="M4826">_xlfn.IFS(ROUND(Sales_Data[[#This Row],[Temperature]],0)&lt;50,"Cold",ROUND(Sales_Data[[#This Row],[Temperature]],0)&lt;70,"Mild",ROUND(Sales_Data[[#This Row],[Temperature]],0)&lt;84,"Warm",TRUE,"Hot")</f>
        <v>Mild</v>
      </c>
    </row>
    <row r="4827" spans="1:13" x14ac:dyDescent="0.3">
      <c r="A4827" s="5">
        <v>11</v>
      </c>
      <c r="B4827" s="6">
        <v>40970</v>
      </c>
      <c r="C4827" s="7" t="b">
        <f t="shared" si="150"/>
        <v>1</v>
      </c>
      <c r="D4827" s="7" t="str" cm="1">
        <f t="array" ref="D4827">_xlfn.SWITCH(A4827,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827" s="7">
        <f t="shared" si="151"/>
        <v>40970</v>
      </c>
      <c r="F4827" s="5">
        <v>2012</v>
      </c>
      <c r="G4827" s="8">
        <v>1376732.18</v>
      </c>
      <c r="H4827" s="5" t="s">
        <v>99</v>
      </c>
      <c r="I4827" s="9">
        <v>60.24</v>
      </c>
      <c r="J4827" s="10">
        <v>3.36</v>
      </c>
      <c r="K4827" s="10">
        <v>223.65911370000001</v>
      </c>
      <c r="L4827" s="10">
        <v>6.8330000000000002</v>
      </c>
      <c r="M4827" s="11" t="str" cm="1">
        <f t="array" ref="M4827">_xlfn.IFS(ROUND(Sales_Data[[#This Row],[Temperature]],0)&lt;50,"Cold",ROUND(Sales_Data[[#This Row],[Temperature]],0)&lt;70,"Mild",ROUND(Sales_Data[[#This Row],[Temperature]],0)&lt;84,"Warm",TRUE,"Hot")</f>
        <v>Mild</v>
      </c>
    </row>
    <row r="4828" spans="1:13" x14ac:dyDescent="0.3">
      <c r="A4828" s="5">
        <v>12</v>
      </c>
      <c r="B4828" s="6">
        <v>40970</v>
      </c>
      <c r="C4828" s="7" t="b">
        <f t="shared" si="150"/>
        <v>1</v>
      </c>
      <c r="D4828" s="7" t="str" cm="1">
        <f t="array" ref="D4828">_xlfn.SWITCH(A4828,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828" s="7">
        <f t="shared" si="151"/>
        <v>40970</v>
      </c>
      <c r="F4828" s="5">
        <v>2012</v>
      </c>
      <c r="G4828" s="8">
        <v>1058767.95</v>
      </c>
      <c r="H4828" s="5" t="s">
        <v>99</v>
      </c>
      <c r="I4828" s="9">
        <v>50.58</v>
      </c>
      <c r="J4828" s="10">
        <v>3.702</v>
      </c>
      <c r="K4828" s="10">
        <v>130.34967739999999</v>
      </c>
      <c r="L4828" s="10">
        <v>12.186999999999999</v>
      </c>
      <c r="M4828" s="11" t="str" cm="1">
        <f t="array" ref="M4828">_xlfn.IFS(ROUND(Sales_Data[[#This Row],[Temperature]],0)&lt;50,"Cold",ROUND(Sales_Data[[#This Row],[Temperature]],0)&lt;70,"Mild",ROUND(Sales_Data[[#This Row],[Temperature]],0)&lt;84,"Warm",TRUE,"Hot")</f>
        <v>Mild</v>
      </c>
    </row>
    <row r="4829" spans="1:13" x14ac:dyDescent="0.3">
      <c r="A4829" s="5">
        <v>13</v>
      </c>
      <c r="B4829" s="6">
        <v>40970</v>
      </c>
      <c r="C4829" s="7" t="b">
        <f t="shared" si="150"/>
        <v>1</v>
      </c>
      <c r="D4829" s="7" t="str" cm="1">
        <f t="array" ref="D4829">_xlfn.SWITCH(A4829,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829" s="7">
        <f t="shared" si="151"/>
        <v>40970</v>
      </c>
      <c r="F4829" s="5">
        <v>2012</v>
      </c>
      <c r="G4829" s="8">
        <v>1927780.74</v>
      </c>
      <c r="H4829" s="5" t="s">
        <v>99</v>
      </c>
      <c r="I4829" s="9">
        <v>31.39</v>
      </c>
      <c r="J4829" s="10">
        <v>3.077</v>
      </c>
      <c r="K4829" s="10">
        <v>130.34967739999999</v>
      </c>
      <c r="L4829" s="10">
        <v>6.1040000000000001</v>
      </c>
      <c r="M4829" s="11" t="str" cm="1">
        <f t="array" ref="M4829">_xlfn.IFS(ROUND(Sales_Data[[#This Row],[Temperature]],0)&lt;50,"Cold",ROUND(Sales_Data[[#This Row],[Temperature]],0)&lt;70,"Mild",ROUND(Sales_Data[[#This Row],[Temperature]],0)&lt;84,"Warm",TRUE,"Hot")</f>
        <v>Cold</v>
      </c>
    </row>
    <row r="4830" spans="1:13" x14ac:dyDescent="0.3">
      <c r="A4830" s="5">
        <v>14</v>
      </c>
      <c r="B4830" s="6">
        <v>40970</v>
      </c>
      <c r="C4830" s="7" t="b">
        <f t="shared" si="150"/>
        <v>1</v>
      </c>
      <c r="D4830" s="7" t="str" cm="1">
        <f t="array" ref="D4830">_xlfn.SWITCH(A4830,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830" s="7">
        <f t="shared" si="151"/>
        <v>40970</v>
      </c>
      <c r="F4830" s="5">
        <v>2012</v>
      </c>
      <c r="G4830" s="8">
        <v>1877410.36</v>
      </c>
      <c r="H4830" s="5" t="s">
        <v>99</v>
      </c>
      <c r="I4830" s="9">
        <v>42.96</v>
      </c>
      <c r="J4830" s="10">
        <v>3.617</v>
      </c>
      <c r="K4830" s="10">
        <v>189.61222770000001</v>
      </c>
      <c r="L4830" s="10">
        <v>8.4239999999999995</v>
      </c>
      <c r="M4830" s="11" t="str" cm="1">
        <f t="array" ref="M4830">_xlfn.IFS(ROUND(Sales_Data[[#This Row],[Temperature]],0)&lt;50,"Cold",ROUND(Sales_Data[[#This Row],[Temperature]],0)&lt;70,"Mild",ROUND(Sales_Data[[#This Row],[Temperature]],0)&lt;84,"Warm",TRUE,"Hot")</f>
        <v>Cold</v>
      </c>
    </row>
    <row r="4831" spans="1:13" x14ac:dyDescent="0.3">
      <c r="A4831" s="5">
        <v>15</v>
      </c>
      <c r="B4831" s="6">
        <v>40970</v>
      </c>
      <c r="C4831" s="7" t="b">
        <f t="shared" si="150"/>
        <v>1</v>
      </c>
      <c r="D4831" s="7" t="str" cm="1">
        <f t="array" ref="D4831">_xlfn.SWITCH(A4831,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831" s="7">
        <f t="shared" si="151"/>
        <v>40970</v>
      </c>
      <c r="F4831" s="5">
        <v>2012</v>
      </c>
      <c r="G4831" s="8">
        <v>523831.64</v>
      </c>
      <c r="H4831" s="5" t="s">
        <v>99</v>
      </c>
      <c r="I4831" s="9">
        <v>35.299999999999997</v>
      </c>
      <c r="J4831" s="10">
        <v>3.7959999999999998</v>
      </c>
      <c r="K4831" s="10">
        <v>137.06325810000001</v>
      </c>
      <c r="L4831" s="10">
        <v>7.9429999999999996</v>
      </c>
      <c r="M4831" s="11" t="str" cm="1">
        <f t="array" ref="M4831">_xlfn.IFS(ROUND(Sales_Data[[#This Row],[Temperature]],0)&lt;50,"Cold",ROUND(Sales_Data[[#This Row],[Temperature]],0)&lt;70,"Mild",ROUND(Sales_Data[[#This Row],[Temperature]],0)&lt;84,"Warm",TRUE,"Hot")</f>
        <v>Cold</v>
      </c>
    </row>
    <row r="4832" spans="1:13" x14ac:dyDescent="0.3">
      <c r="A4832" s="5">
        <v>16</v>
      </c>
      <c r="B4832" s="6">
        <v>40970</v>
      </c>
      <c r="C4832" s="7" t="b">
        <f t="shared" si="150"/>
        <v>1</v>
      </c>
      <c r="D4832" s="7" t="str" cm="1">
        <f t="array" ref="D4832">_xlfn.SWITCH(A4832,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832" s="7">
        <f t="shared" si="151"/>
        <v>40970</v>
      </c>
      <c r="F4832" s="5">
        <v>2012</v>
      </c>
      <c r="G4832" s="8">
        <v>475905.1</v>
      </c>
      <c r="H4832" s="5" t="s">
        <v>99</v>
      </c>
      <c r="I4832" s="9">
        <v>25.53</v>
      </c>
      <c r="J4832" s="10">
        <v>3.0310000000000001</v>
      </c>
      <c r="K4832" s="10">
        <v>196.8728921</v>
      </c>
      <c r="L4832" s="10">
        <v>6.1619999999999999</v>
      </c>
      <c r="M4832" s="11" t="str" cm="1">
        <f t="array" ref="M4832">_xlfn.IFS(ROUND(Sales_Data[[#This Row],[Temperature]],0)&lt;50,"Cold",ROUND(Sales_Data[[#This Row],[Temperature]],0)&lt;70,"Mild",ROUND(Sales_Data[[#This Row],[Temperature]],0)&lt;84,"Warm",TRUE,"Hot")</f>
        <v>Cold</v>
      </c>
    </row>
    <row r="4833" spans="1:13" x14ac:dyDescent="0.3">
      <c r="A4833" s="5">
        <v>17</v>
      </c>
      <c r="B4833" s="6">
        <v>40970</v>
      </c>
      <c r="C4833" s="7" t="b">
        <f t="shared" si="150"/>
        <v>1</v>
      </c>
      <c r="D4833" s="7" t="str" cm="1">
        <f t="array" ref="D4833">_xlfn.SWITCH(A4833,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833" s="7">
        <f t="shared" si="151"/>
        <v>40970</v>
      </c>
      <c r="F4833" s="5">
        <v>2012</v>
      </c>
      <c r="G4833" s="8">
        <v>864852.85</v>
      </c>
      <c r="H4833" s="5" t="s">
        <v>99</v>
      </c>
      <c r="I4833" s="9">
        <v>26.26</v>
      </c>
      <c r="J4833" s="10">
        <v>3.077</v>
      </c>
      <c r="K4833" s="10">
        <v>130.34967739999999</v>
      </c>
      <c r="L4833" s="10">
        <v>6.4029999999999996</v>
      </c>
      <c r="M4833" s="11" t="str" cm="1">
        <f t="array" ref="M4833">_xlfn.IFS(ROUND(Sales_Data[[#This Row],[Temperature]],0)&lt;50,"Cold",ROUND(Sales_Data[[#This Row],[Temperature]],0)&lt;70,"Mild",ROUND(Sales_Data[[#This Row],[Temperature]],0)&lt;84,"Warm",TRUE,"Hot")</f>
        <v>Cold</v>
      </c>
    </row>
    <row r="4834" spans="1:13" x14ac:dyDescent="0.3">
      <c r="A4834" s="5">
        <v>18</v>
      </c>
      <c r="B4834" s="6">
        <v>40970</v>
      </c>
      <c r="C4834" s="7" t="b">
        <f t="shared" si="150"/>
        <v>1</v>
      </c>
      <c r="D4834" s="7" t="str" cm="1">
        <f t="array" ref="D4834">_xlfn.SWITCH(A4834,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834" s="7">
        <f t="shared" si="151"/>
        <v>40970</v>
      </c>
      <c r="F4834" s="5">
        <v>2012</v>
      </c>
      <c r="G4834" s="8">
        <v>1049772.04</v>
      </c>
      <c r="H4834" s="5" t="s">
        <v>99</v>
      </c>
      <c r="I4834" s="9">
        <v>37.619999999999997</v>
      </c>
      <c r="J4834" s="10">
        <v>3.633</v>
      </c>
      <c r="K4834" s="10">
        <v>137.06325810000001</v>
      </c>
      <c r="L4834" s="10">
        <v>8.0749999999999993</v>
      </c>
      <c r="M4834" s="11" t="str" cm="1">
        <f t="array" ref="M4834">_xlfn.IFS(ROUND(Sales_Data[[#This Row],[Temperature]],0)&lt;50,"Cold",ROUND(Sales_Data[[#This Row],[Temperature]],0)&lt;70,"Mild",ROUND(Sales_Data[[#This Row],[Temperature]],0)&lt;84,"Warm",TRUE,"Hot")</f>
        <v>Cold</v>
      </c>
    </row>
    <row r="4835" spans="1:13" x14ac:dyDescent="0.3">
      <c r="A4835" s="5">
        <v>19</v>
      </c>
      <c r="B4835" s="6">
        <v>40970</v>
      </c>
      <c r="C4835" s="7" t="b">
        <f t="shared" si="150"/>
        <v>1</v>
      </c>
      <c r="D4835" s="7" t="str" cm="1">
        <f t="array" ref="D4835">_xlfn.SWITCH(A4835,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835" s="7">
        <f t="shared" si="151"/>
        <v>40970</v>
      </c>
      <c r="F4835" s="5">
        <v>2012</v>
      </c>
      <c r="G4835" s="8">
        <v>1345311.65</v>
      </c>
      <c r="H4835" s="5" t="s">
        <v>99</v>
      </c>
      <c r="I4835" s="9">
        <v>36.22</v>
      </c>
      <c r="J4835" s="10">
        <v>3.7959999999999998</v>
      </c>
      <c r="K4835" s="10">
        <v>137.06325810000001</v>
      </c>
      <c r="L4835" s="10">
        <v>7.9429999999999996</v>
      </c>
      <c r="M4835" s="11" t="str" cm="1">
        <f t="array" ref="M4835">_xlfn.IFS(ROUND(Sales_Data[[#This Row],[Temperature]],0)&lt;50,"Cold",ROUND(Sales_Data[[#This Row],[Temperature]],0)&lt;70,"Mild",ROUND(Sales_Data[[#This Row],[Temperature]],0)&lt;84,"Warm",TRUE,"Hot")</f>
        <v>Cold</v>
      </c>
    </row>
    <row r="4836" spans="1:13" x14ac:dyDescent="0.3">
      <c r="A4836" s="5">
        <v>20</v>
      </c>
      <c r="B4836" s="6">
        <v>40970</v>
      </c>
      <c r="C4836" s="7" t="b">
        <f t="shared" si="150"/>
        <v>1</v>
      </c>
      <c r="D4836" s="7" t="str" cm="1">
        <f t="array" ref="D4836">_xlfn.SWITCH(A4836,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836" s="7">
        <f t="shared" si="151"/>
        <v>40970</v>
      </c>
      <c r="F4836" s="5">
        <v>2012</v>
      </c>
      <c r="G4836" s="8">
        <v>2203523.2000000002</v>
      </c>
      <c r="H4836" s="5" t="s">
        <v>99</v>
      </c>
      <c r="I4836" s="9">
        <v>39.93</v>
      </c>
      <c r="J4836" s="10">
        <v>3.617</v>
      </c>
      <c r="K4836" s="10">
        <v>213.02362249999999</v>
      </c>
      <c r="L4836" s="10">
        <v>6.9610000000000003</v>
      </c>
      <c r="M4836" s="11" t="str" cm="1">
        <f t="array" ref="M4836">_xlfn.IFS(ROUND(Sales_Data[[#This Row],[Temperature]],0)&lt;50,"Cold",ROUND(Sales_Data[[#This Row],[Temperature]],0)&lt;70,"Mild",ROUND(Sales_Data[[#This Row],[Temperature]],0)&lt;84,"Warm",TRUE,"Hot")</f>
        <v>Cold</v>
      </c>
    </row>
    <row r="4837" spans="1:13" x14ac:dyDescent="0.3">
      <c r="A4837" s="5">
        <v>21</v>
      </c>
      <c r="B4837" s="6">
        <v>40970</v>
      </c>
      <c r="C4837" s="7" t="b">
        <f t="shared" si="150"/>
        <v>1</v>
      </c>
      <c r="D4837" s="7" t="str" cm="1">
        <f t="array" ref="D4837">_xlfn.SWITCH(A4837,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837" s="7">
        <f t="shared" si="151"/>
        <v>40970</v>
      </c>
      <c r="F4837" s="5">
        <v>2012</v>
      </c>
      <c r="G4837" s="8">
        <v>680725.43</v>
      </c>
      <c r="H4837" s="5" t="s">
        <v>99</v>
      </c>
      <c r="I4837" s="9">
        <v>55.83</v>
      </c>
      <c r="J4837" s="10">
        <v>3.36</v>
      </c>
      <c r="K4837" s="10">
        <v>219.81188539999999</v>
      </c>
      <c r="L4837" s="10">
        <v>7.0570000000000004</v>
      </c>
      <c r="M4837" s="11" t="str" cm="1">
        <f t="array" ref="M4837">_xlfn.IFS(ROUND(Sales_Data[[#This Row],[Temperature]],0)&lt;50,"Cold",ROUND(Sales_Data[[#This Row],[Temperature]],0)&lt;70,"Mild",ROUND(Sales_Data[[#This Row],[Temperature]],0)&lt;84,"Warm",TRUE,"Hot")</f>
        <v>Mild</v>
      </c>
    </row>
    <row r="4838" spans="1:13" x14ac:dyDescent="0.3">
      <c r="A4838" s="5">
        <v>22</v>
      </c>
      <c r="B4838" s="6">
        <v>40970</v>
      </c>
      <c r="C4838" s="7" t="b">
        <f t="shared" si="150"/>
        <v>1</v>
      </c>
      <c r="D4838" s="7" t="str" cm="1">
        <f t="array" ref="D4838">_xlfn.SWITCH(A4838,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838" s="7">
        <f t="shared" si="151"/>
        <v>40970</v>
      </c>
      <c r="F4838" s="5">
        <v>2012</v>
      </c>
      <c r="G4838" s="8">
        <v>958487.75</v>
      </c>
      <c r="H4838" s="5" t="s">
        <v>99</v>
      </c>
      <c r="I4838" s="9">
        <v>40.58</v>
      </c>
      <c r="J4838" s="10">
        <v>3.633</v>
      </c>
      <c r="K4838" s="10">
        <v>141.01619239999999</v>
      </c>
      <c r="L4838" s="10">
        <v>7.5030000000000001</v>
      </c>
      <c r="M4838" s="11" t="str" cm="1">
        <f t="array" ref="M4838">_xlfn.IFS(ROUND(Sales_Data[[#This Row],[Temperature]],0)&lt;50,"Cold",ROUND(Sales_Data[[#This Row],[Temperature]],0)&lt;70,"Mild",ROUND(Sales_Data[[#This Row],[Temperature]],0)&lt;84,"Warm",TRUE,"Hot")</f>
        <v>Cold</v>
      </c>
    </row>
    <row r="4839" spans="1:13" x14ac:dyDescent="0.3">
      <c r="A4839" s="5">
        <v>23</v>
      </c>
      <c r="B4839" s="6">
        <v>40970</v>
      </c>
      <c r="C4839" s="7" t="b">
        <f t="shared" si="150"/>
        <v>1</v>
      </c>
      <c r="D4839" s="7" t="str" cm="1">
        <f t="array" ref="D4839">_xlfn.SWITCH(A4839,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839" s="7">
        <f t="shared" si="151"/>
        <v>40970</v>
      </c>
      <c r="F4839" s="5">
        <v>2012</v>
      </c>
      <c r="G4839" s="8">
        <v>1261872.67</v>
      </c>
      <c r="H4839" s="5" t="s">
        <v>99</v>
      </c>
      <c r="I4839" s="9">
        <v>29.71</v>
      </c>
      <c r="J4839" s="10">
        <v>3.633</v>
      </c>
      <c r="K4839" s="10">
        <v>137.06325810000001</v>
      </c>
      <c r="L4839" s="10">
        <v>4.2610000000000001</v>
      </c>
      <c r="M4839" s="11" t="str" cm="1">
        <f t="array" ref="M4839">_xlfn.IFS(ROUND(Sales_Data[[#This Row],[Temperature]],0)&lt;50,"Cold",ROUND(Sales_Data[[#This Row],[Temperature]],0)&lt;70,"Mild",ROUND(Sales_Data[[#This Row],[Temperature]],0)&lt;84,"Warm",TRUE,"Hot")</f>
        <v>Cold</v>
      </c>
    </row>
    <row r="4840" spans="1:13" x14ac:dyDescent="0.3">
      <c r="A4840" s="5">
        <v>24</v>
      </c>
      <c r="B4840" s="6">
        <v>40970</v>
      </c>
      <c r="C4840" s="7" t="b">
        <f t="shared" si="150"/>
        <v>1</v>
      </c>
      <c r="D4840" s="7" t="str" cm="1">
        <f t="array" ref="D4840">_xlfn.SWITCH(A4840,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840" s="7">
        <f t="shared" si="151"/>
        <v>40970</v>
      </c>
      <c r="F4840" s="5">
        <v>2012</v>
      </c>
      <c r="G4840" s="8">
        <v>1249696.97</v>
      </c>
      <c r="H4840" s="5" t="s">
        <v>99</v>
      </c>
      <c r="I4840" s="9">
        <v>38.61</v>
      </c>
      <c r="J4840" s="10">
        <v>3.7959999999999998</v>
      </c>
      <c r="K4840" s="10">
        <v>137.06325810000001</v>
      </c>
      <c r="L4840" s="10">
        <v>8.6590000000000007</v>
      </c>
      <c r="M4840" s="11" t="str" cm="1">
        <f t="array" ref="M4840">_xlfn.IFS(ROUND(Sales_Data[[#This Row],[Temperature]],0)&lt;50,"Cold",ROUND(Sales_Data[[#This Row],[Temperature]],0)&lt;70,"Mild",ROUND(Sales_Data[[#This Row],[Temperature]],0)&lt;84,"Warm",TRUE,"Hot")</f>
        <v>Cold</v>
      </c>
    </row>
    <row r="4841" spans="1:13" x14ac:dyDescent="0.3">
      <c r="A4841" s="5">
        <v>25</v>
      </c>
      <c r="B4841" s="6">
        <v>40970</v>
      </c>
      <c r="C4841" s="7" t="b">
        <f t="shared" si="150"/>
        <v>1</v>
      </c>
      <c r="D4841" s="7" t="str" cm="1">
        <f t="array" ref="D4841">_xlfn.SWITCH(A4841,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841" s="7">
        <f t="shared" si="151"/>
        <v>40970</v>
      </c>
      <c r="F4841" s="5">
        <v>2012</v>
      </c>
      <c r="G4841" s="8">
        <v>642776.4</v>
      </c>
      <c r="H4841" s="5" t="s">
        <v>99</v>
      </c>
      <c r="I4841" s="9">
        <v>34.979999999999997</v>
      </c>
      <c r="J4841" s="10">
        <v>3.617</v>
      </c>
      <c r="K4841" s="10">
        <v>213.02362249999999</v>
      </c>
      <c r="L4841" s="10">
        <v>6.9610000000000003</v>
      </c>
      <c r="M4841" s="11" t="str" cm="1">
        <f t="array" ref="M4841">_xlfn.IFS(ROUND(Sales_Data[[#This Row],[Temperature]],0)&lt;50,"Cold",ROUND(Sales_Data[[#This Row],[Temperature]],0)&lt;70,"Mild",ROUND(Sales_Data[[#This Row],[Temperature]],0)&lt;84,"Warm",TRUE,"Hot")</f>
        <v>Cold</v>
      </c>
    </row>
    <row r="4842" spans="1:13" x14ac:dyDescent="0.3">
      <c r="A4842" s="5">
        <v>26</v>
      </c>
      <c r="B4842" s="6">
        <v>40970</v>
      </c>
      <c r="C4842" s="7" t="b">
        <f t="shared" si="150"/>
        <v>1</v>
      </c>
      <c r="D4842" s="7" t="str" cm="1">
        <f t="array" ref="D4842">_xlfn.SWITCH(A4842,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842" s="7">
        <f t="shared" si="151"/>
        <v>40970</v>
      </c>
      <c r="F4842" s="5">
        <v>2012</v>
      </c>
      <c r="G4842" s="8">
        <v>939158.25</v>
      </c>
      <c r="H4842" s="5" t="s">
        <v>99</v>
      </c>
      <c r="I4842" s="9">
        <v>25.24</v>
      </c>
      <c r="J4842" s="10">
        <v>3.633</v>
      </c>
      <c r="K4842" s="10">
        <v>137.06325810000001</v>
      </c>
      <c r="L4842" s="10">
        <v>7.4669999999999996</v>
      </c>
      <c r="M4842" s="11" t="str" cm="1">
        <f t="array" ref="M4842">_xlfn.IFS(ROUND(Sales_Data[[#This Row],[Temperature]],0)&lt;50,"Cold",ROUND(Sales_Data[[#This Row],[Temperature]],0)&lt;70,"Mild",ROUND(Sales_Data[[#This Row],[Temperature]],0)&lt;84,"Warm",TRUE,"Hot")</f>
        <v>Cold</v>
      </c>
    </row>
    <row r="4843" spans="1:13" x14ac:dyDescent="0.3">
      <c r="A4843" s="5">
        <v>27</v>
      </c>
      <c r="B4843" s="6">
        <v>40970</v>
      </c>
      <c r="C4843" s="7" t="b">
        <f t="shared" si="150"/>
        <v>1</v>
      </c>
      <c r="D4843" s="7" t="str" cm="1">
        <f t="array" ref="D4843">_xlfn.SWITCH(A4843,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843" s="7">
        <f t="shared" si="151"/>
        <v>40970</v>
      </c>
      <c r="F4843" s="5">
        <v>2012</v>
      </c>
      <c r="G4843" s="8">
        <v>1564246.02</v>
      </c>
      <c r="H4843" s="5" t="s">
        <v>99</v>
      </c>
      <c r="I4843" s="9">
        <v>42.52</v>
      </c>
      <c r="J4843" s="10">
        <v>3.7959999999999998</v>
      </c>
      <c r="K4843" s="10">
        <v>141.01619239999999</v>
      </c>
      <c r="L4843" s="10">
        <v>8.0090000000000003</v>
      </c>
      <c r="M4843" s="11" t="str" cm="1">
        <f t="array" ref="M4843">_xlfn.IFS(ROUND(Sales_Data[[#This Row],[Temperature]],0)&lt;50,"Cold",ROUND(Sales_Data[[#This Row],[Temperature]],0)&lt;70,"Mild",ROUND(Sales_Data[[#This Row],[Temperature]],0)&lt;84,"Warm",TRUE,"Hot")</f>
        <v>Cold</v>
      </c>
    </row>
    <row r="4844" spans="1:13" x14ac:dyDescent="0.3">
      <c r="A4844" s="5">
        <v>28</v>
      </c>
      <c r="B4844" s="6">
        <v>40970</v>
      </c>
      <c r="C4844" s="7" t="b">
        <f t="shared" si="150"/>
        <v>1</v>
      </c>
      <c r="D4844" s="7" t="str" cm="1">
        <f t="array" ref="D4844">_xlfn.SWITCH(A4844,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844" s="7">
        <f t="shared" si="151"/>
        <v>40970</v>
      </c>
      <c r="F4844" s="5">
        <v>2012</v>
      </c>
      <c r="G4844" s="8">
        <v>1531599.44</v>
      </c>
      <c r="H4844" s="5" t="s">
        <v>99</v>
      </c>
      <c r="I4844" s="9">
        <v>50.58</v>
      </c>
      <c r="J4844" s="10">
        <v>3.702</v>
      </c>
      <c r="K4844" s="10">
        <v>130.34967739999999</v>
      </c>
      <c r="L4844" s="10">
        <v>12.186999999999999</v>
      </c>
      <c r="M4844" s="11" t="str" cm="1">
        <f t="array" ref="M4844">_xlfn.IFS(ROUND(Sales_Data[[#This Row],[Temperature]],0)&lt;50,"Cold",ROUND(Sales_Data[[#This Row],[Temperature]],0)&lt;70,"Mild",ROUND(Sales_Data[[#This Row],[Temperature]],0)&lt;84,"Warm",TRUE,"Hot")</f>
        <v>Mild</v>
      </c>
    </row>
    <row r="4845" spans="1:13" x14ac:dyDescent="0.3">
      <c r="A4845" s="5">
        <v>29</v>
      </c>
      <c r="B4845" s="6">
        <v>40970</v>
      </c>
      <c r="C4845" s="7" t="b">
        <f t="shared" si="150"/>
        <v>1</v>
      </c>
      <c r="D4845" s="7" t="str" cm="1">
        <f t="array" ref="D4845">_xlfn.SWITCH(A4845,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45" s="7">
        <f t="shared" si="151"/>
        <v>40970</v>
      </c>
      <c r="F4845" s="5">
        <v>2012</v>
      </c>
      <c r="G4845" s="8">
        <v>493159.35</v>
      </c>
      <c r="H4845" s="5" t="s">
        <v>99</v>
      </c>
      <c r="I4845" s="9">
        <v>40.58</v>
      </c>
      <c r="J4845" s="10">
        <v>3.633</v>
      </c>
      <c r="K4845" s="10">
        <v>137.06325810000001</v>
      </c>
      <c r="L4845" s="10">
        <v>8.9879999999999995</v>
      </c>
      <c r="M4845" s="11" t="str" cm="1">
        <f t="array" ref="M4845">_xlfn.IFS(ROUND(Sales_Data[[#This Row],[Temperature]],0)&lt;50,"Cold",ROUND(Sales_Data[[#This Row],[Temperature]],0)&lt;70,"Mild",ROUND(Sales_Data[[#This Row],[Temperature]],0)&lt;84,"Warm",TRUE,"Hot")</f>
        <v>Cold</v>
      </c>
    </row>
    <row r="4846" spans="1:13" x14ac:dyDescent="0.3">
      <c r="A4846" s="5">
        <v>30</v>
      </c>
      <c r="B4846" s="6">
        <v>40970</v>
      </c>
      <c r="C4846" s="7" t="b">
        <f t="shared" si="150"/>
        <v>1</v>
      </c>
      <c r="D4846" s="7" t="str" cm="1">
        <f t="array" ref="D4846">_xlfn.SWITCH(A4846,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46" s="7">
        <f t="shared" si="151"/>
        <v>40970</v>
      </c>
      <c r="F4846" s="5">
        <v>2012</v>
      </c>
      <c r="G4846" s="8">
        <v>434080.74</v>
      </c>
      <c r="H4846" s="5" t="s">
        <v>99</v>
      </c>
      <c r="I4846" s="9">
        <v>55.83</v>
      </c>
      <c r="J4846" s="10">
        <v>3.36</v>
      </c>
      <c r="K4846" s="10">
        <v>219.81188539999999</v>
      </c>
      <c r="L4846" s="10">
        <v>7.0570000000000004</v>
      </c>
      <c r="M4846" s="11" t="str" cm="1">
        <f t="array" ref="M4846">_xlfn.IFS(ROUND(Sales_Data[[#This Row],[Temperature]],0)&lt;50,"Cold",ROUND(Sales_Data[[#This Row],[Temperature]],0)&lt;70,"Mild",ROUND(Sales_Data[[#This Row],[Temperature]],0)&lt;84,"Warm",TRUE,"Hot")</f>
        <v>Mild</v>
      </c>
    </row>
    <row r="4847" spans="1:13" x14ac:dyDescent="0.3">
      <c r="A4847" s="5">
        <v>31</v>
      </c>
      <c r="B4847" s="6">
        <v>40970</v>
      </c>
      <c r="C4847" s="7" t="b">
        <f t="shared" si="150"/>
        <v>1</v>
      </c>
      <c r="D4847" s="7" t="str" cm="1">
        <f t="array" ref="D4847">_xlfn.SWITCH(A4847,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47" s="7">
        <f t="shared" si="151"/>
        <v>40970</v>
      </c>
      <c r="F4847" s="5">
        <v>2012</v>
      </c>
      <c r="G4847" s="8">
        <v>1391479.91</v>
      </c>
      <c r="H4847" s="5" t="s">
        <v>99</v>
      </c>
      <c r="I4847" s="9">
        <v>55.83</v>
      </c>
      <c r="J4847" s="10">
        <v>3.36</v>
      </c>
      <c r="K4847" s="10">
        <v>219.81188539999999</v>
      </c>
      <c r="L4847" s="10">
        <v>7.0570000000000004</v>
      </c>
      <c r="M4847" s="11" t="str" cm="1">
        <f t="array" ref="M4847">_xlfn.IFS(ROUND(Sales_Data[[#This Row],[Temperature]],0)&lt;50,"Cold",ROUND(Sales_Data[[#This Row],[Temperature]],0)&lt;70,"Mild",ROUND(Sales_Data[[#This Row],[Temperature]],0)&lt;84,"Warm",TRUE,"Hot")</f>
        <v>Mild</v>
      </c>
    </row>
    <row r="4848" spans="1:13" x14ac:dyDescent="0.3">
      <c r="A4848" s="5">
        <v>32</v>
      </c>
      <c r="B4848" s="6">
        <v>40970</v>
      </c>
      <c r="C4848" s="7" t="b">
        <f t="shared" si="150"/>
        <v>1</v>
      </c>
      <c r="D4848" s="7" t="str" cm="1">
        <f t="array" ref="D4848">_xlfn.SWITCH(A4848,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48" s="7">
        <f t="shared" si="151"/>
        <v>40970</v>
      </c>
      <c r="F4848" s="5">
        <v>2012</v>
      </c>
      <c r="G4848" s="8">
        <v>1156826.31</v>
      </c>
      <c r="H4848" s="5" t="s">
        <v>99</v>
      </c>
      <c r="I4848" s="9">
        <v>35.89</v>
      </c>
      <c r="J4848" s="10">
        <v>3.0310000000000001</v>
      </c>
      <c r="K4848" s="10">
        <v>196.8728921</v>
      </c>
      <c r="L4848" s="10">
        <v>8.2560000000000002</v>
      </c>
      <c r="M4848" s="11" t="str" cm="1">
        <f t="array" ref="M4848">_xlfn.IFS(ROUND(Sales_Data[[#This Row],[Temperature]],0)&lt;50,"Cold",ROUND(Sales_Data[[#This Row],[Temperature]],0)&lt;70,"Mild",ROUND(Sales_Data[[#This Row],[Temperature]],0)&lt;84,"Warm",TRUE,"Hot")</f>
        <v>Cold</v>
      </c>
    </row>
    <row r="4849" spans="1:13" x14ac:dyDescent="0.3">
      <c r="A4849" s="5">
        <v>33</v>
      </c>
      <c r="B4849" s="6">
        <v>40970</v>
      </c>
      <c r="C4849" s="7" t="b">
        <f t="shared" si="150"/>
        <v>1</v>
      </c>
      <c r="D4849" s="7" t="str" cm="1">
        <f t="array" ref="D4849">_xlfn.SWITCH(A4849,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49" s="7">
        <f t="shared" si="151"/>
        <v>40970</v>
      </c>
      <c r="F4849" s="5">
        <v>2012</v>
      </c>
      <c r="G4849" s="8">
        <v>256091.32</v>
      </c>
      <c r="H4849" s="5" t="s">
        <v>99</v>
      </c>
      <c r="I4849" s="9">
        <v>59.53</v>
      </c>
      <c r="J4849" s="10">
        <v>3.5430000000000001</v>
      </c>
      <c r="K4849" s="10">
        <v>130.34967739999999</v>
      </c>
      <c r="L4849" s="10">
        <v>7.6029999999999998</v>
      </c>
      <c r="M4849" s="11" t="str" cm="1">
        <f t="array" ref="M4849">_xlfn.IFS(ROUND(Sales_Data[[#This Row],[Temperature]],0)&lt;50,"Cold",ROUND(Sales_Data[[#This Row],[Temperature]],0)&lt;70,"Mild",ROUND(Sales_Data[[#This Row],[Temperature]],0)&lt;84,"Warm",TRUE,"Hot")</f>
        <v>Mild</v>
      </c>
    </row>
    <row r="4850" spans="1:13" x14ac:dyDescent="0.3">
      <c r="A4850" s="5">
        <v>34</v>
      </c>
      <c r="B4850" s="6">
        <v>40970</v>
      </c>
      <c r="C4850" s="7" t="b">
        <f t="shared" si="150"/>
        <v>1</v>
      </c>
      <c r="D4850" s="7" t="str" cm="1">
        <f t="array" ref="D4850">_xlfn.SWITCH(A4850,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50" s="7">
        <f t="shared" si="151"/>
        <v>40970</v>
      </c>
      <c r="F4850" s="5">
        <v>2012</v>
      </c>
      <c r="G4850" s="8">
        <v>939367.14</v>
      </c>
      <c r="H4850" s="5" t="s">
        <v>99</v>
      </c>
      <c r="I4850" s="9">
        <v>38.64</v>
      </c>
      <c r="J4850" s="10">
        <v>3.3540000000000001</v>
      </c>
      <c r="K4850" s="10">
        <v>130.34967739999999</v>
      </c>
      <c r="L4850" s="10">
        <v>9.6530000000000005</v>
      </c>
      <c r="M4850" s="11" t="str" cm="1">
        <f t="array" ref="M4850">_xlfn.IFS(ROUND(Sales_Data[[#This Row],[Temperature]],0)&lt;50,"Cold",ROUND(Sales_Data[[#This Row],[Temperature]],0)&lt;70,"Mild",ROUND(Sales_Data[[#This Row],[Temperature]],0)&lt;84,"Warm",TRUE,"Hot")</f>
        <v>Cold</v>
      </c>
    </row>
    <row r="4851" spans="1:13" x14ac:dyDescent="0.3">
      <c r="A4851" s="5">
        <v>35</v>
      </c>
      <c r="B4851" s="6">
        <v>40970</v>
      </c>
      <c r="C4851" s="7" t="b">
        <f t="shared" si="150"/>
        <v>1</v>
      </c>
      <c r="D4851" s="7" t="str" cm="1">
        <f t="array" ref="D4851">_xlfn.SWITCH(A4851,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51" s="7">
        <f t="shared" si="151"/>
        <v>40970</v>
      </c>
      <c r="F4851" s="5">
        <v>2012</v>
      </c>
      <c r="G4851" s="8">
        <v>746901.03</v>
      </c>
      <c r="H4851" s="5" t="s">
        <v>99</v>
      </c>
      <c r="I4851" s="9">
        <v>42.52</v>
      </c>
      <c r="J4851" s="10">
        <v>3.617</v>
      </c>
      <c r="K4851" s="10">
        <v>141.01619239999999</v>
      </c>
      <c r="L4851" s="10">
        <v>8.7439999999999998</v>
      </c>
      <c r="M4851" s="11" t="str" cm="1">
        <f t="array" ref="M4851">_xlfn.IFS(ROUND(Sales_Data[[#This Row],[Temperature]],0)&lt;50,"Cold",ROUND(Sales_Data[[#This Row],[Temperature]],0)&lt;70,"Mild",ROUND(Sales_Data[[#This Row],[Temperature]],0)&lt;84,"Warm",TRUE,"Hot")</f>
        <v>Cold</v>
      </c>
    </row>
    <row r="4852" spans="1:13" x14ac:dyDescent="0.3">
      <c r="A4852" s="5">
        <v>36</v>
      </c>
      <c r="B4852" s="6">
        <v>40970</v>
      </c>
      <c r="C4852" s="7" t="b">
        <f t="shared" si="150"/>
        <v>1</v>
      </c>
      <c r="D4852" s="7" t="str" cm="1">
        <f t="array" ref="D4852">_xlfn.SWITCH(A4852,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52" s="7">
        <f t="shared" si="151"/>
        <v>40970</v>
      </c>
      <c r="F4852" s="5">
        <v>2012</v>
      </c>
      <c r="G4852" s="8">
        <v>310982.87</v>
      </c>
      <c r="H4852" s="5" t="s">
        <v>99</v>
      </c>
      <c r="I4852" s="9">
        <v>61.33</v>
      </c>
      <c r="J4852" s="10">
        <v>3.4209999999999998</v>
      </c>
      <c r="K4852" s="10">
        <v>218.8619099</v>
      </c>
      <c r="L4852" s="10">
        <v>7.2439999999999998</v>
      </c>
      <c r="M4852" s="11" t="str" cm="1">
        <f t="array" ref="M4852">_xlfn.IFS(ROUND(Sales_Data[[#This Row],[Temperature]],0)&lt;50,"Cold",ROUND(Sales_Data[[#This Row],[Temperature]],0)&lt;70,"Mild",ROUND(Sales_Data[[#This Row],[Temperature]],0)&lt;84,"Warm",TRUE,"Hot")</f>
        <v>Mild</v>
      </c>
    </row>
    <row r="4853" spans="1:13" x14ac:dyDescent="0.3">
      <c r="A4853" s="5">
        <v>37</v>
      </c>
      <c r="B4853" s="6">
        <v>40970</v>
      </c>
      <c r="C4853" s="7" t="b">
        <f t="shared" si="150"/>
        <v>1</v>
      </c>
      <c r="D4853" s="7" t="str" cm="1">
        <f t="array" ref="D4853">_xlfn.SWITCH(A4853,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53" s="7">
        <f t="shared" si="151"/>
        <v>40970</v>
      </c>
      <c r="F4853" s="5">
        <v>2012</v>
      </c>
      <c r="G4853" s="8">
        <v>555424.24</v>
      </c>
      <c r="H4853" s="5" t="s">
        <v>99</v>
      </c>
      <c r="I4853" s="9">
        <v>61.33</v>
      </c>
      <c r="J4853" s="10">
        <v>3.36</v>
      </c>
      <c r="K4853" s="10">
        <v>218.8619099</v>
      </c>
      <c r="L4853" s="10">
        <v>7.2439999999999998</v>
      </c>
      <c r="M4853" s="11" t="str" cm="1">
        <f t="array" ref="M4853">_xlfn.IFS(ROUND(Sales_Data[[#This Row],[Temperature]],0)&lt;50,"Cold",ROUND(Sales_Data[[#This Row],[Temperature]],0)&lt;70,"Mild",ROUND(Sales_Data[[#This Row],[Temperature]],0)&lt;84,"Warm",TRUE,"Hot")</f>
        <v>Mild</v>
      </c>
    </row>
    <row r="4854" spans="1:13" x14ac:dyDescent="0.3">
      <c r="A4854" s="5">
        <v>38</v>
      </c>
      <c r="B4854" s="6">
        <v>40970</v>
      </c>
      <c r="C4854" s="7" t="b">
        <f t="shared" si="150"/>
        <v>1</v>
      </c>
      <c r="D4854" s="7" t="str" cm="1">
        <f t="array" ref="D4854">_xlfn.SWITCH(A4854,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54" s="7">
        <f t="shared" si="151"/>
        <v>40970</v>
      </c>
      <c r="F4854" s="5">
        <v>2012</v>
      </c>
      <c r="G4854" s="8">
        <v>457711.68</v>
      </c>
      <c r="H4854" s="5" t="s">
        <v>99</v>
      </c>
      <c r="I4854" s="9">
        <v>50.58</v>
      </c>
      <c r="J4854" s="10">
        <v>3.702</v>
      </c>
      <c r="K4854" s="10">
        <v>130.34967739999999</v>
      </c>
      <c r="L4854" s="10">
        <v>12.186999999999999</v>
      </c>
      <c r="M4854" s="11" t="str" cm="1">
        <f t="array" ref="M4854">_xlfn.IFS(ROUND(Sales_Data[[#This Row],[Temperature]],0)&lt;50,"Cold",ROUND(Sales_Data[[#This Row],[Temperature]],0)&lt;70,"Mild",ROUND(Sales_Data[[#This Row],[Temperature]],0)&lt;84,"Warm",TRUE,"Hot")</f>
        <v>Mild</v>
      </c>
    </row>
    <row r="4855" spans="1:13" x14ac:dyDescent="0.3">
      <c r="A4855" s="5">
        <v>39</v>
      </c>
      <c r="B4855" s="6">
        <v>40970</v>
      </c>
      <c r="C4855" s="7" t="b">
        <f t="shared" si="150"/>
        <v>1</v>
      </c>
      <c r="D4855" s="7" t="str" cm="1">
        <f t="array" ref="D4855">_xlfn.SWITCH(A4855,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855" s="7">
        <f t="shared" si="151"/>
        <v>40970</v>
      </c>
      <c r="F4855" s="5">
        <v>2012</v>
      </c>
      <c r="G4855" s="8">
        <v>1396150.15</v>
      </c>
      <c r="H4855" s="5" t="s">
        <v>99</v>
      </c>
      <c r="I4855" s="9">
        <v>60.69</v>
      </c>
      <c r="J4855" s="10">
        <v>3.36</v>
      </c>
      <c r="K4855" s="10">
        <v>218.8619099</v>
      </c>
      <c r="L4855" s="10">
        <v>7.2439999999999998</v>
      </c>
      <c r="M4855" s="11" t="str" cm="1">
        <f t="array" ref="M4855">_xlfn.IFS(ROUND(Sales_Data[[#This Row],[Temperature]],0)&lt;50,"Cold",ROUND(Sales_Data[[#This Row],[Temperature]],0)&lt;70,"Mild",ROUND(Sales_Data[[#This Row],[Temperature]],0)&lt;84,"Warm",TRUE,"Hot")</f>
        <v>Mild</v>
      </c>
    </row>
    <row r="4856" spans="1:13" x14ac:dyDescent="0.3">
      <c r="A4856" s="5">
        <v>40</v>
      </c>
      <c r="B4856" s="6">
        <v>40970</v>
      </c>
      <c r="C4856" s="7" t="b">
        <f t="shared" si="150"/>
        <v>1</v>
      </c>
      <c r="D4856" s="7" t="str" cm="1">
        <f t="array" ref="D4856">_xlfn.SWITCH(A4856,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856" s="7">
        <f t="shared" si="151"/>
        <v>40970</v>
      </c>
      <c r="F4856" s="5">
        <v>2012</v>
      </c>
      <c r="G4856" s="8">
        <v>979552.34</v>
      </c>
      <c r="H4856" s="5" t="s">
        <v>99</v>
      </c>
      <c r="I4856" s="9">
        <v>27.86</v>
      </c>
      <c r="J4856" s="10">
        <v>3.633</v>
      </c>
      <c r="K4856" s="10">
        <v>137.06325810000001</v>
      </c>
      <c r="L4856" s="10">
        <v>4.2610000000000001</v>
      </c>
      <c r="M4856" s="11" t="str" cm="1">
        <f t="array" ref="M4856">_xlfn.IFS(ROUND(Sales_Data[[#This Row],[Temperature]],0)&lt;50,"Cold",ROUND(Sales_Data[[#This Row],[Temperature]],0)&lt;70,"Mild",ROUND(Sales_Data[[#This Row],[Temperature]],0)&lt;84,"Warm",TRUE,"Hot")</f>
        <v>Cold</v>
      </c>
    </row>
    <row r="4857" spans="1:13" x14ac:dyDescent="0.3">
      <c r="A4857" s="5">
        <v>41</v>
      </c>
      <c r="B4857" s="6">
        <v>40970</v>
      </c>
      <c r="C4857" s="7" t="b">
        <f t="shared" si="150"/>
        <v>1</v>
      </c>
      <c r="D4857" s="7" t="str" cm="1">
        <f t="array" ref="D4857">_xlfn.SWITCH(A4857,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857" s="7">
        <f t="shared" si="151"/>
        <v>40970</v>
      </c>
      <c r="F4857" s="5">
        <v>2012</v>
      </c>
      <c r="G4857" s="8">
        <v>1208825.6000000001</v>
      </c>
      <c r="H4857" s="5" t="s">
        <v>99</v>
      </c>
      <c r="I4857" s="9">
        <v>31.65</v>
      </c>
      <c r="J4857" s="10">
        <v>3.0310000000000001</v>
      </c>
      <c r="K4857" s="10">
        <v>196.8728921</v>
      </c>
      <c r="L4857" s="10">
        <v>6.5890000000000004</v>
      </c>
      <c r="M4857" s="11" t="str" cm="1">
        <f t="array" ref="M4857">_xlfn.IFS(ROUND(Sales_Data[[#This Row],[Temperature]],0)&lt;50,"Cold",ROUND(Sales_Data[[#This Row],[Temperature]],0)&lt;70,"Mild",ROUND(Sales_Data[[#This Row],[Temperature]],0)&lt;84,"Warm",TRUE,"Hot")</f>
        <v>Cold</v>
      </c>
    </row>
    <row r="4858" spans="1:13" x14ac:dyDescent="0.3">
      <c r="A4858" s="5">
        <v>42</v>
      </c>
      <c r="B4858" s="6">
        <v>40970</v>
      </c>
      <c r="C4858" s="7" t="b">
        <f t="shared" si="150"/>
        <v>1</v>
      </c>
      <c r="D4858" s="7" t="str" cm="1">
        <f t="array" ref="D4858">_xlfn.SWITCH(A4858,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858" s="7">
        <f t="shared" si="151"/>
        <v>40970</v>
      </c>
      <c r="F4858" s="5">
        <v>2012</v>
      </c>
      <c r="G4858" s="8">
        <v>588448.21</v>
      </c>
      <c r="H4858" s="5" t="s">
        <v>99</v>
      </c>
      <c r="I4858" s="9">
        <v>56.85</v>
      </c>
      <c r="J4858" s="10">
        <v>3.5430000000000001</v>
      </c>
      <c r="K4858" s="10">
        <v>130.34967739999999</v>
      </c>
      <c r="L4858" s="10">
        <v>7.5449999999999999</v>
      </c>
      <c r="M4858" s="11" t="str" cm="1">
        <f t="array" ref="M4858">_xlfn.IFS(ROUND(Sales_Data[[#This Row],[Temperature]],0)&lt;50,"Cold",ROUND(Sales_Data[[#This Row],[Temperature]],0)&lt;70,"Mild",ROUND(Sales_Data[[#This Row],[Temperature]],0)&lt;84,"Warm",TRUE,"Hot")</f>
        <v>Mild</v>
      </c>
    </row>
    <row r="4859" spans="1:13" x14ac:dyDescent="0.3">
      <c r="A4859" s="5">
        <v>43</v>
      </c>
      <c r="B4859" s="6">
        <v>40970</v>
      </c>
      <c r="C4859" s="7" t="b">
        <f t="shared" si="150"/>
        <v>1</v>
      </c>
      <c r="D4859" s="7" t="str" cm="1">
        <f t="array" ref="D4859">_xlfn.SWITCH(A4859,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859" s="7">
        <f t="shared" si="151"/>
        <v>40970</v>
      </c>
      <c r="F4859" s="5">
        <v>2012</v>
      </c>
      <c r="G4859" s="8">
        <v>629176.71</v>
      </c>
      <c r="H4859" s="5" t="s">
        <v>99</v>
      </c>
      <c r="I4859" s="9">
        <v>51.92</v>
      </c>
      <c r="J4859" s="10">
        <v>3.36</v>
      </c>
      <c r="K4859" s="10">
        <v>211.67620049999999</v>
      </c>
      <c r="L4859" s="10">
        <v>9.6530000000000005</v>
      </c>
      <c r="M4859" s="11" t="str" cm="1">
        <f t="array" ref="M4859">_xlfn.IFS(ROUND(Sales_Data[[#This Row],[Temperature]],0)&lt;50,"Cold",ROUND(Sales_Data[[#This Row],[Temperature]],0)&lt;70,"Mild",ROUND(Sales_Data[[#This Row],[Temperature]],0)&lt;84,"Warm",TRUE,"Hot")</f>
        <v>Mild</v>
      </c>
    </row>
    <row r="4860" spans="1:13" x14ac:dyDescent="0.3">
      <c r="A4860" s="5">
        <v>44</v>
      </c>
      <c r="B4860" s="6">
        <v>40970</v>
      </c>
      <c r="C4860" s="7" t="b">
        <f t="shared" si="150"/>
        <v>1</v>
      </c>
      <c r="D4860" s="7" t="str" cm="1">
        <f t="array" ref="D4860">_xlfn.SWITCH(A4860,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860" s="7">
        <f t="shared" si="151"/>
        <v>40970</v>
      </c>
      <c r="F4860" s="5">
        <v>2012</v>
      </c>
      <c r="G4860" s="8">
        <v>325986.05</v>
      </c>
      <c r="H4860" s="5" t="s">
        <v>99</v>
      </c>
      <c r="I4860" s="9">
        <v>31.39</v>
      </c>
      <c r="J4860" s="10">
        <v>3.077</v>
      </c>
      <c r="K4860" s="10">
        <v>130.34967739999999</v>
      </c>
      <c r="L4860" s="10">
        <v>5.774</v>
      </c>
      <c r="M4860" s="11" t="str" cm="1">
        <f t="array" ref="M4860">_xlfn.IFS(ROUND(Sales_Data[[#This Row],[Temperature]],0)&lt;50,"Cold",ROUND(Sales_Data[[#This Row],[Temperature]],0)&lt;70,"Mild",ROUND(Sales_Data[[#This Row],[Temperature]],0)&lt;84,"Warm",TRUE,"Hot")</f>
        <v>Cold</v>
      </c>
    </row>
    <row r="4861" spans="1:13" x14ac:dyDescent="0.3">
      <c r="A4861" s="5">
        <v>45</v>
      </c>
      <c r="B4861" s="6">
        <v>40970</v>
      </c>
      <c r="C4861" s="7" t="b">
        <f t="shared" si="150"/>
        <v>1</v>
      </c>
      <c r="D4861" s="7" t="str" cm="1">
        <f t="array" ref="D4861">_xlfn.SWITCH(A4861,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861" s="7">
        <f t="shared" si="151"/>
        <v>40970</v>
      </c>
      <c r="F4861" s="5">
        <v>2012</v>
      </c>
      <c r="G4861" s="8">
        <v>757330.95</v>
      </c>
      <c r="H4861" s="5" t="s">
        <v>99</v>
      </c>
      <c r="I4861" s="9">
        <v>42.96</v>
      </c>
      <c r="J4861" s="10">
        <v>3.617</v>
      </c>
      <c r="K4861" s="10">
        <v>189.61222770000001</v>
      </c>
      <c r="L4861" s="10">
        <v>8.4239999999999995</v>
      </c>
      <c r="M4861" s="11" t="str" cm="1">
        <f t="array" ref="M4861">_xlfn.IFS(ROUND(Sales_Data[[#This Row],[Temperature]],0)&lt;50,"Cold",ROUND(Sales_Data[[#This Row],[Temperature]],0)&lt;70,"Mild",ROUND(Sales_Data[[#This Row],[Temperature]],0)&lt;84,"Warm",TRUE,"Hot")</f>
        <v>Cold</v>
      </c>
    </row>
    <row r="4862" spans="1:13" x14ac:dyDescent="0.3">
      <c r="A4862" s="5">
        <v>1</v>
      </c>
      <c r="B4862" s="6">
        <v>40976</v>
      </c>
      <c r="C4862" s="7" t="b">
        <f t="shared" si="150"/>
        <v>1</v>
      </c>
      <c r="D4862" s="7" t="str" cm="1">
        <f t="array" ref="D4862">_xlfn.SWITCH(A4862,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862" s="7">
        <f t="shared" si="151"/>
        <v>40976</v>
      </c>
      <c r="F4862" s="5">
        <v>2012</v>
      </c>
      <c r="G4862" s="8">
        <v>1631135.79</v>
      </c>
      <c r="H4862" s="5" t="s">
        <v>99</v>
      </c>
      <c r="I4862" s="9">
        <v>86.11</v>
      </c>
      <c r="J4862" s="10">
        <v>3.4169999999999998</v>
      </c>
      <c r="K4862" s="10">
        <v>221.94986420000001</v>
      </c>
      <c r="L4862" s="10">
        <v>6.9080000000000004</v>
      </c>
      <c r="M4862" s="11" t="str" cm="1">
        <f t="array" ref="M4862">_xlfn.IFS(ROUND(Sales_Data[[#This Row],[Temperature]],0)&lt;50,"Cold",ROUND(Sales_Data[[#This Row],[Temperature]],0)&lt;70,"Mild",ROUND(Sales_Data[[#This Row],[Temperature]],0)&lt;84,"Warm",TRUE,"Hot")</f>
        <v>Hot</v>
      </c>
    </row>
    <row r="4863" spans="1:13" x14ac:dyDescent="0.3">
      <c r="A4863" s="5">
        <v>2</v>
      </c>
      <c r="B4863" s="6">
        <v>40976</v>
      </c>
      <c r="C4863" s="7" t="b">
        <f t="shared" si="150"/>
        <v>1</v>
      </c>
      <c r="D4863" s="7" t="str" cm="1">
        <f t="array" ref="D4863">_xlfn.SWITCH(A4863,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863" s="7">
        <f t="shared" si="151"/>
        <v>40976</v>
      </c>
      <c r="F4863" s="5">
        <v>2012</v>
      </c>
      <c r="G4863" s="8">
        <v>1946104.64</v>
      </c>
      <c r="H4863" s="5" t="s">
        <v>99</v>
      </c>
      <c r="I4863" s="9">
        <v>90.22</v>
      </c>
      <c r="J4863" s="10">
        <v>3.4169999999999998</v>
      </c>
      <c r="K4863" s="10">
        <v>221.58697989999999</v>
      </c>
      <c r="L4863" s="10">
        <v>6.5650000000000004</v>
      </c>
      <c r="M4863" s="11" t="str" cm="1">
        <f t="array" ref="M4863">_xlfn.IFS(ROUND(Sales_Data[[#This Row],[Temperature]],0)&lt;50,"Cold",ROUND(Sales_Data[[#This Row],[Temperature]],0)&lt;70,"Mild",ROUND(Sales_Data[[#This Row],[Temperature]],0)&lt;84,"Warm",TRUE,"Hot")</f>
        <v>Hot</v>
      </c>
    </row>
    <row r="4864" spans="1:13" x14ac:dyDescent="0.3">
      <c r="A4864" s="5">
        <v>3</v>
      </c>
      <c r="B4864" s="6">
        <v>40976</v>
      </c>
      <c r="C4864" s="7" t="b">
        <f t="shared" si="150"/>
        <v>1</v>
      </c>
      <c r="D4864" s="7" t="str" cm="1">
        <f t="array" ref="D4864">_xlfn.SWITCH(A4864,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864" s="7">
        <f t="shared" si="151"/>
        <v>40976</v>
      </c>
      <c r="F4864" s="5">
        <v>2012</v>
      </c>
      <c r="G4864" s="8">
        <v>419990.29</v>
      </c>
      <c r="H4864" s="5" t="s">
        <v>99</v>
      </c>
      <c r="I4864" s="9">
        <v>86.55</v>
      </c>
      <c r="J4864" s="10">
        <v>3.4169999999999998</v>
      </c>
      <c r="K4864" s="10">
        <v>225.4636332</v>
      </c>
      <c r="L4864" s="10">
        <v>6.3339999999999996</v>
      </c>
      <c r="M4864" s="11" t="str" cm="1">
        <f t="array" ref="M4864">_xlfn.IFS(ROUND(Sales_Data[[#This Row],[Temperature]],0)&lt;50,"Cold",ROUND(Sales_Data[[#This Row],[Temperature]],0)&lt;70,"Mild",ROUND(Sales_Data[[#This Row],[Temperature]],0)&lt;84,"Warm",TRUE,"Hot")</f>
        <v>Hot</v>
      </c>
    </row>
    <row r="4865" spans="1:13" x14ac:dyDescent="0.3">
      <c r="A4865" s="5">
        <v>4</v>
      </c>
      <c r="B4865" s="6">
        <v>40976</v>
      </c>
      <c r="C4865" s="7" t="b">
        <f t="shared" si="150"/>
        <v>1</v>
      </c>
      <c r="D4865" s="7" t="str" cm="1">
        <f t="array" ref="D4865">_xlfn.SWITCH(A4865,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865" s="7">
        <f t="shared" si="151"/>
        <v>40976</v>
      </c>
      <c r="F4865" s="5">
        <v>2012</v>
      </c>
      <c r="G4865" s="8">
        <v>2174514.13</v>
      </c>
      <c r="H4865" s="5" t="s">
        <v>99</v>
      </c>
      <c r="I4865" s="9">
        <v>83.86</v>
      </c>
      <c r="J4865" s="10">
        <v>3.3740000000000001</v>
      </c>
      <c r="K4865" s="10">
        <v>130.73787100000001</v>
      </c>
      <c r="L4865" s="10">
        <v>4.077</v>
      </c>
      <c r="M4865" s="11" t="str" cm="1">
        <f t="array" ref="M4865">_xlfn.IFS(ROUND(Sales_Data[[#This Row],[Temperature]],0)&lt;50,"Cold",ROUND(Sales_Data[[#This Row],[Temperature]],0)&lt;70,"Mild",ROUND(Sales_Data[[#This Row],[Temperature]],0)&lt;84,"Warm",TRUE,"Hot")</f>
        <v>Hot</v>
      </c>
    </row>
    <row r="4866" spans="1:13" x14ac:dyDescent="0.3">
      <c r="A4866" s="5">
        <v>5</v>
      </c>
      <c r="B4866" s="6">
        <v>40976</v>
      </c>
      <c r="C4866" s="7" t="b">
        <f t="shared" ref="C4866:C4929" si="152">ISNUMBER(B4866)</f>
        <v>1</v>
      </c>
      <c r="D4866" s="7" t="str" cm="1">
        <f t="array" ref="D4866">_xlfn.SWITCH(A4866,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866" s="7">
        <f t="shared" ref="E4866:E4929" si="153">IF(C4866,B4866,DATE(RIGHT(B4866,4),MID(B4866,4,2),LEFT(B4866,2)))</f>
        <v>40976</v>
      </c>
      <c r="F4866" s="5">
        <v>2012</v>
      </c>
      <c r="G4866" s="8">
        <v>324195.17</v>
      </c>
      <c r="H4866" s="5" t="s">
        <v>99</v>
      </c>
      <c r="I4866" s="9">
        <v>86.91</v>
      </c>
      <c r="J4866" s="10">
        <v>3.4169999999999998</v>
      </c>
      <c r="K4866" s="10">
        <v>222.53851109999999</v>
      </c>
      <c r="L4866" s="10">
        <v>5.6029999999999998</v>
      </c>
      <c r="M4866" s="11" t="str" cm="1">
        <f t="array" ref="M4866">_xlfn.IFS(ROUND(Sales_Data[[#This Row],[Temperature]],0)&lt;50,"Cold",ROUND(Sales_Data[[#This Row],[Temperature]],0)&lt;70,"Mild",ROUND(Sales_Data[[#This Row],[Temperature]],0)&lt;84,"Warm",TRUE,"Hot")</f>
        <v>Hot</v>
      </c>
    </row>
    <row r="4867" spans="1:13" x14ac:dyDescent="0.3">
      <c r="A4867" s="5">
        <v>6</v>
      </c>
      <c r="B4867" s="6">
        <v>40976</v>
      </c>
      <c r="C4867" s="7" t="b">
        <f t="shared" si="152"/>
        <v>1</v>
      </c>
      <c r="D4867" s="7" t="str" cm="1">
        <f t="array" ref="D4867">_xlfn.SWITCH(A4867,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867" s="7">
        <f t="shared" si="153"/>
        <v>40976</v>
      </c>
      <c r="F4867" s="5">
        <v>2012</v>
      </c>
      <c r="G4867" s="8">
        <v>1627274.93</v>
      </c>
      <c r="H4867" s="5" t="s">
        <v>99</v>
      </c>
      <c r="I4867" s="9">
        <v>87.55</v>
      </c>
      <c r="J4867" s="10">
        <v>3.4169999999999998</v>
      </c>
      <c r="K4867" s="10">
        <v>223.5607856</v>
      </c>
      <c r="L4867" s="10">
        <v>5.6680000000000001</v>
      </c>
      <c r="M4867" s="11" t="str" cm="1">
        <f t="array" ref="M4867">_xlfn.IFS(ROUND(Sales_Data[[#This Row],[Temperature]],0)&lt;50,"Cold",ROUND(Sales_Data[[#This Row],[Temperature]],0)&lt;70,"Mild",ROUND(Sales_Data[[#This Row],[Temperature]],0)&lt;84,"Warm",TRUE,"Hot")</f>
        <v>Hot</v>
      </c>
    </row>
    <row r="4868" spans="1:13" x14ac:dyDescent="0.3">
      <c r="A4868" s="5">
        <v>7</v>
      </c>
      <c r="B4868" s="6">
        <v>40976</v>
      </c>
      <c r="C4868" s="7" t="b">
        <f t="shared" si="152"/>
        <v>1</v>
      </c>
      <c r="D4868" s="7" t="str" cm="1">
        <f t="array" ref="D4868">_xlfn.SWITCH(A4868,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868" s="7">
        <f t="shared" si="153"/>
        <v>40976</v>
      </c>
      <c r="F4868" s="5">
        <v>2012</v>
      </c>
      <c r="G4868" s="8">
        <v>680954.81</v>
      </c>
      <c r="H4868" s="5" t="s">
        <v>99</v>
      </c>
      <c r="I4868" s="9">
        <v>61.83</v>
      </c>
      <c r="J4868" s="10">
        <v>3.528</v>
      </c>
      <c r="K4868" s="10">
        <v>198.02938929999999</v>
      </c>
      <c r="L4868" s="10">
        <v>7.8719999999999999</v>
      </c>
      <c r="M4868" s="11" t="str" cm="1">
        <f t="array" ref="M4868">_xlfn.IFS(ROUND(Sales_Data[[#This Row],[Temperature]],0)&lt;50,"Cold",ROUND(Sales_Data[[#This Row],[Temperature]],0)&lt;70,"Mild",ROUND(Sales_Data[[#This Row],[Temperature]],0)&lt;84,"Warm",TRUE,"Hot")</f>
        <v>Mild</v>
      </c>
    </row>
    <row r="4869" spans="1:13" x14ac:dyDescent="0.3">
      <c r="A4869" s="5">
        <v>8</v>
      </c>
      <c r="B4869" s="6">
        <v>40976</v>
      </c>
      <c r="C4869" s="7" t="b">
        <f t="shared" si="152"/>
        <v>1</v>
      </c>
      <c r="D4869" s="7" t="str" cm="1">
        <f t="array" ref="D4869">_xlfn.SWITCH(A4869,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869" s="7">
        <f t="shared" si="153"/>
        <v>40976</v>
      </c>
      <c r="F4869" s="5">
        <v>2012</v>
      </c>
      <c r="G4869" s="8">
        <v>897076.73</v>
      </c>
      <c r="H4869" s="5" t="s">
        <v>99</v>
      </c>
      <c r="I4869" s="9">
        <v>85.06</v>
      </c>
      <c r="J4869" s="10">
        <v>3.4169999999999998</v>
      </c>
      <c r="K4869" s="10">
        <v>225.51279489999999</v>
      </c>
      <c r="L4869" s="10">
        <v>5.4009999999999998</v>
      </c>
      <c r="M4869" s="11" t="str" cm="1">
        <f t="array" ref="M4869">_xlfn.IFS(ROUND(Sales_Data[[#This Row],[Temperature]],0)&lt;50,"Cold",ROUND(Sales_Data[[#This Row],[Temperature]],0)&lt;70,"Mild",ROUND(Sales_Data[[#This Row],[Temperature]],0)&lt;84,"Warm",TRUE,"Hot")</f>
        <v>Hot</v>
      </c>
    </row>
    <row r="4870" spans="1:13" x14ac:dyDescent="0.3">
      <c r="A4870" s="5">
        <v>9</v>
      </c>
      <c r="B4870" s="6">
        <v>40976</v>
      </c>
      <c r="C4870" s="7" t="b">
        <f t="shared" si="152"/>
        <v>1</v>
      </c>
      <c r="D4870" s="7" t="str" cm="1">
        <f t="array" ref="D4870">_xlfn.SWITCH(A4870,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870" s="7">
        <f t="shared" si="153"/>
        <v>40976</v>
      </c>
      <c r="F4870" s="5">
        <v>2012</v>
      </c>
      <c r="G4870" s="8">
        <v>533887.54</v>
      </c>
      <c r="H4870" s="5" t="s">
        <v>99</v>
      </c>
      <c r="I4870" s="9">
        <v>90.23</v>
      </c>
      <c r="J4870" s="10">
        <v>3.4169999999999998</v>
      </c>
      <c r="K4870" s="10">
        <v>225.70704370000001</v>
      </c>
      <c r="L4870" s="10">
        <v>5.2770000000000001</v>
      </c>
      <c r="M4870" s="11" t="str" cm="1">
        <f t="array" ref="M4870">_xlfn.IFS(ROUND(Sales_Data[[#This Row],[Temperature]],0)&lt;50,"Cold",ROUND(Sales_Data[[#This Row],[Temperature]],0)&lt;70,"Mild",ROUND(Sales_Data[[#This Row],[Temperature]],0)&lt;84,"Warm",TRUE,"Hot")</f>
        <v>Hot</v>
      </c>
    </row>
    <row r="4871" spans="1:13" x14ac:dyDescent="0.3">
      <c r="A4871" s="5">
        <v>10</v>
      </c>
      <c r="B4871" s="6">
        <v>40976</v>
      </c>
      <c r="C4871" s="7" t="b">
        <f t="shared" si="152"/>
        <v>1</v>
      </c>
      <c r="D4871" s="7" t="str" cm="1">
        <f t="array" ref="D4871">_xlfn.SWITCH(A4871,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871" s="7">
        <f t="shared" si="153"/>
        <v>40976</v>
      </c>
      <c r="F4871" s="5">
        <v>2012</v>
      </c>
      <c r="G4871" s="8">
        <v>1939440.09</v>
      </c>
      <c r="H4871" s="5" t="s">
        <v>99</v>
      </c>
      <c r="I4871" s="9">
        <v>84.76</v>
      </c>
      <c r="J4871" s="10">
        <v>3.5950000000000002</v>
      </c>
      <c r="K4871" s="10">
        <v>130.73787100000001</v>
      </c>
      <c r="L4871" s="10">
        <v>7.17</v>
      </c>
      <c r="M4871" s="11" t="str" cm="1">
        <f t="array" ref="M4871">_xlfn.IFS(ROUND(Sales_Data[[#This Row],[Temperature]],0)&lt;50,"Cold",ROUND(Sales_Data[[#This Row],[Temperature]],0)&lt;70,"Mild",ROUND(Sales_Data[[#This Row],[Temperature]],0)&lt;84,"Warm",TRUE,"Hot")</f>
        <v>Hot</v>
      </c>
    </row>
    <row r="4872" spans="1:13" x14ac:dyDescent="0.3">
      <c r="A4872" s="5">
        <v>11</v>
      </c>
      <c r="B4872" s="6">
        <v>40976</v>
      </c>
      <c r="C4872" s="7" t="b">
        <f t="shared" si="152"/>
        <v>1</v>
      </c>
      <c r="D4872" s="7" t="str" cm="1">
        <f t="array" ref="D4872">_xlfn.SWITCH(A4872,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872" s="7">
        <f t="shared" si="153"/>
        <v>40976</v>
      </c>
      <c r="F4872" s="5">
        <v>2012</v>
      </c>
      <c r="G4872" s="8">
        <v>1399341.07</v>
      </c>
      <c r="H4872" s="5" t="s">
        <v>99</v>
      </c>
      <c r="I4872" s="9">
        <v>86.94</v>
      </c>
      <c r="J4872" s="10">
        <v>3.4169999999999998</v>
      </c>
      <c r="K4872" s="10">
        <v>225.4636332</v>
      </c>
      <c r="L4872" s="10">
        <v>6.3339999999999996</v>
      </c>
      <c r="M4872" s="11" t="str" cm="1">
        <f t="array" ref="M4872">_xlfn.IFS(ROUND(Sales_Data[[#This Row],[Temperature]],0)&lt;50,"Cold",ROUND(Sales_Data[[#This Row],[Temperature]],0)&lt;70,"Mild",ROUND(Sales_Data[[#This Row],[Temperature]],0)&lt;84,"Warm",TRUE,"Hot")</f>
        <v>Hot</v>
      </c>
    </row>
    <row r="4873" spans="1:13" x14ac:dyDescent="0.3">
      <c r="A4873" s="5">
        <v>12</v>
      </c>
      <c r="B4873" s="6">
        <v>40976</v>
      </c>
      <c r="C4873" s="7" t="b">
        <f t="shared" si="152"/>
        <v>1</v>
      </c>
      <c r="D4873" s="7" t="str" cm="1">
        <f t="array" ref="D4873">_xlfn.SWITCH(A4873,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873" s="7">
        <f t="shared" si="153"/>
        <v>40976</v>
      </c>
      <c r="F4873" s="5">
        <v>2012</v>
      </c>
      <c r="G4873" s="8">
        <v>958667.23</v>
      </c>
      <c r="H4873" s="5" t="s">
        <v>99</v>
      </c>
      <c r="I4873" s="9">
        <v>88.16</v>
      </c>
      <c r="J4873" s="10">
        <v>3.76</v>
      </c>
      <c r="K4873" s="10">
        <v>130.73787100000001</v>
      </c>
      <c r="L4873" s="10">
        <v>10.926</v>
      </c>
      <c r="M4873" s="11" t="str" cm="1">
        <f t="array" ref="M4873">_xlfn.IFS(ROUND(Sales_Data[[#This Row],[Temperature]],0)&lt;50,"Cold",ROUND(Sales_Data[[#This Row],[Temperature]],0)&lt;70,"Mild",ROUND(Sales_Data[[#This Row],[Temperature]],0)&lt;84,"Warm",TRUE,"Hot")</f>
        <v>Hot</v>
      </c>
    </row>
    <row r="4874" spans="1:13" x14ac:dyDescent="0.3">
      <c r="A4874" s="5">
        <v>13</v>
      </c>
      <c r="B4874" s="6">
        <v>40976</v>
      </c>
      <c r="C4874" s="7" t="b">
        <f t="shared" si="152"/>
        <v>1</v>
      </c>
      <c r="D4874" s="7" t="str" cm="1">
        <f t="array" ref="D4874">_xlfn.SWITCH(A4874,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874" s="7">
        <f t="shared" si="153"/>
        <v>40976</v>
      </c>
      <c r="F4874" s="5">
        <v>2012</v>
      </c>
      <c r="G4874" s="8">
        <v>2044148.23</v>
      </c>
      <c r="H4874" s="5" t="s">
        <v>99</v>
      </c>
      <c r="I4874" s="9">
        <v>81.99</v>
      </c>
      <c r="J4874" s="10">
        <v>3.512</v>
      </c>
      <c r="K4874" s="10">
        <v>130.73787100000001</v>
      </c>
      <c r="L4874" s="10">
        <v>5.7649999999999997</v>
      </c>
      <c r="M4874" s="11" t="str" cm="1">
        <f t="array" ref="M4874">_xlfn.IFS(ROUND(Sales_Data[[#This Row],[Temperature]],0)&lt;50,"Cold",ROUND(Sales_Data[[#This Row],[Temperature]],0)&lt;70,"Mild",ROUND(Sales_Data[[#This Row],[Temperature]],0)&lt;84,"Warm",TRUE,"Hot")</f>
        <v>Warm</v>
      </c>
    </row>
    <row r="4875" spans="1:13" x14ac:dyDescent="0.3">
      <c r="A4875" s="5">
        <v>14</v>
      </c>
      <c r="B4875" s="6">
        <v>40976</v>
      </c>
      <c r="C4875" s="7" t="b">
        <f t="shared" si="152"/>
        <v>1</v>
      </c>
      <c r="D4875" s="7" t="str" cm="1">
        <f t="array" ref="D4875">_xlfn.SWITCH(A4875,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875" s="7">
        <f t="shared" si="153"/>
        <v>40976</v>
      </c>
      <c r="F4875" s="5">
        <v>2012</v>
      </c>
      <c r="G4875" s="8">
        <v>1656886.46</v>
      </c>
      <c r="H4875" s="5" t="s">
        <v>99</v>
      </c>
      <c r="I4875" s="9">
        <v>76.58</v>
      </c>
      <c r="J4875" s="10">
        <v>3.6539999999999999</v>
      </c>
      <c r="K4875" s="10">
        <v>191.16408999999999</v>
      </c>
      <c r="L4875" s="10">
        <v>8.6839999999999993</v>
      </c>
      <c r="M4875" s="11" t="str" cm="1">
        <f t="array" ref="M4875">_xlfn.IFS(ROUND(Sales_Data[[#This Row],[Temperature]],0)&lt;50,"Cold",ROUND(Sales_Data[[#This Row],[Temperature]],0)&lt;70,"Mild",ROUND(Sales_Data[[#This Row],[Temperature]],0)&lt;84,"Warm",TRUE,"Hot")</f>
        <v>Warm</v>
      </c>
    </row>
    <row r="4876" spans="1:13" x14ac:dyDescent="0.3">
      <c r="A4876" s="5">
        <v>15</v>
      </c>
      <c r="B4876" s="6">
        <v>40976</v>
      </c>
      <c r="C4876" s="7" t="b">
        <f t="shared" si="152"/>
        <v>1</v>
      </c>
      <c r="D4876" s="7" t="str" cm="1">
        <f t="array" ref="D4876">_xlfn.SWITCH(A4876,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876" s="7">
        <f t="shared" si="153"/>
        <v>40976</v>
      </c>
      <c r="F4876" s="5">
        <v>2012</v>
      </c>
      <c r="G4876" s="8">
        <v>590739.62</v>
      </c>
      <c r="H4876" s="5" t="s">
        <v>99</v>
      </c>
      <c r="I4876" s="9">
        <v>73.13</v>
      </c>
      <c r="J4876" s="10">
        <v>3.819</v>
      </c>
      <c r="K4876" s="10">
        <v>138.17358060000001</v>
      </c>
      <c r="L4876" s="10">
        <v>8.1929999999999996</v>
      </c>
      <c r="M4876" s="11" t="str" cm="1">
        <f t="array" ref="M4876">_xlfn.IFS(ROUND(Sales_Data[[#This Row],[Temperature]],0)&lt;50,"Cold",ROUND(Sales_Data[[#This Row],[Temperature]],0)&lt;70,"Mild",ROUND(Sales_Data[[#This Row],[Temperature]],0)&lt;84,"Warm",TRUE,"Hot")</f>
        <v>Warm</v>
      </c>
    </row>
    <row r="4877" spans="1:13" x14ac:dyDescent="0.3">
      <c r="A4877" s="5">
        <v>16</v>
      </c>
      <c r="B4877" s="6">
        <v>40976</v>
      </c>
      <c r="C4877" s="7" t="b">
        <f t="shared" si="152"/>
        <v>1</v>
      </c>
      <c r="D4877" s="7" t="str" cm="1">
        <f t="array" ref="D4877">_xlfn.SWITCH(A4877,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877" s="7">
        <f t="shared" si="153"/>
        <v>40976</v>
      </c>
      <c r="F4877" s="5">
        <v>2012</v>
      </c>
      <c r="G4877" s="8">
        <v>584000.71</v>
      </c>
      <c r="H4877" s="5" t="s">
        <v>99</v>
      </c>
      <c r="I4877" s="9">
        <v>68.59</v>
      </c>
      <c r="J4877" s="10">
        <v>3.528</v>
      </c>
      <c r="K4877" s="10">
        <v>198.02938929999999</v>
      </c>
      <c r="L4877" s="10">
        <v>6.0609999999999999</v>
      </c>
      <c r="M4877" s="11" t="str" cm="1">
        <f t="array" ref="M4877">_xlfn.IFS(ROUND(Sales_Data[[#This Row],[Temperature]],0)&lt;50,"Cold",ROUND(Sales_Data[[#This Row],[Temperature]],0)&lt;70,"Mild",ROUND(Sales_Data[[#This Row],[Temperature]],0)&lt;84,"Warm",TRUE,"Hot")</f>
        <v>Mild</v>
      </c>
    </row>
    <row r="4878" spans="1:13" x14ac:dyDescent="0.3">
      <c r="A4878" s="5">
        <v>17</v>
      </c>
      <c r="B4878" s="6">
        <v>40976</v>
      </c>
      <c r="C4878" s="7" t="b">
        <f t="shared" si="152"/>
        <v>1</v>
      </c>
      <c r="D4878" s="7" t="str" cm="1">
        <f t="array" ref="D4878">_xlfn.SWITCH(A4878,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878" s="7">
        <f t="shared" si="153"/>
        <v>40976</v>
      </c>
      <c r="F4878" s="5">
        <v>2012</v>
      </c>
      <c r="G4878" s="8">
        <v>877813.33</v>
      </c>
      <c r="H4878" s="5" t="s">
        <v>99</v>
      </c>
      <c r="I4878" s="9">
        <v>72.94</v>
      </c>
      <c r="J4878" s="10">
        <v>3.512</v>
      </c>
      <c r="K4878" s="10">
        <v>130.73787100000001</v>
      </c>
      <c r="L4878" s="10">
        <v>5.9359999999999999</v>
      </c>
      <c r="M4878" s="11" t="str" cm="1">
        <f t="array" ref="M4878">_xlfn.IFS(ROUND(Sales_Data[[#This Row],[Temperature]],0)&lt;50,"Cold",ROUND(Sales_Data[[#This Row],[Temperature]],0)&lt;70,"Mild",ROUND(Sales_Data[[#This Row],[Temperature]],0)&lt;84,"Warm",TRUE,"Hot")</f>
        <v>Warm</v>
      </c>
    </row>
    <row r="4879" spans="1:13" x14ac:dyDescent="0.3">
      <c r="A4879" s="5">
        <v>18</v>
      </c>
      <c r="B4879" s="6">
        <v>40976</v>
      </c>
      <c r="C4879" s="7" t="b">
        <f t="shared" si="152"/>
        <v>1</v>
      </c>
      <c r="D4879" s="7" t="str" cm="1">
        <f t="array" ref="D4879">_xlfn.SWITCH(A4879,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879" s="7">
        <f t="shared" si="153"/>
        <v>40976</v>
      </c>
      <c r="F4879" s="5">
        <v>2012</v>
      </c>
      <c r="G4879" s="8">
        <v>1052066.58</v>
      </c>
      <c r="H4879" s="5" t="s">
        <v>99</v>
      </c>
      <c r="I4879" s="9">
        <v>72.67</v>
      </c>
      <c r="J4879" s="10">
        <v>3.698</v>
      </c>
      <c r="K4879" s="10">
        <v>138.17358060000001</v>
      </c>
      <c r="L4879" s="10">
        <v>8.5350000000000001</v>
      </c>
      <c r="M4879" s="11" t="str" cm="1">
        <f t="array" ref="M4879">_xlfn.IFS(ROUND(Sales_Data[[#This Row],[Temperature]],0)&lt;50,"Cold",ROUND(Sales_Data[[#This Row],[Temperature]],0)&lt;70,"Mild",ROUND(Sales_Data[[#This Row],[Temperature]],0)&lt;84,"Warm",TRUE,"Hot")</f>
        <v>Warm</v>
      </c>
    </row>
    <row r="4880" spans="1:13" x14ac:dyDescent="0.3">
      <c r="A4880" s="5">
        <v>19</v>
      </c>
      <c r="B4880" s="6">
        <v>40976</v>
      </c>
      <c r="C4880" s="7" t="b">
        <f t="shared" si="152"/>
        <v>1</v>
      </c>
      <c r="D4880" s="7" t="str" cm="1">
        <f t="array" ref="D4880">_xlfn.SWITCH(A4880,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880" s="7">
        <f t="shared" si="153"/>
        <v>40976</v>
      </c>
      <c r="F4880" s="5">
        <v>2012</v>
      </c>
      <c r="G4880" s="8">
        <v>1342123.78</v>
      </c>
      <c r="H4880" s="5" t="s">
        <v>99</v>
      </c>
      <c r="I4880" s="9">
        <v>73.41</v>
      </c>
      <c r="J4880" s="10">
        <v>3.819</v>
      </c>
      <c r="K4880" s="10">
        <v>138.17358060000001</v>
      </c>
      <c r="L4880" s="10">
        <v>8.1929999999999996</v>
      </c>
      <c r="M4880" s="11" t="str" cm="1">
        <f t="array" ref="M4880">_xlfn.IFS(ROUND(Sales_Data[[#This Row],[Temperature]],0)&lt;50,"Cold",ROUND(Sales_Data[[#This Row],[Temperature]],0)&lt;70,"Mild",ROUND(Sales_Data[[#This Row],[Temperature]],0)&lt;84,"Warm",TRUE,"Hot")</f>
        <v>Warm</v>
      </c>
    </row>
    <row r="4881" spans="1:13" x14ac:dyDescent="0.3">
      <c r="A4881" s="5">
        <v>20</v>
      </c>
      <c r="B4881" s="6">
        <v>40976</v>
      </c>
      <c r="C4881" s="7" t="b">
        <f t="shared" si="152"/>
        <v>1</v>
      </c>
      <c r="D4881" s="7" t="str" cm="1">
        <f t="array" ref="D4881">_xlfn.SWITCH(A4881,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881" s="7">
        <f t="shared" si="153"/>
        <v>40976</v>
      </c>
      <c r="F4881" s="5">
        <v>2012</v>
      </c>
      <c r="G4881" s="8">
        <v>2094515.71</v>
      </c>
      <c r="H4881" s="5" t="s">
        <v>99</v>
      </c>
      <c r="I4881" s="9">
        <v>74.73</v>
      </c>
      <c r="J4881" s="10">
        <v>3.6539999999999999</v>
      </c>
      <c r="K4881" s="10">
        <v>214.74335139999999</v>
      </c>
      <c r="L4881" s="10">
        <v>7.28</v>
      </c>
      <c r="M4881" s="11" t="str" cm="1">
        <f t="array" ref="M4881">_xlfn.IFS(ROUND(Sales_Data[[#This Row],[Temperature]],0)&lt;50,"Cold",ROUND(Sales_Data[[#This Row],[Temperature]],0)&lt;70,"Mild",ROUND(Sales_Data[[#This Row],[Temperature]],0)&lt;84,"Warm",TRUE,"Hot")</f>
        <v>Warm</v>
      </c>
    </row>
    <row r="4882" spans="1:13" x14ac:dyDescent="0.3">
      <c r="A4882" s="5">
        <v>21</v>
      </c>
      <c r="B4882" s="6">
        <v>40976</v>
      </c>
      <c r="C4882" s="7" t="b">
        <f t="shared" si="152"/>
        <v>1</v>
      </c>
      <c r="D4882" s="7" t="str" cm="1">
        <f t="array" ref="D4882">_xlfn.SWITCH(A4882,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882" s="7">
        <f t="shared" si="153"/>
        <v>40976</v>
      </c>
      <c r="F4882" s="5">
        <v>2012</v>
      </c>
      <c r="G4882" s="8">
        <v>693785.85</v>
      </c>
      <c r="H4882" s="5" t="s">
        <v>99</v>
      </c>
      <c r="I4882" s="9">
        <v>91.57</v>
      </c>
      <c r="J4882" s="10">
        <v>3.4169999999999998</v>
      </c>
      <c r="K4882" s="10">
        <v>221.58697989999999</v>
      </c>
      <c r="L4882" s="10">
        <v>6.5650000000000004</v>
      </c>
      <c r="M4882" s="11" t="str" cm="1">
        <f t="array" ref="M4882">_xlfn.IFS(ROUND(Sales_Data[[#This Row],[Temperature]],0)&lt;50,"Cold",ROUND(Sales_Data[[#This Row],[Temperature]],0)&lt;70,"Mild",ROUND(Sales_Data[[#This Row],[Temperature]],0)&lt;84,"Warm",TRUE,"Hot")</f>
        <v>Hot</v>
      </c>
    </row>
    <row r="4883" spans="1:13" x14ac:dyDescent="0.3">
      <c r="A4883" s="5">
        <v>22</v>
      </c>
      <c r="B4883" s="6">
        <v>40976</v>
      </c>
      <c r="C4883" s="7" t="b">
        <f t="shared" si="152"/>
        <v>1</v>
      </c>
      <c r="D4883" s="7" t="str" cm="1">
        <f t="array" ref="D4883">_xlfn.SWITCH(A4883,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883" s="7">
        <f t="shared" si="153"/>
        <v>40976</v>
      </c>
      <c r="F4883" s="5">
        <v>2012</v>
      </c>
      <c r="G4883" s="8">
        <v>1007257.83</v>
      </c>
      <c r="H4883" s="5" t="s">
        <v>99</v>
      </c>
      <c r="I4883" s="9">
        <v>72.989999999999995</v>
      </c>
      <c r="J4883" s="10">
        <v>3.698</v>
      </c>
      <c r="K4883" s="10">
        <v>142.19162789999999</v>
      </c>
      <c r="L4883" s="10">
        <v>7.7530000000000001</v>
      </c>
      <c r="M4883" s="11" t="str" cm="1">
        <f t="array" ref="M4883">_xlfn.IFS(ROUND(Sales_Data[[#This Row],[Temperature]],0)&lt;50,"Cold",ROUND(Sales_Data[[#This Row],[Temperature]],0)&lt;70,"Mild",ROUND(Sales_Data[[#This Row],[Temperature]],0)&lt;84,"Warm",TRUE,"Hot")</f>
        <v>Warm</v>
      </c>
    </row>
    <row r="4884" spans="1:13" x14ac:dyDescent="0.3">
      <c r="A4884" s="5">
        <v>23</v>
      </c>
      <c r="B4884" s="6">
        <v>40976</v>
      </c>
      <c r="C4884" s="7" t="b">
        <f t="shared" si="152"/>
        <v>1</v>
      </c>
      <c r="D4884" s="7" t="str" cm="1">
        <f t="array" ref="D4884">_xlfn.SWITCH(A4884,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884" s="7">
        <f t="shared" si="153"/>
        <v>40976</v>
      </c>
      <c r="F4884" s="5">
        <v>2012</v>
      </c>
      <c r="G4884" s="8">
        <v>1416926.31</v>
      </c>
      <c r="H4884" s="5" t="s">
        <v>99</v>
      </c>
      <c r="I4884" s="9">
        <v>71.510000000000005</v>
      </c>
      <c r="J4884" s="10">
        <v>3.698</v>
      </c>
      <c r="K4884" s="10">
        <v>138.17358060000001</v>
      </c>
      <c r="L4884" s="10">
        <v>4.1559999999999997</v>
      </c>
      <c r="M4884" s="11" t="str" cm="1">
        <f t="array" ref="M4884">_xlfn.IFS(ROUND(Sales_Data[[#This Row],[Temperature]],0)&lt;50,"Cold",ROUND(Sales_Data[[#This Row],[Temperature]],0)&lt;70,"Mild",ROUND(Sales_Data[[#This Row],[Temperature]],0)&lt;84,"Warm",TRUE,"Hot")</f>
        <v>Warm</v>
      </c>
    </row>
    <row r="4885" spans="1:13" x14ac:dyDescent="0.3">
      <c r="A4885" s="5">
        <v>24</v>
      </c>
      <c r="B4885" s="6">
        <v>40976</v>
      </c>
      <c r="C4885" s="7" t="b">
        <f t="shared" si="152"/>
        <v>1</v>
      </c>
      <c r="D4885" s="7" t="str" cm="1">
        <f t="array" ref="D4885">_xlfn.SWITCH(A4885,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885" s="7">
        <f t="shared" si="153"/>
        <v>40976</v>
      </c>
      <c r="F4885" s="5">
        <v>2012</v>
      </c>
      <c r="G4885" s="8">
        <v>1440374.13</v>
      </c>
      <c r="H4885" s="5" t="s">
        <v>99</v>
      </c>
      <c r="I4885" s="9">
        <v>73.260000000000005</v>
      </c>
      <c r="J4885" s="10">
        <v>3.819</v>
      </c>
      <c r="K4885" s="10">
        <v>138.17358060000001</v>
      </c>
      <c r="L4885" s="10">
        <v>8.9529999999999994</v>
      </c>
      <c r="M4885" s="11" t="str" cm="1">
        <f t="array" ref="M4885">_xlfn.IFS(ROUND(Sales_Data[[#This Row],[Temperature]],0)&lt;50,"Cold",ROUND(Sales_Data[[#This Row],[Temperature]],0)&lt;70,"Mild",ROUND(Sales_Data[[#This Row],[Temperature]],0)&lt;84,"Warm",TRUE,"Hot")</f>
        <v>Warm</v>
      </c>
    </row>
    <row r="4886" spans="1:13" x14ac:dyDescent="0.3">
      <c r="A4886" s="5">
        <v>25</v>
      </c>
      <c r="B4886" s="6">
        <v>40976</v>
      </c>
      <c r="C4886" s="7" t="b">
        <f t="shared" si="152"/>
        <v>1</v>
      </c>
      <c r="D4886" s="7" t="str" cm="1">
        <f t="array" ref="D4886">_xlfn.SWITCH(A4886,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886" s="7">
        <f t="shared" si="153"/>
        <v>40976</v>
      </c>
      <c r="F4886" s="5">
        <v>2012</v>
      </c>
      <c r="G4886" s="8">
        <v>709724.6</v>
      </c>
      <c r="H4886" s="5" t="s">
        <v>99</v>
      </c>
      <c r="I4886" s="9">
        <v>72.08</v>
      </c>
      <c r="J4886" s="10">
        <v>3.6539999999999999</v>
      </c>
      <c r="K4886" s="10">
        <v>214.74335139999999</v>
      </c>
      <c r="L4886" s="10">
        <v>7.28</v>
      </c>
      <c r="M4886" s="11" t="str" cm="1">
        <f t="array" ref="M4886">_xlfn.IFS(ROUND(Sales_Data[[#This Row],[Temperature]],0)&lt;50,"Cold",ROUND(Sales_Data[[#This Row],[Temperature]],0)&lt;70,"Mild",ROUND(Sales_Data[[#This Row],[Temperature]],0)&lt;84,"Warm",TRUE,"Hot")</f>
        <v>Warm</v>
      </c>
    </row>
    <row r="4887" spans="1:13" x14ac:dyDescent="0.3">
      <c r="A4887" s="5">
        <v>26</v>
      </c>
      <c r="B4887" s="6">
        <v>40976</v>
      </c>
      <c r="C4887" s="7" t="b">
        <f t="shared" si="152"/>
        <v>1</v>
      </c>
      <c r="D4887" s="7" t="str" cm="1">
        <f t="array" ref="D4887">_xlfn.SWITCH(A4887,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887" s="7">
        <f t="shared" si="153"/>
        <v>40976</v>
      </c>
      <c r="F4887" s="5">
        <v>2012</v>
      </c>
      <c r="G4887" s="8">
        <v>1090915.0900000001</v>
      </c>
      <c r="H4887" s="5" t="s">
        <v>99</v>
      </c>
      <c r="I4887" s="9">
        <v>65.599999999999994</v>
      </c>
      <c r="J4887" s="10">
        <v>3.698</v>
      </c>
      <c r="K4887" s="10">
        <v>138.17358060000001</v>
      </c>
      <c r="L4887" s="10">
        <v>7.4050000000000002</v>
      </c>
      <c r="M4887" s="11" t="str" cm="1">
        <f t="array" ref="M4887">_xlfn.IFS(ROUND(Sales_Data[[#This Row],[Temperature]],0)&lt;50,"Cold",ROUND(Sales_Data[[#This Row],[Temperature]],0)&lt;70,"Mild",ROUND(Sales_Data[[#This Row],[Temperature]],0)&lt;84,"Warm",TRUE,"Hot")</f>
        <v>Mild</v>
      </c>
    </row>
    <row r="4888" spans="1:13" x14ac:dyDescent="0.3">
      <c r="A4888" s="5">
        <v>27</v>
      </c>
      <c r="B4888" s="6">
        <v>40976</v>
      </c>
      <c r="C4888" s="7" t="b">
        <f t="shared" si="152"/>
        <v>1</v>
      </c>
      <c r="D4888" s="7" t="str" cm="1">
        <f t="array" ref="D4888">_xlfn.SWITCH(A4888,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888" s="7">
        <f t="shared" si="153"/>
        <v>40976</v>
      </c>
      <c r="F4888" s="5">
        <v>2012</v>
      </c>
      <c r="G4888" s="8">
        <v>1705810.84</v>
      </c>
      <c r="H4888" s="5" t="s">
        <v>99</v>
      </c>
      <c r="I4888" s="9">
        <v>75.22</v>
      </c>
      <c r="J4888" s="10">
        <v>3.819</v>
      </c>
      <c r="K4888" s="10">
        <v>142.19162789999999</v>
      </c>
      <c r="L4888" s="10">
        <v>8.2390000000000008</v>
      </c>
      <c r="M4888" s="11" t="str" cm="1">
        <f t="array" ref="M4888">_xlfn.IFS(ROUND(Sales_Data[[#This Row],[Temperature]],0)&lt;50,"Cold",ROUND(Sales_Data[[#This Row],[Temperature]],0)&lt;70,"Mild",ROUND(Sales_Data[[#This Row],[Temperature]],0)&lt;84,"Warm",TRUE,"Hot")</f>
        <v>Warm</v>
      </c>
    </row>
    <row r="4889" spans="1:13" x14ac:dyDescent="0.3">
      <c r="A4889" s="5">
        <v>28</v>
      </c>
      <c r="B4889" s="6">
        <v>40976</v>
      </c>
      <c r="C4889" s="7" t="b">
        <f t="shared" si="152"/>
        <v>1</v>
      </c>
      <c r="D4889" s="7" t="str" cm="1">
        <f t="array" ref="D4889">_xlfn.SWITCH(A4889,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889" s="7">
        <f t="shared" si="153"/>
        <v>40976</v>
      </c>
      <c r="F4889" s="5">
        <v>2012</v>
      </c>
      <c r="G4889" s="8">
        <v>1376520.1</v>
      </c>
      <c r="H4889" s="5" t="s">
        <v>99</v>
      </c>
      <c r="I4889" s="9">
        <v>88.16</v>
      </c>
      <c r="J4889" s="10">
        <v>3.76</v>
      </c>
      <c r="K4889" s="10">
        <v>130.73787100000001</v>
      </c>
      <c r="L4889" s="10">
        <v>10.926</v>
      </c>
      <c r="M4889" s="11" t="str" cm="1">
        <f t="array" ref="M4889">_xlfn.IFS(ROUND(Sales_Data[[#This Row],[Temperature]],0)&lt;50,"Cold",ROUND(Sales_Data[[#This Row],[Temperature]],0)&lt;70,"Mild",ROUND(Sales_Data[[#This Row],[Temperature]],0)&lt;84,"Warm",TRUE,"Hot")</f>
        <v>Hot</v>
      </c>
    </row>
    <row r="4890" spans="1:13" x14ac:dyDescent="0.3">
      <c r="A4890" s="5">
        <v>29</v>
      </c>
      <c r="B4890" s="6">
        <v>40976</v>
      </c>
      <c r="C4890" s="7" t="b">
        <f t="shared" si="152"/>
        <v>1</v>
      </c>
      <c r="D4890" s="7" t="str" cm="1">
        <f t="array" ref="D4890">_xlfn.SWITCH(A4890,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90" s="7">
        <f t="shared" si="153"/>
        <v>40976</v>
      </c>
      <c r="F4890" s="5">
        <v>2012</v>
      </c>
      <c r="G4890" s="8">
        <v>504754.74</v>
      </c>
      <c r="H4890" s="5" t="s">
        <v>99</v>
      </c>
      <c r="I4890" s="9">
        <v>72.989999999999995</v>
      </c>
      <c r="J4890" s="10">
        <v>3.698</v>
      </c>
      <c r="K4890" s="10">
        <v>138.17358060000001</v>
      </c>
      <c r="L4890" s="10">
        <v>9.4190000000000005</v>
      </c>
      <c r="M4890" s="11" t="str" cm="1">
        <f t="array" ref="M4890">_xlfn.IFS(ROUND(Sales_Data[[#This Row],[Temperature]],0)&lt;50,"Cold",ROUND(Sales_Data[[#This Row],[Temperature]],0)&lt;70,"Mild",ROUND(Sales_Data[[#This Row],[Temperature]],0)&lt;84,"Warm",TRUE,"Hot")</f>
        <v>Warm</v>
      </c>
    </row>
    <row r="4891" spans="1:13" x14ac:dyDescent="0.3">
      <c r="A4891" s="5">
        <v>30</v>
      </c>
      <c r="B4891" s="6">
        <v>40976</v>
      </c>
      <c r="C4891" s="7" t="b">
        <f t="shared" si="152"/>
        <v>1</v>
      </c>
      <c r="D4891" s="7" t="str" cm="1">
        <f t="array" ref="D4891">_xlfn.SWITCH(A4891,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91" s="7">
        <f t="shared" si="153"/>
        <v>40976</v>
      </c>
      <c r="F4891" s="5">
        <v>2012</v>
      </c>
      <c r="G4891" s="8">
        <v>425136.55</v>
      </c>
      <c r="H4891" s="5" t="s">
        <v>99</v>
      </c>
      <c r="I4891" s="9">
        <v>91.57</v>
      </c>
      <c r="J4891" s="10">
        <v>3.4169999999999998</v>
      </c>
      <c r="K4891" s="10">
        <v>221.58697989999999</v>
      </c>
      <c r="L4891" s="10">
        <v>6.5650000000000004</v>
      </c>
      <c r="M4891" s="11" t="str" cm="1">
        <f t="array" ref="M4891">_xlfn.IFS(ROUND(Sales_Data[[#This Row],[Temperature]],0)&lt;50,"Cold",ROUND(Sales_Data[[#This Row],[Temperature]],0)&lt;70,"Mild",ROUND(Sales_Data[[#This Row],[Temperature]],0)&lt;84,"Warm",TRUE,"Hot")</f>
        <v>Hot</v>
      </c>
    </row>
    <row r="4892" spans="1:13" x14ac:dyDescent="0.3">
      <c r="A4892" s="5">
        <v>31</v>
      </c>
      <c r="B4892" s="6">
        <v>40976</v>
      </c>
      <c r="C4892" s="7" t="b">
        <f t="shared" si="152"/>
        <v>1</v>
      </c>
      <c r="D4892" s="7" t="str" cm="1">
        <f t="array" ref="D4892">_xlfn.SWITCH(A4892,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92" s="7">
        <f t="shared" si="153"/>
        <v>40976</v>
      </c>
      <c r="F4892" s="5">
        <v>2012</v>
      </c>
      <c r="G4892" s="8">
        <v>1390174.63</v>
      </c>
      <c r="H4892" s="5" t="s">
        <v>99</v>
      </c>
      <c r="I4892" s="9">
        <v>91.57</v>
      </c>
      <c r="J4892" s="10">
        <v>3.4169999999999998</v>
      </c>
      <c r="K4892" s="10">
        <v>221.58697989999999</v>
      </c>
      <c r="L4892" s="10">
        <v>6.5650000000000004</v>
      </c>
      <c r="M4892" s="11" t="str" cm="1">
        <f t="array" ref="M4892">_xlfn.IFS(ROUND(Sales_Data[[#This Row],[Temperature]],0)&lt;50,"Cold",ROUND(Sales_Data[[#This Row],[Temperature]],0)&lt;70,"Mild",ROUND(Sales_Data[[#This Row],[Temperature]],0)&lt;84,"Warm",TRUE,"Hot")</f>
        <v>Hot</v>
      </c>
    </row>
    <row r="4893" spans="1:13" x14ac:dyDescent="0.3">
      <c r="A4893" s="5">
        <v>32</v>
      </c>
      <c r="B4893" s="6">
        <v>40976</v>
      </c>
      <c r="C4893" s="7" t="b">
        <f t="shared" si="152"/>
        <v>1</v>
      </c>
      <c r="D4893" s="7" t="str" cm="1">
        <f t="array" ref="D4893">_xlfn.SWITCH(A4893,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93" s="7">
        <f t="shared" si="153"/>
        <v>40976</v>
      </c>
      <c r="F4893" s="5">
        <v>2012</v>
      </c>
      <c r="G4893" s="8">
        <v>1183571.3500000001</v>
      </c>
      <c r="H4893" s="5" t="s">
        <v>99</v>
      </c>
      <c r="I4893" s="9">
        <v>75.09</v>
      </c>
      <c r="J4893" s="10">
        <v>3.528</v>
      </c>
      <c r="K4893" s="10">
        <v>198.02938929999999</v>
      </c>
      <c r="L4893" s="10">
        <v>7.8719999999999999</v>
      </c>
      <c r="M4893" s="11" t="str" cm="1">
        <f t="array" ref="M4893">_xlfn.IFS(ROUND(Sales_Data[[#This Row],[Temperature]],0)&lt;50,"Cold",ROUND(Sales_Data[[#This Row],[Temperature]],0)&lt;70,"Mild",ROUND(Sales_Data[[#This Row],[Temperature]],0)&lt;84,"Warm",TRUE,"Hot")</f>
        <v>Warm</v>
      </c>
    </row>
    <row r="4894" spans="1:13" x14ac:dyDescent="0.3">
      <c r="A4894" s="5">
        <v>33</v>
      </c>
      <c r="B4894" s="6">
        <v>40976</v>
      </c>
      <c r="C4894" s="7" t="b">
        <f t="shared" si="152"/>
        <v>1</v>
      </c>
      <c r="D4894" s="7" t="str" cm="1">
        <f t="array" ref="D4894">_xlfn.SWITCH(A4894,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94" s="7">
        <f t="shared" si="153"/>
        <v>40976</v>
      </c>
      <c r="F4894" s="5">
        <v>2012</v>
      </c>
      <c r="G4894" s="8">
        <v>258533.12</v>
      </c>
      <c r="H4894" s="5" t="s">
        <v>99</v>
      </c>
      <c r="I4894" s="9">
        <v>92.13</v>
      </c>
      <c r="J4894" s="10">
        <v>3.5950000000000002</v>
      </c>
      <c r="K4894" s="10">
        <v>130.73787100000001</v>
      </c>
      <c r="L4894" s="10">
        <v>7.1470000000000002</v>
      </c>
      <c r="M4894" s="11" t="str" cm="1">
        <f t="array" ref="M4894">_xlfn.IFS(ROUND(Sales_Data[[#This Row],[Temperature]],0)&lt;50,"Cold",ROUND(Sales_Data[[#This Row],[Temperature]],0)&lt;70,"Mild",ROUND(Sales_Data[[#This Row],[Temperature]],0)&lt;84,"Warm",TRUE,"Hot")</f>
        <v>Hot</v>
      </c>
    </row>
    <row r="4895" spans="1:13" x14ac:dyDescent="0.3">
      <c r="A4895" s="5">
        <v>34</v>
      </c>
      <c r="B4895" s="6">
        <v>40976</v>
      </c>
      <c r="C4895" s="7" t="b">
        <f t="shared" si="152"/>
        <v>1</v>
      </c>
      <c r="D4895" s="7" t="str" cm="1">
        <f t="array" ref="D4895">_xlfn.SWITCH(A4895,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95" s="7">
        <f t="shared" si="153"/>
        <v>40976</v>
      </c>
      <c r="F4895" s="5">
        <v>2012</v>
      </c>
      <c r="G4895" s="8">
        <v>973250.41</v>
      </c>
      <c r="H4895" s="5" t="s">
        <v>99</v>
      </c>
      <c r="I4895" s="9">
        <v>78.930000000000007</v>
      </c>
      <c r="J4895" s="10">
        <v>3.3740000000000001</v>
      </c>
      <c r="K4895" s="10">
        <v>130.73787100000001</v>
      </c>
      <c r="L4895" s="10">
        <v>9.2850000000000001</v>
      </c>
      <c r="M4895" s="11" t="str" cm="1">
        <f t="array" ref="M4895">_xlfn.IFS(ROUND(Sales_Data[[#This Row],[Temperature]],0)&lt;50,"Cold",ROUND(Sales_Data[[#This Row],[Temperature]],0)&lt;70,"Mild",ROUND(Sales_Data[[#This Row],[Temperature]],0)&lt;84,"Warm",TRUE,"Hot")</f>
        <v>Warm</v>
      </c>
    </row>
    <row r="4896" spans="1:13" x14ac:dyDescent="0.3">
      <c r="A4896" s="5">
        <v>35</v>
      </c>
      <c r="B4896" s="6">
        <v>40976</v>
      </c>
      <c r="C4896" s="7" t="b">
        <f t="shared" si="152"/>
        <v>1</v>
      </c>
      <c r="D4896" s="7" t="str" cm="1">
        <f t="array" ref="D4896">_xlfn.SWITCH(A4896,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96" s="7">
        <f t="shared" si="153"/>
        <v>40976</v>
      </c>
      <c r="F4896" s="5">
        <v>2012</v>
      </c>
      <c r="G4896" s="8">
        <v>866216.36</v>
      </c>
      <c r="H4896" s="5" t="s">
        <v>99</v>
      </c>
      <c r="I4896" s="9">
        <v>75.22</v>
      </c>
      <c r="J4896" s="10">
        <v>3.6539999999999999</v>
      </c>
      <c r="K4896" s="10">
        <v>142.19162789999999</v>
      </c>
      <c r="L4896" s="10">
        <v>8.8390000000000004</v>
      </c>
      <c r="M4896" s="11" t="str" cm="1">
        <f t="array" ref="M4896">_xlfn.IFS(ROUND(Sales_Data[[#This Row],[Temperature]],0)&lt;50,"Cold",ROUND(Sales_Data[[#This Row],[Temperature]],0)&lt;70,"Mild",ROUND(Sales_Data[[#This Row],[Temperature]],0)&lt;84,"Warm",TRUE,"Hot")</f>
        <v>Warm</v>
      </c>
    </row>
    <row r="4897" spans="1:13" x14ac:dyDescent="0.3">
      <c r="A4897" s="5">
        <v>36</v>
      </c>
      <c r="B4897" s="6">
        <v>40976</v>
      </c>
      <c r="C4897" s="7" t="b">
        <f t="shared" si="152"/>
        <v>1</v>
      </c>
      <c r="D4897" s="7" t="str" cm="1">
        <f t="array" ref="D4897">_xlfn.SWITCH(A4897,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97" s="7">
        <f t="shared" si="153"/>
        <v>40976</v>
      </c>
      <c r="F4897" s="5">
        <v>2012</v>
      </c>
      <c r="G4897" s="8">
        <v>304989.96999999997</v>
      </c>
      <c r="H4897" s="5" t="s">
        <v>99</v>
      </c>
      <c r="I4897" s="9">
        <v>85.56</v>
      </c>
      <c r="J4897" s="10">
        <v>3.4039999999999999</v>
      </c>
      <c r="K4897" s="10">
        <v>220.63193580000001</v>
      </c>
      <c r="L4897" s="10">
        <v>6.6230000000000002</v>
      </c>
      <c r="M4897" s="11" t="str" cm="1">
        <f t="array" ref="M4897">_xlfn.IFS(ROUND(Sales_Data[[#This Row],[Temperature]],0)&lt;50,"Cold",ROUND(Sales_Data[[#This Row],[Temperature]],0)&lt;70,"Mild",ROUND(Sales_Data[[#This Row],[Temperature]],0)&lt;84,"Warm",TRUE,"Hot")</f>
        <v>Hot</v>
      </c>
    </row>
    <row r="4898" spans="1:13" x14ac:dyDescent="0.3">
      <c r="A4898" s="5">
        <v>37</v>
      </c>
      <c r="B4898" s="6">
        <v>40976</v>
      </c>
      <c r="C4898" s="7" t="b">
        <f t="shared" si="152"/>
        <v>1</v>
      </c>
      <c r="D4898" s="7" t="str" cm="1">
        <f t="array" ref="D4898">_xlfn.SWITCH(A4898,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98" s="7">
        <f t="shared" si="153"/>
        <v>40976</v>
      </c>
      <c r="F4898" s="5">
        <v>2012</v>
      </c>
      <c r="G4898" s="8">
        <v>521959.28</v>
      </c>
      <c r="H4898" s="5" t="s">
        <v>99</v>
      </c>
      <c r="I4898" s="9">
        <v>85.56</v>
      </c>
      <c r="J4898" s="10">
        <v>3.4169999999999998</v>
      </c>
      <c r="K4898" s="10">
        <v>220.63193580000001</v>
      </c>
      <c r="L4898" s="10">
        <v>6.6230000000000002</v>
      </c>
      <c r="M4898" s="11" t="str" cm="1">
        <f t="array" ref="M4898">_xlfn.IFS(ROUND(Sales_Data[[#This Row],[Temperature]],0)&lt;50,"Cold",ROUND(Sales_Data[[#This Row],[Temperature]],0)&lt;70,"Mild",ROUND(Sales_Data[[#This Row],[Temperature]],0)&lt;84,"Warm",TRUE,"Hot")</f>
        <v>Hot</v>
      </c>
    </row>
    <row r="4899" spans="1:13" x14ac:dyDescent="0.3">
      <c r="A4899" s="5">
        <v>38</v>
      </c>
      <c r="B4899" s="6">
        <v>40976</v>
      </c>
      <c r="C4899" s="7" t="b">
        <f t="shared" si="152"/>
        <v>1</v>
      </c>
      <c r="D4899" s="7" t="str" cm="1">
        <f t="array" ref="D4899">_xlfn.SWITCH(A4899,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99" s="7">
        <f t="shared" si="153"/>
        <v>40976</v>
      </c>
      <c r="F4899" s="5">
        <v>2012</v>
      </c>
      <c r="G4899" s="8">
        <v>469311.17</v>
      </c>
      <c r="H4899" s="5" t="s">
        <v>99</v>
      </c>
      <c r="I4899" s="9">
        <v>88.16</v>
      </c>
      <c r="J4899" s="10">
        <v>3.76</v>
      </c>
      <c r="K4899" s="10">
        <v>130.73787100000001</v>
      </c>
      <c r="L4899" s="10">
        <v>10.926</v>
      </c>
      <c r="M4899" s="11" t="str" cm="1">
        <f t="array" ref="M4899">_xlfn.IFS(ROUND(Sales_Data[[#This Row],[Temperature]],0)&lt;50,"Cold",ROUND(Sales_Data[[#This Row],[Temperature]],0)&lt;70,"Mild",ROUND(Sales_Data[[#This Row],[Temperature]],0)&lt;84,"Warm",TRUE,"Hot")</f>
        <v>Hot</v>
      </c>
    </row>
    <row r="4900" spans="1:13" x14ac:dyDescent="0.3">
      <c r="A4900" s="5">
        <v>39</v>
      </c>
      <c r="B4900" s="6">
        <v>40976</v>
      </c>
      <c r="C4900" s="7" t="b">
        <f t="shared" si="152"/>
        <v>1</v>
      </c>
      <c r="D4900" s="7" t="str" cm="1">
        <f t="array" ref="D4900">_xlfn.SWITCH(A4900,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00" s="7">
        <f t="shared" si="153"/>
        <v>40976</v>
      </c>
      <c r="F4900" s="5">
        <v>2012</v>
      </c>
      <c r="G4900" s="8">
        <v>1608277.74</v>
      </c>
      <c r="H4900" s="5" t="s">
        <v>99</v>
      </c>
      <c r="I4900" s="9">
        <v>84.05</v>
      </c>
      <c r="J4900" s="10">
        <v>3.4169999999999998</v>
      </c>
      <c r="K4900" s="10">
        <v>220.63193580000001</v>
      </c>
      <c r="L4900" s="10">
        <v>6.6230000000000002</v>
      </c>
      <c r="M4900" s="11" t="str" cm="1">
        <f t="array" ref="M4900">_xlfn.IFS(ROUND(Sales_Data[[#This Row],[Temperature]],0)&lt;50,"Cold",ROUND(Sales_Data[[#This Row],[Temperature]],0)&lt;70,"Mild",ROUND(Sales_Data[[#This Row],[Temperature]],0)&lt;84,"Warm",TRUE,"Hot")</f>
        <v>Hot</v>
      </c>
    </row>
    <row r="4901" spans="1:13" x14ac:dyDescent="0.3">
      <c r="A4901" s="5">
        <v>40</v>
      </c>
      <c r="B4901" s="6">
        <v>40976</v>
      </c>
      <c r="C4901" s="7" t="b">
        <f t="shared" si="152"/>
        <v>1</v>
      </c>
      <c r="D4901" s="7" t="str" cm="1">
        <f t="array" ref="D4901">_xlfn.SWITCH(A4901,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01" s="7">
        <f t="shared" si="153"/>
        <v>40976</v>
      </c>
      <c r="F4901" s="5">
        <v>2012</v>
      </c>
      <c r="G4901" s="8">
        <v>1068346.76</v>
      </c>
      <c r="H4901" s="5" t="s">
        <v>99</v>
      </c>
      <c r="I4901" s="9">
        <v>70.150000000000006</v>
      </c>
      <c r="J4901" s="10">
        <v>3.698</v>
      </c>
      <c r="K4901" s="10">
        <v>138.17358060000001</v>
      </c>
      <c r="L4901" s="10">
        <v>4.1559999999999997</v>
      </c>
      <c r="M4901" s="11" t="str" cm="1">
        <f t="array" ref="M4901">_xlfn.IFS(ROUND(Sales_Data[[#This Row],[Temperature]],0)&lt;50,"Cold",ROUND(Sales_Data[[#This Row],[Temperature]],0)&lt;70,"Mild",ROUND(Sales_Data[[#This Row],[Temperature]],0)&lt;84,"Warm",TRUE,"Hot")</f>
        <v>Warm</v>
      </c>
    </row>
    <row r="4902" spans="1:13" x14ac:dyDescent="0.3">
      <c r="A4902" s="5">
        <v>41</v>
      </c>
      <c r="B4902" s="6">
        <v>40976</v>
      </c>
      <c r="C4902" s="7" t="b">
        <f t="shared" si="152"/>
        <v>1</v>
      </c>
      <c r="D4902" s="7" t="str" cm="1">
        <f t="array" ref="D4902">_xlfn.SWITCH(A4902,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02" s="7">
        <f t="shared" si="153"/>
        <v>40976</v>
      </c>
      <c r="F4902" s="5">
        <v>2012</v>
      </c>
      <c r="G4902" s="8">
        <v>1439607.35</v>
      </c>
      <c r="H4902" s="5" t="s">
        <v>99</v>
      </c>
      <c r="I4902" s="9">
        <v>73.16</v>
      </c>
      <c r="J4902" s="10">
        <v>3.528</v>
      </c>
      <c r="K4902" s="10">
        <v>198.02938929999999</v>
      </c>
      <c r="L4902" s="10">
        <v>6.4320000000000004</v>
      </c>
      <c r="M4902" s="11" t="str" cm="1">
        <f t="array" ref="M4902">_xlfn.IFS(ROUND(Sales_Data[[#This Row],[Temperature]],0)&lt;50,"Cold",ROUND(Sales_Data[[#This Row],[Temperature]],0)&lt;70,"Mild",ROUND(Sales_Data[[#This Row],[Temperature]],0)&lt;84,"Warm",TRUE,"Hot")</f>
        <v>Warm</v>
      </c>
    </row>
    <row r="4903" spans="1:13" x14ac:dyDescent="0.3">
      <c r="A4903" s="5">
        <v>42</v>
      </c>
      <c r="B4903" s="6">
        <v>40976</v>
      </c>
      <c r="C4903" s="7" t="b">
        <f t="shared" si="152"/>
        <v>1</v>
      </c>
      <c r="D4903" s="7" t="str" cm="1">
        <f t="array" ref="D4903">_xlfn.SWITCH(A4903,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03" s="7">
        <f t="shared" si="153"/>
        <v>40976</v>
      </c>
      <c r="F4903" s="5">
        <v>2012</v>
      </c>
      <c r="G4903" s="8">
        <v>573084.71</v>
      </c>
      <c r="H4903" s="5" t="s">
        <v>99</v>
      </c>
      <c r="I4903" s="9">
        <v>84.76</v>
      </c>
      <c r="J4903" s="10">
        <v>3.5950000000000002</v>
      </c>
      <c r="K4903" s="10">
        <v>130.73787100000001</v>
      </c>
      <c r="L4903" s="10">
        <v>7.17</v>
      </c>
      <c r="M4903" s="11" t="str" cm="1">
        <f t="array" ref="M4903">_xlfn.IFS(ROUND(Sales_Data[[#This Row],[Temperature]],0)&lt;50,"Cold",ROUND(Sales_Data[[#This Row],[Temperature]],0)&lt;70,"Mild",ROUND(Sales_Data[[#This Row],[Temperature]],0)&lt;84,"Warm",TRUE,"Hot")</f>
        <v>Hot</v>
      </c>
    </row>
    <row r="4904" spans="1:13" x14ac:dyDescent="0.3">
      <c r="A4904" s="5">
        <v>43</v>
      </c>
      <c r="B4904" s="6">
        <v>40976</v>
      </c>
      <c r="C4904" s="7" t="b">
        <f t="shared" si="152"/>
        <v>1</v>
      </c>
      <c r="D4904" s="7" t="str" cm="1">
        <f t="array" ref="D4904">_xlfn.SWITCH(A4904,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04" s="7">
        <f t="shared" si="153"/>
        <v>40976</v>
      </c>
      <c r="F4904" s="5">
        <v>2012</v>
      </c>
      <c r="G4904" s="8">
        <v>614378.93999999994</v>
      </c>
      <c r="H4904" s="5" t="s">
        <v>99</v>
      </c>
      <c r="I4904" s="9">
        <v>85.06</v>
      </c>
      <c r="J4904" s="10">
        <v>3.4169999999999998</v>
      </c>
      <c r="K4904" s="10">
        <v>213.33888020000001</v>
      </c>
      <c r="L4904" s="10">
        <v>9.2850000000000001</v>
      </c>
      <c r="M4904" s="11" t="str" cm="1">
        <f t="array" ref="M4904">_xlfn.IFS(ROUND(Sales_Data[[#This Row],[Temperature]],0)&lt;50,"Cold",ROUND(Sales_Data[[#This Row],[Temperature]],0)&lt;70,"Mild",ROUND(Sales_Data[[#This Row],[Temperature]],0)&lt;84,"Warm",TRUE,"Hot")</f>
        <v>Hot</v>
      </c>
    </row>
    <row r="4905" spans="1:13" x14ac:dyDescent="0.3">
      <c r="A4905" s="5">
        <v>44</v>
      </c>
      <c r="B4905" s="6">
        <v>40976</v>
      </c>
      <c r="C4905" s="7" t="b">
        <f t="shared" si="152"/>
        <v>1</v>
      </c>
      <c r="D4905" s="7" t="str" cm="1">
        <f t="array" ref="D4905">_xlfn.SWITCH(A4905,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05" s="7">
        <f t="shared" si="153"/>
        <v>40976</v>
      </c>
      <c r="F4905" s="5">
        <v>2012</v>
      </c>
      <c r="G4905" s="8">
        <v>342385.38</v>
      </c>
      <c r="H4905" s="5" t="s">
        <v>99</v>
      </c>
      <c r="I4905" s="9">
        <v>81.99</v>
      </c>
      <c r="J4905" s="10">
        <v>3.512</v>
      </c>
      <c r="K4905" s="10">
        <v>130.73787100000001</v>
      </c>
      <c r="L4905" s="10">
        <v>5.407</v>
      </c>
      <c r="M4905" s="11" t="str" cm="1">
        <f t="array" ref="M4905">_xlfn.IFS(ROUND(Sales_Data[[#This Row],[Temperature]],0)&lt;50,"Cold",ROUND(Sales_Data[[#This Row],[Temperature]],0)&lt;70,"Mild",ROUND(Sales_Data[[#This Row],[Temperature]],0)&lt;84,"Warm",TRUE,"Hot")</f>
        <v>Warm</v>
      </c>
    </row>
    <row r="4906" spans="1:13" x14ac:dyDescent="0.3">
      <c r="A4906" s="5">
        <v>45</v>
      </c>
      <c r="B4906" s="6">
        <v>40976</v>
      </c>
      <c r="C4906" s="7" t="b">
        <f t="shared" si="152"/>
        <v>1</v>
      </c>
      <c r="D4906" s="7" t="str" cm="1">
        <f t="array" ref="D4906">_xlfn.SWITCH(A4906,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06" s="7">
        <f t="shared" si="153"/>
        <v>40976</v>
      </c>
      <c r="F4906" s="5">
        <v>2012</v>
      </c>
      <c r="G4906" s="8">
        <v>725729.51</v>
      </c>
      <c r="H4906" s="5" t="s">
        <v>99</v>
      </c>
      <c r="I4906" s="9">
        <v>76.58</v>
      </c>
      <c r="J4906" s="10">
        <v>3.6539999999999999</v>
      </c>
      <c r="K4906" s="10">
        <v>191.16408999999999</v>
      </c>
      <c r="L4906" s="10">
        <v>8.6839999999999993</v>
      </c>
      <c r="M4906" s="11" t="str" cm="1">
        <f t="array" ref="M4906">_xlfn.IFS(ROUND(Sales_Data[[#This Row],[Temperature]],0)&lt;50,"Cold",ROUND(Sales_Data[[#This Row],[Temperature]],0)&lt;70,"Mild",ROUND(Sales_Data[[#This Row],[Temperature]],0)&lt;84,"Warm",TRUE,"Hot")</f>
        <v>Warm</v>
      </c>
    </row>
    <row r="4907" spans="1:13" x14ac:dyDescent="0.3">
      <c r="A4907" s="5">
        <v>1</v>
      </c>
      <c r="B4907" s="5" t="s">
        <v>72</v>
      </c>
      <c r="C4907" s="7" t="b">
        <f t="shared" si="152"/>
        <v>0</v>
      </c>
      <c r="D4907" s="7" t="str" cm="1">
        <f t="array" ref="D4907">_xlfn.SWITCH(A4907,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07" s="12">
        <f t="shared" si="153"/>
        <v>40984</v>
      </c>
      <c r="F4907" s="5">
        <v>2012</v>
      </c>
      <c r="G4907" s="8">
        <v>1677472.78</v>
      </c>
      <c r="H4907" s="5" t="s">
        <v>99</v>
      </c>
      <c r="I4907" s="9">
        <v>64.739999999999995</v>
      </c>
      <c r="J4907" s="10">
        <v>3.734</v>
      </c>
      <c r="K4907" s="10">
        <v>221.21181319999999</v>
      </c>
      <c r="L4907" s="10">
        <v>7.3479999999999999</v>
      </c>
      <c r="M4907" s="11" t="str" cm="1">
        <f t="array" ref="M4907">_xlfn.IFS(ROUND(Sales_Data[[#This Row],[Temperature]],0)&lt;50,"Cold",ROUND(Sales_Data[[#This Row],[Temperature]],0)&lt;70,"Mild",ROUND(Sales_Data[[#This Row],[Temperature]],0)&lt;84,"Warm",TRUE,"Hot")</f>
        <v>Mild</v>
      </c>
    </row>
    <row r="4908" spans="1:13" x14ac:dyDescent="0.3">
      <c r="A4908" s="5">
        <v>2</v>
      </c>
      <c r="B4908" s="5" t="s">
        <v>72</v>
      </c>
      <c r="C4908" s="7" t="b">
        <f t="shared" si="152"/>
        <v>0</v>
      </c>
      <c r="D4908" s="7" t="str" cm="1">
        <f t="array" ref="D4908">_xlfn.SWITCH(A4908,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08" s="12">
        <f t="shared" si="153"/>
        <v>40984</v>
      </c>
      <c r="F4908" s="5">
        <v>2012</v>
      </c>
      <c r="G4908" s="8">
        <v>1976082.13</v>
      </c>
      <c r="H4908" s="5" t="s">
        <v>99</v>
      </c>
      <c r="I4908" s="9">
        <v>63.68</v>
      </c>
      <c r="J4908" s="10">
        <v>3.734</v>
      </c>
      <c r="K4908" s="10">
        <v>220.84984679999999</v>
      </c>
      <c r="L4908" s="10">
        <v>7.0570000000000004</v>
      </c>
      <c r="M4908" s="11" t="str" cm="1">
        <f t="array" ref="M4908">_xlfn.IFS(ROUND(Sales_Data[[#This Row],[Temperature]],0)&lt;50,"Cold",ROUND(Sales_Data[[#This Row],[Temperature]],0)&lt;70,"Mild",ROUND(Sales_Data[[#This Row],[Temperature]],0)&lt;84,"Warm",TRUE,"Hot")</f>
        <v>Mild</v>
      </c>
    </row>
    <row r="4909" spans="1:13" x14ac:dyDescent="0.3">
      <c r="A4909" s="5">
        <v>3</v>
      </c>
      <c r="B4909" s="5" t="s">
        <v>72</v>
      </c>
      <c r="C4909" s="7" t="b">
        <f t="shared" si="152"/>
        <v>0</v>
      </c>
      <c r="D4909" s="7" t="str" cm="1">
        <f t="array" ref="D4909">_xlfn.SWITCH(A4909,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09" s="12">
        <f t="shared" si="153"/>
        <v>40984</v>
      </c>
      <c r="F4909" s="5">
        <v>2012</v>
      </c>
      <c r="G4909" s="8">
        <v>411775.8</v>
      </c>
      <c r="H4909" s="5" t="s">
        <v>99</v>
      </c>
      <c r="I4909" s="9">
        <v>64</v>
      </c>
      <c r="J4909" s="10">
        <v>3.734</v>
      </c>
      <c r="K4909" s="10">
        <v>224.7166953</v>
      </c>
      <c r="L4909" s="10">
        <v>6.8330000000000002</v>
      </c>
      <c r="M4909" s="11" t="str" cm="1">
        <f t="array" ref="M4909">_xlfn.IFS(ROUND(Sales_Data[[#This Row],[Temperature]],0)&lt;50,"Cold",ROUND(Sales_Data[[#This Row],[Temperature]],0)&lt;70,"Mild",ROUND(Sales_Data[[#This Row],[Temperature]],0)&lt;84,"Warm",TRUE,"Hot")</f>
        <v>Mild</v>
      </c>
    </row>
    <row r="4910" spans="1:13" x14ac:dyDescent="0.3">
      <c r="A4910" s="5">
        <v>4</v>
      </c>
      <c r="B4910" s="5" t="s">
        <v>72</v>
      </c>
      <c r="C4910" s="7" t="b">
        <f t="shared" si="152"/>
        <v>0</v>
      </c>
      <c r="D4910" s="7" t="str" cm="1">
        <f t="array" ref="D4910">_xlfn.SWITCH(A4910,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910" s="12">
        <f t="shared" si="153"/>
        <v>40984</v>
      </c>
      <c r="F4910" s="5">
        <v>2012</v>
      </c>
      <c r="G4910" s="8">
        <v>2214967.44</v>
      </c>
      <c r="H4910" s="5" t="s">
        <v>99</v>
      </c>
      <c r="I4910" s="9">
        <v>59.81</v>
      </c>
      <c r="J4910" s="10">
        <v>3.7069999999999999</v>
      </c>
      <c r="K4910" s="10">
        <v>130.82619349999999</v>
      </c>
      <c r="L4910" s="10">
        <v>4.6070000000000002</v>
      </c>
      <c r="M4910" s="11" t="str" cm="1">
        <f t="array" ref="M4910">_xlfn.IFS(ROUND(Sales_Data[[#This Row],[Temperature]],0)&lt;50,"Cold",ROUND(Sales_Data[[#This Row],[Temperature]],0)&lt;70,"Mild",ROUND(Sales_Data[[#This Row],[Temperature]],0)&lt;84,"Warm",TRUE,"Hot")</f>
        <v>Mild</v>
      </c>
    </row>
    <row r="4911" spans="1:13" x14ac:dyDescent="0.3">
      <c r="A4911" s="5">
        <v>5</v>
      </c>
      <c r="B4911" s="5" t="s">
        <v>72</v>
      </c>
      <c r="C4911" s="7" t="b">
        <f t="shared" si="152"/>
        <v>0</v>
      </c>
      <c r="D4911" s="7" t="str" cm="1">
        <f t="array" ref="D4911">_xlfn.SWITCH(A4911,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911" s="12">
        <f t="shared" si="153"/>
        <v>40984</v>
      </c>
      <c r="F4911" s="5">
        <v>2012</v>
      </c>
      <c r="G4911" s="8">
        <v>339392.54</v>
      </c>
      <c r="H4911" s="5" t="s">
        <v>99</v>
      </c>
      <c r="I4911" s="9">
        <v>63.55</v>
      </c>
      <c r="J4911" s="10">
        <v>3.734</v>
      </c>
      <c r="K4911" s="10">
        <v>221.79897130000001</v>
      </c>
      <c r="L4911" s="10">
        <v>5.9429999999999996</v>
      </c>
      <c r="M4911" s="11" t="str" cm="1">
        <f t="array" ref="M4911">_xlfn.IFS(ROUND(Sales_Data[[#This Row],[Temperature]],0)&lt;50,"Cold",ROUND(Sales_Data[[#This Row],[Temperature]],0)&lt;70,"Mild",ROUND(Sales_Data[[#This Row],[Temperature]],0)&lt;84,"Warm",TRUE,"Hot")</f>
        <v>Mild</v>
      </c>
    </row>
    <row r="4912" spans="1:13" x14ac:dyDescent="0.3">
      <c r="A4912" s="5">
        <v>6</v>
      </c>
      <c r="B4912" s="5" t="s">
        <v>72</v>
      </c>
      <c r="C4912" s="7" t="b">
        <f t="shared" si="152"/>
        <v>0</v>
      </c>
      <c r="D4912" s="7" t="str" cm="1">
        <f t="array" ref="D4912">_xlfn.SWITCH(A4912,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912" s="12">
        <f t="shared" si="153"/>
        <v>40984</v>
      </c>
      <c r="F4912" s="5">
        <v>2012</v>
      </c>
      <c r="G4912" s="8">
        <v>1748010.29</v>
      </c>
      <c r="H4912" s="5" t="s">
        <v>99</v>
      </c>
      <c r="I4912" s="9">
        <v>62.8</v>
      </c>
      <c r="J4912" s="10">
        <v>3.734</v>
      </c>
      <c r="K4912" s="10">
        <v>222.8186603</v>
      </c>
      <c r="L4912" s="10">
        <v>6.1319999999999997</v>
      </c>
      <c r="M4912" s="11" t="str" cm="1">
        <f t="array" ref="M4912">_xlfn.IFS(ROUND(Sales_Data[[#This Row],[Temperature]],0)&lt;50,"Cold",ROUND(Sales_Data[[#This Row],[Temperature]],0)&lt;70,"Mild",ROUND(Sales_Data[[#This Row],[Temperature]],0)&lt;84,"Warm",TRUE,"Hot")</f>
        <v>Mild</v>
      </c>
    </row>
    <row r="4913" spans="1:13" x14ac:dyDescent="0.3">
      <c r="A4913" s="5">
        <v>7</v>
      </c>
      <c r="B4913" s="5" t="s">
        <v>72</v>
      </c>
      <c r="C4913" s="7" t="b">
        <f t="shared" si="152"/>
        <v>0</v>
      </c>
      <c r="D4913" s="7" t="str" cm="1">
        <f t="array" ref="D4913">_xlfn.SWITCH(A4913,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913" s="12">
        <f t="shared" si="153"/>
        <v>40984</v>
      </c>
      <c r="F4913" s="5">
        <v>2012</v>
      </c>
      <c r="G4913" s="8">
        <v>669205.73</v>
      </c>
      <c r="H4913" s="5" t="s">
        <v>99</v>
      </c>
      <c r="I4913" s="9">
        <v>37.29</v>
      </c>
      <c r="J4913" s="10">
        <v>3.4860000000000002</v>
      </c>
      <c r="K4913" s="10">
        <v>197.0457208</v>
      </c>
      <c r="L4913" s="10">
        <v>8.2560000000000002</v>
      </c>
      <c r="M4913" s="11" t="str" cm="1">
        <f t="array" ref="M4913">_xlfn.IFS(ROUND(Sales_Data[[#This Row],[Temperature]],0)&lt;50,"Cold",ROUND(Sales_Data[[#This Row],[Temperature]],0)&lt;70,"Mild",ROUND(Sales_Data[[#This Row],[Temperature]],0)&lt;84,"Warm",TRUE,"Hot")</f>
        <v>Cold</v>
      </c>
    </row>
    <row r="4914" spans="1:13" x14ac:dyDescent="0.3">
      <c r="A4914" s="5">
        <v>8</v>
      </c>
      <c r="B4914" s="5" t="s">
        <v>72</v>
      </c>
      <c r="C4914" s="7" t="b">
        <f t="shared" si="152"/>
        <v>0</v>
      </c>
      <c r="D4914" s="7" t="str" cm="1">
        <f t="array" ref="D4914">_xlfn.SWITCH(A4914,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914" s="12">
        <f t="shared" si="153"/>
        <v>40984</v>
      </c>
      <c r="F4914" s="5">
        <v>2012</v>
      </c>
      <c r="G4914" s="8">
        <v>921178.39</v>
      </c>
      <c r="H4914" s="5" t="s">
        <v>99</v>
      </c>
      <c r="I4914" s="9">
        <v>56.63</v>
      </c>
      <c r="J4914" s="10">
        <v>3.734</v>
      </c>
      <c r="K4914" s="10">
        <v>224.7657327</v>
      </c>
      <c r="L4914" s="10">
        <v>5.8250000000000002</v>
      </c>
      <c r="M4914" s="11" t="str" cm="1">
        <f t="array" ref="M4914">_xlfn.IFS(ROUND(Sales_Data[[#This Row],[Temperature]],0)&lt;50,"Cold",ROUND(Sales_Data[[#This Row],[Temperature]],0)&lt;70,"Mild",ROUND(Sales_Data[[#This Row],[Temperature]],0)&lt;84,"Warm",TRUE,"Hot")</f>
        <v>Mild</v>
      </c>
    </row>
    <row r="4915" spans="1:13" x14ac:dyDescent="0.3">
      <c r="A4915" s="5">
        <v>9</v>
      </c>
      <c r="B4915" s="5" t="s">
        <v>72</v>
      </c>
      <c r="C4915" s="7" t="b">
        <f t="shared" si="152"/>
        <v>0</v>
      </c>
      <c r="D4915" s="7" t="str" cm="1">
        <f t="array" ref="D4915">_xlfn.SWITCH(A4915,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915" s="12">
        <f t="shared" si="153"/>
        <v>40984</v>
      </c>
      <c r="F4915" s="5">
        <v>2012</v>
      </c>
      <c r="G4915" s="8">
        <v>550373.56999999995</v>
      </c>
      <c r="H4915" s="5" t="s">
        <v>99</v>
      </c>
      <c r="I4915" s="9">
        <v>59.94</v>
      </c>
      <c r="J4915" s="10">
        <v>3.734</v>
      </c>
      <c r="K4915" s="10">
        <v>224.9594902</v>
      </c>
      <c r="L4915" s="10">
        <v>5.6669999999999998</v>
      </c>
      <c r="M4915" s="11" t="str" cm="1">
        <f t="array" ref="M4915">_xlfn.IFS(ROUND(Sales_Data[[#This Row],[Temperature]],0)&lt;50,"Cold",ROUND(Sales_Data[[#This Row],[Temperature]],0)&lt;70,"Mild",ROUND(Sales_Data[[#This Row],[Temperature]],0)&lt;84,"Warm",TRUE,"Hot")</f>
        <v>Mild</v>
      </c>
    </row>
    <row r="4916" spans="1:13" x14ac:dyDescent="0.3">
      <c r="A4916" s="5">
        <v>10</v>
      </c>
      <c r="B4916" s="5" t="s">
        <v>72</v>
      </c>
      <c r="C4916" s="7" t="b">
        <f t="shared" si="152"/>
        <v>0</v>
      </c>
      <c r="D4916" s="7" t="str" cm="1">
        <f t="array" ref="D4916">_xlfn.SWITCH(A4916,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916" s="12">
        <f t="shared" si="153"/>
        <v>40984</v>
      </c>
      <c r="F4916" s="5">
        <v>2012</v>
      </c>
      <c r="G4916" s="8">
        <v>1930814.66</v>
      </c>
      <c r="H4916" s="5" t="s">
        <v>99</v>
      </c>
      <c r="I4916" s="9">
        <v>62.11</v>
      </c>
      <c r="J4916" s="10">
        <v>4.2729999999999997</v>
      </c>
      <c r="K4916" s="10">
        <v>130.82619349999999</v>
      </c>
      <c r="L4916" s="10">
        <v>7.5449999999999999</v>
      </c>
      <c r="M4916" s="11" t="str" cm="1">
        <f t="array" ref="M4916">_xlfn.IFS(ROUND(Sales_Data[[#This Row],[Temperature]],0)&lt;50,"Cold",ROUND(Sales_Data[[#This Row],[Temperature]],0)&lt;70,"Mild",ROUND(Sales_Data[[#This Row],[Temperature]],0)&lt;84,"Warm",TRUE,"Hot")</f>
        <v>Mild</v>
      </c>
    </row>
    <row r="4917" spans="1:13" x14ac:dyDescent="0.3">
      <c r="A4917" s="5">
        <v>11</v>
      </c>
      <c r="B4917" s="5" t="s">
        <v>72</v>
      </c>
      <c r="C4917" s="7" t="b">
        <f t="shared" si="152"/>
        <v>0</v>
      </c>
      <c r="D4917" s="7" t="str" cm="1">
        <f t="array" ref="D4917">_xlfn.SWITCH(A4917,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917" s="12">
        <f t="shared" si="153"/>
        <v>40984</v>
      </c>
      <c r="F4917" s="5">
        <v>2012</v>
      </c>
      <c r="G4917" s="8">
        <v>1441884.28</v>
      </c>
      <c r="H4917" s="5" t="s">
        <v>99</v>
      </c>
      <c r="I4917" s="9">
        <v>64.209999999999994</v>
      </c>
      <c r="J4917" s="10">
        <v>3.734</v>
      </c>
      <c r="K4917" s="10">
        <v>224.7166953</v>
      </c>
      <c r="L4917" s="10">
        <v>6.8330000000000002</v>
      </c>
      <c r="M4917" s="11" t="str" cm="1">
        <f t="array" ref="M4917">_xlfn.IFS(ROUND(Sales_Data[[#This Row],[Temperature]],0)&lt;50,"Cold",ROUND(Sales_Data[[#This Row],[Temperature]],0)&lt;70,"Mild",ROUND(Sales_Data[[#This Row],[Temperature]],0)&lt;84,"Warm",TRUE,"Hot")</f>
        <v>Mild</v>
      </c>
    </row>
    <row r="4918" spans="1:13" x14ac:dyDescent="0.3">
      <c r="A4918" s="5">
        <v>12</v>
      </c>
      <c r="B4918" s="5" t="s">
        <v>72</v>
      </c>
      <c r="C4918" s="7" t="b">
        <f t="shared" si="152"/>
        <v>0</v>
      </c>
      <c r="D4918" s="7" t="str" cm="1">
        <f t="array" ref="D4918">_xlfn.SWITCH(A4918,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918" s="12">
        <f t="shared" si="153"/>
        <v>40984</v>
      </c>
      <c r="F4918" s="5">
        <v>2012</v>
      </c>
      <c r="G4918" s="8">
        <v>1088498.52</v>
      </c>
      <c r="H4918" s="5" t="s">
        <v>99</v>
      </c>
      <c r="I4918" s="9">
        <v>64.44</v>
      </c>
      <c r="J4918" s="10">
        <v>4.2729999999999997</v>
      </c>
      <c r="K4918" s="10">
        <v>130.82619349999999</v>
      </c>
      <c r="L4918" s="10">
        <v>12.186999999999999</v>
      </c>
      <c r="M4918" s="11" t="str" cm="1">
        <f t="array" ref="M4918">_xlfn.IFS(ROUND(Sales_Data[[#This Row],[Temperature]],0)&lt;50,"Cold",ROUND(Sales_Data[[#This Row],[Temperature]],0)&lt;70,"Mild",ROUND(Sales_Data[[#This Row],[Temperature]],0)&lt;84,"Warm",TRUE,"Hot")</f>
        <v>Mild</v>
      </c>
    </row>
    <row r="4919" spans="1:13" x14ac:dyDescent="0.3">
      <c r="A4919" s="5">
        <v>13</v>
      </c>
      <c r="B4919" s="5" t="s">
        <v>72</v>
      </c>
      <c r="C4919" s="7" t="b">
        <f t="shared" si="152"/>
        <v>0</v>
      </c>
      <c r="D4919" s="7" t="str" cm="1">
        <f t="array" ref="D4919">_xlfn.SWITCH(A4919,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919" s="12">
        <f t="shared" si="153"/>
        <v>40984</v>
      </c>
      <c r="F4919" s="5">
        <v>2012</v>
      </c>
      <c r="G4919" s="8">
        <v>2025582.62</v>
      </c>
      <c r="H4919" s="5" t="s">
        <v>99</v>
      </c>
      <c r="I4919" s="9">
        <v>52.5</v>
      </c>
      <c r="J4919" s="10">
        <v>3.5289999999999999</v>
      </c>
      <c r="K4919" s="10">
        <v>130.82619349999999</v>
      </c>
      <c r="L4919" s="10">
        <v>6.1040000000000001</v>
      </c>
      <c r="M4919" s="11" t="str" cm="1">
        <f t="array" ref="M4919">_xlfn.IFS(ROUND(Sales_Data[[#This Row],[Temperature]],0)&lt;50,"Cold",ROUND(Sales_Data[[#This Row],[Temperature]],0)&lt;70,"Mild",ROUND(Sales_Data[[#This Row],[Temperature]],0)&lt;84,"Warm",TRUE,"Hot")</f>
        <v>Mild</v>
      </c>
    </row>
    <row r="4920" spans="1:13" x14ac:dyDescent="0.3">
      <c r="A4920" s="5">
        <v>14</v>
      </c>
      <c r="B4920" s="5" t="s">
        <v>72</v>
      </c>
      <c r="C4920" s="7" t="b">
        <f t="shared" si="152"/>
        <v>0</v>
      </c>
      <c r="D4920" s="7" t="str" cm="1">
        <f t="array" ref="D4920">_xlfn.SWITCH(A4920,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920" s="12">
        <f t="shared" si="153"/>
        <v>40984</v>
      </c>
      <c r="F4920" s="5">
        <v>2012</v>
      </c>
      <c r="G4920" s="8">
        <v>1941040.5</v>
      </c>
      <c r="H4920" s="5" t="s">
        <v>99</v>
      </c>
      <c r="I4920" s="9">
        <v>50.56</v>
      </c>
      <c r="J4920" s="10">
        <v>3.8620000000000001</v>
      </c>
      <c r="K4920" s="10">
        <v>190.4618964</v>
      </c>
      <c r="L4920" s="10">
        <v>8.4239999999999995</v>
      </c>
      <c r="M4920" s="11" t="str" cm="1">
        <f t="array" ref="M4920">_xlfn.IFS(ROUND(Sales_Data[[#This Row],[Temperature]],0)&lt;50,"Cold",ROUND(Sales_Data[[#This Row],[Temperature]],0)&lt;70,"Mild",ROUND(Sales_Data[[#This Row],[Temperature]],0)&lt;84,"Warm",TRUE,"Hot")</f>
        <v>Mild</v>
      </c>
    </row>
    <row r="4921" spans="1:13" x14ac:dyDescent="0.3">
      <c r="A4921" s="5">
        <v>15</v>
      </c>
      <c r="B4921" s="5" t="s">
        <v>72</v>
      </c>
      <c r="C4921" s="7" t="b">
        <f t="shared" si="152"/>
        <v>0</v>
      </c>
      <c r="D4921" s="7" t="str" cm="1">
        <f t="array" ref="D4921">_xlfn.SWITCH(A4921,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921" s="12">
        <f t="shared" si="153"/>
        <v>40984</v>
      </c>
      <c r="F4921" s="5">
        <v>2012</v>
      </c>
      <c r="G4921" s="8">
        <v>570611.23</v>
      </c>
      <c r="H4921" s="5" t="s">
        <v>99</v>
      </c>
      <c r="I4921" s="9">
        <v>47.42</v>
      </c>
      <c r="J4921" s="10">
        <v>4.0209999999999999</v>
      </c>
      <c r="K4921" s="10">
        <v>137.58438709999999</v>
      </c>
      <c r="L4921" s="10">
        <v>7.9429999999999996</v>
      </c>
      <c r="M4921" s="11" t="str" cm="1">
        <f t="array" ref="M4921">_xlfn.IFS(ROUND(Sales_Data[[#This Row],[Temperature]],0)&lt;50,"Cold",ROUND(Sales_Data[[#This Row],[Temperature]],0)&lt;70,"Mild",ROUND(Sales_Data[[#This Row],[Temperature]],0)&lt;84,"Warm",TRUE,"Hot")</f>
        <v>Cold</v>
      </c>
    </row>
    <row r="4922" spans="1:13" x14ac:dyDescent="0.3">
      <c r="A4922" s="5">
        <v>16</v>
      </c>
      <c r="B4922" s="5" t="s">
        <v>72</v>
      </c>
      <c r="C4922" s="7" t="b">
        <f t="shared" si="152"/>
        <v>0</v>
      </c>
      <c r="D4922" s="7" t="str" cm="1">
        <f t="array" ref="D4922">_xlfn.SWITCH(A4922,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922" s="12">
        <f t="shared" si="153"/>
        <v>40984</v>
      </c>
      <c r="F4922" s="5">
        <v>2012</v>
      </c>
      <c r="G4922" s="8">
        <v>520850.71</v>
      </c>
      <c r="H4922" s="5" t="s">
        <v>99</v>
      </c>
      <c r="I4922" s="9">
        <v>38.020000000000003</v>
      </c>
      <c r="J4922" s="10">
        <v>3.4860000000000002</v>
      </c>
      <c r="K4922" s="10">
        <v>197.0457208</v>
      </c>
      <c r="L4922" s="10">
        <v>6.1619999999999999</v>
      </c>
      <c r="M4922" s="11" t="str" cm="1">
        <f t="array" ref="M4922">_xlfn.IFS(ROUND(Sales_Data[[#This Row],[Temperature]],0)&lt;50,"Cold",ROUND(Sales_Data[[#This Row],[Temperature]],0)&lt;70,"Mild",ROUND(Sales_Data[[#This Row],[Temperature]],0)&lt;84,"Warm",TRUE,"Hot")</f>
        <v>Cold</v>
      </c>
    </row>
    <row r="4923" spans="1:13" x14ac:dyDescent="0.3">
      <c r="A4923" s="5">
        <v>17</v>
      </c>
      <c r="B4923" s="5" t="s">
        <v>72</v>
      </c>
      <c r="C4923" s="7" t="b">
        <f t="shared" si="152"/>
        <v>0</v>
      </c>
      <c r="D4923" s="7" t="str" cm="1">
        <f t="array" ref="D4923">_xlfn.SWITCH(A4923,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923" s="12">
        <f t="shared" si="153"/>
        <v>40984</v>
      </c>
      <c r="F4923" s="5">
        <v>2012</v>
      </c>
      <c r="G4923" s="8">
        <v>853136.46</v>
      </c>
      <c r="H4923" s="5" t="s">
        <v>99</v>
      </c>
      <c r="I4923" s="9">
        <v>43.69</v>
      </c>
      <c r="J4923" s="10">
        <v>3.5289999999999999</v>
      </c>
      <c r="K4923" s="10">
        <v>130.82619349999999</v>
      </c>
      <c r="L4923" s="10">
        <v>6.4029999999999996</v>
      </c>
      <c r="M4923" s="11" t="str" cm="1">
        <f t="array" ref="M4923">_xlfn.IFS(ROUND(Sales_Data[[#This Row],[Temperature]],0)&lt;50,"Cold",ROUND(Sales_Data[[#This Row],[Temperature]],0)&lt;70,"Mild",ROUND(Sales_Data[[#This Row],[Temperature]],0)&lt;84,"Warm",TRUE,"Hot")</f>
        <v>Cold</v>
      </c>
    </row>
    <row r="4924" spans="1:13" x14ac:dyDescent="0.3">
      <c r="A4924" s="5">
        <v>18</v>
      </c>
      <c r="B4924" s="5" t="s">
        <v>72</v>
      </c>
      <c r="C4924" s="7" t="b">
        <f t="shared" si="152"/>
        <v>0</v>
      </c>
      <c r="D4924" s="7" t="str" cm="1">
        <f t="array" ref="D4924">_xlfn.SWITCH(A4924,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924" s="12">
        <f t="shared" si="153"/>
        <v>40984</v>
      </c>
      <c r="F4924" s="5">
        <v>2012</v>
      </c>
      <c r="G4924" s="8">
        <v>1022018.43</v>
      </c>
      <c r="H4924" s="5" t="s">
        <v>99</v>
      </c>
      <c r="I4924" s="9">
        <v>45.84</v>
      </c>
      <c r="J4924" s="10">
        <v>3.867</v>
      </c>
      <c r="K4924" s="10">
        <v>137.58438709999999</v>
      </c>
      <c r="L4924" s="10">
        <v>8.0749999999999993</v>
      </c>
      <c r="M4924" s="11" t="str" cm="1">
        <f t="array" ref="M4924">_xlfn.IFS(ROUND(Sales_Data[[#This Row],[Temperature]],0)&lt;50,"Cold",ROUND(Sales_Data[[#This Row],[Temperature]],0)&lt;70,"Mild",ROUND(Sales_Data[[#This Row],[Temperature]],0)&lt;84,"Warm",TRUE,"Hot")</f>
        <v>Cold</v>
      </c>
    </row>
    <row r="4925" spans="1:13" x14ac:dyDescent="0.3">
      <c r="A4925" s="5">
        <v>19</v>
      </c>
      <c r="B4925" s="5" t="s">
        <v>72</v>
      </c>
      <c r="C4925" s="7" t="b">
        <f t="shared" si="152"/>
        <v>0</v>
      </c>
      <c r="D4925" s="7" t="str" cm="1">
        <f t="array" ref="D4925">_xlfn.SWITCH(A4925,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925" s="12">
        <f t="shared" si="153"/>
        <v>40984</v>
      </c>
      <c r="F4925" s="5">
        <v>2012</v>
      </c>
      <c r="G4925" s="8">
        <v>1312849.1000000001</v>
      </c>
      <c r="H4925" s="5" t="s">
        <v>99</v>
      </c>
      <c r="I4925" s="9">
        <v>48.2</v>
      </c>
      <c r="J4925" s="10">
        <v>4.0209999999999999</v>
      </c>
      <c r="K4925" s="10">
        <v>137.58438709999999</v>
      </c>
      <c r="L4925" s="10">
        <v>7.9429999999999996</v>
      </c>
      <c r="M4925" s="11" t="str" cm="1">
        <f t="array" ref="M4925">_xlfn.IFS(ROUND(Sales_Data[[#This Row],[Temperature]],0)&lt;50,"Cold",ROUND(Sales_Data[[#This Row],[Temperature]],0)&lt;70,"Mild",ROUND(Sales_Data[[#This Row],[Temperature]],0)&lt;84,"Warm",TRUE,"Hot")</f>
        <v>Cold</v>
      </c>
    </row>
    <row r="4926" spans="1:13" x14ac:dyDescent="0.3">
      <c r="A4926" s="5">
        <v>20</v>
      </c>
      <c r="B4926" s="5" t="s">
        <v>72</v>
      </c>
      <c r="C4926" s="7" t="b">
        <f t="shared" si="152"/>
        <v>0</v>
      </c>
      <c r="D4926" s="7" t="str" cm="1">
        <f t="array" ref="D4926">_xlfn.SWITCH(A4926,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926" s="12">
        <f t="shared" si="153"/>
        <v>40984</v>
      </c>
      <c r="F4926" s="5">
        <v>2012</v>
      </c>
      <c r="G4926" s="8">
        <v>2064991.71</v>
      </c>
      <c r="H4926" s="5" t="s">
        <v>99</v>
      </c>
      <c r="I4926" s="9">
        <v>53.73</v>
      </c>
      <c r="J4926" s="10">
        <v>3.8620000000000001</v>
      </c>
      <c r="K4926" s="10">
        <v>214.0167132</v>
      </c>
      <c r="L4926" s="10">
        <v>6.9610000000000003</v>
      </c>
      <c r="M4926" s="11" t="str" cm="1">
        <f t="array" ref="M4926">_xlfn.IFS(ROUND(Sales_Data[[#This Row],[Temperature]],0)&lt;50,"Cold",ROUND(Sales_Data[[#This Row],[Temperature]],0)&lt;70,"Mild",ROUND(Sales_Data[[#This Row],[Temperature]],0)&lt;84,"Warm",TRUE,"Hot")</f>
        <v>Mild</v>
      </c>
    </row>
    <row r="4927" spans="1:13" x14ac:dyDescent="0.3">
      <c r="A4927" s="5">
        <v>21</v>
      </c>
      <c r="B4927" s="5" t="s">
        <v>72</v>
      </c>
      <c r="C4927" s="7" t="b">
        <f t="shared" si="152"/>
        <v>0</v>
      </c>
      <c r="D4927" s="7" t="str" cm="1">
        <f t="array" ref="D4927">_xlfn.SWITCH(A4927,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927" s="12">
        <f t="shared" si="153"/>
        <v>40984</v>
      </c>
      <c r="F4927" s="5">
        <v>2012</v>
      </c>
      <c r="G4927" s="8">
        <v>767338.32</v>
      </c>
      <c r="H4927" s="5" t="s">
        <v>99</v>
      </c>
      <c r="I4927" s="9">
        <v>63.39</v>
      </c>
      <c r="J4927" s="10">
        <v>3.734</v>
      </c>
      <c r="K4927" s="10">
        <v>220.84984679999999</v>
      </c>
      <c r="L4927" s="10">
        <v>7.0570000000000004</v>
      </c>
      <c r="M4927" s="11" t="str" cm="1">
        <f t="array" ref="M4927">_xlfn.IFS(ROUND(Sales_Data[[#This Row],[Temperature]],0)&lt;50,"Cold",ROUND(Sales_Data[[#This Row],[Temperature]],0)&lt;70,"Mild",ROUND(Sales_Data[[#This Row],[Temperature]],0)&lt;84,"Warm",TRUE,"Hot")</f>
        <v>Mild</v>
      </c>
    </row>
    <row r="4928" spans="1:13" x14ac:dyDescent="0.3">
      <c r="A4928" s="5">
        <v>22</v>
      </c>
      <c r="B4928" s="5" t="s">
        <v>72</v>
      </c>
      <c r="C4928" s="7" t="b">
        <f t="shared" si="152"/>
        <v>0</v>
      </c>
      <c r="D4928" s="7" t="str" cm="1">
        <f t="array" ref="D4928">_xlfn.SWITCH(A4928,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928" s="12">
        <f t="shared" si="153"/>
        <v>40984</v>
      </c>
      <c r="F4928" s="5">
        <v>2012</v>
      </c>
      <c r="G4928" s="8">
        <v>966780.01</v>
      </c>
      <c r="H4928" s="5" t="s">
        <v>99</v>
      </c>
      <c r="I4928" s="9">
        <v>46.06</v>
      </c>
      <c r="J4928" s="10">
        <v>3.867</v>
      </c>
      <c r="K4928" s="10">
        <v>141.55477999999999</v>
      </c>
      <c r="L4928" s="10">
        <v>7.5030000000000001</v>
      </c>
      <c r="M4928" s="11" t="str" cm="1">
        <f t="array" ref="M4928">_xlfn.IFS(ROUND(Sales_Data[[#This Row],[Temperature]],0)&lt;50,"Cold",ROUND(Sales_Data[[#This Row],[Temperature]],0)&lt;70,"Mild",ROUND(Sales_Data[[#This Row],[Temperature]],0)&lt;84,"Warm",TRUE,"Hot")</f>
        <v>Cold</v>
      </c>
    </row>
    <row r="4929" spans="1:13" x14ac:dyDescent="0.3">
      <c r="A4929" s="5">
        <v>23</v>
      </c>
      <c r="B4929" s="5" t="s">
        <v>72</v>
      </c>
      <c r="C4929" s="7" t="b">
        <f t="shared" si="152"/>
        <v>0</v>
      </c>
      <c r="D4929" s="7" t="str" cm="1">
        <f t="array" ref="D4929">_xlfn.SWITCH(A4929,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929" s="12">
        <f t="shared" si="153"/>
        <v>40984</v>
      </c>
      <c r="F4929" s="5">
        <v>2012</v>
      </c>
      <c r="G4929" s="8">
        <v>1258364.31</v>
      </c>
      <c r="H4929" s="5" t="s">
        <v>99</v>
      </c>
      <c r="I4929" s="9">
        <v>41.19</v>
      </c>
      <c r="J4929" s="10">
        <v>3.867</v>
      </c>
      <c r="K4929" s="10">
        <v>137.58438709999999</v>
      </c>
      <c r="L4929" s="10">
        <v>4.2610000000000001</v>
      </c>
      <c r="M4929" s="11" t="str" cm="1">
        <f t="array" ref="M4929">_xlfn.IFS(ROUND(Sales_Data[[#This Row],[Temperature]],0)&lt;50,"Cold",ROUND(Sales_Data[[#This Row],[Temperature]],0)&lt;70,"Mild",ROUND(Sales_Data[[#This Row],[Temperature]],0)&lt;84,"Warm",TRUE,"Hot")</f>
        <v>Cold</v>
      </c>
    </row>
    <row r="4930" spans="1:13" x14ac:dyDescent="0.3">
      <c r="A4930" s="5">
        <v>24</v>
      </c>
      <c r="B4930" s="5" t="s">
        <v>72</v>
      </c>
      <c r="C4930" s="7" t="b">
        <f t="shared" ref="C4930:C4993" si="154">ISNUMBER(B4930)</f>
        <v>0</v>
      </c>
      <c r="D4930" s="7" t="str" cm="1">
        <f t="array" ref="D4930">_xlfn.SWITCH(A4930,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930" s="12">
        <f t="shared" ref="E4930:E4993" si="155">IF(C4930,B4930,DATE(RIGHT(B4930,4),MID(B4930,4,2),LEFT(B4930,2)))</f>
        <v>40984</v>
      </c>
      <c r="F4930" s="5">
        <v>2012</v>
      </c>
      <c r="G4930" s="8">
        <v>1239299.1200000001</v>
      </c>
      <c r="H4930" s="5" t="s">
        <v>99</v>
      </c>
      <c r="I4930" s="9">
        <v>48.68</v>
      </c>
      <c r="J4930" s="10">
        <v>4.0209999999999999</v>
      </c>
      <c r="K4930" s="10">
        <v>137.58438709999999</v>
      </c>
      <c r="L4930" s="10">
        <v>8.6590000000000007</v>
      </c>
      <c r="M4930" s="11" t="str" cm="1">
        <f t="array" ref="M4930">_xlfn.IFS(ROUND(Sales_Data[[#This Row],[Temperature]],0)&lt;50,"Cold",ROUND(Sales_Data[[#This Row],[Temperature]],0)&lt;70,"Mild",ROUND(Sales_Data[[#This Row],[Temperature]],0)&lt;84,"Warm",TRUE,"Hot")</f>
        <v>Cold</v>
      </c>
    </row>
    <row r="4931" spans="1:13" x14ac:dyDescent="0.3">
      <c r="A4931" s="5">
        <v>25</v>
      </c>
      <c r="B4931" s="5" t="s">
        <v>72</v>
      </c>
      <c r="C4931" s="7" t="b">
        <f t="shared" si="154"/>
        <v>0</v>
      </c>
      <c r="D4931" s="7" t="str" cm="1">
        <f t="array" ref="D4931">_xlfn.SWITCH(A4931,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931" s="12">
        <f t="shared" si="155"/>
        <v>40984</v>
      </c>
      <c r="F4931" s="5">
        <v>2012</v>
      </c>
      <c r="G4931" s="8">
        <v>638204.27</v>
      </c>
      <c r="H4931" s="5" t="s">
        <v>99</v>
      </c>
      <c r="I4931" s="9">
        <v>50.64</v>
      </c>
      <c r="J4931" s="10">
        <v>3.8620000000000001</v>
      </c>
      <c r="K4931" s="10">
        <v>214.0167132</v>
      </c>
      <c r="L4931" s="10">
        <v>6.9610000000000003</v>
      </c>
      <c r="M4931" s="11" t="str" cm="1">
        <f t="array" ref="M4931">_xlfn.IFS(ROUND(Sales_Data[[#This Row],[Temperature]],0)&lt;50,"Cold",ROUND(Sales_Data[[#This Row],[Temperature]],0)&lt;70,"Mild",ROUND(Sales_Data[[#This Row],[Temperature]],0)&lt;84,"Warm",TRUE,"Hot")</f>
        <v>Mild</v>
      </c>
    </row>
    <row r="4932" spans="1:13" x14ac:dyDescent="0.3">
      <c r="A4932" s="5">
        <v>26</v>
      </c>
      <c r="B4932" s="5" t="s">
        <v>72</v>
      </c>
      <c r="C4932" s="7" t="b">
        <f t="shared" si="154"/>
        <v>0</v>
      </c>
      <c r="D4932" s="7" t="str" cm="1">
        <f t="array" ref="D4932">_xlfn.SWITCH(A4932,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932" s="12">
        <f t="shared" si="155"/>
        <v>40984</v>
      </c>
      <c r="F4932" s="5">
        <v>2012</v>
      </c>
      <c r="G4932" s="8">
        <v>919503.4</v>
      </c>
      <c r="H4932" s="5" t="s">
        <v>99</v>
      </c>
      <c r="I4932" s="9">
        <v>35.06</v>
      </c>
      <c r="J4932" s="10">
        <v>3.867</v>
      </c>
      <c r="K4932" s="10">
        <v>137.58438709999999</v>
      </c>
      <c r="L4932" s="10">
        <v>7.4669999999999996</v>
      </c>
      <c r="M4932" s="11" t="str" cm="1">
        <f t="array" ref="M4932">_xlfn.IFS(ROUND(Sales_Data[[#This Row],[Temperature]],0)&lt;50,"Cold",ROUND(Sales_Data[[#This Row],[Temperature]],0)&lt;70,"Mild",ROUND(Sales_Data[[#This Row],[Temperature]],0)&lt;84,"Warm",TRUE,"Hot")</f>
        <v>Cold</v>
      </c>
    </row>
    <row r="4933" spans="1:13" x14ac:dyDescent="0.3">
      <c r="A4933" s="5">
        <v>27</v>
      </c>
      <c r="B4933" s="5" t="s">
        <v>72</v>
      </c>
      <c r="C4933" s="7" t="b">
        <f t="shared" si="154"/>
        <v>0</v>
      </c>
      <c r="D4933" s="7" t="str" cm="1">
        <f t="array" ref="D4933">_xlfn.SWITCH(A4933,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933" s="12">
        <f t="shared" si="155"/>
        <v>40984</v>
      </c>
      <c r="F4933" s="5">
        <v>2012</v>
      </c>
      <c r="G4933" s="8">
        <v>1635984.07</v>
      </c>
      <c r="H4933" s="5" t="s">
        <v>99</v>
      </c>
      <c r="I4933" s="9">
        <v>49.6</v>
      </c>
      <c r="J4933" s="10">
        <v>4.0209999999999999</v>
      </c>
      <c r="K4933" s="10">
        <v>141.55477999999999</v>
      </c>
      <c r="L4933" s="10">
        <v>8.0090000000000003</v>
      </c>
      <c r="M4933" s="11" t="str" cm="1">
        <f t="array" ref="M4933">_xlfn.IFS(ROUND(Sales_Data[[#This Row],[Temperature]],0)&lt;50,"Cold",ROUND(Sales_Data[[#This Row],[Temperature]],0)&lt;70,"Mild",ROUND(Sales_Data[[#This Row],[Temperature]],0)&lt;84,"Warm",TRUE,"Hot")</f>
        <v>Mild</v>
      </c>
    </row>
    <row r="4934" spans="1:13" x14ac:dyDescent="0.3">
      <c r="A4934" s="5">
        <v>28</v>
      </c>
      <c r="B4934" s="5" t="s">
        <v>72</v>
      </c>
      <c r="C4934" s="7" t="b">
        <f t="shared" si="154"/>
        <v>0</v>
      </c>
      <c r="D4934" s="7" t="str" cm="1">
        <f t="array" ref="D4934">_xlfn.SWITCH(A4934,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934" s="12">
        <f t="shared" si="155"/>
        <v>40984</v>
      </c>
      <c r="F4934" s="5">
        <v>2012</v>
      </c>
      <c r="G4934" s="8">
        <v>1337875.49</v>
      </c>
      <c r="H4934" s="5" t="s">
        <v>99</v>
      </c>
      <c r="I4934" s="9">
        <v>64.44</v>
      </c>
      <c r="J4934" s="10">
        <v>4.2729999999999997</v>
      </c>
      <c r="K4934" s="10">
        <v>130.82619349999999</v>
      </c>
      <c r="L4934" s="10">
        <v>12.186999999999999</v>
      </c>
      <c r="M4934" s="11" t="str" cm="1">
        <f t="array" ref="M4934">_xlfn.IFS(ROUND(Sales_Data[[#This Row],[Temperature]],0)&lt;50,"Cold",ROUND(Sales_Data[[#This Row],[Temperature]],0)&lt;70,"Mild",ROUND(Sales_Data[[#This Row],[Temperature]],0)&lt;84,"Warm",TRUE,"Hot")</f>
        <v>Mild</v>
      </c>
    </row>
    <row r="4935" spans="1:13" x14ac:dyDescent="0.3">
      <c r="A4935" s="5">
        <v>29</v>
      </c>
      <c r="B4935" s="5" t="s">
        <v>72</v>
      </c>
      <c r="C4935" s="7" t="b">
        <f t="shared" si="154"/>
        <v>0</v>
      </c>
      <c r="D4935" s="7" t="str" cm="1">
        <f t="array" ref="D4935">_xlfn.SWITCH(A4935,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935" s="12">
        <f t="shared" si="155"/>
        <v>40984</v>
      </c>
      <c r="F4935" s="5">
        <v>2012</v>
      </c>
      <c r="G4935" s="8">
        <v>489293.72</v>
      </c>
      <c r="H4935" s="5" t="s">
        <v>99</v>
      </c>
      <c r="I4935" s="9">
        <v>46.06</v>
      </c>
      <c r="J4935" s="10">
        <v>3.867</v>
      </c>
      <c r="K4935" s="10">
        <v>137.58438709999999</v>
      </c>
      <c r="L4935" s="10">
        <v>8.9879999999999995</v>
      </c>
      <c r="M4935" s="11" t="str" cm="1">
        <f t="array" ref="M4935">_xlfn.IFS(ROUND(Sales_Data[[#This Row],[Temperature]],0)&lt;50,"Cold",ROUND(Sales_Data[[#This Row],[Temperature]],0)&lt;70,"Mild",ROUND(Sales_Data[[#This Row],[Temperature]],0)&lt;84,"Warm",TRUE,"Hot")</f>
        <v>Cold</v>
      </c>
    </row>
    <row r="4936" spans="1:13" x14ac:dyDescent="0.3">
      <c r="A4936" s="5">
        <v>30</v>
      </c>
      <c r="B4936" s="5" t="s">
        <v>72</v>
      </c>
      <c r="C4936" s="7" t="b">
        <f t="shared" si="154"/>
        <v>0</v>
      </c>
      <c r="D4936" s="7" t="str" cm="1">
        <f t="array" ref="D4936">_xlfn.SWITCH(A4936,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936" s="12">
        <f t="shared" si="155"/>
        <v>40984</v>
      </c>
      <c r="F4936" s="5">
        <v>2012</v>
      </c>
      <c r="G4936" s="8">
        <v>413617.45</v>
      </c>
      <c r="H4936" s="5" t="s">
        <v>99</v>
      </c>
      <c r="I4936" s="9">
        <v>63.39</v>
      </c>
      <c r="J4936" s="10">
        <v>3.734</v>
      </c>
      <c r="K4936" s="10">
        <v>220.84984679999999</v>
      </c>
      <c r="L4936" s="10">
        <v>7.0570000000000004</v>
      </c>
      <c r="M4936" s="11" t="str" cm="1">
        <f t="array" ref="M4936">_xlfn.IFS(ROUND(Sales_Data[[#This Row],[Temperature]],0)&lt;50,"Cold",ROUND(Sales_Data[[#This Row],[Temperature]],0)&lt;70,"Mild",ROUND(Sales_Data[[#This Row],[Temperature]],0)&lt;84,"Warm",TRUE,"Hot")</f>
        <v>Mild</v>
      </c>
    </row>
    <row r="4937" spans="1:13" x14ac:dyDescent="0.3">
      <c r="A4937" s="5">
        <v>31</v>
      </c>
      <c r="B4937" s="5" t="s">
        <v>72</v>
      </c>
      <c r="C4937" s="7" t="b">
        <f t="shared" si="154"/>
        <v>0</v>
      </c>
      <c r="D4937" s="7" t="str" cm="1">
        <f t="array" ref="D4937">_xlfn.SWITCH(A4937,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937" s="12">
        <f t="shared" si="155"/>
        <v>40984</v>
      </c>
      <c r="F4937" s="5">
        <v>2012</v>
      </c>
      <c r="G4937" s="8">
        <v>1481728.13</v>
      </c>
      <c r="H4937" s="5" t="s">
        <v>99</v>
      </c>
      <c r="I4937" s="9">
        <v>63.39</v>
      </c>
      <c r="J4937" s="10">
        <v>3.734</v>
      </c>
      <c r="K4937" s="10">
        <v>220.84984679999999</v>
      </c>
      <c r="L4937" s="10">
        <v>7.0570000000000004</v>
      </c>
      <c r="M4937" s="11" t="str" cm="1">
        <f t="array" ref="M4937">_xlfn.IFS(ROUND(Sales_Data[[#This Row],[Temperature]],0)&lt;50,"Cold",ROUND(Sales_Data[[#This Row],[Temperature]],0)&lt;70,"Mild",ROUND(Sales_Data[[#This Row],[Temperature]],0)&lt;84,"Warm",TRUE,"Hot")</f>
        <v>Mild</v>
      </c>
    </row>
    <row r="4938" spans="1:13" x14ac:dyDescent="0.3">
      <c r="A4938" s="5">
        <v>32</v>
      </c>
      <c r="B4938" s="5" t="s">
        <v>72</v>
      </c>
      <c r="C4938" s="7" t="b">
        <f t="shared" si="154"/>
        <v>0</v>
      </c>
      <c r="D4938" s="7" t="str" cm="1">
        <f t="array" ref="D4938">_xlfn.SWITCH(A4938,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938" s="12">
        <f t="shared" si="155"/>
        <v>40984</v>
      </c>
      <c r="F4938" s="5">
        <v>2012</v>
      </c>
      <c r="G4938" s="8">
        <v>1138101.18</v>
      </c>
      <c r="H4938" s="5" t="s">
        <v>99</v>
      </c>
      <c r="I4938" s="9">
        <v>51.51</v>
      </c>
      <c r="J4938" s="10">
        <v>3.4860000000000002</v>
      </c>
      <c r="K4938" s="10">
        <v>197.0457208</v>
      </c>
      <c r="L4938" s="10">
        <v>8.2560000000000002</v>
      </c>
      <c r="M4938" s="11" t="str" cm="1">
        <f t="array" ref="M4938">_xlfn.IFS(ROUND(Sales_Data[[#This Row],[Temperature]],0)&lt;50,"Cold",ROUND(Sales_Data[[#This Row],[Temperature]],0)&lt;70,"Mild",ROUND(Sales_Data[[#This Row],[Temperature]],0)&lt;84,"Warm",TRUE,"Hot")</f>
        <v>Mild</v>
      </c>
    </row>
    <row r="4939" spans="1:13" x14ac:dyDescent="0.3">
      <c r="A4939" s="5">
        <v>33</v>
      </c>
      <c r="B4939" s="5" t="s">
        <v>72</v>
      </c>
      <c r="C4939" s="7" t="b">
        <f t="shared" si="154"/>
        <v>0</v>
      </c>
      <c r="D4939" s="7" t="str" cm="1">
        <f t="array" ref="D4939">_xlfn.SWITCH(A4939,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939" s="12">
        <f t="shared" si="155"/>
        <v>40984</v>
      </c>
      <c r="F4939" s="5">
        <v>2012</v>
      </c>
      <c r="G4939" s="8">
        <v>278067.73</v>
      </c>
      <c r="H4939" s="5" t="s">
        <v>99</v>
      </c>
      <c r="I4939" s="9">
        <v>65.989999999999995</v>
      </c>
      <c r="J4939" s="10">
        <v>4.2729999999999997</v>
      </c>
      <c r="K4939" s="10">
        <v>130.82619349999999</v>
      </c>
      <c r="L4939" s="10">
        <v>7.6029999999999998</v>
      </c>
      <c r="M4939" s="11" t="str" cm="1">
        <f t="array" ref="M4939">_xlfn.IFS(ROUND(Sales_Data[[#This Row],[Temperature]],0)&lt;50,"Cold",ROUND(Sales_Data[[#This Row],[Temperature]],0)&lt;70,"Mild",ROUND(Sales_Data[[#This Row],[Temperature]],0)&lt;84,"Warm",TRUE,"Hot")</f>
        <v>Mild</v>
      </c>
    </row>
    <row r="4940" spans="1:13" x14ac:dyDescent="0.3">
      <c r="A4940" s="5">
        <v>34</v>
      </c>
      <c r="B4940" s="5" t="s">
        <v>72</v>
      </c>
      <c r="C4940" s="7" t="b">
        <f t="shared" si="154"/>
        <v>0</v>
      </c>
      <c r="D4940" s="7" t="str" cm="1">
        <f t="array" ref="D4940">_xlfn.SWITCH(A4940,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940" s="12">
        <f t="shared" si="155"/>
        <v>40984</v>
      </c>
      <c r="F4940" s="5">
        <v>2012</v>
      </c>
      <c r="G4940" s="8">
        <v>999298.43</v>
      </c>
      <c r="H4940" s="5" t="s">
        <v>99</v>
      </c>
      <c r="I4940" s="9">
        <v>48.09</v>
      </c>
      <c r="J4940" s="10">
        <v>3.7069999999999999</v>
      </c>
      <c r="K4940" s="10">
        <v>130.82619349999999</v>
      </c>
      <c r="L4940" s="10">
        <v>9.6530000000000005</v>
      </c>
      <c r="M4940" s="11" t="str" cm="1">
        <f t="array" ref="M4940">_xlfn.IFS(ROUND(Sales_Data[[#This Row],[Temperature]],0)&lt;50,"Cold",ROUND(Sales_Data[[#This Row],[Temperature]],0)&lt;70,"Mild",ROUND(Sales_Data[[#This Row],[Temperature]],0)&lt;84,"Warm",TRUE,"Hot")</f>
        <v>Cold</v>
      </c>
    </row>
    <row r="4941" spans="1:13" x14ac:dyDescent="0.3">
      <c r="A4941" s="5">
        <v>35</v>
      </c>
      <c r="B4941" s="5" t="s">
        <v>72</v>
      </c>
      <c r="C4941" s="7" t="b">
        <f t="shared" si="154"/>
        <v>0</v>
      </c>
      <c r="D4941" s="7" t="str" cm="1">
        <f t="array" ref="D4941">_xlfn.SWITCH(A4941,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941" s="12">
        <f t="shared" si="155"/>
        <v>40984</v>
      </c>
      <c r="F4941" s="5">
        <v>2012</v>
      </c>
      <c r="G4941" s="8">
        <v>793045.82</v>
      </c>
      <c r="H4941" s="5" t="s">
        <v>99</v>
      </c>
      <c r="I4941" s="9">
        <v>49.6</v>
      </c>
      <c r="J4941" s="10">
        <v>3.8620000000000001</v>
      </c>
      <c r="K4941" s="10">
        <v>141.55477999999999</v>
      </c>
      <c r="L4941" s="10">
        <v>8.7439999999999998</v>
      </c>
      <c r="M4941" s="11" t="str" cm="1">
        <f t="array" ref="M4941">_xlfn.IFS(ROUND(Sales_Data[[#This Row],[Temperature]],0)&lt;50,"Cold",ROUND(Sales_Data[[#This Row],[Temperature]],0)&lt;70,"Mild",ROUND(Sales_Data[[#This Row],[Temperature]],0)&lt;84,"Warm",TRUE,"Hot")</f>
        <v>Mild</v>
      </c>
    </row>
    <row r="4942" spans="1:13" x14ac:dyDescent="0.3">
      <c r="A4942" s="5">
        <v>36</v>
      </c>
      <c r="B4942" s="5" t="s">
        <v>72</v>
      </c>
      <c r="C4942" s="7" t="b">
        <f t="shared" si="154"/>
        <v>0</v>
      </c>
      <c r="D4942" s="7" t="str" cm="1">
        <f t="array" ref="D4942">_xlfn.SWITCH(A4942,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942" s="12">
        <f t="shared" si="155"/>
        <v>40984</v>
      </c>
      <c r="F4942" s="5">
        <v>2012</v>
      </c>
      <c r="G4942" s="8">
        <v>335345.82</v>
      </c>
      <c r="H4942" s="5" t="s">
        <v>99</v>
      </c>
      <c r="I4942" s="9">
        <v>67.48</v>
      </c>
      <c r="J4942" s="10">
        <v>3.7789999999999999</v>
      </c>
      <c r="K4942" s="10">
        <v>219.8956335</v>
      </c>
      <c r="L4942" s="10">
        <v>7.2439999999999998</v>
      </c>
      <c r="M4942" s="11" t="str" cm="1">
        <f t="array" ref="M4942">_xlfn.IFS(ROUND(Sales_Data[[#This Row],[Temperature]],0)&lt;50,"Cold",ROUND(Sales_Data[[#This Row],[Temperature]],0)&lt;70,"Mild",ROUND(Sales_Data[[#This Row],[Temperature]],0)&lt;84,"Warm",TRUE,"Hot")</f>
        <v>Mild</v>
      </c>
    </row>
    <row r="4943" spans="1:13" x14ac:dyDescent="0.3">
      <c r="A4943" s="5">
        <v>37</v>
      </c>
      <c r="B4943" s="5" t="s">
        <v>72</v>
      </c>
      <c r="C4943" s="7" t="b">
        <f t="shared" si="154"/>
        <v>0</v>
      </c>
      <c r="D4943" s="7" t="str" cm="1">
        <f t="array" ref="D4943">_xlfn.SWITCH(A4943,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943" s="12">
        <f t="shared" si="155"/>
        <v>40984</v>
      </c>
      <c r="F4943" s="5">
        <v>2012</v>
      </c>
      <c r="G4943" s="8">
        <v>484588.34</v>
      </c>
      <c r="H4943" s="5" t="s">
        <v>99</v>
      </c>
      <c r="I4943" s="9">
        <v>67.48</v>
      </c>
      <c r="J4943" s="10">
        <v>3.734</v>
      </c>
      <c r="K4943" s="10">
        <v>219.8956335</v>
      </c>
      <c r="L4943" s="10">
        <v>7.2439999999999998</v>
      </c>
      <c r="M4943" s="11" t="str" cm="1">
        <f t="array" ref="M4943">_xlfn.IFS(ROUND(Sales_Data[[#This Row],[Temperature]],0)&lt;50,"Cold",ROUND(Sales_Data[[#This Row],[Temperature]],0)&lt;70,"Mild",ROUND(Sales_Data[[#This Row],[Temperature]],0)&lt;84,"Warm",TRUE,"Hot")</f>
        <v>Mild</v>
      </c>
    </row>
    <row r="4944" spans="1:13" x14ac:dyDescent="0.3">
      <c r="A4944" s="5">
        <v>38</v>
      </c>
      <c r="B4944" s="5" t="s">
        <v>72</v>
      </c>
      <c r="C4944" s="7" t="b">
        <f t="shared" si="154"/>
        <v>0</v>
      </c>
      <c r="D4944" s="7" t="str" cm="1">
        <f t="array" ref="D4944">_xlfn.SWITCH(A4944,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944" s="12">
        <f t="shared" si="155"/>
        <v>40984</v>
      </c>
      <c r="F4944" s="5">
        <v>2012</v>
      </c>
      <c r="G4944" s="8">
        <v>428465.11</v>
      </c>
      <c r="H4944" s="5" t="s">
        <v>99</v>
      </c>
      <c r="I4944" s="9">
        <v>64.44</v>
      </c>
      <c r="J4944" s="10">
        <v>4.2729999999999997</v>
      </c>
      <c r="K4944" s="10">
        <v>130.82619349999999</v>
      </c>
      <c r="L4944" s="10">
        <v>12.186999999999999</v>
      </c>
      <c r="M4944" s="11" t="str" cm="1">
        <f t="array" ref="M4944">_xlfn.IFS(ROUND(Sales_Data[[#This Row],[Temperature]],0)&lt;50,"Cold",ROUND(Sales_Data[[#This Row],[Temperature]],0)&lt;70,"Mild",ROUND(Sales_Data[[#This Row],[Temperature]],0)&lt;84,"Warm",TRUE,"Hot")</f>
        <v>Mild</v>
      </c>
    </row>
    <row r="4945" spans="1:13" x14ac:dyDescent="0.3">
      <c r="A4945" s="5">
        <v>39</v>
      </c>
      <c r="B4945" s="5" t="s">
        <v>72</v>
      </c>
      <c r="C4945" s="7" t="b">
        <f t="shared" si="154"/>
        <v>0</v>
      </c>
      <c r="D4945" s="7" t="str" cm="1">
        <f t="array" ref="D4945">_xlfn.SWITCH(A4945,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45" s="12">
        <f t="shared" si="155"/>
        <v>40984</v>
      </c>
      <c r="F4945" s="5">
        <v>2012</v>
      </c>
      <c r="G4945" s="8">
        <v>1522421.07</v>
      </c>
      <c r="H4945" s="5" t="s">
        <v>99</v>
      </c>
      <c r="I4945" s="9">
        <v>65.81</v>
      </c>
      <c r="J4945" s="10">
        <v>3.734</v>
      </c>
      <c r="K4945" s="10">
        <v>219.8956335</v>
      </c>
      <c r="L4945" s="10">
        <v>7.2439999999999998</v>
      </c>
      <c r="M4945" s="11" t="str" cm="1">
        <f t="array" ref="M4945">_xlfn.IFS(ROUND(Sales_Data[[#This Row],[Temperature]],0)&lt;50,"Cold",ROUND(Sales_Data[[#This Row],[Temperature]],0)&lt;70,"Mild",ROUND(Sales_Data[[#This Row],[Temperature]],0)&lt;84,"Warm",TRUE,"Hot")</f>
        <v>Mild</v>
      </c>
    </row>
    <row r="4946" spans="1:13" x14ac:dyDescent="0.3">
      <c r="A4946" s="5">
        <v>40</v>
      </c>
      <c r="B4946" s="5" t="s">
        <v>72</v>
      </c>
      <c r="C4946" s="7" t="b">
        <f t="shared" si="154"/>
        <v>0</v>
      </c>
      <c r="D4946" s="7" t="str" cm="1">
        <f t="array" ref="D4946">_xlfn.SWITCH(A4946,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46" s="12">
        <f t="shared" si="155"/>
        <v>40984</v>
      </c>
      <c r="F4946" s="5">
        <v>2012</v>
      </c>
      <c r="G4946" s="8">
        <v>891154.18</v>
      </c>
      <c r="H4946" s="5" t="s">
        <v>99</v>
      </c>
      <c r="I4946" s="9">
        <v>37.130000000000003</v>
      </c>
      <c r="J4946" s="10">
        <v>3.867</v>
      </c>
      <c r="K4946" s="10">
        <v>137.58438709999999</v>
      </c>
      <c r="L4946" s="10">
        <v>4.2610000000000001</v>
      </c>
      <c r="M4946" s="11" t="str" cm="1">
        <f t="array" ref="M4946">_xlfn.IFS(ROUND(Sales_Data[[#This Row],[Temperature]],0)&lt;50,"Cold",ROUND(Sales_Data[[#This Row],[Temperature]],0)&lt;70,"Mild",ROUND(Sales_Data[[#This Row],[Temperature]],0)&lt;84,"Warm",TRUE,"Hot")</f>
        <v>Cold</v>
      </c>
    </row>
    <row r="4947" spans="1:13" x14ac:dyDescent="0.3">
      <c r="A4947" s="5">
        <v>41</v>
      </c>
      <c r="B4947" s="5" t="s">
        <v>72</v>
      </c>
      <c r="C4947" s="7" t="b">
        <f t="shared" si="154"/>
        <v>0</v>
      </c>
      <c r="D4947" s="7" t="str" cm="1">
        <f t="array" ref="D4947">_xlfn.SWITCH(A4947,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47" s="12">
        <f t="shared" si="155"/>
        <v>40984</v>
      </c>
      <c r="F4947" s="5">
        <v>2012</v>
      </c>
      <c r="G4947" s="8">
        <v>1201511.6200000001</v>
      </c>
      <c r="H4947" s="5" t="s">
        <v>99</v>
      </c>
      <c r="I4947" s="9">
        <v>47.76</v>
      </c>
      <c r="J4947" s="10">
        <v>3.4860000000000002</v>
      </c>
      <c r="K4947" s="10">
        <v>197.0457208</v>
      </c>
      <c r="L4947" s="10">
        <v>6.5890000000000004</v>
      </c>
      <c r="M4947" s="11" t="str" cm="1">
        <f t="array" ref="M4947">_xlfn.IFS(ROUND(Sales_Data[[#This Row],[Temperature]],0)&lt;50,"Cold",ROUND(Sales_Data[[#This Row],[Temperature]],0)&lt;70,"Mild",ROUND(Sales_Data[[#This Row],[Temperature]],0)&lt;84,"Warm",TRUE,"Hot")</f>
        <v>Cold</v>
      </c>
    </row>
    <row r="4948" spans="1:13" x14ac:dyDescent="0.3">
      <c r="A4948" s="5">
        <v>42</v>
      </c>
      <c r="B4948" s="5" t="s">
        <v>72</v>
      </c>
      <c r="C4948" s="7" t="b">
        <f t="shared" si="154"/>
        <v>0</v>
      </c>
      <c r="D4948" s="7" t="str" cm="1">
        <f t="array" ref="D4948">_xlfn.SWITCH(A4948,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48" s="12">
        <f t="shared" si="155"/>
        <v>40984</v>
      </c>
      <c r="F4948" s="5">
        <v>2012</v>
      </c>
      <c r="G4948" s="8">
        <v>618767.26</v>
      </c>
      <c r="H4948" s="5" t="s">
        <v>99</v>
      </c>
      <c r="I4948" s="9">
        <v>62.11</v>
      </c>
      <c r="J4948" s="10">
        <v>4.2729999999999997</v>
      </c>
      <c r="K4948" s="10">
        <v>130.82619349999999</v>
      </c>
      <c r="L4948" s="10">
        <v>7.5449999999999999</v>
      </c>
      <c r="M4948" s="11" t="str" cm="1">
        <f t="array" ref="M4948">_xlfn.IFS(ROUND(Sales_Data[[#This Row],[Temperature]],0)&lt;50,"Cold",ROUND(Sales_Data[[#This Row],[Temperature]],0)&lt;70,"Mild",ROUND(Sales_Data[[#This Row],[Temperature]],0)&lt;84,"Warm",TRUE,"Hot")</f>
        <v>Mild</v>
      </c>
    </row>
    <row r="4949" spans="1:13" x14ac:dyDescent="0.3">
      <c r="A4949" s="5">
        <v>43</v>
      </c>
      <c r="B4949" s="5" t="s">
        <v>72</v>
      </c>
      <c r="C4949" s="7" t="b">
        <f t="shared" si="154"/>
        <v>0</v>
      </c>
      <c r="D4949" s="7" t="str" cm="1">
        <f t="array" ref="D4949">_xlfn.SWITCH(A4949,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49" s="12">
        <f t="shared" si="155"/>
        <v>40984</v>
      </c>
      <c r="F4949" s="5">
        <v>2012</v>
      </c>
      <c r="G4949" s="8">
        <v>661707.02</v>
      </c>
      <c r="H4949" s="5" t="s">
        <v>99</v>
      </c>
      <c r="I4949" s="9">
        <v>57.88</v>
      </c>
      <c r="J4949" s="10">
        <v>3.734</v>
      </c>
      <c r="K4949" s="10">
        <v>212.66515670000001</v>
      </c>
      <c r="L4949" s="10">
        <v>9.6530000000000005</v>
      </c>
      <c r="M4949" s="11" t="str" cm="1">
        <f t="array" ref="M4949">_xlfn.IFS(ROUND(Sales_Data[[#This Row],[Temperature]],0)&lt;50,"Cold",ROUND(Sales_Data[[#This Row],[Temperature]],0)&lt;70,"Mild",ROUND(Sales_Data[[#This Row],[Temperature]],0)&lt;84,"Warm",TRUE,"Hot")</f>
        <v>Mild</v>
      </c>
    </row>
    <row r="4950" spans="1:13" x14ac:dyDescent="0.3">
      <c r="A4950" s="5">
        <v>44</v>
      </c>
      <c r="B4950" s="5" t="s">
        <v>72</v>
      </c>
      <c r="C4950" s="7" t="b">
        <f t="shared" si="154"/>
        <v>0</v>
      </c>
      <c r="D4950" s="7" t="str" cm="1">
        <f t="array" ref="D4950">_xlfn.SWITCH(A4950,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50" s="12">
        <f t="shared" si="155"/>
        <v>40984</v>
      </c>
      <c r="F4950" s="5">
        <v>2012</v>
      </c>
      <c r="G4950" s="8">
        <v>331965.95</v>
      </c>
      <c r="H4950" s="5" t="s">
        <v>99</v>
      </c>
      <c r="I4950" s="9">
        <v>52.5</v>
      </c>
      <c r="J4950" s="10">
        <v>3.5289999999999999</v>
      </c>
      <c r="K4950" s="10">
        <v>130.82619349999999</v>
      </c>
      <c r="L4950" s="10">
        <v>5.774</v>
      </c>
      <c r="M4950" s="11" t="str" cm="1">
        <f t="array" ref="M4950">_xlfn.IFS(ROUND(Sales_Data[[#This Row],[Temperature]],0)&lt;50,"Cold",ROUND(Sales_Data[[#This Row],[Temperature]],0)&lt;70,"Mild",ROUND(Sales_Data[[#This Row],[Temperature]],0)&lt;84,"Warm",TRUE,"Hot")</f>
        <v>Mild</v>
      </c>
    </row>
    <row r="4951" spans="1:13" x14ac:dyDescent="0.3">
      <c r="A4951" s="5">
        <v>45</v>
      </c>
      <c r="B4951" s="5" t="s">
        <v>72</v>
      </c>
      <c r="C4951" s="7" t="b">
        <f t="shared" si="154"/>
        <v>0</v>
      </c>
      <c r="D4951" s="7" t="str" cm="1">
        <f t="array" ref="D4951">_xlfn.SWITCH(A4951,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51" s="12">
        <f t="shared" si="155"/>
        <v>40984</v>
      </c>
      <c r="F4951" s="5">
        <v>2012</v>
      </c>
      <c r="G4951" s="8">
        <v>788340.23</v>
      </c>
      <c r="H4951" s="5" t="s">
        <v>99</v>
      </c>
      <c r="I4951" s="9">
        <v>50.56</v>
      </c>
      <c r="J4951" s="10">
        <v>3.8620000000000001</v>
      </c>
      <c r="K4951" s="10">
        <v>190.4618964</v>
      </c>
      <c r="L4951" s="10">
        <v>8.4239999999999995</v>
      </c>
      <c r="M4951" s="11" t="str" cm="1">
        <f t="array" ref="M4951">_xlfn.IFS(ROUND(Sales_Data[[#This Row],[Temperature]],0)&lt;50,"Cold",ROUND(Sales_Data[[#This Row],[Temperature]],0)&lt;70,"Mild",ROUND(Sales_Data[[#This Row],[Temperature]],0)&lt;84,"Warm",TRUE,"Hot")</f>
        <v>Mild</v>
      </c>
    </row>
    <row r="4952" spans="1:13" x14ac:dyDescent="0.3">
      <c r="A4952" s="5">
        <v>1</v>
      </c>
      <c r="B4952" s="5" t="s">
        <v>73</v>
      </c>
      <c r="C4952" s="7" t="b">
        <f t="shared" si="154"/>
        <v>0</v>
      </c>
      <c r="D4952" s="7" t="str" cm="1">
        <f t="array" ref="D4952">_xlfn.SWITCH(A4952,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52" s="12">
        <f t="shared" si="155"/>
        <v>40991</v>
      </c>
      <c r="F4952" s="5">
        <v>2012</v>
      </c>
      <c r="G4952" s="8">
        <v>1511068.07</v>
      </c>
      <c r="H4952" s="5" t="s">
        <v>99</v>
      </c>
      <c r="I4952" s="9">
        <v>65.930000000000007</v>
      </c>
      <c r="J4952" s="10">
        <v>3.7869999999999999</v>
      </c>
      <c r="K4952" s="10">
        <v>221.28641260000001</v>
      </c>
      <c r="L4952" s="10">
        <v>7.3479999999999999</v>
      </c>
      <c r="M4952" s="11" t="str" cm="1">
        <f t="array" ref="M4952">_xlfn.IFS(ROUND(Sales_Data[[#This Row],[Temperature]],0)&lt;50,"Cold",ROUND(Sales_Data[[#This Row],[Temperature]],0)&lt;70,"Mild",ROUND(Sales_Data[[#This Row],[Temperature]],0)&lt;84,"Warm",TRUE,"Hot")</f>
        <v>Mild</v>
      </c>
    </row>
    <row r="4953" spans="1:13" x14ac:dyDescent="0.3">
      <c r="A4953" s="5">
        <v>2</v>
      </c>
      <c r="B4953" s="5" t="s">
        <v>73</v>
      </c>
      <c r="C4953" s="7" t="b">
        <f t="shared" si="154"/>
        <v>0</v>
      </c>
      <c r="D4953" s="7" t="str" cm="1">
        <f t="array" ref="D4953">_xlfn.SWITCH(A4953,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53" s="12">
        <f t="shared" si="155"/>
        <v>40991</v>
      </c>
      <c r="F4953" s="5">
        <v>2012</v>
      </c>
      <c r="G4953" s="8">
        <v>1790439.16</v>
      </c>
      <c r="H4953" s="5" t="s">
        <v>99</v>
      </c>
      <c r="I4953" s="9">
        <v>64.010000000000005</v>
      </c>
      <c r="J4953" s="10">
        <v>3.7869999999999999</v>
      </c>
      <c r="K4953" s="10">
        <v>220.92448580000001</v>
      </c>
      <c r="L4953" s="10">
        <v>7.0570000000000004</v>
      </c>
      <c r="M4953" s="11" t="str" cm="1">
        <f t="array" ref="M4953">_xlfn.IFS(ROUND(Sales_Data[[#This Row],[Temperature]],0)&lt;50,"Cold",ROUND(Sales_Data[[#This Row],[Temperature]],0)&lt;70,"Mild",ROUND(Sales_Data[[#This Row],[Temperature]],0)&lt;84,"Warm",TRUE,"Hot")</f>
        <v>Mild</v>
      </c>
    </row>
    <row r="4954" spans="1:13" x14ac:dyDescent="0.3">
      <c r="A4954" s="5">
        <v>3</v>
      </c>
      <c r="B4954" s="5" t="s">
        <v>73</v>
      </c>
      <c r="C4954" s="7" t="b">
        <f t="shared" si="154"/>
        <v>0</v>
      </c>
      <c r="D4954" s="7" t="str" cm="1">
        <f t="array" ref="D4954">_xlfn.SWITCH(A4954,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54" s="12">
        <f t="shared" si="155"/>
        <v>40991</v>
      </c>
      <c r="F4954" s="5">
        <v>2012</v>
      </c>
      <c r="G4954" s="8">
        <v>413907.25</v>
      </c>
      <c r="H4954" s="5" t="s">
        <v>99</v>
      </c>
      <c r="I4954" s="9">
        <v>66.53</v>
      </c>
      <c r="J4954" s="10">
        <v>3.7869999999999999</v>
      </c>
      <c r="K4954" s="10">
        <v>224.7909104</v>
      </c>
      <c r="L4954" s="10">
        <v>6.8330000000000002</v>
      </c>
      <c r="M4954" s="11" t="str" cm="1">
        <f t="array" ref="M4954">_xlfn.IFS(ROUND(Sales_Data[[#This Row],[Temperature]],0)&lt;50,"Cold",ROUND(Sales_Data[[#This Row],[Temperature]],0)&lt;70,"Mild",ROUND(Sales_Data[[#This Row],[Temperature]],0)&lt;84,"Warm",TRUE,"Hot")</f>
        <v>Mild</v>
      </c>
    </row>
    <row r="4955" spans="1:13" x14ac:dyDescent="0.3">
      <c r="A4955" s="5">
        <v>4</v>
      </c>
      <c r="B4955" s="5" t="s">
        <v>73</v>
      </c>
      <c r="C4955" s="7" t="b">
        <f t="shared" si="154"/>
        <v>0</v>
      </c>
      <c r="D4955" s="7" t="str" cm="1">
        <f t="array" ref="D4955">_xlfn.SWITCH(A4955,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955" s="12">
        <f t="shared" si="155"/>
        <v>40991</v>
      </c>
      <c r="F4955" s="5">
        <v>2012</v>
      </c>
      <c r="G4955" s="8">
        <v>2091592.54</v>
      </c>
      <c r="H4955" s="5" t="s">
        <v>99</v>
      </c>
      <c r="I4955" s="9">
        <v>59.07</v>
      </c>
      <c r="J4955" s="10">
        <v>3.7589999999999999</v>
      </c>
      <c r="K4955" s="10">
        <v>130.89664519999999</v>
      </c>
      <c r="L4955" s="10">
        <v>4.6070000000000002</v>
      </c>
      <c r="M4955" s="11" t="str" cm="1">
        <f t="array" ref="M4955">_xlfn.IFS(ROUND(Sales_Data[[#This Row],[Temperature]],0)&lt;50,"Cold",ROUND(Sales_Data[[#This Row],[Temperature]],0)&lt;70,"Mild",ROUND(Sales_Data[[#This Row],[Temperature]],0)&lt;84,"Warm",TRUE,"Hot")</f>
        <v>Mild</v>
      </c>
    </row>
    <row r="4956" spans="1:13" x14ac:dyDescent="0.3">
      <c r="A4956" s="5">
        <v>5</v>
      </c>
      <c r="B4956" s="5" t="s">
        <v>73</v>
      </c>
      <c r="C4956" s="7" t="b">
        <f t="shared" si="154"/>
        <v>0</v>
      </c>
      <c r="D4956" s="7" t="str" cm="1">
        <f t="array" ref="D4956">_xlfn.SWITCH(A4956,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956" s="12">
        <f t="shared" si="155"/>
        <v>40991</v>
      </c>
      <c r="F4956" s="5">
        <v>2012</v>
      </c>
      <c r="G4956" s="8">
        <v>321299.99</v>
      </c>
      <c r="H4956" s="5" t="s">
        <v>99</v>
      </c>
      <c r="I4956" s="9">
        <v>64.44</v>
      </c>
      <c r="J4956" s="10">
        <v>3.7869999999999999</v>
      </c>
      <c r="K4956" s="10">
        <v>221.8735063</v>
      </c>
      <c r="L4956" s="10">
        <v>5.9429999999999996</v>
      </c>
      <c r="M4956" s="11" t="str" cm="1">
        <f t="array" ref="M4956">_xlfn.IFS(ROUND(Sales_Data[[#This Row],[Temperature]],0)&lt;50,"Cold",ROUND(Sales_Data[[#This Row],[Temperature]],0)&lt;70,"Mild",ROUND(Sales_Data[[#This Row],[Temperature]],0)&lt;84,"Warm",TRUE,"Hot")</f>
        <v>Mild</v>
      </c>
    </row>
    <row r="4957" spans="1:13" x14ac:dyDescent="0.3">
      <c r="A4957" s="5">
        <v>6</v>
      </c>
      <c r="B4957" s="5" t="s">
        <v>73</v>
      </c>
      <c r="C4957" s="7" t="b">
        <f t="shared" si="154"/>
        <v>0</v>
      </c>
      <c r="D4957" s="7" t="str" cm="1">
        <f t="array" ref="D4957">_xlfn.SWITCH(A4957,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957" s="12">
        <f t="shared" si="155"/>
        <v>40991</v>
      </c>
      <c r="F4957" s="5">
        <v>2012</v>
      </c>
      <c r="G4957" s="8">
        <v>1495143.62</v>
      </c>
      <c r="H4957" s="5" t="s">
        <v>99</v>
      </c>
      <c r="I4957" s="9">
        <v>63.71</v>
      </c>
      <c r="J4957" s="10">
        <v>3.7869999999999999</v>
      </c>
      <c r="K4957" s="10">
        <v>222.89308349999999</v>
      </c>
      <c r="L4957" s="10">
        <v>6.1319999999999997</v>
      </c>
      <c r="M4957" s="11" t="str" cm="1">
        <f t="array" ref="M4957">_xlfn.IFS(ROUND(Sales_Data[[#This Row],[Temperature]],0)&lt;50,"Cold",ROUND(Sales_Data[[#This Row],[Temperature]],0)&lt;70,"Mild",ROUND(Sales_Data[[#This Row],[Temperature]],0)&lt;84,"Warm",TRUE,"Hot")</f>
        <v>Mild</v>
      </c>
    </row>
    <row r="4958" spans="1:13" x14ac:dyDescent="0.3">
      <c r="A4958" s="5">
        <v>7</v>
      </c>
      <c r="B4958" s="5" t="s">
        <v>73</v>
      </c>
      <c r="C4958" s="7" t="b">
        <f t="shared" si="154"/>
        <v>0</v>
      </c>
      <c r="D4958" s="7" t="str" cm="1">
        <f t="array" ref="D4958">_xlfn.SWITCH(A4958,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958" s="12">
        <f t="shared" si="155"/>
        <v>40991</v>
      </c>
      <c r="F4958" s="5">
        <v>2012</v>
      </c>
      <c r="G4958" s="8">
        <v>615997.29</v>
      </c>
      <c r="H4958" s="5" t="s">
        <v>99</v>
      </c>
      <c r="I4958" s="9">
        <v>35.06</v>
      </c>
      <c r="J4958" s="10">
        <v>3.6640000000000001</v>
      </c>
      <c r="K4958" s="10">
        <v>197.22952340000001</v>
      </c>
      <c r="L4958" s="10">
        <v>8.2560000000000002</v>
      </c>
      <c r="M4958" s="11" t="str" cm="1">
        <f t="array" ref="M4958">_xlfn.IFS(ROUND(Sales_Data[[#This Row],[Temperature]],0)&lt;50,"Cold",ROUND(Sales_Data[[#This Row],[Temperature]],0)&lt;70,"Mild",ROUND(Sales_Data[[#This Row],[Temperature]],0)&lt;84,"Warm",TRUE,"Hot")</f>
        <v>Cold</v>
      </c>
    </row>
    <row r="4959" spans="1:13" x14ac:dyDescent="0.3">
      <c r="A4959" s="5">
        <v>8</v>
      </c>
      <c r="B4959" s="5" t="s">
        <v>73</v>
      </c>
      <c r="C4959" s="7" t="b">
        <f t="shared" si="154"/>
        <v>0</v>
      </c>
      <c r="D4959" s="7" t="str" cm="1">
        <f t="array" ref="D4959">_xlfn.SWITCH(A4959,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959" s="12">
        <f t="shared" si="155"/>
        <v>40991</v>
      </c>
      <c r="F4959" s="5">
        <v>2012</v>
      </c>
      <c r="G4959" s="8">
        <v>874223.25</v>
      </c>
      <c r="H4959" s="5" t="s">
        <v>99</v>
      </c>
      <c r="I4959" s="9">
        <v>52.9</v>
      </c>
      <c r="J4959" s="10">
        <v>3.7869999999999999</v>
      </c>
      <c r="K4959" s="10">
        <v>224.83994240000001</v>
      </c>
      <c r="L4959" s="10">
        <v>5.8250000000000002</v>
      </c>
      <c r="M4959" s="11" t="str" cm="1">
        <f t="array" ref="M4959">_xlfn.IFS(ROUND(Sales_Data[[#This Row],[Temperature]],0)&lt;50,"Cold",ROUND(Sales_Data[[#This Row],[Temperature]],0)&lt;70,"Mild",ROUND(Sales_Data[[#This Row],[Temperature]],0)&lt;84,"Warm",TRUE,"Hot")</f>
        <v>Mild</v>
      </c>
    </row>
    <row r="4960" spans="1:13" x14ac:dyDescent="0.3">
      <c r="A4960" s="5">
        <v>9</v>
      </c>
      <c r="B4960" s="5" t="s">
        <v>73</v>
      </c>
      <c r="C4960" s="7" t="b">
        <f t="shared" si="154"/>
        <v>0</v>
      </c>
      <c r="D4960" s="7" t="str" cm="1">
        <f t="array" ref="D4960">_xlfn.SWITCH(A4960,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960" s="12">
        <f t="shared" si="155"/>
        <v>40991</v>
      </c>
      <c r="F4960" s="5">
        <v>2012</v>
      </c>
      <c r="G4960" s="8">
        <v>550791.31999999995</v>
      </c>
      <c r="H4960" s="5" t="s">
        <v>99</v>
      </c>
      <c r="I4960" s="9">
        <v>58.79</v>
      </c>
      <c r="J4960" s="10">
        <v>3.7869999999999999</v>
      </c>
      <c r="K4960" s="10">
        <v>225.0336786</v>
      </c>
      <c r="L4960" s="10">
        <v>5.6669999999999998</v>
      </c>
      <c r="M4960" s="11" t="str" cm="1">
        <f t="array" ref="M4960">_xlfn.IFS(ROUND(Sales_Data[[#This Row],[Temperature]],0)&lt;50,"Cold",ROUND(Sales_Data[[#This Row],[Temperature]],0)&lt;70,"Mild",ROUND(Sales_Data[[#This Row],[Temperature]],0)&lt;84,"Warm",TRUE,"Hot")</f>
        <v>Mild</v>
      </c>
    </row>
    <row r="4961" spans="1:13" x14ac:dyDescent="0.3">
      <c r="A4961" s="5">
        <v>10</v>
      </c>
      <c r="B4961" s="5" t="s">
        <v>73</v>
      </c>
      <c r="C4961" s="7" t="b">
        <f t="shared" si="154"/>
        <v>0</v>
      </c>
      <c r="D4961" s="7" t="str" cm="1">
        <f t="array" ref="D4961">_xlfn.SWITCH(A4961,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961" s="12">
        <f t="shared" si="155"/>
        <v>40991</v>
      </c>
      <c r="F4961" s="5">
        <v>2012</v>
      </c>
      <c r="G4961" s="8">
        <v>1837457.69</v>
      </c>
      <c r="H4961" s="5" t="s">
        <v>99</v>
      </c>
      <c r="I4961" s="9">
        <v>56.54</v>
      </c>
      <c r="J4961" s="10">
        <v>4.2880000000000003</v>
      </c>
      <c r="K4961" s="10">
        <v>130.89664519999999</v>
      </c>
      <c r="L4961" s="10">
        <v>7.5449999999999999</v>
      </c>
      <c r="M4961" s="11" t="str" cm="1">
        <f t="array" ref="M4961">_xlfn.IFS(ROUND(Sales_Data[[#This Row],[Temperature]],0)&lt;50,"Cold",ROUND(Sales_Data[[#This Row],[Temperature]],0)&lt;70,"Mild",ROUND(Sales_Data[[#This Row],[Temperature]],0)&lt;84,"Warm",TRUE,"Hot")</f>
        <v>Mild</v>
      </c>
    </row>
    <row r="4962" spans="1:13" x14ac:dyDescent="0.3">
      <c r="A4962" s="5">
        <v>11</v>
      </c>
      <c r="B4962" s="5" t="s">
        <v>73</v>
      </c>
      <c r="C4962" s="7" t="b">
        <f t="shared" si="154"/>
        <v>0</v>
      </c>
      <c r="D4962" s="7" t="str" cm="1">
        <f t="array" ref="D4962">_xlfn.SWITCH(A4962,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962" s="12">
        <f t="shared" si="155"/>
        <v>40991</v>
      </c>
      <c r="F4962" s="5">
        <v>2012</v>
      </c>
      <c r="G4962" s="8">
        <v>1300593.6100000001</v>
      </c>
      <c r="H4962" s="5" t="s">
        <v>99</v>
      </c>
      <c r="I4962" s="9">
        <v>67.16</v>
      </c>
      <c r="J4962" s="10">
        <v>3.7869999999999999</v>
      </c>
      <c r="K4962" s="10">
        <v>224.7909104</v>
      </c>
      <c r="L4962" s="10">
        <v>6.8330000000000002</v>
      </c>
      <c r="M4962" s="11" t="str" cm="1">
        <f t="array" ref="M4962">_xlfn.IFS(ROUND(Sales_Data[[#This Row],[Temperature]],0)&lt;50,"Cold",ROUND(Sales_Data[[#This Row],[Temperature]],0)&lt;70,"Mild",ROUND(Sales_Data[[#This Row],[Temperature]],0)&lt;84,"Warm",TRUE,"Hot")</f>
        <v>Mild</v>
      </c>
    </row>
    <row r="4963" spans="1:13" x14ac:dyDescent="0.3">
      <c r="A4963" s="5">
        <v>12</v>
      </c>
      <c r="B4963" s="5" t="s">
        <v>73</v>
      </c>
      <c r="C4963" s="7" t="b">
        <f t="shared" si="154"/>
        <v>0</v>
      </c>
      <c r="D4963" s="7" t="str" cm="1">
        <f t="array" ref="D4963">_xlfn.SWITCH(A4963,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963" s="12">
        <f t="shared" si="155"/>
        <v>40991</v>
      </c>
      <c r="F4963" s="5">
        <v>2012</v>
      </c>
      <c r="G4963" s="8">
        <v>1045419.87</v>
      </c>
      <c r="H4963" s="5" t="s">
        <v>99</v>
      </c>
      <c r="I4963" s="9">
        <v>56.26</v>
      </c>
      <c r="J4963" s="10">
        <v>4.0380000000000003</v>
      </c>
      <c r="K4963" s="10">
        <v>130.89664519999999</v>
      </c>
      <c r="L4963" s="10">
        <v>12.186999999999999</v>
      </c>
      <c r="M4963" s="11" t="str" cm="1">
        <f t="array" ref="M4963">_xlfn.IFS(ROUND(Sales_Data[[#This Row],[Temperature]],0)&lt;50,"Cold",ROUND(Sales_Data[[#This Row],[Temperature]],0)&lt;70,"Mild",ROUND(Sales_Data[[#This Row],[Temperature]],0)&lt;84,"Warm",TRUE,"Hot")</f>
        <v>Mild</v>
      </c>
    </row>
    <row r="4964" spans="1:13" x14ac:dyDescent="0.3">
      <c r="A4964" s="5">
        <v>13</v>
      </c>
      <c r="B4964" s="5" t="s">
        <v>73</v>
      </c>
      <c r="C4964" s="7" t="b">
        <f t="shared" si="154"/>
        <v>0</v>
      </c>
      <c r="D4964" s="7" t="str" cm="1">
        <f t="array" ref="D4964">_xlfn.SWITCH(A4964,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964" s="12">
        <f t="shared" si="155"/>
        <v>40991</v>
      </c>
      <c r="F4964" s="5">
        <v>2012</v>
      </c>
      <c r="G4964" s="8">
        <v>1904421.74</v>
      </c>
      <c r="H4964" s="5" t="s">
        <v>99</v>
      </c>
      <c r="I4964" s="9">
        <v>47.83</v>
      </c>
      <c r="J4964" s="10">
        <v>3.6709999999999998</v>
      </c>
      <c r="K4964" s="10">
        <v>130.89664519999999</v>
      </c>
      <c r="L4964" s="10">
        <v>6.1040000000000001</v>
      </c>
      <c r="M4964" s="11" t="str" cm="1">
        <f t="array" ref="M4964">_xlfn.IFS(ROUND(Sales_Data[[#This Row],[Temperature]],0)&lt;50,"Cold",ROUND(Sales_Data[[#This Row],[Temperature]],0)&lt;70,"Mild",ROUND(Sales_Data[[#This Row],[Temperature]],0)&lt;84,"Warm",TRUE,"Hot")</f>
        <v>Cold</v>
      </c>
    </row>
    <row r="4965" spans="1:13" x14ac:dyDescent="0.3">
      <c r="A4965" s="5">
        <v>14</v>
      </c>
      <c r="B4965" s="5" t="s">
        <v>73</v>
      </c>
      <c r="C4965" s="7" t="b">
        <f t="shared" si="154"/>
        <v>0</v>
      </c>
      <c r="D4965" s="7" t="str" cm="1">
        <f t="array" ref="D4965">_xlfn.SWITCH(A4965,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965" s="12">
        <f t="shared" si="155"/>
        <v>40991</v>
      </c>
      <c r="F4965" s="5">
        <v>2012</v>
      </c>
      <c r="G4965" s="8">
        <v>1893447.71</v>
      </c>
      <c r="H4965" s="5" t="s">
        <v>99</v>
      </c>
      <c r="I4965" s="9">
        <v>59.45</v>
      </c>
      <c r="J4965" s="10">
        <v>3.9</v>
      </c>
      <c r="K4965" s="10">
        <v>190.5363213</v>
      </c>
      <c r="L4965" s="10">
        <v>8.4239999999999995</v>
      </c>
      <c r="M4965" s="11" t="str" cm="1">
        <f t="array" ref="M4965">_xlfn.IFS(ROUND(Sales_Data[[#This Row],[Temperature]],0)&lt;50,"Cold",ROUND(Sales_Data[[#This Row],[Temperature]],0)&lt;70,"Mild",ROUND(Sales_Data[[#This Row],[Temperature]],0)&lt;84,"Warm",TRUE,"Hot")</f>
        <v>Mild</v>
      </c>
    </row>
    <row r="4966" spans="1:13" x14ac:dyDescent="0.3">
      <c r="A4966" s="5">
        <v>15</v>
      </c>
      <c r="B4966" s="5" t="s">
        <v>73</v>
      </c>
      <c r="C4966" s="7" t="b">
        <f t="shared" si="154"/>
        <v>0</v>
      </c>
      <c r="D4966" s="7" t="str" cm="1">
        <f t="array" ref="D4966">_xlfn.SWITCH(A4966,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966" s="12">
        <f t="shared" si="155"/>
        <v>40991</v>
      </c>
      <c r="F4966" s="5">
        <v>2012</v>
      </c>
      <c r="G4966" s="8">
        <v>565481.88</v>
      </c>
      <c r="H4966" s="5" t="s">
        <v>99</v>
      </c>
      <c r="I4966" s="9">
        <v>58.92</v>
      </c>
      <c r="J4966" s="10">
        <v>4.0540000000000003</v>
      </c>
      <c r="K4966" s="10">
        <v>137.65529029999999</v>
      </c>
      <c r="L4966" s="10">
        <v>7.9429999999999996</v>
      </c>
      <c r="M4966" s="11" t="str" cm="1">
        <f t="array" ref="M4966">_xlfn.IFS(ROUND(Sales_Data[[#This Row],[Temperature]],0)&lt;50,"Cold",ROUND(Sales_Data[[#This Row],[Temperature]],0)&lt;70,"Mild",ROUND(Sales_Data[[#This Row],[Temperature]],0)&lt;84,"Warm",TRUE,"Hot")</f>
        <v>Mild</v>
      </c>
    </row>
    <row r="4967" spans="1:13" x14ac:dyDescent="0.3">
      <c r="A4967" s="5">
        <v>16</v>
      </c>
      <c r="B4967" s="5" t="s">
        <v>73</v>
      </c>
      <c r="C4967" s="7" t="b">
        <f t="shared" si="154"/>
        <v>0</v>
      </c>
      <c r="D4967" s="7" t="str" cm="1">
        <f t="array" ref="D4967">_xlfn.SWITCH(A4967,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967" s="12">
        <f t="shared" si="155"/>
        <v>40991</v>
      </c>
      <c r="F4967" s="5">
        <v>2012</v>
      </c>
      <c r="G4967" s="8">
        <v>493503.89</v>
      </c>
      <c r="H4967" s="5" t="s">
        <v>99</v>
      </c>
      <c r="I4967" s="9">
        <v>38.700000000000003</v>
      </c>
      <c r="J4967" s="10">
        <v>3.6640000000000001</v>
      </c>
      <c r="K4967" s="10">
        <v>197.22952340000001</v>
      </c>
      <c r="L4967" s="10">
        <v>6.1619999999999999</v>
      </c>
      <c r="M4967" s="11" t="str" cm="1">
        <f t="array" ref="M4967">_xlfn.IFS(ROUND(Sales_Data[[#This Row],[Temperature]],0)&lt;50,"Cold",ROUND(Sales_Data[[#This Row],[Temperature]],0)&lt;70,"Mild",ROUND(Sales_Data[[#This Row],[Temperature]],0)&lt;84,"Warm",TRUE,"Hot")</f>
        <v>Cold</v>
      </c>
    </row>
    <row r="4968" spans="1:13" x14ac:dyDescent="0.3">
      <c r="A4968" s="5">
        <v>17</v>
      </c>
      <c r="B4968" s="5" t="s">
        <v>73</v>
      </c>
      <c r="C4968" s="7" t="b">
        <f t="shared" si="154"/>
        <v>0</v>
      </c>
      <c r="D4968" s="7" t="str" cm="1">
        <f t="array" ref="D4968">_xlfn.SWITCH(A4968,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968" s="12">
        <f t="shared" si="155"/>
        <v>40991</v>
      </c>
      <c r="F4968" s="5">
        <v>2012</v>
      </c>
      <c r="G4968" s="8">
        <v>851762.28</v>
      </c>
      <c r="H4968" s="5" t="s">
        <v>99</v>
      </c>
      <c r="I4968" s="9">
        <v>40.69</v>
      </c>
      <c r="J4968" s="10">
        <v>3.6709999999999998</v>
      </c>
      <c r="K4968" s="10">
        <v>130.89664519999999</v>
      </c>
      <c r="L4968" s="10">
        <v>6.4029999999999996</v>
      </c>
      <c r="M4968" s="11" t="str" cm="1">
        <f t="array" ref="M4968">_xlfn.IFS(ROUND(Sales_Data[[#This Row],[Temperature]],0)&lt;50,"Cold",ROUND(Sales_Data[[#This Row],[Temperature]],0)&lt;70,"Mild",ROUND(Sales_Data[[#This Row],[Temperature]],0)&lt;84,"Warm",TRUE,"Hot")</f>
        <v>Cold</v>
      </c>
    </row>
    <row r="4969" spans="1:13" x14ac:dyDescent="0.3">
      <c r="A4969" s="5">
        <v>18</v>
      </c>
      <c r="B4969" s="5" t="s">
        <v>73</v>
      </c>
      <c r="C4969" s="7" t="b">
        <f t="shared" si="154"/>
        <v>0</v>
      </c>
      <c r="D4969" s="7" t="str" cm="1">
        <f t="array" ref="D4969">_xlfn.SWITCH(A4969,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969" s="12">
        <f t="shared" si="155"/>
        <v>40991</v>
      </c>
      <c r="F4969" s="5">
        <v>2012</v>
      </c>
      <c r="G4969" s="8">
        <v>1031139.3</v>
      </c>
      <c r="H4969" s="5" t="s">
        <v>99</v>
      </c>
      <c r="I4969" s="9">
        <v>58.06</v>
      </c>
      <c r="J4969" s="10">
        <v>3.8889999999999998</v>
      </c>
      <c r="K4969" s="10">
        <v>137.65529029999999</v>
      </c>
      <c r="L4969" s="10">
        <v>8.0749999999999993</v>
      </c>
      <c r="M4969" s="11" t="str" cm="1">
        <f t="array" ref="M4969">_xlfn.IFS(ROUND(Sales_Data[[#This Row],[Temperature]],0)&lt;50,"Cold",ROUND(Sales_Data[[#This Row],[Temperature]],0)&lt;70,"Mild",ROUND(Sales_Data[[#This Row],[Temperature]],0)&lt;84,"Warm",TRUE,"Hot")</f>
        <v>Mild</v>
      </c>
    </row>
    <row r="4970" spans="1:13" x14ac:dyDescent="0.3">
      <c r="A4970" s="5">
        <v>19</v>
      </c>
      <c r="B4970" s="5" t="s">
        <v>73</v>
      </c>
      <c r="C4970" s="7" t="b">
        <f t="shared" si="154"/>
        <v>0</v>
      </c>
      <c r="D4970" s="7" t="str" cm="1">
        <f t="array" ref="D4970">_xlfn.SWITCH(A4970,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970" s="12">
        <f t="shared" si="155"/>
        <v>40991</v>
      </c>
      <c r="F4970" s="5">
        <v>2012</v>
      </c>
      <c r="G4970" s="8">
        <v>1342254.55</v>
      </c>
      <c r="H4970" s="5" t="s">
        <v>99</v>
      </c>
      <c r="I4970" s="9">
        <v>56.72</v>
      </c>
      <c r="J4970" s="10">
        <v>4.0540000000000003</v>
      </c>
      <c r="K4970" s="10">
        <v>137.65529029999999</v>
      </c>
      <c r="L4970" s="10">
        <v>7.9429999999999996</v>
      </c>
      <c r="M4970" s="11" t="str" cm="1">
        <f t="array" ref="M4970">_xlfn.IFS(ROUND(Sales_Data[[#This Row],[Temperature]],0)&lt;50,"Cold",ROUND(Sales_Data[[#This Row],[Temperature]],0)&lt;70,"Mild",ROUND(Sales_Data[[#This Row],[Temperature]],0)&lt;84,"Warm",TRUE,"Hot")</f>
        <v>Mild</v>
      </c>
    </row>
    <row r="4971" spans="1:13" x14ac:dyDescent="0.3">
      <c r="A4971" s="5">
        <v>20</v>
      </c>
      <c r="B4971" s="5" t="s">
        <v>73</v>
      </c>
      <c r="C4971" s="7" t="b">
        <f t="shared" si="154"/>
        <v>0</v>
      </c>
      <c r="D4971" s="7" t="str" cm="1">
        <f t="array" ref="D4971">_xlfn.SWITCH(A4971,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971" s="12">
        <f t="shared" si="155"/>
        <v>40991</v>
      </c>
      <c r="F4971" s="5">
        <v>2012</v>
      </c>
      <c r="G4971" s="8">
        <v>1992436.96</v>
      </c>
      <c r="H4971" s="5" t="s">
        <v>99</v>
      </c>
      <c r="I4971" s="9">
        <v>66.11</v>
      </c>
      <c r="J4971" s="10">
        <v>3.9</v>
      </c>
      <c r="K4971" s="10">
        <v>214.0907105</v>
      </c>
      <c r="L4971" s="10">
        <v>6.9610000000000003</v>
      </c>
      <c r="M4971" s="11" t="str" cm="1">
        <f t="array" ref="M4971">_xlfn.IFS(ROUND(Sales_Data[[#This Row],[Temperature]],0)&lt;50,"Cold",ROUND(Sales_Data[[#This Row],[Temperature]],0)&lt;70,"Mild",ROUND(Sales_Data[[#This Row],[Temperature]],0)&lt;84,"Warm",TRUE,"Hot")</f>
        <v>Mild</v>
      </c>
    </row>
    <row r="4972" spans="1:13" x14ac:dyDescent="0.3">
      <c r="A4972" s="5">
        <v>21</v>
      </c>
      <c r="B4972" s="5" t="s">
        <v>73</v>
      </c>
      <c r="C4972" s="7" t="b">
        <f t="shared" si="154"/>
        <v>0</v>
      </c>
      <c r="D4972" s="7" t="str" cm="1">
        <f t="array" ref="D4972">_xlfn.SWITCH(A4972,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972" s="12">
        <f t="shared" si="155"/>
        <v>40991</v>
      </c>
      <c r="F4972" s="5">
        <v>2012</v>
      </c>
      <c r="G4972" s="8">
        <v>729759.97</v>
      </c>
      <c r="H4972" s="5" t="s">
        <v>99</v>
      </c>
      <c r="I4972" s="9">
        <v>62.96</v>
      </c>
      <c r="J4972" s="10">
        <v>3.7869999999999999</v>
      </c>
      <c r="K4972" s="10">
        <v>220.92448580000001</v>
      </c>
      <c r="L4972" s="10">
        <v>7.0570000000000004</v>
      </c>
      <c r="M4972" s="11" t="str" cm="1">
        <f t="array" ref="M4972">_xlfn.IFS(ROUND(Sales_Data[[#This Row],[Temperature]],0)&lt;50,"Cold",ROUND(Sales_Data[[#This Row],[Temperature]],0)&lt;70,"Mild",ROUND(Sales_Data[[#This Row],[Temperature]],0)&lt;84,"Warm",TRUE,"Hot")</f>
        <v>Mild</v>
      </c>
    </row>
    <row r="4973" spans="1:13" x14ac:dyDescent="0.3">
      <c r="A4973" s="5">
        <v>22</v>
      </c>
      <c r="B4973" s="5" t="s">
        <v>73</v>
      </c>
      <c r="C4973" s="7" t="b">
        <f t="shared" si="154"/>
        <v>0</v>
      </c>
      <c r="D4973" s="7" t="str" cm="1">
        <f t="array" ref="D4973">_xlfn.SWITCH(A4973,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973" s="12">
        <f t="shared" si="155"/>
        <v>40991</v>
      </c>
      <c r="F4973" s="5">
        <v>2012</v>
      </c>
      <c r="G4973" s="8">
        <v>992774.4</v>
      </c>
      <c r="H4973" s="5" t="s">
        <v>99</v>
      </c>
      <c r="I4973" s="9">
        <v>54.68</v>
      </c>
      <c r="J4973" s="10">
        <v>3.8889999999999998</v>
      </c>
      <c r="K4973" s="10">
        <v>141.6269332</v>
      </c>
      <c r="L4973" s="10">
        <v>7.5030000000000001</v>
      </c>
      <c r="M4973" s="11" t="str" cm="1">
        <f t="array" ref="M4973">_xlfn.IFS(ROUND(Sales_Data[[#This Row],[Temperature]],0)&lt;50,"Cold",ROUND(Sales_Data[[#This Row],[Temperature]],0)&lt;70,"Mild",ROUND(Sales_Data[[#This Row],[Temperature]],0)&lt;84,"Warm",TRUE,"Hot")</f>
        <v>Mild</v>
      </c>
    </row>
    <row r="4974" spans="1:13" x14ac:dyDescent="0.3">
      <c r="A4974" s="5">
        <v>23</v>
      </c>
      <c r="B4974" s="5" t="s">
        <v>73</v>
      </c>
      <c r="C4974" s="7" t="b">
        <f t="shared" si="154"/>
        <v>0</v>
      </c>
      <c r="D4974" s="7" t="str" cm="1">
        <f t="array" ref="D4974">_xlfn.SWITCH(A4974,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974" s="12">
        <f t="shared" si="155"/>
        <v>40991</v>
      </c>
      <c r="F4974" s="5">
        <v>2012</v>
      </c>
      <c r="G4974" s="8">
        <v>1288154.1000000001</v>
      </c>
      <c r="H4974" s="5" t="s">
        <v>99</v>
      </c>
      <c r="I4974" s="9">
        <v>57.82</v>
      </c>
      <c r="J4974" s="10">
        <v>3.8889999999999998</v>
      </c>
      <c r="K4974" s="10">
        <v>137.65529029999999</v>
      </c>
      <c r="L4974" s="10">
        <v>4.2610000000000001</v>
      </c>
      <c r="M4974" s="11" t="str" cm="1">
        <f t="array" ref="M4974">_xlfn.IFS(ROUND(Sales_Data[[#This Row],[Temperature]],0)&lt;50,"Cold",ROUND(Sales_Data[[#This Row],[Temperature]],0)&lt;70,"Mild",ROUND(Sales_Data[[#This Row],[Temperature]],0)&lt;84,"Warm",TRUE,"Hot")</f>
        <v>Mild</v>
      </c>
    </row>
    <row r="4975" spans="1:13" x14ac:dyDescent="0.3">
      <c r="A4975" s="5">
        <v>24</v>
      </c>
      <c r="B4975" s="5" t="s">
        <v>73</v>
      </c>
      <c r="C4975" s="7" t="b">
        <f t="shared" si="154"/>
        <v>0</v>
      </c>
      <c r="D4975" s="7" t="str" cm="1">
        <f t="array" ref="D4975">_xlfn.SWITCH(A4975,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975" s="12">
        <f t="shared" si="155"/>
        <v>40991</v>
      </c>
      <c r="F4975" s="5">
        <v>2012</v>
      </c>
      <c r="G4975" s="8">
        <v>1221723.94</v>
      </c>
      <c r="H4975" s="5" t="s">
        <v>99</v>
      </c>
      <c r="I4975" s="9">
        <v>59.51</v>
      </c>
      <c r="J4975" s="10">
        <v>4.0540000000000003</v>
      </c>
      <c r="K4975" s="10">
        <v>137.65529029999999</v>
      </c>
      <c r="L4975" s="10">
        <v>8.6590000000000007</v>
      </c>
      <c r="M4975" s="11" t="str" cm="1">
        <f t="array" ref="M4975">_xlfn.IFS(ROUND(Sales_Data[[#This Row],[Temperature]],0)&lt;50,"Cold",ROUND(Sales_Data[[#This Row],[Temperature]],0)&lt;70,"Mild",ROUND(Sales_Data[[#This Row],[Temperature]],0)&lt;84,"Warm",TRUE,"Hot")</f>
        <v>Mild</v>
      </c>
    </row>
    <row r="4976" spans="1:13" x14ac:dyDescent="0.3">
      <c r="A4976" s="5">
        <v>25</v>
      </c>
      <c r="B4976" s="5" t="s">
        <v>73</v>
      </c>
      <c r="C4976" s="7" t="b">
        <f t="shared" si="154"/>
        <v>0</v>
      </c>
      <c r="D4976" s="7" t="str" cm="1">
        <f t="array" ref="D4976">_xlfn.SWITCH(A4976,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976" s="12">
        <f t="shared" si="155"/>
        <v>40991</v>
      </c>
      <c r="F4976" s="5">
        <v>2012</v>
      </c>
      <c r="G4976" s="8">
        <v>672831.78</v>
      </c>
      <c r="H4976" s="5" t="s">
        <v>99</v>
      </c>
      <c r="I4976" s="9">
        <v>62.7</v>
      </c>
      <c r="J4976" s="10">
        <v>3.9</v>
      </c>
      <c r="K4976" s="10">
        <v>214.0907105</v>
      </c>
      <c r="L4976" s="10">
        <v>6.9610000000000003</v>
      </c>
      <c r="M4976" s="11" t="str" cm="1">
        <f t="array" ref="M4976">_xlfn.IFS(ROUND(Sales_Data[[#This Row],[Temperature]],0)&lt;50,"Cold",ROUND(Sales_Data[[#This Row],[Temperature]],0)&lt;70,"Mild",ROUND(Sales_Data[[#This Row],[Temperature]],0)&lt;84,"Warm",TRUE,"Hot")</f>
        <v>Mild</v>
      </c>
    </row>
    <row r="4977" spans="1:13" x14ac:dyDescent="0.3">
      <c r="A4977" s="5">
        <v>26</v>
      </c>
      <c r="B4977" s="5" t="s">
        <v>73</v>
      </c>
      <c r="C4977" s="7" t="b">
        <f t="shared" si="154"/>
        <v>0</v>
      </c>
      <c r="D4977" s="7" t="str" cm="1">
        <f t="array" ref="D4977">_xlfn.SWITCH(A4977,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977" s="12">
        <f t="shared" si="155"/>
        <v>40991</v>
      </c>
      <c r="F4977" s="5">
        <v>2012</v>
      </c>
      <c r="G4977" s="8">
        <v>874790.68</v>
      </c>
      <c r="H4977" s="5" t="s">
        <v>99</v>
      </c>
      <c r="I4977" s="9">
        <v>49.97</v>
      </c>
      <c r="J4977" s="10">
        <v>3.8889999999999998</v>
      </c>
      <c r="K4977" s="10">
        <v>137.65529029999999</v>
      </c>
      <c r="L4977" s="10">
        <v>7.4669999999999996</v>
      </c>
      <c r="M4977" s="11" t="str" cm="1">
        <f t="array" ref="M4977">_xlfn.IFS(ROUND(Sales_Data[[#This Row],[Temperature]],0)&lt;50,"Cold",ROUND(Sales_Data[[#This Row],[Temperature]],0)&lt;70,"Mild",ROUND(Sales_Data[[#This Row],[Temperature]],0)&lt;84,"Warm",TRUE,"Hot")</f>
        <v>Mild</v>
      </c>
    </row>
    <row r="4978" spans="1:13" x14ac:dyDescent="0.3">
      <c r="A4978" s="5">
        <v>27</v>
      </c>
      <c r="B4978" s="5" t="s">
        <v>73</v>
      </c>
      <c r="C4978" s="7" t="b">
        <f t="shared" si="154"/>
        <v>0</v>
      </c>
      <c r="D4978" s="7" t="str" cm="1">
        <f t="array" ref="D4978">_xlfn.SWITCH(A4978,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978" s="12">
        <f t="shared" si="155"/>
        <v>40991</v>
      </c>
      <c r="F4978" s="5">
        <v>2012</v>
      </c>
      <c r="G4978" s="8">
        <v>1620839.34</v>
      </c>
      <c r="H4978" s="5" t="s">
        <v>99</v>
      </c>
      <c r="I4978" s="9">
        <v>57.3</v>
      </c>
      <c r="J4978" s="10">
        <v>4.0540000000000003</v>
      </c>
      <c r="K4978" s="10">
        <v>141.6269332</v>
      </c>
      <c r="L4978" s="10">
        <v>8.0090000000000003</v>
      </c>
      <c r="M4978" s="11" t="str" cm="1">
        <f t="array" ref="M4978">_xlfn.IFS(ROUND(Sales_Data[[#This Row],[Temperature]],0)&lt;50,"Cold",ROUND(Sales_Data[[#This Row],[Temperature]],0)&lt;70,"Mild",ROUND(Sales_Data[[#This Row],[Temperature]],0)&lt;84,"Warm",TRUE,"Hot")</f>
        <v>Mild</v>
      </c>
    </row>
    <row r="4979" spans="1:13" x14ac:dyDescent="0.3">
      <c r="A4979" s="5">
        <v>28</v>
      </c>
      <c r="B4979" s="5" t="s">
        <v>73</v>
      </c>
      <c r="C4979" s="7" t="b">
        <f t="shared" si="154"/>
        <v>0</v>
      </c>
      <c r="D4979" s="7" t="str" cm="1">
        <f t="array" ref="D4979">_xlfn.SWITCH(A4979,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979" s="12">
        <f t="shared" si="155"/>
        <v>40991</v>
      </c>
      <c r="F4979" s="5">
        <v>2012</v>
      </c>
      <c r="G4979" s="8">
        <v>1216059.4099999999</v>
      </c>
      <c r="H4979" s="5" t="s">
        <v>99</v>
      </c>
      <c r="I4979" s="9">
        <v>56.26</v>
      </c>
      <c r="J4979" s="10">
        <v>4.0380000000000003</v>
      </c>
      <c r="K4979" s="10">
        <v>130.89664519999999</v>
      </c>
      <c r="L4979" s="10">
        <v>12.186999999999999</v>
      </c>
      <c r="M4979" s="11" t="str" cm="1">
        <f t="array" ref="M4979">_xlfn.IFS(ROUND(Sales_Data[[#This Row],[Temperature]],0)&lt;50,"Cold",ROUND(Sales_Data[[#This Row],[Temperature]],0)&lt;70,"Mild",ROUND(Sales_Data[[#This Row],[Temperature]],0)&lt;84,"Warm",TRUE,"Hot")</f>
        <v>Mild</v>
      </c>
    </row>
    <row r="4980" spans="1:13" x14ac:dyDescent="0.3">
      <c r="A4980" s="5">
        <v>29</v>
      </c>
      <c r="B4980" s="5" t="s">
        <v>73</v>
      </c>
      <c r="C4980" s="7" t="b">
        <f t="shared" si="154"/>
        <v>0</v>
      </c>
      <c r="D4980" s="7" t="str" cm="1">
        <f t="array" ref="D4980">_xlfn.SWITCH(A4980,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980" s="12">
        <f t="shared" si="155"/>
        <v>40991</v>
      </c>
      <c r="F4980" s="5">
        <v>2012</v>
      </c>
      <c r="G4980" s="8">
        <v>517408.48</v>
      </c>
      <c r="H4980" s="5" t="s">
        <v>99</v>
      </c>
      <c r="I4980" s="9">
        <v>54.68</v>
      </c>
      <c r="J4980" s="10">
        <v>3.8889999999999998</v>
      </c>
      <c r="K4980" s="10">
        <v>137.65529029999999</v>
      </c>
      <c r="L4980" s="10">
        <v>8.9879999999999995</v>
      </c>
      <c r="M4980" s="11" t="str" cm="1">
        <f t="array" ref="M4980">_xlfn.IFS(ROUND(Sales_Data[[#This Row],[Temperature]],0)&lt;50,"Cold",ROUND(Sales_Data[[#This Row],[Temperature]],0)&lt;70,"Mild",ROUND(Sales_Data[[#This Row],[Temperature]],0)&lt;84,"Warm",TRUE,"Hot")</f>
        <v>Mild</v>
      </c>
    </row>
    <row r="4981" spans="1:13" x14ac:dyDescent="0.3">
      <c r="A4981" s="5">
        <v>30</v>
      </c>
      <c r="B4981" s="5" t="s">
        <v>73</v>
      </c>
      <c r="C4981" s="7" t="b">
        <f t="shared" si="154"/>
        <v>0</v>
      </c>
      <c r="D4981" s="7" t="str" cm="1">
        <f t="array" ref="D4981">_xlfn.SWITCH(A4981,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981" s="12">
        <f t="shared" si="155"/>
        <v>40991</v>
      </c>
      <c r="F4981" s="5">
        <v>2012</v>
      </c>
      <c r="G4981" s="8">
        <v>430222.97</v>
      </c>
      <c r="H4981" s="5" t="s">
        <v>99</v>
      </c>
      <c r="I4981" s="9">
        <v>62.96</v>
      </c>
      <c r="J4981" s="10">
        <v>3.7869999999999999</v>
      </c>
      <c r="K4981" s="10">
        <v>220.92448580000001</v>
      </c>
      <c r="L4981" s="10">
        <v>7.0570000000000004</v>
      </c>
      <c r="M4981" s="11" t="str" cm="1">
        <f t="array" ref="M4981">_xlfn.IFS(ROUND(Sales_Data[[#This Row],[Temperature]],0)&lt;50,"Cold",ROUND(Sales_Data[[#This Row],[Temperature]],0)&lt;70,"Mild",ROUND(Sales_Data[[#This Row],[Temperature]],0)&lt;84,"Warm",TRUE,"Hot")</f>
        <v>Mild</v>
      </c>
    </row>
    <row r="4982" spans="1:13" x14ac:dyDescent="0.3">
      <c r="A4982" s="5">
        <v>31</v>
      </c>
      <c r="B4982" s="5" t="s">
        <v>73</v>
      </c>
      <c r="C4982" s="7" t="b">
        <f t="shared" si="154"/>
        <v>0</v>
      </c>
      <c r="D4982" s="7" t="str" cm="1">
        <f t="array" ref="D4982">_xlfn.SWITCH(A4982,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982" s="12">
        <f t="shared" si="155"/>
        <v>40991</v>
      </c>
      <c r="F4982" s="5">
        <v>2012</v>
      </c>
      <c r="G4982" s="8">
        <v>1365824.97</v>
      </c>
      <c r="H4982" s="5" t="s">
        <v>99</v>
      </c>
      <c r="I4982" s="9">
        <v>62.96</v>
      </c>
      <c r="J4982" s="10">
        <v>3.7869999999999999</v>
      </c>
      <c r="K4982" s="10">
        <v>220.92448580000001</v>
      </c>
      <c r="L4982" s="10">
        <v>7.0570000000000004</v>
      </c>
      <c r="M4982" s="11" t="str" cm="1">
        <f t="array" ref="M4982">_xlfn.IFS(ROUND(Sales_Data[[#This Row],[Temperature]],0)&lt;50,"Cold",ROUND(Sales_Data[[#This Row],[Temperature]],0)&lt;70,"Mild",ROUND(Sales_Data[[#This Row],[Temperature]],0)&lt;84,"Warm",TRUE,"Hot")</f>
        <v>Mild</v>
      </c>
    </row>
    <row r="4983" spans="1:13" x14ac:dyDescent="0.3">
      <c r="A4983" s="5">
        <v>32</v>
      </c>
      <c r="B4983" s="5" t="s">
        <v>73</v>
      </c>
      <c r="C4983" s="7" t="b">
        <f t="shared" si="154"/>
        <v>0</v>
      </c>
      <c r="D4983" s="7" t="str" cm="1">
        <f t="array" ref="D4983">_xlfn.SWITCH(A4983,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983" s="12">
        <f t="shared" si="155"/>
        <v>40991</v>
      </c>
      <c r="F4983" s="5">
        <v>2012</v>
      </c>
      <c r="G4983" s="8">
        <v>1146632.46</v>
      </c>
      <c r="H4983" s="5" t="s">
        <v>99</v>
      </c>
      <c r="I4983" s="9">
        <v>47.64</v>
      </c>
      <c r="J4983" s="10">
        <v>3.6640000000000001</v>
      </c>
      <c r="K4983" s="10">
        <v>197.22952340000001</v>
      </c>
      <c r="L4983" s="10">
        <v>8.2560000000000002</v>
      </c>
      <c r="M4983" s="11" t="str" cm="1">
        <f t="array" ref="M4983">_xlfn.IFS(ROUND(Sales_Data[[#This Row],[Temperature]],0)&lt;50,"Cold",ROUND(Sales_Data[[#This Row],[Temperature]],0)&lt;70,"Mild",ROUND(Sales_Data[[#This Row],[Temperature]],0)&lt;84,"Warm",TRUE,"Hot")</f>
        <v>Cold</v>
      </c>
    </row>
    <row r="4984" spans="1:13" x14ac:dyDescent="0.3">
      <c r="A4984" s="5">
        <v>33</v>
      </c>
      <c r="B4984" s="5" t="s">
        <v>73</v>
      </c>
      <c r="C4984" s="7" t="b">
        <f t="shared" si="154"/>
        <v>0</v>
      </c>
      <c r="D4984" s="7" t="str" cm="1">
        <f t="array" ref="D4984">_xlfn.SWITCH(A4984,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984" s="12">
        <f t="shared" si="155"/>
        <v>40991</v>
      </c>
      <c r="F4984" s="5">
        <v>2012</v>
      </c>
      <c r="G4984" s="8">
        <v>246970.97</v>
      </c>
      <c r="H4984" s="5" t="s">
        <v>99</v>
      </c>
      <c r="I4984" s="9">
        <v>60.82</v>
      </c>
      <c r="J4984" s="10">
        <v>4.2880000000000003</v>
      </c>
      <c r="K4984" s="10">
        <v>130.89664519999999</v>
      </c>
      <c r="L4984" s="10">
        <v>7.6029999999999998</v>
      </c>
      <c r="M4984" s="11" t="str" cm="1">
        <f t="array" ref="M4984">_xlfn.IFS(ROUND(Sales_Data[[#This Row],[Temperature]],0)&lt;50,"Cold",ROUND(Sales_Data[[#This Row],[Temperature]],0)&lt;70,"Mild",ROUND(Sales_Data[[#This Row],[Temperature]],0)&lt;84,"Warm",TRUE,"Hot")</f>
        <v>Mild</v>
      </c>
    </row>
    <row r="4985" spans="1:13" x14ac:dyDescent="0.3">
      <c r="A4985" s="5">
        <v>34</v>
      </c>
      <c r="B4985" s="5" t="s">
        <v>73</v>
      </c>
      <c r="C4985" s="7" t="b">
        <f t="shared" si="154"/>
        <v>0</v>
      </c>
      <c r="D4985" s="7" t="str" cm="1">
        <f t="array" ref="D4985">_xlfn.SWITCH(A4985,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985" s="12">
        <f t="shared" si="155"/>
        <v>40991</v>
      </c>
      <c r="F4985" s="5">
        <v>2012</v>
      </c>
      <c r="G4985" s="8">
        <v>945143.33</v>
      </c>
      <c r="H4985" s="5" t="s">
        <v>99</v>
      </c>
      <c r="I4985" s="9">
        <v>47.93</v>
      </c>
      <c r="J4985" s="10">
        <v>3.7589999999999999</v>
      </c>
      <c r="K4985" s="10">
        <v>130.89664519999999</v>
      </c>
      <c r="L4985" s="10">
        <v>9.6530000000000005</v>
      </c>
      <c r="M4985" s="11" t="str" cm="1">
        <f t="array" ref="M4985">_xlfn.IFS(ROUND(Sales_Data[[#This Row],[Temperature]],0)&lt;50,"Cold",ROUND(Sales_Data[[#This Row],[Temperature]],0)&lt;70,"Mild",ROUND(Sales_Data[[#This Row],[Temperature]],0)&lt;84,"Warm",TRUE,"Hot")</f>
        <v>Cold</v>
      </c>
    </row>
    <row r="4986" spans="1:13" x14ac:dyDescent="0.3">
      <c r="A4986" s="5">
        <v>35</v>
      </c>
      <c r="B4986" s="5" t="s">
        <v>73</v>
      </c>
      <c r="C4986" s="7" t="b">
        <f t="shared" si="154"/>
        <v>0</v>
      </c>
      <c r="D4986" s="7" t="str" cm="1">
        <f t="array" ref="D4986">_xlfn.SWITCH(A4986,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986" s="12">
        <f t="shared" si="155"/>
        <v>40991</v>
      </c>
      <c r="F4986" s="5">
        <v>2012</v>
      </c>
      <c r="G4986" s="8">
        <v>760671.1</v>
      </c>
      <c r="H4986" s="5" t="s">
        <v>99</v>
      </c>
      <c r="I4986" s="9">
        <v>57.3</v>
      </c>
      <c r="J4986" s="10">
        <v>3.9</v>
      </c>
      <c r="K4986" s="10">
        <v>141.6269332</v>
      </c>
      <c r="L4986" s="10">
        <v>8.7439999999999998</v>
      </c>
      <c r="M4986" s="11" t="str" cm="1">
        <f t="array" ref="M4986">_xlfn.IFS(ROUND(Sales_Data[[#This Row],[Temperature]],0)&lt;50,"Cold",ROUND(Sales_Data[[#This Row],[Temperature]],0)&lt;70,"Mild",ROUND(Sales_Data[[#This Row],[Temperature]],0)&lt;84,"Warm",TRUE,"Hot")</f>
        <v>Mild</v>
      </c>
    </row>
    <row r="4987" spans="1:13" x14ac:dyDescent="0.3">
      <c r="A4987" s="5">
        <v>36</v>
      </c>
      <c r="B4987" s="5" t="s">
        <v>73</v>
      </c>
      <c r="C4987" s="7" t="b">
        <f t="shared" si="154"/>
        <v>0</v>
      </c>
      <c r="D4987" s="7" t="str" cm="1">
        <f t="array" ref="D4987">_xlfn.SWITCH(A4987,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987" s="12">
        <f t="shared" si="155"/>
        <v>40991</v>
      </c>
      <c r="F4987" s="5">
        <v>2012</v>
      </c>
      <c r="G4987" s="8">
        <v>317872.51</v>
      </c>
      <c r="H4987" s="5" t="s">
        <v>99</v>
      </c>
      <c r="I4987" s="9">
        <v>69.180000000000007</v>
      </c>
      <c r="J4987" s="10">
        <v>3.8450000000000002</v>
      </c>
      <c r="K4987" s="10">
        <v>219.97055990000001</v>
      </c>
      <c r="L4987" s="10">
        <v>7.2439999999999998</v>
      </c>
      <c r="M4987" s="11" t="str" cm="1">
        <f t="array" ref="M4987">_xlfn.IFS(ROUND(Sales_Data[[#This Row],[Temperature]],0)&lt;50,"Cold",ROUND(Sales_Data[[#This Row],[Temperature]],0)&lt;70,"Mild",ROUND(Sales_Data[[#This Row],[Temperature]],0)&lt;84,"Warm",TRUE,"Hot")</f>
        <v>Mild</v>
      </c>
    </row>
    <row r="4988" spans="1:13" x14ac:dyDescent="0.3">
      <c r="A4988" s="5">
        <v>37</v>
      </c>
      <c r="B4988" s="5" t="s">
        <v>73</v>
      </c>
      <c r="C4988" s="7" t="b">
        <f t="shared" si="154"/>
        <v>0</v>
      </c>
      <c r="D4988" s="7" t="str" cm="1">
        <f t="array" ref="D4988">_xlfn.SWITCH(A4988,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988" s="12">
        <f t="shared" si="155"/>
        <v>40991</v>
      </c>
      <c r="F4988" s="5">
        <v>2012</v>
      </c>
      <c r="G4988" s="8">
        <v>520887.23</v>
      </c>
      <c r="H4988" s="5" t="s">
        <v>99</v>
      </c>
      <c r="I4988" s="9">
        <v>69.180000000000007</v>
      </c>
      <c r="J4988" s="10">
        <v>3.7869999999999999</v>
      </c>
      <c r="K4988" s="10">
        <v>219.97055990000001</v>
      </c>
      <c r="L4988" s="10">
        <v>7.2439999999999998</v>
      </c>
      <c r="M4988" s="11" t="str" cm="1">
        <f t="array" ref="M4988">_xlfn.IFS(ROUND(Sales_Data[[#This Row],[Temperature]],0)&lt;50,"Cold",ROUND(Sales_Data[[#This Row],[Temperature]],0)&lt;70,"Mild",ROUND(Sales_Data[[#This Row],[Temperature]],0)&lt;84,"Warm",TRUE,"Hot")</f>
        <v>Mild</v>
      </c>
    </row>
    <row r="4989" spans="1:13" x14ac:dyDescent="0.3">
      <c r="A4989" s="5">
        <v>38</v>
      </c>
      <c r="B4989" s="5" t="s">
        <v>73</v>
      </c>
      <c r="C4989" s="7" t="b">
        <f t="shared" si="154"/>
        <v>0</v>
      </c>
      <c r="D4989" s="7" t="str" cm="1">
        <f t="array" ref="D4989">_xlfn.SWITCH(A4989,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989" s="12">
        <f t="shared" si="155"/>
        <v>40991</v>
      </c>
      <c r="F4989" s="5">
        <v>2012</v>
      </c>
      <c r="G4989" s="8">
        <v>412456.48</v>
      </c>
      <c r="H4989" s="5" t="s">
        <v>99</v>
      </c>
      <c r="I4989" s="9">
        <v>56.26</v>
      </c>
      <c r="J4989" s="10">
        <v>4.0380000000000003</v>
      </c>
      <c r="K4989" s="10">
        <v>130.89664519999999</v>
      </c>
      <c r="L4989" s="10">
        <v>12.186999999999999</v>
      </c>
      <c r="M4989" s="11" t="str" cm="1">
        <f t="array" ref="M4989">_xlfn.IFS(ROUND(Sales_Data[[#This Row],[Temperature]],0)&lt;50,"Cold",ROUND(Sales_Data[[#This Row],[Temperature]],0)&lt;70,"Mild",ROUND(Sales_Data[[#This Row],[Temperature]],0)&lt;84,"Warm",TRUE,"Hot")</f>
        <v>Mild</v>
      </c>
    </row>
    <row r="4990" spans="1:13" x14ac:dyDescent="0.3">
      <c r="A4990" s="5">
        <v>39</v>
      </c>
      <c r="B4990" s="5" t="s">
        <v>73</v>
      </c>
      <c r="C4990" s="7" t="b">
        <f t="shared" si="154"/>
        <v>0</v>
      </c>
      <c r="D4990" s="7" t="str" cm="1">
        <f t="array" ref="D4990">_xlfn.SWITCH(A4990,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90" s="12">
        <f t="shared" si="155"/>
        <v>40991</v>
      </c>
      <c r="F4990" s="5">
        <v>2012</v>
      </c>
      <c r="G4990" s="8">
        <v>1469593.37</v>
      </c>
      <c r="H4990" s="5" t="s">
        <v>99</v>
      </c>
      <c r="I4990" s="9">
        <v>67.91</v>
      </c>
      <c r="J4990" s="10">
        <v>3.7869999999999999</v>
      </c>
      <c r="K4990" s="10">
        <v>219.97055990000001</v>
      </c>
      <c r="L4990" s="10">
        <v>7.2439999999999998</v>
      </c>
      <c r="M4990" s="11" t="str" cm="1">
        <f t="array" ref="M4990">_xlfn.IFS(ROUND(Sales_Data[[#This Row],[Temperature]],0)&lt;50,"Cold",ROUND(Sales_Data[[#This Row],[Temperature]],0)&lt;70,"Mild",ROUND(Sales_Data[[#This Row],[Temperature]],0)&lt;84,"Warm",TRUE,"Hot")</f>
        <v>Mild</v>
      </c>
    </row>
    <row r="4991" spans="1:13" x14ac:dyDescent="0.3">
      <c r="A4991" s="5">
        <v>40</v>
      </c>
      <c r="B4991" s="5" t="s">
        <v>73</v>
      </c>
      <c r="C4991" s="7" t="b">
        <f t="shared" si="154"/>
        <v>0</v>
      </c>
      <c r="D4991" s="7" t="str" cm="1">
        <f t="array" ref="D4991">_xlfn.SWITCH(A4991,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91" s="12">
        <f t="shared" si="155"/>
        <v>40991</v>
      </c>
      <c r="F4991" s="5">
        <v>2012</v>
      </c>
      <c r="G4991" s="8">
        <v>844490.86</v>
      </c>
      <c r="H4991" s="5" t="s">
        <v>99</v>
      </c>
      <c r="I4991" s="9">
        <v>52.27</v>
      </c>
      <c r="J4991" s="10">
        <v>3.8889999999999998</v>
      </c>
      <c r="K4991" s="10">
        <v>137.65529029999999</v>
      </c>
      <c r="L4991" s="10">
        <v>4.2610000000000001</v>
      </c>
      <c r="M4991" s="11" t="str" cm="1">
        <f t="array" ref="M4991">_xlfn.IFS(ROUND(Sales_Data[[#This Row],[Temperature]],0)&lt;50,"Cold",ROUND(Sales_Data[[#This Row],[Temperature]],0)&lt;70,"Mild",ROUND(Sales_Data[[#This Row],[Temperature]],0)&lt;84,"Warm",TRUE,"Hot")</f>
        <v>Mild</v>
      </c>
    </row>
    <row r="4992" spans="1:13" x14ac:dyDescent="0.3">
      <c r="A4992" s="5">
        <v>41</v>
      </c>
      <c r="B4992" s="5" t="s">
        <v>73</v>
      </c>
      <c r="C4992" s="7" t="b">
        <f t="shared" si="154"/>
        <v>0</v>
      </c>
      <c r="D4992" s="7" t="str" cm="1">
        <f t="array" ref="D4992">_xlfn.SWITCH(A4992,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92" s="12">
        <f t="shared" si="155"/>
        <v>40991</v>
      </c>
      <c r="F4992" s="5">
        <v>2012</v>
      </c>
      <c r="G4992" s="8">
        <v>1215354.3799999999</v>
      </c>
      <c r="H4992" s="5" t="s">
        <v>99</v>
      </c>
      <c r="I4992" s="9">
        <v>44.04</v>
      </c>
      <c r="J4992" s="10">
        <v>3.6640000000000001</v>
      </c>
      <c r="K4992" s="10">
        <v>197.22952340000001</v>
      </c>
      <c r="L4992" s="10">
        <v>6.5890000000000004</v>
      </c>
      <c r="M4992" s="11" t="str" cm="1">
        <f t="array" ref="M4992">_xlfn.IFS(ROUND(Sales_Data[[#This Row],[Temperature]],0)&lt;50,"Cold",ROUND(Sales_Data[[#This Row],[Temperature]],0)&lt;70,"Mild",ROUND(Sales_Data[[#This Row],[Temperature]],0)&lt;84,"Warm",TRUE,"Hot")</f>
        <v>Cold</v>
      </c>
    </row>
    <row r="4993" spans="1:13" x14ac:dyDescent="0.3">
      <c r="A4993" s="5">
        <v>42</v>
      </c>
      <c r="B4993" s="5" t="s">
        <v>73</v>
      </c>
      <c r="C4993" s="7" t="b">
        <f t="shared" si="154"/>
        <v>0</v>
      </c>
      <c r="D4993" s="7" t="str" cm="1">
        <f t="array" ref="D4993">_xlfn.SWITCH(A4993,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93" s="12">
        <f t="shared" si="155"/>
        <v>40991</v>
      </c>
      <c r="F4993" s="5">
        <v>2012</v>
      </c>
      <c r="G4993" s="8">
        <v>561226.38</v>
      </c>
      <c r="H4993" s="5" t="s">
        <v>99</v>
      </c>
      <c r="I4993" s="9">
        <v>56.54</v>
      </c>
      <c r="J4993" s="10">
        <v>4.2880000000000003</v>
      </c>
      <c r="K4993" s="10">
        <v>130.89664519999999</v>
      </c>
      <c r="L4993" s="10">
        <v>7.5449999999999999</v>
      </c>
      <c r="M4993" s="11" t="str" cm="1">
        <f t="array" ref="M4993">_xlfn.IFS(ROUND(Sales_Data[[#This Row],[Temperature]],0)&lt;50,"Cold",ROUND(Sales_Data[[#This Row],[Temperature]],0)&lt;70,"Mild",ROUND(Sales_Data[[#This Row],[Temperature]],0)&lt;84,"Warm",TRUE,"Hot")</f>
        <v>Mild</v>
      </c>
    </row>
    <row r="4994" spans="1:13" x14ac:dyDescent="0.3">
      <c r="A4994" s="5">
        <v>43</v>
      </c>
      <c r="B4994" s="5" t="s">
        <v>73</v>
      </c>
      <c r="C4994" s="7" t="b">
        <f t="shared" ref="C4994:C5057" si="156">ISNUMBER(B4994)</f>
        <v>0</v>
      </c>
      <c r="D4994" s="7" t="str" cm="1">
        <f t="array" ref="D4994">_xlfn.SWITCH(A4994,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94" s="12">
        <f t="shared" ref="E4994:E5057" si="157">IF(C4994,B4994,DATE(RIGHT(B4994,4),MID(B4994,4,2),LEFT(B4994,2)))</f>
        <v>40991</v>
      </c>
      <c r="F4994" s="5">
        <v>2012</v>
      </c>
      <c r="G4994" s="8">
        <v>610940.93999999994</v>
      </c>
      <c r="H4994" s="5" t="s">
        <v>99</v>
      </c>
      <c r="I4994" s="9">
        <v>56.28</v>
      </c>
      <c r="J4994" s="10">
        <v>3.7869999999999999</v>
      </c>
      <c r="K4994" s="10">
        <v>212.7396889</v>
      </c>
      <c r="L4994" s="10">
        <v>9.6530000000000005</v>
      </c>
      <c r="M4994" s="11" t="str" cm="1">
        <f t="array" ref="M4994">_xlfn.IFS(ROUND(Sales_Data[[#This Row],[Temperature]],0)&lt;50,"Cold",ROUND(Sales_Data[[#This Row],[Temperature]],0)&lt;70,"Mild",ROUND(Sales_Data[[#This Row],[Temperature]],0)&lt;84,"Warm",TRUE,"Hot")</f>
        <v>Mild</v>
      </c>
    </row>
    <row r="4995" spans="1:13" x14ac:dyDescent="0.3">
      <c r="A4995" s="5">
        <v>44</v>
      </c>
      <c r="B4995" s="5" t="s">
        <v>73</v>
      </c>
      <c r="C4995" s="7" t="b">
        <f t="shared" si="156"/>
        <v>0</v>
      </c>
      <c r="D4995" s="7" t="str" cm="1">
        <f t="array" ref="D4995">_xlfn.SWITCH(A4995,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95" s="12">
        <f t="shared" si="157"/>
        <v>40991</v>
      </c>
      <c r="F4995" s="5">
        <v>2012</v>
      </c>
      <c r="G4995" s="8">
        <v>296947.06</v>
      </c>
      <c r="H4995" s="5" t="s">
        <v>99</v>
      </c>
      <c r="I4995" s="9">
        <v>47.83</v>
      </c>
      <c r="J4995" s="10">
        <v>3.6709999999999998</v>
      </c>
      <c r="K4995" s="10">
        <v>130.89664519999999</v>
      </c>
      <c r="L4995" s="10">
        <v>5.774</v>
      </c>
      <c r="M4995" s="11" t="str" cm="1">
        <f t="array" ref="M4995">_xlfn.IFS(ROUND(Sales_Data[[#This Row],[Temperature]],0)&lt;50,"Cold",ROUND(Sales_Data[[#This Row],[Temperature]],0)&lt;70,"Mild",ROUND(Sales_Data[[#This Row],[Temperature]],0)&lt;84,"Warm",TRUE,"Hot")</f>
        <v>Cold</v>
      </c>
    </row>
    <row r="4996" spans="1:13" x14ac:dyDescent="0.3">
      <c r="A4996" s="5">
        <v>45</v>
      </c>
      <c r="B4996" s="5" t="s">
        <v>73</v>
      </c>
      <c r="C4996" s="7" t="b">
        <f t="shared" si="156"/>
        <v>0</v>
      </c>
      <c r="D4996" s="7" t="str" cm="1">
        <f t="array" ref="D4996">_xlfn.SWITCH(A4996,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96" s="12">
        <f t="shared" si="157"/>
        <v>40991</v>
      </c>
      <c r="F4996" s="5">
        <v>2012</v>
      </c>
      <c r="G4996" s="8">
        <v>791835.37</v>
      </c>
      <c r="H4996" s="5" t="s">
        <v>99</v>
      </c>
      <c r="I4996" s="9">
        <v>59.45</v>
      </c>
      <c r="J4996" s="10">
        <v>3.9</v>
      </c>
      <c r="K4996" s="10">
        <v>190.5363213</v>
      </c>
      <c r="L4996" s="10">
        <v>8.4239999999999995</v>
      </c>
      <c r="M4996" s="11" t="str" cm="1">
        <f t="array" ref="M4996">_xlfn.IFS(ROUND(Sales_Data[[#This Row],[Temperature]],0)&lt;50,"Cold",ROUND(Sales_Data[[#This Row],[Temperature]],0)&lt;70,"Mild",ROUND(Sales_Data[[#This Row],[Temperature]],0)&lt;84,"Warm",TRUE,"Hot")</f>
        <v>Mild</v>
      </c>
    </row>
    <row r="4997" spans="1:13" x14ac:dyDescent="0.3">
      <c r="A4997" s="5">
        <v>1</v>
      </c>
      <c r="B4997" s="5" t="s">
        <v>74</v>
      </c>
      <c r="C4997" s="7" t="b">
        <f t="shared" si="156"/>
        <v>0</v>
      </c>
      <c r="D4997" s="7" t="str" cm="1">
        <f t="array" ref="D4997">_xlfn.SWITCH(A4997,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97" s="12">
        <f t="shared" si="157"/>
        <v>40998</v>
      </c>
      <c r="F4997" s="5">
        <v>2012</v>
      </c>
      <c r="G4997" s="8">
        <v>1649604.63</v>
      </c>
      <c r="H4997" s="5" t="s">
        <v>99</v>
      </c>
      <c r="I4997" s="9">
        <v>67.61</v>
      </c>
      <c r="J4997" s="10">
        <v>3.8450000000000002</v>
      </c>
      <c r="K4997" s="10">
        <v>221.36101189999999</v>
      </c>
      <c r="L4997" s="10">
        <v>7.3479999999999999</v>
      </c>
      <c r="M4997" s="11" t="str" cm="1">
        <f t="array" ref="M4997">_xlfn.IFS(ROUND(Sales_Data[[#This Row],[Temperature]],0)&lt;50,"Cold",ROUND(Sales_Data[[#This Row],[Temperature]],0)&lt;70,"Mild",ROUND(Sales_Data[[#This Row],[Temperature]],0)&lt;84,"Warm",TRUE,"Hot")</f>
        <v>Mild</v>
      </c>
    </row>
    <row r="4998" spans="1:13" x14ac:dyDescent="0.3">
      <c r="A4998" s="5">
        <v>2</v>
      </c>
      <c r="B4998" s="5" t="s">
        <v>74</v>
      </c>
      <c r="C4998" s="7" t="b">
        <f t="shared" si="156"/>
        <v>0</v>
      </c>
      <c r="D4998" s="7" t="str" cm="1">
        <f t="array" ref="D4998">_xlfn.SWITCH(A4998,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98" s="12">
        <f t="shared" si="157"/>
        <v>40998</v>
      </c>
      <c r="F4998" s="5">
        <v>2012</v>
      </c>
      <c r="G4998" s="8">
        <v>1857480.84</v>
      </c>
      <c r="H4998" s="5" t="s">
        <v>99</v>
      </c>
      <c r="I4998" s="9">
        <v>66.83</v>
      </c>
      <c r="J4998" s="10">
        <v>3.8450000000000002</v>
      </c>
      <c r="K4998" s="10">
        <v>220.9991248</v>
      </c>
      <c r="L4998" s="10">
        <v>7.0570000000000004</v>
      </c>
      <c r="M4998" s="11" t="str" cm="1">
        <f t="array" ref="M4998">_xlfn.IFS(ROUND(Sales_Data[[#This Row],[Temperature]],0)&lt;50,"Cold",ROUND(Sales_Data[[#This Row],[Temperature]],0)&lt;70,"Mild",ROUND(Sales_Data[[#This Row],[Temperature]],0)&lt;84,"Warm",TRUE,"Hot")</f>
        <v>Mild</v>
      </c>
    </row>
    <row r="4999" spans="1:13" x14ac:dyDescent="0.3">
      <c r="A4999" s="5">
        <v>3</v>
      </c>
      <c r="B4999" s="5" t="s">
        <v>74</v>
      </c>
      <c r="C4999" s="7" t="b">
        <f t="shared" si="156"/>
        <v>0</v>
      </c>
      <c r="D4999" s="7" t="str" cm="1">
        <f t="array" ref="D4999">_xlfn.SWITCH(A4999,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99" s="12">
        <f t="shared" si="157"/>
        <v>40998</v>
      </c>
      <c r="F4999" s="5">
        <v>2012</v>
      </c>
      <c r="G4999" s="8">
        <v>407488.84</v>
      </c>
      <c r="H4999" s="5" t="s">
        <v>99</v>
      </c>
      <c r="I4999" s="9">
        <v>69.36</v>
      </c>
      <c r="J4999" s="10">
        <v>3.8450000000000002</v>
      </c>
      <c r="K4999" s="10">
        <v>224.86512540000001</v>
      </c>
      <c r="L4999" s="10">
        <v>6.8330000000000002</v>
      </c>
      <c r="M4999" s="11" t="str" cm="1">
        <f t="array" ref="M4999">_xlfn.IFS(ROUND(Sales_Data[[#This Row],[Temperature]],0)&lt;50,"Cold",ROUND(Sales_Data[[#This Row],[Temperature]],0)&lt;70,"Mild",ROUND(Sales_Data[[#This Row],[Temperature]],0)&lt;84,"Warm",TRUE,"Hot")</f>
        <v>Mild</v>
      </c>
    </row>
    <row r="5000" spans="1:13" x14ac:dyDescent="0.3">
      <c r="A5000" s="5">
        <v>4</v>
      </c>
      <c r="B5000" s="5" t="s">
        <v>74</v>
      </c>
      <c r="C5000" s="7" t="b">
        <f t="shared" si="156"/>
        <v>0</v>
      </c>
      <c r="D5000" s="7" t="str" cm="1">
        <f t="array" ref="D5000">_xlfn.SWITCH(A5000,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00" s="12">
        <f t="shared" si="157"/>
        <v>40998</v>
      </c>
      <c r="F5000" s="5">
        <v>2012</v>
      </c>
      <c r="G5000" s="8">
        <v>2089381.77</v>
      </c>
      <c r="H5000" s="5" t="s">
        <v>99</v>
      </c>
      <c r="I5000" s="9">
        <v>72.63</v>
      </c>
      <c r="J5000" s="10">
        <v>3.82</v>
      </c>
      <c r="K5000" s="10">
        <v>130.96709680000001</v>
      </c>
      <c r="L5000" s="10">
        <v>4.6070000000000002</v>
      </c>
      <c r="M5000" s="11" t="str" cm="1">
        <f t="array" ref="M5000">_xlfn.IFS(ROUND(Sales_Data[[#This Row],[Temperature]],0)&lt;50,"Cold",ROUND(Sales_Data[[#This Row],[Temperature]],0)&lt;70,"Mild",ROUND(Sales_Data[[#This Row],[Temperature]],0)&lt;84,"Warm",TRUE,"Hot")</f>
        <v>Warm</v>
      </c>
    </row>
    <row r="5001" spans="1:13" x14ac:dyDescent="0.3">
      <c r="A5001" s="5">
        <v>5</v>
      </c>
      <c r="B5001" s="5" t="s">
        <v>74</v>
      </c>
      <c r="C5001" s="7" t="b">
        <f t="shared" si="156"/>
        <v>0</v>
      </c>
      <c r="D5001" s="7" t="str" cm="1">
        <f t="array" ref="D5001">_xlfn.SWITCH(A5001,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01" s="12">
        <f t="shared" si="157"/>
        <v>40998</v>
      </c>
      <c r="F5001" s="5">
        <v>2012</v>
      </c>
      <c r="G5001" s="8">
        <v>331318.73</v>
      </c>
      <c r="H5001" s="5" t="s">
        <v>99</v>
      </c>
      <c r="I5001" s="9">
        <v>67.760000000000005</v>
      </c>
      <c r="J5001" s="10">
        <v>3.8450000000000002</v>
      </c>
      <c r="K5001" s="10">
        <v>221.94804120000001</v>
      </c>
      <c r="L5001" s="10">
        <v>5.9429999999999996</v>
      </c>
      <c r="M5001" s="11" t="str" cm="1">
        <f t="array" ref="M5001">_xlfn.IFS(ROUND(Sales_Data[[#This Row],[Temperature]],0)&lt;50,"Cold",ROUND(Sales_Data[[#This Row],[Temperature]],0)&lt;70,"Mild",ROUND(Sales_Data[[#This Row],[Temperature]],0)&lt;84,"Warm",TRUE,"Hot")</f>
        <v>Mild</v>
      </c>
    </row>
    <row r="5002" spans="1:13" x14ac:dyDescent="0.3">
      <c r="A5002" s="5">
        <v>6</v>
      </c>
      <c r="B5002" s="5" t="s">
        <v>74</v>
      </c>
      <c r="C5002" s="7" t="b">
        <f t="shared" si="156"/>
        <v>0</v>
      </c>
      <c r="D5002" s="7" t="str" cm="1">
        <f t="array" ref="D5002">_xlfn.SWITCH(A5002,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02" s="12">
        <f t="shared" si="157"/>
        <v>40998</v>
      </c>
      <c r="F5002" s="5">
        <v>2012</v>
      </c>
      <c r="G5002" s="8">
        <v>1508933.26</v>
      </c>
      <c r="H5002" s="5" t="s">
        <v>99</v>
      </c>
      <c r="I5002" s="9">
        <v>67.91</v>
      </c>
      <c r="J5002" s="10">
        <v>3.8450000000000002</v>
      </c>
      <c r="K5002" s="10">
        <v>222.96750660000001</v>
      </c>
      <c r="L5002" s="10">
        <v>6.1319999999999997</v>
      </c>
      <c r="M5002" s="11" t="str" cm="1">
        <f t="array" ref="M5002">_xlfn.IFS(ROUND(Sales_Data[[#This Row],[Temperature]],0)&lt;50,"Cold",ROUND(Sales_Data[[#This Row],[Temperature]],0)&lt;70,"Mild",ROUND(Sales_Data[[#This Row],[Temperature]],0)&lt;84,"Warm",TRUE,"Hot")</f>
        <v>Mild</v>
      </c>
    </row>
    <row r="5003" spans="1:13" x14ac:dyDescent="0.3">
      <c r="A5003" s="5">
        <v>7</v>
      </c>
      <c r="B5003" s="5" t="s">
        <v>74</v>
      </c>
      <c r="C5003" s="7" t="b">
        <f t="shared" si="156"/>
        <v>0</v>
      </c>
      <c r="D5003" s="7" t="str" cm="1">
        <f t="array" ref="D5003">_xlfn.SWITCH(A5003,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03" s="12">
        <f t="shared" si="157"/>
        <v>40998</v>
      </c>
      <c r="F5003" s="5">
        <v>2012</v>
      </c>
      <c r="G5003" s="8">
        <v>583322.19999999995</v>
      </c>
      <c r="H5003" s="5" t="s">
        <v>99</v>
      </c>
      <c r="I5003" s="9">
        <v>44.99</v>
      </c>
      <c r="J5003" s="10">
        <v>3.75</v>
      </c>
      <c r="K5003" s="10">
        <v>197.41332589999999</v>
      </c>
      <c r="L5003" s="10">
        <v>8.2560000000000002</v>
      </c>
      <c r="M5003" s="11" t="str" cm="1">
        <f t="array" ref="M5003">_xlfn.IFS(ROUND(Sales_Data[[#This Row],[Temperature]],0)&lt;50,"Cold",ROUND(Sales_Data[[#This Row],[Temperature]],0)&lt;70,"Mild",ROUND(Sales_Data[[#This Row],[Temperature]],0)&lt;84,"Warm",TRUE,"Hot")</f>
        <v>Cold</v>
      </c>
    </row>
    <row r="5004" spans="1:13" x14ac:dyDescent="0.3">
      <c r="A5004" s="5">
        <v>8</v>
      </c>
      <c r="B5004" s="5" t="s">
        <v>74</v>
      </c>
      <c r="C5004" s="7" t="b">
        <f t="shared" si="156"/>
        <v>0</v>
      </c>
      <c r="D5004" s="7" t="str" cm="1">
        <f t="array" ref="D5004">_xlfn.SWITCH(A5004,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04" s="12">
        <f t="shared" si="157"/>
        <v>40998</v>
      </c>
      <c r="F5004" s="5">
        <v>2012</v>
      </c>
      <c r="G5004" s="8">
        <v>905935.29</v>
      </c>
      <c r="H5004" s="5" t="s">
        <v>99</v>
      </c>
      <c r="I5004" s="9">
        <v>66.69</v>
      </c>
      <c r="J5004" s="10">
        <v>3.8450000000000002</v>
      </c>
      <c r="K5004" s="10">
        <v>224.9141521</v>
      </c>
      <c r="L5004" s="10">
        <v>5.8250000000000002</v>
      </c>
      <c r="M5004" s="11" t="str" cm="1">
        <f t="array" ref="M5004">_xlfn.IFS(ROUND(Sales_Data[[#This Row],[Temperature]],0)&lt;50,"Cold",ROUND(Sales_Data[[#This Row],[Temperature]],0)&lt;70,"Mild",ROUND(Sales_Data[[#This Row],[Temperature]],0)&lt;84,"Warm",TRUE,"Hot")</f>
        <v>Mild</v>
      </c>
    </row>
    <row r="5005" spans="1:13" x14ac:dyDescent="0.3">
      <c r="A5005" s="5">
        <v>9</v>
      </c>
      <c r="B5005" s="5" t="s">
        <v>74</v>
      </c>
      <c r="C5005" s="7" t="b">
        <f t="shared" si="156"/>
        <v>0</v>
      </c>
      <c r="D5005" s="7" t="str" cm="1">
        <f t="array" ref="D5005">_xlfn.SWITCH(A5005,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05" s="12">
        <f t="shared" si="157"/>
        <v>40998</v>
      </c>
      <c r="F5005" s="5">
        <v>2012</v>
      </c>
      <c r="G5005" s="8">
        <v>574985.37</v>
      </c>
      <c r="H5005" s="5" t="s">
        <v>99</v>
      </c>
      <c r="I5005" s="9">
        <v>67.87</v>
      </c>
      <c r="J5005" s="10">
        <v>3.8450000000000002</v>
      </c>
      <c r="K5005" s="10">
        <v>225.107867</v>
      </c>
      <c r="L5005" s="10">
        <v>5.6669999999999998</v>
      </c>
      <c r="M5005" s="11" t="str" cm="1">
        <f t="array" ref="M5005">_xlfn.IFS(ROUND(Sales_Data[[#This Row],[Temperature]],0)&lt;50,"Cold",ROUND(Sales_Data[[#This Row],[Temperature]],0)&lt;70,"Mild",ROUND(Sales_Data[[#This Row],[Temperature]],0)&lt;84,"Warm",TRUE,"Hot")</f>
        <v>Mild</v>
      </c>
    </row>
    <row r="5006" spans="1:13" x14ac:dyDescent="0.3">
      <c r="A5006" s="5">
        <v>10</v>
      </c>
      <c r="B5006" s="5" t="s">
        <v>74</v>
      </c>
      <c r="C5006" s="7" t="b">
        <f t="shared" si="156"/>
        <v>0</v>
      </c>
      <c r="D5006" s="7" t="str" cm="1">
        <f t="array" ref="D5006">_xlfn.SWITCH(A5006,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06" s="12">
        <f t="shared" si="157"/>
        <v>40998</v>
      </c>
      <c r="F5006" s="5">
        <v>2012</v>
      </c>
      <c r="G5006" s="8">
        <v>1815760.42</v>
      </c>
      <c r="H5006" s="5" t="s">
        <v>99</v>
      </c>
      <c r="I5006" s="9">
        <v>67.92</v>
      </c>
      <c r="J5006" s="10">
        <v>4.2939999999999996</v>
      </c>
      <c r="K5006" s="10">
        <v>130.96709680000001</v>
      </c>
      <c r="L5006" s="10">
        <v>7.5449999999999999</v>
      </c>
      <c r="M5006" s="11" t="str" cm="1">
        <f t="array" ref="M5006">_xlfn.IFS(ROUND(Sales_Data[[#This Row],[Temperature]],0)&lt;50,"Cold",ROUND(Sales_Data[[#This Row],[Temperature]],0)&lt;70,"Mild",ROUND(Sales_Data[[#This Row],[Temperature]],0)&lt;84,"Warm",TRUE,"Hot")</f>
        <v>Mild</v>
      </c>
    </row>
    <row r="5007" spans="1:13" x14ac:dyDescent="0.3">
      <c r="A5007" s="5">
        <v>11</v>
      </c>
      <c r="B5007" s="5" t="s">
        <v>74</v>
      </c>
      <c r="C5007" s="7" t="b">
        <f t="shared" si="156"/>
        <v>0</v>
      </c>
      <c r="D5007" s="7" t="str" cm="1">
        <f t="array" ref="D5007">_xlfn.SWITCH(A5007,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07" s="12">
        <f t="shared" si="157"/>
        <v>40998</v>
      </c>
      <c r="F5007" s="5">
        <v>2012</v>
      </c>
      <c r="G5007" s="8">
        <v>1300104.03</v>
      </c>
      <c r="H5007" s="5" t="s">
        <v>99</v>
      </c>
      <c r="I5007" s="9">
        <v>70.23</v>
      </c>
      <c r="J5007" s="10">
        <v>3.8450000000000002</v>
      </c>
      <c r="K5007" s="10">
        <v>224.86512540000001</v>
      </c>
      <c r="L5007" s="10">
        <v>6.8330000000000002</v>
      </c>
      <c r="M5007" s="11" t="str" cm="1">
        <f t="array" ref="M5007">_xlfn.IFS(ROUND(Sales_Data[[#This Row],[Temperature]],0)&lt;50,"Cold",ROUND(Sales_Data[[#This Row],[Temperature]],0)&lt;70,"Mild",ROUND(Sales_Data[[#This Row],[Temperature]],0)&lt;84,"Warm",TRUE,"Hot")</f>
        <v>Warm</v>
      </c>
    </row>
    <row r="5008" spans="1:13" x14ac:dyDescent="0.3">
      <c r="A5008" s="5">
        <v>12</v>
      </c>
      <c r="B5008" s="5" t="s">
        <v>74</v>
      </c>
      <c r="C5008" s="7" t="b">
        <f t="shared" si="156"/>
        <v>0</v>
      </c>
      <c r="D5008" s="7" t="str" cm="1">
        <f t="array" ref="D5008">_xlfn.SWITCH(A5008,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08" s="12">
        <f t="shared" si="157"/>
        <v>40998</v>
      </c>
      <c r="F5008" s="5">
        <v>2012</v>
      </c>
      <c r="G5008" s="8">
        <v>1025382.22</v>
      </c>
      <c r="H5008" s="5" t="s">
        <v>99</v>
      </c>
      <c r="I5008" s="9">
        <v>64.36</v>
      </c>
      <c r="J5008" s="10">
        <v>4.2939999999999996</v>
      </c>
      <c r="K5008" s="10">
        <v>130.96709680000001</v>
      </c>
      <c r="L5008" s="10">
        <v>12.186999999999999</v>
      </c>
      <c r="M5008" s="11" t="str" cm="1">
        <f t="array" ref="M5008">_xlfn.IFS(ROUND(Sales_Data[[#This Row],[Temperature]],0)&lt;50,"Cold",ROUND(Sales_Data[[#This Row],[Temperature]],0)&lt;70,"Mild",ROUND(Sales_Data[[#This Row],[Temperature]],0)&lt;84,"Warm",TRUE,"Hot")</f>
        <v>Mild</v>
      </c>
    </row>
    <row r="5009" spans="1:13" x14ac:dyDescent="0.3">
      <c r="A5009" s="5">
        <v>13</v>
      </c>
      <c r="B5009" s="5" t="s">
        <v>74</v>
      </c>
      <c r="C5009" s="7" t="b">
        <f t="shared" si="156"/>
        <v>0</v>
      </c>
      <c r="D5009" s="7" t="str" cm="1">
        <f t="array" ref="D5009">_xlfn.SWITCH(A5009,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09" s="12">
        <f t="shared" si="157"/>
        <v>40998</v>
      </c>
      <c r="F5009" s="5">
        <v>2012</v>
      </c>
      <c r="G5009" s="8">
        <v>1948982.7</v>
      </c>
      <c r="H5009" s="5" t="s">
        <v>99</v>
      </c>
      <c r="I5009" s="9">
        <v>53.2</v>
      </c>
      <c r="J5009" s="10">
        <v>3.734</v>
      </c>
      <c r="K5009" s="10">
        <v>130.96709680000001</v>
      </c>
      <c r="L5009" s="10">
        <v>6.1040000000000001</v>
      </c>
      <c r="M5009" s="11" t="str" cm="1">
        <f t="array" ref="M5009">_xlfn.IFS(ROUND(Sales_Data[[#This Row],[Temperature]],0)&lt;50,"Cold",ROUND(Sales_Data[[#This Row],[Temperature]],0)&lt;70,"Mild",ROUND(Sales_Data[[#This Row],[Temperature]],0)&lt;84,"Warm",TRUE,"Hot")</f>
        <v>Mild</v>
      </c>
    </row>
    <row r="5010" spans="1:13" x14ac:dyDescent="0.3">
      <c r="A5010" s="5">
        <v>14</v>
      </c>
      <c r="B5010" s="5" t="s">
        <v>74</v>
      </c>
      <c r="C5010" s="7" t="b">
        <f t="shared" si="156"/>
        <v>0</v>
      </c>
      <c r="D5010" s="7" t="str" cm="1">
        <f t="array" ref="D5010">_xlfn.SWITCH(A5010,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010" s="12">
        <f t="shared" si="157"/>
        <v>40998</v>
      </c>
      <c r="F5010" s="5">
        <v>2012</v>
      </c>
      <c r="G5010" s="8">
        <v>1905033.01</v>
      </c>
      <c r="H5010" s="5" t="s">
        <v>99</v>
      </c>
      <c r="I5010" s="9">
        <v>50.04</v>
      </c>
      <c r="J5010" s="10">
        <v>3.9529999999999998</v>
      </c>
      <c r="K5010" s="10">
        <v>190.61074629999999</v>
      </c>
      <c r="L5010" s="10">
        <v>8.4239999999999995</v>
      </c>
      <c r="M5010" s="11" t="str" cm="1">
        <f t="array" ref="M5010">_xlfn.IFS(ROUND(Sales_Data[[#This Row],[Temperature]],0)&lt;50,"Cold",ROUND(Sales_Data[[#This Row],[Temperature]],0)&lt;70,"Mild",ROUND(Sales_Data[[#This Row],[Temperature]],0)&lt;84,"Warm",TRUE,"Hot")</f>
        <v>Mild</v>
      </c>
    </row>
    <row r="5011" spans="1:13" x14ac:dyDescent="0.3">
      <c r="A5011" s="5">
        <v>15</v>
      </c>
      <c r="B5011" s="5" t="s">
        <v>74</v>
      </c>
      <c r="C5011" s="7" t="b">
        <f t="shared" si="156"/>
        <v>0</v>
      </c>
      <c r="D5011" s="7" t="str" cm="1">
        <f t="array" ref="D5011">_xlfn.SWITCH(A5011,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011" s="12">
        <f t="shared" si="157"/>
        <v>40998</v>
      </c>
      <c r="F5011" s="5">
        <v>2012</v>
      </c>
      <c r="G5011" s="8">
        <v>557547.25</v>
      </c>
      <c r="H5011" s="5" t="s">
        <v>99</v>
      </c>
      <c r="I5011" s="9">
        <v>42.65</v>
      </c>
      <c r="J5011" s="10">
        <v>4.0979999999999999</v>
      </c>
      <c r="K5011" s="10">
        <v>137.72619349999999</v>
      </c>
      <c r="L5011" s="10">
        <v>7.9429999999999996</v>
      </c>
      <c r="M5011" s="11" t="str" cm="1">
        <f t="array" ref="M5011">_xlfn.IFS(ROUND(Sales_Data[[#This Row],[Temperature]],0)&lt;50,"Cold",ROUND(Sales_Data[[#This Row],[Temperature]],0)&lt;70,"Mild",ROUND(Sales_Data[[#This Row],[Temperature]],0)&lt;84,"Warm",TRUE,"Hot")</f>
        <v>Cold</v>
      </c>
    </row>
    <row r="5012" spans="1:13" x14ac:dyDescent="0.3">
      <c r="A5012" s="5">
        <v>16</v>
      </c>
      <c r="B5012" s="5" t="s">
        <v>74</v>
      </c>
      <c r="C5012" s="7" t="b">
        <f t="shared" si="156"/>
        <v>0</v>
      </c>
      <c r="D5012" s="7" t="str" cm="1">
        <f t="array" ref="D5012">_xlfn.SWITCH(A5012,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012" s="12">
        <f t="shared" si="157"/>
        <v>40998</v>
      </c>
      <c r="F5012" s="5">
        <v>2012</v>
      </c>
      <c r="G5012" s="8">
        <v>485095.41</v>
      </c>
      <c r="H5012" s="5" t="s">
        <v>99</v>
      </c>
      <c r="I5012" s="9">
        <v>48.29</v>
      </c>
      <c r="J5012" s="10">
        <v>3.75</v>
      </c>
      <c r="K5012" s="10">
        <v>197.41332589999999</v>
      </c>
      <c r="L5012" s="10">
        <v>6.1619999999999999</v>
      </c>
      <c r="M5012" s="11" t="str" cm="1">
        <f t="array" ref="M5012">_xlfn.IFS(ROUND(Sales_Data[[#This Row],[Temperature]],0)&lt;50,"Cold",ROUND(Sales_Data[[#This Row],[Temperature]],0)&lt;70,"Mild",ROUND(Sales_Data[[#This Row],[Temperature]],0)&lt;84,"Warm",TRUE,"Hot")</f>
        <v>Cold</v>
      </c>
    </row>
    <row r="5013" spans="1:13" x14ac:dyDescent="0.3">
      <c r="A5013" s="5">
        <v>17</v>
      </c>
      <c r="B5013" s="5" t="s">
        <v>74</v>
      </c>
      <c r="C5013" s="7" t="b">
        <f t="shared" si="156"/>
        <v>0</v>
      </c>
      <c r="D5013" s="7" t="str" cm="1">
        <f t="array" ref="D5013">_xlfn.SWITCH(A5013,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013" s="12">
        <f t="shared" si="157"/>
        <v>40998</v>
      </c>
      <c r="F5013" s="5">
        <v>2012</v>
      </c>
      <c r="G5013" s="8">
        <v>872469.03</v>
      </c>
      <c r="H5013" s="5" t="s">
        <v>99</v>
      </c>
      <c r="I5013" s="9">
        <v>45.29</v>
      </c>
      <c r="J5013" s="10">
        <v>3.734</v>
      </c>
      <c r="K5013" s="10">
        <v>130.96709680000001</v>
      </c>
      <c r="L5013" s="10">
        <v>6.4029999999999996</v>
      </c>
      <c r="M5013" s="11" t="str" cm="1">
        <f t="array" ref="M5013">_xlfn.IFS(ROUND(Sales_Data[[#This Row],[Temperature]],0)&lt;50,"Cold",ROUND(Sales_Data[[#This Row],[Temperature]],0)&lt;70,"Mild",ROUND(Sales_Data[[#This Row],[Temperature]],0)&lt;84,"Warm",TRUE,"Hot")</f>
        <v>Cold</v>
      </c>
    </row>
    <row r="5014" spans="1:13" x14ac:dyDescent="0.3">
      <c r="A5014" s="5">
        <v>18</v>
      </c>
      <c r="B5014" s="5" t="s">
        <v>74</v>
      </c>
      <c r="C5014" s="7" t="b">
        <f t="shared" si="156"/>
        <v>0</v>
      </c>
      <c r="D5014" s="7" t="str" cm="1">
        <f t="array" ref="D5014">_xlfn.SWITCH(A5014,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014" s="12">
        <f t="shared" si="157"/>
        <v>40998</v>
      </c>
      <c r="F5014" s="5">
        <v>2012</v>
      </c>
      <c r="G5014" s="8">
        <v>1009121.2</v>
      </c>
      <c r="H5014" s="5" t="s">
        <v>99</v>
      </c>
      <c r="I5014" s="9">
        <v>45.35</v>
      </c>
      <c r="J5014" s="10">
        <v>3.9209999999999998</v>
      </c>
      <c r="K5014" s="10">
        <v>137.72619349999999</v>
      </c>
      <c r="L5014" s="10">
        <v>8.0749999999999993</v>
      </c>
      <c r="M5014" s="11" t="str" cm="1">
        <f t="array" ref="M5014">_xlfn.IFS(ROUND(Sales_Data[[#This Row],[Temperature]],0)&lt;50,"Cold",ROUND(Sales_Data[[#This Row],[Temperature]],0)&lt;70,"Mild",ROUND(Sales_Data[[#This Row],[Temperature]],0)&lt;84,"Warm",TRUE,"Hot")</f>
        <v>Cold</v>
      </c>
    </row>
    <row r="5015" spans="1:13" x14ac:dyDescent="0.3">
      <c r="A5015" s="5">
        <v>19</v>
      </c>
      <c r="B5015" s="5" t="s">
        <v>74</v>
      </c>
      <c r="C5015" s="7" t="b">
        <f t="shared" si="156"/>
        <v>0</v>
      </c>
      <c r="D5015" s="7" t="str" cm="1">
        <f t="array" ref="D5015">_xlfn.SWITCH(A5015,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015" s="12">
        <f t="shared" si="157"/>
        <v>40998</v>
      </c>
      <c r="F5015" s="5">
        <v>2012</v>
      </c>
      <c r="G5015" s="8">
        <v>1327139.3500000001</v>
      </c>
      <c r="H5015" s="5" t="s">
        <v>99</v>
      </c>
      <c r="I5015" s="9">
        <v>43.47</v>
      </c>
      <c r="J5015" s="10">
        <v>4.0979999999999999</v>
      </c>
      <c r="K5015" s="10">
        <v>137.72619349999999</v>
      </c>
      <c r="L5015" s="10">
        <v>7.9429999999999996</v>
      </c>
      <c r="M5015" s="11" t="str" cm="1">
        <f t="array" ref="M5015">_xlfn.IFS(ROUND(Sales_Data[[#This Row],[Temperature]],0)&lt;50,"Cold",ROUND(Sales_Data[[#This Row],[Temperature]],0)&lt;70,"Mild",ROUND(Sales_Data[[#This Row],[Temperature]],0)&lt;84,"Warm",TRUE,"Hot")</f>
        <v>Cold</v>
      </c>
    </row>
    <row r="5016" spans="1:13" x14ac:dyDescent="0.3">
      <c r="A5016" s="5">
        <v>20</v>
      </c>
      <c r="B5016" s="5" t="s">
        <v>74</v>
      </c>
      <c r="C5016" s="7" t="b">
        <f t="shared" si="156"/>
        <v>0</v>
      </c>
      <c r="D5016" s="7" t="str" cm="1">
        <f t="array" ref="D5016">_xlfn.SWITCH(A5016,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016" s="12">
        <f t="shared" si="157"/>
        <v>40998</v>
      </c>
      <c r="F5016" s="5">
        <v>2012</v>
      </c>
      <c r="G5016" s="8">
        <v>2074721.74</v>
      </c>
      <c r="H5016" s="5" t="s">
        <v>99</v>
      </c>
      <c r="I5016" s="9">
        <v>51.52</v>
      </c>
      <c r="J5016" s="10">
        <v>3.9529999999999998</v>
      </c>
      <c r="K5016" s="10">
        <v>214.1647079</v>
      </c>
      <c r="L5016" s="10">
        <v>6.9610000000000003</v>
      </c>
      <c r="M5016" s="11" t="str" cm="1">
        <f t="array" ref="M5016">_xlfn.IFS(ROUND(Sales_Data[[#This Row],[Temperature]],0)&lt;50,"Cold",ROUND(Sales_Data[[#This Row],[Temperature]],0)&lt;70,"Mild",ROUND(Sales_Data[[#This Row],[Temperature]],0)&lt;84,"Warm",TRUE,"Hot")</f>
        <v>Mild</v>
      </c>
    </row>
    <row r="5017" spans="1:13" x14ac:dyDescent="0.3">
      <c r="A5017" s="5">
        <v>21</v>
      </c>
      <c r="B5017" s="5" t="s">
        <v>74</v>
      </c>
      <c r="C5017" s="7" t="b">
        <f t="shared" si="156"/>
        <v>0</v>
      </c>
      <c r="D5017" s="7" t="str" cm="1">
        <f t="array" ref="D5017">_xlfn.SWITCH(A5017,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017" s="12">
        <f t="shared" si="157"/>
        <v>40998</v>
      </c>
      <c r="F5017" s="5">
        <v>2012</v>
      </c>
      <c r="G5017" s="8">
        <v>724798.76</v>
      </c>
      <c r="H5017" s="5" t="s">
        <v>99</v>
      </c>
      <c r="I5017" s="9">
        <v>67.87</v>
      </c>
      <c r="J5017" s="10">
        <v>3.8450000000000002</v>
      </c>
      <c r="K5017" s="10">
        <v>220.9991248</v>
      </c>
      <c r="L5017" s="10">
        <v>7.0570000000000004</v>
      </c>
      <c r="M5017" s="11" t="str" cm="1">
        <f t="array" ref="M5017">_xlfn.IFS(ROUND(Sales_Data[[#This Row],[Temperature]],0)&lt;50,"Cold",ROUND(Sales_Data[[#This Row],[Temperature]],0)&lt;70,"Mild",ROUND(Sales_Data[[#This Row],[Temperature]],0)&lt;84,"Warm",TRUE,"Hot")</f>
        <v>Mild</v>
      </c>
    </row>
    <row r="5018" spans="1:13" x14ac:dyDescent="0.3">
      <c r="A5018" s="5">
        <v>22</v>
      </c>
      <c r="B5018" s="5" t="s">
        <v>74</v>
      </c>
      <c r="C5018" s="7" t="b">
        <f t="shared" si="156"/>
        <v>0</v>
      </c>
      <c r="D5018" s="7" t="str" cm="1">
        <f t="array" ref="D5018">_xlfn.SWITCH(A5018,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018" s="12">
        <f t="shared" si="157"/>
        <v>40998</v>
      </c>
      <c r="F5018" s="5">
        <v>2012</v>
      </c>
      <c r="G5018" s="8">
        <v>965769.93</v>
      </c>
      <c r="H5018" s="5" t="s">
        <v>99</v>
      </c>
      <c r="I5018" s="9">
        <v>46.4</v>
      </c>
      <c r="J5018" s="10">
        <v>3.9209999999999998</v>
      </c>
      <c r="K5018" s="10">
        <v>141.6990864</v>
      </c>
      <c r="L5018" s="10">
        <v>7.5030000000000001</v>
      </c>
      <c r="M5018" s="11" t="str" cm="1">
        <f t="array" ref="M5018">_xlfn.IFS(ROUND(Sales_Data[[#This Row],[Temperature]],0)&lt;50,"Cold",ROUND(Sales_Data[[#This Row],[Temperature]],0)&lt;70,"Mild",ROUND(Sales_Data[[#This Row],[Temperature]],0)&lt;84,"Warm",TRUE,"Hot")</f>
        <v>Cold</v>
      </c>
    </row>
    <row r="5019" spans="1:13" x14ac:dyDescent="0.3">
      <c r="A5019" s="5">
        <v>23</v>
      </c>
      <c r="B5019" s="5" t="s">
        <v>74</v>
      </c>
      <c r="C5019" s="7" t="b">
        <f t="shared" si="156"/>
        <v>0</v>
      </c>
      <c r="D5019" s="7" t="str" cm="1">
        <f t="array" ref="D5019">_xlfn.SWITCH(A5019,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019" s="12">
        <f t="shared" si="157"/>
        <v>40998</v>
      </c>
      <c r="F5019" s="5">
        <v>2012</v>
      </c>
      <c r="G5019" s="8">
        <v>1261964.96</v>
      </c>
      <c r="H5019" s="5" t="s">
        <v>99</v>
      </c>
      <c r="I5019" s="9">
        <v>36.71</v>
      </c>
      <c r="J5019" s="10">
        <v>3.9209999999999998</v>
      </c>
      <c r="K5019" s="10">
        <v>137.72619349999999</v>
      </c>
      <c r="L5019" s="10">
        <v>4.2610000000000001</v>
      </c>
      <c r="M5019" s="11" t="str" cm="1">
        <f t="array" ref="M5019">_xlfn.IFS(ROUND(Sales_Data[[#This Row],[Temperature]],0)&lt;50,"Cold",ROUND(Sales_Data[[#This Row],[Temperature]],0)&lt;70,"Mild",ROUND(Sales_Data[[#This Row],[Temperature]],0)&lt;84,"Warm",TRUE,"Hot")</f>
        <v>Cold</v>
      </c>
    </row>
    <row r="5020" spans="1:13" x14ac:dyDescent="0.3">
      <c r="A5020" s="5">
        <v>24</v>
      </c>
      <c r="B5020" s="5" t="s">
        <v>74</v>
      </c>
      <c r="C5020" s="7" t="b">
        <f t="shared" si="156"/>
        <v>0</v>
      </c>
      <c r="D5020" s="7" t="str" cm="1">
        <f t="array" ref="D5020">_xlfn.SWITCH(A5020,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020" s="12">
        <f t="shared" si="157"/>
        <v>40998</v>
      </c>
      <c r="F5020" s="5">
        <v>2012</v>
      </c>
      <c r="G5020" s="8">
        <v>1230106.1299999999</v>
      </c>
      <c r="H5020" s="5" t="s">
        <v>99</v>
      </c>
      <c r="I5020" s="9">
        <v>47.28</v>
      </c>
      <c r="J5020" s="10">
        <v>4.0979999999999999</v>
      </c>
      <c r="K5020" s="10">
        <v>137.72619349999999</v>
      </c>
      <c r="L5020" s="10">
        <v>8.6590000000000007</v>
      </c>
      <c r="M5020" s="11" t="str" cm="1">
        <f t="array" ref="M5020">_xlfn.IFS(ROUND(Sales_Data[[#This Row],[Temperature]],0)&lt;50,"Cold",ROUND(Sales_Data[[#This Row],[Temperature]],0)&lt;70,"Mild",ROUND(Sales_Data[[#This Row],[Temperature]],0)&lt;84,"Warm",TRUE,"Hot")</f>
        <v>Cold</v>
      </c>
    </row>
    <row r="5021" spans="1:13" x14ac:dyDescent="0.3">
      <c r="A5021" s="5">
        <v>25</v>
      </c>
      <c r="B5021" s="5" t="s">
        <v>74</v>
      </c>
      <c r="C5021" s="7" t="b">
        <f t="shared" si="156"/>
        <v>0</v>
      </c>
      <c r="D5021" s="7" t="str" cm="1">
        <f t="array" ref="D5021">_xlfn.SWITCH(A5021,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021" s="12">
        <f t="shared" si="157"/>
        <v>40998</v>
      </c>
      <c r="F5021" s="5">
        <v>2012</v>
      </c>
      <c r="G5021" s="8">
        <v>684348.92</v>
      </c>
      <c r="H5021" s="5" t="s">
        <v>99</v>
      </c>
      <c r="I5021" s="9">
        <v>47.92</v>
      </c>
      <c r="J5021" s="10">
        <v>3.9529999999999998</v>
      </c>
      <c r="K5021" s="10">
        <v>214.1647079</v>
      </c>
      <c r="L5021" s="10">
        <v>6.9610000000000003</v>
      </c>
      <c r="M5021" s="11" t="str" cm="1">
        <f t="array" ref="M5021">_xlfn.IFS(ROUND(Sales_Data[[#This Row],[Temperature]],0)&lt;50,"Cold",ROUND(Sales_Data[[#This Row],[Temperature]],0)&lt;70,"Mild",ROUND(Sales_Data[[#This Row],[Temperature]],0)&lt;84,"Warm",TRUE,"Hot")</f>
        <v>Cold</v>
      </c>
    </row>
    <row r="5022" spans="1:13" x14ac:dyDescent="0.3">
      <c r="A5022" s="5">
        <v>26</v>
      </c>
      <c r="B5022" s="5" t="s">
        <v>74</v>
      </c>
      <c r="C5022" s="7" t="b">
        <f t="shared" si="156"/>
        <v>0</v>
      </c>
      <c r="D5022" s="7" t="str" cm="1">
        <f t="array" ref="D5022">_xlfn.SWITCH(A5022,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022" s="12">
        <f t="shared" si="157"/>
        <v>40998</v>
      </c>
      <c r="F5022" s="5">
        <v>2012</v>
      </c>
      <c r="G5022" s="8">
        <v>922018.43</v>
      </c>
      <c r="H5022" s="5" t="s">
        <v>99</v>
      </c>
      <c r="I5022" s="9">
        <v>33.33</v>
      </c>
      <c r="J5022" s="10">
        <v>3.9209999999999998</v>
      </c>
      <c r="K5022" s="10">
        <v>137.72619349999999</v>
      </c>
      <c r="L5022" s="10">
        <v>7.4669999999999996</v>
      </c>
      <c r="M5022" s="11" t="str" cm="1">
        <f t="array" ref="M5022">_xlfn.IFS(ROUND(Sales_Data[[#This Row],[Temperature]],0)&lt;50,"Cold",ROUND(Sales_Data[[#This Row],[Temperature]],0)&lt;70,"Mild",ROUND(Sales_Data[[#This Row],[Temperature]],0)&lt;84,"Warm",TRUE,"Hot")</f>
        <v>Cold</v>
      </c>
    </row>
    <row r="5023" spans="1:13" x14ac:dyDescent="0.3">
      <c r="A5023" s="5">
        <v>27</v>
      </c>
      <c r="B5023" s="5" t="s">
        <v>74</v>
      </c>
      <c r="C5023" s="7" t="b">
        <f t="shared" si="156"/>
        <v>0</v>
      </c>
      <c r="D5023" s="7" t="str" cm="1">
        <f t="array" ref="D5023">_xlfn.SWITCH(A5023,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023" s="12">
        <f t="shared" si="157"/>
        <v>40998</v>
      </c>
      <c r="F5023" s="5">
        <v>2012</v>
      </c>
      <c r="G5023" s="8">
        <v>1615494.14</v>
      </c>
      <c r="H5023" s="5" t="s">
        <v>99</v>
      </c>
      <c r="I5023" s="9">
        <v>49.4</v>
      </c>
      <c r="J5023" s="10">
        <v>4.0979999999999999</v>
      </c>
      <c r="K5023" s="10">
        <v>141.6990864</v>
      </c>
      <c r="L5023" s="10">
        <v>8.0090000000000003</v>
      </c>
      <c r="M5023" s="11" t="str" cm="1">
        <f t="array" ref="M5023">_xlfn.IFS(ROUND(Sales_Data[[#This Row],[Temperature]],0)&lt;50,"Cold",ROUND(Sales_Data[[#This Row],[Temperature]],0)&lt;70,"Mild",ROUND(Sales_Data[[#This Row],[Temperature]],0)&lt;84,"Warm",TRUE,"Hot")</f>
        <v>Cold</v>
      </c>
    </row>
    <row r="5024" spans="1:13" x14ac:dyDescent="0.3">
      <c r="A5024" s="5">
        <v>28</v>
      </c>
      <c r="B5024" s="5" t="s">
        <v>74</v>
      </c>
      <c r="C5024" s="7" t="b">
        <f t="shared" si="156"/>
        <v>0</v>
      </c>
      <c r="D5024" s="7" t="str" cm="1">
        <f t="array" ref="D5024">_xlfn.SWITCH(A5024,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024" s="12">
        <f t="shared" si="157"/>
        <v>40998</v>
      </c>
      <c r="F5024" s="5">
        <v>2012</v>
      </c>
      <c r="G5024" s="8">
        <v>1209524.1100000001</v>
      </c>
      <c r="H5024" s="5" t="s">
        <v>99</v>
      </c>
      <c r="I5024" s="9">
        <v>64.36</v>
      </c>
      <c r="J5024" s="10">
        <v>4.2939999999999996</v>
      </c>
      <c r="K5024" s="10">
        <v>130.96709680000001</v>
      </c>
      <c r="L5024" s="10">
        <v>12.186999999999999</v>
      </c>
      <c r="M5024" s="11" t="str" cm="1">
        <f t="array" ref="M5024">_xlfn.IFS(ROUND(Sales_Data[[#This Row],[Temperature]],0)&lt;50,"Cold",ROUND(Sales_Data[[#This Row],[Temperature]],0)&lt;70,"Mild",ROUND(Sales_Data[[#This Row],[Temperature]],0)&lt;84,"Warm",TRUE,"Hot")</f>
        <v>Mild</v>
      </c>
    </row>
    <row r="5025" spans="1:13" x14ac:dyDescent="0.3">
      <c r="A5025" s="5">
        <v>29</v>
      </c>
      <c r="B5025" s="5" t="s">
        <v>74</v>
      </c>
      <c r="C5025" s="7" t="b">
        <f t="shared" si="156"/>
        <v>0</v>
      </c>
      <c r="D5025" s="7" t="str" cm="1">
        <f t="array" ref="D5025">_xlfn.SWITCH(A5025,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025" s="12">
        <f t="shared" si="157"/>
        <v>40998</v>
      </c>
      <c r="F5025" s="5">
        <v>2012</v>
      </c>
      <c r="G5025" s="8">
        <v>504566.28</v>
      </c>
      <c r="H5025" s="5" t="s">
        <v>99</v>
      </c>
      <c r="I5025" s="9">
        <v>46.4</v>
      </c>
      <c r="J5025" s="10">
        <v>3.9209999999999998</v>
      </c>
      <c r="K5025" s="10">
        <v>137.72619349999999</v>
      </c>
      <c r="L5025" s="10">
        <v>8.9879999999999995</v>
      </c>
      <c r="M5025" s="11" t="str" cm="1">
        <f t="array" ref="M5025">_xlfn.IFS(ROUND(Sales_Data[[#This Row],[Temperature]],0)&lt;50,"Cold",ROUND(Sales_Data[[#This Row],[Temperature]],0)&lt;70,"Mild",ROUND(Sales_Data[[#This Row],[Temperature]],0)&lt;84,"Warm",TRUE,"Hot")</f>
        <v>Cold</v>
      </c>
    </row>
    <row r="5026" spans="1:13" x14ac:dyDescent="0.3">
      <c r="A5026" s="5">
        <v>30</v>
      </c>
      <c r="B5026" s="5" t="s">
        <v>74</v>
      </c>
      <c r="C5026" s="7" t="b">
        <f t="shared" si="156"/>
        <v>0</v>
      </c>
      <c r="D5026" s="7" t="str" cm="1">
        <f t="array" ref="D5026">_xlfn.SWITCH(A5026,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026" s="12">
        <f t="shared" si="157"/>
        <v>40998</v>
      </c>
      <c r="F5026" s="5">
        <v>2012</v>
      </c>
      <c r="G5026" s="8">
        <v>449603.91</v>
      </c>
      <c r="H5026" s="5" t="s">
        <v>99</v>
      </c>
      <c r="I5026" s="9">
        <v>67.87</v>
      </c>
      <c r="J5026" s="10">
        <v>3.8450000000000002</v>
      </c>
      <c r="K5026" s="10">
        <v>220.9991248</v>
      </c>
      <c r="L5026" s="10">
        <v>7.0570000000000004</v>
      </c>
      <c r="M5026" s="11" t="str" cm="1">
        <f t="array" ref="M5026">_xlfn.IFS(ROUND(Sales_Data[[#This Row],[Temperature]],0)&lt;50,"Cold",ROUND(Sales_Data[[#This Row],[Temperature]],0)&lt;70,"Mild",ROUND(Sales_Data[[#This Row],[Temperature]],0)&lt;84,"Warm",TRUE,"Hot")</f>
        <v>Mild</v>
      </c>
    </row>
    <row r="5027" spans="1:13" x14ac:dyDescent="0.3">
      <c r="A5027" s="5">
        <v>31</v>
      </c>
      <c r="B5027" s="5" t="s">
        <v>74</v>
      </c>
      <c r="C5027" s="7" t="b">
        <f t="shared" si="156"/>
        <v>0</v>
      </c>
      <c r="D5027" s="7" t="str" cm="1">
        <f t="array" ref="D5027">_xlfn.SWITCH(A5027,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027" s="12">
        <f t="shared" si="157"/>
        <v>40998</v>
      </c>
      <c r="F5027" s="5">
        <v>2012</v>
      </c>
      <c r="G5027" s="8">
        <v>1318854.22</v>
      </c>
      <c r="H5027" s="5" t="s">
        <v>99</v>
      </c>
      <c r="I5027" s="9">
        <v>67.87</v>
      </c>
      <c r="J5027" s="10">
        <v>3.8450000000000002</v>
      </c>
      <c r="K5027" s="10">
        <v>220.9991248</v>
      </c>
      <c r="L5027" s="10">
        <v>7.0570000000000004</v>
      </c>
      <c r="M5027" s="11" t="str" cm="1">
        <f t="array" ref="M5027">_xlfn.IFS(ROUND(Sales_Data[[#This Row],[Temperature]],0)&lt;50,"Cold",ROUND(Sales_Data[[#This Row],[Temperature]],0)&lt;70,"Mild",ROUND(Sales_Data[[#This Row],[Temperature]],0)&lt;84,"Warm",TRUE,"Hot")</f>
        <v>Mild</v>
      </c>
    </row>
    <row r="5028" spans="1:13" x14ac:dyDescent="0.3">
      <c r="A5028" s="5">
        <v>32</v>
      </c>
      <c r="B5028" s="5" t="s">
        <v>74</v>
      </c>
      <c r="C5028" s="7" t="b">
        <f t="shared" si="156"/>
        <v>0</v>
      </c>
      <c r="D5028" s="7" t="str" cm="1">
        <f t="array" ref="D5028">_xlfn.SWITCH(A5028,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028" s="12">
        <f t="shared" si="157"/>
        <v>40998</v>
      </c>
      <c r="F5028" s="5">
        <v>2012</v>
      </c>
      <c r="G5028" s="8">
        <v>1108686.8700000001</v>
      </c>
      <c r="H5028" s="5" t="s">
        <v>99</v>
      </c>
      <c r="I5028" s="9">
        <v>56.09</v>
      </c>
      <c r="J5028" s="10">
        <v>3.75</v>
      </c>
      <c r="K5028" s="10">
        <v>197.41332589999999</v>
      </c>
      <c r="L5028" s="10">
        <v>8.2560000000000002</v>
      </c>
      <c r="M5028" s="11" t="str" cm="1">
        <f t="array" ref="M5028">_xlfn.IFS(ROUND(Sales_Data[[#This Row],[Temperature]],0)&lt;50,"Cold",ROUND(Sales_Data[[#This Row],[Temperature]],0)&lt;70,"Mild",ROUND(Sales_Data[[#This Row],[Temperature]],0)&lt;84,"Warm",TRUE,"Hot")</f>
        <v>Mild</v>
      </c>
    </row>
    <row r="5029" spans="1:13" x14ac:dyDescent="0.3">
      <c r="A5029" s="5">
        <v>33</v>
      </c>
      <c r="B5029" s="5" t="s">
        <v>74</v>
      </c>
      <c r="C5029" s="7" t="b">
        <f t="shared" si="156"/>
        <v>0</v>
      </c>
      <c r="D5029" s="7" t="str" cm="1">
        <f t="array" ref="D5029">_xlfn.SWITCH(A5029,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029" s="12">
        <f t="shared" si="157"/>
        <v>40998</v>
      </c>
      <c r="F5029" s="5">
        <v>2012</v>
      </c>
      <c r="G5029" s="8">
        <v>251327.67</v>
      </c>
      <c r="H5029" s="5" t="s">
        <v>99</v>
      </c>
      <c r="I5029" s="9">
        <v>71.34</v>
      </c>
      <c r="J5029" s="10">
        <v>4.2939999999999996</v>
      </c>
      <c r="K5029" s="10">
        <v>130.96709680000001</v>
      </c>
      <c r="L5029" s="10">
        <v>7.6029999999999998</v>
      </c>
      <c r="M5029" s="11" t="str" cm="1">
        <f t="array" ref="M5029">_xlfn.IFS(ROUND(Sales_Data[[#This Row],[Temperature]],0)&lt;50,"Cold",ROUND(Sales_Data[[#This Row],[Temperature]],0)&lt;70,"Mild",ROUND(Sales_Data[[#This Row],[Temperature]],0)&lt;84,"Warm",TRUE,"Hot")</f>
        <v>Warm</v>
      </c>
    </row>
    <row r="5030" spans="1:13" x14ac:dyDescent="0.3">
      <c r="A5030" s="5">
        <v>34</v>
      </c>
      <c r="B5030" s="5" t="s">
        <v>74</v>
      </c>
      <c r="C5030" s="7" t="b">
        <f t="shared" si="156"/>
        <v>0</v>
      </c>
      <c r="D5030" s="7" t="str" cm="1">
        <f t="array" ref="D5030">_xlfn.SWITCH(A5030,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030" s="12">
        <f t="shared" si="157"/>
        <v>40998</v>
      </c>
      <c r="F5030" s="5">
        <v>2012</v>
      </c>
      <c r="G5030" s="8">
        <v>938861.77</v>
      </c>
      <c r="H5030" s="5" t="s">
        <v>99</v>
      </c>
      <c r="I5030" s="9">
        <v>59.29</v>
      </c>
      <c r="J5030" s="10">
        <v>3.82</v>
      </c>
      <c r="K5030" s="10">
        <v>130.96709680000001</v>
      </c>
      <c r="L5030" s="10">
        <v>9.6530000000000005</v>
      </c>
      <c r="M5030" s="11" t="str" cm="1">
        <f t="array" ref="M5030">_xlfn.IFS(ROUND(Sales_Data[[#This Row],[Temperature]],0)&lt;50,"Cold",ROUND(Sales_Data[[#This Row],[Temperature]],0)&lt;70,"Mild",ROUND(Sales_Data[[#This Row],[Temperature]],0)&lt;84,"Warm",TRUE,"Hot")</f>
        <v>Mild</v>
      </c>
    </row>
    <row r="5031" spans="1:13" x14ac:dyDescent="0.3">
      <c r="A5031" s="5">
        <v>35</v>
      </c>
      <c r="B5031" s="5" t="s">
        <v>74</v>
      </c>
      <c r="C5031" s="7" t="b">
        <f t="shared" si="156"/>
        <v>0</v>
      </c>
      <c r="D5031" s="7" t="str" cm="1">
        <f t="array" ref="D5031">_xlfn.SWITCH(A5031,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031" s="12">
        <f t="shared" si="157"/>
        <v>40998</v>
      </c>
      <c r="F5031" s="5">
        <v>2012</v>
      </c>
      <c r="G5031" s="8">
        <v>744525.69</v>
      </c>
      <c r="H5031" s="5" t="s">
        <v>99</v>
      </c>
      <c r="I5031" s="9">
        <v>49.4</v>
      </c>
      <c r="J5031" s="10">
        <v>3.9529999999999998</v>
      </c>
      <c r="K5031" s="10">
        <v>141.6990864</v>
      </c>
      <c r="L5031" s="10">
        <v>8.7439999999999998</v>
      </c>
      <c r="M5031" s="11" t="str" cm="1">
        <f t="array" ref="M5031">_xlfn.IFS(ROUND(Sales_Data[[#This Row],[Temperature]],0)&lt;50,"Cold",ROUND(Sales_Data[[#This Row],[Temperature]],0)&lt;70,"Mild",ROUND(Sales_Data[[#This Row],[Temperature]],0)&lt;84,"Warm",TRUE,"Hot")</f>
        <v>Cold</v>
      </c>
    </row>
    <row r="5032" spans="1:13" x14ac:dyDescent="0.3">
      <c r="A5032" s="5">
        <v>36</v>
      </c>
      <c r="B5032" s="5" t="s">
        <v>74</v>
      </c>
      <c r="C5032" s="7" t="b">
        <f t="shared" si="156"/>
        <v>0</v>
      </c>
      <c r="D5032" s="7" t="str" cm="1">
        <f t="array" ref="D5032">_xlfn.SWITCH(A5032,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032" s="12">
        <f t="shared" si="157"/>
        <v>40998</v>
      </c>
      <c r="F5032" s="5">
        <v>2012</v>
      </c>
      <c r="G5032" s="8">
        <v>304144.90000000002</v>
      </c>
      <c r="H5032" s="5" t="s">
        <v>99</v>
      </c>
      <c r="I5032" s="9">
        <v>70.48</v>
      </c>
      <c r="J5032" s="10">
        <v>3.891</v>
      </c>
      <c r="K5032" s="10">
        <v>220.0454862</v>
      </c>
      <c r="L5032" s="10">
        <v>7.2439999999999998</v>
      </c>
      <c r="M5032" s="11" t="str" cm="1">
        <f t="array" ref="M5032">_xlfn.IFS(ROUND(Sales_Data[[#This Row],[Temperature]],0)&lt;50,"Cold",ROUND(Sales_Data[[#This Row],[Temperature]],0)&lt;70,"Mild",ROUND(Sales_Data[[#This Row],[Temperature]],0)&lt;84,"Warm",TRUE,"Hot")</f>
        <v>Warm</v>
      </c>
    </row>
    <row r="5033" spans="1:13" x14ac:dyDescent="0.3">
      <c r="A5033" s="5">
        <v>37</v>
      </c>
      <c r="B5033" s="5" t="s">
        <v>74</v>
      </c>
      <c r="C5033" s="7" t="b">
        <f t="shared" si="156"/>
        <v>0</v>
      </c>
      <c r="D5033" s="7" t="str" cm="1">
        <f t="array" ref="D5033">_xlfn.SWITCH(A5033,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033" s="12">
        <f t="shared" si="157"/>
        <v>40998</v>
      </c>
      <c r="F5033" s="5">
        <v>2012</v>
      </c>
      <c r="G5033" s="8">
        <v>533734.93999999994</v>
      </c>
      <c r="H5033" s="5" t="s">
        <v>99</v>
      </c>
      <c r="I5033" s="9">
        <v>70.48</v>
      </c>
      <c r="J5033" s="10">
        <v>3.8450000000000002</v>
      </c>
      <c r="K5033" s="10">
        <v>220.0454862</v>
      </c>
      <c r="L5033" s="10">
        <v>7.2439999999999998</v>
      </c>
      <c r="M5033" s="11" t="str" cm="1">
        <f t="array" ref="M5033">_xlfn.IFS(ROUND(Sales_Data[[#This Row],[Temperature]],0)&lt;50,"Cold",ROUND(Sales_Data[[#This Row],[Temperature]],0)&lt;70,"Mild",ROUND(Sales_Data[[#This Row],[Temperature]],0)&lt;84,"Warm",TRUE,"Hot")</f>
        <v>Warm</v>
      </c>
    </row>
    <row r="5034" spans="1:13" x14ac:dyDescent="0.3">
      <c r="A5034" s="5">
        <v>38</v>
      </c>
      <c r="B5034" s="5" t="s">
        <v>74</v>
      </c>
      <c r="C5034" s="7" t="b">
        <f t="shared" si="156"/>
        <v>0</v>
      </c>
      <c r="D5034" s="7" t="str" cm="1">
        <f t="array" ref="D5034">_xlfn.SWITCH(A5034,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034" s="12">
        <f t="shared" si="157"/>
        <v>40998</v>
      </c>
      <c r="F5034" s="5">
        <v>2012</v>
      </c>
      <c r="G5034" s="8">
        <v>408679.36</v>
      </c>
      <c r="H5034" s="5" t="s">
        <v>99</v>
      </c>
      <c r="I5034" s="9">
        <v>64.36</v>
      </c>
      <c r="J5034" s="10">
        <v>4.2939999999999996</v>
      </c>
      <c r="K5034" s="10">
        <v>130.96709680000001</v>
      </c>
      <c r="L5034" s="10">
        <v>12.186999999999999</v>
      </c>
      <c r="M5034" s="11" t="str" cm="1">
        <f t="array" ref="M5034">_xlfn.IFS(ROUND(Sales_Data[[#This Row],[Temperature]],0)&lt;50,"Cold",ROUND(Sales_Data[[#This Row],[Temperature]],0)&lt;70,"Mild",ROUND(Sales_Data[[#This Row],[Temperature]],0)&lt;84,"Warm",TRUE,"Hot")</f>
        <v>Mild</v>
      </c>
    </row>
    <row r="5035" spans="1:13" x14ac:dyDescent="0.3">
      <c r="A5035" s="5">
        <v>39</v>
      </c>
      <c r="B5035" s="5" t="s">
        <v>74</v>
      </c>
      <c r="C5035" s="7" t="b">
        <f t="shared" si="156"/>
        <v>0</v>
      </c>
      <c r="D5035" s="7" t="str" cm="1">
        <f t="array" ref="D5035">_xlfn.SWITCH(A5035,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035" s="12">
        <f t="shared" si="157"/>
        <v>40998</v>
      </c>
      <c r="F5035" s="5">
        <v>2012</v>
      </c>
      <c r="G5035" s="8">
        <v>1499727.02</v>
      </c>
      <c r="H5035" s="5" t="s">
        <v>99</v>
      </c>
      <c r="I5035" s="9">
        <v>69.11</v>
      </c>
      <c r="J5035" s="10">
        <v>3.8450000000000002</v>
      </c>
      <c r="K5035" s="10">
        <v>220.0454862</v>
      </c>
      <c r="L5035" s="10">
        <v>7.2439999999999998</v>
      </c>
      <c r="M5035" s="11" t="str" cm="1">
        <f t="array" ref="M5035">_xlfn.IFS(ROUND(Sales_Data[[#This Row],[Temperature]],0)&lt;50,"Cold",ROUND(Sales_Data[[#This Row],[Temperature]],0)&lt;70,"Mild",ROUND(Sales_Data[[#This Row],[Temperature]],0)&lt;84,"Warm",TRUE,"Hot")</f>
        <v>Mild</v>
      </c>
    </row>
    <row r="5036" spans="1:13" x14ac:dyDescent="0.3">
      <c r="A5036" s="5">
        <v>40</v>
      </c>
      <c r="B5036" s="5" t="s">
        <v>74</v>
      </c>
      <c r="C5036" s="7" t="b">
        <f t="shared" si="156"/>
        <v>0</v>
      </c>
      <c r="D5036" s="7" t="str" cm="1">
        <f t="array" ref="D5036">_xlfn.SWITCH(A5036,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036" s="12">
        <f t="shared" si="157"/>
        <v>40998</v>
      </c>
      <c r="F5036" s="5">
        <v>2012</v>
      </c>
      <c r="G5036" s="8">
        <v>871945.64</v>
      </c>
      <c r="H5036" s="5" t="s">
        <v>99</v>
      </c>
      <c r="I5036" s="9">
        <v>36.25</v>
      </c>
      <c r="J5036" s="10">
        <v>3.9209999999999998</v>
      </c>
      <c r="K5036" s="10">
        <v>137.72619349999999</v>
      </c>
      <c r="L5036" s="10">
        <v>4.2610000000000001</v>
      </c>
      <c r="M5036" s="11" t="str" cm="1">
        <f t="array" ref="M5036">_xlfn.IFS(ROUND(Sales_Data[[#This Row],[Temperature]],0)&lt;50,"Cold",ROUND(Sales_Data[[#This Row],[Temperature]],0)&lt;70,"Mild",ROUND(Sales_Data[[#This Row],[Temperature]],0)&lt;84,"Warm",TRUE,"Hot")</f>
        <v>Cold</v>
      </c>
    </row>
    <row r="5037" spans="1:13" x14ac:dyDescent="0.3">
      <c r="A5037" s="5">
        <v>41</v>
      </c>
      <c r="B5037" s="5" t="s">
        <v>74</v>
      </c>
      <c r="C5037" s="7" t="b">
        <f t="shared" si="156"/>
        <v>0</v>
      </c>
      <c r="D5037" s="7" t="str" cm="1">
        <f t="array" ref="D5037">_xlfn.SWITCH(A5037,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037" s="12">
        <f t="shared" si="157"/>
        <v>40998</v>
      </c>
      <c r="F5037" s="5">
        <v>2012</v>
      </c>
      <c r="G5037" s="8">
        <v>1239423.19</v>
      </c>
      <c r="H5037" s="5" t="s">
        <v>99</v>
      </c>
      <c r="I5037" s="9">
        <v>51.56</v>
      </c>
      <c r="J5037" s="10">
        <v>3.75</v>
      </c>
      <c r="K5037" s="10">
        <v>197.41332589999999</v>
      </c>
      <c r="L5037" s="10">
        <v>6.5890000000000004</v>
      </c>
      <c r="M5037" s="11" t="str" cm="1">
        <f t="array" ref="M5037">_xlfn.IFS(ROUND(Sales_Data[[#This Row],[Temperature]],0)&lt;50,"Cold",ROUND(Sales_Data[[#This Row],[Temperature]],0)&lt;70,"Mild",ROUND(Sales_Data[[#This Row],[Temperature]],0)&lt;84,"Warm",TRUE,"Hot")</f>
        <v>Mild</v>
      </c>
    </row>
    <row r="5038" spans="1:13" x14ac:dyDescent="0.3">
      <c r="A5038" s="5">
        <v>42</v>
      </c>
      <c r="B5038" s="5" t="s">
        <v>74</v>
      </c>
      <c r="C5038" s="7" t="b">
        <f t="shared" si="156"/>
        <v>0</v>
      </c>
      <c r="D5038" s="7" t="str" cm="1">
        <f t="array" ref="D5038">_xlfn.SWITCH(A5038,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038" s="12">
        <f t="shared" si="157"/>
        <v>40998</v>
      </c>
      <c r="F5038" s="5">
        <v>2012</v>
      </c>
      <c r="G5038" s="8">
        <v>544408.14</v>
      </c>
      <c r="H5038" s="5" t="s">
        <v>99</v>
      </c>
      <c r="I5038" s="9">
        <v>67.92</v>
      </c>
      <c r="J5038" s="10">
        <v>4.2939999999999996</v>
      </c>
      <c r="K5038" s="10">
        <v>130.96709680000001</v>
      </c>
      <c r="L5038" s="10">
        <v>7.5449999999999999</v>
      </c>
      <c r="M5038" s="11" t="str" cm="1">
        <f t="array" ref="M5038">_xlfn.IFS(ROUND(Sales_Data[[#This Row],[Temperature]],0)&lt;50,"Cold",ROUND(Sales_Data[[#This Row],[Temperature]],0)&lt;70,"Mild",ROUND(Sales_Data[[#This Row],[Temperature]],0)&lt;84,"Warm",TRUE,"Hot")</f>
        <v>Mild</v>
      </c>
    </row>
    <row r="5039" spans="1:13" x14ac:dyDescent="0.3">
      <c r="A5039" s="5">
        <v>43</v>
      </c>
      <c r="B5039" s="5" t="s">
        <v>74</v>
      </c>
      <c r="C5039" s="7" t="b">
        <f t="shared" si="156"/>
        <v>0</v>
      </c>
      <c r="D5039" s="7" t="str" cm="1">
        <f t="array" ref="D5039">_xlfn.SWITCH(A5039,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039" s="12">
        <f t="shared" si="157"/>
        <v>40998</v>
      </c>
      <c r="F5039" s="5">
        <v>2012</v>
      </c>
      <c r="G5039" s="8">
        <v>623258.4</v>
      </c>
      <c r="H5039" s="5" t="s">
        <v>99</v>
      </c>
      <c r="I5039" s="9">
        <v>69.88</v>
      </c>
      <c r="J5039" s="10">
        <v>3.8450000000000002</v>
      </c>
      <c r="K5039" s="10">
        <v>212.81422119999999</v>
      </c>
      <c r="L5039" s="10">
        <v>9.6530000000000005</v>
      </c>
      <c r="M5039" s="11" t="str" cm="1">
        <f t="array" ref="M5039">_xlfn.IFS(ROUND(Sales_Data[[#This Row],[Temperature]],0)&lt;50,"Cold",ROUND(Sales_Data[[#This Row],[Temperature]],0)&lt;70,"Mild",ROUND(Sales_Data[[#This Row],[Temperature]],0)&lt;84,"Warm",TRUE,"Hot")</f>
        <v>Warm</v>
      </c>
    </row>
    <row r="5040" spans="1:13" x14ac:dyDescent="0.3">
      <c r="A5040" s="5">
        <v>44</v>
      </c>
      <c r="B5040" s="5" t="s">
        <v>74</v>
      </c>
      <c r="C5040" s="7" t="b">
        <f t="shared" si="156"/>
        <v>0</v>
      </c>
      <c r="D5040" s="7" t="str" cm="1">
        <f t="array" ref="D5040">_xlfn.SWITCH(A5040,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040" s="12">
        <f t="shared" si="157"/>
        <v>40998</v>
      </c>
      <c r="F5040" s="5">
        <v>2012</v>
      </c>
      <c r="G5040" s="8">
        <v>310027.28999999998</v>
      </c>
      <c r="H5040" s="5" t="s">
        <v>99</v>
      </c>
      <c r="I5040" s="9">
        <v>53.2</v>
      </c>
      <c r="J5040" s="10">
        <v>3.734</v>
      </c>
      <c r="K5040" s="10">
        <v>130.96709680000001</v>
      </c>
      <c r="L5040" s="10">
        <v>5.774</v>
      </c>
      <c r="M5040" s="11" t="str" cm="1">
        <f t="array" ref="M5040">_xlfn.IFS(ROUND(Sales_Data[[#This Row],[Temperature]],0)&lt;50,"Cold",ROUND(Sales_Data[[#This Row],[Temperature]],0)&lt;70,"Mild",ROUND(Sales_Data[[#This Row],[Temperature]],0)&lt;84,"Warm",TRUE,"Hot")</f>
        <v>Mild</v>
      </c>
    </row>
    <row r="5041" spans="1:13" x14ac:dyDescent="0.3">
      <c r="A5041" s="5">
        <v>45</v>
      </c>
      <c r="B5041" s="5" t="s">
        <v>74</v>
      </c>
      <c r="C5041" s="7" t="b">
        <f t="shared" si="156"/>
        <v>0</v>
      </c>
      <c r="D5041" s="7" t="str" cm="1">
        <f t="array" ref="D5041">_xlfn.SWITCH(A5041,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041" s="12">
        <f t="shared" si="157"/>
        <v>40998</v>
      </c>
      <c r="F5041" s="5">
        <v>2012</v>
      </c>
      <c r="G5041" s="8">
        <v>777254.06</v>
      </c>
      <c r="H5041" s="5" t="s">
        <v>99</v>
      </c>
      <c r="I5041" s="9">
        <v>50.04</v>
      </c>
      <c r="J5041" s="10">
        <v>3.9529999999999998</v>
      </c>
      <c r="K5041" s="10">
        <v>190.61074629999999</v>
      </c>
      <c r="L5041" s="10">
        <v>8.4239999999999995</v>
      </c>
      <c r="M5041" s="11" t="str" cm="1">
        <f t="array" ref="M5041">_xlfn.IFS(ROUND(Sales_Data[[#This Row],[Temperature]],0)&lt;50,"Cold",ROUND(Sales_Data[[#This Row],[Temperature]],0)&lt;70,"Mild",ROUND(Sales_Data[[#This Row],[Temperature]],0)&lt;84,"Warm",TRUE,"Hot")</f>
        <v>Mild</v>
      </c>
    </row>
    <row r="5042" spans="1:13" x14ac:dyDescent="0.3">
      <c r="A5042" s="5">
        <v>1</v>
      </c>
      <c r="B5042" s="6">
        <v>41004</v>
      </c>
      <c r="C5042" s="7" t="b">
        <f t="shared" si="156"/>
        <v>1</v>
      </c>
      <c r="D5042" s="7" t="str" cm="1">
        <f t="array" ref="D5042">_xlfn.SWITCH(A5042,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042" s="7">
        <f t="shared" si="157"/>
        <v>41004</v>
      </c>
      <c r="F5042" s="5">
        <v>2012</v>
      </c>
      <c r="G5042" s="8">
        <v>1684519.99</v>
      </c>
      <c r="H5042" s="5" t="s">
        <v>99</v>
      </c>
      <c r="I5042" s="9">
        <v>75.55</v>
      </c>
      <c r="J5042" s="10">
        <v>3.7490000000000001</v>
      </c>
      <c r="K5042" s="10">
        <v>221.67179999999999</v>
      </c>
      <c r="L5042" s="10">
        <v>7.1429999999999998</v>
      </c>
      <c r="M5042" s="11" t="str" cm="1">
        <f t="array" ref="M5042">_xlfn.IFS(ROUND(Sales_Data[[#This Row],[Temperature]],0)&lt;50,"Cold",ROUND(Sales_Data[[#This Row],[Temperature]],0)&lt;70,"Mild",ROUND(Sales_Data[[#This Row],[Temperature]],0)&lt;84,"Warm",TRUE,"Hot")</f>
        <v>Warm</v>
      </c>
    </row>
    <row r="5043" spans="1:13" x14ac:dyDescent="0.3">
      <c r="A5043" s="5">
        <v>2</v>
      </c>
      <c r="B5043" s="6">
        <v>41004</v>
      </c>
      <c r="C5043" s="7" t="b">
        <f t="shared" si="156"/>
        <v>1</v>
      </c>
      <c r="D5043" s="7" t="str" cm="1">
        <f t="array" ref="D5043">_xlfn.SWITCH(A5043,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043" s="7">
        <f t="shared" si="157"/>
        <v>41004</v>
      </c>
      <c r="F5043" s="5">
        <v>2012</v>
      </c>
      <c r="G5043" s="8">
        <v>1923957.09</v>
      </c>
      <c r="H5043" s="5" t="s">
        <v>99</v>
      </c>
      <c r="I5043" s="9">
        <v>76.73</v>
      </c>
      <c r="J5043" s="10">
        <v>3.7490000000000001</v>
      </c>
      <c r="K5043" s="10">
        <v>221.30951659999999</v>
      </c>
      <c r="L5043" s="10">
        <v>6.891</v>
      </c>
      <c r="M5043" s="11" t="str" cm="1">
        <f t="array" ref="M5043">_xlfn.IFS(ROUND(Sales_Data[[#This Row],[Temperature]],0)&lt;50,"Cold",ROUND(Sales_Data[[#This Row],[Temperature]],0)&lt;70,"Mild",ROUND(Sales_Data[[#This Row],[Temperature]],0)&lt;84,"Warm",TRUE,"Hot")</f>
        <v>Warm</v>
      </c>
    </row>
    <row r="5044" spans="1:13" x14ac:dyDescent="0.3">
      <c r="A5044" s="5">
        <v>3</v>
      </c>
      <c r="B5044" s="6">
        <v>41004</v>
      </c>
      <c r="C5044" s="7" t="b">
        <f t="shared" si="156"/>
        <v>1</v>
      </c>
      <c r="D5044" s="7" t="str" cm="1">
        <f t="array" ref="D5044">_xlfn.SWITCH(A5044,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044" s="7">
        <f t="shared" si="157"/>
        <v>41004</v>
      </c>
      <c r="F5044" s="5">
        <v>2012</v>
      </c>
      <c r="G5044" s="8">
        <v>439913.57</v>
      </c>
      <c r="H5044" s="5" t="s">
        <v>99</v>
      </c>
      <c r="I5044" s="9">
        <v>79.510000000000005</v>
      </c>
      <c r="J5044" s="10">
        <v>3.7490000000000001</v>
      </c>
      <c r="K5044" s="10">
        <v>225.1797511</v>
      </c>
      <c r="L5044" s="10">
        <v>6.6639999999999997</v>
      </c>
      <c r="M5044" s="11" t="str" cm="1">
        <f t="array" ref="M5044">_xlfn.IFS(ROUND(Sales_Data[[#This Row],[Temperature]],0)&lt;50,"Cold",ROUND(Sales_Data[[#This Row],[Temperature]],0)&lt;70,"Mild",ROUND(Sales_Data[[#This Row],[Temperature]],0)&lt;84,"Warm",TRUE,"Hot")</f>
        <v>Warm</v>
      </c>
    </row>
    <row r="5045" spans="1:13" x14ac:dyDescent="0.3">
      <c r="A5045" s="5">
        <v>4</v>
      </c>
      <c r="B5045" s="6">
        <v>41004</v>
      </c>
      <c r="C5045" s="7" t="b">
        <f t="shared" si="156"/>
        <v>1</v>
      </c>
      <c r="D5045" s="7" t="str" cm="1">
        <f t="array" ref="D5045">_xlfn.SWITCH(A5045,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45" s="7">
        <f t="shared" si="157"/>
        <v>41004</v>
      </c>
      <c r="F5045" s="5">
        <v>2012</v>
      </c>
      <c r="G5045" s="8">
        <v>2196968.33</v>
      </c>
      <c r="H5045" s="5" t="s">
        <v>99</v>
      </c>
      <c r="I5045" s="9">
        <v>80.14</v>
      </c>
      <c r="J5045" s="10">
        <v>3.7469999999999999</v>
      </c>
      <c r="K5045" s="10">
        <v>131.136</v>
      </c>
      <c r="L5045" s="10">
        <v>4.3079999999999998</v>
      </c>
      <c r="M5045" s="11" t="str" cm="1">
        <f t="array" ref="M5045">_xlfn.IFS(ROUND(Sales_Data[[#This Row],[Temperature]],0)&lt;50,"Cold",ROUND(Sales_Data[[#This Row],[Temperature]],0)&lt;70,"Mild",ROUND(Sales_Data[[#This Row],[Temperature]],0)&lt;84,"Warm",TRUE,"Hot")</f>
        <v>Warm</v>
      </c>
    </row>
    <row r="5046" spans="1:13" x14ac:dyDescent="0.3">
      <c r="A5046" s="5">
        <v>5</v>
      </c>
      <c r="B5046" s="6">
        <v>41004</v>
      </c>
      <c r="C5046" s="7" t="b">
        <f t="shared" si="156"/>
        <v>1</v>
      </c>
      <c r="D5046" s="7" t="str" cm="1">
        <f t="array" ref="D5046">_xlfn.SWITCH(A5046,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46" s="7">
        <f t="shared" si="157"/>
        <v>41004</v>
      </c>
      <c r="F5046" s="5">
        <v>2012</v>
      </c>
      <c r="G5046" s="8">
        <v>360932.69</v>
      </c>
      <c r="H5046" s="5" t="s">
        <v>99</v>
      </c>
      <c r="I5046" s="9">
        <v>77.099999999999994</v>
      </c>
      <c r="J5046" s="10">
        <v>3.7490000000000001</v>
      </c>
      <c r="K5046" s="10">
        <v>222.2594722</v>
      </c>
      <c r="L5046" s="10">
        <v>5.8010000000000002</v>
      </c>
      <c r="M5046" s="11" t="str" cm="1">
        <f t="array" ref="M5046">_xlfn.IFS(ROUND(Sales_Data[[#This Row],[Temperature]],0)&lt;50,"Cold",ROUND(Sales_Data[[#This Row],[Temperature]],0)&lt;70,"Mild",ROUND(Sales_Data[[#This Row],[Temperature]],0)&lt;84,"Warm",TRUE,"Hot")</f>
        <v>Warm</v>
      </c>
    </row>
    <row r="5047" spans="1:13" x14ac:dyDescent="0.3">
      <c r="A5047" s="5">
        <v>6</v>
      </c>
      <c r="B5047" s="6">
        <v>41004</v>
      </c>
      <c r="C5047" s="7" t="b">
        <f t="shared" si="156"/>
        <v>1</v>
      </c>
      <c r="D5047" s="7" t="str" cm="1">
        <f t="array" ref="D5047">_xlfn.SWITCH(A5047,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47" s="7">
        <f t="shared" si="157"/>
        <v>41004</v>
      </c>
      <c r="F5047" s="5">
        <v>2012</v>
      </c>
      <c r="G5047" s="8">
        <v>1543461.12</v>
      </c>
      <c r="H5047" s="5" t="s">
        <v>99</v>
      </c>
      <c r="I5047" s="9">
        <v>77.66</v>
      </c>
      <c r="J5047" s="10">
        <v>3.7490000000000001</v>
      </c>
      <c r="K5047" s="10">
        <v>223.2800541</v>
      </c>
      <c r="L5047" s="10">
        <v>5.9640000000000004</v>
      </c>
      <c r="M5047" s="11" t="str" cm="1">
        <f t="array" ref="M5047">_xlfn.IFS(ROUND(Sales_Data[[#This Row],[Temperature]],0)&lt;50,"Cold",ROUND(Sales_Data[[#This Row],[Temperature]],0)&lt;70,"Mild",ROUND(Sales_Data[[#This Row],[Temperature]],0)&lt;84,"Warm",TRUE,"Hot")</f>
        <v>Warm</v>
      </c>
    </row>
    <row r="5048" spans="1:13" x14ac:dyDescent="0.3">
      <c r="A5048" s="5">
        <v>7</v>
      </c>
      <c r="B5048" s="6">
        <v>41004</v>
      </c>
      <c r="C5048" s="7" t="b">
        <f t="shared" si="156"/>
        <v>1</v>
      </c>
      <c r="D5048" s="7" t="str" cm="1">
        <f t="array" ref="D5048">_xlfn.SWITCH(A5048,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48" s="7">
        <f t="shared" si="157"/>
        <v>41004</v>
      </c>
      <c r="F5048" s="5">
        <v>2012</v>
      </c>
      <c r="G5048" s="8">
        <v>465198.89</v>
      </c>
      <c r="H5048" s="5" t="s">
        <v>99</v>
      </c>
      <c r="I5048" s="9">
        <v>45.38</v>
      </c>
      <c r="J5048" s="10">
        <v>3.903</v>
      </c>
      <c r="K5048" s="10">
        <v>197.60635339999999</v>
      </c>
      <c r="L5048" s="10">
        <v>8.09</v>
      </c>
      <c r="M5048" s="11" t="str" cm="1">
        <f t="array" ref="M5048">_xlfn.IFS(ROUND(Sales_Data[[#This Row],[Temperature]],0)&lt;50,"Cold",ROUND(Sales_Data[[#This Row],[Temperature]],0)&lt;70,"Mild",ROUND(Sales_Data[[#This Row],[Temperature]],0)&lt;84,"Warm",TRUE,"Hot")</f>
        <v>Cold</v>
      </c>
    </row>
    <row r="5049" spans="1:13" x14ac:dyDescent="0.3">
      <c r="A5049" s="5">
        <v>8</v>
      </c>
      <c r="B5049" s="6">
        <v>41004</v>
      </c>
      <c r="C5049" s="7" t="b">
        <f t="shared" si="156"/>
        <v>1</v>
      </c>
      <c r="D5049" s="7" t="str" cm="1">
        <f t="array" ref="D5049">_xlfn.SWITCH(A5049,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49" s="7">
        <f t="shared" si="157"/>
        <v>41004</v>
      </c>
      <c r="F5049" s="5">
        <v>2012</v>
      </c>
      <c r="G5049" s="8">
        <v>937232.09</v>
      </c>
      <c r="H5049" s="5" t="s">
        <v>99</v>
      </c>
      <c r="I5049" s="9">
        <v>73.959999999999994</v>
      </c>
      <c r="J5049" s="10">
        <v>3.7490000000000001</v>
      </c>
      <c r="K5049" s="10">
        <v>225.22883139999999</v>
      </c>
      <c r="L5049" s="10">
        <v>5.6790000000000003</v>
      </c>
      <c r="M5049" s="11" t="str" cm="1">
        <f t="array" ref="M5049">_xlfn.IFS(ROUND(Sales_Data[[#This Row],[Temperature]],0)&lt;50,"Cold",ROUND(Sales_Data[[#This Row],[Temperature]],0)&lt;70,"Mild",ROUND(Sales_Data[[#This Row],[Temperature]],0)&lt;84,"Warm",TRUE,"Hot")</f>
        <v>Warm</v>
      </c>
    </row>
    <row r="5050" spans="1:13" x14ac:dyDescent="0.3">
      <c r="A5050" s="5">
        <v>9</v>
      </c>
      <c r="B5050" s="6">
        <v>41004</v>
      </c>
      <c r="C5050" s="7" t="b">
        <f t="shared" si="156"/>
        <v>1</v>
      </c>
      <c r="D5050" s="7" t="str" cm="1">
        <f t="array" ref="D5050">_xlfn.SWITCH(A5050,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50" s="7">
        <f t="shared" si="157"/>
        <v>41004</v>
      </c>
      <c r="F5050" s="5">
        <v>2012</v>
      </c>
      <c r="G5050" s="8">
        <v>586289.07999999996</v>
      </c>
      <c r="H5050" s="5" t="s">
        <v>99</v>
      </c>
      <c r="I5050" s="9">
        <v>78.98</v>
      </c>
      <c r="J5050" s="10">
        <v>3.7490000000000001</v>
      </c>
      <c r="K5050" s="10">
        <v>225.42275849999999</v>
      </c>
      <c r="L5050" s="10">
        <v>5.5389999999999997</v>
      </c>
      <c r="M5050" s="11" t="str" cm="1">
        <f t="array" ref="M5050">_xlfn.IFS(ROUND(Sales_Data[[#This Row],[Temperature]],0)&lt;50,"Cold",ROUND(Sales_Data[[#This Row],[Temperature]],0)&lt;70,"Mild",ROUND(Sales_Data[[#This Row],[Temperature]],0)&lt;84,"Warm",TRUE,"Hot")</f>
        <v>Warm</v>
      </c>
    </row>
    <row r="5051" spans="1:13" x14ac:dyDescent="0.3">
      <c r="A5051" s="5">
        <v>10</v>
      </c>
      <c r="B5051" s="6">
        <v>41004</v>
      </c>
      <c r="C5051" s="7" t="b">
        <f t="shared" si="156"/>
        <v>1</v>
      </c>
      <c r="D5051" s="7" t="str" cm="1">
        <f t="array" ref="D5051">_xlfn.SWITCH(A5051,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51" s="7">
        <f t="shared" si="157"/>
        <v>41004</v>
      </c>
      <c r="F5051" s="5">
        <v>2012</v>
      </c>
      <c r="G5051" s="8">
        <v>1821364.42</v>
      </c>
      <c r="H5051" s="5" t="s">
        <v>99</v>
      </c>
      <c r="I5051" s="9">
        <v>77.02</v>
      </c>
      <c r="J5051" s="10">
        <v>4.0579999999999998</v>
      </c>
      <c r="K5051" s="10">
        <v>131.136</v>
      </c>
      <c r="L5051" s="10">
        <v>7.3819999999999997</v>
      </c>
      <c r="M5051" s="11" t="str" cm="1">
        <f t="array" ref="M5051">_xlfn.IFS(ROUND(Sales_Data[[#This Row],[Temperature]],0)&lt;50,"Cold",ROUND(Sales_Data[[#This Row],[Temperature]],0)&lt;70,"Mild",ROUND(Sales_Data[[#This Row],[Temperature]],0)&lt;84,"Warm",TRUE,"Hot")</f>
        <v>Warm</v>
      </c>
    </row>
    <row r="5052" spans="1:13" x14ac:dyDescent="0.3">
      <c r="A5052" s="5">
        <v>11</v>
      </c>
      <c r="B5052" s="6">
        <v>41004</v>
      </c>
      <c r="C5052" s="7" t="b">
        <f t="shared" si="156"/>
        <v>1</v>
      </c>
      <c r="D5052" s="7" t="str" cm="1">
        <f t="array" ref="D5052">_xlfn.SWITCH(A5052,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52" s="7">
        <f t="shared" si="157"/>
        <v>41004</v>
      </c>
      <c r="F5052" s="5">
        <v>2012</v>
      </c>
      <c r="G5052" s="8">
        <v>1370251.22</v>
      </c>
      <c r="H5052" s="5" t="s">
        <v>99</v>
      </c>
      <c r="I5052" s="9">
        <v>79.069999999999993</v>
      </c>
      <c r="J5052" s="10">
        <v>3.7490000000000001</v>
      </c>
      <c r="K5052" s="10">
        <v>225.1797511</v>
      </c>
      <c r="L5052" s="10">
        <v>6.6639999999999997</v>
      </c>
      <c r="M5052" s="11" t="str" cm="1">
        <f t="array" ref="M5052">_xlfn.IFS(ROUND(Sales_Data[[#This Row],[Temperature]],0)&lt;50,"Cold",ROUND(Sales_Data[[#This Row],[Temperature]],0)&lt;70,"Mild",ROUND(Sales_Data[[#This Row],[Temperature]],0)&lt;84,"Warm",TRUE,"Hot")</f>
        <v>Warm</v>
      </c>
    </row>
    <row r="5053" spans="1:13" x14ac:dyDescent="0.3">
      <c r="A5053" s="5">
        <v>12</v>
      </c>
      <c r="B5053" s="6">
        <v>41004</v>
      </c>
      <c r="C5053" s="7" t="b">
        <f t="shared" si="156"/>
        <v>1</v>
      </c>
      <c r="D5053" s="7" t="str" cm="1">
        <f t="array" ref="D5053">_xlfn.SWITCH(A5053,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53" s="7">
        <f t="shared" si="157"/>
        <v>41004</v>
      </c>
      <c r="F5053" s="5">
        <v>2012</v>
      </c>
      <c r="G5053" s="8">
        <v>1073433.69</v>
      </c>
      <c r="H5053" s="5" t="s">
        <v>99</v>
      </c>
      <c r="I5053" s="9">
        <v>76.03</v>
      </c>
      <c r="J5053" s="10">
        <v>4.1710000000000003</v>
      </c>
      <c r="K5053" s="10">
        <v>131.136</v>
      </c>
      <c r="L5053" s="10">
        <v>11.627000000000001</v>
      </c>
      <c r="M5053" s="11" t="str" cm="1">
        <f t="array" ref="M5053">_xlfn.IFS(ROUND(Sales_Data[[#This Row],[Temperature]],0)&lt;50,"Cold",ROUND(Sales_Data[[#This Row],[Temperature]],0)&lt;70,"Mild",ROUND(Sales_Data[[#This Row],[Temperature]],0)&lt;84,"Warm",TRUE,"Hot")</f>
        <v>Warm</v>
      </c>
    </row>
    <row r="5054" spans="1:13" x14ac:dyDescent="0.3">
      <c r="A5054" s="5">
        <v>13</v>
      </c>
      <c r="B5054" s="6">
        <v>41004</v>
      </c>
      <c r="C5054" s="7" t="b">
        <f t="shared" si="156"/>
        <v>1</v>
      </c>
      <c r="D5054" s="7" t="str" cm="1">
        <f t="array" ref="D5054">_xlfn.SWITCH(A5054,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54" s="7">
        <f t="shared" si="157"/>
        <v>41004</v>
      </c>
      <c r="F5054" s="5">
        <v>2012</v>
      </c>
      <c r="G5054" s="8">
        <v>1995994.51</v>
      </c>
      <c r="H5054" s="5" t="s">
        <v>99</v>
      </c>
      <c r="I5054" s="9">
        <v>54.41</v>
      </c>
      <c r="J5054" s="10">
        <v>3.831</v>
      </c>
      <c r="K5054" s="10">
        <v>131.136</v>
      </c>
      <c r="L5054" s="10">
        <v>5.9649999999999999</v>
      </c>
      <c r="M5054" s="11" t="str" cm="1">
        <f t="array" ref="M5054">_xlfn.IFS(ROUND(Sales_Data[[#This Row],[Temperature]],0)&lt;50,"Cold",ROUND(Sales_Data[[#This Row],[Temperature]],0)&lt;70,"Mild",ROUND(Sales_Data[[#This Row],[Temperature]],0)&lt;84,"Warm",TRUE,"Hot")</f>
        <v>Mild</v>
      </c>
    </row>
    <row r="5055" spans="1:13" x14ac:dyDescent="0.3">
      <c r="A5055" s="5">
        <v>14</v>
      </c>
      <c r="B5055" s="6">
        <v>41004</v>
      </c>
      <c r="C5055" s="7" t="b">
        <f t="shared" si="156"/>
        <v>1</v>
      </c>
      <c r="D5055" s="7" t="str" cm="1">
        <f t="array" ref="D5055">_xlfn.SWITCH(A5055,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055" s="7">
        <f t="shared" si="157"/>
        <v>41004</v>
      </c>
      <c r="F5055" s="5">
        <v>2012</v>
      </c>
      <c r="G5055" s="8">
        <v>1949354.29</v>
      </c>
      <c r="H5055" s="5" t="s">
        <v>99</v>
      </c>
      <c r="I5055" s="9">
        <v>55.21</v>
      </c>
      <c r="J5055" s="10">
        <v>3.9510000000000001</v>
      </c>
      <c r="K5055" s="10">
        <v>190.9222115</v>
      </c>
      <c r="L5055" s="10">
        <v>8.5670000000000002</v>
      </c>
      <c r="M5055" s="11" t="str" cm="1">
        <f t="array" ref="M5055">_xlfn.IFS(ROUND(Sales_Data[[#This Row],[Temperature]],0)&lt;50,"Cold",ROUND(Sales_Data[[#This Row],[Temperature]],0)&lt;70,"Mild",ROUND(Sales_Data[[#This Row],[Temperature]],0)&lt;84,"Warm",TRUE,"Hot")</f>
        <v>Mild</v>
      </c>
    </row>
    <row r="5056" spans="1:13" x14ac:dyDescent="0.3">
      <c r="A5056" s="5">
        <v>15</v>
      </c>
      <c r="B5056" s="6">
        <v>41004</v>
      </c>
      <c r="C5056" s="7" t="b">
        <f t="shared" si="156"/>
        <v>1</v>
      </c>
      <c r="D5056" s="7" t="str" cm="1">
        <f t="array" ref="D5056">_xlfn.SWITCH(A5056,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056" s="7">
        <f t="shared" si="157"/>
        <v>41004</v>
      </c>
      <c r="F5056" s="5">
        <v>2012</v>
      </c>
      <c r="G5056" s="8">
        <v>577868.38</v>
      </c>
      <c r="H5056" s="5" t="s">
        <v>99</v>
      </c>
      <c r="I5056" s="9">
        <v>51.04</v>
      </c>
      <c r="J5056" s="10">
        <v>4.1239999999999997</v>
      </c>
      <c r="K5056" s="10">
        <v>138.03319999999999</v>
      </c>
      <c r="L5056" s="10">
        <v>8.15</v>
      </c>
      <c r="M5056" s="11" t="str" cm="1">
        <f t="array" ref="M5056">_xlfn.IFS(ROUND(Sales_Data[[#This Row],[Temperature]],0)&lt;50,"Cold",ROUND(Sales_Data[[#This Row],[Temperature]],0)&lt;70,"Mild",ROUND(Sales_Data[[#This Row],[Temperature]],0)&lt;84,"Warm",TRUE,"Hot")</f>
        <v>Mild</v>
      </c>
    </row>
    <row r="5057" spans="1:13" x14ac:dyDescent="0.3">
      <c r="A5057" s="5">
        <v>16</v>
      </c>
      <c r="B5057" s="6">
        <v>41004</v>
      </c>
      <c r="C5057" s="7" t="b">
        <f t="shared" si="156"/>
        <v>1</v>
      </c>
      <c r="D5057" s="7" t="str" cm="1">
        <f t="array" ref="D5057">_xlfn.SWITCH(A5057,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057" s="7">
        <f t="shared" si="157"/>
        <v>41004</v>
      </c>
      <c r="F5057" s="5">
        <v>2012</v>
      </c>
      <c r="G5057" s="8">
        <v>426959.62</v>
      </c>
      <c r="H5057" s="5" t="s">
        <v>99</v>
      </c>
      <c r="I5057" s="9">
        <v>51.34</v>
      </c>
      <c r="J5057" s="10">
        <v>3.903</v>
      </c>
      <c r="K5057" s="10">
        <v>197.60635339999999</v>
      </c>
      <c r="L5057" s="10">
        <v>6.1689999999999996</v>
      </c>
      <c r="M5057" s="11" t="str" cm="1">
        <f t="array" ref="M5057">_xlfn.IFS(ROUND(Sales_Data[[#This Row],[Temperature]],0)&lt;50,"Cold",ROUND(Sales_Data[[#This Row],[Temperature]],0)&lt;70,"Mild",ROUND(Sales_Data[[#This Row],[Temperature]],0)&lt;84,"Warm",TRUE,"Hot")</f>
        <v>Mild</v>
      </c>
    </row>
    <row r="5058" spans="1:13" x14ac:dyDescent="0.3">
      <c r="A5058" s="5">
        <v>17</v>
      </c>
      <c r="B5058" s="6">
        <v>41004</v>
      </c>
      <c r="C5058" s="7" t="b">
        <f t="shared" ref="C5058:C5121" si="158">ISNUMBER(B5058)</f>
        <v>1</v>
      </c>
      <c r="D5058" s="7" t="str" cm="1">
        <f t="array" ref="D5058">_xlfn.SWITCH(A5058,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058" s="7">
        <f t="shared" ref="E5058:E5121" si="159">IF(C5058,B5058,DATE(RIGHT(B5058,4),MID(B5058,4,2),LEFT(B5058,2)))</f>
        <v>41004</v>
      </c>
      <c r="F5058" s="5">
        <v>2012</v>
      </c>
      <c r="G5058" s="8">
        <v>930121.14</v>
      </c>
      <c r="H5058" s="5" t="s">
        <v>99</v>
      </c>
      <c r="I5058" s="9">
        <v>48.86</v>
      </c>
      <c r="J5058" s="10">
        <v>3.831</v>
      </c>
      <c r="K5058" s="10">
        <v>131.136</v>
      </c>
      <c r="L5058" s="10">
        <v>6.2350000000000003</v>
      </c>
      <c r="M5058" s="11" t="str" cm="1">
        <f t="array" ref="M5058">_xlfn.IFS(ROUND(Sales_Data[[#This Row],[Temperature]],0)&lt;50,"Cold",ROUND(Sales_Data[[#This Row],[Temperature]],0)&lt;70,"Mild",ROUND(Sales_Data[[#This Row],[Temperature]],0)&lt;84,"Warm",TRUE,"Hot")</f>
        <v>Cold</v>
      </c>
    </row>
    <row r="5059" spans="1:13" x14ac:dyDescent="0.3">
      <c r="A5059" s="5">
        <v>18</v>
      </c>
      <c r="B5059" s="6">
        <v>41004</v>
      </c>
      <c r="C5059" s="7" t="b">
        <f t="shared" si="158"/>
        <v>1</v>
      </c>
      <c r="D5059" s="7" t="str" cm="1">
        <f t="array" ref="D5059">_xlfn.SWITCH(A5059,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059" s="7">
        <f t="shared" si="159"/>
        <v>41004</v>
      </c>
      <c r="F5059" s="5">
        <v>2012</v>
      </c>
      <c r="G5059" s="8">
        <v>1050027.8899999999</v>
      </c>
      <c r="H5059" s="5" t="s">
        <v>99</v>
      </c>
      <c r="I5059" s="9">
        <v>49.66</v>
      </c>
      <c r="J5059" s="10">
        <v>3.9910000000000001</v>
      </c>
      <c r="K5059" s="10">
        <v>138.03319999999999</v>
      </c>
      <c r="L5059" s="10">
        <v>8.3040000000000003</v>
      </c>
      <c r="M5059" s="11" t="str" cm="1">
        <f t="array" ref="M5059">_xlfn.IFS(ROUND(Sales_Data[[#This Row],[Temperature]],0)&lt;50,"Cold",ROUND(Sales_Data[[#This Row],[Temperature]],0)&lt;70,"Mild",ROUND(Sales_Data[[#This Row],[Temperature]],0)&lt;84,"Warm",TRUE,"Hot")</f>
        <v>Mild</v>
      </c>
    </row>
    <row r="5060" spans="1:13" x14ac:dyDescent="0.3">
      <c r="A5060" s="5">
        <v>19</v>
      </c>
      <c r="B5060" s="6">
        <v>41004</v>
      </c>
      <c r="C5060" s="7" t="b">
        <f t="shared" si="158"/>
        <v>1</v>
      </c>
      <c r="D5060" s="7" t="str" cm="1">
        <f t="array" ref="D5060">_xlfn.SWITCH(A5060,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060" s="7">
        <f t="shared" si="159"/>
        <v>41004</v>
      </c>
      <c r="F5060" s="5">
        <v>2012</v>
      </c>
      <c r="G5060" s="8">
        <v>1405007.44</v>
      </c>
      <c r="H5060" s="5" t="s">
        <v>99</v>
      </c>
      <c r="I5060" s="9">
        <v>50.76</v>
      </c>
      <c r="J5060" s="10">
        <v>4.1239999999999997</v>
      </c>
      <c r="K5060" s="10">
        <v>138.03319999999999</v>
      </c>
      <c r="L5060" s="10">
        <v>8.15</v>
      </c>
      <c r="M5060" s="11" t="str" cm="1">
        <f t="array" ref="M5060">_xlfn.IFS(ROUND(Sales_Data[[#This Row],[Temperature]],0)&lt;50,"Cold",ROUND(Sales_Data[[#This Row],[Temperature]],0)&lt;70,"Mild",ROUND(Sales_Data[[#This Row],[Temperature]],0)&lt;84,"Warm",TRUE,"Hot")</f>
        <v>Mild</v>
      </c>
    </row>
    <row r="5061" spans="1:13" x14ac:dyDescent="0.3">
      <c r="A5061" s="5">
        <v>20</v>
      </c>
      <c r="B5061" s="6">
        <v>41004</v>
      </c>
      <c r="C5061" s="7" t="b">
        <f t="shared" si="158"/>
        <v>1</v>
      </c>
      <c r="D5061" s="7" t="str" cm="1">
        <f t="array" ref="D5061">_xlfn.SWITCH(A5061,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061" s="7">
        <f t="shared" si="159"/>
        <v>41004</v>
      </c>
      <c r="F5061" s="5">
        <v>2012</v>
      </c>
      <c r="G5061" s="8">
        <v>2163510.89</v>
      </c>
      <c r="H5061" s="5" t="s">
        <v>99</v>
      </c>
      <c r="I5061" s="9">
        <v>62.74</v>
      </c>
      <c r="J5061" s="10">
        <v>3.9510000000000001</v>
      </c>
      <c r="K5061" s="10">
        <v>214.47710810000001</v>
      </c>
      <c r="L5061" s="10">
        <v>7.1390000000000002</v>
      </c>
      <c r="M5061" s="11" t="str" cm="1">
        <f t="array" ref="M5061">_xlfn.IFS(ROUND(Sales_Data[[#This Row],[Temperature]],0)&lt;50,"Cold",ROUND(Sales_Data[[#This Row],[Temperature]],0)&lt;70,"Mild",ROUND(Sales_Data[[#This Row],[Temperature]],0)&lt;84,"Warm",TRUE,"Hot")</f>
        <v>Mild</v>
      </c>
    </row>
    <row r="5062" spans="1:13" x14ac:dyDescent="0.3">
      <c r="A5062" s="5">
        <v>21</v>
      </c>
      <c r="B5062" s="6">
        <v>41004</v>
      </c>
      <c r="C5062" s="7" t="b">
        <f t="shared" si="158"/>
        <v>1</v>
      </c>
      <c r="D5062" s="7" t="str" cm="1">
        <f t="array" ref="D5062">_xlfn.SWITCH(A5062,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062" s="7">
        <f t="shared" si="159"/>
        <v>41004</v>
      </c>
      <c r="F5062" s="5">
        <v>2012</v>
      </c>
      <c r="G5062" s="8">
        <v>697645.32</v>
      </c>
      <c r="H5062" s="5" t="s">
        <v>99</v>
      </c>
      <c r="I5062" s="9">
        <v>77.53</v>
      </c>
      <c r="J5062" s="10">
        <v>3.7490000000000001</v>
      </c>
      <c r="K5062" s="10">
        <v>221.30951659999999</v>
      </c>
      <c r="L5062" s="10">
        <v>6.891</v>
      </c>
      <c r="M5062" s="11" t="str" cm="1">
        <f t="array" ref="M5062">_xlfn.IFS(ROUND(Sales_Data[[#This Row],[Temperature]],0)&lt;50,"Cold",ROUND(Sales_Data[[#This Row],[Temperature]],0)&lt;70,"Mild",ROUND(Sales_Data[[#This Row],[Temperature]],0)&lt;84,"Warm",TRUE,"Hot")</f>
        <v>Warm</v>
      </c>
    </row>
    <row r="5063" spans="1:13" x14ac:dyDescent="0.3">
      <c r="A5063" s="5">
        <v>22</v>
      </c>
      <c r="B5063" s="6">
        <v>41004</v>
      </c>
      <c r="C5063" s="7" t="b">
        <f t="shared" si="158"/>
        <v>1</v>
      </c>
      <c r="D5063" s="7" t="str" cm="1">
        <f t="array" ref="D5063">_xlfn.SWITCH(A5063,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063" s="7">
        <f t="shared" si="159"/>
        <v>41004</v>
      </c>
      <c r="F5063" s="5">
        <v>2012</v>
      </c>
      <c r="G5063" s="8">
        <v>1005083.31</v>
      </c>
      <c r="H5063" s="5" t="s">
        <v>99</v>
      </c>
      <c r="I5063" s="9">
        <v>50.75</v>
      </c>
      <c r="J5063" s="10">
        <v>3.9910000000000001</v>
      </c>
      <c r="K5063" s="10">
        <v>142.01779289999999</v>
      </c>
      <c r="L5063" s="10">
        <v>7.6710000000000003</v>
      </c>
      <c r="M5063" s="11" t="str" cm="1">
        <f t="array" ref="M5063">_xlfn.IFS(ROUND(Sales_Data[[#This Row],[Temperature]],0)&lt;50,"Cold",ROUND(Sales_Data[[#This Row],[Temperature]],0)&lt;70,"Mild",ROUND(Sales_Data[[#This Row],[Temperature]],0)&lt;84,"Warm",TRUE,"Hot")</f>
        <v>Mild</v>
      </c>
    </row>
    <row r="5064" spans="1:13" x14ac:dyDescent="0.3">
      <c r="A5064" s="5">
        <v>23</v>
      </c>
      <c r="B5064" s="6">
        <v>41004</v>
      </c>
      <c r="C5064" s="7" t="b">
        <f t="shared" si="158"/>
        <v>1</v>
      </c>
      <c r="D5064" s="7" t="str" cm="1">
        <f t="array" ref="D5064">_xlfn.SWITCH(A5064,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064" s="7">
        <f t="shared" si="159"/>
        <v>41004</v>
      </c>
      <c r="F5064" s="5">
        <v>2012</v>
      </c>
      <c r="G5064" s="8">
        <v>1317379.68</v>
      </c>
      <c r="H5064" s="5" t="s">
        <v>99</v>
      </c>
      <c r="I5064" s="9">
        <v>45.88</v>
      </c>
      <c r="J5064" s="10">
        <v>3.9910000000000001</v>
      </c>
      <c r="K5064" s="10">
        <v>138.03319999999999</v>
      </c>
      <c r="L5064" s="10">
        <v>4.125</v>
      </c>
      <c r="M5064" s="11" t="str" cm="1">
        <f t="array" ref="M5064">_xlfn.IFS(ROUND(Sales_Data[[#This Row],[Temperature]],0)&lt;50,"Cold",ROUND(Sales_Data[[#This Row],[Temperature]],0)&lt;70,"Mild",ROUND(Sales_Data[[#This Row],[Temperature]],0)&lt;84,"Warm",TRUE,"Hot")</f>
        <v>Cold</v>
      </c>
    </row>
    <row r="5065" spans="1:13" x14ac:dyDescent="0.3">
      <c r="A5065" s="5">
        <v>24</v>
      </c>
      <c r="B5065" s="6">
        <v>41004</v>
      </c>
      <c r="C5065" s="7" t="b">
        <f t="shared" si="158"/>
        <v>1</v>
      </c>
      <c r="D5065" s="7" t="str" cm="1">
        <f t="array" ref="D5065">_xlfn.SWITCH(A5065,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065" s="7">
        <f t="shared" si="159"/>
        <v>41004</v>
      </c>
      <c r="F5065" s="5">
        <v>2012</v>
      </c>
      <c r="G5065" s="8">
        <v>1306551.71</v>
      </c>
      <c r="H5065" s="5" t="s">
        <v>99</v>
      </c>
      <c r="I5065" s="9">
        <v>52.14</v>
      </c>
      <c r="J5065" s="10">
        <v>4.1239999999999997</v>
      </c>
      <c r="K5065" s="10">
        <v>138.03319999999999</v>
      </c>
      <c r="L5065" s="10">
        <v>8.9830000000000005</v>
      </c>
      <c r="M5065" s="11" t="str" cm="1">
        <f t="array" ref="M5065">_xlfn.IFS(ROUND(Sales_Data[[#This Row],[Temperature]],0)&lt;50,"Cold",ROUND(Sales_Data[[#This Row],[Temperature]],0)&lt;70,"Mild",ROUND(Sales_Data[[#This Row],[Temperature]],0)&lt;84,"Warm",TRUE,"Hot")</f>
        <v>Mild</v>
      </c>
    </row>
    <row r="5066" spans="1:13" x14ac:dyDescent="0.3">
      <c r="A5066" s="5">
        <v>25</v>
      </c>
      <c r="B5066" s="6">
        <v>41004</v>
      </c>
      <c r="C5066" s="7" t="b">
        <f t="shared" si="158"/>
        <v>1</v>
      </c>
      <c r="D5066" s="7" t="str" cm="1">
        <f t="array" ref="D5066">_xlfn.SWITCH(A5066,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066" s="7">
        <f t="shared" si="159"/>
        <v>41004</v>
      </c>
      <c r="F5066" s="5">
        <v>2012</v>
      </c>
      <c r="G5066" s="8">
        <v>696421.72</v>
      </c>
      <c r="H5066" s="5" t="s">
        <v>99</v>
      </c>
      <c r="I5066" s="9">
        <v>58.76</v>
      </c>
      <c r="J5066" s="10">
        <v>3.9510000000000001</v>
      </c>
      <c r="K5066" s="10">
        <v>214.47710810000001</v>
      </c>
      <c r="L5066" s="10">
        <v>7.1390000000000002</v>
      </c>
      <c r="M5066" s="11" t="str" cm="1">
        <f t="array" ref="M5066">_xlfn.IFS(ROUND(Sales_Data[[#This Row],[Temperature]],0)&lt;50,"Cold",ROUND(Sales_Data[[#This Row],[Temperature]],0)&lt;70,"Mild",ROUND(Sales_Data[[#This Row],[Temperature]],0)&lt;84,"Warm",TRUE,"Hot")</f>
        <v>Mild</v>
      </c>
    </row>
    <row r="5067" spans="1:13" x14ac:dyDescent="0.3">
      <c r="A5067" s="5">
        <v>26</v>
      </c>
      <c r="B5067" s="6">
        <v>41004</v>
      </c>
      <c r="C5067" s="7" t="b">
        <f t="shared" si="158"/>
        <v>1</v>
      </c>
      <c r="D5067" s="7" t="str" cm="1">
        <f t="array" ref="D5067">_xlfn.SWITCH(A5067,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067" s="7">
        <f t="shared" si="159"/>
        <v>41004</v>
      </c>
      <c r="F5067" s="5">
        <v>2012</v>
      </c>
      <c r="G5067" s="8">
        <v>946573.29</v>
      </c>
      <c r="H5067" s="5" t="s">
        <v>99</v>
      </c>
      <c r="I5067" s="9">
        <v>40.29</v>
      </c>
      <c r="J5067" s="10">
        <v>3.9910000000000001</v>
      </c>
      <c r="K5067" s="10">
        <v>138.03319999999999</v>
      </c>
      <c r="L5067" s="10">
        <v>7.4889999999999999</v>
      </c>
      <c r="M5067" s="11" t="str" cm="1">
        <f t="array" ref="M5067">_xlfn.IFS(ROUND(Sales_Data[[#This Row],[Temperature]],0)&lt;50,"Cold",ROUND(Sales_Data[[#This Row],[Temperature]],0)&lt;70,"Mild",ROUND(Sales_Data[[#This Row],[Temperature]],0)&lt;84,"Warm",TRUE,"Hot")</f>
        <v>Cold</v>
      </c>
    </row>
    <row r="5068" spans="1:13" x14ac:dyDescent="0.3">
      <c r="A5068" s="5">
        <v>27</v>
      </c>
      <c r="B5068" s="6">
        <v>41004</v>
      </c>
      <c r="C5068" s="7" t="b">
        <f t="shared" si="158"/>
        <v>1</v>
      </c>
      <c r="D5068" s="7" t="str" cm="1">
        <f t="array" ref="D5068">_xlfn.SWITCH(A5068,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068" s="7">
        <f t="shared" si="159"/>
        <v>41004</v>
      </c>
      <c r="F5068" s="5">
        <v>2012</v>
      </c>
      <c r="G5068" s="8">
        <v>1669388.45</v>
      </c>
      <c r="H5068" s="5" t="s">
        <v>99</v>
      </c>
      <c r="I5068" s="9">
        <v>53.68</v>
      </c>
      <c r="J5068" s="10">
        <v>4.1239999999999997</v>
      </c>
      <c r="K5068" s="10">
        <v>142.01779289999999</v>
      </c>
      <c r="L5068" s="10">
        <v>8.2530000000000001</v>
      </c>
      <c r="M5068" s="11" t="str" cm="1">
        <f t="array" ref="M5068">_xlfn.IFS(ROUND(Sales_Data[[#This Row],[Temperature]],0)&lt;50,"Cold",ROUND(Sales_Data[[#This Row],[Temperature]],0)&lt;70,"Mild",ROUND(Sales_Data[[#This Row],[Temperature]],0)&lt;84,"Warm",TRUE,"Hot")</f>
        <v>Mild</v>
      </c>
    </row>
    <row r="5069" spans="1:13" x14ac:dyDescent="0.3">
      <c r="A5069" s="5">
        <v>28</v>
      </c>
      <c r="B5069" s="6">
        <v>41004</v>
      </c>
      <c r="C5069" s="7" t="b">
        <f t="shared" si="158"/>
        <v>1</v>
      </c>
      <c r="D5069" s="7" t="str" cm="1">
        <f t="array" ref="D5069">_xlfn.SWITCH(A5069,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069" s="7">
        <f t="shared" si="159"/>
        <v>41004</v>
      </c>
      <c r="F5069" s="5">
        <v>2012</v>
      </c>
      <c r="G5069" s="8">
        <v>1450628.85</v>
      </c>
      <c r="H5069" s="5" t="s">
        <v>99</v>
      </c>
      <c r="I5069" s="9">
        <v>76.03</v>
      </c>
      <c r="J5069" s="10">
        <v>4.1710000000000003</v>
      </c>
      <c r="K5069" s="10">
        <v>131.136</v>
      </c>
      <c r="L5069" s="10">
        <v>11.627000000000001</v>
      </c>
      <c r="M5069" s="11" t="str" cm="1">
        <f t="array" ref="M5069">_xlfn.IFS(ROUND(Sales_Data[[#This Row],[Temperature]],0)&lt;50,"Cold",ROUND(Sales_Data[[#This Row],[Temperature]],0)&lt;70,"Mild",ROUND(Sales_Data[[#This Row],[Temperature]],0)&lt;84,"Warm",TRUE,"Hot")</f>
        <v>Warm</v>
      </c>
    </row>
    <row r="5070" spans="1:13" x14ac:dyDescent="0.3">
      <c r="A5070" s="5">
        <v>29</v>
      </c>
      <c r="B5070" s="6">
        <v>41004</v>
      </c>
      <c r="C5070" s="7" t="b">
        <f t="shared" si="158"/>
        <v>1</v>
      </c>
      <c r="D5070" s="7" t="str" cm="1">
        <f t="array" ref="D5070">_xlfn.SWITCH(A5070,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070" s="7">
        <f t="shared" si="159"/>
        <v>41004</v>
      </c>
      <c r="F5070" s="5">
        <v>2012</v>
      </c>
      <c r="G5070" s="8">
        <v>504963.84000000003</v>
      </c>
      <c r="H5070" s="5" t="s">
        <v>99</v>
      </c>
      <c r="I5070" s="9">
        <v>50.75</v>
      </c>
      <c r="J5070" s="10">
        <v>3.9910000000000001</v>
      </c>
      <c r="K5070" s="10">
        <v>138.03319999999999</v>
      </c>
      <c r="L5070" s="10">
        <v>9.14</v>
      </c>
      <c r="M5070" s="11" t="str" cm="1">
        <f t="array" ref="M5070">_xlfn.IFS(ROUND(Sales_Data[[#This Row],[Temperature]],0)&lt;50,"Cold",ROUND(Sales_Data[[#This Row],[Temperature]],0)&lt;70,"Mild",ROUND(Sales_Data[[#This Row],[Temperature]],0)&lt;84,"Warm",TRUE,"Hot")</f>
        <v>Mild</v>
      </c>
    </row>
    <row r="5071" spans="1:13" x14ac:dyDescent="0.3">
      <c r="A5071" s="5">
        <v>30</v>
      </c>
      <c r="B5071" s="6">
        <v>41004</v>
      </c>
      <c r="C5071" s="7" t="b">
        <f t="shared" si="158"/>
        <v>1</v>
      </c>
      <c r="D5071" s="7" t="str" cm="1">
        <f t="array" ref="D5071">_xlfn.SWITCH(A5071,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071" s="7">
        <f t="shared" si="159"/>
        <v>41004</v>
      </c>
      <c r="F5071" s="5">
        <v>2012</v>
      </c>
      <c r="G5071" s="8">
        <v>454477.54</v>
      </c>
      <c r="H5071" s="5" t="s">
        <v>99</v>
      </c>
      <c r="I5071" s="9">
        <v>77.53</v>
      </c>
      <c r="J5071" s="10">
        <v>3.7490000000000001</v>
      </c>
      <c r="K5071" s="10">
        <v>221.30951659999999</v>
      </c>
      <c r="L5071" s="10">
        <v>6.891</v>
      </c>
      <c r="M5071" s="11" t="str" cm="1">
        <f t="array" ref="M5071">_xlfn.IFS(ROUND(Sales_Data[[#This Row],[Temperature]],0)&lt;50,"Cold",ROUND(Sales_Data[[#This Row],[Temperature]],0)&lt;70,"Mild",ROUND(Sales_Data[[#This Row],[Temperature]],0)&lt;84,"Warm",TRUE,"Hot")</f>
        <v>Warm</v>
      </c>
    </row>
    <row r="5072" spans="1:13" x14ac:dyDescent="0.3">
      <c r="A5072" s="5">
        <v>31</v>
      </c>
      <c r="B5072" s="6">
        <v>41004</v>
      </c>
      <c r="C5072" s="7" t="b">
        <f t="shared" si="158"/>
        <v>1</v>
      </c>
      <c r="D5072" s="7" t="str" cm="1">
        <f t="array" ref="D5072">_xlfn.SWITCH(A5072,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072" s="7">
        <f t="shared" si="159"/>
        <v>41004</v>
      </c>
      <c r="F5072" s="5">
        <v>2012</v>
      </c>
      <c r="G5072" s="8">
        <v>1391257.28</v>
      </c>
      <c r="H5072" s="5" t="s">
        <v>99</v>
      </c>
      <c r="I5072" s="9">
        <v>77.53</v>
      </c>
      <c r="J5072" s="10">
        <v>3.7490000000000001</v>
      </c>
      <c r="K5072" s="10">
        <v>221.30951659999999</v>
      </c>
      <c r="L5072" s="10">
        <v>6.891</v>
      </c>
      <c r="M5072" s="11" t="str" cm="1">
        <f t="array" ref="M5072">_xlfn.IFS(ROUND(Sales_Data[[#This Row],[Temperature]],0)&lt;50,"Cold",ROUND(Sales_Data[[#This Row],[Temperature]],0)&lt;70,"Mild",ROUND(Sales_Data[[#This Row],[Temperature]],0)&lt;84,"Warm",TRUE,"Hot")</f>
        <v>Warm</v>
      </c>
    </row>
    <row r="5073" spans="1:13" x14ac:dyDescent="0.3">
      <c r="A5073" s="5">
        <v>32</v>
      </c>
      <c r="B5073" s="6">
        <v>41004</v>
      </c>
      <c r="C5073" s="7" t="b">
        <f t="shared" si="158"/>
        <v>1</v>
      </c>
      <c r="D5073" s="7" t="str" cm="1">
        <f t="array" ref="D5073">_xlfn.SWITCH(A5073,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073" s="7">
        <f t="shared" si="159"/>
        <v>41004</v>
      </c>
      <c r="F5073" s="5">
        <v>2012</v>
      </c>
      <c r="G5073" s="8">
        <v>1187384.53</v>
      </c>
      <c r="H5073" s="5" t="s">
        <v>99</v>
      </c>
      <c r="I5073" s="9">
        <v>58.29</v>
      </c>
      <c r="J5073" s="10">
        <v>3.903</v>
      </c>
      <c r="K5073" s="10">
        <v>197.60635339999999</v>
      </c>
      <c r="L5073" s="10">
        <v>8.09</v>
      </c>
      <c r="M5073" s="11" t="str" cm="1">
        <f t="array" ref="M5073">_xlfn.IFS(ROUND(Sales_Data[[#This Row],[Temperature]],0)&lt;50,"Cold",ROUND(Sales_Data[[#This Row],[Temperature]],0)&lt;70,"Mild",ROUND(Sales_Data[[#This Row],[Temperature]],0)&lt;84,"Warm",TRUE,"Hot")</f>
        <v>Mild</v>
      </c>
    </row>
    <row r="5074" spans="1:13" x14ac:dyDescent="0.3">
      <c r="A5074" s="5">
        <v>33</v>
      </c>
      <c r="B5074" s="6">
        <v>41004</v>
      </c>
      <c r="C5074" s="7" t="b">
        <f t="shared" si="158"/>
        <v>1</v>
      </c>
      <c r="D5074" s="7" t="str" cm="1">
        <f t="array" ref="D5074">_xlfn.SWITCH(A5074,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074" s="7">
        <f t="shared" si="159"/>
        <v>41004</v>
      </c>
      <c r="F5074" s="5">
        <v>2012</v>
      </c>
      <c r="G5074" s="8">
        <v>270497.51</v>
      </c>
      <c r="H5074" s="5" t="s">
        <v>99</v>
      </c>
      <c r="I5074" s="9">
        <v>82.43</v>
      </c>
      <c r="J5074" s="10">
        <v>4.0579999999999998</v>
      </c>
      <c r="K5074" s="10">
        <v>131.136</v>
      </c>
      <c r="L5074" s="10">
        <v>7.3959999999999999</v>
      </c>
      <c r="M5074" s="11" t="str" cm="1">
        <f t="array" ref="M5074">_xlfn.IFS(ROUND(Sales_Data[[#This Row],[Temperature]],0)&lt;50,"Cold",ROUND(Sales_Data[[#This Row],[Temperature]],0)&lt;70,"Mild",ROUND(Sales_Data[[#This Row],[Temperature]],0)&lt;84,"Warm",TRUE,"Hot")</f>
        <v>Warm</v>
      </c>
    </row>
    <row r="5075" spans="1:13" x14ac:dyDescent="0.3">
      <c r="A5075" s="5">
        <v>34</v>
      </c>
      <c r="B5075" s="6">
        <v>41004</v>
      </c>
      <c r="C5075" s="7" t="b">
        <f t="shared" si="158"/>
        <v>1</v>
      </c>
      <c r="D5075" s="7" t="str" cm="1">
        <f t="array" ref="D5075">_xlfn.SWITCH(A5075,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075" s="7">
        <f t="shared" si="159"/>
        <v>41004</v>
      </c>
      <c r="F5075" s="5">
        <v>2012</v>
      </c>
      <c r="G5075" s="8">
        <v>991104.4</v>
      </c>
      <c r="H5075" s="5" t="s">
        <v>99</v>
      </c>
      <c r="I5075" s="9">
        <v>65.040000000000006</v>
      </c>
      <c r="J5075" s="10">
        <v>3.7469999999999999</v>
      </c>
      <c r="K5075" s="10">
        <v>131.136</v>
      </c>
      <c r="L5075" s="10">
        <v>9.5749999999999993</v>
      </c>
      <c r="M5075" s="11" t="str" cm="1">
        <f t="array" ref="M5075">_xlfn.IFS(ROUND(Sales_Data[[#This Row],[Temperature]],0)&lt;50,"Cold",ROUND(Sales_Data[[#This Row],[Temperature]],0)&lt;70,"Mild",ROUND(Sales_Data[[#This Row],[Temperature]],0)&lt;84,"Warm",TRUE,"Hot")</f>
        <v>Mild</v>
      </c>
    </row>
    <row r="5076" spans="1:13" x14ac:dyDescent="0.3">
      <c r="A5076" s="5">
        <v>35</v>
      </c>
      <c r="B5076" s="6">
        <v>41004</v>
      </c>
      <c r="C5076" s="7" t="b">
        <f t="shared" si="158"/>
        <v>1</v>
      </c>
      <c r="D5076" s="7" t="str" cm="1">
        <f t="array" ref="D5076">_xlfn.SWITCH(A5076,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076" s="7">
        <f t="shared" si="159"/>
        <v>41004</v>
      </c>
      <c r="F5076" s="5">
        <v>2012</v>
      </c>
      <c r="G5076" s="8">
        <v>772036.6</v>
      </c>
      <c r="H5076" s="5" t="s">
        <v>99</v>
      </c>
      <c r="I5076" s="9">
        <v>53.68</v>
      </c>
      <c r="J5076" s="10">
        <v>3.9510000000000001</v>
      </c>
      <c r="K5076" s="10">
        <v>142.01779289999999</v>
      </c>
      <c r="L5076" s="10">
        <v>8.8759999999999994</v>
      </c>
      <c r="M5076" s="11" t="str" cm="1">
        <f t="array" ref="M5076">_xlfn.IFS(ROUND(Sales_Data[[#This Row],[Temperature]],0)&lt;50,"Cold",ROUND(Sales_Data[[#This Row],[Temperature]],0)&lt;70,"Mild",ROUND(Sales_Data[[#This Row],[Temperature]],0)&lt;84,"Warm",TRUE,"Hot")</f>
        <v>Mild</v>
      </c>
    </row>
    <row r="5077" spans="1:13" x14ac:dyDescent="0.3">
      <c r="A5077" s="5">
        <v>36</v>
      </c>
      <c r="B5077" s="6">
        <v>41004</v>
      </c>
      <c r="C5077" s="7" t="b">
        <f t="shared" si="158"/>
        <v>1</v>
      </c>
      <c r="D5077" s="7" t="str" cm="1">
        <f t="array" ref="D5077">_xlfn.SWITCH(A5077,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077" s="7">
        <f t="shared" si="159"/>
        <v>41004</v>
      </c>
      <c r="F5077" s="5">
        <v>2012</v>
      </c>
      <c r="G5077" s="8">
        <v>312467.52</v>
      </c>
      <c r="H5077" s="5" t="s">
        <v>99</v>
      </c>
      <c r="I5077" s="9">
        <v>77.17</v>
      </c>
      <c r="J5077" s="10">
        <v>3.835</v>
      </c>
      <c r="K5077" s="10">
        <v>220.3545033</v>
      </c>
      <c r="L5077" s="10">
        <v>6.9889999999999999</v>
      </c>
      <c r="M5077" s="11" t="str" cm="1">
        <f t="array" ref="M5077">_xlfn.IFS(ROUND(Sales_Data[[#This Row],[Temperature]],0)&lt;50,"Cold",ROUND(Sales_Data[[#This Row],[Temperature]],0)&lt;70,"Mild",ROUND(Sales_Data[[#This Row],[Temperature]],0)&lt;84,"Warm",TRUE,"Hot")</f>
        <v>Warm</v>
      </c>
    </row>
    <row r="5078" spans="1:13" x14ac:dyDescent="0.3">
      <c r="A5078" s="5">
        <v>37</v>
      </c>
      <c r="B5078" s="6">
        <v>41004</v>
      </c>
      <c r="C5078" s="7" t="b">
        <f t="shared" si="158"/>
        <v>1</v>
      </c>
      <c r="D5078" s="7" t="str" cm="1">
        <f t="array" ref="D5078">_xlfn.SWITCH(A5078,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078" s="7">
        <f t="shared" si="159"/>
        <v>41004</v>
      </c>
      <c r="F5078" s="5">
        <v>2012</v>
      </c>
      <c r="G5078" s="8">
        <v>535311.64</v>
      </c>
      <c r="H5078" s="5" t="s">
        <v>99</v>
      </c>
      <c r="I5078" s="9">
        <v>77.17</v>
      </c>
      <c r="J5078" s="10">
        <v>3.7490000000000001</v>
      </c>
      <c r="K5078" s="10">
        <v>220.3545033</v>
      </c>
      <c r="L5078" s="10">
        <v>6.9889999999999999</v>
      </c>
      <c r="M5078" s="11" t="str" cm="1">
        <f t="array" ref="M5078">_xlfn.IFS(ROUND(Sales_Data[[#This Row],[Temperature]],0)&lt;50,"Cold",ROUND(Sales_Data[[#This Row],[Temperature]],0)&lt;70,"Mild",ROUND(Sales_Data[[#This Row],[Temperature]],0)&lt;84,"Warm",TRUE,"Hot")</f>
        <v>Warm</v>
      </c>
    </row>
    <row r="5079" spans="1:13" x14ac:dyDescent="0.3">
      <c r="A5079" s="5">
        <v>38</v>
      </c>
      <c r="B5079" s="6">
        <v>41004</v>
      </c>
      <c r="C5079" s="7" t="b">
        <f t="shared" si="158"/>
        <v>1</v>
      </c>
      <c r="D5079" s="7" t="str" cm="1">
        <f t="array" ref="D5079">_xlfn.SWITCH(A5079,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079" s="7">
        <f t="shared" si="159"/>
        <v>41004</v>
      </c>
      <c r="F5079" s="5">
        <v>2012</v>
      </c>
      <c r="G5079" s="8">
        <v>491755.69</v>
      </c>
      <c r="H5079" s="5" t="s">
        <v>99</v>
      </c>
      <c r="I5079" s="9">
        <v>76.03</v>
      </c>
      <c r="J5079" s="10">
        <v>4.1710000000000003</v>
      </c>
      <c r="K5079" s="10">
        <v>131.136</v>
      </c>
      <c r="L5079" s="10">
        <v>11.627000000000001</v>
      </c>
      <c r="M5079" s="11" t="str" cm="1">
        <f t="array" ref="M5079">_xlfn.IFS(ROUND(Sales_Data[[#This Row],[Temperature]],0)&lt;50,"Cold",ROUND(Sales_Data[[#This Row],[Temperature]],0)&lt;70,"Mild",ROUND(Sales_Data[[#This Row],[Temperature]],0)&lt;84,"Warm",TRUE,"Hot")</f>
        <v>Warm</v>
      </c>
    </row>
    <row r="5080" spans="1:13" x14ac:dyDescent="0.3">
      <c r="A5080" s="5">
        <v>39</v>
      </c>
      <c r="B5080" s="6">
        <v>41004</v>
      </c>
      <c r="C5080" s="7" t="b">
        <f t="shared" si="158"/>
        <v>1</v>
      </c>
      <c r="D5080" s="7" t="str" cm="1">
        <f t="array" ref="D5080">_xlfn.SWITCH(A5080,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080" s="7">
        <f t="shared" si="159"/>
        <v>41004</v>
      </c>
      <c r="F5080" s="5">
        <v>2012</v>
      </c>
      <c r="G5080" s="8">
        <v>1512227.34</v>
      </c>
      <c r="H5080" s="5" t="s">
        <v>99</v>
      </c>
      <c r="I5080" s="9">
        <v>77.150000000000006</v>
      </c>
      <c r="J5080" s="10">
        <v>3.7490000000000001</v>
      </c>
      <c r="K5080" s="10">
        <v>220.3545033</v>
      </c>
      <c r="L5080" s="10">
        <v>6.9889999999999999</v>
      </c>
      <c r="M5080" s="11" t="str" cm="1">
        <f t="array" ref="M5080">_xlfn.IFS(ROUND(Sales_Data[[#This Row],[Temperature]],0)&lt;50,"Cold",ROUND(Sales_Data[[#This Row],[Temperature]],0)&lt;70,"Mild",ROUND(Sales_Data[[#This Row],[Temperature]],0)&lt;84,"Warm",TRUE,"Hot")</f>
        <v>Warm</v>
      </c>
    </row>
    <row r="5081" spans="1:13" x14ac:dyDescent="0.3">
      <c r="A5081" s="5">
        <v>40</v>
      </c>
      <c r="B5081" s="6">
        <v>41004</v>
      </c>
      <c r="C5081" s="7" t="b">
        <f t="shared" si="158"/>
        <v>1</v>
      </c>
      <c r="D5081" s="7" t="str" cm="1">
        <f t="array" ref="D5081">_xlfn.SWITCH(A5081,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081" s="7">
        <f t="shared" si="159"/>
        <v>41004</v>
      </c>
      <c r="F5081" s="5">
        <v>2012</v>
      </c>
      <c r="G5081" s="8">
        <v>993311.59</v>
      </c>
      <c r="H5081" s="5" t="s">
        <v>99</v>
      </c>
      <c r="I5081" s="9">
        <v>44.47</v>
      </c>
      <c r="J5081" s="10">
        <v>3.9910000000000001</v>
      </c>
      <c r="K5081" s="10">
        <v>138.03319999999999</v>
      </c>
      <c r="L5081" s="10">
        <v>4.125</v>
      </c>
      <c r="M5081" s="11" t="str" cm="1">
        <f t="array" ref="M5081">_xlfn.IFS(ROUND(Sales_Data[[#This Row],[Temperature]],0)&lt;50,"Cold",ROUND(Sales_Data[[#This Row],[Temperature]],0)&lt;70,"Mild",ROUND(Sales_Data[[#This Row],[Temperature]],0)&lt;84,"Warm",TRUE,"Hot")</f>
        <v>Cold</v>
      </c>
    </row>
    <row r="5082" spans="1:13" x14ac:dyDescent="0.3">
      <c r="A5082" s="5">
        <v>41</v>
      </c>
      <c r="B5082" s="6">
        <v>41004</v>
      </c>
      <c r="C5082" s="7" t="b">
        <f t="shared" si="158"/>
        <v>1</v>
      </c>
      <c r="D5082" s="7" t="str" cm="1">
        <f t="array" ref="D5082">_xlfn.SWITCH(A5082,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082" s="7">
        <f t="shared" si="159"/>
        <v>41004</v>
      </c>
      <c r="F5082" s="5">
        <v>2012</v>
      </c>
      <c r="G5082" s="8">
        <v>1359770.73</v>
      </c>
      <c r="H5082" s="5" t="s">
        <v>99</v>
      </c>
      <c r="I5082" s="9">
        <v>52.86</v>
      </c>
      <c r="J5082" s="10">
        <v>3.903</v>
      </c>
      <c r="K5082" s="10">
        <v>197.60635339999999</v>
      </c>
      <c r="L5082" s="10">
        <v>6.5469999999999997</v>
      </c>
      <c r="M5082" s="11" t="str" cm="1">
        <f t="array" ref="M5082">_xlfn.IFS(ROUND(Sales_Data[[#This Row],[Temperature]],0)&lt;50,"Cold",ROUND(Sales_Data[[#This Row],[Temperature]],0)&lt;70,"Mild",ROUND(Sales_Data[[#This Row],[Temperature]],0)&lt;84,"Warm",TRUE,"Hot")</f>
        <v>Mild</v>
      </c>
    </row>
    <row r="5083" spans="1:13" x14ac:dyDescent="0.3">
      <c r="A5083" s="5">
        <v>42</v>
      </c>
      <c r="B5083" s="6">
        <v>41004</v>
      </c>
      <c r="C5083" s="7" t="b">
        <f t="shared" si="158"/>
        <v>1</v>
      </c>
      <c r="D5083" s="7" t="str" cm="1">
        <f t="array" ref="D5083">_xlfn.SWITCH(A5083,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083" s="7">
        <f t="shared" si="159"/>
        <v>41004</v>
      </c>
      <c r="F5083" s="5">
        <v>2012</v>
      </c>
      <c r="G5083" s="8">
        <v>609274.89</v>
      </c>
      <c r="H5083" s="5" t="s">
        <v>99</v>
      </c>
      <c r="I5083" s="9">
        <v>77.02</v>
      </c>
      <c r="J5083" s="10">
        <v>4.0579999999999998</v>
      </c>
      <c r="K5083" s="10">
        <v>131.136</v>
      </c>
      <c r="L5083" s="10">
        <v>7.3819999999999997</v>
      </c>
      <c r="M5083" s="11" t="str" cm="1">
        <f t="array" ref="M5083">_xlfn.IFS(ROUND(Sales_Data[[#This Row],[Temperature]],0)&lt;50,"Cold",ROUND(Sales_Data[[#This Row],[Temperature]],0)&lt;70,"Mild",ROUND(Sales_Data[[#This Row],[Temperature]],0)&lt;84,"Warm",TRUE,"Hot")</f>
        <v>Warm</v>
      </c>
    </row>
    <row r="5084" spans="1:13" x14ac:dyDescent="0.3">
      <c r="A5084" s="5">
        <v>43</v>
      </c>
      <c r="B5084" s="6">
        <v>41004</v>
      </c>
      <c r="C5084" s="7" t="b">
        <f t="shared" si="158"/>
        <v>1</v>
      </c>
      <c r="D5084" s="7" t="str" cm="1">
        <f t="array" ref="D5084">_xlfn.SWITCH(A5084,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084" s="7">
        <f t="shared" si="159"/>
        <v>41004</v>
      </c>
      <c r="F5084" s="5">
        <v>2012</v>
      </c>
      <c r="G5084" s="8">
        <v>637964.19999999995</v>
      </c>
      <c r="H5084" s="5" t="s">
        <v>99</v>
      </c>
      <c r="I5084" s="9">
        <v>77.47</v>
      </c>
      <c r="J5084" s="10">
        <v>3.7490000000000001</v>
      </c>
      <c r="K5084" s="10">
        <v>213.11258570000001</v>
      </c>
      <c r="L5084" s="10">
        <v>9.5749999999999993</v>
      </c>
      <c r="M5084" s="11" t="str" cm="1">
        <f t="array" ref="M5084">_xlfn.IFS(ROUND(Sales_Data[[#This Row],[Temperature]],0)&lt;50,"Cold",ROUND(Sales_Data[[#This Row],[Temperature]],0)&lt;70,"Mild",ROUND(Sales_Data[[#This Row],[Temperature]],0)&lt;84,"Warm",TRUE,"Hot")</f>
        <v>Warm</v>
      </c>
    </row>
    <row r="5085" spans="1:13" x14ac:dyDescent="0.3">
      <c r="A5085" s="5">
        <v>44</v>
      </c>
      <c r="B5085" s="6">
        <v>41004</v>
      </c>
      <c r="C5085" s="7" t="b">
        <f t="shared" si="158"/>
        <v>1</v>
      </c>
      <c r="D5085" s="7" t="str" cm="1">
        <f t="array" ref="D5085">_xlfn.SWITCH(A5085,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085" s="7">
        <f t="shared" si="159"/>
        <v>41004</v>
      </c>
      <c r="F5085" s="5">
        <v>2012</v>
      </c>
      <c r="G5085" s="8">
        <v>326053.28000000003</v>
      </c>
      <c r="H5085" s="5" t="s">
        <v>99</v>
      </c>
      <c r="I5085" s="9">
        <v>54.41</v>
      </c>
      <c r="J5085" s="10">
        <v>3.831</v>
      </c>
      <c r="K5085" s="10">
        <v>131.136</v>
      </c>
      <c r="L5085" s="10">
        <v>5.6210000000000004</v>
      </c>
      <c r="M5085" s="11" t="str" cm="1">
        <f t="array" ref="M5085">_xlfn.IFS(ROUND(Sales_Data[[#This Row],[Temperature]],0)&lt;50,"Cold",ROUND(Sales_Data[[#This Row],[Temperature]],0)&lt;70,"Mild",ROUND(Sales_Data[[#This Row],[Temperature]],0)&lt;84,"Warm",TRUE,"Hot")</f>
        <v>Mild</v>
      </c>
    </row>
    <row r="5086" spans="1:13" x14ac:dyDescent="0.3">
      <c r="A5086" s="5">
        <v>45</v>
      </c>
      <c r="B5086" s="6">
        <v>41004</v>
      </c>
      <c r="C5086" s="7" t="b">
        <f t="shared" si="158"/>
        <v>1</v>
      </c>
      <c r="D5086" s="7" t="str" cm="1">
        <f t="array" ref="D5086">_xlfn.SWITCH(A5086,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086" s="7">
        <f t="shared" si="159"/>
        <v>41004</v>
      </c>
      <c r="F5086" s="5">
        <v>2012</v>
      </c>
      <c r="G5086" s="8">
        <v>782300.68</v>
      </c>
      <c r="H5086" s="5" t="s">
        <v>99</v>
      </c>
      <c r="I5086" s="9">
        <v>55.21</v>
      </c>
      <c r="J5086" s="10">
        <v>3.9510000000000001</v>
      </c>
      <c r="K5086" s="10">
        <v>190.9222115</v>
      </c>
      <c r="L5086" s="10">
        <v>8.5670000000000002</v>
      </c>
      <c r="M5086" s="11" t="str" cm="1">
        <f t="array" ref="M5086">_xlfn.IFS(ROUND(Sales_Data[[#This Row],[Temperature]],0)&lt;50,"Cold",ROUND(Sales_Data[[#This Row],[Temperature]],0)&lt;70,"Mild",ROUND(Sales_Data[[#This Row],[Temperature]],0)&lt;84,"Warm",TRUE,"Hot")</f>
        <v>Mild</v>
      </c>
    </row>
    <row r="5087" spans="1:13" x14ac:dyDescent="0.3">
      <c r="A5087" s="5">
        <v>1</v>
      </c>
      <c r="B5087" s="5" t="s">
        <v>75</v>
      </c>
      <c r="C5087" s="7" t="b">
        <f t="shared" si="158"/>
        <v>0</v>
      </c>
      <c r="D5087" s="7" t="str" cm="1">
        <f t="array" ref="D5087">_xlfn.SWITCH(A5087,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087" s="12">
        <f t="shared" si="159"/>
        <v>41012</v>
      </c>
      <c r="F5087" s="5">
        <v>2012</v>
      </c>
      <c r="G5087" s="8">
        <v>1621031.7</v>
      </c>
      <c r="H5087" s="5" t="s">
        <v>99</v>
      </c>
      <c r="I5087" s="9">
        <v>69.069999999999993</v>
      </c>
      <c r="J5087" s="10">
        <v>3.891</v>
      </c>
      <c r="K5087" s="10">
        <v>221.5102105</v>
      </c>
      <c r="L5087" s="10">
        <v>7.1429999999999998</v>
      </c>
      <c r="M5087" s="11" t="str" cm="1">
        <f t="array" ref="M5087">_xlfn.IFS(ROUND(Sales_Data[[#This Row],[Temperature]],0)&lt;50,"Cold",ROUND(Sales_Data[[#This Row],[Temperature]],0)&lt;70,"Mild",ROUND(Sales_Data[[#This Row],[Temperature]],0)&lt;84,"Warm",TRUE,"Hot")</f>
        <v>Mild</v>
      </c>
    </row>
    <row r="5088" spans="1:13" x14ac:dyDescent="0.3">
      <c r="A5088" s="5">
        <v>2</v>
      </c>
      <c r="B5088" s="5" t="s">
        <v>75</v>
      </c>
      <c r="C5088" s="7" t="b">
        <f t="shared" si="158"/>
        <v>0</v>
      </c>
      <c r="D5088" s="7" t="str" cm="1">
        <f t="array" ref="D5088">_xlfn.SWITCH(A5088,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088" s="12">
        <f t="shared" si="159"/>
        <v>41012</v>
      </c>
      <c r="F5088" s="5">
        <v>2012</v>
      </c>
      <c r="G5088" s="8">
        <v>1935869.1</v>
      </c>
      <c r="H5088" s="5" t="s">
        <v>99</v>
      </c>
      <c r="I5088" s="9">
        <v>68.08</v>
      </c>
      <c r="J5088" s="10">
        <v>3.891</v>
      </c>
      <c r="K5088" s="10">
        <v>221.14840280000001</v>
      </c>
      <c r="L5088" s="10">
        <v>6.891</v>
      </c>
      <c r="M5088" s="11" t="str" cm="1">
        <f t="array" ref="M5088">_xlfn.IFS(ROUND(Sales_Data[[#This Row],[Temperature]],0)&lt;50,"Cold",ROUND(Sales_Data[[#This Row],[Temperature]],0)&lt;70,"Mild",ROUND(Sales_Data[[#This Row],[Temperature]],0)&lt;84,"Warm",TRUE,"Hot")</f>
        <v>Mild</v>
      </c>
    </row>
    <row r="5089" spans="1:13" x14ac:dyDescent="0.3">
      <c r="A5089" s="5">
        <v>3</v>
      </c>
      <c r="B5089" s="5" t="s">
        <v>75</v>
      </c>
      <c r="C5089" s="7" t="b">
        <f t="shared" si="158"/>
        <v>0</v>
      </c>
      <c r="D5089" s="7" t="str" cm="1">
        <f t="array" ref="D5089">_xlfn.SWITCH(A5089,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089" s="12">
        <f t="shared" si="159"/>
        <v>41012</v>
      </c>
      <c r="F5089" s="5">
        <v>2012</v>
      </c>
      <c r="G5089" s="8">
        <v>420789.74</v>
      </c>
      <c r="H5089" s="5" t="s">
        <v>99</v>
      </c>
      <c r="I5089" s="9">
        <v>72.83</v>
      </c>
      <c r="J5089" s="10">
        <v>3.891</v>
      </c>
      <c r="K5089" s="10">
        <v>225.01355559999999</v>
      </c>
      <c r="L5089" s="10">
        <v>6.6639999999999997</v>
      </c>
      <c r="M5089" s="11" t="str" cm="1">
        <f t="array" ref="M5089">_xlfn.IFS(ROUND(Sales_Data[[#This Row],[Temperature]],0)&lt;50,"Cold",ROUND(Sales_Data[[#This Row],[Temperature]],0)&lt;70,"Mild",ROUND(Sales_Data[[#This Row],[Temperature]],0)&lt;84,"Warm",TRUE,"Hot")</f>
        <v>Warm</v>
      </c>
    </row>
    <row r="5090" spans="1:13" x14ac:dyDescent="0.3">
      <c r="A5090" s="5">
        <v>4</v>
      </c>
      <c r="B5090" s="5" t="s">
        <v>75</v>
      </c>
      <c r="C5090" s="7" t="b">
        <f t="shared" si="158"/>
        <v>0</v>
      </c>
      <c r="D5090" s="7" t="str" cm="1">
        <f t="array" ref="D5090">_xlfn.SWITCH(A5090,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90" s="12">
        <f t="shared" si="159"/>
        <v>41012</v>
      </c>
      <c r="F5090" s="5">
        <v>2012</v>
      </c>
      <c r="G5090" s="8">
        <v>2105301.39</v>
      </c>
      <c r="H5090" s="5" t="s">
        <v>99</v>
      </c>
      <c r="I5090" s="9">
        <v>68.69</v>
      </c>
      <c r="J5090" s="10">
        <v>3.8809999999999998</v>
      </c>
      <c r="K5090" s="10">
        <v>131.108</v>
      </c>
      <c r="L5090" s="10">
        <v>4.3079999999999998</v>
      </c>
      <c r="M5090" s="11" t="str" cm="1">
        <f t="array" ref="M5090">_xlfn.IFS(ROUND(Sales_Data[[#This Row],[Temperature]],0)&lt;50,"Cold",ROUND(Sales_Data[[#This Row],[Temperature]],0)&lt;70,"Mild",ROUND(Sales_Data[[#This Row],[Temperature]],0)&lt;84,"Warm",TRUE,"Hot")</f>
        <v>Mild</v>
      </c>
    </row>
    <row r="5091" spans="1:13" x14ac:dyDescent="0.3">
      <c r="A5091" s="5">
        <v>5</v>
      </c>
      <c r="B5091" s="5" t="s">
        <v>75</v>
      </c>
      <c r="C5091" s="7" t="b">
        <f t="shared" si="158"/>
        <v>0</v>
      </c>
      <c r="D5091" s="7" t="str" cm="1">
        <f t="array" ref="D5091">_xlfn.SWITCH(A5091,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91" s="12">
        <f t="shared" si="159"/>
        <v>41012</v>
      </c>
      <c r="F5091" s="5">
        <v>2012</v>
      </c>
      <c r="G5091" s="8">
        <v>351832.03</v>
      </c>
      <c r="H5091" s="5" t="s">
        <v>99</v>
      </c>
      <c r="I5091" s="9">
        <v>70.56</v>
      </c>
      <c r="J5091" s="10">
        <v>3.891</v>
      </c>
      <c r="K5091" s="10">
        <v>222.09711110000001</v>
      </c>
      <c r="L5091" s="10">
        <v>5.8010000000000002</v>
      </c>
      <c r="M5091" s="11" t="str" cm="1">
        <f t="array" ref="M5091">_xlfn.IFS(ROUND(Sales_Data[[#This Row],[Temperature]],0)&lt;50,"Cold",ROUND(Sales_Data[[#This Row],[Temperature]],0)&lt;70,"Mild",ROUND(Sales_Data[[#This Row],[Temperature]],0)&lt;84,"Warm",TRUE,"Hot")</f>
        <v>Warm</v>
      </c>
    </row>
    <row r="5092" spans="1:13" x14ac:dyDescent="0.3">
      <c r="A5092" s="5">
        <v>6</v>
      </c>
      <c r="B5092" s="5" t="s">
        <v>75</v>
      </c>
      <c r="C5092" s="7" t="b">
        <f t="shared" si="158"/>
        <v>0</v>
      </c>
      <c r="D5092" s="7" t="str" cm="1">
        <f t="array" ref="D5092">_xlfn.SWITCH(A5092,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92" s="12">
        <f t="shared" si="159"/>
        <v>41012</v>
      </c>
      <c r="F5092" s="5">
        <v>2012</v>
      </c>
      <c r="G5092" s="8">
        <v>1616394.45</v>
      </c>
      <c r="H5092" s="5" t="s">
        <v>99</v>
      </c>
      <c r="I5092" s="9">
        <v>71.290000000000006</v>
      </c>
      <c r="J5092" s="10">
        <v>3.891</v>
      </c>
      <c r="K5092" s="10">
        <v>223.11635290000001</v>
      </c>
      <c r="L5092" s="10">
        <v>5.9640000000000004</v>
      </c>
      <c r="M5092" s="11" t="str" cm="1">
        <f t="array" ref="M5092">_xlfn.IFS(ROUND(Sales_Data[[#This Row],[Temperature]],0)&lt;50,"Cold",ROUND(Sales_Data[[#This Row],[Temperature]],0)&lt;70,"Mild",ROUND(Sales_Data[[#This Row],[Temperature]],0)&lt;84,"Warm",TRUE,"Hot")</f>
        <v>Warm</v>
      </c>
    </row>
    <row r="5093" spans="1:13" x14ac:dyDescent="0.3">
      <c r="A5093" s="5">
        <v>7</v>
      </c>
      <c r="B5093" s="5" t="s">
        <v>75</v>
      </c>
      <c r="C5093" s="7" t="b">
        <f t="shared" si="158"/>
        <v>0</v>
      </c>
      <c r="D5093" s="7" t="str" cm="1">
        <f t="array" ref="D5093">_xlfn.SWITCH(A5093,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93" s="12">
        <f t="shared" si="159"/>
        <v>41012</v>
      </c>
      <c r="F5093" s="5">
        <v>2012</v>
      </c>
      <c r="G5093" s="8">
        <v>517420.23</v>
      </c>
      <c r="H5093" s="5" t="s">
        <v>99</v>
      </c>
      <c r="I5093" s="9">
        <v>41.43</v>
      </c>
      <c r="J5093" s="10">
        <v>3.9009999999999998</v>
      </c>
      <c r="K5093" s="10">
        <v>197.78093100000001</v>
      </c>
      <c r="L5093" s="10">
        <v>8.09</v>
      </c>
      <c r="M5093" s="11" t="str" cm="1">
        <f t="array" ref="M5093">_xlfn.IFS(ROUND(Sales_Data[[#This Row],[Temperature]],0)&lt;50,"Cold",ROUND(Sales_Data[[#This Row],[Temperature]],0)&lt;70,"Mild",ROUND(Sales_Data[[#This Row],[Temperature]],0)&lt;84,"Warm",TRUE,"Hot")</f>
        <v>Cold</v>
      </c>
    </row>
    <row r="5094" spans="1:13" x14ac:dyDescent="0.3">
      <c r="A5094" s="5">
        <v>8</v>
      </c>
      <c r="B5094" s="5" t="s">
        <v>75</v>
      </c>
      <c r="C5094" s="7" t="b">
        <f t="shared" si="158"/>
        <v>0</v>
      </c>
      <c r="D5094" s="7" t="str" cm="1">
        <f t="array" ref="D5094">_xlfn.SWITCH(A5094,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94" s="12">
        <f t="shared" si="159"/>
        <v>41012</v>
      </c>
      <c r="F5094" s="5">
        <v>2012</v>
      </c>
      <c r="G5094" s="8">
        <v>909989.45</v>
      </c>
      <c r="H5094" s="5" t="s">
        <v>99</v>
      </c>
      <c r="I5094" s="9">
        <v>65.19</v>
      </c>
      <c r="J5094" s="10">
        <v>3.891</v>
      </c>
      <c r="K5094" s="10">
        <v>225.0625714</v>
      </c>
      <c r="L5094" s="10">
        <v>5.6790000000000003</v>
      </c>
      <c r="M5094" s="11" t="str" cm="1">
        <f t="array" ref="M5094">_xlfn.IFS(ROUND(Sales_Data[[#This Row],[Temperature]],0)&lt;50,"Cold",ROUND(Sales_Data[[#This Row],[Temperature]],0)&lt;70,"Mild",ROUND(Sales_Data[[#This Row],[Temperature]],0)&lt;84,"Warm",TRUE,"Hot")</f>
        <v>Mild</v>
      </c>
    </row>
    <row r="5095" spans="1:13" x14ac:dyDescent="0.3">
      <c r="A5095" s="5">
        <v>9</v>
      </c>
      <c r="B5095" s="5" t="s">
        <v>75</v>
      </c>
      <c r="C5095" s="7" t="b">
        <f t="shared" si="158"/>
        <v>0</v>
      </c>
      <c r="D5095" s="7" t="str" cm="1">
        <f t="array" ref="D5095">_xlfn.SWITCH(A5095,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95" s="12">
        <f t="shared" si="159"/>
        <v>41012</v>
      </c>
      <c r="F5095" s="5">
        <v>2012</v>
      </c>
      <c r="G5095" s="8">
        <v>578539.86</v>
      </c>
      <c r="H5095" s="5" t="s">
        <v>99</v>
      </c>
      <c r="I5095" s="9">
        <v>69.19</v>
      </c>
      <c r="J5095" s="10">
        <v>3.891</v>
      </c>
      <c r="K5095" s="10">
        <v>225.25624389999999</v>
      </c>
      <c r="L5095" s="10">
        <v>5.5389999999999997</v>
      </c>
      <c r="M5095" s="11" t="str" cm="1">
        <f t="array" ref="M5095">_xlfn.IFS(ROUND(Sales_Data[[#This Row],[Temperature]],0)&lt;50,"Cold",ROUND(Sales_Data[[#This Row],[Temperature]],0)&lt;70,"Mild",ROUND(Sales_Data[[#This Row],[Temperature]],0)&lt;84,"Warm",TRUE,"Hot")</f>
        <v>Mild</v>
      </c>
    </row>
    <row r="5096" spans="1:13" x14ac:dyDescent="0.3">
      <c r="A5096" s="5">
        <v>10</v>
      </c>
      <c r="B5096" s="5" t="s">
        <v>75</v>
      </c>
      <c r="C5096" s="7" t="b">
        <f t="shared" si="158"/>
        <v>0</v>
      </c>
      <c r="D5096" s="7" t="str" cm="1">
        <f t="array" ref="D5096">_xlfn.SWITCH(A5096,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96" s="12">
        <f t="shared" si="159"/>
        <v>41012</v>
      </c>
      <c r="F5096" s="5">
        <v>2012</v>
      </c>
      <c r="G5096" s="8">
        <v>1974687.51</v>
      </c>
      <c r="H5096" s="5" t="s">
        <v>99</v>
      </c>
      <c r="I5096" s="9">
        <v>70.28</v>
      </c>
      <c r="J5096" s="10">
        <v>4.2539999999999996</v>
      </c>
      <c r="K5096" s="10">
        <v>131.108</v>
      </c>
      <c r="L5096" s="10">
        <v>7.3819999999999997</v>
      </c>
      <c r="M5096" s="11" t="str" cm="1">
        <f t="array" ref="M5096">_xlfn.IFS(ROUND(Sales_Data[[#This Row],[Temperature]],0)&lt;50,"Cold",ROUND(Sales_Data[[#This Row],[Temperature]],0)&lt;70,"Mild",ROUND(Sales_Data[[#This Row],[Temperature]],0)&lt;84,"Warm",TRUE,"Hot")</f>
        <v>Warm</v>
      </c>
    </row>
    <row r="5097" spans="1:13" x14ac:dyDescent="0.3">
      <c r="A5097" s="5">
        <v>11</v>
      </c>
      <c r="B5097" s="5" t="s">
        <v>75</v>
      </c>
      <c r="C5097" s="7" t="b">
        <f t="shared" si="158"/>
        <v>0</v>
      </c>
      <c r="D5097" s="7" t="str" cm="1">
        <f t="array" ref="D5097">_xlfn.SWITCH(A5097,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97" s="12">
        <f t="shared" si="159"/>
        <v>41012</v>
      </c>
      <c r="F5097" s="5">
        <v>2012</v>
      </c>
      <c r="G5097" s="8">
        <v>1472752.01</v>
      </c>
      <c r="H5097" s="5" t="s">
        <v>99</v>
      </c>
      <c r="I5097" s="9">
        <v>72.739999999999995</v>
      </c>
      <c r="J5097" s="10">
        <v>3.891</v>
      </c>
      <c r="K5097" s="10">
        <v>225.01355559999999</v>
      </c>
      <c r="L5097" s="10">
        <v>6.6639999999999997</v>
      </c>
      <c r="M5097" s="11" t="str" cm="1">
        <f t="array" ref="M5097">_xlfn.IFS(ROUND(Sales_Data[[#This Row],[Temperature]],0)&lt;50,"Cold",ROUND(Sales_Data[[#This Row],[Temperature]],0)&lt;70,"Mild",ROUND(Sales_Data[[#This Row],[Temperature]],0)&lt;84,"Warm",TRUE,"Hot")</f>
        <v>Warm</v>
      </c>
    </row>
    <row r="5098" spans="1:13" x14ac:dyDescent="0.3">
      <c r="A5098" s="5">
        <v>12</v>
      </c>
      <c r="B5098" s="5" t="s">
        <v>75</v>
      </c>
      <c r="C5098" s="7" t="b">
        <f t="shared" si="158"/>
        <v>0</v>
      </c>
      <c r="D5098" s="7" t="str" cm="1">
        <f t="array" ref="D5098">_xlfn.SWITCH(A5098,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98" s="12">
        <f t="shared" si="159"/>
        <v>41012</v>
      </c>
      <c r="F5098" s="5">
        <v>2012</v>
      </c>
      <c r="G5098" s="8">
        <v>1083811.19</v>
      </c>
      <c r="H5098" s="5" t="s">
        <v>99</v>
      </c>
      <c r="I5098" s="9">
        <v>64.28</v>
      </c>
      <c r="J5098" s="10">
        <v>4.2539999999999996</v>
      </c>
      <c r="K5098" s="10">
        <v>131.108</v>
      </c>
      <c r="L5098" s="10">
        <v>11.627000000000001</v>
      </c>
      <c r="M5098" s="11" t="str" cm="1">
        <f t="array" ref="M5098">_xlfn.IFS(ROUND(Sales_Data[[#This Row],[Temperature]],0)&lt;50,"Cold",ROUND(Sales_Data[[#This Row],[Temperature]],0)&lt;70,"Mild",ROUND(Sales_Data[[#This Row],[Temperature]],0)&lt;84,"Warm",TRUE,"Hot")</f>
        <v>Mild</v>
      </c>
    </row>
    <row r="5099" spans="1:13" x14ac:dyDescent="0.3">
      <c r="A5099" s="5">
        <v>13</v>
      </c>
      <c r="B5099" s="5" t="s">
        <v>75</v>
      </c>
      <c r="C5099" s="7" t="b">
        <f t="shared" si="158"/>
        <v>0</v>
      </c>
      <c r="D5099" s="7" t="str" cm="1">
        <f t="array" ref="D5099">_xlfn.SWITCH(A5099,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99" s="12">
        <f t="shared" si="159"/>
        <v>41012</v>
      </c>
      <c r="F5099" s="5">
        <v>2012</v>
      </c>
      <c r="G5099" s="8">
        <v>2057637.86</v>
      </c>
      <c r="H5099" s="5" t="s">
        <v>99</v>
      </c>
      <c r="I5099" s="9">
        <v>51.7</v>
      </c>
      <c r="J5099" s="10">
        <v>3.8330000000000002</v>
      </c>
      <c r="K5099" s="10">
        <v>131.108</v>
      </c>
      <c r="L5099" s="10">
        <v>5.9649999999999999</v>
      </c>
      <c r="M5099" s="11" t="str" cm="1">
        <f t="array" ref="M5099">_xlfn.IFS(ROUND(Sales_Data[[#This Row],[Temperature]],0)&lt;50,"Cold",ROUND(Sales_Data[[#This Row],[Temperature]],0)&lt;70,"Mild",ROUND(Sales_Data[[#This Row],[Temperature]],0)&lt;84,"Warm",TRUE,"Hot")</f>
        <v>Mild</v>
      </c>
    </row>
    <row r="5100" spans="1:13" x14ac:dyDescent="0.3">
      <c r="A5100" s="5">
        <v>14</v>
      </c>
      <c r="B5100" s="5" t="s">
        <v>75</v>
      </c>
      <c r="C5100" s="7" t="b">
        <f t="shared" si="158"/>
        <v>0</v>
      </c>
      <c r="D5100" s="7" t="str" cm="1">
        <f t="array" ref="D5100">_xlfn.SWITCH(A5100,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00" s="12">
        <f t="shared" si="159"/>
        <v>41012</v>
      </c>
      <c r="F5100" s="5">
        <v>2012</v>
      </c>
      <c r="G5100" s="8">
        <v>1912909.69</v>
      </c>
      <c r="H5100" s="5" t="s">
        <v>99</v>
      </c>
      <c r="I5100" s="9">
        <v>51.83</v>
      </c>
      <c r="J5100" s="10">
        <v>4.0439999999999996</v>
      </c>
      <c r="K5100" s="10">
        <v>190.7595962</v>
      </c>
      <c r="L5100" s="10">
        <v>8.5670000000000002</v>
      </c>
      <c r="M5100" s="11" t="str" cm="1">
        <f t="array" ref="M5100">_xlfn.IFS(ROUND(Sales_Data[[#This Row],[Temperature]],0)&lt;50,"Cold",ROUND(Sales_Data[[#This Row],[Temperature]],0)&lt;70,"Mild",ROUND(Sales_Data[[#This Row],[Temperature]],0)&lt;84,"Warm",TRUE,"Hot")</f>
        <v>Mild</v>
      </c>
    </row>
    <row r="5101" spans="1:13" x14ac:dyDescent="0.3">
      <c r="A5101" s="5">
        <v>15</v>
      </c>
      <c r="B5101" s="5" t="s">
        <v>75</v>
      </c>
      <c r="C5101" s="7" t="b">
        <f t="shared" si="158"/>
        <v>0</v>
      </c>
      <c r="D5101" s="7" t="str" cm="1">
        <f t="array" ref="D5101">_xlfn.SWITCH(A5101,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01" s="12">
        <f t="shared" si="159"/>
        <v>41012</v>
      </c>
      <c r="F5101" s="5">
        <v>2012</v>
      </c>
      <c r="G5101" s="8">
        <v>558585.13</v>
      </c>
      <c r="H5101" s="5" t="s">
        <v>99</v>
      </c>
      <c r="I5101" s="9">
        <v>43.52</v>
      </c>
      <c r="J5101" s="10">
        <v>4.1870000000000003</v>
      </c>
      <c r="K5101" s="10">
        <v>137.86799999999999</v>
      </c>
      <c r="L5101" s="10">
        <v>8.15</v>
      </c>
      <c r="M5101" s="11" t="str" cm="1">
        <f t="array" ref="M5101">_xlfn.IFS(ROUND(Sales_Data[[#This Row],[Temperature]],0)&lt;50,"Cold",ROUND(Sales_Data[[#This Row],[Temperature]],0)&lt;70,"Mild",ROUND(Sales_Data[[#This Row],[Temperature]],0)&lt;84,"Warm",TRUE,"Hot")</f>
        <v>Cold</v>
      </c>
    </row>
    <row r="5102" spans="1:13" x14ac:dyDescent="0.3">
      <c r="A5102" s="5">
        <v>16</v>
      </c>
      <c r="B5102" s="5" t="s">
        <v>75</v>
      </c>
      <c r="C5102" s="7" t="b">
        <f t="shared" si="158"/>
        <v>0</v>
      </c>
      <c r="D5102" s="7" t="str" cm="1">
        <f t="array" ref="D5102">_xlfn.SWITCH(A5102,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02" s="12">
        <f t="shared" si="159"/>
        <v>41012</v>
      </c>
      <c r="F5102" s="5">
        <v>2012</v>
      </c>
      <c r="G5102" s="8">
        <v>450756.71</v>
      </c>
      <c r="H5102" s="5" t="s">
        <v>99</v>
      </c>
      <c r="I5102" s="9">
        <v>45.83</v>
      </c>
      <c r="J5102" s="10">
        <v>3.9009999999999998</v>
      </c>
      <c r="K5102" s="10">
        <v>197.78093100000001</v>
      </c>
      <c r="L5102" s="10">
        <v>6.1689999999999996</v>
      </c>
      <c r="M5102" s="11" t="str" cm="1">
        <f t="array" ref="M5102">_xlfn.IFS(ROUND(Sales_Data[[#This Row],[Temperature]],0)&lt;50,"Cold",ROUND(Sales_Data[[#This Row],[Temperature]],0)&lt;70,"Mild",ROUND(Sales_Data[[#This Row],[Temperature]],0)&lt;84,"Warm",TRUE,"Hot")</f>
        <v>Cold</v>
      </c>
    </row>
    <row r="5103" spans="1:13" x14ac:dyDescent="0.3">
      <c r="A5103" s="5">
        <v>17</v>
      </c>
      <c r="B5103" s="5" t="s">
        <v>75</v>
      </c>
      <c r="C5103" s="7" t="b">
        <f t="shared" si="158"/>
        <v>0</v>
      </c>
      <c r="D5103" s="7" t="str" cm="1">
        <f t="array" ref="D5103">_xlfn.SWITCH(A5103,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03" s="12">
        <f t="shared" si="159"/>
        <v>41012</v>
      </c>
      <c r="F5103" s="5">
        <v>2012</v>
      </c>
      <c r="G5103" s="8">
        <v>877055.32</v>
      </c>
      <c r="H5103" s="5" t="s">
        <v>99</v>
      </c>
      <c r="I5103" s="9">
        <v>46.94</v>
      </c>
      <c r="J5103" s="10">
        <v>3.8330000000000002</v>
      </c>
      <c r="K5103" s="10">
        <v>131.108</v>
      </c>
      <c r="L5103" s="10">
        <v>6.2350000000000003</v>
      </c>
      <c r="M5103" s="11" t="str" cm="1">
        <f t="array" ref="M5103">_xlfn.IFS(ROUND(Sales_Data[[#This Row],[Temperature]],0)&lt;50,"Cold",ROUND(Sales_Data[[#This Row],[Temperature]],0)&lt;70,"Mild",ROUND(Sales_Data[[#This Row],[Temperature]],0)&lt;84,"Warm",TRUE,"Hot")</f>
        <v>Cold</v>
      </c>
    </row>
    <row r="5104" spans="1:13" x14ac:dyDescent="0.3">
      <c r="A5104" s="5">
        <v>18</v>
      </c>
      <c r="B5104" s="5" t="s">
        <v>75</v>
      </c>
      <c r="C5104" s="7" t="b">
        <f t="shared" si="158"/>
        <v>0</v>
      </c>
      <c r="D5104" s="7" t="str" cm="1">
        <f t="array" ref="D5104">_xlfn.SWITCH(A5104,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04" s="12">
        <f t="shared" si="159"/>
        <v>41012</v>
      </c>
      <c r="F5104" s="5">
        <v>2012</v>
      </c>
      <c r="G5104" s="8">
        <v>998443.5</v>
      </c>
      <c r="H5104" s="5" t="s">
        <v>99</v>
      </c>
      <c r="I5104" s="9">
        <v>47.75</v>
      </c>
      <c r="J5104" s="10">
        <v>4.0250000000000004</v>
      </c>
      <c r="K5104" s="10">
        <v>137.86799999999999</v>
      </c>
      <c r="L5104" s="10">
        <v>8.3040000000000003</v>
      </c>
      <c r="M5104" s="11" t="str" cm="1">
        <f t="array" ref="M5104">_xlfn.IFS(ROUND(Sales_Data[[#This Row],[Temperature]],0)&lt;50,"Cold",ROUND(Sales_Data[[#This Row],[Temperature]],0)&lt;70,"Mild",ROUND(Sales_Data[[#This Row],[Temperature]],0)&lt;84,"Warm",TRUE,"Hot")</f>
        <v>Cold</v>
      </c>
    </row>
    <row r="5105" spans="1:13" x14ac:dyDescent="0.3">
      <c r="A5105" s="5">
        <v>19</v>
      </c>
      <c r="B5105" s="5" t="s">
        <v>75</v>
      </c>
      <c r="C5105" s="7" t="b">
        <f t="shared" si="158"/>
        <v>0</v>
      </c>
      <c r="D5105" s="7" t="str" cm="1">
        <f t="array" ref="D5105">_xlfn.SWITCH(A5105,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05" s="12">
        <f t="shared" si="159"/>
        <v>41012</v>
      </c>
      <c r="F5105" s="5">
        <v>2012</v>
      </c>
      <c r="G5105" s="8">
        <v>1365098.46</v>
      </c>
      <c r="H5105" s="5" t="s">
        <v>99</v>
      </c>
      <c r="I5105" s="9">
        <v>44.42</v>
      </c>
      <c r="J5105" s="10">
        <v>4.1870000000000003</v>
      </c>
      <c r="K5105" s="10">
        <v>137.86799999999999</v>
      </c>
      <c r="L5105" s="10">
        <v>8.15</v>
      </c>
      <c r="M5105" s="11" t="str" cm="1">
        <f t="array" ref="M5105">_xlfn.IFS(ROUND(Sales_Data[[#This Row],[Temperature]],0)&lt;50,"Cold",ROUND(Sales_Data[[#This Row],[Temperature]],0)&lt;70,"Mild",ROUND(Sales_Data[[#This Row],[Temperature]],0)&lt;84,"Warm",TRUE,"Hot")</f>
        <v>Cold</v>
      </c>
    </row>
    <row r="5106" spans="1:13" x14ac:dyDescent="0.3">
      <c r="A5106" s="5">
        <v>20</v>
      </c>
      <c r="B5106" s="5" t="s">
        <v>75</v>
      </c>
      <c r="C5106" s="7" t="b">
        <f t="shared" si="158"/>
        <v>0</v>
      </c>
      <c r="D5106" s="7" t="str" cm="1">
        <f t="array" ref="D5106">_xlfn.SWITCH(A5106,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06" s="12">
        <f t="shared" si="159"/>
        <v>41012</v>
      </c>
      <c r="F5106" s="5">
        <v>2012</v>
      </c>
      <c r="G5106" s="8">
        <v>2045396.06</v>
      </c>
      <c r="H5106" s="5" t="s">
        <v>99</v>
      </c>
      <c r="I5106" s="9">
        <v>45.68</v>
      </c>
      <c r="J5106" s="10">
        <v>4.0439999999999996</v>
      </c>
      <c r="K5106" s="10">
        <v>214.31270269999999</v>
      </c>
      <c r="L5106" s="10">
        <v>7.1390000000000002</v>
      </c>
      <c r="M5106" s="11" t="str" cm="1">
        <f t="array" ref="M5106">_xlfn.IFS(ROUND(Sales_Data[[#This Row],[Temperature]],0)&lt;50,"Cold",ROUND(Sales_Data[[#This Row],[Temperature]],0)&lt;70,"Mild",ROUND(Sales_Data[[#This Row],[Temperature]],0)&lt;84,"Warm",TRUE,"Hot")</f>
        <v>Cold</v>
      </c>
    </row>
    <row r="5107" spans="1:13" x14ac:dyDescent="0.3">
      <c r="A5107" s="5">
        <v>21</v>
      </c>
      <c r="B5107" s="5" t="s">
        <v>75</v>
      </c>
      <c r="C5107" s="7" t="b">
        <f t="shared" si="158"/>
        <v>0</v>
      </c>
      <c r="D5107" s="7" t="str" cm="1">
        <f t="array" ref="D5107">_xlfn.SWITCH(A5107,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07" s="12">
        <f t="shared" si="159"/>
        <v>41012</v>
      </c>
      <c r="F5107" s="5">
        <v>2012</v>
      </c>
      <c r="G5107" s="8">
        <v>769319.04</v>
      </c>
      <c r="H5107" s="5" t="s">
        <v>99</v>
      </c>
      <c r="I5107" s="9">
        <v>69.03</v>
      </c>
      <c r="J5107" s="10">
        <v>3.891</v>
      </c>
      <c r="K5107" s="10">
        <v>221.14840280000001</v>
      </c>
      <c r="L5107" s="10">
        <v>6.891</v>
      </c>
      <c r="M5107" s="11" t="str" cm="1">
        <f t="array" ref="M5107">_xlfn.IFS(ROUND(Sales_Data[[#This Row],[Temperature]],0)&lt;50,"Cold",ROUND(Sales_Data[[#This Row],[Temperature]],0)&lt;70,"Mild",ROUND(Sales_Data[[#This Row],[Temperature]],0)&lt;84,"Warm",TRUE,"Hot")</f>
        <v>Mild</v>
      </c>
    </row>
    <row r="5108" spans="1:13" x14ac:dyDescent="0.3">
      <c r="A5108" s="5">
        <v>22</v>
      </c>
      <c r="B5108" s="5" t="s">
        <v>75</v>
      </c>
      <c r="C5108" s="7" t="b">
        <f t="shared" si="158"/>
        <v>0</v>
      </c>
      <c r="D5108" s="7" t="str" cm="1">
        <f t="array" ref="D5108">_xlfn.SWITCH(A5108,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08" s="12">
        <f t="shared" si="159"/>
        <v>41012</v>
      </c>
      <c r="F5108" s="5">
        <v>2012</v>
      </c>
      <c r="G5108" s="8">
        <v>939118.24</v>
      </c>
      <c r="H5108" s="5" t="s">
        <v>99</v>
      </c>
      <c r="I5108" s="9">
        <v>49.89</v>
      </c>
      <c r="J5108" s="10">
        <v>4.0250000000000004</v>
      </c>
      <c r="K5108" s="10">
        <v>141.8433929</v>
      </c>
      <c r="L5108" s="10">
        <v>7.6710000000000003</v>
      </c>
      <c r="M5108" s="11" t="str" cm="1">
        <f t="array" ref="M5108">_xlfn.IFS(ROUND(Sales_Data[[#This Row],[Temperature]],0)&lt;50,"Cold",ROUND(Sales_Data[[#This Row],[Temperature]],0)&lt;70,"Mild",ROUND(Sales_Data[[#This Row],[Temperature]],0)&lt;84,"Warm",TRUE,"Hot")</f>
        <v>Mild</v>
      </c>
    </row>
    <row r="5109" spans="1:13" x14ac:dyDescent="0.3">
      <c r="A5109" s="5">
        <v>23</v>
      </c>
      <c r="B5109" s="5" t="s">
        <v>75</v>
      </c>
      <c r="C5109" s="7" t="b">
        <f t="shared" si="158"/>
        <v>0</v>
      </c>
      <c r="D5109" s="7" t="str" cm="1">
        <f t="array" ref="D5109">_xlfn.SWITCH(A5109,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09" s="12">
        <f t="shared" si="159"/>
        <v>41012</v>
      </c>
      <c r="F5109" s="5">
        <v>2012</v>
      </c>
      <c r="G5109" s="8">
        <v>1231752.54</v>
      </c>
      <c r="H5109" s="5" t="s">
        <v>99</v>
      </c>
      <c r="I5109" s="9">
        <v>41.81</v>
      </c>
      <c r="J5109" s="10">
        <v>4.0250000000000004</v>
      </c>
      <c r="K5109" s="10">
        <v>137.86799999999999</v>
      </c>
      <c r="L5109" s="10">
        <v>4.125</v>
      </c>
      <c r="M5109" s="11" t="str" cm="1">
        <f t="array" ref="M5109">_xlfn.IFS(ROUND(Sales_Data[[#This Row],[Temperature]],0)&lt;50,"Cold",ROUND(Sales_Data[[#This Row],[Temperature]],0)&lt;70,"Mild",ROUND(Sales_Data[[#This Row],[Temperature]],0)&lt;84,"Warm",TRUE,"Hot")</f>
        <v>Cold</v>
      </c>
    </row>
    <row r="5110" spans="1:13" x14ac:dyDescent="0.3">
      <c r="A5110" s="5">
        <v>24</v>
      </c>
      <c r="B5110" s="5" t="s">
        <v>75</v>
      </c>
      <c r="C5110" s="7" t="b">
        <f t="shared" si="158"/>
        <v>0</v>
      </c>
      <c r="D5110" s="7" t="str" cm="1">
        <f t="array" ref="D5110">_xlfn.SWITCH(A5110,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110" s="12">
        <f t="shared" si="159"/>
        <v>41012</v>
      </c>
      <c r="F5110" s="5">
        <v>2012</v>
      </c>
      <c r="G5110" s="8">
        <v>1285783.8700000001</v>
      </c>
      <c r="H5110" s="5" t="s">
        <v>99</v>
      </c>
      <c r="I5110" s="9">
        <v>48.65</v>
      </c>
      <c r="J5110" s="10">
        <v>4.1870000000000003</v>
      </c>
      <c r="K5110" s="10">
        <v>137.86799999999999</v>
      </c>
      <c r="L5110" s="10">
        <v>8.9830000000000005</v>
      </c>
      <c r="M5110" s="11" t="str" cm="1">
        <f t="array" ref="M5110">_xlfn.IFS(ROUND(Sales_Data[[#This Row],[Temperature]],0)&lt;50,"Cold",ROUND(Sales_Data[[#This Row],[Temperature]],0)&lt;70,"Mild",ROUND(Sales_Data[[#This Row],[Temperature]],0)&lt;84,"Warm",TRUE,"Hot")</f>
        <v>Cold</v>
      </c>
    </row>
    <row r="5111" spans="1:13" x14ac:dyDescent="0.3">
      <c r="A5111" s="5">
        <v>25</v>
      </c>
      <c r="B5111" s="5" t="s">
        <v>75</v>
      </c>
      <c r="C5111" s="7" t="b">
        <f t="shared" si="158"/>
        <v>0</v>
      </c>
      <c r="D5111" s="7" t="str" cm="1">
        <f t="array" ref="D5111">_xlfn.SWITCH(A5111,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111" s="12">
        <f t="shared" si="159"/>
        <v>41012</v>
      </c>
      <c r="F5111" s="5">
        <v>2012</v>
      </c>
      <c r="G5111" s="8">
        <v>658691.56000000006</v>
      </c>
      <c r="H5111" s="5" t="s">
        <v>99</v>
      </c>
      <c r="I5111" s="9">
        <v>42.46</v>
      </c>
      <c r="J5111" s="10">
        <v>4.0439999999999996</v>
      </c>
      <c r="K5111" s="10">
        <v>214.31270269999999</v>
      </c>
      <c r="L5111" s="10">
        <v>7.1390000000000002</v>
      </c>
      <c r="M5111" s="11" t="str" cm="1">
        <f t="array" ref="M5111">_xlfn.IFS(ROUND(Sales_Data[[#This Row],[Temperature]],0)&lt;50,"Cold",ROUND(Sales_Data[[#This Row],[Temperature]],0)&lt;70,"Mild",ROUND(Sales_Data[[#This Row],[Temperature]],0)&lt;84,"Warm",TRUE,"Hot")</f>
        <v>Cold</v>
      </c>
    </row>
    <row r="5112" spans="1:13" x14ac:dyDescent="0.3">
      <c r="A5112" s="5">
        <v>26</v>
      </c>
      <c r="B5112" s="5" t="s">
        <v>75</v>
      </c>
      <c r="C5112" s="7" t="b">
        <f t="shared" si="158"/>
        <v>0</v>
      </c>
      <c r="D5112" s="7" t="str" cm="1">
        <f t="array" ref="D5112">_xlfn.SWITCH(A5112,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112" s="12">
        <f t="shared" si="159"/>
        <v>41012</v>
      </c>
      <c r="F5112" s="5">
        <v>2012</v>
      </c>
      <c r="G5112" s="8">
        <v>889670.29</v>
      </c>
      <c r="H5112" s="5" t="s">
        <v>99</v>
      </c>
      <c r="I5112" s="9">
        <v>36.9</v>
      </c>
      <c r="J5112" s="10">
        <v>4.0250000000000004</v>
      </c>
      <c r="K5112" s="10">
        <v>137.86799999999999</v>
      </c>
      <c r="L5112" s="10">
        <v>7.4889999999999999</v>
      </c>
      <c r="M5112" s="11" t="str" cm="1">
        <f t="array" ref="M5112">_xlfn.IFS(ROUND(Sales_Data[[#This Row],[Temperature]],0)&lt;50,"Cold",ROUND(Sales_Data[[#This Row],[Temperature]],0)&lt;70,"Mild",ROUND(Sales_Data[[#This Row],[Temperature]],0)&lt;84,"Warm",TRUE,"Hot")</f>
        <v>Cold</v>
      </c>
    </row>
    <row r="5113" spans="1:13" x14ac:dyDescent="0.3">
      <c r="A5113" s="5">
        <v>27</v>
      </c>
      <c r="B5113" s="5" t="s">
        <v>75</v>
      </c>
      <c r="C5113" s="7" t="b">
        <f t="shared" si="158"/>
        <v>0</v>
      </c>
      <c r="D5113" s="7" t="str" cm="1">
        <f t="array" ref="D5113">_xlfn.SWITCH(A5113,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113" s="12">
        <f t="shared" si="159"/>
        <v>41012</v>
      </c>
      <c r="F5113" s="5">
        <v>2012</v>
      </c>
      <c r="G5113" s="8">
        <v>1650405.21</v>
      </c>
      <c r="H5113" s="5" t="s">
        <v>99</v>
      </c>
      <c r="I5113" s="9">
        <v>52.22</v>
      </c>
      <c r="J5113" s="10">
        <v>4.1870000000000003</v>
      </c>
      <c r="K5113" s="10">
        <v>141.8433929</v>
      </c>
      <c r="L5113" s="10">
        <v>8.2530000000000001</v>
      </c>
      <c r="M5113" s="11" t="str" cm="1">
        <f t="array" ref="M5113">_xlfn.IFS(ROUND(Sales_Data[[#This Row],[Temperature]],0)&lt;50,"Cold",ROUND(Sales_Data[[#This Row],[Temperature]],0)&lt;70,"Mild",ROUND(Sales_Data[[#This Row],[Temperature]],0)&lt;84,"Warm",TRUE,"Hot")</f>
        <v>Mild</v>
      </c>
    </row>
    <row r="5114" spans="1:13" x14ac:dyDescent="0.3">
      <c r="A5114" s="5">
        <v>28</v>
      </c>
      <c r="B5114" s="5" t="s">
        <v>75</v>
      </c>
      <c r="C5114" s="7" t="b">
        <f t="shared" si="158"/>
        <v>0</v>
      </c>
      <c r="D5114" s="7" t="str" cm="1">
        <f t="array" ref="D5114">_xlfn.SWITCH(A5114,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114" s="12">
        <f t="shared" si="159"/>
        <v>41012</v>
      </c>
      <c r="F5114" s="5">
        <v>2012</v>
      </c>
      <c r="G5114" s="8">
        <v>1290684.95</v>
      </c>
      <c r="H5114" s="5" t="s">
        <v>99</v>
      </c>
      <c r="I5114" s="9">
        <v>64.28</v>
      </c>
      <c r="J5114" s="10">
        <v>4.2539999999999996</v>
      </c>
      <c r="K5114" s="10">
        <v>131.108</v>
      </c>
      <c r="L5114" s="10">
        <v>11.627000000000001</v>
      </c>
      <c r="M5114" s="11" t="str" cm="1">
        <f t="array" ref="M5114">_xlfn.IFS(ROUND(Sales_Data[[#This Row],[Temperature]],0)&lt;50,"Cold",ROUND(Sales_Data[[#This Row],[Temperature]],0)&lt;70,"Mild",ROUND(Sales_Data[[#This Row],[Temperature]],0)&lt;84,"Warm",TRUE,"Hot")</f>
        <v>Mild</v>
      </c>
    </row>
    <row r="5115" spans="1:13" x14ac:dyDescent="0.3">
      <c r="A5115" s="5">
        <v>29</v>
      </c>
      <c r="B5115" s="5" t="s">
        <v>75</v>
      </c>
      <c r="C5115" s="7" t="b">
        <f t="shared" si="158"/>
        <v>0</v>
      </c>
      <c r="D5115" s="7" t="str" cm="1">
        <f t="array" ref="D5115">_xlfn.SWITCH(A5115,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115" s="12">
        <f t="shared" si="159"/>
        <v>41012</v>
      </c>
      <c r="F5115" s="5">
        <v>2012</v>
      </c>
      <c r="G5115" s="8">
        <v>520493.83</v>
      </c>
      <c r="H5115" s="5" t="s">
        <v>99</v>
      </c>
      <c r="I5115" s="9">
        <v>49.89</v>
      </c>
      <c r="J5115" s="10">
        <v>4.0250000000000004</v>
      </c>
      <c r="K5115" s="10">
        <v>137.86799999999999</v>
      </c>
      <c r="L5115" s="10">
        <v>9.14</v>
      </c>
      <c r="M5115" s="11" t="str" cm="1">
        <f t="array" ref="M5115">_xlfn.IFS(ROUND(Sales_Data[[#This Row],[Temperature]],0)&lt;50,"Cold",ROUND(Sales_Data[[#This Row],[Temperature]],0)&lt;70,"Mild",ROUND(Sales_Data[[#This Row],[Temperature]],0)&lt;84,"Warm",TRUE,"Hot")</f>
        <v>Mild</v>
      </c>
    </row>
    <row r="5116" spans="1:13" x14ac:dyDescent="0.3">
      <c r="A5116" s="5">
        <v>30</v>
      </c>
      <c r="B5116" s="5" t="s">
        <v>75</v>
      </c>
      <c r="C5116" s="7" t="b">
        <f t="shared" si="158"/>
        <v>0</v>
      </c>
      <c r="D5116" s="7" t="str" cm="1">
        <f t="array" ref="D5116">_xlfn.SWITCH(A5116,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116" s="12">
        <f t="shared" si="159"/>
        <v>41012</v>
      </c>
      <c r="F5116" s="5">
        <v>2012</v>
      </c>
      <c r="G5116" s="8">
        <v>428784.7</v>
      </c>
      <c r="H5116" s="5" t="s">
        <v>99</v>
      </c>
      <c r="I5116" s="9">
        <v>69.03</v>
      </c>
      <c r="J5116" s="10">
        <v>3.891</v>
      </c>
      <c r="K5116" s="10">
        <v>221.14840280000001</v>
      </c>
      <c r="L5116" s="10">
        <v>6.891</v>
      </c>
      <c r="M5116" s="11" t="str" cm="1">
        <f t="array" ref="M5116">_xlfn.IFS(ROUND(Sales_Data[[#This Row],[Temperature]],0)&lt;50,"Cold",ROUND(Sales_Data[[#This Row],[Temperature]],0)&lt;70,"Mild",ROUND(Sales_Data[[#This Row],[Temperature]],0)&lt;84,"Warm",TRUE,"Hot")</f>
        <v>Mild</v>
      </c>
    </row>
    <row r="5117" spans="1:13" x14ac:dyDescent="0.3">
      <c r="A5117" s="5">
        <v>31</v>
      </c>
      <c r="B5117" s="5" t="s">
        <v>75</v>
      </c>
      <c r="C5117" s="7" t="b">
        <f t="shared" si="158"/>
        <v>0</v>
      </c>
      <c r="D5117" s="7" t="str" cm="1">
        <f t="array" ref="D5117">_xlfn.SWITCH(A5117,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117" s="12">
        <f t="shared" si="159"/>
        <v>41012</v>
      </c>
      <c r="F5117" s="5">
        <v>2012</v>
      </c>
      <c r="G5117" s="8">
        <v>1407842.91</v>
      </c>
      <c r="H5117" s="5" t="s">
        <v>99</v>
      </c>
      <c r="I5117" s="9">
        <v>69.03</v>
      </c>
      <c r="J5117" s="10">
        <v>3.891</v>
      </c>
      <c r="K5117" s="10">
        <v>221.14840280000001</v>
      </c>
      <c r="L5117" s="10">
        <v>6.891</v>
      </c>
      <c r="M5117" s="11" t="str" cm="1">
        <f t="array" ref="M5117">_xlfn.IFS(ROUND(Sales_Data[[#This Row],[Temperature]],0)&lt;50,"Cold",ROUND(Sales_Data[[#This Row],[Temperature]],0)&lt;70,"Mild",ROUND(Sales_Data[[#This Row],[Temperature]],0)&lt;84,"Warm",TRUE,"Hot")</f>
        <v>Mild</v>
      </c>
    </row>
    <row r="5118" spans="1:13" x14ac:dyDescent="0.3">
      <c r="A5118" s="5">
        <v>32</v>
      </c>
      <c r="B5118" s="5" t="s">
        <v>75</v>
      </c>
      <c r="C5118" s="7" t="b">
        <f t="shared" si="158"/>
        <v>0</v>
      </c>
      <c r="D5118" s="7" t="str" cm="1">
        <f t="array" ref="D5118">_xlfn.SWITCH(A5118,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118" s="12">
        <f t="shared" si="159"/>
        <v>41012</v>
      </c>
      <c r="F5118" s="5">
        <v>2012</v>
      </c>
      <c r="G5118" s="8">
        <v>1171834.47</v>
      </c>
      <c r="H5118" s="5" t="s">
        <v>99</v>
      </c>
      <c r="I5118" s="9">
        <v>52.1</v>
      </c>
      <c r="J5118" s="10">
        <v>3.9009999999999998</v>
      </c>
      <c r="K5118" s="10">
        <v>197.78093100000001</v>
      </c>
      <c r="L5118" s="10">
        <v>8.09</v>
      </c>
      <c r="M5118" s="11" t="str" cm="1">
        <f t="array" ref="M5118">_xlfn.IFS(ROUND(Sales_Data[[#This Row],[Temperature]],0)&lt;50,"Cold",ROUND(Sales_Data[[#This Row],[Temperature]],0)&lt;70,"Mild",ROUND(Sales_Data[[#This Row],[Temperature]],0)&lt;84,"Warm",TRUE,"Hot")</f>
        <v>Mild</v>
      </c>
    </row>
    <row r="5119" spans="1:13" x14ac:dyDescent="0.3">
      <c r="A5119" s="5">
        <v>33</v>
      </c>
      <c r="B5119" s="5" t="s">
        <v>75</v>
      </c>
      <c r="C5119" s="7" t="b">
        <f t="shared" si="158"/>
        <v>0</v>
      </c>
      <c r="D5119" s="7" t="str" cm="1">
        <f t="array" ref="D5119">_xlfn.SWITCH(A5119,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119" s="12">
        <f t="shared" si="159"/>
        <v>41012</v>
      </c>
      <c r="F5119" s="5">
        <v>2012</v>
      </c>
      <c r="G5119" s="8">
        <v>312698.67</v>
      </c>
      <c r="H5119" s="5" t="s">
        <v>99</v>
      </c>
      <c r="I5119" s="9">
        <v>73.17</v>
      </c>
      <c r="J5119" s="10">
        <v>4.2539999999999996</v>
      </c>
      <c r="K5119" s="10">
        <v>131.108</v>
      </c>
      <c r="L5119" s="10">
        <v>7.3959999999999999</v>
      </c>
      <c r="M5119" s="11" t="str" cm="1">
        <f t="array" ref="M5119">_xlfn.IFS(ROUND(Sales_Data[[#This Row],[Temperature]],0)&lt;50,"Cold",ROUND(Sales_Data[[#This Row],[Temperature]],0)&lt;70,"Mild",ROUND(Sales_Data[[#This Row],[Temperature]],0)&lt;84,"Warm",TRUE,"Hot")</f>
        <v>Warm</v>
      </c>
    </row>
    <row r="5120" spans="1:13" x14ac:dyDescent="0.3">
      <c r="A5120" s="5">
        <v>34</v>
      </c>
      <c r="B5120" s="5" t="s">
        <v>75</v>
      </c>
      <c r="C5120" s="7" t="b">
        <f t="shared" si="158"/>
        <v>0</v>
      </c>
      <c r="D5120" s="7" t="str" cm="1">
        <f t="array" ref="D5120">_xlfn.SWITCH(A5120,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120" s="12">
        <f t="shared" si="159"/>
        <v>41012</v>
      </c>
      <c r="F5120" s="5">
        <v>2012</v>
      </c>
      <c r="G5120" s="8">
        <v>987353.65</v>
      </c>
      <c r="H5120" s="5" t="s">
        <v>99</v>
      </c>
      <c r="I5120" s="9">
        <v>59.12</v>
      </c>
      <c r="J5120" s="10">
        <v>3.8809999999999998</v>
      </c>
      <c r="K5120" s="10">
        <v>131.108</v>
      </c>
      <c r="L5120" s="10">
        <v>9.5749999999999993</v>
      </c>
      <c r="M5120" s="11" t="str" cm="1">
        <f t="array" ref="M5120">_xlfn.IFS(ROUND(Sales_Data[[#This Row],[Temperature]],0)&lt;50,"Cold",ROUND(Sales_Data[[#This Row],[Temperature]],0)&lt;70,"Mild",ROUND(Sales_Data[[#This Row],[Temperature]],0)&lt;84,"Warm",TRUE,"Hot")</f>
        <v>Mild</v>
      </c>
    </row>
    <row r="5121" spans="1:13" x14ac:dyDescent="0.3">
      <c r="A5121" s="5">
        <v>35</v>
      </c>
      <c r="B5121" s="5" t="s">
        <v>75</v>
      </c>
      <c r="C5121" s="7" t="b">
        <f t="shared" si="158"/>
        <v>0</v>
      </c>
      <c r="D5121" s="7" t="str" cm="1">
        <f t="array" ref="D5121">_xlfn.SWITCH(A5121,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121" s="12">
        <f t="shared" si="159"/>
        <v>41012</v>
      </c>
      <c r="F5121" s="5">
        <v>2012</v>
      </c>
      <c r="G5121" s="8">
        <v>788633.42</v>
      </c>
      <c r="H5121" s="5" t="s">
        <v>99</v>
      </c>
      <c r="I5121" s="9">
        <v>52.22</v>
      </c>
      <c r="J5121" s="10">
        <v>4.0439999999999996</v>
      </c>
      <c r="K5121" s="10">
        <v>141.8433929</v>
      </c>
      <c r="L5121" s="10">
        <v>8.8759999999999994</v>
      </c>
      <c r="M5121" s="11" t="str" cm="1">
        <f t="array" ref="M5121">_xlfn.IFS(ROUND(Sales_Data[[#This Row],[Temperature]],0)&lt;50,"Cold",ROUND(Sales_Data[[#This Row],[Temperature]],0)&lt;70,"Mild",ROUND(Sales_Data[[#This Row],[Temperature]],0)&lt;84,"Warm",TRUE,"Hot")</f>
        <v>Mild</v>
      </c>
    </row>
    <row r="5122" spans="1:13" x14ac:dyDescent="0.3">
      <c r="A5122" s="5">
        <v>36</v>
      </c>
      <c r="B5122" s="5" t="s">
        <v>75</v>
      </c>
      <c r="C5122" s="7" t="b">
        <f t="shared" ref="C5122:C5185" si="160">ISNUMBER(B5122)</f>
        <v>0</v>
      </c>
      <c r="D5122" s="7" t="str" cm="1">
        <f t="array" ref="D5122">_xlfn.SWITCH(A5122,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122" s="12">
        <f t="shared" ref="E5122:E5185" si="161">IF(C5122,B5122,DATE(RIGHT(B5122,4),MID(B5122,4,2),LEFT(B5122,2)))</f>
        <v>41012</v>
      </c>
      <c r="F5122" s="5">
        <v>2012</v>
      </c>
      <c r="G5122" s="8">
        <v>339407.94</v>
      </c>
      <c r="H5122" s="5" t="s">
        <v>99</v>
      </c>
      <c r="I5122" s="9">
        <v>72.540000000000006</v>
      </c>
      <c r="J5122" s="10">
        <v>3.919</v>
      </c>
      <c r="K5122" s="10">
        <v>220.1953389</v>
      </c>
      <c r="L5122" s="10">
        <v>6.9889999999999999</v>
      </c>
      <c r="M5122" s="11" t="str" cm="1">
        <f t="array" ref="M5122">_xlfn.IFS(ROUND(Sales_Data[[#This Row],[Temperature]],0)&lt;50,"Cold",ROUND(Sales_Data[[#This Row],[Temperature]],0)&lt;70,"Mild",ROUND(Sales_Data[[#This Row],[Temperature]],0)&lt;84,"Warm",TRUE,"Hot")</f>
        <v>Warm</v>
      </c>
    </row>
    <row r="5123" spans="1:13" x14ac:dyDescent="0.3">
      <c r="A5123" s="5">
        <v>37</v>
      </c>
      <c r="B5123" s="5" t="s">
        <v>75</v>
      </c>
      <c r="C5123" s="7" t="b">
        <f t="shared" si="160"/>
        <v>0</v>
      </c>
      <c r="D5123" s="7" t="str" cm="1">
        <f t="array" ref="D5123">_xlfn.SWITCH(A5123,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123" s="12">
        <f t="shared" si="161"/>
        <v>41012</v>
      </c>
      <c r="F5123" s="5">
        <v>2012</v>
      </c>
      <c r="G5123" s="8">
        <v>506973.17</v>
      </c>
      <c r="H5123" s="5" t="s">
        <v>99</v>
      </c>
      <c r="I5123" s="9">
        <v>72.540000000000006</v>
      </c>
      <c r="J5123" s="10">
        <v>3.891</v>
      </c>
      <c r="K5123" s="10">
        <v>220.1953389</v>
      </c>
      <c r="L5123" s="10">
        <v>6.9889999999999999</v>
      </c>
      <c r="M5123" s="11" t="str" cm="1">
        <f t="array" ref="M5123">_xlfn.IFS(ROUND(Sales_Data[[#This Row],[Temperature]],0)&lt;50,"Cold",ROUND(Sales_Data[[#This Row],[Temperature]],0)&lt;70,"Mild",ROUND(Sales_Data[[#This Row],[Temperature]],0)&lt;84,"Warm",TRUE,"Hot")</f>
        <v>Warm</v>
      </c>
    </row>
    <row r="5124" spans="1:13" x14ac:dyDescent="0.3">
      <c r="A5124" s="5">
        <v>38</v>
      </c>
      <c r="B5124" s="5" t="s">
        <v>75</v>
      </c>
      <c r="C5124" s="7" t="b">
        <f t="shared" si="160"/>
        <v>0</v>
      </c>
      <c r="D5124" s="7" t="str" cm="1">
        <f t="array" ref="D5124">_xlfn.SWITCH(A5124,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124" s="12">
        <f t="shared" si="161"/>
        <v>41012</v>
      </c>
      <c r="F5124" s="5">
        <v>2012</v>
      </c>
      <c r="G5124" s="8">
        <v>435790.74</v>
      </c>
      <c r="H5124" s="5" t="s">
        <v>99</v>
      </c>
      <c r="I5124" s="9">
        <v>64.28</v>
      </c>
      <c r="J5124" s="10">
        <v>4.2539999999999996</v>
      </c>
      <c r="K5124" s="10">
        <v>131.108</v>
      </c>
      <c r="L5124" s="10">
        <v>11.627000000000001</v>
      </c>
      <c r="M5124" s="11" t="str" cm="1">
        <f t="array" ref="M5124">_xlfn.IFS(ROUND(Sales_Data[[#This Row],[Temperature]],0)&lt;50,"Cold",ROUND(Sales_Data[[#This Row],[Temperature]],0)&lt;70,"Mild",ROUND(Sales_Data[[#This Row],[Temperature]],0)&lt;84,"Warm",TRUE,"Hot")</f>
        <v>Mild</v>
      </c>
    </row>
    <row r="5125" spans="1:13" x14ac:dyDescent="0.3">
      <c r="A5125" s="5">
        <v>39</v>
      </c>
      <c r="B5125" s="5" t="s">
        <v>75</v>
      </c>
      <c r="C5125" s="7" t="b">
        <f t="shared" si="160"/>
        <v>0</v>
      </c>
      <c r="D5125" s="7" t="str" cm="1">
        <f t="array" ref="D5125">_xlfn.SWITCH(A5125,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125" s="12">
        <f t="shared" si="161"/>
        <v>41012</v>
      </c>
      <c r="F5125" s="5">
        <v>2012</v>
      </c>
      <c r="G5125" s="8">
        <v>1580732.73</v>
      </c>
      <c r="H5125" s="5" t="s">
        <v>99</v>
      </c>
      <c r="I5125" s="9">
        <v>71.59</v>
      </c>
      <c r="J5125" s="10">
        <v>3.891</v>
      </c>
      <c r="K5125" s="10">
        <v>220.1953389</v>
      </c>
      <c r="L5125" s="10">
        <v>6.9889999999999999</v>
      </c>
      <c r="M5125" s="11" t="str" cm="1">
        <f t="array" ref="M5125">_xlfn.IFS(ROUND(Sales_Data[[#This Row],[Temperature]],0)&lt;50,"Cold",ROUND(Sales_Data[[#This Row],[Temperature]],0)&lt;70,"Mild",ROUND(Sales_Data[[#This Row],[Temperature]],0)&lt;84,"Warm",TRUE,"Hot")</f>
        <v>Warm</v>
      </c>
    </row>
    <row r="5126" spans="1:13" x14ac:dyDescent="0.3">
      <c r="A5126" s="5">
        <v>40</v>
      </c>
      <c r="B5126" s="5" t="s">
        <v>75</v>
      </c>
      <c r="C5126" s="7" t="b">
        <f t="shared" si="160"/>
        <v>0</v>
      </c>
      <c r="D5126" s="7" t="str" cm="1">
        <f t="array" ref="D5126">_xlfn.SWITCH(A5126,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126" s="12">
        <f t="shared" si="161"/>
        <v>41012</v>
      </c>
      <c r="F5126" s="5">
        <v>2012</v>
      </c>
      <c r="G5126" s="8">
        <v>857811.17</v>
      </c>
      <c r="H5126" s="5" t="s">
        <v>99</v>
      </c>
      <c r="I5126" s="9">
        <v>40.65</v>
      </c>
      <c r="J5126" s="10">
        <v>4.0250000000000004</v>
      </c>
      <c r="K5126" s="10">
        <v>137.86799999999999</v>
      </c>
      <c r="L5126" s="10">
        <v>4.125</v>
      </c>
      <c r="M5126" s="11" t="str" cm="1">
        <f t="array" ref="M5126">_xlfn.IFS(ROUND(Sales_Data[[#This Row],[Temperature]],0)&lt;50,"Cold",ROUND(Sales_Data[[#This Row],[Temperature]],0)&lt;70,"Mild",ROUND(Sales_Data[[#This Row],[Temperature]],0)&lt;84,"Warm",TRUE,"Hot")</f>
        <v>Cold</v>
      </c>
    </row>
    <row r="5127" spans="1:13" x14ac:dyDescent="0.3">
      <c r="A5127" s="5">
        <v>41</v>
      </c>
      <c r="B5127" s="5" t="s">
        <v>75</v>
      </c>
      <c r="C5127" s="7" t="b">
        <f t="shared" si="160"/>
        <v>0</v>
      </c>
      <c r="D5127" s="7" t="str" cm="1">
        <f t="array" ref="D5127">_xlfn.SWITCH(A5127,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127" s="12">
        <f t="shared" si="161"/>
        <v>41012</v>
      </c>
      <c r="F5127" s="5">
        <v>2012</v>
      </c>
      <c r="G5127" s="8">
        <v>1323004.73</v>
      </c>
      <c r="H5127" s="5" t="s">
        <v>99</v>
      </c>
      <c r="I5127" s="9">
        <v>46.84</v>
      </c>
      <c r="J5127" s="10">
        <v>3.9009999999999998</v>
      </c>
      <c r="K5127" s="10">
        <v>197.78093100000001</v>
      </c>
      <c r="L5127" s="10">
        <v>6.5469999999999997</v>
      </c>
      <c r="M5127" s="11" t="str" cm="1">
        <f t="array" ref="M5127">_xlfn.IFS(ROUND(Sales_Data[[#This Row],[Temperature]],0)&lt;50,"Cold",ROUND(Sales_Data[[#This Row],[Temperature]],0)&lt;70,"Mild",ROUND(Sales_Data[[#This Row],[Temperature]],0)&lt;84,"Warm",TRUE,"Hot")</f>
        <v>Cold</v>
      </c>
    </row>
    <row r="5128" spans="1:13" x14ac:dyDescent="0.3">
      <c r="A5128" s="5">
        <v>42</v>
      </c>
      <c r="B5128" s="5" t="s">
        <v>75</v>
      </c>
      <c r="C5128" s="7" t="b">
        <f t="shared" si="160"/>
        <v>0</v>
      </c>
      <c r="D5128" s="7" t="str" cm="1">
        <f t="array" ref="D5128">_xlfn.SWITCH(A5128,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128" s="12">
        <f t="shared" si="161"/>
        <v>41012</v>
      </c>
      <c r="F5128" s="5">
        <v>2012</v>
      </c>
      <c r="G5128" s="8">
        <v>639123.44999999995</v>
      </c>
      <c r="H5128" s="5" t="s">
        <v>99</v>
      </c>
      <c r="I5128" s="9">
        <v>70.28</v>
      </c>
      <c r="J5128" s="10">
        <v>4.2539999999999996</v>
      </c>
      <c r="K5128" s="10">
        <v>131.108</v>
      </c>
      <c r="L5128" s="10">
        <v>7.3819999999999997</v>
      </c>
      <c r="M5128" s="11" t="str" cm="1">
        <f t="array" ref="M5128">_xlfn.IFS(ROUND(Sales_Data[[#This Row],[Temperature]],0)&lt;50,"Cold",ROUND(Sales_Data[[#This Row],[Temperature]],0)&lt;70,"Mild",ROUND(Sales_Data[[#This Row],[Temperature]],0)&lt;84,"Warm",TRUE,"Hot")</f>
        <v>Warm</v>
      </c>
    </row>
    <row r="5129" spans="1:13" x14ac:dyDescent="0.3">
      <c r="A5129" s="5">
        <v>43</v>
      </c>
      <c r="B5129" s="5" t="s">
        <v>75</v>
      </c>
      <c r="C5129" s="7" t="b">
        <f t="shared" si="160"/>
        <v>0</v>
      </c>
      <c r="D5129" s="7" t="str" cm="1">
        <f t="array" ref="D5129">_xlfn.SWITCH(A5129,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129" s="12">
        <f t="shared" si="161"/>
        <v>41012</v>
      </c>
      <c r="F5129" s="5">
        <v>2012</v>
      </c>
      <c r="G5129" s="8">
        <v>665687.92000000004</v>
      </c>
      <c r="H5129" s="5" t="s">
        <v>99</v>
      </c>
      <c r="I5129" s="9">
        <v>70.180000000000007</v>
      </c>
      <c r="J5129" s="10">
        <v>3.891</v>
      </c>
      <c r="K5129" s="10">
        <v>212.9632857</v>
      </c>
      <c r="L5129" s="10">
        <v>9.5749999999999993</v>
      </c>
      <c r="M5129" s="11" t="str" cm="1">
        <f t="array" ref="M5129">_xlfn.IFS(ROUND(Sales_Data[[#This Row],[Temperature]],0)&lt;50,"Cold",ROUND(Sales_Data[[#This Row],[Temperature]],0)&lt;70,"Mild",ROUND(Sales_Data[[#This Row],[Temperature]],0)&lt;84,"Warm",TRUE,"Hot")</f>
        <v>Warm</v>
      </c>
    </row>
    <row r="5130" spans="1:13" x14ac:dyDescent="0.3">
      <c r="A5130" s="5">
        <v>44</v>
      </c>
      <c r="B5130" s="5" t="s">
        <v>75</v>
      </c>
      <c r="C5130" s="7" t="b">
        <f t="shared" si="160"/>
        <v>0</v>
      </c>
      <c r="D5130" s="7" t="str" cm="1">
        <f t="array" ref="D5130">_xlfn.SWITCH(A5130,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130" s="12">
        <f t="shared" si="161"/>
        <v>41012</v>
      </c>
      <c r="F5130" s="5">
        <v>2012</v>
      </c>
      <c r="G5130" s="8">
        <v>311390.21999999997</v>
      </c>
      <c r="H5130" s="5" t="s">
        <v>99</v>
      </c>
      <c r="I5130" s="9">
        <v>51.7</v>
      </c>
      <c r="J5130" s="10">
        <v>3.8330000000000002</v>
      </c>
      <c r="K5130" s="10">
        <v>131.108</v>
      </c>
      <c r="L5130" s="10">
        <v>5.6210000000000004</v>
      </c>
      <c r="M5130" s="11" t="str" cm="1">
        <f t="array" ref="M5130">_xlfn.IFS(ROUND(Sales_Data[[#This Row],[Temperature]],0)&lt;50,"Cold",ROUND(Sales_Data[[#This Row],[Temperature]],0)&lt;70,"Mild",ROUND(Sales_Data[[#This Row],[Temperature]],0)&lt;84,"Warm",TRUE,"Hot")</f>
        <v>Mild</v>
      </c>
    </row>
    <row r="5131" spans="1:13" x14ac:dyDescent="0.3">
      <c r="A5131" s="5">
        <v>45</v>
      </c>
      <c r="B5131" s="5" t="s">
        <v>75</v>
      </c>
      <c r="C5131" s="7" t="b">
        <f t="shared" si="160"/>
        <v>0</v>
      </c>
      <c r="D5131" s="7" t="str" cm="1">
        <f t="array" ref="D5131">_xlfn.SWITCH(A5131,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131" s="12">
        <f t="shared" si="161"/>
        <v>41012</v>
      </c>
      <c r="F5131" s="5">
        <v>2012</v>
      </c>
      <c r="G5131" s="8">
        <v>781970.6</v>
      </c>
      <c r="H5131" s="5" t="s">
        <v>99</v>
      </c>
      <c r="I5131" s="9">
        <v>51.83</v>
      </c>
      <c r="J5131" s="10">
        <v>4.0439999999999996</v>
      </c>
      <c r="K5131" s="10">
        <v>190.7595962</v>
      </c>
      <c r="L5131" s="10">
        <v>8.5670000000000002</v>
      </c>
      <c r="M5131" s="11" t="str" cm="1">
        <f t="array" ref="M5131">_xlfn.IFS(ROUND(Sales_Data[[#This Row],[Temperature]],0)&lt;50,"Cold",ROUND(Sales_Data[[#This Row],[Temperature]],0)&lt;70,"Mild",ROUND(Sales_Data[[#This Row],[Temperature]],0)&lt;84,"Warm",TRUE,"Hot")</f>
        <v>Mild</v>
      </c>
    </row>
    <row r="5132" spans="1:13" x14ac:dyDescent="0.3">
      <c r="A5132" s="5">
        <v>1</v>
      </c>
      <c r="B5132" s="5" t="s">
        <v>76</v>
      </c>
      <c r="C5132" s="7" t="b">
        <f t="shared" si="160"/>
        <v>0</v>
      </c>
      <c r="D5132" s="7" t="str" cm="1">
        <f t="array" ref="D5132">_xlfn.SWITCH(A5132,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132" s="12">
        <f t="shared" si="161"/>
        <v>41019</v>
      </c>
      <c r="F5132" s="5">
        <v>2012</v>
      </c>
      <c r="G5132" s="8">
        <v>1521577.87</v>
      </c>
      <c r="H5132" s="5" t="s">
        <v>99</v>
      </c>
      <c r="I5132" s="9">
        <v>66.760000000000005</v>
      </c>
      <c r="J5132" s="10">
        <v>3.8769999999999998</v>
      </c>
      <c r="K5132" s="10">
        <v>221.56407369999999</v>
      </c>
      <c r="L5132" s="10">
        <v>7.1429999999999998</v>
      </c>
      <c r="M5132" s="11" t="str" cm="1">
        <f t="array" ref="M5132">_xlfn.IFS(ROUND(Sales_Data[[#This Row],[Temperature]],0)&lt;50,"Cold",ROUND(Sales_Data[[#This Row],[Temperature]],0)&lt;70,"Mild",ROUND(Sales_Data[[#This Row],[Temperature]],0)&lt;84,"Warm",TRUE,"Hot")</f>
        <v>Mild</v>
      </c>
    </row>
    <row r="5133" spans="1:13" x14ac:dyDescent="0.3">
      <c r="A5133" s="5">
        <v>2</v>
      </c>
      <c r="B5133" s="5" t="s">
        <v>76</v>
      </c>
      <c r="C5133" s="7" t="b">
        <f t="shared" si="160"/>
        <v>0</v>
      </c>
      <c r="D5133" s="7" t="str" cm="1">
        <f t="array" ref="D5133">_xlfn.SWITCH(A5133,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133" s="12">
        <f t="shared" si="161"/>
        <v>41019</v>
      </c>
      <c r="F5133" s="5">
        <v>2012</v>
      </c>
      <c r="G5133" s="8">
        <v>1847344.45</v>
      </c>
      <c r="H5133" s="5" t="s">
        <v>99</v>
      </c>
      <c r="I5133" s="9">
        <v>65.69</v>
      </c>
      <c r="J5133" s="10">
        <v>3.8769999999999998</v>
      </c>
      <c r="K5133" s="10">
        <v>221.20210739999999</v>
      </c>
      <c r="L5133" s="10">
        <v>6.891</v>
      </c>
      <c r="M5133" s="11" t="str" cm="1">
        <f t="array" ref="M5133">_xlfn.IFS(ROUND(Sales_Data[[#This Row],[Temperature]],0)&lt;50,"Cold",ROUND(Sales_Data[[#This Row],[Temperature]],0)&lt;70,"Mild",ROUND(Sales_Data[[#This Row],[Temperature]],0)&lt;84,"Warm",TRUE,"Hot")</f>
        <v>Mild</v>
      </c>
    </row>
    <row r="5134" spans="1:13" x14ac:dyDescent="0.3">
      <c r="A5134" s="5">
        <v>3</v>
      </c>
      <c r="B5134" s="5" t="s">
        <v>76</v>
      </c>
      <c r="C5134" s="7" t="b">
        <f t="shared" si="160"/>
        <v>0</v>
      </c>
      <c r="D5134" s="7" t="str" cm="1">
        <f t="array" ref="D5134">_xlfn.SWITCH(A5134,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134" s="12">
        <f t="shared" si="161"/>
        <v>41019</v>
      </c>
      <c r="F5134" s="5">
        <v>2012</v>
      </c>
      <c r="G5134" s="8">
        <v>434822.13</v>
      </c>
      <c r="H5134" s="5" t="s">
        <v>99</v>
      </c>
      <c r="I5134" s="9">
        <v>72.05</v>
      </c>
      <c r="J5134" s="10">
        <v>3.8769999999999998</v>
      </c>
      <c r="K5134" s="10">
        <v>225.06895410000001</v>
      </c>
      <c r="L5134" s="10">
        <v>6.6639999999999997</v>
      </c>
      <c r="M5134" s="11" t="str" cm="1">
        <f t="array" ref="M5134">_xlfn.IFS(ROUND(Sales_Data[[#This Row],[Temperature]],0)&lt;50,"Cold",ROUND(Sales_Data[[#This Row],[Temperature]],0)&lt;70,"Mild",ROUND(Sales_Data[[#This Row],[Temperature]],0)&lt;84,"Warm",TRUE,"Hot")</f>
        <v>Warm</v>
      </c>
    </row>
    <row r="5135" spans="1:13" x14ac:dyDescent="0.3">
      <c r="A5135" s="5">
        <v>4</v>
      </c>
      <c r="B5135" s="5" t="s">
        <v>76</v>
      </c>
      <c r="C5135" s="7" t="b">
        <f t="shared" si="160"/>
        <v>0</v>
      </c>
      <c r="D5135" s="7" t="str" cm="1">
        <f t="array" ref="D5135">_xlfn.SWITCH(A5135,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135" s="12">
        <f t="shared" si="161"/>
        <v>41019</v>
      </c>
      <c r="F5135" s="5">
        <v>2012</v>
      </c>
      <c r="G5135" s="8">
        <v>2144336.89</v>
      </c>
      <c r="H5135" s="5" t="s">
        <v>99</v>
      </c>
      <c r="I5135" s="9">
        <v>68.599999999999994</v>
      </c>
      <c r="J5135" s="10">
        <v>3.8639999999999999</v>
      </c>
      <c r="K5135" s="10">
        <v>131.11733330000001</v>
      </c>
      <c r="L5135" s="10">
        <v>4.3079999999999998</v>
      </c>
      <c r="M5135" s="11" t="str" cm="1">
        <f t="array" ref="M5135">_xlfn.IFS(ROUND(Sales_Data[[#This Row],[Temperature]],0)&lt;50,"Cold",ROUND(Sales_Data[[#This Row],[Temperature]],0)&lt;70,"Mild",ROUND(Sales_Data[[#This Row],[Temperature]],0)&lt;84,"Warm",TRUE,"Hot")</f>
        <v>Mild</v>
      </c>
    </row>
    <row r="5136" spans="1:13" x14ac:dyDescent="0.3">
      <c r="A5136" s="5">
        <v>5</v>
      </c>
      <c r="B5136" s="5" t="s">
        <v>76</v>
      </c>
      <c r="C5136" s="7" t="b">
        <f t="shared" si="160"/>
        <v>0</v>
      </c>
      <c r="D5136" s="7" t="str" cm="1">
        <f t="array" ref="D5136">_xlfn.SWITCH(A5136,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136" s="12">
        <f t="shared" si="161"/>
        <v>41019</v>
      </c>
      <c r="F5136" s="5">
        <v>2012</v>
      </c>
      <c r="G5136" s="8">
        <v>330063.06</v>
      </c>
      <c r="H5136" s="5" t="s">
        <v>99</v>
      </c>
      <c r="I5136" s="9">
        <v>67.33</v>
      </c>
      <c r="J5136" s="10">
        <v>3.8769999999999998</v>
      </c>
      <c r="K5136" s="10">
        <v>222.15123149999999</v>
      </c>
      <c r="L5136" s="10">
        <v>5.8010000000000002</v>
      </c>
      <c r="M5136" s="11" t="str" cm="1">
        <f t="array" ref="M5136">_xlfn.IFS(ROUND(Sales_Data[[#This Row],[Temperature]],0)&lt;50,"Cold",ROUND(Sales_Data[[#This Row],[Temperature]],0)&lt;70,"Mild",ROUND(Sales_Data[[#This Row],[Temperature]],0)&lt;84,"Warm",TRUE,"Hot")</f>
        <v>Mild</v>
      </c>
    </row>
    <row r="5137" spans="1:13" x14ac:dyDescent="0.3">
      <c r="A5137" s="5">
        <v>6</v>
      </c>
      <c r="B5137" s="5" t="s">
        <v>76</v>
      </c>
      <c r="C5137" s="7" t="b">
        <f t="shared" si="160"/>
        <v>0</v>
      </c>
      <c r="D5137" s="7" t="str" cm="1">
        <f t="array" ref="D5137">_xlfn.SWITCH(A5137,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137" s="12">
        <f t="shared" si="161"/>
        <v>41019</v>
      </c>
      <c r="F5137" s="5">
        <v>2012</v>
      </c>
      <c r="G5137" s="8">
        <v>1456073.24</v>
      </c>
      <c r="H5137" s="5" t="s">
        <v>99</v>
      </c>
      <c r="I5137" s="9">
        <v>68.64</v>
      </c>
      <c r="J5137" s="10">
        <v>3.8769999999999998</v>
      </c>
      <c r="K5137" s="10">
        <v>223.17092</v>
      </c>
      <c r="L5137" s="10">
        <v>5.9640000000000004</v>
      </c>
      <c r="M5137" s="11" t="str" cm="1">
        <f t="array" ref="M5137">_xlfn.IFS(ROUND(Sales_Data[[#This Row],[Temperature]],0)&lt;50,"Cold",ROUND(Sales_Data[[#This Row],[Temperature]],0)&lt;70,"Mild",ROUND(Sales_Data[[#This Row],[Temperature]],0)&lt;84,"Warm",TRUE,"Hot")</f>
        <v>Mild</v>
      </c>
    </row>
    <row r="5138" spans="1:13" x14ac:dyDescent="0.3">
      <c r="A5138" s="5">
        <v>7</v>
      </c>
      <c r="B5138" s="5" t="s">
        <v>76</v>
      </c>
      <c r="C5138" s="7" t="b">
        <f t="shared" si="160"/>
        <v>0</v>
      </c>
      <c r="D5138" s="7" t="str" cm="1">
        <f t="array" ref="D5138">_xlfn.SWITCH(A5138,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138" s="12">
        <f t="shared" si="161"/>
        <v>41019</v>
      </c>
      <c r="F5138" s="5">
        <v>2012</v>
      </c>
      <c r="G5138" s="8">
        <v>457340.06</v>
      </c>
      <c r="H5138" s="5" t="s">
        <v>99</v>
      </c>
      <c r="I5138" s="9">
        <v>39.299999999999997</v>
      </c>
      <c r="J5138" s="10">
        <v>3.9359999999999999</v>
      </c>
      <c r="K5138" s="10">
        <v>197.72273849999999</v>
      </c>
      <c r="L5138" s="10">
        <v>8.09</v>
      </c>
      <c r="M5138" s="11" t="str" cm="1">
        <f t="array" ref="M5138">_xlfn.IFS(ROUND(Sales_Data[[#This Row],[Temperature]],0)&lt;50,"Cold",ROUND(Sales_Data[[#This Row],[Temperature]],0)&lt;70,"Mild",ROUND(Sales_Data[[#This Row],[Temperature]],0)&lt;84,"Warm",TRUE,"Hot")</f>
        <v>Cold</v>
      </c>
    </row>
    <row r="5139" spans="1:13" x14ac:dyDescent="0.3">
      <c r="A5139" s="5">
        <v>8</v>
      </c>
      <c r="B5139" s="5" t="s">
        <v>76</v>
      </c>
      <c r="C5139" s="7" t="b">
        <f t="shared" si="160"/>
        <v>0</v>
      </c>
      <c r="D5139" s="7" t="str" cm="1">
        <f t="array" ref="D5139">_xlfn.SWITCH(A5139,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139" s="12">
        <f t="shared" si="161"/>
        <v>41019</v>
      </c>
      <c r="F5139" s="5">
        <v>2012</v>
      </c>
      <c r="G5139" s="8">
        <v>872288.46</v>
      </c>
      <c r="H5139" s="5" t="s">
        <v>99</v>
      </c>
      <c r="I5139" s="9">
        <v>63.59</v>
      </c>
      <c r="J5139" s="10">
        <v>3.8769999999999998</v>
      </c>
      <c r="K5139" s="10">
        <v>225.11799139999999</v>
      </c>
      <c r="L5139" s="10">
        <v>5.6790000000000003</v>
      </c>
      <c r="M5139" s="11" t="str" cm="1">
        <f t="array" ref="M5139">_xlfn.IFS(ROUND(Sales_Data[[#This Row],[Temperature]],0)&lt;50,"Cold",ROUND(Sales_Data[[#This Row],[Temperature]],0)&lt;70,"Mild",ROUND(Sales_Data[[#This Row],[Temperature]],0)&lt;84,"Warm",TRUE,"Hot")</f>
        <v>Mild</v>
      </c>
    </row>
    <row r="5140" spans="1:13" x14ac:dyDescent="0.3">
      <c r="A5140" s="5">
        <v>9</v>
      </c>
      <c r="B5140" s="5" t="s">
        <v>76</v>
      </c>
      <c r="C5140" s="7" t="b">
        <f t="shared" si="160"/>
        <v>0</v>
      </c>
      <c r="D5140" s="7" t="str" cm="1">
        <f t="array" ref="D5140">_xlfn.SWITCH(A5140,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140" s="12">
        <f t="shared" si="161"/>
        <v>41019</v>
      </c>
      <c r="F5140" s="5">
        <v>2012</v>
      </c>
      <c r="G5140" s="8">
        <v>542819.03</v>
      </c>
      <c r="H5140" s="5" t="s">
        <v>99</v>
      </c>
      <c r="I5140" s="9">
        <v>68.040000000000006</v>
      </c>
      <c r="J5140" s="10">
        <v>3.8769999999999998</v>
      </c>
      <c r="K5140" s="10">
        <v>225.3117488</v>
      </c>
      <c r="L5140" s="10">
        <v>5.5389999999999997</v>
      </c>
      <c r="M5140" s="11" t="str" cm="1">
        <f t="array" ref="M5140">_xlfn.IFS(ROUND(Sales_Data[[#This Row],[Temperature]],0)&lt;50,"Cold",ROUND(Sales_Data[[#This Row],[Temperature]],0)&lt;70,"Mild",ROUND(Sales_Data[[#This Row],[Temperature]],0)&lt;84,"Warm",TRUE,"Hot")</f>
        <v>Mild</v>
      </c>
    </row>
    <row r="5141" spans="1:13" x14ac:dyDescent="0.3">
      <c r="A5141" s="5">
        <v>10</v>
      </c>
      <c r="B5141" s="5" t="s">
        <v>76</v>
      </c>
      <c r="C5141" s="7" t="b">
        <f t="shared" si="160"/>
        <v>0</v>
      </c>
      <c r="D5141" s="7" t="str" cm="1">
        <f t="array" ref="D5141">_xlfn.SWITCH(A5141,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141" s="12">
        <f t="shared" si="161"/>
        <v>41019</v>
      </c>
      <c r="F5141" s="5">
        <v>2012</v>
      </c>
      <c r="G5141" s="8">
        <v>1777166.53</v>
      </c>
      <c r="H5141" s="5" t="s">
        <v>99</v>
      </c>
      <c r="I5141" s="9">
        <v>67.75</v>
      </c>
      <c r="J5141" s="10">
        <v>4.1109999999999998</v>
      </c>
      <c r="K5141" s="10">
        <v>131.11733330000001</v>
      </c>
      <c r="L5141" s="10">
        <v>7.3819999999999997</v>
      </c>
      <c r="M5141" s="11" t="str" cm="1">
        <f t="array" ref="M5141">_xlfn.IFS(ROUND(Sales_Data[[#This Row],[Temperature]],0)&lt;50,"Cold",ROUND(Sales_Data[[#This Row],[Temperature]],0)&lt;70,"Mild",ROUND(Sales_Data[[#This Row],[Temperature]],0)&lt;84,"Warm",TRUE,"Hot")</f>
        <v>Mild</v>
      </c>
    </row>
    <row r="5142" spans="1:13" x14ac:dyDescent="0.3">
      <c r="A5142" s="5">
        <v>11</v>
      </c>
      <c r="B5142" s="5" t="s">
        <v>76</v>
      </c>
      <c r="C5142" s="7" t="b">
        <f t="shared" si="160"/>
        <v>0</v>
      </c>
      <c r="D5142" s="7" t="str" cm="1">
        <f t="array" ref="D5142">_xlfn.SWITCH(A5142,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142" s="12">
        <f t="shared" si="161"/>
        <v>41019</v>
      </c>
      <c r="F5142" s="5">
        <v>2012</v>
      </c>
      <c r="G5142" s="8">
        <v>1315356.99</v>
      </c>
      <c r="H5142" s="5" t="s">
        <v>99</v>
      </c>
      <c r="I5142" s="9">
        <v>71.97</v>
      </c>
      <c r="J5142" s="10">
        <v>3.8769999999999998</v>
      </c>
      <c r="K5142" s="10">
        <v>225.06895410000001</v>
      </c>
      <c r="L5142" s="10">
        <v>6.6639999999999997</v>
      </c>
      <c r="M5142" s="11" t="str" cm="1">
        <f t="array" ref="M5142">_xlfn.IFS(ROUND(Sales_Data[[#This Row],[Temperature]],0)&lt;50,"Cold",ROUND(Sales_Data[[#This Row],[Temperature]],0)&lt;70,"Mild",ROUND(Sales_Data[[#This Row],[Temperature]],0)&lt;84,"Warm",TRUE,"Hot")</f>
        <v>Warm</v>
      </c>
    </row>
    <row r="5143" spans="1:13" x14ac:dyDescent="0.3">
      <c r="A5143" s="5">
        <v>12</v>
      </c>
      <c r="B5143" s="5" t="s">
        <v>76</v>
      </c>
      <c r="C5143" s="7" t="b">
        <f t="shared" si="160"/>
        <v>0</v>
      </c>
      <c r="D5143" s="7" t="str" cm="1">
        <f t="array" ref="D5143">_xlfn.SWITCH(A5143,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143" s="12">
        <f t="shared" si="161"/>
        <v>41019</v>
      </c>
      <c r="F5143" s="5">
        <v>2012</v>
      </c>
      <c r="G5143" s="8">
        <v>1006486.96</v>
      </c>
      <c r="H5143" s="5" t="s">
        <v>99</v>
      </c>
      <c r="I5143" s="9">
        <v>66.73</v>
      </c>
      <c r="J5143" s="10">
        <v>4.2220000000000004</v>
      </c>
      <c r="K5143" s="10">
        <v>131.11733330000001</v>
      </c>
      <c r="L5143" s="10">
        <v>11.627000000000001</v>
      </c>
      <c r="M5143" s="11" t="str" cm="1">
        <f t="array" ref="M5143">_xlfn.IFS(ROUND(Sales_Data[[#This Row],[Temperature]],0)&lt;50,"Cold",ROUND(Sales_Data[[#This Row],[Temperature]],0)&lt;70,"Mild",ROUND(Sales_Data[[#This Row],[Temperature]],0)&lt;84,"Warm",TRUE,"Hot")</f>
        <v>Mild</v>
      </c>
    </row>
    <row r="5144" spans="1:13" x14ac:dyDescent="0.3">
      <c r="A5144" s="5">
        <v>13</v>
      </c>
      <c r="B5144" s="5" t="s">
        <v>76</v>
      </c>
      <c r="C5144" s="7" t="b">
        <f t="shared" si="160"/>
        <v>0</v>
      </c>
      <c r="D5144" s="7" t="str" cm="1">
        <f t="array" ref="D5144">_xlfn.SWITCH(A5144,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144" s="12">
        <f t="shared" si="161"/>
        <v>41019</v>
      </c>
      <c r="F5144" s="5">
        <v>2012</v>
      </c>
      <c r="G5144" s="8">
        <v>1955689.12</v>
      </c>
      <c r="H5144" s="5" t="s">
        <v>99</v>
      </c>
      <c r="I5144" s="9">
        <v>50.24</v>
      </c>
      <c r="J5144" s="10">
        <v>3.8450000000000002</v>
      </c>
      <c r="K5144" s="10">
        <v>131.11733330000001</v>
      </c>
      <c r="L5144" s="10">
        <v>5.9649999999999999</v>
      </c>
      <c r="M5144" s="11" t="str" cm="1">
        <f t="array" ref="M5144">_xlfn.IFS(ROUND(Sales_Data[[#This Row],[Temperature]],0)&lt;50,"Cold",ROUND(Sales_Data[[#This Row],[Temperature]],0)&lt;70,"Mild",ROUND(Sales_Data[[#This Row],[Temperature]],0)&lt;84,"Warm",TRUE,"Hot")</f>
        <v>Mild</v>
      </c>
    </row>
    <row r="5145" spans="1:13" x14ac:dyDescent="0.3">
      <c r="A5145" s="5">
        <v>14</v>
      </c>
      <c r="B5145" s="5" t="s">
        <v>76</v>
      </c>
      <c r="C5145" s="7" t="b">
        <f t="shared" si="160"/>
        <v>0</v>
      </c>
      <c r="D5145" s="7" t="str" cm="1">
        <f t="array" ref="D5145">_xlfn.SWITCH(A5145,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45" s="12">
        <f t="shared" si="161"/>
        <v>41019</v>
      </c>
      <c r="F5145" s="5">
        <v>2012</v>
      </c>
      <c r="G5145" s="8">
        <v>1875686.44</v>
      </c>
      <c r="H5145" s="5" t="s">
        <v>99</v>
      </c>
      <c r="I5145" s="9">
        <v>63.13</v>
      </c>
      <c r="J5145" s="10">
        <v>4.0270000000000001</v>
      </c>
      <c r="K5145" s="10">
        <v>190.81380129999999</v>
      </c>
      <c r="L5145" s="10">
        <v>8.5670000000000002</v>
      </c>
      <c r="M5145" s="11" t="str" cm="1">
        <f t="array" ref="M5145">_xlfn.IFS(ROUND(Sales_Data[[#This Row],[Temperature]],0)&lt;50,"Cold",ROUND(Sales_Data[[#This Row],[Temperature]],0)&lt;70,"Mild",ROUND(Sales_Data[[#This Row],[Temperature]],0)&lt;84,"Warm",TRUE,"Hot")</f>
        <v>Mild</v>
      </c>
    </row>
    <row r="5146" spans="1:13" x14ac:dyDescent="0.3">
      <c r="A5146" s="5">
        <v>15</v>
      </c>
      <c r="B5146" s="5" t="s">
        <v>76</v>
      </c>
      <c r="C5146" s="7" t="b">
        <f t="shared" si="160"/>
        <v>0</v>
      </c>
      <c r="D5146" s="7" t="str" cm="1">
        <f t="array" ref="D5146">_xlfn.SWITCH(A5146,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46" s="12">
        <f t="shared" si="161"/>
        <v>41019</v>
      </c>
      <c r="F5146" s="5">
        <v>2012</v>
      </c>
      <c r="G5146" s="8">
        <v>534780.56999999995</v>
      </c>
      <c r="H5146" s="5" t="s">
        <v>99</v>
      </c>
      <c r="I5146" s="9">
        <v>54.47</v>
      </c>
      <c r="J5146" s="10">
        <v>4.17</v>
      </c>
      <c r="K5146" s="10">
        <v>137.92306669999999</v>
      </c>
      <c r="L5146" s="10">
        <v>8.15</v>
      </c>
      <c r="M5146" s="11" t="str" cm="1">
        <f t="array" ref="M5146">_xlfn.IFS(ROUND(Sales_Data[[#This Row],[Temperature]],0)&lt;50,"Cold",ROUND(Sales_Data[[#This Row],[Temperature]],0)&lt;70,"Mild",ROUND(Sales_Data[[#This Row],[Temperature]],0)&lt;84,"Warm",TRUE,"Hot")</f>
        <v>Mild</v>
      </c>
    </row>
    <row r="5147" spans="1:13" x14ac:dyDescent="0.3">
      <c r="A5147" s="5">
        <v>16</v>
      </c>
      <c r="B5147" s="5" t="s">
        <v>76</v>
      </c>
      <c r="C5147" s="7" t="b">
        <f t="shared" si="160"/>
        <v>0</v>
      </c>
      <c r="D5147" s="7" t="str" cm="1">
        <f t="array" ref="D5147">_xlfn.SWITCH(A5147,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47" s="12">
        <f t="shared" si="161"/>
        <v>41019</v>
      </c>
      <c r="F5147" s="5">
        <v>2012</v>
      </c>
      <c r="G5147" s="8">
        <v>436221.26</v>
      </c>
      <c r="H5147" s="5" t="s">
        <v>99</v>
      </c>
      <c r="I5147" s="9">
        <v>43.61</v>
      </c>
      <c r="J5147" s="10">
        <v>3.9359999999999999</v>
      </c>
      <c r="K5147" s="10">
        <v>197.72273849999999</v>
      </c>
      <c r="L5147" s="10">
        <v>6.1689999999999996</v>
      </c>
      <c r="M5147" s="11" t="str" cm="1">
        <f t="array" ref="M5147">_xlfn.IFS(ROUND(Sales_Data[[#This Row],[Temperature]],0)&lt;50,"Cold",ROUND(Sales_Data[[#This Row],[Temperature]],0)&lt;70,"Mild",ROUND(Sales_Data[[#This Row],[Temperature]],0)&lt;84,"Warm",TRUE,"Hot")</f>
        <v>Cold</v>
      </c>
    </row>
    <row r="5148" spans="1:13" x14ac:dyDescent="0.3">
      <c r="A5148" s="5">
        <v>17</v>
      </c>
      <c r="B5148" s="5" t="s">
        <v>76</v>
      </c>
      <c r="C5148" s="7" t="b">
        <f t="shared" si="160"/>
        <v>0</v>
      </c>
      <c r="D5148" s="7" t="str" cm="1">
        <f t="array" ref="D5148">_xlfn.SWITCH(A5148,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48" s="12">
        <f t="shared" si="161"/>
        <v>41019</v>
      </c>
      <c r="F5148" s="5">
        <v>2012</v>
      </c>
      <c r="G5148" s="8">
        <v>1119979.98</v>
      </c>
      <c r="H5148" s="5" t="s">
        <v>99</v>
      </c>
      <c r="I5148" s="9">
        <v>47.69</v>
      </c>
      <c r="J5148" s="10">
        <v>3.8450000000000002</v>
      </c>
      <c r="K5148" s="10">
        <v>131.11733330000001</v>
      </c>
      <c r="L5148" s="10">
        <v>6.2350000000000003</v>
      </c>
      <c r="M5148" s="11" t="str" cm="1">
        <f t="array" ref="M5148">_xlfn.IFS(ROUND(Sales_Data[[#This Row],[Temperature]],0)&lt;50,"Cold",ROUND(Sales_Data[[#This Row],[Temperature]],0)&lt;70,"Mild",ROUND(Sales_Data[[#This Row],[Temperature]],0)&lt;84,"Warm",TRUE,"Hot")</f>
        <v>Cold</v>
      </c>
    </row>
    <row r="5149" spans="1:13" x14ac:dyDescent="0.3">
      <c r="A5149" s="5">
        <v>18</v>
      </c>
      <c r="B5149" s="5" t="s">
        <v>76</v>
      </c>
      <c r="C5149" s="7" t="b">
        <f t="shared" si="160"/>
        <v>0</v>
      </c>
      <c r="D5149" s="7" t="str" cm="1">
        <f t="array" ref="D5149">_xlfn.SWITCH(A5149,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49" s="12">
        <f t="shared" si="161"/>
        <v>41019</v>
      </c>
      <c r="F5149" s="5">
        <v>2012</v>
      </c>
      <c r="G5149" s="8">
        <v>1025813.8</v>
      </c>
      <c r="H5149" s="5" t="s">
        <v>99</v>
      </c>
      <c r="I5149" s="9">
        <v>60.88</v>
      </c>
      <c r="J5149" s="10">
        <v>4.0460000000000003</v>
      </c>
      <c r="K5149" s="10">
        <v>137.92306669999999</v>
      </c>
      <c r="L5149" s="10">
        <v>8.3040000000000003</v>
      </c>
      <c r="M5149" s="11" t="str" cm="1">
        <f t="array" ref="M5149">_xlfn.IFS(ROUND(Sales_Data[[#This Row],[Temperature]],0)&lt;50,"Cold",ROUND(Sales_Data[[#This Row],[Temperature]],0)&lt;70,"Mild",ROUND(Sales_Data[[#This Row],[Temperature]],0)&lt;84,"Warm",TRUE,"Hot")</f>
        <v>Mild</v>
      </c>
    </row>
    <row r="5150" spans="1:13" x14ac:dyDescent="0.3">
      <c r="A5150" s="5">
        <v>19</v>
      </c>
      <c r="B5150" s="5" t="s">
        <v>76</v>
      </c>
      <c r="C5150" s="7" t="b">
        <f t="shared" si="160"/>
        <v>0</v>
      </c>
      <c r="D5150" s="7" t="str" cm="1">
        <f t="array" ref="D5150">_xlfn.SWITCH(A5150,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50" s="12">
        <f t="shared" si="161"/>
        <v>41019</v>
      </c>
      <c r="F5150" s="5">
        <v>2012</v>
      </c>
      <c r="G5150" s="8">
        <v>1255087.26</v>
      </c>
      <c r="H5150" s="5" t="s">
        <v>99</v>
      </c>
      <c r="I5150" s="9">
        <v>55.2</v>
      </c>
      <c r="J5150" s="10">
        <v>4.17</v>
      </c>
      <c r="K5150" s="10">
        <v>137.92306669999999</v>
      </c>
      <c r="L5150" s="10">
        <v>8.15</v>
      </c>
      <c r="M5150" s="11" t="str" cm="1">
        <f t="array" ref="M5150">_xlfn.IFS(ROUND(Sales_Data[[#This Row],[Temperature]],0)&lt;50,"Cold",ROUND(Sales_Data[[#This Row],[Temperature]],0)&lt;70,"Mild",ROUND(Sales_Data[[#This Row],[Temperature]],0)&lt;84,"Warm",TRUE,"Hot")</f>
        <v>Mild</v>
      </c>
    </row>
    <row r="5151" spans="1:13" x14ac:dyDescent="0.3">
      <c r="A5151" s="5">
        <v>20</v>
      </c>
      <c r="B5151" s="5" t="s">
        <v>76</v>
      </c>
      <c r="C5151" s="7" t="b">
        <f t="shared" si="160"/>
        <v>0</v>
      </c>
      <c r="D5151" s="7" t="str" cm="1">
        <f t="array" ref="D5151">_xlfn.SWITCH(A5151,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51" s="12">
        <f t="shared" si="161"/>
        <v>41019</v>
      </c>
      <c r="F5151" s="5">
        <v>2012</v>
      </c>
      <c r="G5151" s="8">
        <v>1884427.84</v>
      </c>
      <c r="H5151" s="5" t="s">
        <v>99</v>
      </c>
      <c r="I5151" s="9">
        <v>60.11</v>
      </c>
      <c r="J5151" s="10">
        <v>4.0270000000000001</v>
      </c>
      <c r="K5151" s="10">
        <v>214.3675045</v>
      </c>
      <c r="L5151" s="10">
        <v>7.1390000000000002</v>
      </c>
      <c r="M5151" s="11" t="str" cm="1">
        <f t="array" ref="M5151">_xlfn.IFS(ROUND(Sales_Data[[#This Row],[Temperature]],0)&lt;50,"Cold",ROUND(Sales_Data[[#This Row],[Temperature]],0)&lt;70,"Mild",ROUND(Sales_Data[[#This Row],[Temperature]],0)&lt;84,"Warm",TRUE,"Hot")</f>
        <v>Mild</v>
      </c>
    </row>
    <row r="5152" spans="1:13" x14ac:dyDescent="0.3">
      <c r="A5152" s="5">
        <v>21</v>
      </c>
      <c r="B5152" s="5" t="s">
        <v>76</v>
      </c>
      <c r="C5152" s="7" t="b">
        <f t="shared" si="160"/>
        <v>0</v>
      </c>
      <c r="D5152" s="7" t="str" cm="1">
        <f t="array" ref="D5152">_xlfn.SWITCH(A5152,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52" s="12">
        <f t="shared" si="161"/>
        <v>41019</v>
      </c>
      <c r="F5152" s="5">
        <v>2012</v>
      </c>
      <c r="G5152" s="8">
        <v>734858.91</v>
      </c>
      <c r="H5152" s="5" t="s">
        <v>99</v>
      </c>
      <c r="I5152" s="9">
        <v>66.97</v>
      </c>
      <c r="J5152" s="10">
        <v>3.8769999999999998</v>
      </c>
      <c r="K5152" s="10">
        <v>221.20210739999999</v>
      </c>
      <c r="L5152" s="10">
        <v>6.891</v>
      </c>
      <c r="M5152" s="11" t="str" cm="1">
        <f t="array" ref="M5152">_xlfn.IFS(ROUND(Sales_Data[[#This Row],[Temperature]],0)&lt;50,"Cold",ROUND(Sales_Data[[#This Row],[Temperature]],0)&lt;70,"Mild",ROUND(Sales_Data[[#This Row],[Temperature]],0)&lt;84,"Warm",TRUE,"Hot")</f>
        <v>Mild</v>
      </c>
    </row>
    <row r="5153" spans="1:13" x14ac:dyDescent="0.3">
      <c r="A5153" s="5">
        <v>22</v>
      </c>
      <c r="B5153" s="5" t="s">
        <v>76</v>
      </c>
      <c r="C5153" s="7" t="b">
        <f t="shared" si="160"/>
        <v>0</v>
      </c>
      <c r="D5153" s="7" t="str" cm="1">
        <f t="array" ref="D5153">_xlfn.SWITCH(A5153,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53" s="12">
        <f t="shared" si="161"/>
        <v>41019</v>
      </c>
      <c r="F5153" s="5">
        <v>2012</v>
      </c>
      <c r="G5153" s="8">
        <v>1000342.87</v>
      </c>
      <c r="H5153" s="5" t="s">
        <v>99</v>
      </c>
      <c r="I5153" s="9">
        <v>58.81</v>
      </c>
      <c r="J5153" s="10">
        <v>4.0460000000000003</v>
      </c>
      <c r="K5153" s="10">
        <v>141.90152620000001</v>
      </c>
      <c r="L5153" s="10">
        <v>7.6710000000000003</v>
      </c>
      <c r="M5153" s="11" t="str" cm="1">
        <f t="array" ref="M5153">_xlfn.IFS(ROUND(Sales_Data[[#This Row],[Temperature]],0)&lt;50,"Cold",ROUND(Sales_Data[[#This Row],[Temperature]],0)&lt;70,"Mild",ROUND(Sales_Data[[#This Row],[Temperature]],0)&lt;84,"Warm",TRUE,"Hot")</f>
        <v>Mild</v>
      </c>
    </row>
    <row r="5154" spans="1:13" x14ac:dyDescent="0.3">
      <c r="A5154" s="5">
        <v>23</v>
      </c>
      <c r="B5154" s="5" t="s">
        <v>76</v>
      </c>
      <c r="C5154" s="7" t="b">
        <f t="shared" si="160"/>
        <v>0</v>
      </c>
      <c r="D5154" s="7" t="str" cm="1">
        <f t="array" ref="D5154">_xlfn.SWITCH(A5154,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54" s="12">
        <f t="shared" si="161"/>
        <v>41019</v>
      </c>
      <c r="F5154" s="5">
        <v>2012</v>
      </c>
      <c r="G5154" s="8">
        <v>1287899.4099999999</v>
      </c>
      <c r="H5154" s="5" t="s">
        <v>99</v>
      </c>
      <c r="I5154" s="9">
        <v>56.55</v>
      </c>
      <c r="J5154" s="10">
        <v>4.0460000000000003</v>
      </c>
      <c r="K5154" s="10">
        <v>137.92306669999999</v>
      </c>
      <c r="L5154" s="10">
        <v>4.125</v>
      </c>
      <c r="M5154" s="11" t="str" cm="1">
        <f t="array" ref="M5154">_xlfn.IFS(ROUND(Sales_Data[[#This Row],[Temperature]],0)&lt;50,"Cold",ROUND(Sales_Data[[#This Row],[Temperature]],0)&lt;70,"Mild",ROUND(Sales_Data[[#This Row],[Temperature]],0)&lt;84,"Warm",TRUE,"Hot")</f>
        <v>Mild</v>
      </c>
    </row>
    <row r="5155" spans="1:13" x14ac:dyDescent="0.3">
      <c r="A5155" s="5">
        <v>24</v>
      </c>
      <c r="B5155" s="5" t="s">
        <v>76</v>
      </c>
      <c r="C5155" s="7" t="b">
        <f t="shared" si="160"/>
        <v>0</v>
      </c>
      <c r="D5155" s="7" t="str" cm="1">
        <f t="array" ref="D5155">_xlfn.SWITCH(A5155,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155" s="12">
        <f t="shared" si="161"/>
        <v>41019</v>
      </c>
      <c r="F5155" s="5">
        <v>2012</v>
      </c>
      <c r="G5155" s="8">
        <v>1208654.3999999999</v>
      </c>
      <c r="H5155" s="5" t="s">
        <v>99</v>
      </c>
      <c r="I5155" s="9">
        <v>61.05</v>
      </c>
      <c r="J5155" s="10">
        <v>4.17</v>
      </c>
      <c r="K5155" s="10">
        <v>137.92306669999999</v>
      </c>
      <c r="L5155" s="10">
        <v>8.9830000000000005</v>
      </c>
      <c r="M5155" s="11" t="str" cm="1">
        <f t="array" ref="M5155">_xlfn.IFS(ROUND(Sales_Data[[#This Row],[Temperature]],0)&lt;50,"Cold",ROUND(Sales_Data[[#This Row],[Temperature]],0)&lt;70,"Mild",ROUND(Sales_Data[[#This Row],[Temperature]],0)&lt;84,"Warm",TRUE,"Hot")</f>
        <v>Mild</v>
      </c>
    </row>
    <row r="5156" spans="1:13" x14ac:dyDescent="0.3">
      <c r="A5156" s="5">
        <v>25</v>
      </c>
      <c r="B5156" s="5" t="s">
        <v>76</v>
      </c>
      <c r="C5156" s="7" t="b">
        <f t="shared" si="160"/>
        <v>0</v>
      </c>
      <c r="D5156" s="7" t="str" cm="1">
        <f t="array" ref="D5156">_xlfn.SWITCH(A5156,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156" s="12">
        <f t="shared" si="161"/>
        <v>41019</v>
      </c>
      <c r="F5156" s="5">
        <v>2012</v>
      </c>
      <c r="G5156" s="8">
        <v>661566.48</v>
      </c>
      <c r="H5156" s="5" t="s">
        <v>99</v>
      </c>
      <c r="I5156" s="9">
        <v>57.1</v>
      </c>
      <c r="J5156" s="10">
        <v>4.0270000000000001</v>
      </c>
      <c r="K5156" s="10">
        <v>214.3675045</v>
      </c>
      <c r="L5156" s="10">
        <v>7.1390000000000002</v>
      </c>
      <c r="M5156" s="11" t="str" cm="1">
        <f t="array" ref="M5156">_xlfn.IFS(ROUND(Sales_Data[[#This Row],[Temperature]],0)&lt;50,"Cold",ROUND(Sales_Data[[#This Row],[Temperature]],0)&lt;70,"Mild",ROUND(Sales_Data[[#This Row],[Temperature]],0)&lt;84,"Warm",TRUE,"Hot")</f>
        <v>Mild</v>
      </c>
    </row>
    <row r="5157" spans="1:13" x14ac:dyDescent="0.3">
      <c r="A5157" s="5">
        <v>26</v>
      </c>
      <c r="B5157" s="5" t="s">
        <v>76</v>
      </c>
      <c r="C5157" s="7" t="b">
        <f t="shared" si="160"/>
        <v>0</v>
      </c>
      <c r="D5157" s="7" t="str" cm="1">
        <f t="array" ref="D5157">_xlfn.SWITCH(A5157,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157" s="12">
        <f t="shared" si="161"/>
        <v>41019</v>
      </c>
      <c r="F5157" s="5">
        <v>2012</v>
      </c>
      <c r="G5157" s="8">
        <v>923600.02</v>
      </c>
      <c r="H5157" s="5" t="s">
        <v>99</v>
      </c>
      <c r="I5157" s="9">
        <v>50.81</v>
      </c>
      <c r="J5157" s="10">
        <v>4.0460000000000003</v>
      </c>
      <c r="K5157" s="10">
        <v>137.92306669999999</v>
      </c>
      <c r="L5157" s="10">
        <v>7.4889999999999999</v>
      </c>
      <c r="M5157" s="11" t="str" cm="1">
        <f t="array" ref="M5157">_xlfn.IFS(ROUND(Sales_Data[[#This Row],[Temperature]],0)&lt;50,"Cold",ROUND(Sales_Data[[#This Row],[Temperature]],0)&lt;70,"Mild",ROUND(Sales_Data[[#This Row],[Temperature]],0)&lt;84,"Warm",TRUE,"Hot")</f>
        <v>Mild</v>
      </c>
    </row>
    <row r="5158" spans="1:13" x14ac:dyDescent="0.3">
      <c r="A5158" s="5">
        <v>27</v>
      </c>
      <c r="B5158" s="5" t="s">
        <v>76</v>
      </c>
      <c r="C5158" s="7" t="b">
        <f t="shared" si="160"/>
        <v>0</v>
      </c>
      <c r="D5158" s="7" t="str" cm="1">
        <f t="array" ref="D5158">_xlfn.SWITCH(A5158,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158" s="12">
        <f t="shared" si="161"/>
        <v>41019</v>
      </c>
      <c r="F5158" s="5">
        <v>2012</v>
      </c>
      <c r="G5158" s="8">
        <v>1639999.47</v>
      </c>
      <c r="H5158" s="5" t="s">
        <v>99</v>
      </c>
      <c r="I5158" s="9">
        <v>62.62</v>
      </c>
      <c r="J5158" s="10">
        <v>4.17</v>
      </c>
      <c r="K5158" s="10">
        <v>141.90152620000001</v>
      </c>
      <c r="L5158" s="10">
        <v>8.2530000000000001</v>
      </c>
      <c r="M5158" s="11" t="str" cm="1">
        <f t="array" ref="M5158">_xlfn.IFS(ROUND(Sales_Data[[#This Row],[Temperature]],0)&lt;50,"Cold",ROUND(Sales_Data[[#This Row],[Temperature]],0)&lt;70,"Mild",ROUND(Sales_Data[[#This Row],[Temperature]],0)&lt;84,"Warm",TRUE,"Hot")</f>
        <v>Mild</v>
      </c>
    </row>
    <row r="5159" spans="1:13" x14ac:dyDescent="0.3">
      <c r="A5159" s="5">
        <v>28</v>
      </c>
      <c r="B5159" s="5" t="s">
        <v>76</v>
      </c>
      <c r="C5159" s="7" t="b">
        <f t="shared" si="160"/>
        <v>0</v>
      </c>
      <c r="D5159" s="7" t="str" cm="1">
        <f t="array" ref="D5159">_xlfn.SWITCH(A5159,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159" s="12">
        <f t="shared" si="161"/>
        <v>41019</v>
      </c>
      <c r="F5159" s="5">
        <v>2012</v>
      </c>
      <c r="G5159" s="8">
        <v>1180797.2</v>
      </c>
      <c r="H5159" s="5" t="s">
        <v>99</v>
      </c>
      <c r="I5159" s="9">
        <v>66.73</v>
      </c>
      <c r="J5159" s="10">
        <v>4.2220000000000004</v>
      </c>
      <c r="K5159" s="10">
        <v>131.11733330000001</v>
      </c>
      <c r="L5159" s="10">
        <v>11.627000000000001</v>
      </c>
      <c r="M5159" s="11" t="str" cm="1">
        <f t="array" ref="M5159">_xlfn.IFS(ROUND(Sales_Data[[#This Row],[Temperature]],0)&lt;50,"Cold",ROUND(Sales_Data[[#This Row],[Temperature]],0)&lt;70,"Mild",ROUND(Sales_Data[[#This Row],[Temperature]],0)&lt;84,"Warm",TRUE,"Hot")</f>
        <v>Mild</v>
      </c>
    </row>
    <row r="5160" spans="1:13" x14ac:dyDescent="0.3">
      <c r="A5160" s="5">
        <v>29</v>
      </c>
      <c r="B5160" s="5" t="s">
        <v>76</v>
      </c>
      <c r="C5160" s="7" t="b">
        <f t="shared" si="160"/>
        <v>0</v>
      </c>
      <c r="D5160" s="7" t="str" cm="1">
        <f t="array" ref="D5160">_xlfn.SWITCH(A5160,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160" s="12">
        <f t="shared" si="161"/>
        <v>41019</v>
      </c>
      <c r="F5160" s="5">
        <v>2012</v>
      </c>
      <c r="G5160" s="8">
        <v>525200.59</v>
      </c>
      <c r="H5160" s="5" t="s">
        <v>99</v>
      </c>
      <c r="I5160" s="9">
        <v>58.81</v>
      </c>
      <c r="J5160" s="10">
        <v>4.0460000000000003</v>
      </c>
      <c r="K5160" s="10">
        <v>137.92306669999999</v>
      </c>
      <c r="L5160" s="10">
        <v>9.14</v>
      </c>
      <c r="M5160" s="11" t="str" cm="1">
        <f t="array" ref="M5160">_xlfn.IFS(ROUND(Sales_Data[[#This Row],[Temperature]],0)&lt;50,"Cold",ROUND(Sales_Data[[#This Row],[Temperature]],0)&lt;70,"Mild",ROUND(Sales_Data[[#This Row],[Temperature]],0)&lt;84,"Warm",TRUE,"Hot")</f>
        <v>Mild</v>
      </c>
    </row>
    <row r="5161" spans="1:13" x14ac:dyDescent="0.3">
      <c r="A5161" s="5">
        <v>30</v>
      </c>
      <c r="B5161" s="5" t="s">
        <v>76</v>
      </c>
      <c r="C5161" s="7" t="b">
        <f t="shared" si="160"/>
        <v>0</v>
      </c>
      <c r="D5161" s="7" t="str" cm="1">
        <f t="array" ref="D5161">_xlfn.SWITCH(A5161,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161" s="12">
        <f t="shared" si="161"/>
        <v>41019</v>
      </c>
      <c r="F5161" s="5">
        <v>2012</v>
      </c>
      <c r="G5161" s="8">
        <v>462909.41</v>
      </c>
      <c r="H5161" s="5" t="s">
        <v>99</v>
      </c>
      <c r="I5161" s="9">
        <v>66.97</v>
      </c>
      <c r="J5161" s="10">
        <v>3.8769999999999998</v>
      </c>
      <c r="K5161" s="10">
        <v>221.20210739999999</v>
      </c>
      <c r="L5161" s="10">
        <v>6.891</v>
      </c>
      <c r="M5161" s="11" t="str" cm="1">
        <f t="array" ref="M5161">_xlfn.IFS(ROUND(Sales_Data[[#This Row],[Temperature]],0)&lt;50,"Cold",ROUND(Sales_Data[[#This Row],[Temperature]],0)&lt;70,"Mild",ROUND(Sales_Data[[#This Row],[Temperature]],0)&lt;84,"Warm",TRUE,"Hot")</f>
        <v>Mild</v>
      </c>
    </row>
    <row r="5162" spans="1:13" x14ac:dyDescent="0.3">
      <c r="A5162" s="5">
        <v>31</v>
      </c>
      <c r="B5162" s="5" t="s">
        <v>76</v>
      </c>
      <c r="C5162" s="7" t="b">
        <f t="shared" si="160"/>
        <v>0</v>
      </c>
      <c r="D5162" s="7" t="str" cm="1">
        <f t="array" ref="D5162">_xlfn.SWITCH(A5162,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162" s="12">
        <f t="shared" si="161"/>
        <v>41019</v>
      </c>
      <c r="F5162" s="5">
        <v>2012</v>
      </c>
      <c r="G5162" s="8">
        <v>1407036.59</v>
      </c>
      <c r="H5162" s="5" t="s">
        <v>99</v>
      </c>
      <c r="I5162" s="9">
        <v>66.97</v>
      </c>
      <c r="J5162" s="10">
        <v>3.8769999999999998</v>
      </c>
      <c r="K5162" s="10">
        <v>221.20210739999999</v>
      </c>
      <c r="L5162" s="10">
        <v>6.891</v>
      </c>
      <c r="M5162" s="11" t="str" cm="1">
        <f t="array" ref="M5162">_xlfn.IFS(ROUND(Sales_Data[[#This Row],[Temperature]],0)&lt;50,"Cold",ROUND(Sales_Data[[#This Row],[Temperature]],0)&lt;70,"Mild",ROUND(Sales_Data[[#This Row],[Temperature]],0)&lt;84,"Warm",TRUE,"Hot")</f>
        <v>Mild</v>
      </c>
    </row>
    <row r="5163" spans="1:13" x14ac:dyDescent="0.3">
      <c r="A5163" s="5">
        <v>32</v>
      </c>
      <c r="B5163" s="5" t="s">
        <v>76</v>
      </c>
      <c r="C5163" s="7" t="b">
        <f t="shared" si="160"/>
        <v>0</v>
      </c>
      <c r="D5163" s="7" t="str" cm="1">
        <f t="array" ref="D5163">_xlfn.SWITCH(A5163,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163" s="12">
        <f t="shared" si="161"/>
        <v>41019</v>
      </c>
      <c r="F5163" s="5">
        <v>2012</v>
      </c>
      <c r="G5163" s="8">
        <v>1121405.9099999999</v>
      </c>
      <c r="H5163" s="5" t="s">
        <v>99</v>
      </c>
      <c r="I5163" s="9">
        <v>49.15</v>
      </c>
      <c r="J5163" s="10">
        <v>3.9359999999999999</v>
      </c>
      <c r="K5163" s="10">
        <v>197.72273849999999</v>
      </c>
      <c r="L5163" s="10">
        <v>8.09</v>
      </c>
      <c r="M5163" s="11" t="str" cm="1">
        <f t="array" ref="M5163">_xlfn.IFS(ROUND(Sales_Data[[#This Row],[Temperature]],0)&lt;50,"Cold",ROUND(Sales_Data[[#This Row],[Temperature]],0)&lt;70,"Mild",ROUND(Sales_Data[[#This Row],[Temperature]],0)&lt;84,"Warm",TRUE,"Hot")</f>
        <v>Cold</v>
      </c>
    </row>
    <row r="5164" spans="1:13" x14ac:dyDescent="0.3">
      <c r="A5164" s="5">
        <v>33</v>
      </c>
      <c r="B5164" s="5" t="s">
        <v>76</v>
      </c>
      <c r="C5164" s="7" t="b">
        <f t="shared" si="160"/>
        <v>0</v>
      </c>
      <c r="D5164" s="7" t="str" cm="1">
        <f t="array" ref="D5164">_xlfn.SWITCH(A5164,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164" s="12">
        <f t="shared" si="161"/>
        <v>41019</v>
      </c>
      <c r="F5164" s="5">
        <v>2012</v>
      </c>
      <c r="G5164" s="8">
        <v>261837.2</v>
      </c>
      <c r="H5164" s="5" t="s">
        <v>99</v>
      </c>
      <c r="I5164" s="9">
        <v>72.94</v>
      </c>
      <c r="J5164" s="10">
        <v>4.1109999999999998</v>
      </c>
      <c r="K5164" s="10">
        <v>131.11733330000001</v>
      </c>
      <c r="L5164" s="10">
        <v>7.3959999999999999</v>
      </c>
      <c r="M5164" s="11" t="str" cm="1">
        <f t="array" ref="M5164">_xlfn.IFS(ROUND(Sales_Data[[#This Row],[Temperature]],0)&lt;50,"Cold",ROUND(Sales_Data[[#This Row],[Temperature]],0)&lt;70,"Mild",ROUND(Sales_Data[[#This Row],[Temperature]],0)&lt;84,"Warm",TRUE,"Hot")</f>
        <v>Warm</v>
      </c>
    </row>
    <row r="5165" spans="1:13" x14ac:dyDescent="0.3">
      <c r="A5165" s="5">
        <v>34</v>
      </c>
      <c r="B5165" s="5" t="s">
        <v>76</v>
      </c>
      <c r="C5165" s="7" t="b">
        <f t="shared" si="160"/>
        <v>0</v>
      </c>
      <c r="D5165" s="7" t="str" cm="1">
        <f t="array" ref="D5165">_xlfn.SWITCH(A5165,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165" s="12">
        <f t="shared" si="161"/>
        <v>41019</v>
      </c>
      <c r="F5165" s="5">
        <v>2012</v>
      </c>
      <c r="G5165" s="8">
        <v>977628.78</v>
      </c>
      <c r="H5165" s="5" t="s">
        <v>99</v>
      </c>
      <c r="I5165" s="9">
        <v>55.34</v>
      </c>
      <c r="J5165" s="10">
        <v>3.8639999999999999</v>
      </c>
      <c r="K5165" s="10">
        <v>131.11733330000001</v>
      </c>
      <c r="L5165" s="10">
        <v>9.5749999999999993</v>
      </c>
      <c r="M5165" s="11" t="str" cm="1">
        <f t="array" ref="M5165">_xlfn.IFS(ROUND(Sales_Data[[#This Row],[Temperature]],0)&lt;50,"Cold",ROUND(Sales_Data[[#This Row],[Temperature]],0)&lt;70,"Mild",ROUND(Sales_Data[[#This Row],[Temperature]],0)&lt;84,"Warm",TRUE,"Hot")</f>
        <v>Mild</v>
      </c>
    </row>
    <row r="5166" spans="1:13" x14ac:dyDescent="0.3">
      <c r="A5166" s="5">
        <v>35</v>
      </c>
      <c r="B5166" s="5" t="s">
        <v>76</v>
      </c>
      <c r="C5166" s="7" t="b">
        <f t="shared" si="160"/>
        <v>0</v>
      </c>
      <c r="D5166" s="7" t="str" cm="1">
        <f t="array" ref="D5166">_xlfn.SWITCH(A5166,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166" s="12">
        <f t="shared" si="161"/>
        <v>41019</v>
      </c>
      <c r="F5166" s="5">
        <v>2012</v>
      </c>
      <c r="G5166" s="8">
        <v>794660.24</v>
      </c>
      <c r="H5166" s="5" t="s">
        <v>99</v>
      </c>
      <c r="I5166" s="9">
        <v>62.62</v>
      </c>
      <c r="J5166" s="10">
        <v>4.0270000000000001</v>
      </c>
      <c r="K5166" s="10">
        <v>141.90152620000001</v>
      </c>
      <c r="L5166" s="10">
        <v>8.8759999999999994</v>
      </c>
      <c r="M5166" s="11" t="str" cm="1">
        <f t="array" ref="M5166">_xlfn.IFS(ROUND(Sales_Data[[#This Row],[Temperature]],0)&lt;50,"Cold",ROUND(Sales_Data[[#This Row],[Temperature]],0)&lt;70,"Mild",ROUND(Sales_Data[[#This Row],[Temperature]],0)&lt;84,"Warm",TRUE,"Hot")</f>
        <v>Mild</v>
      </c>
    </row>
    <row r="5167" spans="1:13" x14ac:dyDescent="0.3">
      <c r="A5167" s="5">
        <v>36</v>
      </c>
      <c r="B5167" s="5" t="s">
        <v>76</v>
      </c>
      <c r="C5167" s="7" t="b">
        <f t="shared" si="160"/>
        <v>0</v>
      </c>
      <c r="D5167" s="7" t="str" cm="1">
        <f t="array" ref="D5167">_xlfn.SWITCH(A5167,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167" s="12">
        <f t="shared" si="161"/>
        <v>41019</v>
      </c>
      <c r="F5167" s="5">
        <v>2012</v>
      </c>
      <c r="G5167" s="8">
        <v>323915.32</v>
      </c>
      <c r="H5167" s="5" t="s">
        <v>99</v>
      </c>
      <c r="I5167" s="9">
        <v>70.87</v>
      </c>
      <c r="J5167" s="10">
        <v>3.9180000000000001</v>
      </c>
      <c r="K5167" s="10">
        <v>220.24839370000001</v>
      </c>
      <c r="L5167" s="10">
        <v>6.9889999999999999</v>
      </c>
      <c r="M5167" s="11" t="str" cm="1">
        <f t="array" ref="M5167">_xlfn.IFS(ROUND(Sales_Data[[#This Row],[Temperature]],0)&lt;50,"Cold",ROUND(Sales_Data[[#This Row],[Temperature]],0)&lt;70,"Mild",ROUND(Sales_Data[[#This Row],[Temperature]],0)&lt;84,"Warm",TRUE,"Hot")</f>
        <v>Warm</v>
      </c>
    </row>
    <row r="5168" spans="1:13" x14ac:dyDescent="0.3">
      <c r="A5168" s="5">
        <v>37</v>
      </c>
      <c r="B5168" s="5" t="s">
        <v>76</v>
      </c>
      <c r="C5168" s="7" t="b">
        <f t="shared" si="160"/>
        <v>0</v>
      </c>
      <c r="D5168" s="7" t="str" cm="1">
        <f t="array" ref="D5168">_xlfn.SWITCH(A5168,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168" s="12">
        <f t="shared" si="161"/>
        <v>41019</v>
      </c>
      <c r="F5168" s="5">
        <v>2012</v>
      </c>
      <c r="G5168" s="8">
        <v>523483.19</v>
      </c>
      <c r="H5168" s="5" t="s">
        <v>99</v>
      </c>
      <c r="I5168" s="9">
        <v>70.87</v>
      </c>
      <c r="J5168" s="10">
        <v>3.8769999999999998</v>
      </c>
      <c r="K5168" s="10">
        <v>220.24839370000001</v>
      </c>
      <c r="L5168" s="10">
        <v>6.9889999999999999</v>
      </c>
      <c r="M5168" s="11" t="str" cm="1">
        <f t="array" ref="M5168">_xlfn.IFS(ROUND(Sales_Data[[#This Row],[Temperature]],0)&lt;50,"Cold",ROUND(Sales_Data[[#This Row],[Temperature]],0)&lt;70,"Mild",ROUND(Sales_Data[[#This Row],[Temperature]],0)&lt;84,"Warm",TRUE,"Hot")</f>
        <v>Warm</v>
      </c>
    </row>
    <row r="5169" spans="1:13" x14ac:dyDescent="0.3">
      <c r="A5169" s="5">
        <v>38</v>
      </c>
      <c r="B5169" s="5" t="s">
        <v>76</v>
      </c>
      <c r="C5169" s="7" t="b">
        <f t="shared" si="160"/>
        <v>0</v>
      </c>
      <c r="D5169" s="7" t="str" cm="1">
        <f t="array" ref="D5169">_xlfn.SWITCH(A5169,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169" s="12">
        <f t="shared" si="161"/>
        <v>41019</v>
      </c>
      <c r="F5169" s="5">
        <v>2012</v>
      </c>
      <c r="G5169" s="8">
        <v>401615.8</v>
      </c>
      <c r="H5169" s="5" t="s">
        <v>99</v>
      </c>
      <c r="I5169" s="9">
        <v>66.73</v>
      </c>
      <c r="J5169" s="10">
        <v>4.2220000000000004</v>
      </c>
      <c r="K5169" s="10">
        <v>131.11733330000001</v>
      </c>
      <c r="L5169" s="10">
        <v>11.627000000000001</v>
      </c>
      <c r="M5169" s="11" t="str" cm="1">
        <f t="array" ref="M5169">_xlfn.IFS(ROUND(Sales_Data[[#This Row],[Temperature]],0)&lt;50,"Cold",ROUND(Sales_Data[[#This Row],[Temperature]],0)&lt;70,"Mild",ROUND(Sales_Data[[#This Row],[Temperature]],0)&lt;84,"Warm",TRUE,"Hot")</f>
        <v>Mild</v>
      </c>
    </row>
    <row r="5170" spans="1:13" x14ac:dyDescent="0.3">
      <c r="A5170" s="5">
        <v>39</v>
      </c>
      <c r="B5170" s="5" t="s">
        <v>76</v>
      </c>
      <c r="C5170" s="7" t="b">
        <f t="shared" si="160"/>
        <v>0</v>
      </c>
      <c r="D5170" s="7" t="str" cm="1">
        <f t="array" ref="D5170">_xlfn.SWITCH(A5170,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170" s="12">
        <f t="shared" si="161"/>
        <v>41019</v>
      </c>
      <c r="F5170" s="5">
        <v>2012</v>
      </c>
      <c r="G5170" s="8">
        <v>1433391.04</v>
      </c>
      <c r="H5170" s="5" t="s">
        <v>99</v>
      </c>
      <c r="I5170" s="9">
        <v>70.040000000000006</v>
      </c>
      <c r="J5170" s="10">
        <v>3.8769999999999998</v>
      </c>
      <c r="K5170" s="10">
        <v>220.24839370000001</v>
      </c>
      <c r="L5170" s="10">
        <v>6.9889999999999999</v>
      </c>
      <c r="M5170" s="11" t="str" cm="1">
        <f t="array" ref="M5170">_xlfn.IFS(ROUND(Sales_Data[[#This Row],[Temperature]],0)&lt;50,"Cold",ROUND(Sales_Data[[#This Row],[Temperature]],0)&lt;70,"Mild",ROUND(Sales_Data[[#This Row],[Temperature]],0)&lt;84,"Warm",TRUE,"Hot")</f>
        <v>Warm</v>
      </c>
    </row>
    <row r="5171" spans="1:13" x14ac:dyDescent="0.3">
      <c r="A5171" s="5">
        <v>40</v>
      </c>
      <c r="B5171" s="5" t="s">
        <v>76</v>
      </c>
      <c r="C5171" s="7" t="b">
        <f t="shared" si="160"/>
        <v>0</v>
      </c>
      <c r="D5171" s="7" t="str" cm="1">
        <f t="array" ref="D5171">_xlfn.SWITCH(A5171,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171" s="12">
        <f t="shared" si="161"/>
        <v>41019</v>
      </c>
      <c r="F5171" s="5">
        <v>2012</v>
      </c>
      <c r="G5171" s="8">
        <v>896979.93</v>
      </c>
      <c r="H5171" s="5" t="s">
        <v>99</v>
      </c>
      <c r="I5171" s="9">
        <v>55.3</v>
      </c>
      <c r="J5171" s="10">
        <v>4.0460000000000003</v>
      </c>
      <c r="K5171" s="10">
        <v>137.92306669999999</v>
      </c>
      <c r="L5171" s="10">
        <v>4.125</v>
      </c>
      <c r="M5171" s="11" t="str" cm="1">
        <f t="array" ref="M5171">_xlfn.IFS(ROUND(Sales_Data[[#This Row],[Temperature]],0)&lt;50,"Cold",ROUND(Sales_Data[[#This Row],[Temperature]],0)&lt;70,"Mild",ROUND(Sales_Data[[#This Row],[Temperature]],0)&lt;84,"Warm",TRUE,"Hot")</f>
        <v>Mild</v>
      </c>
    </row>
    <row r="5172" spans="1:13" x14ac:dyDescent="0.3">
      <c r="A5172" s="5">
        <v>41</v>
      </c>
      <c r="B5172" s="5" t="s">
        <v>76</v>
      </c>
      <c r="C5172" s="7" t="b">
        <f t="shared" si="160"/>
        <v>0</v>
      </c>
      <c r="D5172" s="7" t="str" cm="1">
        <f t="array" ref="D5172">_xlfn.SWITCH(A5172,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172" s="12">
        <f t="shared" si="161"/>
        <v>41019</v>
      </c>
      <c r="F5172" s="5">
        <v>2012</v>
      </c>
      <c r="G5172" s="8">
        <v>1220815.33</v>
      </c>
      <c r="H5172" s="5" t="s">
        <v>99</v>
      </c>
      <c r="I5172" s="9">
        <v>43.57</v>
      </c>
      <c r="J5172" s="10">
        <v>3.9359999999999999</v>
      </c>
      <c r="K5172" s="10">
        <v>197.72273849999999</v>
      </c>
      <c r="L5172" s="10">
        <v>6.5469999999999997</v>
      </c>
      <c r="M5172" s="11" t="str" cm="1">
        <f t="array" ref="M5172">_xlfn.IFS(ROUND(Sales_Data[[#This Row],[Temperature]],0)&lt;50,"Cold",ROUND(Sales_Data[[#This Row],[Temperature]],0)&lt;70,"Mild",ROUND(Sales_Data[[#This Row],[Temperature]],0)&lt;84,"Warm",TRUE,"Hot")</f>
        <v>Cold</v>
      </c>
    </row>
    <row r="5173" spans="1:13" x14ac:dyDescent="0.3">
      <c r="A5173" s="5">
        <v>42</v>
      </c>
      <c r="B5173" s="5" t="s">
        <v>76</v>
      </c>
      <c r="C5173" s="7" t="b">
        <f t="shared" si="160"/>
        <v>0</v>
      </c>
      <c r="D5173" s="7" t="str" cm="1">
        <f t="array" ref="D5173">_xlfn.SWITCH(A5173,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173" s="12">
        <f t="shared" si="161"/>
        <v>41019</v>
      </c>
      <c r="F5173" s="5">
        <v>2012</v>
      </c>
      <c r="G5173" s="8">
        <v>552529.23</v>
      </c>
      <c r="H5173" s="5" t="s">
        <v>99</v>
      </c>
      <c r="I5173" s="9">
        <v>67.75</v>
      </c>
      <c r="J5173" s="10">
        <v>4.1109999999999998</v>
      </c>
      <c r="K5173" s="10">
        <v>131.11733330000001</v>
      </c>
      <c r="L5173" s="10">
        <v>7.3819999999999997</v>
      </c>
      <c r="M5173" s="11" t="str" cm="1">
        <f t="array" ref="M5173">_xlfn.IFS(ROUND(Sales_Data[[#This Row],[Temperature]],0)&lt;50,"Cold",ROUND(Sales_Data[[#This Row],[Temperature]],0)&lt;70,"Mild",ROUND(Sales_Data[[#This Row],[Temperature]],0)&lt;84,"Warm",TRUE,"Hot")</f>
        <v>Mild</v>
      </c>
    </row>
    <row r="5174" spans="1:13" x14ac:dyDescent="0.3">
      <c r="A5174" s="5">
        <v>43</v>
      </c>
      <c r="B5174" s="5" t="s">
        <v>76</v>
      </c>
      <c r="C5174" s="7" t="b">
        <f t="shared" si="160"/>
        <v>0</v>
      </c>
      <c r="D5174" s="7" t="str" cm="1">
        <f t="array" ref="D5174">_xlfn.SWITCH(A5174,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174" s="12">
        <f t="shared" si="161"/>
        <v>41019</v>
      </c>
      <c r="F5174" s="5">
        <v>2012</v>
      </c>
      <c r="G5174" s="8">
        <v>638144.98</v>
      </c>
      <c r="H5174" s="5" t="s">
        <v>99</v>
      </c>
      <c r="I5174" s="9">
        <v>67.28</v>
      </c>
      <c r="J5174" s="10">
        <v>3.8769999999999998</v>
      </c>
      <c r="K5174" s="10">
        <v>213.01305239999999</v>
      </c>
      <c r="L5174" s="10">
        <v>9.5749999999999993</v>
      </c>
      <c r="M5174" s="11" t="str" cm="1">
        <f t="array" ref="M5174">_xlfn.IFS(ROUND(Sales_Data[[#This Row],[Temperature]],0)&lt;50,"Cold",ROUND(Sales_Data[[#This Row],[Temperature]],0)&lt;70,"Mild",ROUND(Sales_Data[[#This Row],[Temperature]],0)&lt;84,"Warm",TRUE,"Hot")</f>
        <v>Mild</v>
      </c>
    </row>
    <row r="5175" spans="1:13" x14ac:dyDescent="0.3">
      <c r="A5175" s="5">
        <v>44</v>
      </c>
      <c r="B5175" s="5" t="s">
        <v>76</v>
      </c>
      <c r="C5175" s="7" t="b">
        <f t="shared" si="160"/>
        <v>0</v>
      </c>
      <c r="D5175" s="7" t="str" cm="1">
        <f t="array" ref="D5175">_xlfn.SWITCH(A5175,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175" s="12">
        <f t="shared" si="161"/>
        <v>41019</v>
      </c>
      <c r="F5175" s="5">
        <v>2012</v>
      </c>
      <c r="G5175" s="8">
        <v>323233.8</v>
      </c>
      <c r="H5175" s="5" t="s">
        <v>99</v>
      </c>
      <c r="I5175" s="9">
        <v>50.24</v>
      </c>
      <c r="J5175" s="10">
        <v>3.8450000000000002</v>
      </c>
      <c r="K5175" s="10">
        <v>131.11733330000001</v>
      </c>
      <c r="L5175" s="10">
        <v>5.6210000000000004</v>
      </c>
      <c r="M5175" s="11" t="str" cm="1">
        <f t="array" ref="M5175">_xlfn.IFS(ROUND(Sales_Data[[#This Row],[Temperature]],0)&lt;50,"Cold",ROUND(Sales_Data[[#This Row],[Temperature]],0)&lt;70,"Mild",ROUND(Sales_Data[[#This Row],[Temperature]],0)&lt;84,"Warm",TRUE,"Hot")</f>
        <v>Mild</v>
      </c>
    </row>
    <row r="5176" spans="1:13" x14ac:dyDescent="0.3">
      <c r="A5176" s="5">
        <v>45</v>
      </c>
      <c r="B5176" s="5" t="s">
        <v>76</v>
      </c>
      <c r="C5176" s="7" t="b">
        <f t="shared" si="160"/>
        <v>0</v>
      </c>
      <c r="D5176" s="7" t="str" cm="1">
        <f t="array" ref="D5176">_xlfn.SWITCH(A5176,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176" s="12">
        <f t="shared" si="161"/>
        <v>41019</v>
      </c>
      <c r="F5176" s="5">
        <v>2012</v>
      </c>
      <c r="G5176" s="8">
        <v>776661.74</v>
      </c>
      <c r="H5176" s="5" t="s">
        <v>99</v>
      </c>
      <c r="I5176" s="9">
        <v>63.13</v>
      </c>
      <c r="J5176" s="10">
        <v>4.0270000000000001</v>
      </c>
      <c r="K5176" s="10">
        <v>190.81380129999999</v>
      </c>
      <c r="L5176" s="10">
        <v>8.5670000000000002</v>
      </c>
      <c r="M5176" s="11" t="str" cm="1">
        <f t="array" ref="M5176">_xlfn.IFS(ROUND(Sales_Data[[#This Row],[Temperature]],0)&lt;50,"Cold",ROUND(Sales_Data[[#This Row],[Temperature]],0)&lt;70,"Mild",ROUND(Sales_Data[[#This Row],[Temperature]],0)&lt;84,"Warm",TRUE,"Hot")</f>
        <v>Mild</v>
      </c>
    </row>
    <row r="5177" spans="1:13" x14ac:dyDescent="0.3">
      <c r="A5177" s="5">
        <v>1</v>
      </c>
      <c r="B5177" s="5" t="s">
        <v>77</v>
      </c>
      <c r="C5177" s="7" t="b">
        <f t="shared" si="160"/>
        <v>0</v>
      </c>
      <c r="D5177" s="7" t="str" cm="1">
        <f t="array" ref="D5177">_xlfn.SWITCH(A5177,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177" s="12">
        <f t="shared" si="161"/>
        <v>41026</v>
      </c>
      <c r="F5177" s="5">
        <v>2012</v>
      </c>
      <c r="G5177" s="8">
        <v>1468928.37</v>
      </c>
      <c r="H5177" s="5" t="s">
        <v>99</v>
      </c>
      <c r="I5177" s="9">
        <v>67.23</v>
      </c>
      <c r="J5177" s="10">
        <v>3.8140000000000001</v>
      </c>
      <c r="K5177" s="10">
        <v>221.6179368</v>
      </c>
      <c r="L5177" s="10">
        <v>7.1429999999999998</v>
      </c>
      <c r="M5177" s="11" t="str" cm="1">
        <f t="array" ref="M5177">_xlfn.IFS(ROUND(Sales_Data[[#This Row],[Temperature]],0)&lt;50,"Cold",ROUND(Sales_Data[[#This Row],[Temperature]],0)&lt;70,"Mild",ROUND(Sales_Data[[#This Row],[Temperature]],0)&lt;84,"Warm",TRUE,"Hot")</f>
        <v>Mild</v>
      </c>
    </row>
    <row r="5178" spans="1:13" x14ac:dyDescent="0.3">
      <c r="A5178" s="5">
        <v>2</v>
      </c>
      <c r="B5178" s="5" t="s">
        <v>77</v>
      </c>
      <c r="C5178" s="7" t="b">
        <f t="shared" si="160"/>
        <v>0</v>
      </c>
      <c r="D5178" s="7" t="str" cm="1">
        <f t="array" ref="D5178">_xlfn.SWITCH(A5178,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178" s="12">
        <f t="shared" si="161"/>
        <v>41026</v>
      </c>
      <c r="F5178" s="5">
        <v>2012</v>
      </c>
      <c r="G5178" s="8">
        <v>1764133.09</v>
      </c>
      <c r="H5178" s="5" t="s">
        <v>99</v>
      </c>
      <c r="I5178" s="9">
        <v>67.2</v>
      </c>
      <c r="J5178" s="10">
        <v>3.8140000000000001</v>
      </c>
      <c r="K5178" s="10">
        <v>221.25581199999999</v>
      </c>
      <c r="L5178" s="10">
        <v>6.891</v>
      </c>
      <c r="M5178" s="11" t="str" cm="1">
        <f t="array" ref="M5178">_xlfn.IFS(ROUND(Sales_Data[[#This Row],[Temperature]],0)&lt;50,"Cold",ROUND(Sales_Data[[#This Row],[Temperature]],0)&lt;70,"Mild",ROUND(Sales_Data[[#This Row],[Temperature]],0)&lt;84,"Warm",TRUE,"Hot")</f>
        <v>Mild</v>
      </c>
    </row>
    <row r="5179" spans="1:13" x14ac:dyDescent="0.3">
      <c r="A5179" s="5">
        <v>3</v>
      </c>
      <c r="B5179" s="5" t="s">
        <v>77</v>
      </c>
      <c r="C5179" s="7" t="b">
        <f t="shared" si="160"/>
        <v>0</v>
      </c>
      <c r="D5179" s="7" t="str" cm="1">
        <f t="array" ref="D5179">_xlfn.SWITCH(A5179,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179" s="12">
        <f t="shared" si="161"/>
        <v>41026</v>
      </c>
      <c r="F5179" s="5">
        <v>2012</v>
      </c>
      <c r="G5179" s="8">
        <v>394616.11</v>
      </c>
      <c r="H5179" s="5" t="s">
        <v>99</v>
      </c>
      <c r="I5179" s="9">
        <v>73.39</v>
      </c>
      <c r="J5179" s="10">
        <v>3.8140000000000001</v>
      </c>
      <c r="K5179" s="10">
        <v>225.12435260000001</v>
      </c>
      <c r="L5179" s="10">
        <v>6.6639999999999997</v>
      </c>
      <c r="M5179" s="11" t="str" cm="1">
        <f t="array" ref="M5179">_xlfn.IFS(ROUND(Sales_Data[[#This Row],[Temperature]],0)&lt;50,"Cold",ROUND(Sales_Data[[#This Row],[Temperature]],0)&lt;70,"Mild",ROUND(Sales_Data[[#This Row],[Temperature]],0)&lt;84,"Warm",TRUE,"Hot")</f>
        <v>Warm</v>
      </c>
    </row>
    <row r="5180" spans="1:13" x14ac:dyDescent="0.3">
      <c r="A5180" s="5">
        <v>4</v>
      </c>
      <c r="B5180" s="5" t="s">
        <v>77</v>
      </c>
      <c r="C5180" s="7" t="b">
        <f t="shared" si="160"/>
        <v>0</v>
      </c>
      <c r="D5180" s="7" t="str" cm="1">
        <f t="array" ref="D5180">_xlfn.SWITCH(A5180,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180" s="12">
        <f t="shared" si="161"/>
        <v>41026</v>
      </c>
      <c r="F5180" s="5">
        <v>2012</v>
      </c>
      <c r="G5180" s="8">
        <v>2064065.66</v>
      </c>
      <c r="H5180" s="5" t="s">
        <v>99</v>
      </c>
      <c r="I5180" s="9">
        <v>76.47</v>
      </c>
      <c r="J5180" s="10">
        <v>3.81</v>
      </c>
      <c r="K5180" s="10">
        <v>131.12666669999999</v>
      </c>
      <c r="L5180" s="10">
        <v>4.3079999999999998</v>
      </c>
      <c r="M5180" s="11" t="str" cm="1">
        <f t="array" ref="M5180">_xlfn.IFS(ROUND(Sales_Data[[#This Row],[Temperature]],0)&lt;50,"Cold",ROUND(Sales_Data[[#This Row],[Temperature]],0)&lt;70,"Mild",ROUND(Sales_Data[[#This Row],[Temperature]],0)&lt;84,"Warm",TRUE,"Hot")</f>
        <v>Warm</v>
      </c>
    </row>
    <row r="5181" spans="1:13" x14ac:dyDescent="0.3">
      <c r="A5181" s="5">
        <v>5</v>
      </c>
      <c r="B5181" s="5" t="s">
        <v>77</v>
      </c>
      <c r="C5181" s="7" t="b">
        <f t="shared" si="160"/>
        <v>0</v>
      </c>
      <c r="D5181" s="7" t="str" cm="1">
        <f t="array" ref="D5181">_xlfn.SWITCH(A5181,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181" s="12">
        <f t="shared" si="161"/>
        <v>41026</v>
      </c>
      <c r="F5181" s="5">
        <v>2012</v>
      </c>
      <c r="G5181" s="8">
        <v>324839.74</v>
      </c>
      <c r="H5181" s="5" t="s">
        <v>99</v>
      </c>
      <c r="I5181" s="9">
        <v>68.959999999999994</v>
      </c>
      <c r="J5181" s="10">
        <v>3.8140000000000001</v>
      </c>
      <c r="K5181" s="10">
        <v>222.20535190000001</v>
      </c>
      <c r="L5181" s="10">
        <v>5.8010000000000002</v>
      </c>
      <c r="M5181" s="11" t="str" cm="1">
        <f t="array" ref="M5181">_xlfn.IFS(ROUND(Sales_Data[[#This Row],[Temperature]],0)&lt;50,"Cold",ROUND(Sales_Data[[#This Row],[Temperature]],0)&lt;70,"Mild",ROUND(Sales_Data[[#This Row],[Temperature]],0)&lt;84,"Warm",TRUE,"Hot")</f>
        <v>Mild</v>
      </c>
    </row>
    <row r="5182" spans="1:13" x14ac:dyDescent="0.3">
      <c r="A5182" s="5">
        <v>6</v>
      </c>
      <c r="B5182" s="5" t="s">
        <v>77</v>
      </c>
      <c r="C5182" s="7" t="b">
        <f t="shared" si="160"/>
        <v>0</v>
      </c>
      <c r="D5182" s="7" t="str" cm="1">
        <f t="array" ref="D5182">_xlfn.SWITCH(A5182,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182" s="12">
        <f t="shared" si="161"/>
        <v>41026</v>
      </c>
      <c r="F5182" s="5">
        <v>2012</v>
      </c>
      <c r="G5182" s="8">
        <v>1456221.1</v>
      </c>
      <c r="H5182" s="5" t="s">
        <v>99</v>
      </c>
      <c r="I5182" s="9">
        <v>71.5</v>
      </c>
      <c r="J5182" s="10">
        <v>3.8140000000000001</v>
      </c>
      <c r="K5182" s="10">
        <v>223.22548710000001</v>
      </c>
      <c r="L5182" s="10">
        <v>5.9640000000000004</v>
      </c>
      <c r="M5182" s="11" t="str" cm="1">
        <f t="array" ref="M5182">_xlfn.IFS(ROUND(Sales_Data[[#This Row],[Temperature]],0)&lt;50,"Cold",ROUND(Sales_Data[[#This Row],[Temperature]],0)&lt;70,"Mild",ROUND(Sales_Data[[#This Row],[Temperature]],0)&lt;84,"Warm",TRUE,"Hot")</f>
        <v>Warm</v>
      </c>
    </row>
    <row r="5183" spans="1:13" x14ac:dyDescent="0.3">
      <c r="A5183" s="5">
        <v>7</v>
      </c>
      <c r="B5183" s="5" t="s">
        <v>77</v>
      </c>
      <c r="C5183" s="7" t="b">
        <f t="shared" si="160"/>
        <v>0</v>
      </c>
      <c r="D5183" s="7" t="str" cm="1">
        <f t="array" ref="D5183">_xlfn.SWITCH(A5183,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183" s="12">
        <f t="shared" si="161"/>
        <v>41026</v>
      </c>
      <c r="F5183" s="5">
        <v>2012</v>
      </c>
      <c r="G5183" s="8">
        <v>467827.75</v>
      </c>
      <c r="H5183" s="5" t="s">
        <v>99</v>
      </c>
      <c r="I5183" s="9">
        <v>51.49</v>
      </c>
      <c r="J5183" s="10">
        <v>3.927</v>
      </c>
      <c r="K5183" s="10">
        <v>197.664546</v>
      </c>
      <c r="L5183" s="10">
        <v>8.09</v>
      </c>
      <c r="M5183" s="11" t="str" cm="1">
        <f t="array" ref="M5183">_xlfn.IFS(ROUND(Sales_Data[[#This Row],[Temperature]],0)&lt;50,"Cold",ROUND(Sales_Data[[#This Row],[Temperature]],0)&lt;70,"Mild",ROUND(Sales_Data[[#This Row],[Temperature]],0)&lt;84,"Warm",TRUE,"Hot")</f>
        <v>Mild</v>
      </c>
    </row>
    <row r="5184" spans="1:13" x14ac:dyDescent="0.3">
      <c r="A5184" s="5">
        <v>8</v>
      </c>
      <c r="B5184" s="5" t="s">
        <v>77</v>
      </c>
      <c r="C5184" s="7" t="b">
        <f t="shared" si="160"/>
        <v>0</v>
      </c>
      <c r="D5184" s="7" t="str" cm="1">
        <f t="array" ref="D5184">_xlfn.SWITCH(A5184,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184" s="12">
        <f t="shared" si="161"/>
        <v>41026</v>
      </c>
      <c r="F5184" s="5">
        <v>2012</v>
      </c>
      <c r="G5184" s="8">
        <v>879448.25</v>
      </c>
      <c r="H5184" s="5" t="s">
        <v>99</v>
      </c>
      <c r="I5184" s="9">
        <v>70.34</v>
      </c>
      <c r="J5184" s="10">
        <v>3.8140000000000001</v>
      </c>
      <c r="K5184" s="10">
        <v>225.17341139999999</v>
      </c>
      <c r="L5184" s="10">
        <v>5.6790000000000003</v>
      </c>
      <c r="M5184" s="11" t="str" cm="1">
        <f t="array" ref="M5184">_xlfn.IFS(ROUND(Sales_Data[[#This Row],[Temperature]],0)&lt;50,"Cold",ROUND(Sales_Data[[#This Row],[Temperature]],0)&lt;70,"Mild",ROUND(Sales_Data[[#This Row],[Temperature]],0)&lt;84,"Warm",TRUE,"Hot")</f>
        <v>Warm</v>
      </c>
    </row>
    <row r="5185" spans="1:13" x14ac:dyDescent="0.3">
      <c r="A5185" s="5">
        <v>9</v>
      </c>
      <c r="B5185" s="5" t="s">
        <v>77</v>
      </c>
      <c r="C5185" s="7" t="b">
        <f t="shared" si="160"/>
        <v>0</v>
      </c>
      <c r="D5185" s="7" t="str" cm="1">
        <f t="array" ref="D5185">_xlfn.SWITCH(A5185,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185" s="12">
        <f t="shared" si="161"/>
        <v>41026</v>
      </c>
      <c r="F5185" s="5">
        <v>2012</v>
      </c>
      <c r="G5185" s="8">
        <v>550414.99</v>
      </c>
      <c r="H5185" s="5" t="s">
        <v>99</v>
      </c>
      <c r="I5185" s="9">
        <v>73.069999999999993</v>
      </c>
      <c r="J5185" s="10">
        <v>3.8140000000000001</v>
      </c>
      <c r="K5185" s="10">
        <v>225.36725369999999</v>
      </c>
      <c r="L5185" s="10">
        <v>5.5389999999999997</v>
      </c>
      <c r="M5185" s="11" t="str" cm="1">
        <f t="array" ref="M5185">_xlfn.IFS(ROUND(Sales_Data[[#This Row],[Temperature]],0)&lt;50,"Cold",ROUND(Sales_Data[[#This Row],[Temperature]],0)&lt;70,"Mild",ROUND(Sales_Data[[#This Row],[Temperature]],0)&lt;84,"Warm",TRUE,"Hot")</f>
        <v>Warm</v>
      </c>
    </row>
    <row r="5186" spans="1:13" x14ac:dyDescent="0.3">
      <c r="A5186" s="5">
        <v>10</v>
      </c>
      <c r="B5186" s="5" t="s">
        <v>77</v>
      </c>
      <c r="C5186" s="7" t="b">
        <f t="shared" ref="C5186:C5249" si="162">ISNUMBER(B5186)</f>
        <v>0</v>
      </c>
      <c r="D5186" s="7" t="str" cm="1">
        <f t="array" ref="D5186">_xlfn.SWITCH(A5186,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186" s="12">
        <f t="shared" ref="E5186:E5249" si="163">IF(C5186,B5186,DATE(RIGHT(B5186,4),MID(B5186,4,2),LEFT(B5186,2)))</f>
        <v>41026</v>
      </c>
      <c r="F5186" s="5">
        <v>2012</v>
      </c>
      <c r="G5186" s="8">
        <v>1712987.56</v>
      </c>
      <c r="H5186" s="5" t="s">
        <v>99</v>
      </c>
      <c r="I5186" s="9">
        <v>80.11</v>
      </c>
      <c r="J5186" s="10">
        <v>4.0880000000000001</v>
      </c>
      <c r="K5186" s="10">
        <v>131.12666669999999</v>
      </c>
      <c r="L5186" s="10">
        <v>7.3819999999999997</v>
      </c>
      <c r="M5186" s="11" t="str" cm="1">
        <f t="array" ref="M5186">_xlfn.IFS(ROUND(Sales_Data[[#This Row],[Temperature]],0)&lt;50,"Cold",ROUND(Sales_Data[[#This Row],[Temperature]],0)&lt;70,"Mild",ROUND(Sales_Data[[#This Row],[Temperature]],0)&lt;84,"Warm",TRUE,"Hot")</f>
        <v>Warm</v>
      </c>
    </row>
    <row r="5187" spans="1:13" x14ac:dyDescent="0.3">
      <c r="A5187" s="5">
        <v>11</v>
      </c>
      <c r="B5187" s="5" t="s">
        <v>77</v>
      </c>
      <c r="C5187" s="7" t="b">
        <f t="shared" si="162"/>
        <v>0</v>
      </c>
      <c r="D5187" s="7" t="str" cm="1">
        <f t="array" ref="D5187">_xlfn.SWITCH(A5187,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187" s="12">
        <f t="shared" si="163"/>
        <v>41026</v>
      </c>
      <c r="F5187" s="5">
        <v>2012</v>
      </c>
      <c r="G5187" s="8">
        <v>1236238.29</v>
      </c>
      <c r="H5187" s="5" t="s">
        <v>99</v>
      </c>
      <c r="I5187" s="9">
        <v>73.400000000000006</v>
      </c>
      <c r="J5187" s="10">
        <v>3.8140000000000001</v>
      </c>
      <c r="K5187" s="10">
        <v>225.12435260000001</v>
      </c>
      <c r="L5187" s="10">
        <v>6.6639999999999997</v>
      </c>
      <c r="M5187" s="11" t="str" cm="1">
        <f t="array" ref="M5187">_xlfn.IFS(ROUND(Sales_Data[[#This Row],[Temperature]],0)&lt;50,"Cold",ROUND(Sales_Data[[#This Row],[Temperature]],0)&lt;70,"Mild",ROUND(Sales_Data[[#This Row],[Temperature]],0)&lt;84,"Warm",TRUE,"Hot")</f>
        <v>Warm</v>
      </c>
    </row>
    <row r="5188" spans="1:13" x14ac:dyDescent="0.3">
      <c r="A5188" s="5">
        <v>12</v>
      </c>
      <c r="B5188" s="5" t="s">
        <v>77</v>
      </c>
      <c r="C5188" s="7" t="b">
        <f t="shared" si="162"/>
        <v>0</v>
      </c>
      <c r="D5188" s="7" t="str" cm="1">
        <f t="array" ref="D5188">_xlfn.SWITCH(A5188,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188" s="12">
        <f t="shared" si="163"/>
        <v>41026</v>
      </c>
      <c r="F5188" s="5">
        <v>2012</v>
      </c>
      <c r="G5188" s="8">
        <v>1004252.38</v>
      </c>
      <c r="H5188" s="5" t="s">
        <v>99</v>
      </c>
      <c r="I5188" s="9">
        <v>77.989999999999995</v>
      </c>
      <c r="J5188" s="10">
        <v>4.1929999999999996</v>
      </c>
      <c r="K5188" s="10">
        <v>131.12666669999999</v>
      </c>
      <c r="L5188" s="10">
        <v>11.627000000000001</v>
      </c>
      <c r="M5188" s="11" t="str" cm="1">
        <f t="array" ref="M5188">_xlfn.IFS(ROUND(Sales_Data[[#This Row],[Temperature]],0)&lt;50,"Cold",ROUND(Sales_Data[[#This Row],[Temperature]],0)&lt;70,"Mild",ROUND(Sales_Data[[#This Row],[Temperature]],0)&lt;84,"Warm",TRUE,"Hot")</f>
        <v>Warm</v>
      </c>
    </row>
    <row r="5189" spans="1:13" x14ac:dyDescent="0.3">
      <c r="A5189" s="5">
        <v>13</v>
      </c>
      <c r="B5189" s="5" t="s">
        <v>77</v>
      </c>
      <c r="C5189" s="7" t="b">
        <f t="shared" si="162"/>
        <v>0</v>
      </c>
      <c r="D5189" s="7" t="str" cm="1">
        <f t="array" ref="D5189">_xlfn.SWITCH(A5189,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189" s="12">
        <f t="shared" si="163"/>
        <v>41026</v>
      </c>
      <c r="F5189" s="5">
        <v>2012</v>
      </c>
      <c r="G5189" s="8">
        <v>1970121.65</v>
      </c>
      <c r="H5189" s="5" t="s">
        <v>99</v>
      </c>
      <c r="I5189" s="9">
        <v>64.8</v>
      </c>
      <c r="J5189" s="10">
        <v>3.8420000000000001</v>
      </c>
      <c r="K5189" s="10">
        <v>131.12666669999999</v>
      </c>
      <c r="L5189" s="10">
        <v>5.9649999999999999</v>
      </c>
      <c r="M5189" s="11" t="str" cm="1">
        <f t="array" ref="M5189">_xlfn.IFS(ROUND(Sales_Data[[#This Row],[Temperature]],0)&lt;50,"Cold",ROUND(Sales_Data[[#This Row],[Temperature]],0)&lt;70,"Mild",ROUND(Sales_Data[[#This Row],[Temperature]],0)&lt;84,"Warm",TRUE,"Hot")</f>
        <v>Mild</v>
      </c>
    </row>
    <row r="5190" spans="1:13" x14ac:dyDescent="0.3">
      <c r="A5190" s="5">
        <v>14</v>
      </c>
      <c r="B5190" s="5" t="s">
        <v>77</v>
      </c>
      <c r="C5190" s="7" t="b">
        <f t="shared" si="162"/>
        <v>0</v>
      </c>
      <c r="D5190" s="7" t="str" cm="1">
        <f t="array" ref="D5190">_xlfn.SWITCH(A5190,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90" s="12">
        <f t="shared" si="163"/>
        <v>41026</v>
      </c>
      <c r="F5190" s="5">
        <v>2012</v>
      </c>
      <c r="G5190" s="8">
        <v>1784029.95</v>
      </c>
      <c r="H5190" s="5" t="s">
        <v>99</v>
      </c>
      <c r="I5190" s="9">
        <v>53.2</v>
      </c>
      <c r="J5190" s="10">
        <v>4.0039999999999996</v>
      </c>
      <c r="K5190" s="10">
        <v>190.86800640000001</v>
      </c>
      <c r="L5190" s="10">
        <v>8.5670000000000002</v>
      </c>
      <c r="M5190" s="11" t="str" cm="1">
        <f t="array" ref="M5190">_xlfn.IFS(ROUND(Sales_Data[[#This Row],[Temperature]],0)&lt;50,"Cold",ROUND(Sales_Data[[#This Row],[Temperature]],0)&lt;70,"Mild",ROUND(Sales_Data[[#This Row],[Temperature]],0)&lt;84,"Warm",TRUE,"Hot")</f>
        <v>Mild</v>
      </c>
    </row>
    <row r="5191" spans="1:13" x14ac:dyDescent="0.3">
      <c r="A5191" s="5">
        <v>15</v>
      </c>
      <c r="B5191" s="5" t="s">
        <v>77</v>
      </c>
      <c r="C5191" s="7" t="b">
        <f t="shared" si="162"/>
        <v>0</v>
      </c>
      <c r="D5191" s="7" t="str" cm="1">
        <f t="array" ref="D5191">_xlfn.SWITCH(A5191,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91" s="12">
        <f t="shared" si="163"/>
        <v>41026</v>
      </c>
      <c r="F5191" s="5">
        <v>2012</v>
      </c>
      <c r="G5191" s="8">
        <v>527402.62</v>
      </c>
      <c r="H5191" s="5" t="s">
        <v>99</v>
      </c>
      <c r="I5191" s="9">
        <v>41.57</v>
      </c>
      <c r="J5191" s="10">
        <v>4.1630000000000003</v>
      </c>
      <c r="K5191" s="10">
        <v>137.9781333</v>
      </c>
      <c r="L5191" s="10">
        <v>8.15</v>
      </c>
      <c r="M5191" s="11" t="str" cm="1">
        <f t="array" ref="M5191">_xlfn.IFS(ROUND(Sales_Data[[#This Row],[Temperature]],0)&lt;50,"Cold",ROUND(Sales_Data[[#This Row],[Temperature]],0)&lt;70,"Mild",ROUND(Sales_Data[[#This Row],[Temperature]],0)&lt;84,"Warm",TRUE,"Hot")</f>
        <v>Cold</v>
      </c>
    </row>
    <row r="5192" spans="1:13" x14ac:dyDescent="0.3">
      <c r="A5192" s="5">
        <v>16</v>
      </c>
      <c r="B5192" s="5" t="s">
        <v>77</v>
      </c>
      <c r="C5192" s="7" t="b">
        <f t="shared" si="162"/>
        <v>0</v>
      </c>
      <c r="D5192" s="7" t="str" cm="1">
        <f t="array" ref="D5192">_xlfn.SWITCH(A5192,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92" s="12">
        <f t="shared" si="163"/>
        <v>41026</v>
      </c>
      <c r="F5192" s="5">
        <v>2012</v>
      </c>
      <c r="G5192" s="8">
        <v>398445.15</v>
      </c>
      <c r="H5192" s="5" t="s">
        <v>99</v>
      </c>
      <c r="I5192" s="9">
        <v>59.69</v>
      </c>
      <c r="J5192" s="10">
        <v>3.927</v>
      </c>
      <c r="K5192" s="10">
        <v>197.664546</v>
      </c>
      <c r="L5192" s="10">
        <v>6.1689999999999996</v>
      </c>
      <c r="M5192" s="11" t="str" cm="1">
        <f t="array" ref="M5192">_xlfn.IFS(ROUND(Sales_Data[[#This Row],[Temperature]],0)&lt;50,"Cold",ROUND(Sales_Data[[#This Row],[Temperature]],0)&lt;70,"Mild",ROUND(Sales_Data[[#This Row],[Temperature]],0)&lt;84,"Warm",TRUE,"Hot")</f>
        <v>Mild</v>
      </c>
    </row>
    <row r="5193" spans="1:13" x14ac:dyDescent="0.3">
      <c r="A5193" s="5">
        <v>17</v>
      </c>
      <c r="B5193" s="5" t="s">
        <v>77</v>
      </c>
      <c r="C5193" s="7" t="b">
        <f t="shared" si="162"/>
        <v>0</v>
      </c>
      <c r="D5193" s="7" t="str" cm="1">
        <f t="array" ref="D5193">_xlfn.SWITCH(A5193,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93" s="12">
        <f t="shared" si="163"/>
        <v>41026</v>
      </c>
      <c r="F5193" s="5">
        <v>2012</v>
      </c>
      <c r="G5193" s="8">
        <v>925916.65</v>
      </c>
      <c r="H5193" s="5" t="s">
        <v>99</v>
      </c>
      <c r="I5193" s="9">
        <v>59.11</v>
      </c>
      <c r="J5193" s="10">
        <v>3.8420000000000001</v>
      </c>
      <c r="K5193" s="10">
        <v>131.12666669999999</v>
      </c>
      <c r="L5193" s="10">
        <v>6.2350000000000003</v>
      </c>
      <c r="M5193" s="11" t="str" cm="1">
        <f t="array" ref="M5193">_xlfn.IFS(ROUND(Sales_Data[[#This Row],[Temperature]],0)&lt;50,"Cold",ROUND(Sales_Data[[#This Row],[Temperature]],0)&lt;70,"Mild",ROUND(Sales_Data[[#This Row],[Temperature]],0)&lt;84,"Warm",TRUE,"Hot")</f>
        <v>Mild</v>
      </c>
    </row>
    <row r="5194" spans="1:13" x14ac:dyDescent="0.3">
      <c r="A5194" s="5">
        <v>18</v>
      </c>
      <c r="B5194" s="5" t="s">
        <v>77</v>
      </c>
      <c r="C5194" s="7" t="b">
        <f t="shared" si="162"/>
        <v>0</v>
      </c>
      <c r="D5194" s="7" t="str" cm="1">
        <f t="array" ref="D5194">_xlfn.SWITCH(A5194,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94" s="12">
        <f t="shared" si="163"/>
        <v>41026</v>
      </c>
      <c r="F5194" s="5">
        <v>2012</v>
      </c>
      <c r="G5194" s="8">
        <v>961186.23</v>
      </c>
      <c r="H5194" s="5" t="s">
        <v>99</v>
      </c>
      <c r="I5194" s="9">
        <v>50.43</v>
      </c>
      <c r="J5194" s="10">
        <v>4.0229999999999997</v>
      </c>
      <c r="K5194" s="10">
        <v>137.9781333</v>
      </c>
      <c r="L5194" s="10">
        <v>8.3040000000000003</v>
      </c>
      <c r="M5194" s="11" t="str" cm="1">
        <f t="array" ref="M5194">_xlfn.IFS(ROUND(Sales_Data[[#This Row],[Temperature]],0)&lt;50,"Cold",ROUND(Sales_Data[[#This Row],[Temperature]],0)&lt;70,"Mild",ROUND(Sales_Data[[#This Row],[Temperature]],0)&lt;84,"Warm",TRUE,"Hot")</f>
        <v>Mild</v>
      </c>
    </row>
    <row r="5195" spans="1:13" x14ac:dyDescent="0.3">
      <c r="A5195" s="5">
        <v>19</v>
      </c>
      <c r="B5195" s="5" t="s">
        <v>77</v>
      </c>
      <c r="C5195" s="7" t="b">
        <f t="shared" si="162"/>
        <v>0</v>
      </c>
      <c r="D5195" s="7" t="str" cm="1">
        <f t="array" ref="D5195">_xlfn.SWITCH(A5195,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95" s="12">
        <f t="shared" si="163"/>
        <v>41026</v>
      </c>
      <c r="F5195" s="5">
        <v>2012</v>
      </c>
      <c r="G5195" s="8">
        <v>1285897.24</v>
      </c>
      <c r="H5195" s="5" t="s">
        <v>99</v>
      </c>
      <c r="I5195" s="9">
        <v>42.45</v>
      </c>
      <c r="J5195" s="10">
        <v>4.1630000000000003</v>
      </c>
      <c r="K5195" s="10">
        <v>137.9781333</v>
      </c>
      <c r="L5195" s="10">
        <v>8.15</v>
      </c>
      <c r="M5195" s="11" t="str" cm="1">
        <f t="array" ref="M5195">_xlfn.IFS(ROUND(Sales_Data[[#This Row],[Temperature]],0)&lt;50,"Cold",ROUND(Sales_Data[[#This Row],[Temperature]],0)&lt;70,"Mild",ROUND(Sales_Data[[#This Row],[Temperature]],0)&lt;84,"Warm",TRUE,"Hot")</f>
        <v>Cold</v>
      </c>
    </row>
    <row r="5196" spans="1:13" x14ac:dyDescent="0.3">
      <c r="A5196" s="5">
        <v>20</v>
      </c>
      <c r="B5196" s="5" t="s">
        <v>77</v>
      </c>
      <c r="C5196" s="7" t="b">
        <f t="shared" si="162"/>
        <v>0</v>
      </c>
      <c r="D5196" s="7" t="str" cm="1">
        <f t="array" ref="D5196">_xlfn.SWITCH(A5196,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96" s="12">
        <f t="shared" si="163"/>
        <v>41026</v>
      </c>
      <c r="F5196" s="5">
        <v>2012</v>
      </c>
      <c r="G5196" s="8">
        <v>1886503.93</v>
      </c>
      <c r="H5196" s="5" t="s">
        <v>99</v>
      </c>
      <c r="I5196" s="9">
        <v>47.64</v>
      </c>
      <c r="J5196" s="10">
        <v>4.0039999999999996</v>
      </c>
      <c r="K5196" s="10">
        <v>214.4223063</v>
      </c>
      <c r="L5196" s="10">
        <v>7.1390000000000002</v>
      </c>
      <c r="M5196" s="11" t="str" cm="1">
        <f t="array" ref="M5196">_xlfn.IFS(ROUND(Sales_Data[[#This Row],[Temperature]],0)&lt;50,"Cold",ROUND(Sales_Data[[#This Row],[Temperature]],0)&lt;70,"Mild",ROUND(Sales_Data[[#This Row],[Temperature]],0)&lt;84,"Warm",TRUE,"Hot")</f>
        <v>Cold</v>
      </c>
    </row>
    <row r="5197" spans="1:13" x14ac:dyDescent="0.3">
      <c r="A5197" s="5">
        <v>21</v>
      </c>
      <c r="B5197" s="5" t="s">
        <v>77</v>
      </c>
      <c r="C5197" s="7" t="b">
        <f t="shared" si="162"/>
        <v>0</v>
      </c>
      <c r="D5197" s="7" t="str" cm="1">
        <f t="array" ref="D5197">_xlfn.SWITCH(A5197,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97" s="12">
        <f t="shared" si="163"/>
        <v>41026</v>
      </c>
      <c r="F5197" s="5">
        <v>2012</v>
      </c>
      <c r="G5197" s="8">
        <v>674829.58</v>
      </c>
      <c r="H5197" s="5" t="s">
        <v>99</v>
      </c>
      <c r="I5197" s="9">
        <v>69.209999999999994</v>
      </c>
      <c r="J5197" s="10">
        <v>3.8140000000000001</v>
      </c>
      <c r="K5197" s="10">
        <v>221.25581199999999</v>
      </c>
      <c r="L5197" s="10">
        <v>6.891</v>
      </c>
      <c r="M5197" s="11" t="str" cm="1">
        <f t="array" ref="M5197">_xlfn.IFS(ROUND(Sales_Data[[#This Row],[Temperature]],0)&lt;50,"Cold",ROUND(Sales_Data[[#This Row],[Temperature]],0)&lt;70,"Mild",ROUND(Sales_Data[[#This Row],[Temperature]],0)&lt;84,"Warm",TRUE,"Hot")</f>
        <v>Mild</v>
      </c>
    </row>
    <row r="5198" spans="1:13" x14ac:dyDescent="0.3">
      <c r="A5198" s="5">
        <v>22</v>
      </c>
      <c r="B5198" s="5" t="s">
        <v>77</v>
      </c>
      <c r="C5198" s="7" t="b">
        <f t="shared" si="162"/>
        <v>0</v>
      </c>
      <c r="D5198" s="7" t="str" cm="1">
        <f t="array" ref="D5198">_xlfn.SWITCH(A5198,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98" s="12">
        <f t="shared" si="163"/>
        <v>41026</v>
      </c>
      <c r="F5198" s="5">
        <v>2012</v>
      </c>
      <c r="G5198" s="8">
        <v>922539.94</v>
      </c>
      <c r="H5198" s="5" t="s">
        <v>99</v>
      </c>
      <c r="I5198" s="9">
        <v>51.42</v>
      </c>
      <c r="J5198" s="10">
        <v>4.0229999999999997</v>
      </c>
      <c r="K5198" s="10">
        <v>141.95965949999999</v>
      </c>
      <c r="L5198" s="10">
        <v>7.6710000000000003</v>
      </c>
      <c r="M5198" s="11" t="str" cm="1">
        <f t="array" ref="M5198">_xlfn.IFS(ROUND(Sales_Data[[#This Row],[Temperature]],0)&lt;50,"Cold",ROUND(Sales_Data[[#This Row],[Temperature]],0)&lt;70,"Mild",ROUND(Sales_Data[[#This Row],[Temperature]],0)&lt;84,"Warm",TRUE,"Hot")</f>
        <v>Mild</v>
      </c>
    </row>
    <row r="5199" spans="1:13" x14ac:dyDescent="0.3">
      <c r="A5199" s="5">
        <v>23</v>
      </c>
      <c r="B5199" s="5" t="s">
        <v>77</v>
      </c>
      <c r="C5199" s="7" t="b">
        <f t="shared" si="162"/>
        <v>0</v>
      </c>
      <c r="D5199" s="7" t="str" cm="1">
        <f t="array" ref="D5199">_xlfn.SWITCH(A5199,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99" s="12">
        <f t="shared" si="163"/>
        <v>41026</v>
      </c>
      <c r="F5199" s="5">
        <v>2012</v>
      </c>
      <c r="G5199" s="8">
        <v>1277758.76</v>
      </c>
      <c r="H5199" s="5" t="s">
        <v>99</v>
      </c>
      <c r="I5199" s="9">
        <v>44.62</v>
      </c>
      <c r="J5199" s="10">
        <v>4.0229999999999997</v>
      </c>
      <c r="K5199" s="10">
        <v>137.9781333</v>
      </c>
      <c r="L5199" s="10">
        <v>4.125</v>
      </c>
      <c r="M5199" s="11" t="str" cm="1">
        <f t="array" ref="M5199">_xlfn.IFS(ROUND(Sales_Data[[#This Row],[Temperature]],0)&lt;50,"Cold",ROUND(Sales_Data[[#This Row],[Temperature]],0)&lt;70,"Mild",ROUND(Sales_Data[[#This Row],[Temperature]],0)&lt;84,"Warm",TRUE,"Hot")</f>
        <v>Cold</v>
      </c>
    </row>
    <row r="5200" spans="1:13" x14ac:dyDescent="0.3">
      <c r="A5200" s="5">
        <v>24</v>
      </c>
      <c r="B5200" s="5" t="s">
        <v>77</v>
      </c>
      <c r="C5200" s="7" t="b">
        <f t="shared" si="162"/>
        <v>0</v>
      </c>
      <c r="D5200" s="7" t="str" cm="1">
        <f t="array" ref="D5200">_xlfn.SWITCH(A5200,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00" s="12">
        <f t="shared" si="163"/>
        <v>41026</v>
      </c>
      <c r="F5200" s="5">
        <v>2012</v>
      </c>
      <c r="G5200" s="8">
        <v>1194334.6499999999</v>
      </c>
      <c r="H5200" s="5" t="s">
        <v>99</v>
      </c>
      <c r="I5200" s="9">
        <v>49.26</v>
      </c>
      <c r="J5200" s="10">
        <v>4.1630000000000003</v>
      </c>
      <c r="K5200" s="10">
        <v>137.9781333</v>
      </c>
      <c r="L5200" s="10">
        <v>8.9830000000000005</v>
      </c>
      <c r="M5200" s="11" t="str" cm="1">
        <f t="array" ref="M5200">_xlfn.IFS(ROUND(Sales_Data[[#This Row],[Temperature]],0)&lt;50,"Cold",ROUND(Sales_Data[[#This Row],[Temperature]],0)&lt;70,"Mild",ROUND(Sales_Data[[#This Row],[Temperature]],0)&lt;84,"Warm",TRUE,"Hot")</f>
        <v>Cold</v>
      </c>
    </row>
    <row r="5201" spans="1:13" x14ac:dyDescent="0.3">
      <c r="A5201" s="5">
        <v>25</v>
      </c>
      <c r="B5201" s="5" t="s">
        <v>77</v>
      </c>
      <c r="C5201" s="7" t="b">
        <f t="shared" si="162"/>
        <v>0</v>
      </c>
      <c r="D5201" s="7" t="str" cm="1">
        <f t="array" ref="D5201">_xlfn.SWITCH(A5201,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01" s="12">
        <f t="shared" si="163"/>
        <v>41026</v>
      </c>
      <c r="F5201" s="5">
        <v>2012</v>
      </c>
      <c r="G5201" s="8">
        <v>655157.31999999995</v>
      </c>
      <c r="H5201" s="5" t="s">
        <v>99</v>
      </c>
      <c r="I5201" s="9">
        <v>44.2</v>
      </c>
      <c r="J5201" s="10">
        <v>4.0039999999999996</v>
      </c>
      <c r="K5201" s="10">
        <v>214.4223063</v>
      </c>
      <c r="L5201" s="10">
        <v>7.1390000000000002</v>
      </c>
      <c r="M5201" s="11" t="str" cm="1">
        <f t="array" ref="M5201">_xlfn.IFS(ROUND(Sales_Data[[#This Row],[Temperature]],0)&lt;50,"Cold",ROUND(Sales_Data[[#This Row],[Temperature]],0)&lt;70,"Mild",ROUND(Sales_Data[[#This Row],[Temperature]],0)&lt;84,"Warm",TRUE,"Hot")</f>
        <v>Cold</v>
      </c>
    </row>
    <row r="5202" spans="1:13" x14ac:dyDescent="0.3">
      <c r="A5202" s="5">
        <v>26</v>
      </c>
      <c r="B5202" s="5" t="s">
        <v>77</v>
      </c>
      <c r="C5202" s="7" t="b">
        <f t="shared" si="162"/>
        <v>0</v>
      </c>
      <c r="D5202" s="7" t="str" cm="1">
        <f t="array" ref="D5202">_xlfn.SWITCH(A5202,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02" s="12">
        <f t="shared" si="163"/>
        <v>41026</v>
      </c>
      <c r="F5202" s="5">
        <v>2012</v>
      </c>
      <c r="G5202" s="8">
        <v>911969</v>
      </c>
      <c r="H5202" s="5" t="s">
        <v>99</v>
      </c>
      <c r="I5202" s="9">
        <v>43.6</v>
      </c>
      <c r="J5202" s="10">
        <v>4.0229999999999997</v>
      </c>
      <c r="K5202" s="10">
        <v>137.9781333</v>
      </c>
      <c r="L5202" s="10">
        <v>7.4889999999999999</v>
      </c>
      <c r="M5202" s="11" t="str" cm="1">
        <f t="array" ref="M5202">_xlfn.IFS(ROUND(Sales_Data[[#This Row],[Temperature]],0)&lt;50,"Cold",ROUND(Sales_Data[[#This Row],[Temperature]],0)&lt;70,"Mild",ROUND(Sales_Data[[#This Row],[Temperature]],0)&lt;84,"Warm",TRUE,"Hot")</f>
        <v>Cold</v>
      </c>
    </row>
    <row r="5203" spans="1:13" x14ac:dyDescent="0.3">
      <c r="A5203" s="5">
        <v>27</v>
      </c>
      <c r="B5203" s="5" t="s">
        <v>77</v>
      </c>
      <c r="C5203" s="7" t="b">
        <f t="shared" si="162"/>
        <v>0</v>
      </c>
      <c r="D5203" s="7" t="str" cm="1">
        <f t="array" ref="D5203">_xlfn.SWITCH(A5203,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03" s="12">
        <f t="shared" si="163"/>
        <v>41026</v>
      </c>
      <c r="F5203" s="5">
        <v>2012</v>
      </c>
      <c r="G5203" s="8">
        <v>1565498.84</v>
      </c>
      <c r="H5203" s="5" t="s">
        <v>99</v>
      </c>
      <c r="I5203" s="9">
        <v>52.33</v>
      </c>
      <c r="J5203" s="10">
        <v>4.1630000000000003</v>
      </c>
      <c r="K5203" s="10">
        <v>141.95965949999999</v>
      </c>
      <c r="L5203" s="10">
        <v>8.2530000000000001</v>
      </c>
      <c r="M5203" s="11" t="str" cm="1">
        <f t="array" ref="M5203">_xlfn.IFS(ROUND(Sales_Data[[#This Row],[Temperature]],0)&lt;50,"Cold",ROUND(Sales_Data[[#This Row],[Temperature]],0)&lt;70,"Mild",ROUND(Sales_Data[[#This Row],[Temperature]],0)&lt;84,"Warm",TRUE,"Hot")</f>
        <v>Mild</v>
      </c>
    </row>
    <row r="5204" spans="1:13" x14ac:dyDescent="0.3">
      <c r="A5204" s="5">
        <v>28</v>
      </c>
      <c r="B5204" s="5" t="s">
        <v>77</v>
      </c>
      <c r="C5204" s="7" t="b">
        <f t="shared" si="162"/>
        <v>0</v>
      </c>
      <c r="D5204" s="7" t="str" cm="1">
        <f t="array" ref="D5204">_xlfn.SWITCH(A5204,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04" s="12">
        <f t="shared" si="163"/>
        <v>41026</v>
      </c>
      <c r="F5204" s="5">
        <v>2012</v>
      </c>
      <c r="G5204" s="8">
        <v>1170456.1599999999</v>
      </c>
      <c r="H5204" s="5" t="s">
        <v>99</v>
      </c>
      <c r="I5204" s="9">
        <v>77.989999999999995</v>
      </c>
      <c r="J5204" s="10">
        <v>4.1929999999999996</v>
      </c>
      <c r="K5204" s="10">
        <v>131.12666669999999</v>
      </c>
      <c r="L5204" s="10">
        <v>11.627000000000001</v>
      </c>
      <c r="M5204" s="11" t="str" cm="1">
        <f t="array" ref="M5204">_xlfn.IFS(ROUND(Sales_Data[[#This Row],[Temperature]],0)&lt;50,"Cold",ROUND(Sales_Data[[#This Row],[Temperature]],0)&lt;70,"Mild",ROUND(Sales_Data[[#This Row],[Temperature]],0)&lt;84,"Warm",TRUE,"Hot")</f>
        <v>Warm</v>
      </c>
    </row>
    <row r="5205" spans="1:13" x14ac:dyDescent="0.3">
      <c r="A5205" s="5">
        <v>29</v>
      </c>
      <c r="B5205" s="5" t="s">
        <v>77</v>
      </c>
      <c r="C5205" s="7" t="b">
        <f t="shared" si="162"/>
        <v>0</v>
      </c>
      <c r="D5205" s="7" t="str" cm="1">
        <f t="array" ref="D5205">_xlfn.SWITCH(A5205,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05" s="12">
        <f t="shared" si="163"/>
        <v>41026</v>
      </c>
      <c r="F5205" s="5">
        <v>2012</v>
      </c>
      <c r="G5205" s="8">
        <v>497250.22</v>
      </c>
      <c r="H5205" s="5" t="s">
        <v>99</v>
      </c>
      <c r="I5205" s="9">
        <v>51.42</v>
      </c>
      <c r="J5205" s="10">
        <v>4.0229999999999997</v>
      </c>
      <c r="K5205" s="10">
        <v>137.9781333</v>
      </c>
      <c r="L5205" s="10">
        <v>9.14</v>
      </c>
      <c r="M5205" s="11" t="str" cm="1">
        <f t="array" ref="M5205">_xlfn.IFS(ROUND(Sales_Data[[#This Row],[Temperature]],0)&lt;50,"Cold",ROUND(Sales_Data[[#This Row],[Temperature]],0)&lt;70,"Mild",ROUND(Sales_Data[[#This Row],[Temperature]],0)&lt;84,"Warm",TRUE,"Hot")</f>
        <v>Mild</v>
      </c>
    </row>
    <row r="5206" spans="1:13" x14ac:dyDescent="0.3">
      <c r="A5206" s="5">
        <v>30</v>
      </c>
      <c r="B5206" s="5" t="s">
        <v>77</v>
      </c>
      <c r="C5206" s="7" t="b">
        <f t="shared" si="162"/>
        <v>0</v>
      </c>
      <c r="D5206" s="7" t="str" cm="1">
        <f t="array" ref="D5206">_xlfn.SWITCH(A5206,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06" s="12">
        <f t="shared" si="163"/>
        <v>41026</v>
      </c>
      <c r="F5206" s="5">
        <v>2012</v>
      </c>
      <c r="G5206" s="8">
        <v>433744.83</v>
      </c>
      <c r="H5206" s="5" t="s">
        <v>99</v>
      </c>
      <c r="I5206" s="9">
        <v>69.209999999999994</v>
      </c>
      <c r="J5206" s="10">
        <v>3.8140000000000001</v>
      </c>
      <c r="K5206" s="10">
        <v>221.25581199999999</v>
      </c>
      <c r="L5206" s="10">
        <v>6.891</v>
      </c>
      <c r="M5206" s="11" t="str" cm="1">
        <f t="array" ref="M5206">_xlfn.IFS(ROUND(Sales_Data[[#This Row],[Temperature]],0)&lt;50,"Cold",ROUND(Sales_Data[[#This Row],[Temperature]],0)&lt;70,"Mild",ROUND(Sales_Data[[#This Row],[Temperature]],0)&lt;84,"Warm",TRUE,"Hot")</f>
        <v>Mild</v>
      </c>
    </row>
    <row r="5207" spans="1:13" x14ac:dyDescent="0.3">
      <c r="A5207" s="5">
        <v>31</v>
      </c>
      <c r="B5207" s="5" t="s">
        <v>77</v>
      </c>
      <c r="C5207" s="7" t="b">
        <f t="shared" si="162"/>
        <v>0</v>
      </c>
      <c r="D5207" s="7" t="str" cm="1">
        <f t="array" ref="D5207">_xlfn.SWITCH(A5207,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07" s="12">
        <f t="shared" si="163"/>
        <v>41026</v>
      </c>
      <c r="F5207" s="5">
        <v>2012</v>
      </c>
      <c r="G5207" s="8">
        <v>1311352.25</v>
      </c>
      <c r="H5207" s="5" t="s">
        <v>99</v>
      </c>
      <c r="I5207" s="9">
        <v>69.209999999999994</v>
      </c>
      <c r="J5207" s="10">
        <v>3.8140000000000001</v>
      </c>
      <c r="K5207" s="10">
        <v>221.25581199999999</v>
      </c>
      <c r="L5207" s="10">
        <v>6.891</v>
      </c>
      <c r="M5207" s="11" t="str" cm="1">
        <f t="array" ref="M5207">_xlfn.IFS(ROUND(Sales_Data[[#This Row],[Temperature]],0)&lt;50,"Cold",ROUND(Sales_Data[[#This Row],[Temperature]],0)&lt;70,"Mild",ROUND(Sales_Data[[#This Row],[Temperature]],0)&lt;84,"Warm",TRUE,"Hot")</f>
        <v>Mild</v>
      </c>
    </row>
    <row r="5208" spans="1:13" x14ac:dyDescent="0.3">
      <c r="A5208" s="5">
        <v>32</v>
      </c>
      <c r="B5208" s="5" t="s">
        <v>77</v>
      </c>
      <c r="C5208" s="7" t="b">
        <f t="shared" si="162"/>
        <v>0</v>
      </c>
      <c r="D5208" s="7" t="str" cm="1">
        <f t="array" ref="D5208">_xlfn.SWITCH(A5208,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08" s="12">
        <f t="shared" si="163"/>
        <v>41026</v>
      </c>
      <c r="F5208" s="5">
        <v>2012</v>
      </c>
      <c r="G5208" s="8">
        <v>1126962.44</v>
      </c>
      <c r="H5208" s="5" t="s">
        <v>99</v>
      </c>
      <c r="I5208" s="9">
        <v>61.76</v>
      </c>
      <c r="J5208" s="10">
        <v>3.927</v>
      </c>
      <c r="K5208" s="10">
        <v>197.664546</v>
      </c>
      <c r="L5208" s="10">
        <v>8.09</v>
      </c>
      <c r="M5208" s="11" t="str" cm="1">
        <f t="array" ref="M5208">_xlfn.IFS(ROUND(Sales_Data[[#This Row],[Temperature]],0)&lt;50,"Cold",ROUND(Sales_Data[[#This Row],[Temperature]],0)&lt;70,"Mild",ROUND(Sales_Data[[#This Row],[Temperature]],0)&lt;84,"Warm",TRUE,"Hot")</f>
        <v>Mild</v>
      </c>
    </row>
    <row r="5209" spans="1:13" x14ac:dyDescent="0.3">
      <c r="A5209" s="5">
        <v>33</v>
      </c>
      <c r="B5209" s="5" t="s">
        <v>77</v>
      </c>
      <c r="C5209" s="7" t="b">
        <f t="shared" si="162"/>
        <v>0</v>
      </c>
      <c r="D5209" s="7" t="str" cm="1">
        <f t="array" ref="D5209">_xlfn.SWITCH(A5209,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09" s="12">
        <f t="shared" si="163"/>
        <v>41026</v>
      </c>
      <c r="F5209" s="5">
        <v>2012</v>
      </c>
      <c r="G5209" s="8">
        <v>249798.75</v>
      </c>
      <c r="H5209" s="5" t="s">
        <v>99</v>
      </c>
      <c r="I5209" s="9">
        <v>83.07</v>
      </c>
      <c r="J5209" s="10">
        <v>4.0880000000000001</v>
      </c>
      <c r="K5209" s="10">
        <v>131.12666669999999</v>
      </c>
      <c r="L5209" s="10">
        <v>7.3959999999999999</v>
      </c>
      <c r="M5209" s="11" t="str" cm="1">
        <f t="array" ref="M5209">_xlfn.IFS(ROUND(Sales_Data[[#This Row],[Temperature]],0)&lt;50,"Cold",ROUND(Sales_Data[[#This Row],[Temperature]],0)&lt;70,"Mild",ROUND(Sales_Data[[#This Row],[Temperature]],0)&lt;84,"Warm",TRUE,"Hot")</f>
        <v>Warm</v>
      </c>
    </row>
    <row r="5210" spans="1:13" x14ac:dyDescent="0.3">
      <c r="A5210" s="5">
        <v>34</v>
      </c>
      <c r="B5210" s="5" t="s">
        <v>77</v>
      </c>
      <c r="C5210" s="7" t="b">
        <f t="shared" si="162"/>
        <v>0</v>
      </c>
      <c r="D5210" s="7" t="str" cm="1">
        <f t="array" ref="D5210">_xlfn.SWITCH(A5210,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210" s="12">
        <f t="shared" si="163"/>
        <v>41026</v>
      </c>
      <c r="F5210" s="5">
        <v>2012</v>
      </c>
      <c r="G5210" s="8">
        <v>940299.87</v>
      </c>
      <c r="H5210" s="5" t="s">
        <v>99</v>
      </c>
      <c r="I5210" s="9">
        <v>66.489999999999995</v>
      </c>
      <c r="J5210" s="10">
        <v>3.81</v>
      </c>
      <c r="K5210" s="10">
        <v>131.12666669999999</v>
      </c>
      <c r="L5210" s="10">
        <v>9.5749999999999993</v>
      </c>
      <c r="M5210" s="11" t="str" cm="1">
        <f t="array" ref="M5210">_xlfn.IFS(ROUND(Sales_Data[[#This Row],[Temperature]],0)&lt;50,"Cold",ROUND(Sales_Data[[#This Row],[Temperature]],0)&lt;70,"Mild",ROUND(Sales_Data[[#This Row],[Temperature]],0)&lt;84,"Warm",TRUE,"Hot")</f>
        <v>Mild</v>
      </c>
    </row>
    <row r="5211" spans="1:13" x14ac:dyDescent="0.3">
      <c r="A5211" s="5">
        <v>35</v>
      </c>
      <c r="B5211" s="5" t="s">
        <v>77</v>
      </c>
      <c r="C5211" s="7" t="b">
        <f t="shared" si="162"/>
        <v>0</v>
      </c>
      <c r="D5211" s="7" t="str" cm="1">
        <f t="array" ref="D5211">_xlfn.SWITCH(A5211,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211" s="12">
        <f t="shared" si="163"/>
        <v>41026</v>
      </c>
      <c r="F5211" s="5">
        <v>2012</v>
      </c>
      <c r="G5211" s="8">
        <v>721212.45</v>
      </c>
      <c r="H5211" s="5" t="s">
        <v>99</v>
      </c>
      <c r="I5211" s="9">
        <v>52.33</v>
      </c>
      <c r="J5211" s="10">
        <v>4.0039999999999996</v>
      </c>
      <c r="K5211" s="10">
        <v>141.95965949999999</v>
      </c>
      <c r="L5211" s="10">
        <v>8.8759999999999994</v>
      </c>
      <c r="M5211" s="11" t="str" cm="1">
        <f t="array" ref="M5211">_xlfn.IFS(ROUND(Sales_Data[[#This Row],[Temperature]],0)&lt;50,"Cold",ROUND(Sales_Data[[#This Row],[Temperature]],0)&lt;70,"Mild",ROUND(Sales_Data[[#This Row],[Temperature]],0)&lt;84,"Warm",TRUE,"Hot")</f>
        <v>Mild</v>
      </c>
    </row>
    <row r="5212" spans="1:13" x14ac:dyDescent="0.3">
      <c r="A5212" s="5">
        <v>36</v>
      </c>
      <c r="B5212" s="5" t="s">
        <v>77</v>
      </c>
      <c r="C5212" s="7" t="b">
        <f t="shared" si="162"/>
        <v>0</v>
      </c>
      <c r="D5212" s="7" t="str" cm="1">
        <f t="array" ref="D5212">_xlfn.SWITCH(A5212,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212" s="12">
        <f t="shared" si="163"/>
        <v>41026</v>
      </c>
      <c r="F5212" s="5">
        <v>2012</v>
      </c>
      <c r="G5212" s="8">
        <v>308389.82</v>
      </c>
      <c r="H5212" s="5" t="s">
        <v>99</v>
      </c>
      <c r="I5212" s="9">
        <v>70.06</v>
      </c>
      <c r="J5212" s="10">
        <v>3.8879999999999999</v>
      </c>
      <c r="K5212" s="10">
        <v>220.30144849999999</v>
      </c>
      <c r="L5212" s="10">
        <v>6.9889999999999999</v>
      </c>
      <c r="M5212" s="11" t="str" cm="1">
        <f t="array" ref="M5212">_xlfn.IFS(ROUND(Sales_Data[[#This Row],[Temperature]],0)&lt;50,"Cold",ROUND(Sales_Data[[#This Row],[Temperature]],0)&lt;70,"Mild",ROUND(Sales_Data[[#This Row],[Temperature]],0)&lt;84,"Warm",TRUE,"Hot")</f>
        <v>Warm</v>
      </c>
    </row>
    <row r="5213" spans="1:13" x14ac:dyDescent="0.3">
      <c r="A5213" s="5">
        <v>37</v>
      </c>
      <c r="B5213" s="5" t="s">
        <v>77</v>
      </c>
      <c r="C5213" s="7" t="b">
        <f t="shared" si="162"/>
        <v>0</v>
      </c>
      <c r="D5213" s="7" t="str" cm="1">
        <f t="array" ref="D5213">_xlfn.SWITCH(A5213,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213" s="12">
        <f t="shared" si="163"/>
        <v>41026</v>
      </c>
      <c r="F5213" s="5">
        <v>2012</v>
      </c>
      <c r="G5213" s="8">
        <v>528807.44999999995</v>
      </c>
      <c r="H5213" s="5" t="s">
        <v>99</v>
      </c>
      <c r="I5213" s="9">
        <v>70.06</v>
      </c>
      <c r="J5213" s="10">
        <v>3.8140000000000001</v>
      </c>
      <c r="K5213" s="10">
        <v>220.30144849999999</v>
      </c>
      <c r="L5213" s="10">
        <v>6.9889999999999999</v>
      </c>
      <c r="M5213" s="11" t="str" cm="1">
        <f t="array" ref="M5213">_xlfn.IFS(ROUND(Sales_Data[[#This Row],[Temperature]],0)&lt;50,"Cold",ROUND(Sales_Data[[#This Row],[Temperature]],0)&lt;70,"Mild",ROUND(Sales_Data[[#This Row],[Temperature]],0)&lt;84,"Warm",TRUE,"Hot")</f>
        <v>Warm</v>
      </c>
    </row>
    <row r="5214" spans="1:13" x14ac:dyDescent="0.3">
      <c r="A5214" s="5">
        <v>38</v>
      </c>
      <c r="B5214" s="5" t="s">
        <v>77</v>
      </c>
      <c r="C5214" s="7" t="b">
        <f t="shared" si="162"/>
        <v>0</v>
      </c>
      <c r="D5214" s="7" t="str" cm="1">
        <f t="array" ref="D5214">_xlfn.SWITCH(A5214,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214" s="12">
        <f t="shared" si="163"/>
        <v>41026</v>
      </c>
      <c r="F5214" s="5">
        <v>2012</v>
      </c>
      <c r="G5214" s="8">
        <v>419964.77</v>
      </c>
      <c r="H5214" s="5" t="s">
        <v>99</v>
      </c>
      <c r="I5214" s="9">
        <v>77.989999999999995</v>
      </c>
      <c r="J5214" s="10">
        <v>4.1929999999999996</v>
      </c>
      <c r="K5214" s="10">
        <v>131.12666669999999</v>
      </c>
      <c r="L5214" s="10">
        <v>11.627000000000001</v>
      </c>
      <c r="M5214" s="11" t="str" cm="1">
        <f t="array" ref="M5214">_xlfn.IFS(ROUND(Sales_Data[[#This Row],[Temperature]],0)&lt;50,"Cold",ROUND(Sales_Data[[#This Row],[Temperature]],0)&lt;70,"Mild",ROUND(Sales_Data[[#This Row],[Temperature]],0)&lt;84,"Warm",TRUE,"Hot")</f>
        <v>Warm</v>
      </c>
    </row>
    <row r="5215" spans="1:13" x14ac:dyDescent="0.3">
      <c r="A5215" s="5">
        <v>39</v>
      </c>
      <c r="B5215" s="5" t="s">
        <v>77</v>
      </c>
      <c r="C5215" s="7" t="b">
        <f t="shared" si="162"/>
        <v>0</v>
      </c>
      <c r="D5215" s="7" t="str" cm="1">
        <f t="array" ref="D5215">_xlfn.SWITCH(A5215,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215" s="12">
        <f t="shared" si="163"/>
        <v>41026</v>
      </c>
      <c r="F5215" s="5">
        <v>2012</v>
      </c>
      <c r="G5215" s="8">
        <v>1456997.2</v>
      </c>
      <c r="H5215" s="5" t="s">
        <v>99</v>
      </c>
      <c r="I5215" s="9">
        <v>69.11</v>
      </c>
      <c r="J5215" s="10">
        <v>3.8140000000000001</v>
      </c>
      <c r="K5215" s="10">
        <v>220.30144849999999</v>
      </c>
      <c r="L5215" s="10">
        <v>6.9889999999999999</v>
      </c>
      <c r="M5215" s="11" t="str" cm="1">
        <f t="array" ref="M5215">_xlfn.IFS(ROUND(Sales_Data[[#This Row],[Temperature]],0)&lt;50,"Cold",ROUND(Sales_Data[[#This Row],[Temperature]],0)&lt;70,"Mild",ROUND(Sales_Data[[#This Row],[Temperature]],0)&lt;84,"Warm",TRUE,"Hot")</f>
        <v>Mild</v>
      </c>
    </row>
    <row r="5216" spans="1:13" x14ac:dyDescent="0.3">
      <c r="A5216" s="5">
        <v>40</v>
      </c>
      <c r="B5216" s="5" t="s">
        <v>77</v>
      </c>
      <c r="C5216" s="7" t="b">
        <f t="shared" si="162"/>
        <v>0</v>
      </c>
      <c r="D5216" s="7" t="str" cm="1">
        <f t="array" ref="D5216">_xlfn.SWITCH(A5216,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216" s="12">
        <f t="shared" si="163"/>
        <v>41026</v>
      </c>
      <c r="F5216" s="5">
        <v>2012</v>
      </c>
      <c r="G5216" s="8">
        <v>875372.91</v>
      </c>
      <c r="H5216" s="5" t="s">
        <v>99</v>
      </c>
      <c r="I5216" s="9">
        <v>47.51</v>
      </c>
      <c r="J5216" s="10">
        <v>4.0229999999999997</v>
      </c>
      <c r="K5216" s="10">
        <v>137.9781333</v>
      </c>
      <c r="L5216" s="10">
        <v>4.125</v>
      </c>
      <c r="M5216" s="11" t="str" cm="1">
        <f t="array" ref="M5216">_xlfn.IFS(ROUND(Sales_Data[[#This Row],[Temperature]],0)&lt;50,"Cold",ROUND(Sales_Data[[#This Row],[Temperature]],0)&lt;70,"Mild",ROUND(Sales_Data[[#This Row],[Temperature]],0)&lt;84,"Warm",TRUE,"Hot")</f>
        <v>Cold</v>
      </c>
    </row>
    <row r="5217" spans="1:13" x14ac:dyDescent="0.3">
      <c r="A5217" s="5">
        <v>41</v>
      </c>
      <c r="B5217" s="5" t="s">
        <v>77</v>
      </c>
      <c r="C5217" s="7" t="b">
        <f t="shared" si="162"/>
        <v>0</v>
      </c>
      <c r="D5217" s="7" t="str" cm="1">
        <f t="array" ref="D5217">_xlfn.SWITCH(A5217,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217" s="12">
        <f t="shared" si="163"/>
        <v>41026</v>
      </c>
      <c r="F5217" s="5">
        <v>2012</v>
      </c>
      <c r="G5217" s="8">
        <v>1248950.6499999999</v>
      </c>
      <c r="H5217" s="5" t="s">
        <v>99</v>
      </c>
      <c r="I5217" s="9">
        <v>57.66</v>
      </c>
      <c r="J5217" s="10">
        <v>3.927</v>
      </c>
      <c r="K5217" s="10">
        <v>197.664546</v>
      </c>
      <c r="L5217" s="10">
        <v>6.5469999999999997</v>
      </c>
      <c r="M5217" s="11" t="str" cm="1">
        <f t="array" ref="M5217">_xlfn.IFS(ROUND(Sales_Data[[#This Row],[Temperature]],0)&lt;50,"Cold",ROUND(Sales_Data[[#This Row],[Temperature]],0)&lt;70,"Mild",ROUND(Sales_Data[[#This Row],[Temperature]],0)&lt;84,"Warm",TRUE,"Hot")</f>
        <v>Mild</v>
      </c>
    </row>
    <row r="5218" spans="1:13" x14ac:dyDescent="0.3">
      <c r="A5218" s="5">
        <v>42</v>
      </c>
      <c r="B5218" s="5" t="s">
        <v>77</v>
      </c>
      <c r="C5218" s="7" t="b">
        <f t="shared" si="162"/>
        <v>0</v>
      </c>
      <c r="D5218" s="7" t="str" cm="1">
        <f t="array" ref="D5218">_xlfn.SWITCH(A5218,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218" s="12">
        <f t="shared" si="163"/>
        <v>41026</v>
      </c>
      <c r="F5218" s="5">
        <v>2012</v>
      </c>
      <c r="G5218" s="8">
        <v>526625.49</v>
      </c>
      <c r="H5218" s="5" t="s">
        <v>99</v>
      </c>
      <c r="I5218" s="9">
        <v>80.11</v>
      </c>
      <c r="J5218" s="10">
        <v>4.0880000000000001</v>
      </c>
      <c r="K5218" s="10">
        <v>131.12666669999999</v>
      </c>
      <c r="L5218" s="10">
        <v>7.3819999999999997</v>
      </c>
      <c r="M5218" s="11" t="str" cm="1">
        <f t="array" ref="M5218">_xlfn.IFS(ROUND(Sales_Data[[#This Row],[Temperature]],0)&lt;50,"Cold",ROUND(Sales_Data[[#This Row],[Temperature]],0)&lt;70,"Mild",ROUND(Sales_Data[[#This Row],[Temperature]],0)&lt;84,"Warm",TRUE,"Hot")</f>
        <v>Warm</v>
      </c>
    </row>
    <row r="5219" spans="1:13" x14ac:dyDescent="0.3">
      <c r="A5219" s="5">
        <v>43</v>
      </c>
      <c r="B5219" s="5" t="s">
        <v>77</v>
      </c>
      <c r="C5219" s="7" t="b">
        <f t="shared" si="162"/>
        <v>0</v>
      </c>
      <c r="D5219" s="7" t="str" cm="1">
        <f t="array" ref="D5219">_xlfn.SWITCH(A5219,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219" s="12">
        <f t="shared" si="163"/>
        <v>41026</v>
      </c>
      <c r="F5219" s="5">
        <v>2012</v>
      </c>
      <c r="G5219" s="8">
        <v>593138.59</v>
      </c>
      <c r="H5219" s="5" t="s">
        <v>99</v>
      </c>
      <c r="I5219" s="9">
        <v>78.27</v>
      </c>
      <c r="J5219" s="10">
        <v>3.8140000000000001</v>
      </c>
      <c r="K5219" s="10">
        <v>213.06281899999999</v>
      </c>
      <c r="L5219" s="10">
        <v>9.5749999999999993</v>
      </c>
      <c r="M5219" s="11" t="str" cm="1">
        <f t="array" ref="M5219">_xlfn.IFS(ROUND(Sales_Data[[#This Row],[Temperature]],0)&lt;50,"Cold",ROUND(Sales_Data[[#This Row],[Temperature]],0)&lt;70,"Mild",ROUND(Sales_Data[[#This Row],[Temperature]],0)&lt;84,"Warm",TRUE,"Hot")</f>
        <v>Warm</v>
      </c>
    </row>
    <row r="5220" spans="1:13" x14ac:dyDescent="0.3">
      <c r="A5220" s="5">
        <v>44</v>
      </c>
      <c r="B5220" s="5" t="s">
        <v>77</v>
      </c>
      <c r="C5220" s="7" t="b">
        <f t="shared" si="162"/>
        <v>0</v>
      </c>
      <c r="D5220" s="7" t="str" cm="1">
        <f t="array" ref="D5220">_xlfn.SWITCH(A5220,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220" s="12">
        <f t="shared" si="163"/>
        <v>41026</v>
      </c>
      <c r="F5220" s="5">
        <v>2012</v>
      </c>
      <c r="G5220" s="8">
        <v>330338.36</v>
      </c>
      <c r="H5220" s="5" t="s">
        <v>99</v>
      </c>
      <c r="I5220" s="9">
        <v>64.8</v>
      </c>
      <c r="J5220" s="10">
        <v>3.8420000000000001</v>
      </c>
      <c r="K5220" s="10">
        <v>131.12666669999999</v>
      </c>
      <c r="L5220" s="10">
        <v>5.6210000000000004</v>
      </c>
      <c r="M5220" s="11" t="str" cm="1">
        <f t="array" ref="M5220">_xlfn.IFS(ROUND(Sales_Data[[#This Row],[Temperature]],0)&lt;50,"Cold",ROUND(Sales_Data[[#This Row],[Temperature]],0)&lt;70,"Mild",ROUND(Sales_Data[[#This Row],[Temperature]],0)&lt;84,"Warm",TRUE,"Hot")</f>
        <v>Mild</v>
      </c>
    </row>
    <row r="5221" spans="1:13" x14ac:dyDescent="0.3">
      <c r="A5221" s="5">
        <v>45</v>
      </c>
      <c r="B5221" s="5" t="s">
        <v>77</v>
      </c>
      <c r="C5221" s="7" t="b">
        <f t="shared" si="162"/>
        <v>0</v>
      </c>
      <c r="D5221" s="7" t="str" cm="1">
        <f t="array" ref="D5221">_xlfn.SWITCH(A5221,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221" s="12">
        <f t="shared" si="163"/>
        <v>41026</v>
      </c>
      <c r="F5221" s="5">
        <v>2012</v>
      </c>
      <c r="G5221" s="8">
        <v>711571.88</v>
      </c>
      <c r="H5221" s="5" t="s">
        <v>99</v>
      </c>
      <c r="I5221" s="9">
        <v>53.2</v>
      </c>
      <c r="J5221" s="10">
        <v>4.0039999999999996</v>
      </c>
      <c r="K5221" s="10">
        <v>190.86800640000001</v>
      </c>
      <c r="L5221" s="10">
        <v>8.5670000000000002</v>
      </c>
      <c r="M5221" s="11" t="str" cm="1">
        <f t="array" ref="M5221">_xlfn.IFS(ROUND(Sales_Data[[#This Row],[Temperature]],0)&lt;50,"Cold",ROUND(Sales_Data[[#This Row],[Temperature]],0)&lt;70,"Mild",ROUND(Sales_Data[[#This Row],[Temperature]],0)&lt;84,"Warm",TRUE,"Hot")</f>
        <v>Mild</v>
      </c>
    </row>
    <row r="5222" spans="1:13" x14ac:dyDescent="0.3">
      <c r="A5222" s="5">
        <v>1</v>
      </c>
      <c r="B5222" s="6">
        <v>41039</v>
      </c>
      <c r="C5222" s="7" t="b">
        <f t="shared" si="162"/>
        <v>1</v>
      </c>
      <c r="D5222" s="7" t="str" cm="1">
        <f t="array" ref="D5222">_xlfn.SWITCH(A5222,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222" s="7">
        <f t="shared" si="163"/>
        <v>41039</v>
      </c>
      <c r="F5222" s="5">
        <v>2012</v>
      </c>
      <c r="G5222" s="8">
        <v>1670785.97</v>
      </c>
      <c r="H5222" s="5" t="s">
        <v>99</v>
      </c>
      <c r="I5222" s="9">
        <v>68.55</v>
      </c>
      <c r="J5222" s="10">
        <v>3.617</v>
      </c>
      <c r="K5222" s="10">
        <v>223.18147719999999</v>
      </c>
      <c r="L5222" s="10">
        <v>6.5730000000000004</v>
      </c>
      <c r="M5222" s="11" t="str" cm="1">
        <f t="array" ref="M5222">_xlfn.IFS(ROUND(Sales_Data[[#This Row],[Temperature]],0)&lt;50,"Cold",ROUND(Sales_Data[[#This Row],[Temperature]],0)&lt;70,"Mild",ROUND(Sales_Data[[#This Row],[Temperature]],0)&lt;84,"Warm",TRUE,"Hot")</f>
        <v>Mild</v>
      </c>
    </row>
    <row r="5223" spans="1:13" x14ac:dyDescent="0.3">
      <c r="A5223" s="5">
        <v>2</v>
      </c>
      <c r="B5223" s="6">
        <v>41039</v>
      </c>
      <c r="C5223" s="7" t="b">
        <f t="shared" si="162"/>
        <v>1</v>
      </c>
      <c r="D5223" s="7" t="str" cm="1">
        <f t="array" ref="D5223">_xlfn.SWITCH(A5223,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223" s="7">
        <f t="shared" si="163"/>
        <v>41039</v>
      </c>
      <c r="F5223" s="5">
        <v>2012</v>
      </c>
      <c r="G5223" s="8">
        <v>1998321.04</v>
      </c>
      <c r="H5223" s="5" t="s">
        <v>99</v>
      </c>
      <c r="I5223" s="9">
        <v>70.27</v>
      </c>
      <c r="J5223" s="10">
        <v>3.617</v>
      </c>
      <c r="K5223" s="10">
        <v>222.8159296</v>
      </c>
      <c r="L5223" s="10">
        <v>6.17</v>
      </c>
      <c r="M5223" s="11" t="str" cm="1">
        <f t="array" ref="M5223">_xlfn.IFS(ROUND(Sales_Data[[#This Row],[Temperature]],0)&lt;50,"Cold",ROUND(Sales_Data[[#This Row],[Temperature]],0)&lt;70,"Mild",ROUND(Sales_Data[[#This Row],[Temperature]],0)&lt;84,"Warm",TRUE,"Hot")</f>
        <v>Warm</v>
      </c>
    </row>
    <row r="5224" spans="1:13" x14ac:dyDescent="0.3">
      <c r="A5224" s="5">
        <v>3</v>
      </c>
      <c r="B5224" s="6">
        <v>41039</v>
      </c>
      <c r="C5224" s="7" t="b">
        <f t="shared" si="162"/>
        <v>1</v>
      </c>
      <c r="D5224" s="7" t="str" cm="1">
        <f t="array" ref="D5224">_xlfn.SWITCH(A5224,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224" s="7">
        <f t="shared" si="163"/>
        <v>41039</v>
      </c>
      <c r="F5224" s="5">
        <v>2012</v>
      </c>
      <c r="G5224" s="8">
        <v>443557.65</v>
      </c>
      <c r="H5224" s="5" t="s">
        <v>99</v>
      </c>
      <c r="I5224" s="9">
        <v>72.739999999999995</v>
      </c>
      <c r="J5224" s="10">
        <v>3.617</v>
      </c>
      <c r="K5224" s="10">
        <v>226.72103559999999</v>
      </c>
      <c r="L5224" s="10">
        <v>6.0339999999999998</v>
      </c>
      <c r="M5224" s="11" t="str" cm="1">
        <f t="array" ref="M5224">_xlfn.IFS(ROUND(Sales_Data[[#This Row],[Temperature]],0)&lt;50,"Cold",ROUND(Sales_Data[[#This Row],[Temperature]],0)&lt;70,"Mild",ROUND(Sales_Data[[#This Row],[Temperature]],0)&lt;84,"Warm",TRUE,"Hot")</f>
        <v>Warm</v>
      </c>
    </row>
    <row r="5225" spans="1:13" x14ac:dyDescent="0.3">
      <c r="A5225" s="5">
        <v>4</v>
      </c>
      <c r="B5225" s="6">
        <v>41039</v>
      </c>
      <c r="C5225" s="7" t="b">
        <f t="shared" si="162"/>
        <v>1</v>
      </c>
      <c r="D5225" s="7" t="str" cm="1">
        <f t="array" ref="D5225">_xlfn.SWITCH(A5225,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225" s="7">
        <f t="shared" si="163"/>
        <v>41039</v>
      </c>
      <c r="F5225" s="5">
        <v>2012</v>
      </c>
      <c r="G5225" s="8">
        <v>2209835.4300000002</v>
      </c>
      <c r="H5225" s="5" t="s">
        <v>99</v>
      </c>
      <c r="I5225" s="9">
        <v>63.07</v>
      </c>
      <c r="J5225" s="10">
        <v>3.62</v>
      </c>
      <c r="K5225" s="10">
        <v>131.0756667</v>
      </c>
      <c r="L5225" s="10">
        <v>3.879</v>
      </c>
      <c r="M5225" s="11" t="str" cm="1">
        <f t="array" ref="M5225">_xlfn.IFS(ROUND(Sales_Data[[#This Row],[Temperature]],0)&lt;50,"Cold",ROUND(Sales_Data[[#This Row],[Temperature]],0)&lt;70,"Mild",ROUND(Sales_Data[[#This Row],[Temperature]],0)&lt;84,"Warm",TRUE,"Hot")</f>
        <v>Mild</v>
      </c>
    </row>
    <row r="5226" spans="1:13" x14ac:dyDescent="0.3">
      <c r="A5226" s="5">
        <v>5</v>
      </c>
      <c r="B5226" s="6">
        <v>41039</v>
      </c>
      <c r="C5226" s="7" t="b">
        <f t="shared" si="162"/>
        <v>1</v>
      </c>
      <c r="D5226" s="7" t="str" cm="1">
        <f t="array" ref="D5226">_xlfn.SWITCH(A5226,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226" s="7">
        <f t="shared" si="163"/>
        <v>41039</v>
      </c>
      <c r="F5226" s="5">
        <v>2012</v>
      </c>
      <c r="G5226" s="8">
        <v>343048.29</v>
      </c>
      <c r="H5226" s="5" t="s">
        <v>99</v>
      </c>
      <c r="I5226" s="9">
        <v>71.17</v>
      </c>
      <c r="J5226" s="10">
        <v>3.617</v>
      </c>
      <c r="K5226" s="10">
        <v>223.77444439999999</v>
      </c>
      <c r="L5226" s="10">
        <v>5.4219999999999997</v>
      </c>
      <c r="M5226" s="11" t="str" cm="1">
        <f t="array" ref="M5226">_xlfn.IFS(ROUND(Sales_Data[[#This Row],[Temperature]],0)&lt;50,"Cold",ROUND(Sales_Data[[#This Row],[Temperature]],0)&lt;70,"Mild",ROUND(Sales_Data[[#This Row],[Temperature]],0)&lt;84,"Warm",TRUE,"Hot")</f>
        <v>Warm</v>
      </c>
    </row>
    <row r="5227" spans="1:13" x14ac:dyDescent="0.3">
      <c r="A5227" s="5">
        <v>6</v>
      </c>
      <c r="B5227" s="6">
        <v>41039</v>
      </c>
      <c r="C5227" s="7" t="b">
        <f t="shared" si="162"/>
        <v>1</v>
      </c>
      <c r="D5227" s="7" t="str" cm="1">
        <f t="array" ref="D5227">_xlfn.SWITCH(A5227,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227" s="7">
        <f t="shared" si="163"/>
        <v>41039</v>
      </c>
      <c r="F5227" s="5">
        <v>2012</v>
      </c>
      <c r="G5227" s="8">
        <v>1518177.71</v>
      </c>
      <c r="H5227" s="5" t="s">
        <v>99</v>
      </c>
      <c r="I5227" s="9">
        <v>70.84</v>
      </c>
      <c r="J5227" s="10">
        <v>3.617</v>
      </c>
      <c r="K5227" s="10">
        <v>224.80422200000001</v>
      </c>
      <c r="L5227" s="10">
        <v>5.3289999999999997</v>
      </c>
      <c r="M5227" s="11" t="str" cm="1">
        <f t="array" ref="M5227">_xlfn.IFS(ROUND(Sales_Data[[#This Row],[Temperature]],0)&lt;50,"Cold",ROUND(Sales_Data[[#This Row],[Temperature]],0)&lt;70,"Mild",ROUND(Sales_Data[[#This Row],[Temperature]],0)&lt;84,"Warm",TRUE,"Hot")</f>
        <v>Warm</v>
      </c>
    </row>
    <row r="5228" spans="1:13" x14ac:dyDescent="0.3">
      <c r="A5228" s="5">
        <v>7</v>
      </c>
      <c r="B5228" s="6">
        <v>41039</v>
      </c>
      <c r="C5228" s="7" t="b">
        <f t="shared" si="162"/>
        <v>1</v>
      </c>
      <c r="D5228" s="7" t="str" cm="1">
        <f t="array" ref="D5228">_xlfn.SWITCH(A5228,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228" s="7">
        <f t="shared" si="163"/>
        <v>41039</v>
      </c>
      <c r="F5228" s="5">
        <v>2012</v>
      </c>
      <c r="G5228" s="8">
        <v>505830.56</v>
      </c>
      <c r="H5228" s="5" t="s">
        <v>99</v>
      </c>
      <c r="I5228" s="9">
        <v>48.43</v>
      </c>
      <c r="J5228" s="10">
        <v>3.7789999999999999</v>
      </c>
      <c r="K5228" s="10">
        <v>198.8221322</v>
      </c>
      <c r="L5228" s="10">
        <v>7.5570000000000004</v>
      </c>
      <c r="M5228" s="11" t="str" cm="1">
        <f t="array" ref="M5228">_xlfn.IFS(ROUND(Sales_Data[[#This Row],[Temperature]],0)&lt;50,"Cold",ROUND(Sales_Data[[#This Row],[Temperature]],0)&lt;70,"Mild",ROUND(Sales_Data[[#This Row],[Temperature]],0)&lt;84,"Warm",TRUE,"Hot")</f>
        <v>Cold</v>
      </c>
    </row>
    <row r="5229" spans="1:13" x14ac:dyDescent="0.3">
      <c r="A5229" s="5">
        <v>8</v>
      </c>
      <c r="B5229" s="6">
        <v>41039</v>
      </c>
      <c r="C5229" s="7" t="b">
        <f t="shared" si="162"/>
        <v>1</v>
      </c>
      <c r="D5229" s="7" t="str" cm="1">
        <f t="array" ref="D5229">_xlfn.SWITCH(A5229,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229" s="7">
        <f t="shared" si="163"/>
        <v>41039</v>
      </c>
      <c r="F5229" s="5">
        <v>2012</v>
      </c>
      <c r="G5229" s="8">
        <v>976436.02</v>
      </c>
      <c r="H5229" s="5" t="s">
        <v>99</v>
      </c>
      <c r="I5229" s="9">
        <v>61.41</v>
      </c>
      <c r="J5229" s="10">
        <v>3.617</v>
      </c>
      <c r="K5229" s="10">
        <v>226.77055809999999</v>
      </c>
      <c r="L5229" s="10">
        <v>5.1239999999999997</v>
      </c>
      <c r="M5229" s="11" t="str" cm="1">
        <f t="array" ref="M5229">_xlfn.IFS(ROUND(Sales_Data[[#This Row],[Temperature]],0)&lt;50,"Cold",ROUND(Sales_Data[[#This Row],[Temperature]],0)&lt;70,"Mild",ROUND(Sales_Data[[#This Row],[Temperature]],0)&lt;84,"Warm",TRUE,"Hot")</f>
        <v>Mild</v>
      </c>
    </row>
    <row r="5230" spans="1:13" x14ac:dyDescent="0.3">
      <c r="A5230" s="5">
        <v>9</v>
      </c>
      <c r="B5230" s="6">
        <v>41039</v>
      </c>
      <c r="C5230" s="7" t="b">
        <f t="shared" si="162"/>
        <v>1</v>
      </c>
      <c r="D5230" s="7" t="str" cm="1">
        <f t="array" ref="D5230">_xlfn.SWITCH(A5230,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230" s="7">
        <f t="shared" si="163"/>
        <v>41039</v>
      </c>
      <c r="F5230" s="5">
        <v>2012</v>
      </c>
      <c r="G5230" s="8">
        <v>606755.30000000005</v>
      </c>
      <c r="H5230" s="5" t="s">
        <v>99</v>
      </c>
      <c r="I5230" s="9">
        <v>66.61</v>
      </c>
      <c r="J5230" s="10">
        <v>3.617</v>
      </c>
      <c r="K5230" s="10">
        <v>226.96623249999999</v>
      </c>
      <c r="L5230" s="10">
        <v>4.9539999999999997</v>
      </c>
      <c r="M5230" s="11" t="str" cm="1">
        <f t="array" ref="M5230">_xlfn.IFS(ROUND(Sales_Data[[#This Row],[Temperature]],0)&lt;50,"Cold",ROUND(Sales_Data[[#This Row],[Temperature]],0)&lt;70,"Mild",ROUND(Sales_Data[[#This Row],[Temperature]],0)&lt;84,"Warm",TRUE,"Hot")</f>
        <v>Mild</v>
      </c>
    </row>
    <row r="5231" spans="1:13" x14ac:dyDescent="0.3">
      <c r="A5231" s="5">
        <v>10</v>
      </c>
      <c r="B5231" s="6">
        <v>41039</v>
      </c>
      <c r="C5231" s="7" t="b">
        <f t="shared" si="162"/>
        <v>1</v>
      </c>
      <c r="D5231" s="7" t="str" cm="1">
        <f t="array" ref="D5231">_xlfn.SWITCH(A5231,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231" s="7">
        <f t="shared" si="163"/>
        <v>41039</v>
      </c>
      <c r="F5231" s="5">
        <v>2012</v>
      </c>
      <c r="G5231" s="8">
        <v>1758971.38</v>
      </c>
      <c r="H5231" s="5" t="s">
        <v>99</v>
      </c>
      <c r="I5231" s="9">
        <v>80.88</v>
      </c>
      <c r="J5231" s="10">
        <v>4.1319999999999997</v>
      </c>
      <c r="K5231" s="10">
        <v>131.0756667</v>
      </c>
      <c r="L5231" s="10">
        <v>6.9429999999999996</v>
      </c>
      <c r="M5231" s="11" t="str" cm="1">
        <f t="array" ref="M5231">_xlfn.IFS(ROUND(Sales_Data[[#This Row],[Temperature]],0)&lt;50,"Cold",ROUND(Sales_Data[[#This Row],[Temperature]],0)&lt;70,"Mild",ROUND(Sales_Data[[#This Row],[Temperature]],0)&lt;84,"Warm",TRUE,"Hot")</f>
        <v>Warm</v>
      </c>
    </row>
    <row r="5232" spans="1:13" x14ac:dyDescent="0.3">
      <c r="A5232" s="5">
        <v>11</v>
      </c>
      <c r="B5232" s="6">
        <v>41039</v>
      </c>
      <c r="C5232" s="7" t="b">
        <f t="shared" si="162"/>
        <v>1</v>
      </c>
      <c r="D5232" s="7" t="str" cm="1">
        <f t="array" ref="D5232">_xlfn.SWITCH(A5232,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232" s="7">
        <f t="shared" si="163"/>
        <v>41039</v>
      </c>
      <c r="F5232" s="5">
        <v>2012</v>
      </c>
      <c r="G5232" s="8">
        <v>1422794.26</v>
      </c>
      <c r="H5232" s="5" t="s">
        <v>99</v>
      </c>
      <c r="I5232" s="9">
        <v>73.37</v>
      </c>
      <c r="J5232" s="10">
        <v>3.617</v>
      </c>
      <c r="K5232" s="10">
        <v>226.72103559999999</v>
      </c>
      <c r="L5232" s="10">
        <v>6.0339999999999998</v>
      </c>
      <c r="M5232" s="11" t="str" cm="1">
        <f t="array" ref="M5232">_xlfn.IFS(ROUND(Sales_Data[[#This Row],[Temperature]],0)&lt;50,"Cold",ROUND(Sales_Data[[#This Row],[Temperature]],0)&lt;70,"Mild",ROUND(Sales_Data[[#This Row],[Temperature]],0)&lt;84,"Warm",TRUE,"Hot")</f>
        <v>Warm</v>
      </c>
    </row>
    <row r="5233" spans="1:13" x14ac:dyDescent="0.3">
      <c r="A5233" s="5">
        <v>12</v>
      </c>
      <c r="B5233" s="6">
        <v>41039</v>
      </c>
      <c r="C5233" s="7" t="b">
        <f t="shared" si="162"/>
        <v>1</v>
      </c>
      <c r="D5233" s="7" t="str" cm="1">
        <f t="array" ref="D5233">_xlfn.SWITCH(A5233,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233" s="7">
        <f t="shared" si="163"/>
        <v>41039</v>
      </c>
      <c r="F5233" s="5">
        <v>2012</v>
      </c>
      <c r="G5233" s="8">
        <v>979825.92</v>
      </c>
      <c r="H5233" s="5" t="s">
        <v>99</v>
      </c>
      <c r="I5233" s="9">
        <v>81.61</v>
      </c>
      <c r="J5233" s="10">
        <v>3.9660000000000002</v>
      </c>
      <c r="K5233" s="10">
        <v>131.0756667</v>
      </c>
      <c r="L5233" s="10">
        <v>10.199</v>
      </c>
      <c r="M5233" s="11" t="str" cm="1">
        <f t="array" ref="M5233">_xlfn.IFS(ROUND(Sales_Data[[#This Row],[Temperature]],0)&lt;50,"Cold",ROUND(Sales_Data[[#This Row],[Temperature]],0)&lt;70,"Mild",ROUND(Sales_Data[[#This Row],[Temperature]],0)&lt;84,"Warm",TRUE,"Hot")</f>
        <v>Warm</v>
      </c>
    </row>
    <row r="5234" spans="1:13" x14ac:dyDescent="0.3">
      <c r="A5234" s="5">
        <v>13</v>
      </c>
      <c r="B5234" s="6">
        <v>41039</v>
      </c>
      <c r="C5234" s="7" t="b">
        <f t="shared" si="162"/>
        <v>1</v>
      </c>
      <c r="D5234" s="7" t="str" cm="1">
        <f t="array" ref="D5234">_xlfn.SWITCH(A5234,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234" s="7">
        <f t="shared" si="163"/>
        <v>41039</v>
      </c>
      <c r="F5234" s="5">
        <v>2012</v>
      </c>
      <c r="G5234" s="8">
        <v>2041918.74</v>
      </c>
      <c r="H5234" s="5" t="s">
        <v>99</v>
      </c>
      <c r="I5234" s="9">
        <v>61.79</v>
      </c>
      <c r="J5234" s="10">
        <v>3.8149999999999999</v>
      </c>
      <c r="K5234" s="10">
        <v>131.0756667</v>
      </c>
      <c r="L5234" s="10">
        <v>5.6210000000000004</v>
      </c>
      <c r="M5234" s="11" t="str" cm="1">
        <f t="array" ref="M5234">_xlfn.IFS(ROUND(Sales_Data[[#This Row],[Temperature]],0)&lt;50,"Cold",ROUND(Sales_Data[[#This Row],[Temperature]],0)&lt;70,"Mild",ROUND(Sales_Data[[#This Row],[Temperature]],0)&lt;84,"Warm",TRUE,"Hot")</f>
        <v>Mild</v>
      </c>
    </row>
    <row r="5235" spans="1:13" x14ac:dyDescent="0.3">
      <c r="A5235" s="5">
        <v>14</v>
      </c>
      <c r="B5235" s="6">
        <v>41039</v>
      </c>
      <c r="C5235" s="7" t="b">
        <f t="shared" si="162"/>
        <v>1</v>
      </c>
      <c r="D5235" s="7" t="str" cm="1">
        <f t="array" ref="D5235">_xlfn.SWITCH(A5235,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235" s="7">
        <f t="shared" si="163"/>
        <v>41039</v>
      </c>
      <c r="F5235" s="5">
        <v>2012</v>
      </c>
      <c r="G5235" s="8">
        <v>1687592.16</v>
      </c>
      <c r="H5235" s="5" t="s">
        <v>99</v>
      </c>
      <c r="I5235" s="9">
        <v>64.89</v>
      </c>
      <c r="J5235" s="10">
        <v>3.9849999999999999</v>
      </c>
      <c r="K5235" s="10">
        <v>192.1704115</v>
      </c>
      <c r="L5235" s="10">
        <v>8.6669999999999998</v>
      </c>
      <c r="M5235" s="11" t="str" cm="1">
        <f t="array" ref="M5235">_xlfn.IFS(ROUND(Sales_Data[[#This Row],[Temperature]],0)&lt;50,"Cold",ROUND(Sales_Data[[#This Row],[Temperature]],0)&lt;70,"Mild",ROUND(Sales_Data[[#This Row],[Temperature]],0)&lt;84,"Warm",TRUE,"Hot")</f>
        <v>Mild</v>
      </c>
    </row>
    <row r="5236" spans="1:13" x14ac:dyDescent="0.3">
      <c r="A5236" s="5">
        <v>15</v>
      </c>
      <c r="B5236" s="6">
        <v>41039</v>
      </c>
      <c r="C5236" s="7" t="b">
        <f t="shared" si="162"/>
        <v>1</v>
      </c>
      <c r="D5236" s="7" t="str" cm="1">
        <f t="array" ref="D5236">_xlfn.SWITCH(A5236,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236" s="7">
        <f t="shared" si="163"/>
        <v>41039</v>
      </c>
      <c r="F5236" s="5">
        <v>2012</v>
      </c>
      <c r="G5236" s="8">
        <v>573498.64</v>
      </c>
      <c r="H5236" s="5" t="s">
        <v>99</v>
      </c>
      <c r="I5236" s="9">
        <v>59.57</v>
      </c>
      <c r="J5236" s="10">
        <v>4.1509999999999998</v>
      </c>
      <c r="K5236" s="10">
        <v>138.82560000000001</v>
      </c>
      <c r="L5236" s="10">
        <v>7.992</v>
      </c>
      <c r="M5236" s="11" t="str" cm="1">
        <f t="array" ref="M5236">_xlfn.IFS(ROUND(Sales_Data[[#This Row],[Temperature]],0)&lt;50,"Cold",ROUND(Sales_Data[[#This Row],[Temperature]],0)&lt;70,"Mild",ROUND(Sales_Data[[#This Row],[Temperature]],0)&lt;84,"Warm",TRUE,"Hot")</f>
        <v>Mild</v>
      </c>
    </row>
    <row r="5237" spans="1:13" x14ac:dyDescent="0.3">
      <c r="A5237" s="5">
        <v>16</v>
      </c>
      <c r="B5237" s="6">
        <v>41039</v>
      </c>
      <c r="C5237" s="7" t="b">
        <f t="shared" si="162"/>
        <v>1</v>
      </c>
      <c r="D5237" s="7" t="str" cm="1">
        <f t="array" ref="D5237">_xlfn.SWITCH(A5237,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237" s="7">
        <f t="shared" si="163"/>
        <v>41039</v>
      </c>
      <c r="F5237" s="5">
        <v>2012</v>
      </c>
      <c r="G5237" s="8">
        <v>471281.68</v>
      </c>
      <c r="H5237" s="5" t="s">
        <v>99</v>
      </c>
      <c r="I5237" s="9">
        <v>50.46</v>
      </c>
      <c r="J5237" s="10">
        <v>3.7789999999999999</v>
      </c>
      <c r="K5237" s="10">
        <v>198.8221322</v>
      </c>
      <c r="L5237" s="10">
        <v>5.8470000000000004</v>
      </c>
      <c r="M5237" s="11" t="str" cm="1">
        <f t="array" ref="M5237">_xlfn.IFS(ROUND(Sales_Data[[#This Row],[Temperature]],0)&lt;50,"Cold",ROUND(Sales_Data[[#This Row],[Temperature]],0)&lt;70,"Mild",ROUND(Sales_Data[[#This Row],[Temperature]],0)&lt;84,"Warm",TRUE,"Hot")</f>
        <v>Mild</v>
      </c>
    </row>
    <row r="5238" spans="1:13" x14ac:dyDescent="0.3">
      <c r="A5238" s="5">
        <v>17</v>
      </c>
      <c r="B5238" s="6">
        <v>41039</v>
      </c>
      <c r="C5238" s="7" t="b">
        <f t="shared" si="162"/>
        <v>1</v>
      </c>
      <c r="D5238" s="7" t="str" cm="1">
        <f t="array" ref="D5238">_xlfn.SWITCH(A5238,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238" s="7">
        <f t="shared" si="163"/>
        <v>41039</v>
      </c>
      <c r="F5238" s="5">
        <v>2012</v>
      </c>
      <c r="G5238" s="8">
        <v>952609.17</v>
      </c>
      <c r="H5238" s="5" t="s">
        <v>99</v>
      </c>
      <c r="I5238" s="9">
        <v>52.81</v>
      </c>
      <c r="J5238" s="10">
        <v>3.8149999999999999</v>
      </c>
      <c r="K5238" s="10">
        <v>131.0756667</v>
      </c>
      <c r="L5238" s="10">
        <v>5.5270000000000001</v>
      </c>
      <c r="M5238" s="11" t="str" cm="1">
        <f t="array" ref="M5238">_xlfn.IFS(ROUND(Sales_Data[[#This Row],[Temperature]],0)&lt;50,"Cold",ROUND(Sales_Data[[#This Row],[Temperature]],0)&lt;70,"Mild",ROUND(Sales_Data[[#This Row],[Temperature]],0)&lt;84,"Warm",TRUE,"Hot")</f>
        <v>Mild</v>
      </c>
    </row>
    <row r="5239" spans="1:13" x14ac:dyDescent="0.3">
      <c r="A5239" s="5">
        <v>18</v>
      </c>
      <c r="B5239" s="6">
        <v>41039</v>
      </c>
      <c r="C5239" s="7" t="b">
        <f t="shared" si="162"/>
        <v>1</v>
      </c>
      <c r="D5239" s="7" t="str" cm="1">
        <f t="array" ref="D5239">_xlfn.SWITCH(A5239,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239" s="7">
        <f t="shared" si="163"/>
        <v>41039</v>
      </c>
      <c r="F5239" s="5">
        <v>2012</v>
      </c>
      <c r="G5239" s="8">
        <v>1092204.79</v>
      </c>
      <c r="H5239" s="5" t="s">
        <v>99</v>
      </c>
      <c r="I5239" s="9">
        <v>59.68</v>
      </c>
      <c r="J5239" s="10">
        <v>4.0270000000000001</v>
      </c>
      <c r="K5239" s="10">
        <v>138.82560000000001</v>
      </c>
      <c r="L5239" s="10">
        <v>8.2430000000000003</v>
      </c>
      <c r="M5239" s="11" t="str" cm="1">
        <f t="array" ref="M5239">_xlfn.IFS(ROUND(Sales_Data[[#This Row],[Temperature]],0)&lt;50,"Cold",ROUND(Sales_Data[[#This Row],[Temperature]],0)&lt;70,"Mild",ROUND(Sales_Data[[#This Row],[Temperature]],0)&lt;84,"Warm",TRUE,"Hot")</f>
        <v>Mild</v>
      </c>
    </row>
    <row r="5240" spans="1:13" x14ac:dyDescent="0.3">
      <c r="A5240" s="5">
        <v>19</v>
      </c>
      <c r="B5240" s="6">
        <v>41039</v>
      </c>
      <c r="C5240" s="7" t="b">
        <f t="shared" si="162"/>
        <v>1</v>
      </c>
      <c r="D5240" s="7" t="str" cm="1">
        <f t="array" ref="D5240">_xlfn.SWITCH(A5240,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240" s="7">
        <f t="shared" si="163"/>
        <v>41039</v>
      </c>
      <c r="F5240" s="5">
        <v>2012</v>
      </c>
      <c r="G5240" s="8">
        <v>1408016.1</v>
      </c>
      <c r="H5240" s="5" t="s">
        <v>99</v>
      </c>
      <c r="I5240" s="9">
        <v>59.86</v>
      </c>
      <c r="J5240" s="10">
        <v>4.1509999999999998</v>
      </c>
      <c r="K5240" s="10">
        <v>138.82560000000001</v>
      </c>
      <c r="L5240" s="10">
        <v>7.992</v>
      </c>
      <c r="M5240" s="11" t="str" cm="1">
        <f t="array" ref="M5240">_xlfn.IFS(ROUND(Sales_Data[[#This Row],[Temperature]],0)&lt;50,"Cold",ROUND(Sales_Data[[#This Row],[Temperature]],0)&lt;70,"Mild",ROUND(Sales_Data[[#This Row],[Temperature]],0)&lt;84,"Warm",TRUE,"Hot")</f>
        <v>Mild</v>
      </c>
    </row>
    <row r="5241" spans="1:13" x14ac:dyDescent="0.3">
      <c r="A5241" s="5">
        <v>20</v>
      </c>
      <c r="B5241" s="6">
        <v>41039</v>
      </c>
      <c r="C5241" s="7" t="b">
        <f t="shared" si="162"/>
        <v>1</v>
      </c>
      <c r="D5241" s="7" t="str" cm="1">
        <f t="array" ref="D5241">_xlfn.SWITCH(A5241,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241" s="7">
        <f t="shared" si="163"/>
        <v>41039</v>
      </c>
      <c r="F5241" s="5">
        <v>2012</v>
      </c>
      <c r="G5241" s="8">
        <v>2246411.89</v>
      </c>
      <c r="H5241" s="5" t="s">
        <v>99</v>
      </c>
      <c r="I5241" s="9">
        <v>60.77</v>
      </c>
      <c r="J5241" s="10">
        <v>3.9849999999999999</v>
      </c>
      <c r="K5241" s="10">
        <v>215.92588649999999</v>
      </c>
      <c r="L5241" s="10">
        <v>7.2930000000000001</v>
      </c>
      <c r="M5241" s="11" t="str" cm="1">
        <f t="array" ref="M5241">_xlfn.IFS(ROUND(Sales_Data[[#This Row],[Temperature]],0)&lt;50,"Cold",ROUND(Sales_Data[[#This Row],[Temperature]],0)&lt;70,"Mild",ROUND(Sales_Data[[#This Row],[Temperature]],0)&lt;84,"Warm",TRUE,"Hot")</f>
        <v>Mild</v>
      </c>
    </row>
    <row r="5242" spans="1:13" x14ac:dyDescent="0.3">
      <c r="A5242" s="5">
        <v>21</v>
      </c>
      <c r="B5242" s="6">
        <v>41039</v>
      </c>
      <c r="C5242" s="7" t="b">
        <f t="shared" si="162"/>
        <v>1</v>
      </c>
      <c r="D5242" s="7" t="str" cm="1">
        <f t="array" ref="D5242">_xlfn.SWITCH(A5242,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242" s="7">
        <f t="shared" si="163"/>
        <v>41039</v>
      </c>
      <c r="F5242" s="5">
        <v>2012</v>
      </c>
      <c r="G5242" s="8">
        <v>651768.91</v>
      </c>
      <c r="H5242" s="5" t="s">
        <v>99</v>
      </c>
      <c r="I5242" s="9">
        <v>70.28</v>
      </c>
      <c r="J5242" s="10">
        <v>3.617</v>
      </c>
      <c r="K5242" s="10">
        <v>222.8159296</v>
      </c>
      <c r="L5242" s="10">
        <v>6.17</v>
      </c>
      <c r="M5242" s="11" t="str" cm="1">
        <f t="array" ref="M5242">_xlfn.IFS(ROUND(Sales_Data[[#This Row],[Temperature]],0)&lt;50,"Cold",ROUND(Sales_Data[[#This Row],[Temperature]],0)&lt;70,"Mild",ROUND(Sales_Data[[#This Row],[Temperature]],0)&lt;84,"Warm",TRUE,"Hot")</f>
        <v>Warm</v>
      </c>
    </row>
    <row r="5243" spans="1:13" x14ac:dyDescent="0.3">
      <c r="A5243" s="5">
        <v>22</v>
      </c>
      <c r="B5243" s="6">
        <v>41039</v>
      </c>
      <c r="C5243" s="7" t="b">
        <f t="shared" si="162"/>
        <v>1</v>
      </c>
      <c r="D5243" s="7" t="str" cm="1">
        <f t="array" ref="D5243">_xlfn.SWITCH(A5243,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243" s="7">
        <f t="shared" si="163"/>
        <v>41039</v>
      </c>
      <c r="F5243" s="5">
        <v>2012</v>
      </c>
      <c r="G5243" s="8">
        <v>1009887.36</v>
      </c>
      <c r="H5243" s="5" t="s">
        <v>99</v>
      </c>
      <c r="I5243" s="9">
        <v>62.09</v>
      </c>
      <c r="J5243" s="10">
        <v>4.0270000000000001</v>
      </c>
      <c r="K5243" s="10">
        <v>142.85168329999999</v>
      </c>
      <c r="L5243" s="10">
        <v>7.5430000000000001</v>
      </c>
      <c r="M5243" s="11" t="str" cm="1">
        <f t="array" ref="M5243">_xlfn.IFS(ROUND(Sales_Data[[#This Row],[Temperature]],0)&lt;50,"Cold",ROUND(Sales_Data[[#This Row],[Temperature]],0)&lt;70,"Mild",ROUND(Sales_Data[[#This Row],[Temperature]],0)&lt;84,"Warm",TRUE,"Hot")</f>
        <v>Mild</v>
      </c>
    </row>
    <row r="5244" spans="1:13" x14ac:dyDescent="0.3">
      <c r="A5244" s="5">
        <v>23</v>
      </c>
      <c r="B5244" s="6">
        <v>41039</v>
      </c>
      <c r="C5244" s="7" t="b">
        <f t="shared" si="162"/>
        <v>1</v>
      </c>
      <c r="D5244" s="7" t="str" cm="1">
        <f t="array" ref="D5244">_xlfn.SWITCH(A5244,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244" s="7">
        <f t="shared" si="163"/>
        <v>41039</v>
      </c>
      <c r="F5244" s="5">
        <v>2012</v>
      </c>
      <c r="G5244" s="8">
        <v>1464616.59</v>
      </c>
      <c r="H5244" s="5" t="s">
        <v>99</v>
      </c>
      <c r="I5244" s="9">
        <v>56.65</v>
      </c>
      <c r="J5244" s="10">
        <v>4.0270000000000001</v>
      </c>
      <c r="K5244" s="10">
        <v>138.82560000000001</v>
      </c>
      <c r="L5244" s="10">
        <v>4.1449999999999996</v>
      </c>
      <c r="M5244" s="11" t="str" cm="1">
        <f t="array" ref="M5244">_xlfn.IFS(ROUND(Sales_Data[[#This Row],[Temperature]],0)&lt;50,"Cold",ROUND(Sales_Data[[#This Row],[Temperature]],0)&lt;70,"Mild",ROUND(Sales_Data[[#This Row],[Temperature]],0)&lt;84,"Warm",TRUE,"Hot")</f>
        <v>Mild</v>
      </c>
    </row>
    <row r="5245" spans="1:13" x14ac:dyDescent="0.3">
      <c r="A5245" s="5">
        <v>24</v>
      </c>
      <c r="B5245" s="6">
        <v>41039</v>
      </c>
      <c r="C5245" s="7" t="b">
        <f t="shared" si="162"/>
        <v>1</v>
      </c>
      <c r="D5245" s="7" t="str" cm="1">
        <f t="array" ref="D5245">_xlfn.SWITCH(A5245,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45" s="7">
        <f t="shared" si="163"/>
        <v>41039</v>
      </c>
      <c r="F5245" s="5">
        <v>2012</v>
      </c>
      <c r="G5245" s="8">
        <v>1416720.54</v>
      </c>
      <c r="H5245" s="5" t="s">
        <v>99</v>
      </c>
      <c r="I5245" s="9">
        <v>60.35</v>
      </c>
      <c r="J5245" s="10">
        <v>4.1509999999999998</v>
      </c>
      <c r="K5245" s="10">
        <v>138.82560000000001</v>
      </c>
      <c r="L5245" s="10">
        <v>8.6929999999999996</v>
      </c>
      <c r="M5245" s="11" t="str" cm="1">
        <f t="array" ref="M5245">_xlfn.IFS(ROUND(Sales_Data[[#This Row],[Temperature]],0)&lt;50,"Cold",ROUND(Sales_Data[[#This Row],[Temperature]],0)&lt;70,"Mild",ROUND(Sales_Data[[#This Row],[Temperature]],0)&lt;84,"Warm",TRUE,"Hot")</f>
        <v>Mild</v>
      </c>
    </row>
    <row r="5246" spans="1:13" x14ac:dyDescent="0.3">
      <c r="A5246" s="5">
        <v>25</v>
      </c>
      <c r="B5246" s="6">
        <v>41039</v>
      </c>
      <c r="C5246" s="7" t="b">
        <f t="shared" si="162"/>
        <v>1</v>
      </c>
      <c r="D5246" s="7" t="str" cm="1">
        <f t="array" ref="D5246">_xlfn.SWITCH(A5246,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46" s="7">
        <f t="shared" si="163"/>
        <v>41039</v>
      </c>
      <c r="F5246" s="5">
        <v>2012</v>
      </c>
      <c r="G5246" s="8">
        <v>699536.73</v>
      </c>
      <c r="H5246" s="5" t="s">
        <v>99</v>
      </c>
      <c r="I5246" s="9">
        <v>57.58</v>
      </c>
      <c r="J5246" s="10">
        <v>3.9849999999999999</v>
      </c>
      <c r="K5246" s="10">
        <v>215.92588649999999</v>
      </c>
      <c r="L5246" s="10">
        <v>7.2930000000000001</v>
      </c>
      <c r="M5246" s="11" t="str" cm="1">
        <f t="array" ref="M5246">_xlfn.IFS(ROUND(Sales_Data[[#This Row],[Temperature]],0)&lt;50,"Cold",ROUND(Sales_Data[[#This Row],[Temperature]],0)&lt;70,"Mild",ROUND(Sales_Data[[#This Row],[Temperature]],0)&lt;84,"Warm",TRUE,"Hot")</f>
        <v>Mild</v>
      </c>
    </row>
    <row r="5247" spans="1:13" x14ac:dyDescent="0.3">
      <c r="A5247" s="5">
        <v>26</v>
      </c>
      <c r="B5247" s="6">
        <v>41039</v>
      </c>
      <c r="C5247" s="7" t="b">
        <f t="shared" si="162"/>
        <v>1</v>
      </c>
      <c r="D5247" s="7" t="str" cm="1">
        <f t="array" ref="D5247">_xlfn.SWITCH(A5247,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47" s="7">
        <f t="shared" si="163"/>
        <v>41039</v>
      </c>
      <c r="F5247" s="5">
        <v>2012</v>
      </c>
      <c r="G5247" s="8">
        <v>1095504.26</v>
      </c>
      <c r="H5247" s="5" t="s">
        <v>99</v>
      </c>
      <c r="I5247" s="9">
        <v>54.07</v>
      </c>
      <c r="J5247" s="10">
        <v>4.0270000000000001</v>
      </c>
      <c r="K5247" s="10">
        <v>138.82560000000001</v>
      </c>
      <c r="L5247" s="10">
        <v>7.1379999999999999</v>
      </c>
      <c r="M5247" s="11" t="str" cm="1">
        <f t="array" ref="M5247">_xlfn.IFS(ROUND(Sales_Data[[#This Row],[Temperature]],0)&lt;50,"Cold",ROUND(Sales_Data[[#This Row],[Temperature]],0)&lt;70,"Mild",ROUND(Sales_Data[[#This Row],[Temperature]],0)&lt;84,"Warm",TRUE,"Hot")</f>
        <v>Mild</v>
      </c>
    </row>
    <row r="5248" spans="1:13" x14ac:dyDescent="0.3">
      <c r="A5248" s="5">
        <v>27</v>
      </c>
      <c r="B5248" s="6">
        <v>41039</v>
      </c>
      <c r="C5248" s="7" t="b">
        <f t="shared" si="162"/>
        <v>1</v>
      </c>
      <c r="D5248" s="7" t="str" cm="1">
        <f t="array" ref="D5248">_xlfn.SWITCH(A5248,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48" s="7">
        <f t="shared" si="163"/>
        <v>41039</v>
      </c>
      <c r="F5248" s="5">
        <v>2012</v>
      </c>
      <c r="G5248" s="8">
        <v>1591816.88</v>
      </c>
      <c r="H5248" s="5" t="s">
        <v>99</v>
      </c>
      <c r="I5248" s="9">
        <v>64.5</v>
      </c>
      <c r="J5248" s="10">
        <v>4.1509999999999998</v>
      </c>
      <c r="K5248" s="10">
        <v>142.85168329999999</v>
      </c>
      <c r="L5248" s="10">
        <v>8</v>
      </c>
      <c r="M5248" s="11" t="str" cm="1">
        <f t="array" ref="M5248">_xlfn.IFS(ROUND(Sales_Data[[#This Row],[Temperature]],0)&lt;50,"Cold",ROUND(Sales_Data[[#This Row],[Temperature]],0)&lt;70,"Mild",ROUND(Sales_Data[[#This Row],[Temperature]],0)&lt;84,"Warm",TRUE,"Hot")</f>
        <v>Mild</v>
      </c>
    </row>
    <row r="5249" spans="1:13" x14ac:dyDescent="0.3">
      <c r="A5249" s="5">
        <v>28</v>
      </c>
      <c r="B5249" s="6">
        <v>41039</v>
      </c>
      <c r="C5249" s="7" t="b">
        <f t="shared" si="162"/>
        <v>1</v>
      </c>
      <c r="D5249" s="7" t="str" cm="1">
        <f t="array" ref="D5249">_xlfn.SWITCH(A5249,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49" s="7">
        <f t="shared" si="163"/>
        <v>41039</v>
      </c>
      <c r="F5249" s="5">
        <v>2012</v>
      </c>
      <c r="G5249" s="8">
        <v>1462941.03</v>
      </c>
      <c r="H5249" s="5" t="s">
        <v>99</v>
      </c>
      <c r="I5249" s="9">
        <v>81.61</v>
      </c>
      <c r="J5249" s="10">
        <v>3.9660000000000002</v>
      </c>
      <c r="K5249" s="10">
        <v>131.0756667</v>
      </c>
      <c r="L5249" s="10">
        <v>10.199</v>
      </c>
      <c r="M5249" s="11" t="str" cm="1">
        <f t="array" ref="M5249">_xlfn.IFS(ROUND(Sales_Data[[#This Row],[Temperature]],0)&lt;50,"Cold",ROUND(Sales_Data[[#This Row],[Temperature]],0)&lt;70,"Mild",ROUND(Sales_Data[[#This Row],[Temperature]],0)&lt;84,"Warm",TRUE,"Hot")</f>
        <v>Warm</v>
      </c>
    </row>
    <row r="5250" spans="1:13" x14ac:dyDescent="0.3">
      <c r="A5250" s="5">
        <v>29</v>
      </c>
      <c r="B5250" s="6">
        <v>41039</v>
      </c>
      <c r="C5250" s="7" t="b">
        <f t="shared" ref="C5250:C5313" si="164">ISNUMBER(B5250)</f>
        <v>1</v>
      </c>
      <c r="D5250" s="7" t="str" cm="1">
        <f t="array" ref="D5250">_xlfn.SWITCH(A5250,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50" s="7">
        <f t="shared" ref="E5250:E5313" si="165">IF(C5250,B5250,DATE(RIGHT(B5250,4),MID(B5250,4,2),LEFT(B5250,2)))</f>
        <v>41039</v>
      </c>
      <c r="F5250" s="5">
        <v>2012</v>
      </c>
      <c r="G5250" s="8">
        <v>520632.8</v>
      </c>
      <c r="H5250" s="5" t="s">
        <v>99</v>
      </c>
      <c r="I5250" s="9">
        <v>62.09</v>
      </c>
      <c r="J5250" s="10">
        <v>4.0270000000000001</v>
      </c>
      <c r="K5250" s="10">
        <v>138.82560000000001</v>
      </c>
      <c r="L5250" s="10">
        <v>9.1509999999999998</v>
      </c>
      <c r="M5250" s="11" t="str" cm="1">
        <f t="array" ref="M5250">_xlfn.IFS(ROUND(Sales_Data[[#This Row],[Temperature]],0)&lt;50,"Cold",ROUND(Sales_Data[[#This Row],[Temperature]],0)&lt;70,"Mild",ROUND(Sales_Data[[#This Row],[Temperature]],0)&lt;84,"Warm",TRUE,"Hot")</f>
        <v>Mild</v>
      </c>
    </row>
    <row r="5251" spans="1:13" x14ac:dyDescent="0.3">
      <c r="A5251" s="5">
        <v>30</v>
      </c>
      <c r="B5251" s="6">
        <v>41039</v>
      </c>
      <c r="C5251" s="7" t="b">
        <f t="shared" si="164"/>
        <v>1</v>
      </c>
      <c r="D5251" s="7" t="str" cm="1">
        <f t="array" ref="D5251">_xlfn.SWITCH(A5251,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51" s="7">
        <f t="shared" si="165"/>
        <v>41039</v>
      </c>
      <c r="F5251" s="5">
        <v>2012</v>
      </c>
      <c r="G5251" s="8">
        <v>446751.45</v>
      </c>
      <c r="H5251" s="5" t="s">
        <v>99</v>
      </c>
      <c r="I5251" s="9">
        <v>70.28</v>
      </c>
      <c r="J5251" s="10">
        <v>3.617</v>
      </c>
      <c r="K5251" s="10">
        <v>222.8159296</v>
      </c>
      <c r="L5251" s="10">
        <v>6.17</v>
      </c>
      <c r="M5251" s="11" t="str" cm="1">
        <f t="array" ref="M5251">_xlfn.IFS(ROUND(Sales_Data[[#This Row],[Temperature]],0)&lt;50,"Cold",ROUND(Sales_Data[[#This Row],[Temperature]],0)&lt;70,"Mild",ROUND(Sales_Data[[#This Row],[Temperature]],0)&lt;84,"Warm",TRUE,"Hot")</f>
        <v>Warm</v>
      </c>
    </row>
    <row r="5252" spans="1:13" x14ac:dyDescent="0.3">
      <c r="A5252" s="5">
        <v>31</v>
      </c>
      <c r="B5252" s="6">
        <v>41039</v>
      </c>
      <c r="C5252" s="7" t="b">
        <f t="shared" si="164"/>
        <v>1</v>
      </c>
      <c r="D5252" s="7" t="str" cm="1">
        <f t="array" ref="D5252">_xlfn.SWITCH(A5252,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52" s="7">
        <f t="shared" si="165"/>
        <v>41039</v>
      </c>
      <c r="F5252" s="5">
        <v>2012</v>
      </c>
      <c r="G5252" s="8">
        <v>1363365.05</v>
      </c>
      <c r="H5252" s="5" t="s">
        <v>99</v>
      </c>
      <c r="I5252" s="9">
        <v>70.28</v>
      </c>
      <c r="J5252" s="10">
        <v>3.617</v>
      </c>
      <c r="K5252" s="10">
        <v>222.8159296</v>
      </c>
      <c r="L5252" s="10">
        <v>6.17</v>
      </c>
      <c r="M5252" s="11" t="str" cm="1">
        <f t="array" ref="M5252">_xlfn.IFS(ROUND(Sales_Data[[#This Row],[Temperature]],0)&lt;50,"Cold",ROUND(Sales_Data[[#This Row],[Temperature]],0)&lt;70,"Mild",ROUND(Sales_Data[[#This Row],[Temperature]],0)&lt;84,"Warm",TRUE,"Hot")</f>
        <v>Warm</v>
      </c>
    </row>
    <row r="5253" spans="1:13" x14ac:dyDescent="0.3">
      <c r="A5253" s="5">
        <v>32</v>
      </c>
      <c r="B5253" s="6">
        <v>41039</v>
      </c>
      <c r="C5253" s="7" t="b">
        <f t="shared" si="164"/>
        <v>1</v>
      </c>
      <c r="D5253" s="7" t="str" cm="1">
        <f t="array" ref="D5253">_xlfn.SWITCH(A5253,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53" s="7">
        <f t="shared" si="165"/>
        <v>41039</v>
      </c>
      <c r="F5253" s="5">
        <v>2012</v>
      </c>
      <c r="G5253" s="8">
        <v>1202775.24</v>
      </c>
      <c r="H5253" s="5" t="s">
        <v>99</v>
      </c>
      <c r="I5253" s="9">
        <v>55.34</v>
      </c>
      <c r="J5253" s="10">
        <v>3.7789999999999999</v>
      </c>
      <c r="K5253" s="10">
        <v>198.8221322</v>
      </c>
      <c r="L5253" s="10">
        <v>7.5570000000000004</v>
      </c>
      <c r="M5253" s="11" t="str" cm="1">
        <f t="array" ref="M5253">_xlfn.IFS(ROUND(Sales_Data[[#This Row],[Temperature]],0)&lt;50,"Cold",ROUND(Sales_Data[[#This Row],[Temperature]],0)&lt;70,"Mild",ROUND(Sales_Data[[#This Row],[Temperature]],0)&lt;84,"Warm",TRUE,"Hot")</f>
        <v>Mild</v>
      </c>
    </row>
    <row r="5254" spans="1:13" x14ac:dyDescent="0.3">
      <c r="A5254" s="5">
        <v>33</v>
      </c>
      <c r="B5254" s="6">
        <v>41039</v>
      </c>
      <c r="C5254" s="7" t="b">
        <f t="shared" si="164"/>
        <v>1</v>
      </c>
      <c r="D5254" s="7" t="str" cm="1">
        <f t="array" ref="D5254">_xlfn.SWITCH(A5254,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54" s="7">
        <f t="shared" si="165"/>
        <v>41039</v>
      </c>
      <c r="F5254" s="5">
        <v>2012</v>
      </c>
      <c r="G5254" s="8">
        <v>265444.90000000002</v>
      </c>
      <c r="H5254" s="5" t="s">
        <v>99</v>
      </c>
      <c r="I5254" s="9">
        <v>85.18</v>
      </c>
      <c r="J5254" s="10">
        <v>4.1319999999999997</v>
      </c>
      <c r="K5254" s="10">
        <v>131.0756667</v>
      </c>
      <c r="L5254" s="10">
        <v>6.8949999999999996</v>
      </c>
      <c r="M5254" s="11" t="str" cm="1">
        <f t="array" ref="M5254">_xlfn.IFS(ROUND(Sales_Data[[#This Row],[Temperature]],0)&lt;50,"Cold",ROUND(Sales_Data[[#This Row],[Temperature]],0)&lt;70,"Mild",ROUND(Sales_Data[[#This Row],[Temperature]],0)&lt;84,"Warm",TRUE,"Hot")</f>
        <v>Hot</v>
      </c>
    </row>
    <row r="5255" spans="1:13" x14ac:dyDescent="0.3">
      <c r="A5255" s="5">
        <v>34</v>
      </c>
      <c r="B5255" s="6">
        <v>41039</v>
      </c>
      <c r="C5255" s="7" t="b">
        <f t="shared" si="164"/>
        <v>1</v>
      </c>
      <c r="D5255" s="7" t="str" cm="1">
        <f t="array" ref="D5255">_xlfn.SWITCH(A5255,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255" s="7">
        <f t="shared" si="165"/>
        <v>41039</v>
      </c>
      <c r="F5255" s="5">
        <v>2012</v>
      </c>
      <c r="G5255" s="8">
        <v>968896.68</v>
      </c>
      <c r="H5255" s="5" t="s">
        <v>99</v>
      </c>
      <c r="I5255" s="9">
        <v>65.41</v>
      </c>
      <c r="J5255" s="10">
        <v>3.62</v>
      </c>
      <c r="K5255" s="10">
        <v>131.0756667</v>
      </c>
      <c r="L5255" s="10">
        <v>8.8390000000000004</v>
      </c>
      <c r="M5255" s="11" t="str" cm="1">
        <f t="array" ref="M5255">_xlfn.IFS(ROUND(Sales_Data[[#This Row],[Temperature]],0)&lt;50,"Cold",ROUND(Sales_Data[[#This Row],[Temperature]],0)&lt;70,"Mild",ROUND(Sales_Data[[#This Row],[Temperature]],0)&lt;84,"Warm",TRUE,"Hot")</f>
        <v>Mild</v>
      </c>
    </row>
    <row r="5256" spans="1:13" x14ac:dyDescent="0.3">
      <c r="A5256" s="5">
        <v>35</v>
      </c>
      <c r="B5256" s="6">
        <v>41039</v>
      </c>
      <c r="C5256" s="7" t="b">
        <f t="shared" si="164"/>
        <v>1</v>
      </c>
      <c r="D5256" s="7" t="str" cm="1">
        <f t="array" ref="D5256">_xlfn.SWITCH(A5256,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256" s="7">
        <f t="shared" si="165"/>
        <v>41039</v>
      </c>
      <c r="F5256" s="5">
        <v>2012</v>
      </c>
      <c r="G5256" s="8">
        <v>866064.4</v>
      </c>
      <c r="H5256" s="5" t="s">
        <v>99</v>
      </c>
      <c r="I5256" s="9">
        <v>64.5</v>
      </c>
      <c r="J5256" s="10">
        <v>3.9849999999999999</v>
      </c>
      <c r="K5256" s="10">
        <v>142.85168329999999</v>
      </c>
      <c r="L5256" s="10">
        <v>8.6649999999999991</v>
      </c>
      <c r="M5256" s="11" t="str" cm="1">
        <f t="array" ref="M5256">_xlfn.IFS(ROUND(Sales_Data[[#This Row],[Temperature]],0)&lt;50,"Cold",ROUND(Sales_Data[[#This Row],[Temperature]],0)&lt;70,"Mild",ROUND(Sales_Data[[#This Row],[Temperature]],0)&lt;84,"Warm",TRUE,"Hot")</f>
        <v>Mild</v>
      </c>
    </row>
    <row r="5257" spans="1:13" x14ac:dyDescent="0.3">
      <c r="A5257" s="5">
        <v>36</v>
      </c>
      <c r="B5257" s="6">
        <v>41039</v>
      </c>
      <c r="C5257" s="7" t="b">
        <f t="shared" si="164"/>
        <v>1</v>
      </c>
      <c r="D5257" s="7" t="str" cm="1">
        <f t="array" ref="D5257">_xlfn.SWITCH(A5257,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257" s="7">
        <f t="shared" si="165"/>
        <v>41039</v>
      </c>
      <c r="F5257" s="5">
        <v>2012</v>
      </c>
      <c r="G5257" s="8">
        <v>277137.86</v>
      </c>
      <c r="H5257" s="5" t="s">
        <v>99</v>
      </c>
      <c r="I5257" s="9">
        <v>73.569999999999993</v>
      </c>
      <c r="J5257" s="10">
        <v>3.6110000000000002</v>
      </c>
      <c r="K5257" s="10">
        <v>221.8533396</v>
      </c>
      <c r="L5257" s="10">
        <v>6.2279999999999998</v>
      </c>
      <c r="M5257" s="11" t="str" cm="1">
        <f t="array" ref="M5257">_xlfn.IFS(ROUND(Sales_Data[[#This Row],[Temperature]],0)&lt;50,"Cold",ROUND(Sales_Data[[#This Row],[Temperature]],0)&lt;70,"Mild",ROUND(Sales_Data[[#This Row],[Temperature]],0)&lt;84,"Warm",TRUE,"Hot")</f>
        <v>Warm</v>
      </c>
    </row>
    <row r="5258" spans="1:13" x14ac:dyDescent="0.3">
      <c r="A5258" s="5">
        <v>37</v>
      </c>
      <c r="B5258" s="6">
        <v>41039</v>
      </c>
      <c r="C5258" s="7" t="b">
        <f t="shared" si="164"/>
        <v>1</v>
      </c>
      <c r="D5258" s="7" t="str" cm="1">
        <f t="array" ref="D5258">_xlfn.SWITCH(A5258,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258" s="7">
        <f t="shared" si="165"/>
        <v>41039</v>
      </c>
      <c r="F5258" s="5">
        <v>2012</v>
      </c>
      <c r="G5258" s="8">
        <v>546122.37</v>
      </c>
      <c r="H5258" s="5" t="s">
        <v>99</v>
      </c>
      <c r="I5258" s="9">
        <v>73.569999999999993</v>
      </c>
      <c r="J5258" s="10">
        <v>3.617</v>
      </c>
      <c r="K5258" s="10">
        <v>221.8533396</v>
      </c>
      <c r="L5258" s="10">
        <v>6.2279999999999998</v>
      </c>
      <c r="M5258" s="11" t="str" cm="1">
        <f t="array" ref="M5258">_xlfn.IFS(ROUND(Sales_Data[[#This Row],[Temperature]],0)&lt;50,"Cold",ROUND(Sales_Data[[#This Row],[Temperature]],0)&lt;70,"Mild",ROUND(Sales_Data[[#This Row],[Temperature]],0)&lt;84,"Warm",TRUE,"Hot")</f>
        <v>Warm</v>
      </c>
    </row>
    <row r="5259" spans="1:13" x14ac:dyDescent="0.3">
      <c r="A5259" s="5">
        <v>38</v>
      </c>
      <c r="B5259" s="6">
        <v>41039</v>
      </c>
      <c r="C5259" s="7" t="b">
        <f t="shared" si="164"/>
        <v>1</v>
      </c>
      <c r="D5259" s="7" t="str" cm="1">
        <f t="array" ref="D5259">_xlfn.SWITCH(A5259,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259" s="7">
        <f t="shared" si="165"/>
        <v>41039</v>
      </c>
      <c r="F5259" s="5">
        <v>2012</v>
      </c>
      <c r="G5259" s="8">
        <v>458479.01</v>
      </c>
      <c r="H5259" s="5" t="s">
        <v>99</v>
      </c>
      <c r="I5259" s="9">
        <v>81.61</v>
      </c>
      <c r="J5259" s="10">
        <v>3.9660000000000002</v>
      </c>
      <c r="K5259" s="10">
        <v>131.0756667</v>
      </c>
      <c r="L5259" s="10">
        <v>10.199</v>
      </c>
      <c r="M5259" s="11" t="str" cm="1">
        <f t="array" ref="M5259">_xlfn.IFS(ROUND(Sales_Data[[#This Row],[Temperature]],0)&lt;50,"Cold",ROUND(Sales_Data[[#This Row],[Temperature]],0)&lt;70,"Mild",ROUND(Sales_Data[[#This Row],[Temperature]],0)&lt;84,"Warm",TRUE,"Hot")</f>
        <v>Warm</v>
      </c>
    </row>
    <row r="5260" spans="1:13" x14ac:dyDescent="0.3">
      <c r="A5260" s="5">
        <v>39</v>
      </c>
      <c r="B5260" s="6">
        <v>41039</v>
      </c>
      <c r="C5260" s="7" t="b">
        <f t="shared" si="164"/>
        <v>1</v>
      </c>
      <c r="D5260" s="7" t="str" cm="1">
        <f t="array" ref="D5260">_xlfn.SWITCH(A5260,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260" s="7">
        <f t="shared" si="165"/>
        <v>41039</v>
      </c>
      <c r="F5260" s="5">
        <v>2012</v>
      </c>
      <c r="G5260" s="8">
        <v>1574408.67</v>
      </c>
      <c r="H5260" s="5" t="s">
        <v>99</v>
      </c>
      <c r="I5260" s="9">
        <v>72.05</v>
      </c>
      <c r="J5260" s="10">
        <v>3.617</v>
      </c>
      <c r="K5260" s="10">
        <v>221.8533396</v>
      </c>
      <c r="L5260" s="10">
        <v>6.2279999999999998</v>
      </c>
      <c r="M5260" s="11" t="str" cm="1">
        <f t="array" ref="M5260">_xlfn.IFS(ROUND(Sales_Data[[#This Row],[Temperature]],0)&lt;50,"Cold",ROUND(Sales_Data[[#This Row],[Temperature]],0)&lt;70,"Mild",ROUND(Sales_Data[[#This Row],[Temperature]],0)&lt;84,"Warm",TRUE,"Hot")</f>
        <v>Warm</v>
      </c>
    </row>
    <row r="5261" spans="1:13" x14ac:dyDescent="0.3">
      <c r="A5261" s="5">
        <v>40</v>
      </c>
      <c r="B5261" s="6">
        <v>41039</v>
      </c>
      <c r="C5261" s="7" t="b">
        <f t="shared" si="164"/>
        <v>1</v>
      </c>
      <c r="D5261" s="7" t="str" cm="1">
        <f t="array" ref="D5261">_xlfn.SWITCH(A5261,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261" s="7">
        <f t="shared" si="165"/>
        <v>41039</v>
      </c>
      <c r="F5261" s="5">
        <v>2012</v>
      </c>
      <c r="G5261" s="8">
        <v>1069112</v>
      </c>
      <c r="H5261" s="5" t="s">
        <v>99</v>
      </c>
      <c r="I5261" s="9">
        <v>57.21</v>
      </c>
      <c r="J5261" s="10">
        <v>4.0270000000000001</v>
      </c>
      <c r="K5261" s="10">
        <v>138.82560000000001</v>
      </c>
      <c r="L5261" s="10">
        <v>4.1449999999999996</v>
      </c>
      <c r="M5261" s="11" t="str" cm="1">
        <f t="array" ref="M5261">_xlfn.IFS(ROUND(Sales_Data[[#This Row],[Temperature]],0)&lt;50,"Cold",ROUND(Sales_Data[[#This Row],[Temperature]],0)&lt;70,"Mild",ROUND(Sales_Data[[#This Row],[Temperature]],0)&lt;84,"Warm",TRUE,"Hot")</f>
        <v>Mild</v>
      </c>
    </row>
    <row r="5262" spans="1:13" x14ac:dyDescent="0.3">
      <c r="A5262" s="5">
        <v>41</v>
      </c>
      <c r="B5262" s="6">
        <v>41039</v>
      </c>
      <c r="C5262" s="7" t="b">
        <f t="shared" si="164"/>
        <v>1</v>
      </c>
      <c r="D5262" s="7" t="str" cm="1">
        <f t="array" ref="D5262">_xlfn.SWITCH(A5262,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262" s="7">
        <f t="shared" si="165"/>
        <v>41039</v>
      </c>
      <c r="F5262" s="5">
        <v>2012</v>
      </c>
      <c r="G5262" s="8">
        <v>1400160.95</v>
      </c>
      <c r="H5262" s="5" t="s">
        <v>99</v>
      </c>
      <c r="I5262" s="9">
        <v>50.14</v>
      </c>
      <c r="J5262" s="10">
        <v>3.7789999999999999</v>
      </c>
      <c r="K5262" s="10">
        <v>198.8221322</v>
      </c>
      <c r="L5262" s="10">
        <v>6.1950000000000003</v>
      </c>
      <c r="M5262" s="11" t="str" cm="1">
        <f t="array" ref="M5262">_xlfn.IFS(ROUND(Sales_Data[[#This Row],[Temperature]],0)&lt;50,"Cold",ROUND(Sales_Data[[#This Row],[Temperature]],0)&lt;70,"Mild",ROUND(Sales_Data[[#This Row],[Temperature]],0)&lt;84,"Warm",TRUE,"Hot")</f>
        <v>Mild</v>
      </c>
    </row>
    <row r="5263" spans="1:13" x14ac:dyDescent="0.3">
      <c r="A5263" s="5">
        <v>42</v>
      </c>
      <c r="B5263" s="6">
        <v>41039</v>
      </c>
      <c r="C5263" s="7" t="b">
        <f t="shared" si="164"/>
        <v>1</v>
      </c>
      <c r="D5263" s="7" t="str" cm="1">
        <f t="array" ref="D5263">_xlfn.SWITCH(A5263,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263" s="7">
        <f t="shared" si="165"/>
        <v>41039</v>
      </c>
      <c r="F5263" s="5">
        <v>2012</v>
      </c>
      <c r="G5263" s="8">
        <v>593162.53</v>
      </c>
      <c r="H5263" s="5" t="s">
        <v>99</v>
      </c>
      <c r="I5263" s="9">
        <v>80.88</v>
      </c>
      <c r="J5263" s="10">
        <v>4.1319999999999997</v>
      </c>
      <c r="K5263" s="10">
        <v>131.0756667</v>
      </c>
      <c r="L5263" s="10">
        <v>6.9429999999999996</v>
      </c>
      <c r="M5263" s="11" t="str" cm="1">
        <f t="array" ref="M5263">_xlfn.IFS(ROUND(Sales_Data[[#This Row],[Temperature]],0)&lt;50,"Cold",ROUND(Sales_Data[[#This Row],[Temperature]],0)&lt;70,"Mild",ROUND(Sales_Data[[#This Row],[Temperature]],0)&lt;84,"Warm",TRUE,"Hot")</f>
        <v>Warm</v>
      </c>
    </row>
    <row r="5264" spans="1:13" x14ac:dyDescent="0.3">
      <c r="A5264" s="5">
        <v>43</v>
      </c>
      <c r="B5264" s="6">
        <v>41039</v>
      </c>
      <c r="C5264" s="7" t="b">
        <f t="shared" si="164"/>
        <v>1</v>
      </c>
      <c r="D5264" s="7" t="str" cm="1">
        <f t="array" ref="D5264">_xlfn.SWITCH(A5264,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264" s="7">
        <f t="shared" si="165"/>
        <v>41039</v>
      </c>
      <c r="F5264" s="5">
        <v>2012</v>
      </c>
      <c r="G5264" s="8">
        <v>642614.89</v>
      </c>
      <c r="H5264" s="5" t="s">
        <v>99</v>
      </c>
      <c r="I5264" s="9">
        <v>74.09</v>
      </c>
      <c r="J5264" s="10">
        <v>3.617</v>
      </c>
      <c r="K5264" s="10">
        <v>214.49126670000001</v>
      </c>
      <c r="L5264" s="10">
        <v>8.8390000000000004</v>
      </c>
      <c r="M5264" s="11" t="str" cm="1">
        <f t="array" ref="M5264">_xlfn.IFS(ROUND(Sales_Data[[#This Row],[Temperature]],0)&lt;50,"Cold",ROUND(Sales_Data[[#This Row],[Temperature]],0)&lt;70,"Mild",ROUND(Sales_Data[[#This Row],[Temperature]],0)&lt;84,"Warm",TRUE,"Hot")</f>
        <v>Warm</v>
      </c>
    </row>
    <row r="5265" spans="1:13" x14ac:dyDescent="0.3">
      <c r="A5265" s="5">
        <v>44</v>
      </c>
      <c r="B5265" s="6">
        <v>41039</v>
      </c>
      <c r="C5265" s="7" t="b">
        <f t="shared" si="164"/>
        <v>1</v>
      </c>
      <c r="D5265" s="7" t="str" cm="1">
        <f t="array" ref="D5265">_xlfn.SWITCH(A5265,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265" s="7">
        <f t="shared" si="165"/>
        <v>41039</v>
      </c>
      <c r="F5265" s="5">
        <v>2012</v>
      </c>
      <c r="G5265" s="8">
        <v>337390.44</v>
      </c>
      <c r="H5265" s="5" t="s">
        <v>99</v>
      </c>
      <c r="I5265" s="9">
        <v>61.79</v>
      </c>
      <c r="J5265" s="10">
        <v>3.8149999999999999</v>
      </c>
      <c r="K5265" s="10">
        <v>131.0756667</v>
      </c>
      <c r="L5265" s="10">
        <v>5.2169999999999996</v>
      </c>
      <c r="M5265" s="11" t="str" cm="1">
        <f t="array" ref="M5265">_xlfn.IFS(ROUND(Sales_Data[[#This Row],[Temperature]],0)&lt;50,"Cold",ROUND(Sales_Data[[#This Row],[Temperature]],0)&lt;70,"Mild",ROUND(Sales_Data[[#This Row],[Temperature]],0)&lt;84,"Warm",TRUE,"Hot")</f>
        <v>Mild</v>
      </c>
    </row>
    <row r="5266" spans="1:13" x14ac:dyDescent="0.3">
      <c r="A5266" s="5">
        <v>45</v>
      </c>
      <c r="B5266" s="6">
        <v>41039</v>
      </c>
      <c r="C5266" s="7" t="b">
        <f t="shared" si="164"/>
        <v>1</v>
      </c>
      <c r="D5266" s="7" t="str" cm="1">
        <f t="array" ref="D5266">_xlfn.SWITCH(A5266,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266" s="7">
        <f t="shared" si="165"/>
        <v>41039</v>
      </c>
      <c r="F5266" s="5">
        <v>2012</v>
      </c>
      <c r="G5266" s="8">
        <v>733455.07</v>
      </c>
      <c r="H5266" s="5" t="s">
        <v>99</v>
      </c>
      <c r="I5266" s="9">
        <v>64.89</v>
      </c>
      <c r="J5266" s="10">
        <v>3.9849999999999999</v>
      </c>
      <c r="K5266" s="10">
        <v>192.1704115</v>
      </c>
      <c r="L5266" s="10">
        <v>8.6669999999999998</v>
      </c>
      <c r="M5266" s="11" t="str" cm="1">
        <f t="array" ref="M5266">_xlfn.IFS(ROUND(Sales_Data[[#This Row],[Temperature]],0)&lt;50,"Cold",ROUND(Sales_Data[[#This Row],[Temperature]],0)&lt;70,"Mild",ROUND(Sales_Data[[#This Row],[Temperature]],0)&lt;84,"Warm",TRUE,"Hot")</f>
        <v>Mild</v>
      </c>
    </row>
    <row r="5267" spans="1:13" x14ac:dyDescent="0.3">
      <c r="A5267" s="5">
        <v>1</v>
      </c>
      <c r="B5267" s="5" t="s">
        <v>78</v>
      </c>
      <c r="C5267" s="7" t="b">
        <f t="shared" si="164"/>
        <v>0</v>
      </c>
      <c r="D5267" s="7" t="str" cm="1">
        <f t="array" ref="D5267">_xlfn.SWITCH(A5267,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267" s="12">
        <f t="shared" si="165"/>
        <v>41047</v>
      </c>
      <c r="F5267" s="5">
        <v>2012</v>
      </c>
      <c r="G5267" s="8">
        <v>1595901.87</v>
      </c>
      <c r="H5267" s="5" t="s">
        <v>99</v>
      </c>
      <c r="I5267" s="9">
        <v>70.33</v>
      </c>
      <c r="J5267" s="10">
        <v>3.63</v>
      </c>
      <c r="K5267" s="10">
        <v>221.74267399999999</v>
      </c>
      <c r="L5267" s="10">
        <v>7.1429999999999998</v>
      </c>
      <c r="M5267" s="11" t="str" cm="1">
        <f t="array" ref="M5267">_xlfn.IFS(ROUND(Sales_Data[[#This Row],[Temperature]],0)&lt;50,"Cold",ROUND(Sales_Data[[#This Row],[Temperature]],0)&lt;70,"Mild",ROUND(Sales_Data[[#This Row],[Temperature]],0)&lt;84,"Warm",TRUE,"Hot")</f>
        <v>Warm</v>
      </c>
    </row>
    <row r="5268" spans="1:13" x14ac:dyDescent="0.3">
      <c r="A5268" s="5">
        <v>2</v>
      </c>
      <c r="B5268" s="5" t="s">
        <v>78</v>
      </c>
      <c r="C5268" s="7" t="b">
        <f t="shared" si="164"/>
        <v>0</v>
      </c>
      <c r="D5268" s="7" t="str" cm="1">
        <f t="array" ref="D5268">_xlfn.SWITCH(A5268,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268" s="12">
        <f t="shared" si="165"/>
        <v>41047</v>
      </c>
      <c r="F5268" s="5">
        <v>2012</v>
      </c>
      <c r="G5268" s="8">
        <v>2000940.67</v>
      </c>
      <c r="H5268" s="5" t="s">
        <v>99</v>
      </c>
      <c r="I5268" s="9">
        <v>71.27</v>
      </c>
      <c r="J5268" s="10">
        <v>3.63</v>
      </c>
      <c r="K5268" s="10">
        <v>221.38033100000001</v>
      </c>
      <c r="L5268" s="10">
        <v>6.891</v>
      </c>
      <c r="M5268" s="11" t="str" cm="1">
        <f t="array" ref="M5268">_xlfn.IFS(ROUND(Sales_Data[[#This Row],[Temperature]],0)&lt;50,"Cold",ROUND(Sales_Data[[#This Row],[Temperature]],0)&lt;70,"Mild",ROUND(Sales_Data[[#This Row],[Temperature]],0)&lt;84,"Warm",TRUE,"Hot")</f>
        <v>Warm</v>
      </c>
    </row>
    <row r="5269" spans="1:13" x14ac:dyDescent="0.3">
      <c r="A5269" s="5">
        <v>3</v>
      </c>
      <c r="B5269" s="5" t="s">
        <v>78</v>
      </c>
      <c r="C5269" s="7" t="b">
        <f t="shared" si="164"/>
        <v>0</v>
      </c>
      <c r="D5269" s="7" t="str" cm="1">
        <f t="array" ref="D5269">_xlfn.SWITCH(A5269,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269" s="12">
        <f t="shared" si="165"/>
        <v>41047</v>
      </c>
      <c r="F5269" s="5">
        <v>2012</v>
      </c>
      <c r="G5269" s="8">
        <v>418112.76</v>
      </c>
      <c r="H5269" s="5" t="s">
        <v>99</v>
      </c>
      <c r="I5269" s="9">
        <v>72.38</v>
      </c>
      <c r="J5269" s="10">
        <v>3.63</v>
      </c>
      <c r="K5269" s="10">
        <v>225.25120240000001</v>
      </c>
      <c r="L5269" s="10">
        <v>6.6639999999999997</v>
      </c>
      <c r="M5269" s="11" t="str" cm="1">
        <f t="array" ref="M5269">_xlfn.IFS(ROUND(Sales_Data[[#This Row],[Temperature]],0)&lt;50,"Cold",ROUND(Sales_Data[[#This Row],[Temperature]],0)&lt;70,"Mild",ROUND(Sales_Data[[#This Row],[Temperature]],0)&lt;84,"Warm",TRUE,"Hot")</f>
        <v>Warm</v>
      </c>
    </row>
    <row r="5270" spans="1:13" x14ac:dyDescent="0.3">
      <c r="A5270" s="5">
        <v>4</v>
      </c>
      <c r="B5270" s="5" t="s">
        <v>78</v>
      </c>
      <c r="C5270" s="7" t="b">
        <f t="shared" si="164"/>
        <v>0</v>
      </c>
      <c r="D5270" s="7" t="str" cm="1">
        <f t="array" ref="D5270">_xlfn.SWITCH(A5270,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270" s="12">
        <f t="shared" si="165"/>
        <v>41047</v>
      </c>
      <c r="F5270" s="5">
        <v>2012</v>
      </c>
      <c r="G5270" s="8">
        <v>2207214.81</v>
      </c>
      <c r="H5270" s="5" t="s">
        <v>99</v>
      </c>
      <c r="I5270" s="9">
        <v>68.430000000000007</v>
      </c>
      <c r="J5270" s="10">
        <v>3.62</v>
      </c>
      <c r="K5270" s="10">
        <v>131.09832259999999</v>
      </c>
      <c r="L5270" s="10">
        <v>4.3079999999999998</v>
      </c>
      <c r="M5270" s="11" t="str" cm="1">
        <f t="array" ref="M5270">_xlfn.IFS(ROUND(Sales_Data[[#This Row],[Temperature]],0)&lt;50,"Cold",ROUND(Sales_Data[[#This Row],[Temperature]],0)&lt;70,"Mild",ROUND(Sales_Data[[#This Row],[Temperature]],0)&lt;84,"Warm",TRUE,"Hot")</f>
        <v>Mild</v>
      </c>
    </row>
    <row r="5271" spans="1:13" x14ac:dyDescent="0.3">
      <c r="A5271" s="5">
        <v>5</v>
      </c>
      <c r="B5271" s="5" t="s">
        <v>78</v>
      </c>
      <c r="C5271" s="7" t="b">
        <f t="shared" si="164"/>
        <v>0</v>
      </c>
      <c r="D5271" s="7" t="str" cm="1">
        <f t="array" ref="D5271">_xlfn.SWITCH(A5271,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271" s="12">
        <f t="shared" si="165"/>
        <v>41047</v>
      </c>
      <c r="F5271" s="5">
        <v>2012</v>
      </c>
      <c r="G5271" s="8">
        <v>336189.66</v>
      </c>
      <c r="H5271" s="5" t="s">
        <v>99</v>
      </c>
      <c r="I5271" s="9">
        <v>70.45</v>
      </c>
      <c r="J5271" s="10">
        <v>3.63</v>
      </c>
      <c r="K5271" s="10">
        <v>222.330443</v>
      </c>
      <c r="L5271" s="10">
        <v>5.8010000000000002</v>
      </c>
      <c r="M5271" s="11" t="str" cm="1">
        <f t="array" ref="M5271">_xlfn.IFS(ROUND(Sales_Data[[#This Row],[Temperature]],0)&lt;50,"Cold",ROUND(Sales_Data[[#This Row],[Temperature]],0)&lt;70,"Mild",ROUND(Sales_Data[[#This Row],[Temperature]],0)&lt;84,"Warm",TRUE,"Hot")</f>
        <v>Warm</v>
      </c>
    </row>
    <row r="5272" spans="1:13" x14ac:dyDescent="0.3">
      <c r="A5272" s="5">
        <v>6</v>
      </c>
      <c r="B5272" s="5" t="s">
        <v>78</v>
      </c>
      <c r="C5272" s="7" t="b">
        <f t="shared" si="164"/>
        <v>0</v>
      </c>
      <c r="D5272" s="7" t="str" cm="1">
        <f t="array" ref="D5272">_xlfn.SWITCH(A5272,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272" s="12">
        <f t="shared" si="165"/>
        <v>41047</v>
      </c>
      <c r="F5272" s="5">
        <v>2012</v>
      </c>
      <c r="G5272" s="8">
        <v>1513635.64</v>
      </c>
      <c r="H5272" s="5" t="s">
        <v>99</v>
      </c>
      <c r="I5272" s="9">
        <v>70.5</v>
      </c>
      <c r="J5272" s="10">
        <v>3.63</v>
      </c>
      <c r="K5272" s="10">
        <v>223.35119280000001</v>
      </c>
      <c r="L5272" s="10">
        <v>5.9640000000000004</v>
      </c>
      <c r="M5272" s="11" t="str" cm="1">
        <f t="array" ref="M5272">_xlfn.IFS(ROUND(Sales_Data[[#This Row],[Temperature]],0)&lt;50,"Cold",ROUND(Sales_Data[[#This Row],[Temperature]],0)&lt;70,"Mild",ROUND(Sales_Data[[#This Row],[Temperature]],0)&lt;84,"Warm",TRUE,"Hot")</f>
        <v>Warm</v>
      </c>
    </row>
    <row r="5273" spans="1:13" x14ac:dyDescent="0.3">
      <c r="A5273" s="5">
        <v>7</v>
      </c>
      <c r="B5273" s="5" t="s">
        <v>78</v>
      </c>
      <c r="C5273" s="7" t="b">
        <f t="shared" si="164"/>
        <v>0</v>
      </c>
      <c r="D5273" s="7" t="str" cm="1">
        <f t="array" ref="D5273">_xlfn.SWITCH(A5273,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273" s="12">
        <f t="shared" si="165"/>
        <v>41047</v>
      </c>
      <c r="F5273" s="5">
        <v>2012</v>
      </c>
      <c r="G5273" s="8">
        <v>468428.3</v>
      </c>
      <c r="H5273" s="5" t="s">
        <v>99</v>
      </c>
      <c r="I5273" s="9">
        <v>49.41</v>
      </c>
      <c r="J5273" s="10">
        <v>3.8370000000000002</v>
      </c>
      <c r="K5273" s="10">
        <v>197.5553137</v>
      </c>
      <c r="L5273" s="10">
        <v>8.09</v>
      </c>
      <c r="M5273" s="11" t="str" cm="1">
        <f t="array" ref="M5273">_xlfn.IFS(ROUND(Sales_Data[[#This Row],[Temperature]],0)&lt;50,"Cold",ROUND(Sales_Data[[#This Row],[Temperature]],0)&lt;70,"Mild",ROUND(Sales_Data[[#This Row],[Temperature]],0)&lt;84,"Warm",TRUE,"Hot")</f>
        <v>Cold</v>
      </c>
    </row>
    <row r="5274" spans="1:13" x14ac:dyDescent="0.3">
      <c r="A5274" s="5">
        <v>8</v>
      </c>
      <c r="B5274" s="5" t="s">
        <v>78</v>
      </c>
      <c r="C5274" s="7" t="b">
        <f t="shared" si="164"/>
        <v>0</v>
      </c>
      <c r="D5274" s="7" t="str" cm="1">
        <f t="array" ref="D5274">_xlfn.SWITCH(A5274,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274" s="12">
        <f t="shared" si="165"/>
        <v>41047</v>
      </c>
      <c r="F5274" s="5">
        <v>2012</v>
      </c>
      <c r="G5274" s="8">
        <v>913922.01</v>
      </c>
      <c r="H5274" s="5" t="s">
        <v>99</v>
      </c>
      <c r="I5274" s="9">
        <v>64.16</v>
      </c>
      <c r="J5274" s="10">
        <v>3.63</v>
      </c>
      <c r="K5274" s="10">
        <v>225.3002908</v>
      </c>
      <c r="L5274" s="10">
        <v>5.6790000000000003</v>
      </c>
      <c r="M5274" s="11" t="str" cm="1">
        <f t="array" ref="M5274">_xlfn.IFS(ROUND(Sales_Data[[#This Row],[Temperature]],0)&lt;50,"Cold",ROUND(Sales_Data[[#This Row],[Temperature]],0)&lt;70,"Mild",ROUND(Sales_Data[[#This Row],[Temperature]],0)&lt;84,"Warm",TRUE,"Hot")</f>
        <v>Mild</v>
      </c>
    </row>
    <row r="5275" spans="1:13" x14ac:dyDescent="0.3">
      <c r="A5275" s="5">
        <v>9</v>
      </c>
      <c r="B5275" s="5" t="s">
        <v>78</v>
      </c>
      <c r="C5275" s="7" t="b">
        <f t="shared" si="164"/>
        <v>0</v>
      </c>
      <c r="D5275" s="7" t="str" cm="1">
        <f t="array" ref="D5275">_xlfn.SWITCH(A5275,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275" s="12">
        <f t="shared" si="165"/>
        <v>41047</v>
      </c>
      <c r="F5275" s="5">
        <v>2012</v>
      </c>
      <c r="G5275" s="8">
        <v>571463.93000000005</v>
      </c>
      <c r="H5275" s="5" t="s">
        <v>99</v>
      </c>
      <c r="I5275" s="9">
        <v>69.52</v>
      </c>
      <c r="J5275" s="10">
        <v>3.63</v>
      </c>
      <c r="K5275" s="10">
        <v>225.49424980000001</v>
      </c>
      <c r="L5275" s="10">
        <v>5.5389999999999997</v>
      </c>
      <c r="M5275" s="11" t="str" cm="1">
        <f t="array" ref="M5275">_xlfn.IFS(ROUND(Sales_Data[[#This Row],[Temperature]],0)&lt;50,"Cold",ROUND(Sales_Data[[#This Row],[Temperature]],0)&lt;70,"Mild",ROUND(Sales_Data[[#This Row],[Temperature]],0)&lt;84,"Warm",TRUE,"Hot")</f>
        <v>Warm</v>
      </c>
    </row>
    <row r="5276" spans="1:13" x14ac:dyDescent="0.3">
      <c r="A5276" s="5">
        <v>10</v>
      </c>
      <c r="B5276" s="5" t="s">
        <v>78</v>
      </c>
      <c r="C5276" s="7" t="b">
        <f t="shared" si="164"/>
        <v>0</v>
      </c>
      <c r="D5276" s="7" t="str" cm="1">
        <f t="array" ref="D5276">_xlfn.SWITCH(A5276,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276" s="12">
        <f t="shared" si="165"/>
        <v>41047</v>
      </c>
      <c r="F5276" s="5">
        <v>2012</v>
      </c>
      <c r="G5276" s="8">
        <v>1795152.73</v>
      </c>
      <c r="H5276" s="5" t="s">
        <v>99</v>
      </c>
      <c r="I5276" s="9">
        <v>85.19</v>
      </c>
      <c r="J5276" s="10">
        <v>4.3079999999999998</v>
      </c>
      <c r="K5276" s="10">
        <v>131.09832259999999</v>
      </c>
      <c r="L5276" s="10">
        <v>7.3819999999999997</v>
      </c>
      <c r="M5276" s="11" t="str" cm="1">
        <f t="array" ref="M5276">_xlfn.IFS(ROUND(Sales_Data[[#This Row],[Temperature]],0)&lt;50,"Cold",ROUND(Sales_Data[[#This Row],[Temperature]],0)&lt;70,"Mild",ROUND(Sales_Data[[#This Row],[Temperature]],0)&lt;84,"Warm",TRUE,"Hot")</f>
        <v>Hot</v>
      </c>
    </row>
    <row r="5277" spans="1:13" x14ac:dyDescent="0.3">
      <c r="A5277" s="5">
        <v>11</v>
      </c>
      <c r="B5277" s="5" t="s">
        <v>78</v>
      </c>
      <c r="C5277" s="7" t="b">
        <f t="shared" si="164"/>
        <v>0</v>
      </c>
      <c r="D5277" s="7" t="str" cm="1">
        <f t="array" ref="D5277">_xlfn.SWITCH(A5277,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277" s="12">
        <f t="shared" si="165"/>
        <v>41047</v>
      </c>
      <c r="F5277" s="5">
        <v>2012</v>
      </c>
      <c r="G5277" s="8">
        <v>1352442.31</v>
      </c>
      <c r="H5277" s="5" t="s">
        <v>99</v>
      </c>
      <c r="I5277" s="9">
        <v>72.53</v>
      </c>
      <c r="J5277" s="10">
        <v>3.63</v>
      </c>
      <c r="K5277" s="10">
        <v>225.25120240000001</v>
      </c>
      <c r="L5277" s="10">
        <v>6.6639999999999997</v>
      </c>
      <c r="M5277" s="11" t="str" cm="1">
        <f t="array" ref="M5277">_xlfn.IFS(ROUND(Sales_Data[[#This Row],[Temperature]],0)&lt;50,"Cold",ROUND(Sales_Data[[#This Row],[Temperature]],0)&lt;70,"Mild",ROUND(Sales_Data[[#This Row],[Temperature]],0)&lt;84,"Warm",TRUE,"Hot")</f>
        <v>Warm</v>
      </c>
    </row>
    <row r="5278" spans="1:13" x14ac:dyDescent="0.3">
      <c r="A5278" s="5">
        <v>12</v>
      </c>
      <c r="B5278" s="5" t="s">
        <v>78</v>
      </c>
      <c r="C5278" s="7" t="b">
        <f t="shared" si="164"/>
        <v>0</v>
      </c>
      <c r="D5278" s="7" t="str" cm="1">
        <f t="array" ref="D5278">_xlfn.SWITCH(A5278,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278" s="12">
        <f t="shared" si="165"/>
        <v>41047</v>
      </c>
      <c r="F5278" s="5">
        <v>2012</v>
      </c>
      <c r="G5278" s="8">
        <v>1020486.05</v>
      </c>
      <c r="H5278" s="5" t="s">
        <v>99</v>
      </c>
      <c r="I5278" s="9">
        <v>84.51</v>
      </c>
      <c r="J5278" s="10">
        <v>4.1100000000000003</v>
      </c>
      <c r="K5278" s="10">
        <v>131.09832259999999</v>
      </c>
      <c r="L5278" s="10">
        <v>11.627000000000001</v>
      </c>
      <c r="M5278" s="11" t="str" cm="1">
        <f t="array" ref="M5278">_xlfn.IFS(ROUND(Sales_Data[[#This Row],[Temperature]],0)&lt;50,"Cold",ROUND(Sales_Data[[#This Row],[Temperature]],0)&lt;70,"Mild",ROUND(Sales_Data[[#This Row],[Temperature]],0)&lt;84,"Warm",TRUE,"Hot")</f>
        <v>Hot</v>
      </c>
    </row>
    <row r="5279" spans="1:13" x14ac:dyDescent="0.3">
      <c r="A5279" s="5">
        <v>13</v>
      </c>
      <c r="B5279" s="5" t="s">
        <v>78</v>
      </c>
      <c r="C5279" s="7" t="b">
        <f t="shared" si="164"/>
        <v>0</v>
      </c>
      <c r="D5279" s="7" t="str" cm="1">
        <f t="array" ref="D5279">_xlfn.SWITCH(A5279,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279" s="12">
        <f t="shared" si="165"/>
        <v>41047</v>
      </c>
      <c r="F5279" s="5">
        <v>2012</v>
      </c>
      <c r="G5279" s="8">
        <v>2131900.5499999998</v>
      </c>
      <c r="H5279" s="5" t="s">
        <v>99</v>
      </c>
      <c r="I5279" s="9">
        <v>65.17</v>
      </c>
      <c r="J5279" s="10">
        <v>3.8079999999999998</v>
      </c>
      <c r="K5279" s="10">
        <v>131.09832259999999</v>
      </c>
      <c r="L5279" s="10">
        <v>5.9649999999999999</v>
      </c>
      <c r="M5279" s="11" t="str" cm="1">
        <f t="array" ref="M5279">_xlfn.IFS(ROUND(Sales_Data[[#This Row],[Temperature]],0)&lt;50,"Cold",ROUND(Sales_Data[[#This Row],[Temperature]],0)&lt;70,"Mild",ROUND(Sales_Data[[#This Row],[Temperature]],0)&lt;84,"Warm",TRUE,"Hot")</f>
        <v>Mild</v>
      </c>
    </row>
    <row r="5280" spans="1:13" x14ac:dyDescent="0.3">
      <c r="A5280" s="5">
        <v>14</v>
      </c>
      <c r="B5280" s="5" t="s">
        <v>78</v>
      </c>
      <c r="C5280" s="7" t="b">
        <f t="shared" si="164"/>
        <v>0</v>
      </c>
      <c r="D5280" s="7" t="str" cm="1">
        <f t="array" ref="D5280">_xlfn.SWITCH(A5280,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280" s="12">
        <f t="shared" si="165"/>
        <v>41047</v>
      </c>
      <c r="F5280" s="5">
        <v>2012</v>
      </c>
      <c r="G5280" s="8">
        <v>1932233.17</v>
      </c>
      <c r="H5280" s="5" t="s">
        <v>99</v>
      </c>
      <c r="I5280" s="9">
        <v>66.3</v>
      </c>
      <c r="J5280" s="10">
        <v>3.8479999999999999</v>
      </c>
      <c r="K5280" s="10">
        <v>190.99644789999999</v>
      </c>
      <c r="L5280" s="10">
        <v>8.5670000000000002</v>
      </c>
      <c r="M5280" s="11" t="str" cm="1">
        <f t="array" ref="M5280">_xlfn.IFS(ROUND(Sales_Data[[#This Row],[Temperature]],0)&lt;50,"Cold",ROUND(Sales_Data[[#This Row],[Temperature]],0)&lt;70,"Mild",ROUND(Sales_Data[[#This Row],[Temperature]],0)&lt;84,"Warm",TRUE,"Hot")</f>
        <v>Mild</v>
      </c>
    </row>
    <row r="5281" spans="1:13" x14ac:dyDescent="0.3">
      <c r="A5281" s="5">
        <v>15</v>
      </c>
      <c r="B5281" s="5" t="s">
        <v>78</v>
      </c>
      <c r="C5281" s="7" t="b">
        <f t="shared" si="164"/>
        <v>0</v>
      </c>
      <c r="D5281" s="7" t="str" cm="1">
        <f t="array" ref="D5281">_xlfn.SWITCH(A5281,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281" s="12">
        <f t="shared" si="165"/>
        <v>41047</v>
      </c>
      <c r="F5281" s="5">
        <v>2012</v>
      </c>
      <c r="G5281" s="8">
        <v>600050.98</v>
      </c>
      <c r="H5281" s="5" t="s">
        <v>99</v>
      </c>
      <c r="I5281" s="9">
        <v>58.84</v>
      </c>
      <c r="J5281" s="10">
        <v>4.0289999999999999</v>
      </c>
      <c r="K5281" s="10">
        <v>138.1065806</v>
      </c>
      <c r="L5281" s="10">
        <v>8.15</v>
      </c>
      <c r="M5281" s="11" t="str" cm="1">
        <f t="array" ref="M5281">_xlfn.IFS(ROUND(Sales_Data[[#This Row],[Temperature]],0)&lt;50,"Cold",ROUND(Sales_Data[[#This Row],[Temperature]],0)&lt;70,"Mild",ROUND(Sales_Data[[#This Row],[Temperature]],0)&lt;84,"Warm",TRUE,"Hot")</f>
        <v>Mild</v>
      </c>
    </row>
    <row r="5282" spans="1:13" x14ac:dyDescent="0.3">
      <c r="A5282" s="5">
        <v>16</v>
      </c>
      <c r="B5282" s="5" t="s">
        <v>78</v>
      </c>
      <c r="C5282" s="7" t="b">
        <f t="shared" si="164"/>
        <v>0</v>
      </c>
      <c r="D5282" s="7" t="str" cm="1">
        <f t="array" ref="D5282">_xlfn.SWITCH(A5282,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282" s="12">
        <f t="shared" si="165"/>
        <v>41047</v>
      </c>
      <c r="F5282" s="5">
        <v>2012</v>
      </c>
      <c r="G5282" s="8">
        <v>493506.47</v>
      </c>
      <c r="H5282" s="5" t="s">
        <v>99</v>
      </c>
      <c r="I5282" s="9">
        <v>56.74</v>
      </c>
      <c r="J5282" s="10">
        <v>3.8370000000000002</v>
      </c>
      <c r="K5282" s="10">
        <v>197.5553137</v>
      </c>
      <c r="L5282" s="10">
        <v>6.1689999999999996</v>
      </c>
      <c r="M5282" s="11" t="str" cm="1">
        <f t="array" ref="M5282">_xlfn.IFS(ROUND(Sales_Data[[#This Row],[Temperature]],0)&lt;50,"Cold",ROUND(Sales_Data[[#This Row],[Temperature]],0)&lt;70,"Mild",ROUND(Sales_Data[[#This Row],[Temperature]],0)&lt;84,"Warm",TRUE,"Hot")</f>
        <v>Mild</v>
      </c>
    </row>
    <row r="5283" spans="1:13" x14ac:dyDescent="0.3">
      <c r="A5283" s="5">
        <v>17</v>
      </c>
      <c r="B5283" s="5" t="s">
        <v>78</v>
      </c>
      <c r="C5283" s="7" t="b">
        <f t="shared" si="164"/>
        <v>0</v>
      </c>
      <c r="D5283" s="7" t="str" cm="1">
        <f t="array" ref="D5283">_xlfn.SWITCH(A5283,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283" s="12">
        <f t="shared" si="165"/>
        <v>41047</v>
      </c>
      <c r="F5283" s="5">
        <v>2012</v>
      </c>
      <c r="G5283" s="8">
        <v>968816.33</v>
      </c>
      <c r="H5283" s="5" t="s">
        <v>99</v>
      </c>
      <c r="I5283" s="9">
        <v>59.67</v>
      </c>
      <c r="J5283" s="10">
        <v>3.8079999999999998</v>
      </c>
      <c r="K5283" s="10">
        <v>131.09832259999999</v>
      </c>
      <c r="L5283" s="10">
        <v>6.2350000000000003</v>
      </c>
      <c r="M5283" s="11" t="str" cm="1">
        <f t="array" ref="M5283">_xlfn.IFS(ROUND(Sales_Data[[#This Row],[Temperature]],0)&lt;50,"Cold",ROUND(Sales_Data[[#This Row],[Temperature]],0)&lt;70,"Mild",ROUND(Sales_Data[[#This Row],[Temperature]],0)&lt;84,"Warm",TRUE,"Hot")</f>
        <v>Mild</v>
      </c>
    </row>
    <row r="5284" spans="1:13" x14ac:dyDescent="0.3">
      <c r="A5284" s="5">
        <v>18</v>
      </c>
      <c r="B5284" s="5" t="s">
        <v>78</v>
      </c>
      <c r="C5284" s="7" t="b">
        <f t="shared" si="164"/>
        <v>0</v>
      </c>
      <c r="D5284" s="7" t="str" cm="1">
        <f t="array" ref="D5284">_xlfn.SWITCH(A5284,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284" s="12">
        <f t="shared" si="165"/>
        <v>41047</v>
      </c>
      <c r="F5284" s="5">
        <v>2012</v>
      </c>
      <c r="G5284" s="8">
        <v>1047444.59</v>
      </c>
      <c r="H5284" s="5" t="s">
        <v>99</v>
      </c>
      <c r="I5284" s="9">
        <v>62.31</v>
      </c>
      <c r="J5284" s="10">
        <v>3.899</v>
      </c>
      <c r="K5284" s="10">
        <v>138.1065806</v>
      </c>
      <c r="L5284" s="10">
        <v>8.3040000000000003</v>
      </c>
      <c r="M5284" s="11" t="str" cm="1">
        <f t="array" ref="M5284">_xlfn.IFS(ROUND(Sales_Data[[#This Row],[Temperature]],0)&lt;50,"Cold",ROUND(Sales_Data[[#This Row],[Temperature]],0)&lt;70,"Mild",ROUND(Sales_Data[[#This Row],[Temperature]],0)&lt;84,"Warm",TRUE,"Hot")</f>
        <v>Mild</v>
      </c>
    </row>
    <row r="5285" spans="1:13" x14ac:dyDescent="0.3">
      <c r="A5285" s="5">
        <v>19</v>
      </c>
      <c r="B5285" s="5" t="s">
        <v>78</v>
      </c>
      <c r="C5285" s="7" t="b">
        <f t="shared" si="164"/>
        <v>0</v>
      </c>
      <c r="D5285" s="7" t="str" cm="1">
        <f t="array" ref="D5285">_xlfn.SWITCH(A5285,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285" s="12">
        <f t="shared" si="165"/>
        <v>41047</v>
      </c>
      <c r="F5285" s="5">
        <v>2012</v>
      </c>
      <c r="G5285" s="8">
        <v>1366937.1</v>
      </c>
      <c r="H5285" s="5" t="s">
        <v>99</v>
      </c>
      <c r="I5285" s="9">
        <v>58.81</v>
      </c>
      <c r="J5285" s="10">
        <v>4.0289999999999999</v>
      </c>
      <c r="K5285" s="10">
        <v>138.1065806</v>
      </c>
      <c r="L5285" s="10">
        <v>8.15</v>
      </c>
      <c r="M5285" s="11" t="str" cm="1">
        <f t="array" ref="M5285">_xlfn.IFS(ROUND(Sales_Data[[#This Row],[Temperature]],0)&lt;50,"Cold",ROUND(Sales_Data[[#This Row],[Temperature]],0)&lt;70,"Mild",ROUND(Sales_Data[[#This Row],[Temperature]],0)&lt;84,"Warm",TRUE,"Hot")</f>
        <v>Mild</v>
      </c>
    </row>
    <row r="5286" spans="1:13" x14ac:dyDescent="0.3">
      <c r="A5286" s="5">
        <v>20</v>
      </c>
      <c r="B5286" s="5" t="s">
        <v>78</v>
      </c>
      <c r="C5286" s="7" t="b">
        <f t="shared" si="164"/>
        <v>0</v>
      </c>
      <c r="D5286" s="7" t="str" cm="1">
        <f t="array" ref="D5286">_xlfn.SWITCH(A5286,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286" s="12">
        <f t="shared" si="165"/>
        <v>41047</v>
      </c>
      <c r="F5286" s="5">
        <v>2012</v>
      </c>
      <c r="G5286" s="8">
        <v>2039222.26</v>
      </c>
      <c r="H5286" s="5" t="s">
        <v>99</v>
      </c>
      <c r="I5286" s="9">
        <v>60.99</v>
      </c>
      <c r="J5286" s="10">
        <v>3.8479999999999999</v>
      </c>
      <c r="K5286" s="10">
        <v>214.54855710000001</v>
      </c>
      <c r="L5286" s="10">
        <v>7.1390000000000002</v>
      </c>
      <c r="M5286" s="11" t="str" cm="1">
        <f t="array" ref="M5286">_xlfn.IFS(ROUND(Sales_Data[[#This Row],[Temperature]],0)&lt;50,"Cold",ROUND(Sales_Data[[#This Row],[Temperature]],0)&lt;70,"Mild",ROUND(Sales_Data[[#This Row],[Temperature]],0)&lt;84,"Warm",TRUE,"Hot")</f>
        <v>Mild</v>
      </c>
    </row>
    <row r="5287" spans="1:13" x14ac:dyDescent="0.3">
      <c r="A5287" s="5">
        <v>21</v>
      </c>
      <c r="B5287" s="5" t="s">
        <v>78</v>
      </c>
      <c r="C5287" s="7" t="b">
        <f t="shared" si="164"/>
        <v>0</v>
      </c>
      <c r="D5287" s="7" t="str" cm="1">
        <f t="array" ref="D5287">_xlfn.SWITCH(A5287,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287" s="12">
        <f t="shared" si="165"/>
        <v>41047</v>
      </c>
      <c r="F5287" s="5">
        <v>2012</v>
      </c>
      <c r="G5287" s="8">
        <v>700554.16</v>
      </c>
      <c r="H5287" s="5" t="s">
        <v>99</v>
      </c>
      <c r="I5287" s="9">
        <v>72.42</v>
      </c>
      <c r="J5287" s="10">
        <v>3.63</v>
      </c>
      <c r="K5287" s="10">
        <v>221.38033100000001</v>
      </c>
      <c r="L5287" s="10">
        <v>6.891</v>
      </c>
      <c r="M5287" s="11" t="str" cm="1">
        <f t="array" ref="M5287">_xlfn.IFS(ROUND(Sales_Data[[#This Row],[Temperature]],0)&lt;50,"Cold",ROUND(Sales_Data[[#This Row],[Temperature]],0)&lt;70,"Mild",ROUND(Sales_Data[[#This Row],[Temperature]],0)&lt;84,"Warm",TRUE,"Hot")</f>
        <v>Warm</v>
      </c>
    </row>
    <row r="5288" spans="1:13" x14ac:dyDescent="0.3">
      <c r="A5288" s="5">
        <v>22</v>
      </c>
      <c r="B5288" s="5" t="s">
        <v>78</v>
      </c>
      <c r="C5288" s="7" t="b">
        <f t="shared" si="164"/>
        <v>0</v>
      </c>
      <c r="D5288" s="7" t="str" cm="1">
        <f t="array" ref="D5288">_xlfn.SWITCH(A5288,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288" s="12">
        <f t="shared" si="165"/>
        <v>41047</v>
      </c>
      <c r="F5288" s="5">
        <v>2012</v>
      </c>
      <c r="G5288" s="8">
        <v>986612.02</v>
      </c>
      <c r="H5288" s="5" t="s">
        <v>99</v>
      </c>
      <c r="I5288" s="9">
        <v>61.9</v>
      </c>
      <c r="J5288" s="10">
        <v>3.899</v>
      </c>
      <c r="K5288" s="10">
        <v>142.09701150000001</v>
      </c>
      <c r="L5288" s="10">
        <v>7.6710000000000003</v>
      </c>
      <c r="M5288" s="11" t="str" cm="1">
        <f t="array" ref="M5288">_xlfn.IFS(ROUND(Sales_Data[[#This Row],[Temperature]],0)&lt;50,"Cold",ROUND(Sales_Data[[#This Row],[Temperature]],0)&lt;70,"Mild",ROUND(Sales_Data[[#This Row],[Temperature]],0)&lt;84,"Warm",TRUE,"Hot")</f>
        <v>Mild</v>
      </c>
    </row>
    <row r="5289" spans="1:13" x14ac:dyDescent="0.3">
      <c r="A5289" s="5">
        <v>23</v>
      </c>
      <c r="B5289" s="5" t="s">
        <v>78</v>
      </c>
      <c r="C5289" s="7" t="b">
        <f t="shared" si="164"/>
        <v>0</v>
      </c>
      <c r="D5289" s="7" t="str" cm="1">
        <f t="array" ref="D5289">_xlfn.SWITCH(A5289,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289" s="12">
        <f t="shared" si="165"/>
        <v>41047</v>
      </c>
      <c r="F5289" s="5">
        <v>2012</v>
      </c>
      <c r="G5289" s="8">
        <v>1332952.47</v>
      </c>
      <c r="H5289" s="5" t="s">
        <v>99</v>
      </c>
      <c r="I5289" s="9">
        <v>58.42</v>
      </c>
      <c r="J5289" s="10">
        <v>3.899</v>
      </c>
      <c r="K5289" s="10">
        <v>138.1065806</v>
      </c>
      <c r="L5289" s="10">
        <v>4.125</v>
      </c>
      <c r="M5289" s="11" t="str" cm="1">
        <f t="array" ref="M5289">_xlfn.IFS(ROUND(Sales_Data[[#This Row],[Temperature]],0)&lt;50,"Cold",ROUND(Sales_Data[[#This Row],[Temperature]],0)&lt;70,"Mild",ROUND(Sales_Data[[#This Row],[Temperature]],0)&lt;84,"Warm",TRUE,"Hot")</f>
        <v>Mild</v>
      </c>
    </row>
    <row r="5290" spans="1:13" x14ac:dyDescent="0.3">
      <c r="A5290" s="5">
        <v>24</v>
      </c>
      <c r="B5290" s="5" t="s">
        <v>78</v>
      </c>
      <c r="C5290" s="7" t="b">
        <f t="shared" si="164"/>
        <v>0</v>
      </c>
      <c r="D5290" s="7" t="str" cm="1">
        <f t="array" ref="D5290">_xlfn.SWITCH(A5290,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90" s="12">
        <f t="shared" si="165"/>
        <v>41047</v>
      </c>
      <c r="F5290" s="5">
        <v>2012</v>
      </c>
      <c r="G5290" s="8">
        <v>1298809.8</v>
      </c>
      <c r="H5290" s="5" t="s">
        <v>99</v>
      </c>
      <c r="I5290" s="9">
        <v>63.1</v>
      </c>
      <c r="J5290" s="10">
        <v>4.0289999999999999</v>
      </c>
      <c r="K5290" s="10">
        <v>138.1065806</v>
      </c>
      <c r="L5290" s="10">
        <v>8.9830000000000005</v>
      </c>
      <c r="M5290" s="11" t="str" cm="1">
        <f t="array" ref="M5290">_xlfn.IFS(ROUND(Sales_Data[[#This Row],[Temperature]],0)&lt;50,"Cold",ROUND(Sales_Data[[#This Row],[Temperature]],0)&lt;70,"Mild",ROUND(Sales_Data[[#This Row],[Temperature]],0)&lt;84,"Warm",TRUE,"Hot")</f>
        <v>Mild</v>
      </c>
    </row>
    <row r="5291" spans="1:13" x14ac:dyDescent="0.3">
      <c r="A5291" s="5">
        <v>25</v>
      </c>
      <c r="B5291" s="5" t="s">
        <v>78</v>
      </c>
      <c r="C5291" s="7" t="b">
        <f t="shared" si="164"/>
        <v>0</v>
      </c>
      <c r="D5291" s="7" t="str" cm="1">
        <f t="array" ref="D5291">_xlfn.SWITCH(A5291,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91" s="12">
        <f t="shared" si="165"/>
        <v>41047</v>
      </c>
      <c r="F5291" s="5">
        <v>2012</v>
      </c>
      <c r="G5291" s="8">
        <v>717207.19</v>
      </c>
      <c r="H5291" s="5" t="s">
        <v>99</v>
      </c>
      <c r="I5291" s="9">
        <v>58.21</v>
      </c>
      <c r="J5291" s="10">
        <v>3.8479999999999999</v>
      </c>
      <c r="K5291" s="10">
        <v>214.54855710000001</v>
      </c>
      <c r="L5291" s="10">
        <v>7.1390000000000002</v>
      </c>
      <c r="M5291" s="11" t="str" cm="1">
        <f t="array" ref="M5291">_xlfn.IFS(ROUND(Sales_Data[[#This Row],[Temperature]],0)&lt;50,"Cold",ROUND(Sales_Data[[#This Row],[Temperature]],0)&lt;70,"Mild",ROUND(Sales_Data[[#This Row],[Temperature]],0)&lt;84,"Warm",TRUE,"Hot")</f>
        <v>Mild</v>
      </c>
    </row>
    <row r="5292" spans="1:13" x14ac:dyDescent="0.3">
      <c r="A5292" s="5">
        <v>26</v>
      </c>
      <c r="B5292" s="5" t="s">
        <v>78</v>
      </c>
      <c r="C5292" s="7" t="b">
        <f t="shared" si="164"/>
        <v>0</v>
      </c>
      <c r="D5292" s="7" t="str" cm="1">
        <f t="array" ref="D5292">_xlfn.SWITCH(A5292,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92" s="12">
        <f t="shared" si="165"/>
        <v>41047</v>
      </c>
      <c r="F5292" s="5">
        <v>2012</v>
      </c>
      <c r="G5292" s="8">
        <v>978082.84</v>
      </c>
      <c r="H5292" s="5" t="s">
        <v>99</v>
      </c>
      <c r="I5292" s="9">
        <v>52.55</v>
      </c>
      <c r="J5292" s="10">
        <v>3.899</v>
      </c>
      <c r="K5292" s="10">
        <v>138.1065806</v>
      </c>
      <c r="L5292" s="10">
        <v>7.4889999999999999</v>
      </c>
      <c r="M5292" s="11" t="str" cm="1">
        <f t="array" ref="M5292">_xlfn.IFS(ROUND(Sales_Data[[#This Row],[Temperature]],0)&lt;50,"Cold",ROUND(Sales_Data[[#This Row],[Temperature]],0)&lt;70,"Mild",ROUND(Sales_Data[[#This Row],[Temperature]],0)&lt;84,"Warm",TRUE,"Hot")</f>
        <v>Mild</v>
      </c>
    </row>
    <row r="5293" spans="1:13" x14ac:dyDescent="0.3">
      <c r="A5293" s="5">
        <v>27</v>
      </c>
      <c r="B5293" s="5" t="s">
        <v>78</v>
      </c>
      <c r="C5293" s="7" t="b">
        <f t="shared" si="164"/>
        <v>0</v>
      </c>
      <c r="D5293" s="7" t="str" cm="1">
        <f t="array" ref="D5293">_xlfn.SWITCH(A5293,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93" s="12">
        <f t="shared" si="165"/>
        <v>41047</v>
      </c>
      <c r="F5293" s="5">
        <v>2012</v>
      </c>
      <c r="G5293" s="8">
        <v>1707158.82</v>
      </c>
      <c r="H5293" s="5" t="s">
        <v>99</v>
      </c>
      <c r="I5293" s="9">
        <v>65.150000000000006</v>
      </c>
      <c r="J5293" s="10">
        <v>4.0289999999999999</v>
      </c>
      <c r="K5293" s="10">
        <v>142.09701150000001</v>
      </c>
      <c r="L5293" s="10">
        <v>8.2530000000000001</v>
      </c>
      <c r="M5293" s="11" t="str" cm="1">
        <f t="array" ref="M5293">_xlfn.IFS(ROUND(Sales_Data[[#This Row],[Temperature]],0)&lt;50,"Cold",ROUND(Sales_Data[[#This Row],[Temperature]],0)&lt;70,"Mild",ROUND(Sales_Data[[#This Row],[Temperature]],0)&lt;84,"Warm",TRUE,"Hot")</f>
        <v>Mild</v>
      </c>
    </row>
    <row r="5294" spans="1:13" x14ac:dyDescent="0.3">
      <c r="A5294" s="5">
        <v>28</v>
      </c>
      <c r="B5294" s="5" t="s">
        <v>78</v>
      </c>
      <c r="C5294" s="7" t="b">
        <f t="shared" si="164"/>
        <v>0</v>
      </c>
      <c r="D5294" s="7" t="str" cm="1">
        <f t="array" ref="D5294">_xlfn.SWITCH(A5294,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94" s="12">
        <f t="shared" si="165"/>
        <v>41047</v>
      </c>
      <c r="F5294" s="5">
        <v>2012</v>
      </c>
      <c r="G5294" s="8">
        <v>1213310.45</v>
      </c>
      <c r="H5294" s="5" t="s">
        <v>99</v>
      </c>
      <c r="I5294" s="9">
        <v>84.51</v>
      </c>
      <c r="J5294" s="10">
        <v>4.1100000000000003</v>
      </c>
      <c r="K5294" s="10">
        <v>131.09832259999999</v>
      </c>
      <c r="L5294" s="10">
        <v>11.627000000000001</v>
      </c>
      <c r="M5294" s="11" t="str" cm="1">
        <f t="array" ref="M5294">_xlfn.IFS(ROUND(Sales_Data[[#This Row],[Temperature]],0)&lt;50,"Cold",ROUND(Sales_Data[[#This Row],[Temperature]],0)&lt;70,"Mild",ROUND(Sales_Data[[#This Row],[Temperature]],0)&lt;84,"Warm",TRUE,"Hot")</f>
        <v>Hot</v>
      </c>
    </row>
    <row r="5295" spans="1:13" x14ac:dyDescent="0.3">
      <c r="A5295" s="5">
        <v>29</v>
      </c>
      <c r="B5295" s="5" t="s">
        <v>78</v>
      </c>
      <c r="C5295" s="7" t="b">
        <f t="shared" si="164"/>
        <v>0</v>
      </c>
      <c r="D5295" s="7" t="str" cm="1">
        <f t="array" ref="D5295">_xlfn.SWITCH(A5295,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95" s="12">
        <f t="shared" si="165"/>
        <v>41047</v>
      </c>
      <c r="F5295" s="5">
        <v>2012</v>
      </c>
      <c r="G5295" s="8">
        <v>543706.04</v>
      </c>
      <c r="H5295" s="5" t="s">
        <v>99</v>
      </c>
      <c r="I5295" s="9">
        <v>61.9</v>
      </c>
      <c r="J5295" s="10">
        <v>3.899</v>
      </c>
      <c r="K5295" s="10">
        <v>138.1065806</v>
      </c>
      <c r="L5295" s="10">
        <v>9.14</v>
      </c>
      <c r="M5295" s="11" t="str" cm="1">
        <f t="array" ref="M5295">_xlfn.IFS(ROUND(Sales_Data[[#This Row],[Temperature]],0)&lt;50,"Cold",ROUND(Sales_Data[[#This Row],[Temperature]],0)&lt;70,"Mild",ROUND(Sales_Data[[#This Row],[Temperature]],0)&lt;84,"Warm",TRUE,"Hot")</f>
        <v>Mild</v>
      </c>
    </row>
    <row r="5296" spans="1:13" x14ac:dyDescent="0.3">
      <c r="A5296" s="5">
        <v>30</v>
      </c>
      <c r="B5296" s="5" t="s">
        <v>78</v>
      </c>
      <c r="C5296" s="7" t="b">
        <f t="shared" si="164"/>
        <v>0</v>
      </c>
      <c r="D5296" s="7" t="str" cm="1">
        <f t="array" ref="D5296">_xlfn.SWITCH(A5296,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96" s="12">
        <f t="shared" si="165"/>
        <v>41047</v>
      </c>
      <c r="F5296" s="5">
        <v>2012</v>
      </c>
      <c r="G5296" s="8">
        <v>460945.14</v>
      </c>
      <c r="H5296" s="5" t="s">
        <v>99</v>
      </c>
      <c r="I5296" s="9">
        <v>72.42</v>
      </c>
      <c r="J5296" s="10">
        <v>3.63</v>
      </c>
      <c r="K5296" s="10">
        <v>221.38033100000001</v>
      </c>
      <c r="L5296" s="10">
        <v>6.891</v>
      </c>
      <c r="M5296" s="11" t="str" cm="1">
        <f t="array" ref="M5296">_xlfn.IFS(ROUND(Sales_Data[[#This Row],[Temperature]],0)&lt;50,"Cold",ROUND(Sales_Data[[#This Row],[Temperature]],0)&lt;70,"Mild",ROUND(Sales_Data[[#This Row],[Temperature]],0)&lt;84,"Warm",TRUE,"Hot")</f>
        <v>Warm</v>
      </c>
    </row>
    <row r="5297" spans="1:13" x14ac:dyDescent="0.3">
      <c r="A5297" s="5">
        <v>31</v>
      </c>
      <c r="B5297" s="5" t="s">
        <v>78</v>
      </c>
      <c r="C5297" s="7" t="b">
        <f t="shared" si="164"/>
        <v>0</v>
      </c>
      <c r="D5297" s="7" t="str" cm="1">
        <f t="array" ref="D5297">_xlfn.SWITCH(A5297,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97" s="12">
        <f t="shared" si="165"/>
        <v>41047</v>
      </c>
      <c r="F5297" s="5">
        <v>2012</v>
      </c>
      <c r="G5297" s="8">
        <v>1441473.82</v>
      </c>
      <c r="H5297" s="5" t="s">
        <v>99</v>
      </c>
      <c r="I5297" s="9">
        <v>72.42</v>
      </c>
      <c r="J5297" s="10">
        <v>3.63</v>
      </c>
      <c r="K5297" s="10">
        <v>221.38033100000001</v>
      </c>
      <c r="L5297" s="10">
        <v>6.891</v>
      </c>
      <c r="M5297" s="11" t="str" cm="1">
        <f t="array" ref="M5297">_xlfn.IFS(ROUND(Sales_Data[[#This Row],[Temperature]],0)&lt;50,"Cold",ROUND(Sales_Data[[#This Row],[Temperature]],0)&lt;70,"Mild",ROUND(Sales_Data[[#This Row],[Temperature]],0)&lt;84,"Warm",TRUE,"Hot")</f>
        <v>Warm</v>
      </c>
    </row>
    <row r="5298" spans="1:13" x14ac:dyDescent="0.3">
      <c r="A5298" s="5">
        <v>32</v>
      </c>
      <c r="B5298" s="5" t="s">
        <v>78</v>
      </c>
      <c r="C5298" s="7" t="b">
        <f t="shared" si="164"/>
        <v>0</v>
      </c>
      <c r="D5298" s="7" t="str" cm="1">
        <f t="array" ref="D5298">_xlfn.SWITCH(A5298,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98" s="12">
        <f t="shared" si="165"/>
        <v>41047</v>
      </c>
      <c r="F5298" s="5">
        <v>2012</v>
      </c>
      <c r="G5298" s="8">
        <v>1177539.71</v>
      </c>
      <c r="H5298" s="5" t="s">
        <v>99</v>
      </c>
      <c r="I5298" s="9">
        <v>57.46</v>
      </c>
      <c r="J5298" s="10">
        <v>3.8370000000000002</v>
      </c>
      <c r="K5298" s="10">
        <v>197.5553137</v>
      </c>
      <c r="L5298" s="10">
        <v>8.09</v>
      </c>
      <c r="M5298" s="11" t="str" cm="1">
        <f t="array" ref="M5298">_xlfn.IFS(ROUND(Sales_Data[[#This Row],[Temperature]],0)&lt;50,"Cold",ROUND(Sales_Data[[#This Row],[Temperature]],0)&lt;70,"Mild",ROUND(Sales_Data[[#This Row],[Temperature]],0)&lt;84,"Warm",TRUE,"Hot")</f>
        <v>Mild</v>
      </c>
    </row>
    <row r="5299" spans="1:13" x14ac:dyDescent="0.3">
      <c r="A5299" s="5">
        <v>33</v>
      </c>
      <c r="B5299" s="5" t="s">
        <v>78</v>
      </c>
      <c r="C5299" s="7" t="b">
        <f t="shared" si="164"/>
        <v>0</v>
      </c>
      <c r="D5299" s="7" t="str" cm="1">
        <f t="array" ref="D5299">_xlfn.SWITCH(A5299,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99" s="12">
        <f t="shared" si="165"/>
        <v>41047</v>
      </c>
      <c r="F5299" s="5">
        <v>2012</v>
      </c>
      <c r="G5299" s="8">
        <v>276899.95</v>
      </c>
      <c r="H5299" s="5" t="s">
        <v>99</v>
      </c>
      <c r="I5299" s="9">
        <v>89.81</v>
      </c>
      <c r="J5299" s="10">
        <v>4.3079999999999998</v>
      </c>
      <c r="K5299" s="10">
        <v>131.09832259999999</v>
      </c>
      <c r="L5299" s="10">
        <v>7.3959999999999999</v>
      </c>
      <c r="M5299" s="11" t="str" cm="1">
        <f t="array" ref="M5299">_xlfn.IFS(ROUND(Sales_Data[[#This Row],[Temperature]],0)&lt;50,"Cold",ROUND(Sales_Data[[#This Row],[Temperature]],0)&lt;70,"Mild",ROUND(Sales_Data[[#This Row],[Temperature]],0)&lt;84,"Warm",TRUE,"Hot")</f>
        <v>Hot</v>
      </c>
    </row>
    <row r="5300" spans="1:13" x14ac:dyDescent="0.3">
      <c r="A5300" s="5">
        <v>34</v>
      </c>
      <c r="B5300" s="5" t="s">
        <v>78</v>
      </c>
      <c r="C5300" s="7" t="b">
        <f t="shared" si="164"/>
        <v>0</v>
      </c>
      <c r="D5300" s="7" t="str" cm="1">
        <f t="array" ref="D5300">_xlfn.SWITCH(A5300,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00" s="12">
        <f t="shared" si="165"/>
        <v>41047</v>
      </c>
      <c r="F5300" s="5">
        <v>2012</v>
      </c>
      <c r="G5300" s="8">
        <v>998672.85</v>
      </c>
      <c r="H5300" s="5" t="s">
        <v>99</v>
      </c>
      <c r="I5300" s="9">
        <v>64.97</v>
      </c>
      <c r="J5300" s="10">
        <v>3.62</v>
      </c>
      <c r="K5300" s="10">
        <v>131.09832259999999</v>
      </c>
      <c r="L5300" s="10">
        <v>9.5749999999999993</v>
      </c>
      <c r="M5300" s="11" t="str" cm="1">
        <f t="array" ref="M5300">_xlfn.IFS(ROUND(Sales_Data[[#This Row],[Temperature]],0)&lt;50,"Cold",ROUND(Sales_Data[[#This Row],[Temperature]],0)&lt;70,"Mild",ROUND(Sales_Data[[#This Row],[Temperature]],0)&lt;84,"Warm",TRUE,"Hot")</f>
        <v>Mild</v>
      </c>
    </row>
    <row r="5301" spans="1:13" x14ac:dyDescent="0.3">
      <c r="A5301" s="5">
        <v>35</v>
      </c>
      <c r="B5301" s="5" t="s">
        <v>78</v>
      </c>
      <c r="C5301" s="7" t="b">
        <f t="shared" si="164"/>
        <v>0</v>
      </c>
      <c r="D5301" s="7" t="str" cm="1">
        <f t="array" ref="D5301">_xlfn.SWITCH(A5301,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01" s="12">
        <f t="shared" si="165"/>
        <v>41047</v>
      </c>
      <c r="F5301" s="5">
        <v>2012</v>
      </c>
      <c r="G5301" s="8">
        <v>819196.68</v>
      </c>
      <c r="H5301" s="5" t="s">
        <v>99</v>
      </c>
      <c r="I5301" s="9">
        <v>65.150000000000006</v>
      </c>
      <c r="J5301" s="10">
        <v>3.8479999999999999</v>
      </c>
      <c r="K5301" s="10">
        <v>142.09701150000001</v>
      </c>
      <c r="L5301" s="10">
        <v>8.8759999999999994</v>
      </c>
      <c r="M5301" s="11" t="str" cm="1">
        <f t="array" ref="M5301">_xlfn.IFS(ROUND(Sales_Data[[#This Row],[Temperature]],0)&lt;50,"Cold",ROUND(Sales_Data[[#This Row],[Temperature]],0)&lt;70,"Mild",ROUND(Sales_Data[[#This Row],[Temperature]],0)&lt;84,"Warm",TRUE,"Hot")</f>
        <v>Mild</v>
      </c>
    </row>
    <row r="5302" spans="1:13" x14ac:dyDescent="0.3">
      <c r="A5302" s="5">
        <v>36</v>
      </c>
      <c r="B5302" s="5" t="s">
        <v>78</v>
      </c>
      <c r="C5302" s="7" t="b">
        <f t="shared" si="164"/>
        <v>0</v>
      </c>
      <c r="D5302" s="7" t="str" cm="1">
        <f t="array" ref="D5302">_xlfn.SWITCH(A5302,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02" s="12">
        <f t="shared" si="165"/>
        <v>41047</v>
      </c>
      <c r="F5302" s="5">
        <v>2012</v>
      </c>
      <c r="G5302" s="8">
        <v>324801.13</v>
      </c>
      <c r="H5302" s="5" t="s">
        <v>99</v>
      </c>
      <c r="I5302" s="9">
        <v>73.7</v>
      </c>
      <c r="J5302" s="10">
        <v>3.7130000000000001</v>
      </c>
      <c r="K5302" s="10">
        <v>220.42521489999999</v>
      </c>
      <c r="L5302" s="10">
        <v>6.9889999999999999</v>
      </c>
      <c r="M5302" s="11" t="str" cm="1">
        <f t="array" ref="M5302">_xlfn.IFS(ROUND(Sales_Data[[#This Row],[Temperature]],0)&lt;50,"Cold",ROUND(Sales_Data[[#This Row],[Temperature]],0)&lt;70,"Mild",ROUND(Sales_Data[[#This Row],[Temperature]],0)&lt;84,"Warm",TRUE,"Hot")</f>
        <v>Warm</v>
      </c>
    </row>
    <row r="5303" spans="1:13" x14ac:dyDescent="0.3">
      <c r="A5303" s="5">
        <v>37</v>
      </c>
      <c r="B5303" s="5" t="s">
        <v>78</v>
      </c>
      <c r="C5303" s="7" t="b">
        <f t="shared" si="164"/>
        <v>0</v>
      </c>
      <c r="D5303" s="7" t="str" cm="1">
        <f t="array" ref="D5303">_xlfn.SWITCH(A5303,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03" s="12">
        <f t="shared" si="165"/>
        <v>41047</v>
      </c>
      <c r="F5303" s="5">
        <v>2012</v>
      </c>
      <c r="G5303" s="8">
        <v>534847.96</v>
      </c>
      <c r="H5303" s="5" t="s">
        <v>99</v>
      </c>
      <c r="I5303" s="9">
        <v>73.7</v>
      </c>
      <c r="J5303" s="10">
        <v>3.63</v>
      </c>
      <c r="K5303" s="10">
        <v>220.42521489999999</v>
      </c>
      <c r="L5303" s="10">
        <v>6.9889999999999999</v>
      </c>
      <c r="M5303" s="11" t="str" cm="1">
        <f t="array" ref="M5303">_xlfn.IFS(ROUND(Sales_Data[[#This Row],[Temperature]],0)&lt;50,"Cold",ROUND(Sales_Data[[#This Row],[Temperature]],0)&lt;70,"Mild",ROUND(Sales_Data[[#This Row],[Temperature]],0)&lt;84,"Warm",TRUE,"Hot")</f>
        <v>Warm</v>
      </c>
    </row>
    <row r="5304" spans="1:13" x14ac:dyDescent="0.3">
      <c r="A5304" s="5">
        <v>38</v>
      </c>
      <c r="B5304" s="5" t="s">
        <v>78</v>
      </c>
      <c r="C5304" s="7" t="b">
        <f t="shared" si="164"/>
        <v>0</v>
      </c>
      <c r="D5304" s="7" t="str" cm="1">
        <f t="array" ref="D5304">_xlfn.SWITCH(A5304,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04" s="12">
        <f t="shared" si="165"/>
        <v>41047</v>
      </c>
      <c r="F5304" s="5">
        <v>2012</v>
      </c>
      <c r="G5304" s="8">
        <v>412314.71</v>
      </c>
      <c r="H5304" s="5" t="s">
        <v>99</v>
      </c>
      <c r="I5304" s="9">
        <v>84.51</v>
      </c>
      <c r="J5304" s="10">
        <v>4.1100000000000003</v>
      </c>
      <c r="K5304" s="10">
        <v>131.09832259999999</v>
      </c>
      <c r="L5304" s="10">
        <v>11.627000000000001</v>
      </c>
      <c r="M5304" s="11" t="str" cm="1">
        <f t="array" ref="M5304">_xlfn.IFS(ROUND(Sales_Data[[#This Row],[Temperature]],0)&lt;50,"Cold",ROUND(Sales_Data[[#This Row],[Temperature]],0)&lt;70,"Mild",ROUND(Sales_Data[[#This Row],[Temperature]],0)&lt;84,"Warm",TRUE,"Hot")</f>
        <v>Hot</v>
      </c>
    </row>
    <row r="5305" spans="1:13" x14ac:dyDescent="0.3">
      <c r="A5305" s="5">
        <v>39</v>
      </c>
      <c r="B5305" s="5" t="s">
        <v>78</v>
      </c>
      <c r="C5305" s="7" t="b">
        <f t="shared" si="164"/>
        <v>0</v>
      </c>
      <c r="D5305" s="7" t="str" cm="1">
        <f t="array" ref="D5305">_xlfn.SWITCH(A5305,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05" s="12">
        <f t="shared" si="165"/>
        <v>41047</v>
      </c>
      <c r="F5305" s="5">
        <v>2012</v>
      </c>
      <c r="G5305" s="8">
        <v>1522978.54</v>
      </c>
      <c r="H5305" s="5" t="s">
        <v>99</v>
      </c>
      <c r="I5305" s="9">
        <v>72.36</v>
      </c>
      <c r="J5305" s="10">
        <v>3.63</v>
      </c>
      <c r="K5305" s="10">
        <v>220.42521489999999</v>
      </c>
      <c r="L5305" s="10">
        <v>6.9889999999999999</v>
      </c>
      <c r="M5305" s="11" t="str" cm="1">
        <f t="array" ref="M5305">_xlfn.IFS(ROUND(Sales_Data[[#This Row],[Temperature]],0)&lt;50,"Cold",ROUND(Sales_Data[[#This Row],[Temperature]],0)&lt;70,"Mild",ROUND(Sales_Data[[#This Row],[Temperature]],0)&lt;84,"Warm",TRUE,"Hot")</f>
        <v>Warm</v>
      </c>
    </row>
    <row r="5306" spans="1:13" x14ac:dyDescent="0.3">
      <c r="A5306" s="5">
        <v>40</v>
      </c>
      <c r="B5306" s="5" t="s">
        <v>78</v>
      </c>
      <c r="C5306" s="7" t="b">
        <f t="shared" si="164"/>
        <v>0</v>
      </c>
      <c r="D5306" s="7" t="str" cm="1">
        <f t="array" ref="D5306">_xlfn.SWITCH(A5306,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06" s="12">
        <f t="shared" si="165"/>
        <v>41047</v>
      </c>
      <c r="F5306" s="5">
        <v>2012</v>
      </c>
      <c r="G5306" s="8">
        <v>896295.41</v>
      </c>
      <c r="H5306" s="5" t="s">
        <v>99</v>
      </c>
      <c r="I5306" s="9">
        <v>57.59</v>
      </c>
      <c r="J5306" s="10">
        <v>3.899</v>
      </c>
      <c r="K5306" s="10">
        <v>138.1065806</v>
      </c>
      <c r="L5306" s="10">
        <v>4.125</v>
      </c>
      <c r="M5306" s="11" t="str" cm="1">
        <f t="array" ref="M5306">_xlfn.IFS(ROUND(Sales_Data[[#This Row],[Temperature]],0)&lt;50,"Cold",ROUND(Sales_Data[[#This Row],[Temperature]],0)&lt;70,"Mild",ROUND(Sales_Data[[#This Row],[Temperature]],0)&lt;84,"Warm",TRUE,"Hot")</f>
        <v>Mild</v>
      </c>
    </row>
    <row r="5307" spans="1:13" x14ac:dyDescent="0.3">
      <c r="A5307" s="5">
        <v>41</v>
      </c>
      <c r="B5307" s="5" t="s">
        <v>78</v>
      </c>
      <c r="C5307" s="7" t="b">
        <f t="shared" si="164"/>
        <v>0</v>
      </c>
      <c r="D5307" s="7" t="str" cm="1">
        <f t="array" ref="D5307">_xlfn.SWITCH(A5307,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07" s="12">
        <f t="shared" si="165"/>
        <v>41047</v>
      </c>
      <c r="F5307" s="5">
        <v>2012</v>
      </c>
      <c r="G5307" s="8">
        <v>1331514.44</v>
      </c>
      <c r="H5307" s="5" t="s">
        <v>99</v>
      </c>
      <c r="I5307" s="9">
        <v>55.24</v>
      </c>
      <c r="J5307" s="10">
        <v>3.8370000000000002</v>
      </c>
      <c r="K5307" s="10">
        <v>197.5553137</v>
      </c>
      <c r="L5307" s="10">
        <v>6.5469999999999997</v>
      </c>
      <c r="M5307" s="11" t="str" cm="1">
        <f t="array" ref="M5307">_xlfn.IFS(ROUND(Sales_Data[[#This Row],[Temperature]],0)&lt;50,"Cold",ROUND(Sales_Data[[#This Row],[Temperature]],0)&lt;70,"Mild",ROUND(Sales_Data[[#This Row],[Temperature]],0)&lt;84,"Warm",TRUE,"Hot")</f>
        <v>Mild</v>
      </c>
    </row>
    <row r="5308" spans="1:13" x14ac:dyDescent="0.3">
      <c r="A5308" s="5">
        <v>42</v>
      </c>
      <c r="B5308" s="5" t="s">
        <v>78</v>
      </c>
      <c r="C5308" s="7" t="b">
        <f t="shared" si="164"/>
        <v>0</v>
      </c>
      <c r="D5308" s="7" t="str" cm="1">
        <f t="array" ref="D5308">_xlfn.SWITCH(A5308,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08" s="12">
        <f t="shared" si="165"/>
        <v>41047</v>
      </c>
      <c r="F5308" s="5">
        <v>2012</v>
      </c>
      <c r="G5308" s="8">
        <v>590636.38</v>
      </c>
      <c r="H5308" s="5" t="s">
        <v>99</v>
      </c>
      <c r="I5308" s="9">
        <v>85.19</v>
      </c>
      <c r="J5308" s="10">
        <v>4.3079999999999998</v>
      </c>
      <c r="K5308" s="10">
        <v>131.09832259999999</v>
      </c>
      <c r="L5308" s="10">
        <v>7.3819999999999997</v>
      </c>
      <c r="M5308" s="11" t="str" cm="1">
        <f t="array" ref="M5308">_xlfn.IFS(ROUND(Sales_Data[[#This Row],[Temperature]],0)&lt;50,"Cold",ROUND(Sales_Data[[#This Row],[Temperature]],0)&lt;70,"Mild",ROUND(Sales_Data[[#This Row],[Temperature]],0)&lt;84,"Warm",TRUE,"Hot")</f>
        <v>Hot</v>
      </c>
    </row>
    <row r="5309" spans="1:13" x14ac:dyDescent="0.3">
      <c r="A5309" s="5">
        <v>43</v>
      </c>
      <c r="B5309" s="5" t="s">
        <v>78</v>
      </c>
      <c r="C5309" s="7" t="b">
        <f t="shared" si="164"/>
        <v>0</v>
      </c>
      <c r="D5309" s="7" t="str" cm="1">
        <f t="array" ref="D5309">_xlfn.SWITCH(A5309,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09" s="12">
        <f t="shared" si="165"/>
        <v>41047</v>
      </c>
      <c r="F5309" s="5">
        <v>2012</v>
      </c>
      <c r="G5309" s="8">
        <v>648541.81000000006</v>
      </c>
      <c r="H5309" s="5" t="s">
        <v>99</v>
      </c>
      <c r="I5309" s="9">
        <v>72.06</v>
      </c>
      <c r="J5309" s="10">
        <v>3.63</v>
      </c>
      <c r="K5309" s="10">
        <v>213.17536179999999</v>
      </c>
      <c r="L5309" s="10">
        <v>9.5749999999999993</v>
      </c>
      <c r="M5309" s="11" t="str" cm="1">
        <f t="array" ref="M5309">_xlfn.IFS(ROUND(Sales_Data[[#This Row],[Temperature]],0)&lt;50,"Cold",ROUND(Sales_Data[[#This Row],[Temperature]],0)&lt;70,"Mild",ROUND(Sales_Data[[#This Row],[Temperature]],0)&lt;84,"Warm",TRUE,"Hot")</f>
        <v>Warm</v>
      </c>
    </row>
    <row r="5310" spans="1:13" x14ac:dyDescent="0.3">
      <c r="A5310" s="5">
        <v>44</v>
      </c>
      <c r="B5310" s="5" t="s">
        <v>78</v>
      </c>
      <c r="C5310" s="7" t="b">
        <f t="shared" si="164"/>
        <v>0</v>
      </c>
      <c r="D5310" s="7" t="str" cm="1">
        <f t="array" ref="D5310">_xlfn.SWITCH(A5310,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310" s="12">
        <f t="shared" si="165"/>
        <v>41047</v>
      </c>
      <c r="F5310" s="5">
        <v>2012</v>
      </c>
      <c r="G5310" s="8">
        <v>334042.43</v>
      </c>
      <c r="H5310" s="5" t="s">
        <v>99</v>
      </c>
      <c r="I5310" s="9">
        <v>65.17</v>
      </c>
      <c r="J5310" s="10">
        <v>3.8079999999999998</v>
      </c>
      <c r="K5310" s="10">
        <v>131.09832259999999</v>
      </c>
      <c r="L5310" s="10">
        <v>5.6210000000000004</v>
      </c>
      <c r="M5310" s="11" t="str" cm="1">
        <f t="array" ref="M5310">_xlfn.IFS(ROUND(Sales_Data[[#This Row],[Temperature]],0)&lt;50,"Cold",ROUND(Sales_Data[[#This Row],[Temperature]],0)&lt;70,"Mild",ROUND(Sales_Data[[#This Row],[Temperature]],0)&lt;84,"Warm",TRUE,"Hot")</f>
        <v>Mild</v>
      </c>
    </row>
    <row r="5311" spans="1:13" x14ac:dyDescent="0.3">
      <c r="A5311" s="5">
        <v>45</v>
      </c>
      <c r="B5311" s="5" t="s">
        <v>78</v>
      </c>
      <c r="C5311" s="7" t="b">
        <f t="shared" si="164"/>
        <v>0</v>
      </c>
      <c r="D5311" s="7" t="str" cm="1">
        <f t="array" ref="D5311">_xlfn.SWITCH(A5311,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311" s="12">
        <f t="shared" si="165"/>
        <v>41047</v>
      </c>
      <c r="F5311" s="5">
        <v>2012</v>
      </c>
      <c r="G5311" s="8">
        <v>800842.28</v>
      </c>
      <c r="H5311" s="5" t="s">
        <v>99</v>
      </c>
      <c r="I5311" s="9">
        <v>66.3</v>
      </c>
      <c r="J5311" s="10">
        <v>3.8479999999999999</v>
      </c>
      <c r="K5311" s="10">
        <v>190.99644789999999</v>
      </c>
      <c r="L5311" s="10">
        <v>8.5670000000000002</v>
      </c>
      <c r="M5311" s="11" t="str" cm="1">
        <f t="array" ref="M5311">_xlfn.IFS(ROUND(Sales_Data[[#This Row],[Temperature]],0)&lt;50,"Cold",ROUND(Sales_Data[[#This Row],[Temperature]],0)&lt;70,"Mild",ROUND(Sales_Data[[#This Row],[Temperature]],0)&lt;84,"Warm",TRUE,"Hot")</f>
        <v>Mild</v>
      </c>
    </row>
    <row r="5312" spans="1:13" x14ac:dyDescent="0.3">
      <c r="A5312" s="5">
        <v>1</v>
      </c>
      <c r="B5312" s="5" t="s">
        <v>79</v>
      </c>
      <c r="C5312" s="7" t="b">
        <f t="shared" si="164"/>
        <v>0</v>
      </c>
      <c r="D5312" s="7" t="str" cm="1">
        <f t="array" ref="D5312">_xlfn.SWITCH(A5312,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312" s="12">
        <f t="shared" si="165"/>
        <v>41054</v>
      </c>
      <c r="F5312" s="5">
        <v>2012</v>
      </c>
      <c r="G5312" s="8">
        <v>1555444.55</v>
      </c>
      <c r="H5312" s="5" t="s">
        <v>99</v>
      </c>
      <c r="I5312" s="9">
        <v>77.22</v>
      </c>
      <c r="J5312" s="10">
        <v>3.5609999999999999</v>
      </c>
      <c r="K5312" s="10">
        <v>221.744944</v>
      </c>
      <c r="L5312" s="10">
        <v>7.1429999999999998</v>
      </c>
      <c r="M5312" s="11" t="str" cm="1">
        <f t="array" ref="M5312">_xlfn.IFS(ROUND(Sales_Data[[#This Row],[Temperature]],0)&lt;50,"Cold",ROUND(Sales_Data[[#This Row],[Temperature]],0)&lt;70,"Mild",ROUND(Sales_Data[[#This Row],[Temperature]],0)&lt;84,"Warm",TRUE,"Hot")</f>
        <v>Warm</v>
      </c>
    </row>
    <row r="5313" spans="1:13" x14ac:dyDescent="0.3">
      <c r="A5313" s="5">
        <v>2</v>
      </c>
      <c r="B5313" s="5" t="s">
        <v>79</v>
      </c>
      <c r="C5313" s="7" t="b">
        <f t="shared" si="164"/>
        <v>0</v>
      </c>
      <c r="D5313" s="7" t="str" cm="1">
        <f t="array" ref="D5313">_xlfn.SWITCH(A5313,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313" s="12">
        <f t="shared" si="165"/>
        <v>41054</v>
      </c>
      <c r="F5313" s="5">
        <v>2012</v>
      </c>
      <c r="G5313" s="8">
        <v>1912791.09</v>
      </c>
      <c r="H5313" s="5" t="s">
        <v>99</v>
      </c>
      <c r="I5313" s="9">
        <v>78.19</v>
      </c>
      <c r="J5313" s="10">
        <v>3.5609999999999999</v>
      </c>
      <c r="K5313" s="10">
        <v>221.3828029</v>
      </c>
      <c r="L5313" s="10">
        <v>6.891</v>
      </c>
      <c r="M5313" s="11" t="str" cm="1">
        <f t="array" ref="M5313">_xlfn.IFS(ROUND(Sales_Data[[#This Row],[Temperature]],0)&lt;50,"Cold",ROUND(Sales_Data[[#This Row],[Temperature]],0)&lt;70,"Mild",ROUND(Sales_Data[[#This Row],[Temperature]],0)&lt;84,"Warm",TRUE,"Hot")</f>
        <v>Warm</v>
      </c>
    </row>
    <row r="5314" spans="1:13" x14ac:dyDescent="0.3">
      <c r="A5314" s="5">
        <v>3</v>
      </c>
      <c r="B5314" s="5" t="s">
        <v>79</v>
      </c>
      <c r="C5314" s="7" t="b">
        <f t="shared" ref="C5314:C5377" si="166">ISNUMBER(B5314)</f>
        <v>0</v>
      </c>
      <c r="D5314" s="7" t="str" cm="1">
        <f t="array" ref="D5314">_xlfn.SWITCH(A5314,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314" s="12">
        <f t="shared" ref="E5314:E5377" si="167">IF(C5314,B5314,DATE(RIGHT(B5314,4),MID(B5314,4,2),LEFT(B5314,2)))</f>
        <v>41054</v>
      </c>
      <c r="F5314" s="5">
        <v>2012</v>
      </c>
      <c r="G5314" s="8">
        <v>413701.29</v>
      </c>
      <c r="H5314" s="5" t="s">
        <v>99</v>
      </c>
      <c r="I5314" s="9">
        <v>78.58</v>
      </c>
      <c r="J5314" s="10">
        <v>3.5609999999999999</v>
      </c>
      <c r="K5314" s="10">
        <v>225.25151679999999</v>
      </c>
      <c r="L5314" s="10">
        <v>6.6639999999999997</v>
      </c>
      <c r="M5314" s="11" t="str" cm="1">
        <f t="array" ref="M5314">_xlfn.IFS(ROUND(Sales_Data[[#This Row],[Temperature]],0)&lt;50,"Cold",ROUND(Sales_Data[[#This Row],[Temperature]],0)&lt;70,"Mild",ROUND(Sales_Data[[#This Row],[Temperature]],0)&lt;84,"Warm",TRUE,"Hot")</f>
        <v>Warm</v>
      </c>
    </row>
    <row r="5315" spans="1:13" x14ac:dyDescent="0.3">
      <c r="A5315" s="5">
        <v>4</v>
      </c>
      <c r="B5315" s="5" t="s">
        <v>79</v>
      </c>
      <c r="C5315" s="7" t="b">
        <f t="shared" si="166"/>
        <v>0</v>
      </c>
      <c r="D5315" s="7" t="str" cm="1">
        <f t="array" ref="D5315">_xlfn.SWITCH(A5315,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315" s="12">
        <f t="shared" si="167"/>
        <v>41054</v>
      </c>
      <c r="F5315" s="5">
        <v>2012</v>
      </c>
      <c r="G5315" s="8">
        <v>2154137.67</v>
      </c>
      <c r="H5315" s="5" t="s">
        <v>99</v>
      </c>
      <c r="I5315" s="9">
        <v>77.47</v>
      </c>
      <c r="J5315" s="10">
        <v>3.5510000000000002</v>
      </c>
      <c r="K5315" s="10">
        <v>131.02877419999999</v>
      </c>
      <c r="L5315" s="10">
        <v>4.3079999999999998</v>
      </c>
      <c r="M5315" s="11" t="str" cm="1">
        <f t="array" ref="M5315">_xlfn.IFS(ROUND(Sales_Data[[#This Row],[Temperature]],0)&lt;50,"Cold",ROUND(Sales_Data[[#This Row],[Temperature]],0)&lt;70,"Mild",ROUND(Sales_Data[[#This Row],[Temperature]],0)&lt;84,"Warm",TRUE,"Hot")</f>
        <v>Warm</v>
      </c>
    </row>
    <row r="5316" spans="1:13" x14ac:dyDescent="0.3">
      <c r="A5316" s="5">
        <v>5</v>
      </c>
      <c r="B5316" s="5" t="s">
        <v>79</v>
      </c>
      <c r="C5316" s="7" t="b">
        <f t="shared" si="166"/>
        <v>0</v>
      </c>
      <c r="D5316" s="7" t="str" cm="1">
        <f t="array" ref="D5316">_xlfn.SWITCH(A5316,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316" s="12">
        <f t="shared" si="167"/>
        <v>41054</v>
      </c>
      <c r="F5316" s="5">
        <v>2012</v>
      </c>
      <c r="G5316" s="8">
        <v>341994.48</v>
      </c>
      <c r="H5316" s="5" t="s">
        <v>99</v>
      </c>
      <c r="I5316" s="9">
        <v>78.23</v>
      </c>
      <c r="J5316" s="10">
        <v>3.5609999999999999</v>
      </c>
      <c r="K5316" s="10">
        <v>222.3323853</v>
      </c>
      <c r="L5316" s="10">
        <v>5.8010000000000002</v>
      </c>
      <c r="M5316" s="11" t="str" cm="1">
        <f t="array" ref="M5316">_xlfn.IFS(ROUND(Sales_Data[[#This Row],[Temperature]],0)&lt;50,"Cold",ROUND(Sales_Data[[#This Row],[Temperature]],0)&lt;70,"Mild",ROUND(Sales_Data[[#This Row],[Temperature]],0)&lt;84,"Warm",TRUE,"Hot")</f>
        <v>Warm</v>
      </c>
    </row>
    <row r="5317" spans="1:13" x14ac:dyDescent="0.3">
      <c r="A5317" s="5">
        <v>6</v>
      </c>
      <c r="B5317" s="5" t="s">
        <v>79</v>
      </c>
      <c r="C5317" s="7" t="b">
        <f t="shared" si="166"/>
        <v>0</v>
      </c>
      <c r="D5317" s="7" t="str" cm="1">
        <f t="array" ref="D5317">_xlfn.SWITCH(A5317,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317" s="12">
        <f t="shared" si="167"/>
        <v>41054</v>
      </c>
      <c r="F5317" s="5">
        <v>2012</v>
      </c>
      <c r="G5317" s="8">
        <v>1603793.42</v>
      </c>
      <c r="H5317" s="5" t="s">
        <v>99</v>
      </c>
      <c r="I5317" s="9">
        <v>78.47</v>
      </c>
      <c r="J5317" s="10">
        <v>3.5609999999999999</v>
      </c>
      <c r="K5317" s="10">
        <v>223.35256620000001</v>
      </c>
      <c r="L5317" s="10">
        <v>5.9640000000000004</v>
      </c>
      <c r="M5317" s="11" t="str" cm="1">
        <f t="array" ref="M5317">_xlfn.IFS(ROUND(Sales_Data[[#This Row],[Temperature]],0)&lt;50,"Cold",ROUND(Sales_Data[[#This Row],[Temperature]],0)&lt;70,"Mild",ROUND(Sales_Data[[#This Row],[Temperature]],0)&lt;84,"Warm",TRUE,"Hot")</f>
        <v>Warm</v>
      </c>
    </row>
    <row r="5318" spans="1:13" x14ac:dyDescent="0.3">
      <c r="A5318" s="5">
        <v>7</v>
      </c>
      <c r="B5318" s="5" t="s">
        <v>79</v>
      </c>
      <c r="C5318" s="7" t="b">
        <f t="shared" si="166"/>
        <v>0</v>
      </c>
      <c r="D5318" s="7" t="str" cm="1">
        <f t="array" ref="D5318">_xlfn.SWITCH(A5318,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318" s="12">
        <f t="shared" si="167"/>
        <v>41054</v>
      </c>
      <c r="F5318" s="5">
        <v>2012</v>
      </c>
      <c r="G5318" s="8">
        <v>532739.77</v>
      </c>
      <c r="H5318" s="5" t="s">
        <v>99</v>
      </c>
      <c r="I5318" s="9">
        <v>50.6</v>
      </c>
      <c r="J5318" s="10">
        <v>3.8039999999999998</v>
      </c>
      <c r="K5318" s="10">
        <v>197.5886046</v>
      </c>
      <c r="L5318" s="10">
        <v>8.09</v>
      </c>
      <c r="M5318" s="11" t="str" cm="1">
        <f t="array" ref="M5318">_xlfn.IFS(ROUND(Sales_Data[[#This Row],[Temperature]],0)&lt;50,"Cold",ROUND(Sales_Data[[#This Row],[Temperature]],0)&lt;70,"Mild",ROUND(Sales_Data[[#This Row],[Temperature]],0)&lt;84,"Warm",TRUE,"Hot")</f>
        <v>Mild</v>
      </c>
    </row>
    <row r="5319" spans="1:13" x14ac:dyDescent="0.3">
      <c r="A5319" s="5">
        <v>8</v>
      </c>
      <c r="B5319" s="5" t="s">
        <v>79</v>
      </c>
      <c r="C5319" s="7" t="b">
        <f t="shared" si="166"/>
        <v>0</v>
      </c>
      <c r="D5319" s="7" t="str" cm="1">
        <f t="array" ref="D5319">_xlfn.SWITCH(A5319,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319" s="12">
        <f t="shared" si="167"/>
        <v>41054</v>
      </c>
      <c r="F5319" s="5">
        <v>2012</v>
      </c>
      <c r="G5319" s="8">
        <v>895157.44</v>
      </c>
      <c r="H5319" s="5" t="s">
        <v>99</v>
      </c>
      <c r="I5319" s="9">
        <v>76.11</v>
      </c>
      <c r="J5319" s="10">
        <v>3.5609999999999999</v>
      </c>
      <c r="K5319" s="10">
        <v>225.30057790000001</v>
      </c>
      <c r="L5319" s="10">
        <v>5.6790000000000003</v>
      </c>
      <c r="M5319" s="11" t="str" cm="1">
        <f t="array" ref="M5319">_xlfn.IFS(ROUND(Sales_Data[[#This Row],[Temperature]],0)&lt;50,"Cold",ROUND(Sales_Data[[#This Row],[Temperature]],0)&lt;70,"Mild",ROUND(Sales_Data[[#This Row],[Temperature]],0)&lt;84,"Warm",TRUE,"Hot")</f>
        <v>Warm</v>
      </c>
    </row>
    <row r="5320" spans="1:13" x14ac:dyDescent="0.3">
      <c r="A5320" s="5">
        <v>9</v>
      </c>
      <c r="B5320" s="5" t="s">
        <v>79</v>
      </c>
      <c r="C5320" s="7" t="b">
        <f t="shared" si="166"/>
        <v>0</v>
      </c>
      <c r="D5320" s="7" t="str" cm="1">
        <f t="array" ref="D5320">_xlfn.SWITCH(A5320,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320" s="12">
        <f t="shared" si="167"/>
        <v>41054</v>
      </c>
      <c r="F5320" s="5">
        <v>2012</v>
      </c>
      <c r="G5320" s="8">
        <v>547226</v>
      </c>
      <c r="H5320" s="5" t="s">
        <v>99</v>
      </c>
      <c r="I5320" s="9">
        <v>79.69</v>
      </c>
      <c r="J5320" s="10">
        <v>3.5609999999999999</v>
      </c>
      <c r="K5320" s="10">
        <v>225.49442880000001</v>
      </c>
      <c r="L5320" s="10">
        <v>5.5389999999999997</v>
      </c>
      <c r="M5320" s="11" t="str" cm="1">
        <f t="array" ref="M5320">_xlfn.IFS(ROUND(Sales_Data[[#This Row],[Temperature]],0)&lt;50,"Cold",ROUND(Sales_Data[[#This Row],[Temperature]],0)&lt;70,"Mild",ROUND(Sales_Data[[#This Row],[Temperature]],0)&lt;84,"Warm",TRUE,"Hot")</f>
        <v>Warm</v>
      </c>
    </row>
    <row r="5321" spans="1:13" x14ac:dyDescent="0.3">
      <c r="A5321" s="5">
        <v>10</v>
      </c>
      <c r="B5321" s="5" t="s">
        <v>79</v>
      </c>
      <c r="C5321" s="7" t="b">
        <f t="shared" si="166"/>
        <v>0</v>
      </c>
      <c r="D5321" s="7" t="str" cm="1">
        <f t="array" ref="D5321">_xlfn.SWITCH(A5321,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321" s="12">
        <f t="shared" si="167"/>
        <v>41054</v>
      </c>
      <c r="F5321" s="5">
        <v>2012</v>
      </c>
      <c r="G5321" s="8">
        <v>1830939.1</v>
      </c>
      <c r="H5321" s="5" t="s">
        <v>99</v>
      </c>
      <c r="I5321" s="9">
        <v>86.03</v>
      </c>
      <c r="J5321" s="10">
        <v>4.1269999999999998</v>
      </c>
      <c r="K5321" s="10">
        <v>131.02877419999999</v>
      </c>
      <c r="L5321" s="10">
        <v>7.3819999999999997</v>
      </c>
      <c r="M5321" s="11" t="str" cm="1">
        <f t="array" ref="M5321">_xlfn.IFS(ROUND(Sales_Data[[#This Row],[Temperature]],0)&lt;50,"Cold",ROUND(Sales_Data[[#This Row],[Temperature]],0)&lt;70,"Mild",ROUND(Sales_Data[[#This Row],[Temperature]],0)&lt;84,"Warm",TRUE,"Hot")</f>
        <v>Hot</v>
      </c>
    </row>
    <row r="5322" spans="1:13" x14ac:dyDescent="0.3">
      <c r="A5322" s="5">
        <v>11</v>
      </c>
      <c r="B5322" s="5" t="s">
        <v>79</v>
      </c>
      <c r="C5322" s="7" t="b">
        <f t="shared" si="166"/>
        <v>0</v>
      </c>
      <c r="D5322" s="7" t="str" cm="1">
        <f t="array" ref="D5322">_xlfn.SWITCH(A5322,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322" s="12">
        <f t="shared" si="167"/>
        <v>41054</v>
      </c>
      <c r="F5322" s="5">
        <v>2012</v>
      </c>
      <c r="G5322" s="8">
        <v>1297335.8700000001</v>
      </c>
      <c r="H5322" s="5" t="s">
        <v>99</v>
      </c>
      <c r="I5322" s="9">
        <v>78.44</v>
      </c>
      <c r="J5322" s="10">
        <v>3.5609999999999999</v>
      </c>
      <c r="K5322" s="10">
        <v>225.25151679999999</v>
      </c>
      <c r="L5322" s="10">
        <v>6.6639999999999997</v>
      </c>
      <c r="M5322" s="11" t="str" cm="1">
        <f t="array" ref="M5322">_xlfn.IFS(ROUND(Sales_Data[[#This Row],[Temperature]],0)&lt;50,"Cold",ROUND(Sales_Data[[#This Row],[Temperature]],0)&lt;70,"Mild",ROUND(Sales_Data[[#This Row],[Temperature]],0)&lt;84,"Warm",TRUE,"Hot")</f>
        <v>Warm</v>
      </c>
    </row>
    <row r="5323" spans="1:13" x14ac:dyDescent="0.3">
      <c r="A5323" s="5">
        <v>12</v>
      </c>
      <c r="B5323" s="5" t="s">
        <v>79</v>
      </c>
      <c r="C5323" s="7" t="b">
        <f t="shared" si="166"/>
        <v>0</v>
      </c>
      <c r="D5323" s="7" t="str" cm="1">
        <f t="array" ref="D5323">_xlfn.SWITCH(A5323,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323" s="12">
        <f t="shared" si="167"/>
        <v>41054</v>
      </c>
      <c r="F5323" s="5">
        <v>2012</v>
      </c>
      <c r="G5323" s="8">
        <v>991514.21</v>
      </c>
      <c r="H5323" s="5" t="s">
        <v>99</v>
      </c>
      <c r="I5323" s="9">
        <v>83.84</v>
      </c>
      <c r="J5323" s="10">
        <v>4.2930000000000001</v>
      </c>
      <c r="K5323" s="10">
        <v>131.02877419999999</v>
      </c>
      <c r="L5323" s="10">
        <v>11.627000000000001</v>
      </c>
      <c r="M5323" s="11" t="str" cm="1">
        <f t="array" ref="M5323">_xlfn.IFS(ROUND(Sales_Data[[#This Row],[Temperature]],0)&lt;50,"Cold",ROUND(Sales_Data[[#This Row],[Temperature]],0)&lt;70,"Mild",ROUND(Sales_Data[[#This Row],[Temperature]],0)&lt;84,"Warm",TRUE,"Hot")</f>
        <v>Hot</v>
      </c>
    </row>
    <row r="5324" spans="1:13" x14ac:dyDescent="0.3">
      <c r="A5324" s="5">
        <v>13</v>
      </c>
      <c r="B5324" s="5" t="s">
        <v>79</v>
      </c>
      <c r="C5324" s="7" t="b">
        <f t="shared" si="166"/>
        <v>0</v>
      </c>
      <c r="D5324" s="7" t="str" cm="1">
        <f t="array" ref="D5324">_xlfn.SWITCH(A5324,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324" s="12">
        <f t="shared" si="167"/>
        <v>41054</v>
      </c>
      <c r="F5324" s="5">
        <v>2012</v>
      </c>
      <c r="G5324" s="8">
        <v>2043349.41</v>
      </c>
      <c r="H5324" s="5" t="s">
        <v>99</v>
      </c>
      <c r="I5324" s="9">
        <v>62.39</v>
      </c>
      <c r="J5324" s="10">
        <v>3.8010000000000002</v>
      </c>
      <c r="K5324" s="10">
        <v>131.02877419999999</v>
      </c>
      <c r="L5324" s="10">
        <v>5.9649999999999999</v>
      </c>
      <c r="M5324" s="11" t="str" cm="1">
        <f t="array" ref="M5324">_xlfn.IFS(ROUND(Sales_Data[[#This Row],[Temperature]],0)&lt;50,"Cold",ROUND(Sales_Data[[#This Row],[Temperature]],0)&lt;70,"Mild",ROUND(Sales_Data[[#This Row],[Temperature]],0)&lt;84,"Warm",TRUE,"Hot")</f>
        <v>Mild</v>
      </c>
    </row>
    <row r="5325" spans="1:13" x14ac:dyDescent="0.3">
      <c r="A5325" s="5">
        <v>14</v>
      </c>
      <c r="B5325" s="5" t="s">
        <v>79</v>
      </c>
      <c r="C5325" s="7" t="b">
        <f t="shared" si="166"/>
        <v>0</v>
      </c>
      <c r="D5325" s="7" t="str" cm="1">
        <f t="array" ref="D5325">_xlfn.SWITCH(A5325,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325" s="12">
        <f t="shared" si="167"/>
        <v>41054</v>
      </c>
      <c r="F5325" s="5">
        <v>2012</v>
      </c>
      <c r="G5325" s="8">
        <v>2030869.61</v>
      </c>
      <c r="H5325" s="5" t="s">
        <v>99</v>
      </c>
      <c r="I5325" s="9">
        <v>67.209999999999994</v>
      </c>
      <c r="J5325" s="10">
        <v>3.798</v>
      </c>
      <c r="K5325" s="10">
        <v>191.00280960000001</v>
      </c>
      <c r="L5325" s="10">
        <v>8.5670000000000002</v>
      </c>
      <c r="M5325" s="11" t="str" cm="1">
        <f t="array" ref="M5325">_xlfn.IFS(ROUND(Sales_Data[[#This Row],[Temperature]],0)&lt;50,"Cold",ROUND(Sales_Data[[#This Row],[Temperature]],0)&lt;70,"Mild",ROUND(Sales_Data[[#This Row],[Temperature]],0)&lt;84,"Warm",TRUE,"Hot")</f>
        <v>Mild</v>
      </c>
    </row>
    <row r="5326" spans="1:13" x14ac:dyDescent="0.3">
      <c r="A5326" s="5">
        <v>15</v>
      </c>
      <c r="B5326" s="5" t="s">
        <v>79</v>
      </c>
      <c r="C5326" s="7" t="b">
        <f t="shared" si="166"/>
        <v>0</v>
      </c>
      <c r="D5326" s="7" t="str" cm="1">
        <f t="array" ref="D5326">_xlfn.SWITCH(A5326,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326" s="12">
        <f t="shared" si="167"/>
        <v>41054</v>
      </c>
      <c r="F5326" s="5">
        <v>2012</v>
      </c>
      <c r="G5326" s="8">
        <v>693780.42</v>
      </c>
      <c r="H5326" s="5" t="s">
        <v>99</v>
      </c>
      <c r="I5326" s="9">
        <v>67.97</v>
      </c>
      <c r="J5326" s="10">
        <v>3.9790000000000001</v>
      </c>
      <c r="K5326" s="10">
        <v>138.11019350000001</v>
      </c>
      <c r="L5326" s="10">
        <v>8.15</v>
      </c>
      <c r="M5326" s="11" t="str" cm="1">
        <f t="array" ref="M5326">_xlfn.IFS(ROUND(Sales_Data[[#This Row],[Temperature]],0)&lt;50,"Cold",ROUND(Sales_Data[[#This Row],[Temperature]],0)&lt;70,"Mild",ROUND(Sales_Data[[#This Row],[Temperature]],0)&lt;84,"Warm",TRUE,"Hot")</f>
        <v>Mild</v>
      </c>
    </row>
    <row r="5327" spans="1:13" x14ac:dyDescent="0.3">
      <c r="A5327" s="5">
        <v>16</v>
      </c>
      <c r="B5327" s="5" t="s">
        <v>79</v>
      </c>
      <c r="C5327" s="7" t="b">
        <f t="shared" si="166"/>
        <v>0</v>
      </c>
      <c r="D5327" s="7" t="str" cm="1">
        <f t="array" ref="D5327">_xlfn.SWITCH(A5327,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327" s="12">
        <f t="shared" si="167"/>
        <v>41054</v>
      </c>
      <c r="F5327" s="5">
        <v>2012</v>
      </c>
      <c r="G5327" s="8">
        <v>518045.09</v>
      </c>
      <c r="H5327" s="5" t="s">
        <v>99</v>
      </c>
      <c r="I5327" s="9">
        <v>57.36</v>
      </c>
      <c r="J5327" s="10">
        <v>3.8039999999999998</v>
      </c>
      <c r="K5327" s="10">
        <v>197.5886046</v>
      </c>
      <c r="L5327" s="10">
        <v>6.1689999999999996</v>
      </c>
      <c r="M5327" s="11" t="str" cm="1">
        <f t="array" ref="M5327">_xlfn.IFS(ROUND(Sales_Data[[#This Row],[Temperature]],0)&lt;50,"Cold",ROUND(Sales_Data[[#This Row],[Temperature]],0)&lt;70,"Mild",ROUND(Sales_Data[[#This Row],[Temperature]],0)&lt;84,"Warm",TRUE,"Hot")</f>
        <v>Mild</v>
      </c>
    </row>
    <row r="5328" spans="1:13" x14ac:dyDescent="0.3">
      <c r="A5328" s="5">
        <v>17</v>
      </c>
      <c r="B5328" s="5" t="s">
        <v>79</v>
      </c>
      <c r="C5328" s="7" t="b">
        <f t="shared" si="166"/>
        <v>0</v>
      </c>
      <c r="D5328" s="7" t="str" cm="1">
        <f t="array" ref="D5328">_xlfn.SWITCH(A5328,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328" s="12">
        <f t="shared" si="167"/>
        <v>41054</v>
      </c>
      <c r="F5328" s="5">
        <v>2012</v>
      </c>
      <c r="G5328" s="8">
        <v>984881.59</v>
      </c>
      <c r="H5328" s="5" t="s">
        <v>99</v>
      </c>
      <c r="I5328" s="9">
        <v>55.69</v>
      </c>
      <c r="J5328" s="10">
        <v>3.8010000000000002</v>
      </c>
      <c r="K5328" s="10">
        <v>131.02877419999999</v>
      </c>
      <c r="L5328" s="10">
        <v>6.2350000000000003</v>
      </c>
      <c r="M5328" s="11" t="str" cm="1">
        <f t="array" ref="M5328">_xlfn.IFS(ROUND(Sales_Data[[#This Row],[Temperature]],0)&lt;50,"Cold",ROUND(Sales_Data[[#This Row],[Temperature]],0)&lt;70,"Mild",ROUND(Sales_Data[[#This Row],[Temperature]],0)&lt;84,"Warm",TRUE,"Hot")</f>
        <v>Mild</v>
      </c>
    </row>
    <row r="5329" spans="1:13" x14ac:dyDescent="0.3">
      <c r="A5329" s="5">
        <v>18</v>
      </c>
      <c r="B5329" s="5" t="s">
        <v>79</v>
      </c>
      <c r="C5329" s="7" t="b">
        <f t="shared" si="166"/>
        <v>0</v>
      </c>
      <c r="D5329" s="7" t="str" cm="1">
        <f t="array" ref="D5329">_xlfn.SWITCH(A5329,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329" s="12">
        <f t="shared" si="167"/>
        <v>41054</v>
      </c>
      <c r="F5329" s="5">
        <v>2012</v>
      </c>
      <c r="G5329" s="8">
        <v>1088446.58</v>
      </c>
      <c r="H5329" s="5" t="s">
        <v>99</v>
      </c>
      <c r="I5329" s="9">
        <v>65.48</v>
      </c>
      <c r="J5329" s="10">
        <v>3.85</v>
      </c>
      <c r="K5329" s="10">
        <v>138.11019350000001</v>
      </c>
      <c r="L5329" s="10">
        <v>8.3040000000000003</v>
      </c>
      <c r="M5329" s="11" t="str" cm="1">
        <f t="array" ref="M5329">_xlfn.IFS(ROUND(Sales_Data[[#This Row],[Temperature]],0)&lt;50,"Cold",ROUND(Sales_Data[[#This Row],[Temperature]],0)&lt;70,"Mild",ROUND(Sales_Data[[#This Row],[Temperature]],0)&lt;84,"Warm",TRUE,"Hot")</f>
        <v>Mild</v>
      </c>
    </row>
    <row r="5330" spans="1:13" x14ac:dyDescent="0.3">
      <c r="A5330" s="5">
        <v>19</v>
      </c>
      <c r="B5330" s="5" t="s">
        <v>79</v>
      </c>
      <c r="C5330" s="7" t="b">
        <f t="shared" si="166"/>
        <v>0</v>
      </c>
      <c r="D5330" s="7" t="str" cm="1">
        <f t="array" ref="D5330">_xlfn.SWITCH(A5330,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330" s="12">
        <f t="shared" si="167"/>
        <v>41054</v>
      </c>
      <c r="F5330" s="5">
        <v>2012</v>
      </c>
      <c r="G5330" s="8">
        <v>1485540.28</v>
      </c>
      <c r="H5330" s="5" t="s">
        <v>99</v>
      </c>
      <c r="I5330" s="9">
        <v>67.790000000000006</v>
      </c>
      <c r="J5330" s="10">
        <v>3.9790000000000001</v>
      </c>
      <c r="K5330" s="10">
        <v>138.11019350000001</v>
      </c>
      <c r="L5330" s="10">
        <v>8.15</v>
      </c>
      <c r="M5330" s="11" t="str" cm="1">
        <f t="array" ref="M5330">_xlfn.IFS(ROUND(Sales_Data[[#This Row],[Temperature]],0)&lt;50,"Cold",ROUND(Sales_Data[[#This Row],[Temperature]],0)&lt;70,"Mild",ROUND(Sales_Data[[#This Row],[Temperature]],0)&lt;84,"Warm",TRUE,"Hot")</f>
        <v>Mild</v>
      </c>
    </row>
    <row r="5331" spans="1:13" x14ac:dyDescent="0.3">
      <c r="A5331" s="5">
        <v>20</v>
      </c>
      <c r="B5331" s="5" t="s">
        <v>79</v>
      </c>
      <c r="C5331" s="7" t="b">
        <f t="shared" si="166"/>
        <v>0</v>
      </c>
      <c r="D5331" s="7" t="str" cm="1">
        <f t="array" ref="D5331">_xlfn.SWITCH(A5331,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331" s="12">
        <f t="shared" si="167"/>
        <v>41054</v>
      </c>
      <c r="F5331" s="5">
        <v>2012</v>
      </c>
      <c r="G5331" s="8">
        <v>2114989</v>
      </c>
      <c r="H5331" s="5" t="s">
        <v>99</v>
      </c>
      <c r="I5331" s="9">
        <v>70.040000000000006</v>
      </c>
      <c r="J5331" s="10">
        <v>3.798</v>
      </c>
      <c r="K5331" s="10">
        <v>214.54994249999999</v>
      </c>
      <c r="L5331" s="10">
        <v>7.1390000000000002</v>
      </c>
      <c r="M5331" s="11" t="str" cm="1">
        <f t="array" ref="M5331">_xlfn.IFS(ROUND(Sales_Data[[#This Row],[Temperature]],0)&lt;50,"Cold",ROUND(Sales_Data[[#This Row],[Temperature]],0)&lt;70,"Mild",ROUND(Sales_Data[[#This Row],[Temperature]],0)&lt;84,"Warm",TRUE,"Hot")</f>
        <v>Warm</v>
      </c>
    </row>
    <row r="5332" spans="1:13" x14ac:dyDescent="0.3">
      <c r="A5332" s="5">
        <v>21</v>
      </c>
      <c r="B5332" s="5" t="s">
        <v>79</v>
      </c>
      <c r="C5332" s="7" t="b">
        <f t="shared" si="166"/>
        <v>0</v>
      </c>
      <c r="D5332" s="7" t="str" cm="1">
        <f t="array" ref="D5332">_xlfn.SWITCH(A5332,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332" s="12">
        <f t="shared" si="167"/>
        <v>41054</v>
      </c>
      <c r="F5332" s="5">
        <v>2012</v>
      </c>
      <c r="G5332" s="8">
        <v>722891.24</v>
      </c>
      <c r="H5332" s="5" t="s">
        <v>99</v>
      </c>
      <c r="I5332" s="9">
        <v>79.489999999999995</v>
      </c>
      <c r="J5332" s="10">
        <v>3.5609999999999999</v>
      </c>
      <c r="K5332" s="10">
        <v>221.3828029</v>
      </c>
      <c r="L5332" s="10">
        <v>6.891</v>
      </c>
      <c r="M5332" s="11" t="str" cm="1">
        <f t="array" ref="M5332">_xlfn.IFS(ROUND(Sales_Data[[#This Row],[Temperature]],0)&lt;50,"Cold",ROUND(Sales_Data[[#This Row],[Temperature]],0)&lt;70,"Mild",ROUND(Sales_Data[[#This Row],[Temperature]],0)&lt;84,"Warm",TRUE,"Hot")</f>
        <v>Warm</v>
      </c>
    </row>
    <row r="5333" spans="1:13" x14ac:dyDescent="0.3">
      <c r="A5333" s="5">
        <v>22</v>
      </c>
      <c r="B5333" s="5" t="s">
        <v>79</v>
      </c>
      <c r="C5333" s="7" t="b">
        <f t="shared" si="166"/>
        <v>0</v>
      </c>
      <c r="D5333" s="7" t="str" cm="1">
        <f t="array" ref="D5333">_xlfn.SWITCH(A5333,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333" s="12">
        <f t="shared" si="167"/>
        <v>41054</v>
      </c>
      <c r="F5333" s="5">
        <v>2012</v>
      </c>
      <c r="G5333" s="8">
        <v>1047297.38</v>
      </c>
      <c r="H5333" s="5" t="s">
        <v>99</v>
      </c>
      <c r="I5333" s="9">
        <v>62.39</v>
      </c>
      <c r="J5333" s="10">
        <v>3.85</v>
      </c>
      <c r="K5333" s="10">
        <v>142.10327760000001</v>
      </c>
      <c r="L5333" s="10">
        <v>7.6710000000000003</v>
      </c>
      <c r="M5333" s="11" t="str" cm="1">
        <f t="array" ref="M5333">_xlfn.IFS(ROUND(Sales_Data[[#This Row],[Temperature]],0)&lt;50,"Cold",ROUND(Sales_Data[[#This Row],[Temperature]],0)&lt;70,"Mild",ROUND(Sales_Data[[#This Row],[Temperature]],0)&lt;84,"Warm",TRUE,"Hot")</f>
        <v>Mild</v>
      </c>
    </row>
    <row r="5334" spans="1:13" x14ac:dyDescent="0.3">
      <c r="A5334" s="5">
        <v>23</v>
      </c>
      <c r="B5334" s="5" t="s">
        <v>79</v>
      </c>
      <c r="C5334" s="7" t="b">
        <f t="shared" si="166"/>
        <v>0</v>
      </c>
      <c r="D5334" s="7" t="str" cm="1">
        <f t="array" ref="D5334">_xlfn.SWITCH(A5334,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334" s="12">
        <f t="shared" si="167"/>
        <v>41054</v>
      </c>
      <c r="F5334" s="5">
        <v>2012</v>
      </c>
      <c r="G5334" s="8">
        <v>1552934.64</v>
      </c>
      <c r="H5334" s="5" t="s">
        <v>99</v>
      </c>
      <c r="I5334" s="9">
        <v>66.430000000000007</v>
      </c>
      <c r="J5334" s="10">
        <v>3.85</v>
      </c>
      <c r="K5334" s="10">
        <v>138.11019350000001</v>
      </c>
      <c r="L5334" s="10">
        <v>4.125</v>
      </c>
      <c r="M5334" s="11" t="str" cm="1">
        <f t="array" ref="M5334">_xlfn.IFS(ROUND(Sales_Data[[#This Row],[Temperature]],0)&lt;50,"Cold",ROUND(Sales_Data[[#This Row],[Temperature]],0)&lt;70,"Mild",ROUND(Sales_Data[[#This Row],[Temperature]],0)&lt;84,"Warm",TRUE,"Hot")</f>
        <v>Mild</v>
      </c>
    </row>
    <row r="5335" spans="1:13" x14ac:dyDescent="0.3">
      <c r="A5335" s="5">
        <v>24</v>
      </c>
      <c r="B5335" s="5" t="s">
        <v>79</v>
      </c>
      <c r="C5335" s="7" t="b">
        <f t="shared" si="166"/>
        <v>0</v>
      </c>
      <c r="D5335" s="7" t="str" cm="1">
        <f t="array" ref="D5335">_xlfn.SWITCH(A5335,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335" s="12">
        <f t="shared" si="167"/>
        <v>41054</v>
      </c>
      <c r="F5335" s="5">
        <v>2012</v>
      </c>
      <c r="G5335" s="8">
        <v>1407897.57</v>
      </c>
      <c r="H5335" s="5" t="s">
        <v>99</v>
      </c>
      <c r="I5335" s="9">
        <v>65.790000000000006</v>
      </c>
      <c r="J5335" s="10">
        <v>3.9790000000000001</v>
      </c>
      <c r="K5335" s="10">
        <v>138.11019350000001</v>
      </c>
      <c r="L5335" s="10">
        <v>8.9830000000000005</v>
      </c>
      <c r="M5335" s="11" t="str" cm="1">
        <f t="array" ref="M5335">_xlfn.IFS(ROUND(Sales_Data[[#This Row],[Temperature]],0)&lt;50,"Cold",ROUND(Sales_Data[[#This Row],[Temperature]],0)&lt;70,"Mild",ROUND(Sales_Data[[#This Row],[Temperature]],0)&lt;84,"Warm",TRUE,"Hot")</f>
        <v>Mild</v>
      </c>
    </row>
    <row r="5336" spans="1:13" x14ac:dyDescent="0.3">
      <c r="A5336" s="5">
        <v>25</v>
      </c>
      <c r="B5336" s="5" t="s">
        <v>79</v>
      </c>
      <c r="C5336" s="7" t="b">
        <f t="shared" si="166"/>
        <v>0</v>
      </c>
      <c r="D5336" s="7" t="str" cm="1">
        <f t="array" ref="D5336">_xlfn.SWITCH(A5336,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336" s="12">
        <f t="shared" si="167"/>
        <v>41054</v>
      </c>
      <c r="F5336" s="5">
        <v>2012</v>
      </c>
      <c r="G5336" s="8">
        <v>783371.02</v>
      </c>
      <c r="H5336" s="5" t="s">
        <v>99</v>
      </c>
      <c r="I5336" s="9">
        <v>67.69</v>
      </c>
      <c r="J5336" s="10">
        <v>3.798</v>
      </c>
      <c r="K5336" s="10">
        <v>214.54994249999999</v>
      </c>
      <c r="L5336" s="10">
        <v>7.1390000000000002</v>
      </c>
      <c r="M5336" s="11" t="str" cm="1">
        <f t="array" ref="M5336">_xlfn.IFS(ROUND(Sales_Data[[#This Row],[Temperature]],0)&lt;50,"Cold",ROUND(Sales_Data[[#This Row],[Temperature]],0)&lt;70,"Mild",ROUND(Sales_Data[[#This Row],[Temperature]],0)&lt;84,"Warm",TRUE,"Hot")</f>
        <v>Mild</v>
      </c>
    </row>
    <row r="5337" spans="1:13" x14ac:dyDescent="0.3">
      <c r="A5337" s="5">
        <v>26</v>
      </c>
      <c r="B5337" s="5" t="s">
        <v>79</v>
      </c>
      <c r="C5337" s="7" t="b">
        <f t="shared" si="166"/>
        <v>0</v>
      </c>
      <c r="D5337" s="7" t="str" cm="1">
        <f t="array" ref="D5337">_xlfn.SWITCH(A5337,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337" s="12">
        <f t="shared" si="167"/>
        <v>41054</v>
      </c>
      <c r="F5337" s="5">
        <v>2012</v>
      </c>
      <c r="G5337" s="8">
        <v>1067310.74</v>
      </c>
      <c r="H5337" s="5" t="s">
        <v>99</v>
      </c>
      <c r="I5337" s="9">
        <v>58.2</v>
      </c>
      <c r="J5337" s="10">
        <v>3.85</v>
      </c>
      <c r="K5337" s="10">
        <v>138.11019350000001</v>
      </c>
      <c r="L5337" s="10">
        <v>7.4889999999999999</v>
      </c>
      <c r="M5337" s="11" t="str" cm="1">
        <f t="array" ref="M5337">_xlfn.IFS(ROUND(Sales_Data[[#This Row],[Temperature]],0)&lt;50,"Cold",ROUND(Sales_Data[[#This Row],[Temperature]],0)&lt;70,"Mild",ROUND(Sales_Data[[#This Row],[Temperature]],0)&lt;84,"Warm",TRUE,"Hot")</f>
        <v>Mild</v>
      </c>
    </row>
    <row r="5338" spans="1:13" x14ac:dyDescent="0.3">
      <c r="A5338" s="5">
        <v>27</v>
      </c>
      <c r="B5338" s="5" t="s">
        <v>79</v>
      </c>
      <c r="C5338" s="7" t="b">
        <f t="shared" si="166"/>
        <v>0</v>
      </c>
      <c r="D5338" s="7" t="str" cm="1">
        <f t="array" ref="D5338">_xlfn.SWITCH(A5338,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338" s="12">
        <f t="shared" si="167"/>
        <v>41054</v>
      </c>
      <c r="F5338" s="5">
        <v>2012</v>
      </c>
      <c r="G5338" s="8">
        <v>1818906.73</v>
      </c>
      <c r="H5338" s="5" t="s">
        <v>99</v>
      </c>
      <c r="I5338" s="9">
        <v>64.77</v>
      </c>
      <c r="J5338" s="10">
        <v>3.9790000000000001</v>
      </c>
      <c r="K5338" s="10">
        <v>142.10327760000001</v>
      </c>
      <c r="L5338" s="10">
        <v>8.2530000000000001</v>
      </c>
      <c r="M5338" s="11" t="str" cm="1">
        <f t="array" ref="M5338">_xlfn.IFS(ROUND(Sales_Data[[#This Row],[Temperature]],0)&lt;50,"Cold",ROUND(Sales_Data[[#This Row],[Temperature]],0)&lt;70,"Mild",ROUND(Sales_Data[[#This Row],[Temperature]],0)&lt;84,"Warm",TRUE,"Hot")</f>
        <v>Mild</v>
      </c>
    </row>
    <row r="5339" spans="1:13" x14ac:dyDescent="0.3">
      <c r="A5339" s="5">
        <v>28</v>
      </c>
      <c r="B5339" s="5" t="s">
        <v>79</v>
      </c>
      <c r="C5339" s="7" t="b">
        <f t="shared" si="166"/>
        <v>0</v>
      </c>
      <c r="D5339" s="7" t="str" cm="1">
        <f t="array" ref="D5339">_xlfn.SWITCH(A5339,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339" s="12">
        <f t="shared" si="167"/>
        <v>41054</v>
      </c>
      <c r="F5339" s="5">
        <v>2012</v>
      </c>
      <c r="G5339" s="8">
        <v>1151214.4099999999</v>
      </c>
      <c r="H5339" s="5" t="s">
        <v>99</v>
      </c>
      <c r="I5339" s="9">
        <v>83.84</v>
      </c>
      <c r="J5339" s="10">
        <v>4.2930000000000001</v>
      </c>
      <c r="K5339" s="10">
        <v>131.02877419999999</v>
      </c>
      <c r="L5339" s="10">
        <v>11.627000000000001</v>
      </c>
      <c r="M5339" s="11" t="str" cm="1">
        <f t="array" ref="M5339">_xlfn.IFS(ROUND(Sales_Data[[#This Row],[Temperature]],0)&lt;50,"Cold",ROUND(Sales_Data[[#This Row],[Temperature]],0)&lt;70,"Mild",ROUND(Sales_Data[[#This Row],[Temperature]],0)&lt;84,"Warm",TRUE,"Hot")</f>
        <v>Hot</v>
      </c>
    </row>
    <row r="5340" spans="1:13" x14ac:dyDescent="0.3">
      <c r="A5340" s="5">
        <v>29</v>
      </c>
      <c r="B5340" s="5" t="s">
        <v>79</v>
      </c>
      <c r="C5340" s="7" t="b">
        <f t="shared" si="166"/>
        <v>0</v>
      </c>
      <c r="D5340" s="7" t="str" cm="1">
        <f t="array" ref="D5340">_xlfn.SWITCH(A5340,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340" s="12">
        <f t="shared" si="167"/>
        <v>41054</v>
      </c>
      <c r="F5340" s="5">
        <v>2012</v>
      </c>
      <c r="G5340" s="8">
        <v>549665.67000000004</v>
      </c>
      <c r="H5340" s="5" t="s">
        <v>99</v>
      </c>
      <c r="I5340" s="9">
        <v>62.39</v>
      </c>
      <c r="J5340" s="10">
        <v>3.85</v>
      </c>
      <c r="K5340" s="10">
        <v>138.11019350000001</v>
      </c>
      <c r="L5340" s="10">
        <v>9.14</v>
      </c>
      <c r="M5340" s="11" t="str" cm="1">
        <f t="array" ref="M5340">_xlfn.IFS(ROUND(Sales_Data[[#This Row],[Temperature]],0)&lt;50,"Cold",ROUND(Sales_Data[[#This Row],[Temperature]],0)&lt;70,"Mild",ROUND(Sales_Data[[#This Row],[Temperature]],0)&lt;84,"Warm",TRUE,"Hot")</f>
        <v>Mild</v>
      </c>
    </row>
    <row r="5341" spans="1:13" x14ac:dyDescent="0.3">
      <c r="A5341" s="5">
        <v>30</v>
      </c>
      <c r="B5341" s="5" t="s">
        <v>79</v>
      </c>
      <c r="C5341" s="7" t="b">
        <f t="shared" si="166"/>
        <v>0</v>
      </c>
      <c r="D5341" s="7" t="str" cm="1">
        <f t="array" ref="D5341">_xlfn.SWITCH(A5341,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341" s="12">
        <f t="shared" si="167"/>
        <v>41054</v>
      </c>
      <c r="F5341" s="5">
        <v>2012</v>
      </c>
      <c r="G5341" s="8">
        <v>449355.91</v>
      </c>
      <c r="H5341" s="5" t="s">
        <v>99</v>
      </c>
      <c r="I5341" s="9">
        <v>79.489999999999995</v>
      </c>
      <c r="J5341" s="10">
        <v>3.5609999999999999</v>
      </c>
      <c r="K5341" s="10">
        <v>221.3828029</v>
      </c>
      <c r="L5341" s="10">
        <v>6.891</v>
      </c>
      <c r="M5341" s="11" t="str" cm="1">
        <f t="array" ref="M5341">_xlfn.IFS(ROUND(Sales_Data[[#This Row],[Temperature]],0)&lt;50,"Cold",ROUND(Sales_Data[[#This Row],[Temperature]],0)&lt;70,"Mild",ROUND(Sales_Data[[#This Row],[Temperature]],0)&lt;84,"Warm",TRUE,"Hot")</f>
        <v>Warm</v>
      </c>
    </row>
    <row r="5342" spans="1:13" x14ac:dyDescent="0.3">
      <c r="A5342" s="5">
        <v>31</v>
      </c>
      <c r="B5342" s="5" t="s">
        <v>79</v>
      </c>
      <c r="C5342" s="7" t="b">
        <f t="shared" si="166"/>
        <v>0</v>
      </c>
      <c r="D5342" s="7" t="str" cm="1">
        <f t="array" ref="D5342">_xlfn.SWITCH(A5342,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342" s="12">
        <f t="shared" si="167"/>
        <v>41054</v>
      </c>
      <c r="F5342" s="5">
        <v>2012</v>
      </c>
      <c r="G5342" s="8">
        <v>1397094.26</v>
      </c>
      <c r="H5342" s="5" t="s">
        <v>99</v>
      </c>
      <c r="I5342" s="9">
        <v>79.489999999999995</v>
      </c>
      <c r="J5342" s="10">
        <v>3.5609999999999999</v>
      </c>
      <c r="K5342" s="10">
        <v>221.3828029</v>
      </c>
      <c r="L5342" s="10">
        <v>6.891</v>
      </c>
      <c r="M5342" s="11" t="str" cm="1">
        <f t="array" ref="M5342">_xlfn.IFS(ROUND(Sales_Data[[#This Row],[Temperature]],0)&lt;50,"Cold",ROUND(Sales_Data[[#This Row],[Temperature]],0)&lt;70,"Mild",ROUND(Sales_Data[[#This Row],[Temperature]],0)&lt;84,"Warm",TRUE,"Hot")</f>
        <v>Warm</v>
      </c>
    </row>
    <row r="5343" spans="1:13" x14ac:dyDescent="0.3">
      <c r="A5343" s="5">
        <v>32</v>
      </c>
      <c r="B5343" s="5" t="s">
        <v>79</v>
      </c>
      <c r="C5343" s="7" t="b">
        <f t="shared" si="166"/>
        <v>0</v>
      </c>
      <c r="D5343" s="7" t="str" cm="1">
        <f t="array" ref="D5343">_xlfn.SWITCH(A5343,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343" s="12">
        <f t="shared" si="167"/>
        <v>41054</v>
      </c>
      <c r="F5343" s="5">
        <v>2012</v>
      </c>
      <c r="G5343" s="8">
        <v>1232784.22</v>
      </c>
      <c r="H5343" s="5" t="s">
        <v>99</v>
      </c>
      <c r="I5343" s="9">
        <v>59.74</v>
      </c>
      <c r="J5343" s="10">
        <v>3.8039999999999998</v>
      </c>
      <c r="K5343" s="10">
        <v>197.5886046</v>
      </c>
      <c r="L5343" s="10">
        <v>8.09</v>
      </c>
      <c r="M5343" s="11" t="str" cm="1">
        <f t="array" ref="M5343">_xlfn.IFS(ROUND(Sales_Data[[#This Row],[Temperature]],0)&lt;50,"Cold",ROUND(Sales_Data[[#This Row],[Temperature]],0)&lt;70,"Mild",ROUND(Sales_Data[[#This Row],[Temperature]],0)&lt;84,"Warm",TRUE,"Hot")</f>
        <v>Mild</v>
      </c>
    </row>
    <row r="5344" spans="1:13" x14ac:dyDescent="0.3">
      <c r="A5344" s="5">
        <v>33</v>
      </c>
      <c r="B5344" s="5" t="s">
        <v>79</v>
      </c>
      <c r="C5344" s="7" t="b">
        <f t="shared" si="166"/>
        <v>0</v>
      </c>
      <c r="D5344" s="7" t="str" cm="1">
        <f t="array" ref="D5344">_xlfn.SWITCH(A5344,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344" s="12">
        <f t="shared" si="167"/>
        <v>41054</v>
      </c>
      <c r="F5344" s="5">
        <v>2012</v>
      </c>
      <c r="G5344" s="8">
        <v>261851.74</v>
      </c>
      <c r="H5344" s="5" t="s">
        <v>99</v>
      </c>
      <c r="I5344" s="9">
        <v>88.89</v>
      </c>
      <c r="J5344" s="10">
        <v>4.1269999999999998</v>
      </c>
      <c r="K5344" s="10">
        <v>131.02877419999999</v>
      </c>
      <c r="L5344" s="10">
        <v>7.3959999999999999</v>
      </c>
      <c r="M5344" s="11" t="str" cm="1">
        <f t="array" ref="M5344">_xlfn.IFS(ROUND(Sales_Data[[#This Row],[Temperature]],0)&lt;50,"Cold",ROUND(Sales_Data[[#This Row],[Temperature]],0)&lt;70,"Mild",ROUND(Sales_Data[[#This Row],[Temperature]],0)&lt;84,"Warm",TRUE,"Hot")</f>
        <v>Hot</v>
      </c>
    </row>
    <row r="5345" spans="1:13" x14ac:dyDescent="0.3">
      <c r="A5345" s="5">
        <v>34</v>
      </c>
      <c r="B5345" s="5" t="s">
        <v>79</v>
      </c>
      <c r="C5345" s="7" t="b">
        <f t="shared" si="166"/>
        <v>0</v>
      </c>
      <c r="D5345" s="7" t="str" cm="1">
        <f t="array" ref="D5345">_xlfn.SWITCH(A5345,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45" s="12">
        <f t="shared" si="167"/>
        <v>41054</v>
      </c>
      <c r="F5345" s="5">
        <v>2012</v>
      </c>
      <c r="G5345" s="8">
        <v>1015737.61</v>
      </c>
      <c r="H5345" s="5" t="s">
        <v>99</v>
      </c>
      <c r="I5345" s="9">
        <v>72.42</v>
      </c>
      <c r="J5345" s="10">
        <v>3.5510000000000002</v>
      </c>
      <c r="K5345" s="10">
        <v>131.02877419999999</v>
      </c>
      <c r="L5345" s="10">
        <v>9.5749999999999993</v>
      </c>
      <c r="M5345" s="11" t="str" cm="1">
        <f t="array" ref="M5345">_xlfn.IFS(ROUND(Sales_Data[[#This Row],[Temperature]],0)&lt;50,"Cold",ROUND(Sales_Data[[#This Row],[Temperature]],0)&lt;70,"Mild",ROUND(Sales_Data[[#This Row],[Temperature]],0)&lt;84,"Warm",TRUE,"Hot")</f>
        <v>Warm</v>
      </c>
    </row>
    <row r="5346" spans="1:13" x14ac:dyDescent="0.3">
      <c r="A5346" s="5">
        <v>35</v>
      </c>
      <c r="B5346" s="5" t="s">
        <v>79</v>
      </c>
      <c r="C5346" s="7" t="b">
        <f t="shared" si="166"/>
        <v>0</v>
      </c>
      <c r="D5346" s="7" t="str" cm="1">
        <f t="array" ref="D5346">_xlfn.SWITCH(A5346,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46" s="12">
        <f t="shared" si="167"/>
        <v>41054</v>
      </c>
      <c r="F5346" s="5">
        <v>2012</v>
      </c>
      <c r="G5346" s="8">
        <v>822167.17</v>
      </c>
      <c r="H5346" s="5" t="s">
        <v>99</v>
      </c>
      <c r="I5346" s="9">
        <v>64.77</v>
      </c>
      <c r="J5346" s="10">
        <v>3.798</v>
      </c>
      <c r="K5346" s="10">
        <v>142.10327760000001</v>
      </c>
      <c r="L5346" s="10">
        <v>8.8759999999999994</v>
      </c>
      <c r="M5346" s="11" t="str" cm="1">
        <f t="array" ref="M5346">_xlfn.IFS(ROUND(Sales_Data[[#This Row],[Temperature]],0)&lt;50,"Cold",ROUND(Sales_Data[[#This Row],[Temperature]],0)&lt;70,"Mild",ROUND(Sales_Data[[#This Row],[Temperature]],0)&lt;84,"Warm",TRUE,"Hot")</f>
        <v>Mild</v>
      </c>
    </row>
    <row r="5347" spans="1:13" x14ac:dyDescent="0.3">
      <c r="A5347" s="5">
        <v>36</v>
      </c>
      <c r="B5347" s="5" t="s">
        <v>79</v>
      </c>
      <c r="C5347" s="7" t="b">
        <f t="shared" si="166"/>
        <v>0</v>
      </c>
      <c r="D5347" s="7" t="str" cm="1">
        <f t="array" ref="D5347">_xlfn.SWITCH(A5347,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47" s="12">
        <f t="shared" si="167"/>
        <v>41054</v>
      </c>
      <c r="F5347" s="5">
        <v>2012</v>
      </c>
      <c r="G5347" s="8">
        <v>306098.17</v>
      </c>
      <c r="H5347" s="5" t="s">
        <v>99</v>
      </c>
      <c r="I5347" s="9">
        <v>78.94</v>
      </c>
      <c r="J5347" s="10">
        <v>3.6360000000000001</v>
      </c>
      <c r="K5347" s="10">
        <v>220.42871239999999</v>
      </c>
      <c r="L5347" s="10">
        <v>6.9889999999999999</v>
      </c>
      <c r="M5347" s="11" t="str" cm="1">
        <f t="array" ref="M5347">_xlfn.IFS(ROUND(Sales_Data[[#This Row],[Temperature]],0)&lt;50,"Cold",ROUND(Sales_Data[[#This Row],[Temperature]],0)&lt;70,"Mild",ROUND(Sales_Data[[#This Row],[Temperature]],0)&lt;84,"Warm",TRUE,"Hot")</f>
        <v>Warm</v>
      </c>
    </row>
    <row r="5348" spans="1:13" x14ac:dyDescent="0.3">
      <c r="A5348" s="5">
        <v>37</v>
      </c>
      <c r="B5348" s="5" t="s">
        <v>79</v>
      </c>
      <c r="C5348" s="7" t="b">
        <f t="shared" si="166"/>
        <v>0</v>
      </c>
      <c r="D5348" s="7" t="str" cm="1">
        <f t="array" ref="D5348">_xlfn.SWITCH(A5348,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48" s="12">
        <f t="shared" si="167"/>
        <v>41054</v>
      </c>
      <c r="F5348" s="5">
        <v>2012</v>
      </c>
      <c r="G5348" s="8">
        <v>540625.79</v>
      </c>
      <c r="H5348" s="5" t="s">
        <v>99</v>
      </c>
      <c r="I5348" s="9">
        <v>78.94</v>
      </c>
      <c r="J5348" s="10">
        <v>3.5609999999999999</v>
      </c>
      <c r="K5348" s="10">
        <v>220.42871239999999</v>
      </c>
      <c r="L5348" s="10">
        <v>6.9889999999999999</v>
      </c>
      <c r="M5348" s="11" t="str" cm="1">
        <f t="array" ref="M5348">_xlfn.IFS(ROUND(Sales_Data[[#This Row],[Temperature]],0)&lt;50,"Cold",ROUND(Sales_Data[[#This Row],[Temperature]],0)&lt;70,"Mild",ROUND(Sales_Data[[#This Row],[Temperature]],0)&lt;84,"Warm",TRUE,"Hot")</f>
        <v>Warm</v>
      </c>
    </row>
    <row r="5349" spans="1:13" x14ac:dyDescent="0.3">
      <c r="A5349" s="5">
        <v>38</v>
      </c>
      <c r="B5349" s="5" t="s">
        <v>79</v>
      </c>
      <c r="C5349" s="7" t="b">
        <f t="shared" si="166"/>
        <v>0</v>
      </c>
      <c r="D5349" s="7" t="str" cm="1">
        <f t="array" ref="D5349">_xlfn.SWITCH(A5349,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49" s="12">
        <f t="shared" si="167"/>
        <v>41054</v>
      </c>
      <c r="F5349" s="5">
        <v>2012</v>
      </c>
      <c r="G5349" s="8">
        <v>422810.12</v>
      </c>
      <c r="H5349" s="5" t="s">
        <v>99</v>
      </c>
      <c r="I5349" s="9">
        <v>83.84</v>
      </c>
      <c r="J5349" s="10">
        <v>4.2930000000000001</v>
      </c>
      <c r="K5349" s="10">
        <v>131.02877419999999</v>
      </c>
      <c r="L5349" s="10">
        <v>11.627000000000001</v>
      </c>
      <c r="M5349" s="11" t="str" cm="1">
        <f t="array" ref="M5349">_xlfn.IFS(ROUND(Sales_Data[[#This Row],[Temperature]],0)&lt;50,"Cold",ROUND(Sales_Data[[#This Row],[Temperature]],0)&lt;70,"Mild",ROUND(Sales_Data[[#This Row],[Temperature]],0)&lt;84,"Warm",TRUE,"Hot")</f>
        <v>Hot</v>
      </c>
    </row>
    <row r="5350" spans="1:13" x14ac:dyDescent="0.3">
      <c r="A5350" s="5">
        <v>39</v>
      </c>
      <c r="B5350" s="5" t="s">
        <v>79</v>
      </c>
      <c r="C5350" s="7" t="b">
        <f t="shared" si="166"/>
        <v>0</v>
      </c>
      <c r="D5350" s="7" t="str" cm="1">
        <f t="array" ref="D5350">_xlfn.SWITCH(A5350,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50" s="12">
        <f t="shared" si="167"/>
        <v>41054</v>
      </c>
      <c r="F5350" s="5">
        <v>2012</v>
      </c>
      <c r="G5350" s="8">
        <v>1596036.66</v>
      </c>
      <c r="H5350" s="5" t="s">
        <v>99</v>
      </c>
      <c r="I5350" s="9">
        <v>78.31</v>
      </c>
      <c r="J5350" s="10">
        <v>3.5609999999999999</v>
      </c>
      <c r="K5350" s="10">
        <v>220.42871239999999</v>
      </c>
      <c r="L5350" s="10">
        <v>6.9889999999999999</v>
      </c>
      <c r="M5350" s="11" t="str" cm="1">
        <f t="array" ref="M5350">_xlfn.IFS(ROUND(Sales_Data[[#This Row],[Temperature]],0)&lt;50,"Cold",ROUND(Sales_Data[[#This Row],[Temperature]],0)&lt;70,"Mild",ROUND(Sales_Data[[#This Row],[Temperature]],0)&lt;84,"Warm",TRUE,"Hot")</f>
        <v>Warm</v>
      </c>
    </row>
    <row r="5351" spans="1:13" x14ac:dyDescent="0.3">
      <c r="A5351" s="5">
        <v>40</v>
      </c>
      <c r="B5351" s="5" t="s">
        <v>79</v>
      </c>
      <c r="C5351" s="7" t="b">
        <f t="shared" si="166"/>
        <v>0</v>
      </c>
      <c r="D5351" s="7" t="str" cm="1">
        <f t="array" ref="D5351">_xlfn.SWITCH(A5351,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51" s="12">
        <f t="shared" si="167"/>
        <v>41054</v>
      </c>
      <c r="F5351" s="5">
        <v>2012</v>
      </c>
      <c r="G5351" s="8">
        <v>991054.49</v>
      </c>
      <c r="H5351" s="5" t="s">
        <v>99</v>
      </c>
      <c r="I5351" s="9">
        <v>65.25</v>
      </c>
      <c r="J5351" s="10">
        <v>3.85</v>
      </c>
      <c r="K5351" s="10">
        <v>138.11019350000001</v>
      </c>
      <c r="L5351" s="10">
        <v>4.125</v>
      </c>
      <c r="M5351" s="11" t="str" cm="1">
        <f t="array" ref="M5351">_xlfn.IFS(ROUND(Sales_Data[[#This Row],[Temperature]],0)&lt;50,"Cold",ROUND(Sales_Data[[#This Row],[Temperature]],0)&lt;70,"Mild",ROUND(Sales_Data[[#This Row],[Temperature]],0)&lt;84,"Warm",TRUE,"Hot")</f>
        <v>Mild</v>
      </c>
    </row>
    <row r="5352" spans="1:13" x14ac:dyDescent="0.3">
      <c r="A5352" s="5">
        <v>41</v>
      </c>
      <c r="B5352" s="5" t="s">
        <v>79</v>
      </c>
      <c r="C5352" s="7" t="b">
        <f t="shared" si="166"/>
        <v>0</v>
      </c>
      <c r="D5352" s="7" t="str" cm="1">
        <f t="array" ref="D5352">_xlfn.SWITCH(A5352,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52" s="12">
        <f t="shared" si="167"/>
        <v>41054</v>
      </c>
      <c r="F5352" s="5">
        <v>2012</v>
      </c>
      <c r="G5352" s="8">
        <v>1424500.47</v>
      </c>
      <c r="H5352" s="5" t="s">
        <v>99</v>
      </c>
      <c r="I5352" s="9">
        <v>54.89</v>
      </c>
      <c r="J5352" s="10">
        <v>3.8039999999999998</v>
      </c>
      <c r="K5352" s="10">
        <v>197.5886046</v>
      </c>
      <c r="L5352" s="10">
        <v>6.5469999999999997</v>
      </c>
      <c r="M5352" s="11" t="str" cm="1">
        <f t="array" ref="M5352">_xlfn.IFS(ROUND(Sales_Data[[#This Row],[Temperature]],0)&lt;50,"Cold",ROUND(Sales_Data[[#This Row],[Temperature]],0)&lt;70,"Mild",ROUND(Sales_Data[[#This Row],[Temperature]],0)&lt;84,"Warm",TRUE,"Hot")</f>
        <v>Mild</v>
      </c>
    </row>
    <row r="5353" spans="1:13" x14ac:dyDescent="0.3">
      <c r="A5353" s="5">
        <v>42</v>
      </c>
      <c r="B5353" s="5" t="s">
        <v>79</v>
      </c>
      <c r="C5353" s="7" t="b">
        <f t="shared" si="166"/>
        <v>0</v>
      </c>
      <c r="D5353" s="7" t="str" cm="1">
        <f t="array" ref="D5353">_xlfn.SWITCH(A5353,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53" s="12">
        <f t="shared" si="167"/>
        <v>41054</v>
      </c>
      <c r="F5353" s="5">
        <v>2012</v>
      </c>
      <c r="G5353" s="8">
        <v>535764.57999999996</v>
      </c>
      <c r="H5353" s="5" t="s">
        <v>99</v>
      </c>
      <c r="I5353" s="9">
        <v>86.03</v>
      </c>
      <c r="J5353" s="10">
        <v>4.1269999999999998</v>
      </c>
      <c r="K5353" s="10">
        <v>131.02877419999999</v>
      </c>
      <c r="L5353" s="10">
        <v>7.3819999999999997</v>
      </c>
      <c r="M5353" s="11" t="str" cm="1">
        <f t="array" ref="M5353">_xlfn.IFS(ROUND(Sales_Data[[#This Row],[Temperature]],0)&lt;50,"Cold",ROUND(Sales_Data[[#This Row],[Temperature]],0)&lt;70,"Mild",ROUND(Sales_Data[[#This Row],[Temperature]],0)&lt;84,"Warm",TRUE,"Hot")</f>
        <v>Hot</v>
      </c>
    </row>
    <row r="5354" spans="1:13" x14ac:dyDescent="0.3">
      <c r="A5354" s="5">
        <v>43</v>
      </c>
      <c r="B5354" s="5" t="s">
        <v>79</v>
      </c>
      <c r="C5354" s="7" t="b">
        <f t="shared" si="166"/>
        <v>0</v>
      </c>
      <c r="D5354" s="7" t="str" cm="1">
        <f t="array" ref="D5354">_xlfn.SWITCH(A5354,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54" s="12">
        <f t="shared" si="167"/>
        <v>41054</v>
      </c>
      <c r="F5354" s="5">
        <v>2012</v>
      </c>
      <c r="G5354" s="8">
        <v>597406.39</v>
      </c>
      <c r="H5354" s="5" t="s">
        <v>99</v>
      </c>
      <c r="I5354" s="9">
        <v>82.41</v>
      </c>
      <c r="J5354" s="10">
        <v>3.5609999999999999</v>
      </c>
      <c r="K5354" s="10">
        <v>213.17366820000001</v>
      </c>
      <c r="L5354" s="10">
        <v>9.5749999999999993</v>
      </c>
      <c r="M5354" s="11" t="str" cm="1">
        <f t="array" ref="M5354">_xlfn.IFS(ROUND(Sales_Data[[#This Row],[Temperature]],0)&lt;50,"Cold",ROUND(Sales_Data[[#This Row],[Temperature]],0)&lt;70,"Mild",ROUND(Sales_Data[[#This Row],[Temperature]],0)&lt;84,"Warm",TRUE,"Hot")</f>
        <v>Warm</v>
      </c>
    </row>
    <row r="5355" spans="1:13" x14ac:dyDescent="0.3">
      <c r="A5355" s="5">
        <v>44</v>
      </c>
      <c r="B5355" s="5" t="s">
        <v>79</v>
      </c>
      <c r="C5355" s="7" t="b">
        <f t="shared" si="166"/>
        <v>0</v>
      </c>
      <c r="D5355" s="7" t="str" cm="1">
        <f t="array" ref="D5355">_xlfn.SWITCH(A5355,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355" s="12">
        <f t="shared" si="167"/>
        <v>41054</v>
      </c>
      <c r="F5355" s="5">
        <v>2012</v>
      </c>
      <c r="G5355" s="8">
        <v>343268.29</v>
      </c>
      <c r="H5355" s="5" t="s">
        <v>99</v>
      </c>
      <c r="I5355" s="9">
        <v>62.39</v>
      </c>
      <c r="J5355" s="10">
        <v>3.8010000000000002</v>
      </c>
      <c r="K5355" s="10">
        <v>131.02877419999999</v>
      </c>
      <c r="L5355" s="10">
        <v>5.6210000000000004</v>
      </c>
      <c r="M5355" s="11" t="str" cm="1">
        <f t="array" ref="M5355">_xlfn.IFS(ROUND(Sales_Data[[#This Row],[Temperature]],0)&lt;50,"Cold",ROUND(Sales_Data[[#This Row],[Temperature]],0)&lt;70,"Mild",ROUND(Sales_Data[[#This Row],[Temperature]],0)&lt;84,"Warm",TRUE,"Hot")</f>
        <v>Mild</v>
      </c>
    </row>
    <row r="5356" spans="1:13" x14ac:dyDescent="0.3">
      <c r="A5356" s="5">
        <v>45</v>
      </c>
      <c r="B5356" s="5" t="s">
        <v>79</v>
      </c>
      <c r="C5356" s="7" t="b">
        <f t="shared" si="166"/>
        <v>0</v>
      </c>
      <c r="D5356" s="7" t="str" cm="1">
        <f t="array" ref="D5356">_xlfn.SWITCH(A5356,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356" s="12">
        <f t="shared" si="167"/>
        <v>41054</v>
      </c>
      <c r="F5356" s="5">
        <v>2012</v>
      </c>
      <c r="G5356" s="8">
        <v>817741.17</v>
      </c>
      <c r="H5356" s="5" t="s">
        <v>99</v>
      </c>
      <c r="I5356" s="9">
        <v>67.209999999999994</v>
      </c>
      <c r="J5356" s="10">
        <v>3.798</v>
      </c>
      <c r="K5356" s="10">
        <v>191.00280960000001</v>
      </c>
      <c r="L5356" s="10">
        <v>8.5670000000000002</v>
      </c>
      <c r="M5356" s="11" t="str" cm="1">
        <f t="array" ref="M5356">_xlfn.IFS(ROUND(Sales_Data[[#This Row],[Temperature]],0)&lt;50,"Cold",ROUND(Sales_Data[[#This Row],[Temperature]],0)&lt;70,"Mild",ROUND(Sales_Data[[#This Row],[Temperature]],0)&lt;84,"Warm",TRUE,"Hot")</f>
        <v>Mild</v>
      </c>
    </row>
    <row r="5357" spans="1:13" x14ac:dyDescent="0.3">
      <c r="A5357" s="5">
        <v>1</v>
      </c>
      <c r="B5357" s="6">
        <v>41061</v>
      </c>
      <c r="C5357" s="7" t="b">
        <f t="shared" si="166"/>
        <v>1</v>
      </c>
      <c r="D5357" s="7" t="str" cm="1">
        <f t="array" ref="D5357">_xlfn.SWITCH(A5357,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357" s="7">
        <f t="shared" si="167"/>
        <v>41061</v>
      </c>
      <c r="F5357" s="5">
        <v>2012</v>
      </c>
      <c r="G5357" s="8">
        <v>1550369.92</v>
      </c>
      <c r="H5357" s="5" t="s">
        <v>99</v>
      </c>
      <c r="I5357" s="9">
        <v>49.01</v>
      </c>
      <c r="J5357" s="10">
        <v>3.157</v>
      </c>
      <c r="K5357" s="10">
        <v>219.7142581</v>
      </c>
      <c r="L5357" s="10">
        <v>7.3479999999999999</v>
      </c>
      <c r="M5357" s="11" t="str" cm="1">
        <f t="array" ref="M5357">_xlfn.IFS(ROUND(Sales_Data[[#This Row],[Temperature]],0)&lt;50,"Cold",ROUND(Sales_Data[[#This Row],[Temperature]],0)&lt;70,"Mild",ROUND(Sales_Data[[#This Row],[Temperature]],0)&lt;84,"Warm",TRUE,"Hot")</f>
        <v>Cold</v>
      </c>
    </row>
    <row r="5358" spans="1:13" x14ac:dyDescent="0.3">
      <c r="A5358" s="5">
        <v>2</v>
      </c>
      <c r="B5358" s="6">
        <v>41061</v>
      </c>
      <c r="C5358" s="7" t="b">
        <f t="shared" si="166"/>
        <v>1</v>
      </c>
      <c r="D5358" s="7" t="str" cm="1">
        <f t="array" ref="D5358">_xlfn.SWITCH(A5358,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358" s="7">
        <f t="shared" si="167"/>
        <v>41061</v>
      </c>
      <c r="F5358" s="5">
        <v>2012</v>
      </c>
      <c r="G5358" s="8">
        <v>1799520.14</v>
      </c>
      <c r="H5358" s="5" t="s">
        <v>99</v>
      </c>
      <c r="I5358" s="9">
        <v>46.75</v>
      </c>
      <c r="J5358" s="10">
        <v>3.157</v>
      </c>
      <c r="K5358" s="10">
        <v>219.355063</v>
      </c>
      <c r="L5358" s="10">
        <v>7.0570000000000004</v>
      </c>
      <c r="M5358" s="11" t="str" cm="1">
        <f t="array" ref="M5358">_xlfn.IFS(ROUND(Sales_Data[[#This Row],[Temperature]],0)&lt;50,"Cold",ROUND(Sales_Data[[#This Row],[Temperature]],0)&lt;70,"Mild",ROUND(Sales_Data[[#This Row],[Temperature]],0)&lt;84,"Warm",TRUE,"Hot")</f>
        <v>Cold</v>
      </c>
    </row>
    <row r="5359" spans="1:13" x14ac:dyDescent="0.3">
      <c r="A5359" s="5">
        <v>3</v>
      </c>
      <c r="B5359" s="6">
        <v>41061</v>
      </c>
      <c r="C5359" s="7" t="b">
        <f t="shared" si="166"/>
        <v>1</v>
      </c>
      <c r="D5359" s="7" t="str" cm="1">
        <f t="array" ref="D5359">_xlfn.SWITCH(A5359,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359" s="7">
        <f t="shared" si="167"/>
        <v>41061</v>
      </c>
      <c r="F5359" s="5">
        <v>2012</v>
      </c>
      <c r="G5359" s="8">
        <v>398178.21</v>
      </c>
      <c r="H5359" s="5" t="s">
        <v>99</v>
      </c>
      <c r="I5359" s="9">
        <v>52.42</v>
      </c>
      <c r="J5359" s="10">
        <v>3.157</v>
      </c>
      <c r="K5359" s="10">
        <v>223.19230490000001</v>
      </c>
      <c r="L5359" s="10">
        <v>6.8330000000000002</v>
      </c>
      <c r="M5359" s="11" t="str" cm="1">
        <f t="array" ref="M5359">_xlfn.IFS(ROUND(Sales_Data[[#This Row],[Temperature]],0)&lt;50,"Cold",ROUND(Sales_Data[[#This Row],[Temperature]],0)&lt;70,"Mild",ROUND(Sales_Data[[#This Row],[Temperature]],0)&lt;84,"Warm",TRUE,"Hot")</f>
        <v>Mild</v>
      </c>
    </row>
    <row r="5360" spans="1:13" x14ac:dyDescent="0.3">
      <c r="A5360" s="5">
        <v>4</v>
      </c>
      <c r="B5360" s="6">
        <v>41061</v>
      </c>
      <c r="C5360" s="7" t="b">
        <f t="shared" si="166"/>
        <v>1</v>
      </c>
      <c r="D5360" s="7" t="str" cm="1">
        <f t="array" ref="D5360">_xlfn.SWITCH(A5360,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360" s="7">
        <f t="shared" si="167"/>
        <v>41061</v>
      </c>
      <c r="F5360" s="5">
        <v>2012</v>
      </c>
      <c r="G5360" s="8">
        <v>2047766.07</v>
      </c>
      <c r="H5360" s="5" t="s">
        <v>99</v>
      </c>
      <c r="I5360" s="9">
        <v>38.64</v>
      </c>
      <c r="J5360" s="10">
        <v>3.1579999999999999</v>
      </c>
      <c r="K5360" s="10">
        <v>130.15751610000001</v>
      </c>
      <c r="L5360" s="10">
        <v>4.6070000000000002</v>
      </c>
      <c r="M5360" s="11" t="str" cm="1">
        <f t="array" ref="M5360">_xlfn.IFS(ROUND(Sales_Data[[#This Row],[Temperature]],0)&lt;50,"Cold",ROUND(Sales_Data[[#This Row],[Temperature]],0)&lt;70,"Mild",ROUND(Sales_Data[[#This Row],[Temperature]],0)&lt;84,"Warm",TRUE,"Hot")</f>
        <v>Cold</v>
      </c>
    </row>
    <row r="5361" spans="1:13" x14ac:dyDescent="0.3">
      <c r="A5361" s="5">
        <v>5</v>
      </c>
      <c r="B5361" s="6">
        <v>41061</v>
      </c>
      <c r="C5361" s="7" t="b">
        <f t="shared" si="166"/>
        <v>1</v>
      </c>
      <c r="D5361" s="7" t="str" cm="1">
        <f t="array" ref="D5361">_xlfn.SWITCH(A5361,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361" s="7">
        <f t="shared" si="167"/>
        <v>41061</v>
      </c>
      <c r="F5361" s="5">
        <v>2012</v>
      </c>
      <c r="G5361" s="8">
        <v>312078.71000000002</v>
      </c>
      <c r="H5361" s="5" t="s">
        <v>99</v>
      </c>
      <c r="I5361" s="9">
        <v>50.21</v>
      </c>
      <c r="J5361" s="10">
        <v>3.157</v>
      </c>
      <c r="K5361" s="10">
        <v>220.2969205</v>
      </c>
      <c r="L5361" s="10">
        <v>5.9429999999999996</v>
      </c>
      <c r="M5361" s="11" t="str" cm="1">
        <f t="array" ref="M5361">_xlfn.IFS(ROUND(Sales_Data[[#This Row],[Temperature]],0)&lt;50,"Cold",ROUND(Sales_Data[[#This Row],[Temperature]],0)&lt;70,"Mild",ROUND(Sales_Data[[#This Row],[Temperature]],0)&lt;84,"Warm",TRUE,"Hot")</f>
        <v>Mild</v>
      </c>
    </row>
    <row r="5362" spans="1:13" x14ac:dyDescent="0.3">
      <c r="A5362" s="5">
        <v>6</v>
      </c>
      <c r="B5362" s="6">
        <v>41061</v>
      </c>
      <c r="C5362" s="7" t="b">
        <f t="shared" si="166"/>
        <v>1</v>
      </c>
      <c r="D5362" s="7" t="str" cm="1">
        <f t="array" ref="D5362">_xlfn.SWITCH(A5362,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362" s="7">
        <f t="shared" si="167"/>
        <v>41061</v>
      </c>
      <c r="F5362" s="5">
        <v>2012</v>
      </c>
      <c r="G5362" s="8">
        <v>1395339.71</v>
      </c>
      <c r="H5362" s="5" t="s">
        <v>99</v>
      </c>
      <c r="I5362" s="9">
        <v>50.82</v>
      </c>
      <c r="J5362" s="10">
        <v>3.157</v>
      </c>
      <c r="K5362" s="10">
        <v>221.3088023</v>
      </c>
      <c r="L5362" s="10">
        <v>6.1319999999999997</v>
      </c>
      <c r="M5362" s="11" t="str" cm="1">
        <f t="array" ref="M5362">_xlfn.IFS(ROUND(Sales_Data[[#This Row],[Temperature]],0)&lt;50,"Cold",ROUND(Sales_Data[[#This Row],[Temperature]],0)&lt;70,"Mild",ROUND(Sales_Data[[#This Row],[Temperature]],0)&lt;84,"Warm",TRUE,"Hot")</f>
        <v>Mild</v>
      </c>
    </row>
    <row r="5363" spans="1:13" x14ac:dyDescent="0.3">
      <c r="A5363" s="5">
        <v>7</v>
      </c>
      <c r="B5363" s="6">
        <v>41061</v>
      </c>
      <c r="C5363" s="7" t="b">
        <f t="shared" si="166"/>
        <v>1</v>
      </c>
      <c r="D5363" s="7" t="str" cm="1">
        <f t="array" ref="D5363">_xlfn.SWITCH(A5363,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363" s="7">
        <f t="shared" si="167"/>
        <v>41061</v>
      </c>
      <c r="F5363" s="5">
        <v>2012</v>
      </c>
      <c r="G5363" s="8">
        <v>713117.66</v>
      </c>
      <c r="H5363" s="5" t="s">
        <v>99</v>
      </c>
      <c r="I5363" s="9">
        <v>18.670000000000002</v>
      </c>
      <c r="J5363" s="10">
        <v>3.0950000000000002</v>
      </c>
      <c r="K5363" s="10">
        <v>196.5458309</v>
      </c>
      <c r="L5363" s="10">
        <v>8.2560000000000002</v>
      </c>
      <c r="M5363" s="11" t="str" cm="1">
        <f t="array" ref="M5363">_xlfn.IFS(ROUND(Sales_Data[[#This Row],[Temperature]],0)&lt;50,"Cold",ROUND(Sales_Data[[#This Row],[Temperature]],0)&lt;70,"Mild",ROUND(Sales_Data[[#This Row],[Temperature]],0)&lt;84,"Warm",TRUE,"Hot")</f>
        <v>Cold</v>
      </c>
    </row>
    <row r="5364" spans="1:13" x14ac:dyDescent="0.3">
      <c r="A5364" s="5">
        <v>8</v>
      </c>
      <c r="B5364" s="6">
        <v>41061</v>
      </c>
      <c r="C5364" s="7" t="b">
        <f t="shared" si="166"/>
        <v>1</v>
      </c>
      <c r="D5364" s="7" t="str" cm="1">
        <f t="array" ref="D5364">_xlfn.SWITCH(A5364,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364" s="7">
        <f t="shared" si="167"/>
        <v>41061</v>
      </c>
      <c r="F5364" s="5">
        <v>2012</v>
      </c>
      <c r="G5364" s="8">
        <v>872113.23</v>
      </c>
      <c r="H5364" s="5" t="s">
        <v>99</v>
      </c>
      <c r="I5364" s="9">
        <v>43.47</v>
      </c>
      <c r="J5364" s="10">
        <v>3.157</v>
      </c>
      <c r="K5364" s="10">
        <v>223.2409668</v>
      </c>
      <c r="L5364" s="10">
        <v>5.8250000000000002</v>
      </c>
      <c r="M5364" s="11" t="str" cm="1">
        <f t="array" ref="M5364">_xlfn.IFS(ROUND(Sales_Data[[#This Row],[Temperature]],0)&lt;50,"Cold",ROUND(Sales_Data[[#This Row],[Temperature]],0)&lt;70,"Mild",ROUND(Sales_Data[[#This Row],[Temperature]],0)&lt;84,"Warm",TRUE,"Hot")</f>
        <v>Cold</v>
      </c>
    </row>
    <row r="5365" spans="1:13" x14ac:dyDescent="0.3">
      <c r="A5365" s="5">
        <v>9</v>
      </c>
      <c r="B5365" s="6">
        <v>41061</v>
      </c>
      <c r="C5365" s="7" t="b">
        <f t="shared" si="166"/>
        <v>1</v>
      </c>
      <c r="D5365" s="7" t="str" cm="1">
        <f t="array" ref="D5365">_xlfn.SWITCH(A5365,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365" s="7">
        <f t="shared" si="167"/>
        <v>41061</v>
      </c>
      <c r="F5365" s="5">
        <v>2012</v>
      </c>
      <c r="G5365" s="8">
        <v>519585.67</v>
      </c>
      <c r="H5365" s="5" t="s">
        <v>99</v>
      </c>
      <c r="I5365" s="9">
        <v>47.54</v>
      </c>
      <c r="J5365" s="10">
        <v>3.157</v>
      </c>
      <c r="K5365" s="10">
        <v>223.43324079999999</v>
      </c>
      <c r="L5365" s="10">
        <v>5.6669999999999998</v>
      </c>
      <c r="M5365" s="11" t="str" cm="1">
        <f t="array" ref="M5365">_xlfn.IFS(ROUND(Sales_Data[[#This Row],[Temperature]],0)&lt;50,"Cold",ROUND(Sales_Data[[#This Row],[Temperature]],0)&lt;70,"Mild",ROUND(Sales_Data[[#This Row],[Temperature]],0)&lt;84,"Warm",TRUE,"Hot")</f>
        <v>Cold</v>
      </c>
    </row>
    <row r="5366" spans="1:13" x14ac:dyDescent="0.3">
      <c r="A5366" s="5">
        <v>10</v>
      </c>
      <c r="B5366" s="6">
        <v>41061</v>
      </c>
      <c r="C5366" s="7" t="b">
        <f t="shared" si="166"/>
        <v>1</v>
      </c>
      <c r="D5366" s="7" t="str" cm="1">
        <f t="array" ref="D5366">_xlfn.SWITCH(A5366,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366" s="7">
        <f t="shared" si="167"/>
        <v>41061</v>
      </c>
      <c r="F5366" s="5">
        <v>2012</v>
      </c>
      <c r="G5366" s="8">
        <v>1683401.78</v>
      </c>
      <c r="H5366" s="5" t="s">
        <v>99</v>
      </c>
      <c r="I5366" s="9">
        <v>59.85</v>
      </c>
      <c r="J5366" s="10">
        <v>3.4430000000000001</v>
      </c>
      <c r="K5366" s="10">
        <v>130.15751610000001</v>
      </c>
      <c r="L5366" s="10">
        <v>7.5449999999999999</v>
      </c>
      <c r="M5366" s="11" t="str" cm="1">
        <f t="array" ref="M5366">_xlfn.IFS(ROUND(Sales_Data[[#This Row],[Temperature]],0)&lt;50,"Cold",ROUND(Sales_Data[[#This Row],[Temperature]],0)&lt;70,"Mild",ROUND(Sales_Data[[#This Row],[Temperature]],0)&lt;84,"Warm",TRUE,"Hot")</f>
        <v>Mild</v>
      </c>
    </row>
    <row r="5367" spans="1:13" x14ac:dyDescent="0.3">
      <c r="A5367" s="5">
        <v>11</v>
      </c>
      <c r="B5367" s="6">
        <v>41061</v>
      </c>
      <c r="C5367" s="7" t="b">
        <f t="shared" si="166"/>
        <v>1</v>
      </c>
      <c r="D5367" s="7" t="str" cm="1">
        <f t="array" ref="D5367">_xlfn.SWITCH(A5367,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367" s="7">
        <f t="shared" si="167"/>
        <v>41061</v>
      </c>
      <c r="F5367" s="5">
        <v>2012</v>
      </c>
      <c r="G5367" s="8">
        <v>1283885.55</v>
      </c>
      <c r="H5367" s="5" t="s">
        <v>99</v>
      </c>
      <c r="I5367" s="9">
        <v>54.44</v>
      </c>
      <c r="J5367" s="10">
        <v>3.157</v>
      </c>
      <c r="K5367" s="10">
        <v>223.19230490000001</v>
      </c>
      <c r="L5367" s="10">
        <v>6.8330000000000002</v>
      </c>
      <c r="M5367" s="11" t="str" cm="1">
        <f t="array" ref="M5367">_xlfn.IFS(ROUND(Sales_Data[[#This Row],[Temperature]],0)&lt;50,"Cold",ROUND(Sales_Data[[#This Row],[Temperature]],0)&lt;70,"Mild",ROUND(Sales_Data[[#This Row],[Temperature]],0)&lt;84,"Warm",TRUE,"Hot")</f>
        <v>Mild</v>
      </c>
    </row>
    <row r="5368" spans="1:13" x14ac:dyDescent="0.3">
      <c r="A5368" s="5">
        <v>12</v>
      </c>
      <c r="B5368" s="6">
        <v>41061</v>
      </c>
      <c r="C5368" s="7" t="b">
        <f t="shared" si="166"/>
        <v>1</v>
      </c>
      <c r="D5368" s="7" t="str" cm="1">
        <f t="array" ref="D5368">_xlfn.SWITCH(A5368,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368" s="7">
        <f t="shared" si="167"/>
        <v>41061</v>
      </c>
      <c r="F5368" s="5">
        <v>2012</v>
      </c>
      <c r="G5368" s="8">
        <v>945823.65</v>
      </c>
      <c r="H5368" s="5" t="s">
        <v>99</v>
      </c>
      <c r="I5368" s="9">
        <v>50.43</v>
      </c>
      <c r="J5368" s="10">
        <v>3.5990000000000002</v>
      </c>
      <c r="K5368" s="10">
        <v>130.15751610000001</v>
      </c>
      <c r="L5368" s="10">
        <v>12.186999999999999</v>
      </c>
      <c r="M5368" s="11" t="str" cm="1">
        <f t="array" ref="M5368">_xlfn.IFS(ROUND(Sales_Data[[#This Row],[Temperature]],0)&lt;50,"Cold",ROUND(Sales_Data[[#This Row],[Temperature]],0)&lt;70,"Mild",ROUND(Sales_Data[[#This Row],[Temperature]],0)&lt;84,"Warm",TRUE,"Hot")</f>
        <v>Mild</v>
      </c>
    </row>
    <row r="5369" spans="1:13" x14ac:dyDescent="0.3">
      <c r="A5369" s="5">
        <v>13</v>
      </c>
      <c r="B5369" s="6">
        <v>41061</v>
      </c>
      <c r="C5369" s="7" t="b">
        <f t="shared" si="166"/>
        <v>1</v>
      </c>
      <c r="D5369" s="7" t="str" cm="1">
        <f t="array" ref="D5369">_xlfn.SWITCH(A5369,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369" s="7">
        <f t="shared" si="167"/>
        <v>41061</v>
      </c>
      <c r="F5369" s="5">
        <v>2012</v>
      </c>
      <c r="G5369" s="8">
        <v>1865752.78</v>
      </c>
      <c r="H5369" s="5" t="s">
        <v>99</v>
      </c>
      <c r="I5369" s="9">
        <v>33.799999999999997</v>
      </c>
      <c r="J5369" s="10">
        <v>3.08</v>
      </c>
      <c r="K5369" s="10">
        <v>130.15751610000001</v>
      </c>
      <c r="L5369" s="10">
        <v>6.1040000000000001</v>
      </c>
      <c r="M5369" s="11" t="str" cm="1">
        <f t="array" ref="M5369">_xlfn.IFS(ROUND(Sales_Data[[#This Row],[Temperature]],0)&lt;50,"Cold",ROUND(Sales_Data[[#This Row],[Temperature]],0)&lt;70,"Mild",ROUND(Sales_Data[[#This Row],[Temperature]],0)&lt;84,"Warm",TRUE,"Hot")</f>
        <v>Cold</v>
      </c>
    </row>
    <row r="5370" spans="1:13" x14ac:dyDescent="0.3">
      <c r="A5370" s="5">
        <v>14</v>
      </c>
      <c r="B5370" s="6">
        <v>41061</v>
      </c>
      <c r="C5370" s="7" t="b">
        <f t="shared" si="166"/>
        <v>1</v>
      </c>
      <c r="D5370" s="7" t="str" cm="1">
        <f t="array" ref="D5370">_xlfn.SWITCH(A5370,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370" s="7">
        <f t="shared" si="167"/>
        <v>41061</v>
      </c>
      <c r="F5370" s="5">
        <v>2012</v>
      </c>
      <c r="G5370" s="8">
        <v>1859144.96</v>
      </c>
      <c r="H5370" s="5" t="s">
        <v>99</v>
      </c>
      <c r="I5370" s="9">
        <v>35.880000000000003</v>
      </c>
      <c r="J5370" s="10">
        <v>3.4220000000000002</v>
      </c>
      <c r="K5370" s="10">
        <v>189.1940558</v>
      </c>
      <c r="L5370" s="10">
        <v>8.4239999999999995</v>
      </c>
      <c r="M5370" s="11" t="str" cm="1">
        <f t="array" ref="M5370">_xlfn.IFS(ROUND(Sales_Data[[#This Row],[Temperature]],0)&lt;50,"Cold",ROUND(Sales_Data[[#This Row],[Temperature]],0)&lt;70,"Mild",ROUND(Sales_Data[[#This Row],[Temperature]],0)&lt;84,"Warm",TRUE,"Hot")</f>
        <v>Cold</v>
      </c>
    </row>
    <row r="5371" spans="1:13" x14ac:dyDescent="0.3">
      <c r="A5371" s="5">
        <v>15</v>
      </c>
      <c r="B5371" s="6">
        <v>41061</v>
      </c>
      <c r="C5371" s="7" t="b">
        <f t="shared" si="166"/>
        <v>1</v>
      </c>
      <c r="D5371" s="7" t="str" cm="1">
        <f t="array" ref="D5371">_xlfn.SWITCH(A5371,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371" s="7">
        <f t="shared" si="167"/>
        <v>41061</v>
      </c>
      <c r="F5371" s="5">
        <v>2012</v>
      </c>
      <c r="G5371" s="8">
        <v>516087.65</v>
      </c>
      <c r="H5371" s="5" t="s">
        <v>99</v>
      </c>
      <c r="I5371" s="9">
        <v>30.24</v>
      </c>
      <c r="J5371" s="10">
        <v>3.585</v>
      </c>
      <c r="K5371" s="10">
        <v>136.69812899999999</v>
      </c>
      <c r="L5371" s="10">
        <v>7.9429999999999996</v>
      </c>
      <c r="M5371" s="11" t="str" cm="1">
        <f t="array" ref="M5371">_xlfn.IFS(ROUND(Sales_Data[[#This Row],[Temperature]],0)&lt;50,"Cold",ROUND(Sales_Data[[#This Row],[Temperature]],0)&lt;70,"Mild",ROUND(Sales_Data[[#This Row],[Temperature]],0)&lt;84,"Warm",TRUE,"Hot")</f>
        <v>Cold</v>
      </c>
    </row>
    <row r="5372" spans="1:13" x14ac:dyDescent="0.3">
      <c r="A5372" s="5">
        <v>16</v>
      </c>
      <c r="B5372" s="6">
        <v>41061</v>
      </c>
      <c r="C5372" s="7" t="b">
        <f t="shared" si="166"/>
        <v>1</v>
      </c>
      <c r="D5372" s="7" t="str" cm="1">
        <f t="array" ref="D5372">_xlfn.SWITCH(A5372,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372" s="7">
        <f t="shared" si="167"/>
        <v>41061</v>
      </c>
      <c r="F5372" s="5">
        <v>2012</v>
      </c>
      <c r="G5372" s="8">
        <v>564538.06999999995</v>
      </c>
      <c r="H5372" s="5" t="s">
        <v>99</v>
      </c>
      <c r="I5372" s="9">
        <v>26.49</v>
      </c>
      <c r="J5372" s="10">
        <v>3.0950000000000002</v>
      </c>
      <c r="K5372" s="10">
        <v>196.5458309</v>
      </c>
      <c r="L5372" s="10">
        <v>6.1619999999999999</v>
      </c>
      <c r="M5372" s="11" t="str" cm="1">
        <f t="array" ref="M5372">_xlfn.IFS(ROUND(Sales_Data[[#This Row],[Temperature]],0)&lt;50,"Cold",ROUND(Sales_Data[[#This Row],[Temperature]],0)&lt;70,"Mild",ROUND(Sales_Data[[#This Row],[Temperature]],0)&lt;84,"Warm",TRUE,"Hot")</f>
        <v>Cold</v>
      </c>
    </row>
    <row r="5373" spans="1:13" x14ac:dyDescent="0.3">
      <c r="A5373" s="5">
        <v>17</v>
      </c>
      <c r="B5373" s="6">
        <v>41061</v>
      </c>
      <c r="C5373" s="7" t="b">
        <f t="shared" si="166"/>
        <v>1</v>
      </c>
      <c r="D5373" s="7" t="str" cm="1">
        <f t="array" ref="D5373">_xlfn.SWITCH(A5373,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373" s="7">
        <f t="shared" si="167"/>
        <v>41061</v>
      </c>
      <c r="F5373" s="5">
        <v>2012</v>
      </c>
      <c r="G5373" s="8">
        <v>1198104.22</v>
      </c>
      <c r="H5373" s="5" t="s">
        <v>99</v>
      </c>
      <c r="I5373" s="9">
        <v>27.64</v>
      </c>
      <c r="J5373" s="10">
        <v>3.08</v>
      </c>
      <c r="K5373" s="10">
        <v>130.15751610000001</v>
      </c>
      <c r="L5373" s="10">
        <v>6.4029999999999996</v>
      </c>
      <c r="M5373" s="11" t="str" cm="1">
        <f t="array" ref="M5373">_xlfn.IFS(ROUND(Sales_Data[[#This Row],[Temperature]],0)&lt;50,"Cold",ROUND(Sales_Data[[#This Row],[Temperature]],0)&lt;70,"Mild",ROUND(Sales_Data[[#This Row],[Temperature]],0)&lt;84,"Warm",TRUE,"Hot")</f>
        <v>Cold</v>
      </c>
    </row>
    <row r="5374" spans="1:13" x14ac:dyDescent="0.3">
      <c r="A5374" s="5">
        <v>18</v>
      </c>
      <c r="B5374" s="6">
        <v>41061</v>
      </c>
      <c r="C5374" s="7" t="b">
        <f t="shared" si="166"/>
        <v>1</v>
      </c>
      <c r="D5374" s="7" t="str" cm="1">
        <f t="array" ref="D5374">_xlfn.SWITCH(A5374,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374" s="7">
        <f t="shared" si="167"/>
        <v>41061</v>
      </c>
      <c r="F5374" s="5">
        <v>2012</v>
      </c>
      <c r="G5374" s="8">
        <v>977286.07</v>
      </c>
      <c r="H5374" s="5" t="s">
        <v>99</v>
      </c>
      <c r="I5374" s="9">
        <v>31.27</v>
      </c>
      <c r="J5374" s="10">
        <v>3.4390000000000001</v>
      </c>
      <c r="K5374" s="10">
        <v>136.69812899999999</v>
      </c>
      <c r="L5374" s="10">
        <v>8.0749999999999993</v>
      </c>
      <c r="M5374" s="11" t="str" cm="1">
        <f t="array" ref="M5374">_xlfn.IFS(ROUND(Sales_Data[[#This Row],[Temperature]],0)&lt;50,"Cold",ROUND(Sales_Data[[#This Row],[Temperature]],0)&lt;70,"Mild",ROUND(Sales_Data[[#This Row],[Temperature]],0)&lt;84,"Warm",TRUE,"Hot")</f>
        <v>Cold</v>
      </c>
    </row>
    <row r="5375" spans="1:13" x14ac:dyDescent="0.3">
      <c r="A5375" s="5">
        <v>19</v>
      </c>
      <c r="B5375" s="6">
        <v>41061</v>
      </c>
      <c r="C5375" s="7" t="b">
        <f t="shared" si="166"/>
        <v>1</v>
      </c>
      <c r="D5375" s="7" t="str" cm="1">
        <f t="array" ref="D5375">_xlfn.SWITCH(A5375,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375" s="7">
        <f t="shared" si="167"/>
        <v>41061</v>
      </c>
      <c r="F5375" s="5">
        <v>2012</v>
      </c>
      <c r="G5375" s="8">
        <v>1266570.3999999999</v>
      </c>
      <c r="H5375" s="5" t="s">
        <v>99</v>
      </c>
      <c r="I5375" s="9">
        <v>31.84</v>
      </c>
      <c r="J5375" s="10">
        <v>3.585</v>
      </c>
      <c r="K5375" s="10">
        <v>136.69812899999999</v>
      </c>
      <c r="L5375" s="10">
        <v>7.9429999999999996</v>
      </c>
      <c r="M5375" s="11" t="str" cm="1">
        <f t="array" ref="M5375">_xlfn.IFS(ROUND(Sales_Data[[#This Row],[Temperature]],0)&lt;50,"Cold",ROUND(Sales_Data[[#This Row],[Temperature]],0)&lt;70,"Mild",ROUND(Sales_Data[[#This Row],[Temperature]],0)&lt;84,"Warm",TRUE,"Hot")</f>
        <v>Cold</v>
      </c>
    </row>
    <row r="5376" spans="1:13" x14ac:dyDescent="0.3">
      <c r="A5376" s="5">
        <v>20</v>
      </c>
      <c r="B5376" s="6">
        <v>41061</v>
      </c>
      <c r="C5376" s="7" t="b">
        <f t="shared" si="166"/>
        <v>1</v>
      </c>
      <c r="D5376" s="7" t="str" cm="1">
        <f t="array" ref="D5376">_xlfn.SWITCH(A5376,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376" s="7">
        <f t="shared" si="167"/>
        <v>41061</v>
      </c>
      <c r="F5376" s="5">
        <v>2012</v>
      </c>
      <c r="G5376" s="8">
        <v>1964701.94</v>
      </c>
      <c r="H5376" s="5" t="s">
        <v>99</v>
      </c>
      <c r="I5376" s="9">
        <v>33.42</v>
      </c>
      <c r="J5376" s="10">
        <v>3.4220000000000002</v>
      </c>
      <c r="K5376" s="10">
        <v>212.5711125</v>
      </c>
      <c r="L5376" s="10">
        <v>6.9610000000000003</v>
      </c>
      <c r="M5376" s="11" t="str" cm="1">
        <f t="array" ref="M5376">_xlfn.IFS(ROUND(Sales_Data[[#This Row],[Temperature]],0)&lt;50,"Cold",ROUND(Sales_Data[[#This Row],[Temperature]],0)&lt;70,"Mild",ROUND(Sales_Data[[#This Row],[Temperature]],0)&lt;84,"Warm",TRUE,"Hot")</f>
        <v>Cold</v>
      </c>
    </row>
    <row r="5377" spans="1:13" x14ac:dyDescent="0.3">
      <c r="A5377" s="5">
        <v>21</v>
      </c>
      <c r="B5377" s="6">
        <v>41061</v>
      </c>
      <c r="C5377" s="7" t="b">
        <f t="shared" si="166"/>
        <v>1</v>
      </c>
      <c r="D5377" s="7" t="str" cm="1">
        <f t="array" ref="D5377">_xlfn.SWITCH(A5377,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377" s="7">
        <f t="shared" si="167"/>
        <v>41061</v>
      </c>
      <c r="F5377" s="5">
        <v>2012</v>
      </c>
      <c r="G5377" s="8">
        <v>640181.86</v>
      </c>
      <c r="H5377" s="5" t="s">
        <v>99</v>
      </c>
      <c r="I5377" s="9">
        <v>48.1</v>
      </c>
      <c r="J5377" s="10">
        <v>3.157</v>
      </c>
      <c r="K5377" s="10">
        <v>219.355063</v>
      </c>
      <c r="L5377" s="10">
        <v>7.0570000000000004</v>
      </c>
      <c r="M5377" s="11" t="str" cm="1">
        <f t="array" ref="M5377">_xlfn.IFS(ROUND(Sales_Data[[#This Row],[Temperature]],0)&lt;50,"Cold",ROUND(Sales_Data[[#This Row],[Temperature]],0)&lt;70,"Mild",ROUND(Sales_Data[[#This Row],[Temperature]],0)&lt;84,"Warm",TRUE,"Hot")</f>
        <v>Cold</v>
      </c>
    </row>
    <row r="5378" spans="1:13" x14ac:dyDescent="0.3">
      <c r="A5378" s="5">
        <v>22</v>
      </c>
      <c r="B5378" s="6">
        <v>41061</v>
      </c>
      <c r="C5378" s="7" t="b">
        <f t="shared" ref="C5378:C5441" si="168">ISNUMBER(B5378)</f>
        <v>1</v>
      </c>
      <c r="D5378" s="7" t="str" cm="1">
        <f t="array" ref="D5378">_xlfn.SWITCH(A5378,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378" s="7">
        <f t="shared" ref="E5378:E5441" si="169">IF(C5378,B5378,DATE(RIGHT(B5378,4),MID(B5378,4,2),LEFT(B5378,2)))</f>
        <v>41061</v>
      </c>
      <c r="F5378" s="5">
        <v>2012</v>
      </c>
      <c r="G5378" s="8">
        <v>895358.2</v>
      </c>
      <c r="H5378" s="5" t="s">
        <v>99</v>
      </c>
      <c r="I5378" s="9">
        <v>34.61</v>
      </c>
      <c r="J5378" s="10">
        <v>3.4390000000000001</v>
      </c>
      <c r="K5378" s="10">
        <v>140.64613589999999</v>
      </c>
      <c r="L5378" s="10">
        <v>7.5030000000000001</v>
      </c>
      <c r="M5378" s="11" t="str" cm="1">
        <f t="array" ref="M5378">_xlfn.IFS(ROUND(Sales_Data[[#This Row],[Temperature]],0)&lt;50,"Cold",ROUND(Sales_Data[[#This Row],[Temperature]],0)&lt;70,"Mild",ROUND(Sales_Data[[#This Row],[Temperature]],0)&lt;84,"Warm",TRUE,"Hot")</f>
        <v>Cold</v>
      </c>
    </row>
    <row r="5379" spans="1:13" x14ac:dyDescent="0.3">
      <c r="A5379" s="5">
        <v>23</v>
      </c>
      <c r="B5379" s="6">
        <v>41061</v>
      </c>
      <c r="C5379" s="7" t="b">
        <f t="shared" si="168"/>
        <v>1</v>
      </c>
      <c r="D5379" s="7" t="str" cm="1">
        <f t="array" ref="D5379">_xlfn.SWITCH(A5379,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379" s="7">
        <f t="shared" si="169"/>
        <v>41061</v>
      </c>
      <c r="F5379" s="5">
        <v>2012</v>
      </c>
      <c r="G5379" s="8">
        <v>1150662.55</v>
      </c>
      <c r="H5379" s="5" t="s">
        <v>99</v>
      </c>
      <c r="I5379" s="9">
        <v>24.29</v>
      </c>
      <c r="J5379" s="10">
        <v>3.4390000000000001</v>
      </c>
      <c r="K5379" s="10">
        <v>136.69812899999999</v>
      </c>
      <c r="L5379" s="10">
        <v>4.2610000000000001</v>
      </c>
      <c r="M5379" s="11" t="str" cm="1">
        <f t="array" ref="M5379">_xlfn.IFS(ROUND(Sales_Data[[#This Row],[Temperature]],0)&lt;50,"Cold",ROUND(Sales_Data[[#This Row],[Temperature]],0)&lt;70,"Mild",ROUND(Sales_Data[[#This Row],[Temperature]],0)&lt;84,"Warm",TRUE,"Hot")</f>
        <v>Cold</v>
      </c>
    </row>
    <row r="5380" spans="1:13" x14ac:dyDescent="0.3">
      <c r="A5380" s="5">
        <v>24</v>
      </c>
      <c r="B5380" s="6">
        <v>41061</v>
      </c>
      <c r="C5380" s="7" t="b">
        <f t="shared" si="168"/>
        <v>1</v>
      </c>
      <c r="D5380" s="7" t="str" cm="1">
        <f t="array" ref="D5380">_xlfn.SWITCH(A5380,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380" s="7">
        <f t="shared" si="169"/>
        <v>41061</v>
      </c>
      <c r="F5380" s="5">
        <v>2012</v>
      </c>
      <c r="G5380" s="8">
        <v>1251581.8899999999</v>
      </c>
      <c r="H5380" s="5" t="s">
        <v>99</v>
      </c>
      <c r="I5380" s="9">
        <v>32.86</v>
      </c>
      <c r="J5380" s="10">
        <v>3.585</v>
      </c>
      <c r="K5380" s="10">
        <v>136.69812899999999</v>
      </c>
      <c r="L5380" s="10">
        <v>8.6590000000000007</v>
      </c>
      <c r="M5380" s="11" t="str" cm="1">
        <f t="array" ref="M5380">_xlfn.IFS(ROUND(Sales_Data[[#This Row],[Temperature]],0)&lt;50,"Cold",ROUND(Sales_Data[[#This Row],[Temperature]],0)&lt;70,"Mild",ROUND(Sales_Data[[#This Row],[Temperature]],0)&lt;84,"Warm",TRUE,"Hot")</f>
        <v>Cold</v>
      </c>
    </row>
    <row r="5381" spans="1:13" x14ac:dyDescent="0.3">
      <c r="A5381" s="5">
        <v>25</v>
      </c>
      <c r="B5381" s="6">
        <v>41061</v>
      </c>
      <c r="C5381" s="7" t="b">
        <f t="shared" si="168"/>
        <v>1</v>
      </c>
      <c r="D5381" s="7" t="str" cm="1">
        <f t="array" ref="D5381">_xlfn.SWITCH(A5381,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381" s="7">
        <f t="shared" si="169"/>
        <v>41061</v>
      </c>
      <c r="F5381" s="5">
        <v>2012</v>
      </c>
      <c r="G5381" s="8">
        <v>636419.12</v>
      </c>
      <c r="H5381" s="5" t="s">
        <v>99</v>
      </c>
      <c r="I5381" s="9">
        <v>30.23</v>
      </c>
      <c r="J5381" s="10">
        <v>3.4220000000000002</v>
      </c>
      <c r="K5381" s="10">
        <v>212.5711125</v>
      </c>
      <c r="L5381" s="10">
        <v>6.9610000000000003</v>
      </c>
      <c r="M5381" s="11" t="str" cm="1">
        <f t="array" ref="M5381">_xlfn.IFS(ROUND(Sales_Data[[#This Row],[Temperature]],0)&lt;50,"Cold",ROUND(Sales_Data[[#This Row],[Temperature]],0)&lt;70,"Mild",ROUND(Sales_Data[[#This Row],[Temperature]],0)&lt;84,"Warm",TRUE,"Hot")</f>
        <v>Cold</v>
      </c>
    </row>
    <row r="5382" spans="1:13" x14ac:dyDescent="0.3">
      <c r="A5382" s="5">
        <v>26</v>
      </c>
      <c r="B5382" s="6">
        <v>41061</v>
      </c>
      <c r="C5382" s="7" t="b">
        <f t="shared" si="168"/>
        <v>1</v>
      </c>
      <c r="D5382" s="7" t="str" cm="1">
        <f t="array" ref="D5382">_xlfn.SWITCH(A5382,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382" s="7">
        <f t="shared" si="169"/>
        <v>41061</v>
      </c>
      <c r="F5382" s="5">
        <v>2012</v>
      </c>
      <c r="G5382" s="8">
        <v>971557.62</v>
      </c>
      <c r="H5382" s="5" t="s">
        <v>99</v>
      </c>
      <c r="I5382" s="9">
        <v>22.94</v>
      </c>
      <c r="J5382" s="10">
        <v>3.4390000000000001</v>
      </c>
      <c r="K5382" s="10">
        <v>136.69812899999999</v>
      </c>
      <c r="L5382" s="10">
        <v>7.4669999999999996</v>
      </c>
      <c r="M5382" s="11" t="str" cm="1">
        <f t="array" ref="M5382">_xlfn.IFS(ROUND(Sales_Data[[#This Row],[Temperature]],0)&lt;50,"Cold",ROUND(Sales_Data[[#This Row],[Temperature]],0)&lt;70,"Mild",ROUND(Sales_Data[[#This Row],[Temperature]],0)&lt;84,"Warm",TRUE,"Hot")</f>
        <v>Cold</v>
      </c>
    </row>
    <row r="5383" spans="1:13" x14ac:dyDescent="0.3">
      <c r="A5383" s="5">
        <v>27</v>
      </c>
      <c r="B5383" s="6">
        <v>41061</v>
      </c>
      <c r="C5383" s="7" t="b">
        <f t="shared" si="168"/>
        <v>1</v>
      </c>
      <c r="D5383" s="7" t="str" cm="1">
        <f t="array" ref="D5383">_xlfn.SWITCH(A5383,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383" s="7">
        <f t="shared" si="169"/>
        <v>41061</v>
      </c>
      <c r="F5383" s="5">
        <v>2012</v>
      </c>
      <c r="G5383" s="8">
        <v>1535287.4</v>
      </c>
      <c r="H5383" s="5" t="s">
        <v>99</v>
      </c>
      <c r="I5383" s="9">
        <v>35.799999999999997</v>
      </c>
      <c r="J5383" s="10">
        <v>3.585</v>
      </c>
      <c r="K5383" s="10">
        <v>140.64613589999999</v>
      </c>
      <c r="L5383" s="10">
        <v>8.0090000000000003</v>
      </c>
      <c r="M5383" s="11" t="str" cm="1">
        <f t="array" ref="M5383">_xlfn.IFS(ROUND(Sales_Data[[#This Row],[Temperature]],0)&lt;50,"Cold",ROUND(Sales_Data[[#This Row],[Temperature]],0)&lt;70,"Mild",ROUND(Sales_Data[[#This Row],[Temperature]],0)&lt;84,"Warm",TRUE,"Hot")</f>
        <v>Cold</v>
      </c>
    </row>
    <row r="5384" spans="1:13" x14ac:dyDescent="0.3">
      <c r="A5384" s="5">
        <v>28</v>
      </c>
      <c r="B5384" s="6">
        <v>41061</v>
      </c>
      <c r="C5384" s="7" t="b">
        <f t="shared" si="168"/>
        <v>1</v>
      </c>
      <c r="D5384" s="7" t="str" cm="1">
        <f t="array" ref="D5384">_xlfn.SWITCH(A5384,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384" s="7">
        <f t="shared" si="169"/>
        <v>41061</v>
      </c>
      <c r="F5384" s="5">
        <v>2012</v>
      </c>
      <c r="G5384" s="8">
        <v>1466046.07</v>
      </c>
      <c r="H5384" s="5" t="s">
        <v>99</v>
      </c>
      <c r="I5384" s="9">
        <v>50.43</v>
      </c>
      <c r="J5384" s="10">
        <v>3.5990000000000002</v>
      </c>
      <c r="K5384" s="10">
        <v>130.15751610000001</v>
      </c>
      <c r="L5384" s="10">
        <v>12.186999999999999</v>
      </c>
      <c r="M5384" s="11" t="str" cm="1">
        <f t="array" ref="M5384">_xlfn.IFS(ROUND(Sales_Data[[#This Row],[Temperature]],0)&lt;50,"Cold",ROUND(Sales_Data[[#This Row],[Temperature]],0)&lt;70,"Mild",ROUND(Sales_Data[[#This Row],[Temperature]],0)&lt;84,"Warm",TRUE,"Hot")</f>
        <v>Mild</v>
      </c>
    </row>
    <row r="5385" spans="1:13" x14ac:dyDescent="0.3">
      <c r="A5385" s="5">
        <v>29</v>
      </c>
      <c r="B5385" s="6">
        <v>41061</v>
      </c>
      <c r="C5385" s="7" t="b">
        <f t="shared" si="168"/>
        <v>1</v>
      </c>
      <c r="D5385" s="7" t="str" cm="1">
        <f t="array" ref="D5385">_xlfn.SWITCH(A5385,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385" s="7">
        <f t="shared" si="169"/>
        <v>41061</v>
      </c>
      <c r="F5385" s="5">
        <v>2012</v>
      </c>
      <c r="G5385" s="8">
        <v>469773.85</v>
      </c>
      <c r="H5385" s="5" t="s">
        <v>99</v>
      </c>
      <c r="I5385" s="9">
        <v>34.61</v>
      </c>
      <c r="J5385" s="10">
        <v>3.4390000000000001</v>
      </c>
      <c r="K5385" s="10">
        <v>136.69812899999999</v>
      </c>
      <c r="L5385" s="10">
        <v>8.9879999999999995</v>
      </c>
      <c r="M5385" s="11" t="str" cm="1">
        <f t="array" ref="M5385">_xlfn.IFS(ROUND(Sales_Data[[#This Row],[Temperature]],0)&lt;50,"Cold",ROUND(Sales_Data[[#This Row],[Temperature]],0)&lt;70,"Mild",ROUND(Sales_Data[[#This Row],[Temperature]],0)&lt;84,"Warm",TRUE,"Hot")</f>
        <v>Cold</v>
      </c>
    </row>
    <row r="5386" spans="1:13" x14ac:dyDescent="0.3">
      <c r="A5386" s="5">
        <v>30</v>
      </c>
      <c r="B5386" s="6">
        <v>41061</v>
      </c>
      <c r="C5386" s="7" t="b">
        <f t="shared" si="168"/>
        <v>1</v>
      </c>
      <c r="D5386" s="7" t="str" cm="1">
        <f t="array" ref="D5386">_xlfn.SWITCH(A5386,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386" s="7">
        <f t="shared" si="169"/>
        <v>41061</v>
      </c>
      <c r="F5386" s="5">
        <v>2012</v>
      </c>
      <c r="G5386" s="8">
        <v>457030.86</v>
      </c>
      <c r="H5386" s="5" t="s">
        <v>99</v>
      </c>
      <c r="I5386" s="9">
        <v>48.1</v>
      </c>
      <c r="J5386" s="10">
        <v>3.157</v>
      </c>
      <c r="K5386" s="10">
        <v>219.355063</v>
      </c>
      <c r="L5386" s="10">
        <v>7.0570000000000004</v>
      </c>
      <c r="M5386" s="11" t="str" cm="1">
        <f t="array" ref="M5386">_xlfn.IFS(ROUND(Sales_Data[[#This Row],[Temperature]],0)&lt;50,"Cold",ROUND(Sales_Data[[#This Row],[Temperature]],0)&lt;70,"Mild",ROUND(Sales_Data[[#This Row],[Temperature]],0)&lt;84,"Warm",TRUE,"Hot")</f>
        <v>Cold</v>
      </c>
    </row>
    <row r="5387" spans="1:13" x14ac:dyDescent="0.3">
      <c r="A5387" s="5">
        <v>31</v>
      </c>
      <c r="B5387" s="6">
        <v>41061</v>
      </c>
      <c r="C5387" s="7" t="b">
        <f t="shared" si="168"/>
        <v>1</v>
      </c>
      <c r="D5387" s="7" t="str" cm="1">
        <f t="array" ref="D5387">_xlfn.SWITCH(A5387,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387" s="7">
        <f t="shared" si="169"/>
        <v>41061</v>
      </c>
      <c r="F5387" s="5">
        <v>2012</v>
      </c>
      <c r="G5387" s="8">
        <v>1401232.52</v>
      </c>
      <c r="H5387" s="5" t="s">
        <v>99</v>
      </c>
      <c r="I5387" s="9">
        <v>48.1</v>
      </c>
      <c r="J5387" s="10">
        <v>3.157</v>
      </c>
      <c r="K5387" s="10">
        <v>219.355063</v>
      </c>
      <c r="L5387" s="10">
        <v>7.0570000000000004</v>
      </c>
      <c r="M5387" s="11" t="str" cm="1">
        <f t="array" ref="M5387">_xlfn.IFS(ROUND(Sales_Data[[#This Row],[Temperature]],0)&lt;50,"Cold",ROUND(Sales_Data[[#This Row],[Temperature]],0)&lt;70,"Mild",ROUND(Sales_Data[[#This Row],[Temperature]],0)&lt;84,"Warm",TRUE,"Hot")</f>
        <v>Cold</v>
      </c>
    </row>
    <row r="5388" spans="1:13" x14ac:dyDescent="0.3">
      <c r="A5388" s="5">
        <v>32</v>
      </c>
      <c r="B5388" s="6">
        <v>41061</v>
      </c>
      <c r="C5388" s="7" t="b">
        <f t="shared" si="168"/>
        <v>1</v>
      </c>
      <c r="D5388" s="7" t="str" cm="1">
        <f t="array" ref="D5388">_xlfn.SWITCH(A5388,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388" s="7">
        <f t="shared" si="169"/>
        <v>41061</v>
      </c>
      <c r="F5388" s="5">
        <v>2012</v>
      </c>
      <c r="G5388" s="8">
        <v>1099937.25</v>
      </c>
      <c r="H5388" s="5" t="s">
        <v>99</v>
      </c>
      <c r="I5388" s="9">
        <v>36.75</v>
      </c>
      <c r="J5388" s="10">
        <v>3.0950000000000002</v>
      </c>
      <c r="K5388" s="10">
        <v>196.5458309</v>
      </c>
      <c r="L5388" s="10">
        <v>8.2560000000000002</v>
      </c>
      <c r="M5388" s="11" t="str" cm="1">
        <f t="array" ref="M5388">_xlfn.IFS(ROUND(Sales_Data[[#This Row],[Temperature]],0)&lt;50,"Cold",ROUND(Sales_Data[[#This Row],[Temperature]],0)&lt;70,"Mild",ROUND(Sales_Data[[#This Row],[Temperature]],0)&lt;84,"Warm",TRUE,"Hot")</f>
        <v>Cold</v>
      </c>
    </row>
    <row r="5389" spans="1:13" x14ac:dyDescent="0.3">
      <c r="A5389" s="5">
        <v>33</v>
      </c>
      <c r="B5389" s="6">
        <v>41061</v>
      </c>
      <c r="C5389" s="7" t="b">
        <f t="shared" si="168"/>
        <v>1</v>
      </c>
      <c r="D5389" s="7" t="str" cm="1">
        <f t="array" ref="D5389">_xlfn.SWITCH(A5389,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389" s="7">
        <f t="shared" si="169"/>
        <v>41061</v>
      </c>
      <c r="F5389" s="5">
        <v>2012</v>
      </c>
      <c r="G5389" s="8">
        <v>267058.08</v>
      </c>
      <c r="H5389" s="5" t="s">
        <v>99</v>
      </c>
      <c r="I5389" s="9">
        <v>60.92</v>
      </c>
      <c r="J5389" s="10">
        <v>3.4430000000000001</v>
      </c>
      <c r="K5389" s="10">
        <v>130.15751610000001</v>
      </c>
      <c r="L5389" s="10">
        <v>7.6029999999999998</v>
      </c>
      <c r="M5389" s="11" t="str" cm="1">
        <f t="array" ref="M5389">_xlfn.IFS(ROUND(Sales_Data[[#This Row],[Temperature]],0)&lt;50,"Cold",ROUND(Sales_Data[[#This Row],[Temperature]],0)&lt;70,"Mild",ROUND(Sales_Data[[#This Row],[Temperature]],0)&lt;84,"Warm",TRUE,"Hot")</f>
        <v>Mild</v>
      </c>
    </row>
    <row r="5390" spans="1:13" x14ac:dyDescent="0.3">
      <c r="A5390" s="5">
        <v>34</v>
      </c>
      <c r="B5390" s="6">
        <v>41061</v>
      </c>
      <c r="C5390" s="7" t="b">
        <f t="shared" si="168"/>
        <v>1</v>
      </c>
      <c r="D5390" s="7" t="str" cm="1">
        <f t="array" ref="D5390">_xlfn.SWITCH(A5390,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90" s="7">
        <f t="shared" si="169"/>
        <v>41061</v>
      </c>
      <c r="F5390" s="5">
        <v>2012</v>
      </c>
      <c r="G5390" s="8">
        <v>953844.85</v>
      </c>
      <c r="H5390" s="5" t="s">
        <v>99</v>
      </c>
      <c r="I5390" s="9">
        <v>36.39</v>
      </c>
      <c r="J5390" s="10">
        <v>3.1579999999999999</v>
      </c>
      <c r="K5390" s="10">
        <v>130.15751610000001</v>
      </c>
      <c r="L5390" s="10">
        <v>9.6530000000000005</v>
      </c>
      <c r="M5390" s="11" t="str" cm="1">
        <f t="array" ref="M5390">_xlfn.IFS(ROUND(Sales_Data[[#This Row],[Temperature]],0)&lt;50,"Cold",ROUND(Sales_Data[[#This Row],[Temperature]],0)&lt;70,"Mild",ROUND(Sales_Data[[#This Row],[Temperature]],0)&lt;84,"Warm",TRUE,"Hot")</f>
        <v>Cold</v>
      </c>
    </row>
    <row r="5391" spans="1:13" x14ac:dyDescent="0.3">
      <c r="A5391" s="5">
        <v>35</v>
      </c>
      <c r="B5391" s="6">
        <v>41061</v>
      </c>
      <c r="C5391" s="7" t="b">
        <f t="shared" si="168"/>
        <v>1</v>
      </c>
      <c r="D5391" s="7" t="str" cm="1">
        <f t="array" ref="D5391">_xlfn.SWITCH(A5391,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91" s="7">
        <f t="shared" si="169"/>
        <v>41061</v>
      </c>
      <c r="F5391" s="5">
        <v>2012</v>
      </c>
      <c r="G5391" s="8">
        <v>671708.09</v>
      </c>
      <c r="H5391" s="5" t="s">
        <v>99</v>
      </c>
      <c r="I5391" s="9">
        <v>35.799999999999997</v>
      </c>
      <c r="J5391" s="10">
        <v>3.4220000000000002</v>
      </c>
      <c r="K5391" s="10">
        <v>140.64613589999999</v>
      </c>
      <c r="L5391" s="10">
        <v>8.7439999999999998</v>
      </c>
      <c r="M5391" s="11" t="str" cm="1">
        <f t="array" ref="M5391">_xlfn.IFS(ROUND(Sales_Data[[#This Row],[Temperature]],0)&lt;50,"Cold",ROUND(Sales_Data[[#This Row],[Temperature]],0)&lt;70,"Mild",ROUND(Sales_Data[[#This Row],[Temperature]],0)&lt;84,"Warm",TRUE,"Hot")</f>
        <v>Cold</v>
      </c>
    </row>
    <row r="5392" spans="1:13" x14ac:dyDescent="0.3">
      <c r="A5392" s="5">
        <v>36</v>
      </c>
      <c r="B5392" s="6">
        <v>41061</v>
      </c>
      <c r="C5392" s="7" t="b">
        <f t="shared" si="168"/>
        <v>1</v>
      </c>
      <c r="D5392" s="7" t="str" cm="1">
        <f t="array" ref="D5392">_xlfn.SWITCH(A5392,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92" s="7">
        <f t="shared" si="169"/>
        <v>41061</v>
      </c>
      <c r="F5392" s="5">
        <v>2012</v>
      </c>
      <c r="G5392" s="8">
        <v>329467.82</v>
      </c>
      <c r="H5392" s="5" t="s">
        <v>99</v>
      </c>
      <c r="I5392" s="9">
        <v>57.18</v>
      </c>
      <c r="J5392" s="10">
        <v>3.129</v>
      </c>
      <c r="K5392" s="10">
        <v>218.40628760000001</v>
      </c>
      <c r="L5392" s="10">
        <v>7.2439999999999998</v>
      </c>
      <c r="M5392" s="11" t="str" cm="1">
        <f t="array" ref="M5392">_xlfn.IFS(ROUND(Sales_Data[[#This Row],[Temperature]],0)&lt;50,"Cold",ROUND(Sales_Data[[#This Row],[Temperature]],0)&lt;70,"Mild",ROUND(Sales_Data[[#This Row],[Temperature]],0)&lt;84,"Warm",TRUE,"Hot")</f>
        <v>Mild</v>
      </c>
    </row>
    <row r="5393" spans="1:13" x14ac:dyDescent="0.3">
      <c r="A5393" s="5">
        <v>37</v>
      </c>
      <c r="B5393" s="6">
        <v>41061</v>
      </c>
      <c r="C5393" s="7" t="b">
        <f t="shared" si="168"/>
        <v>1</v>
      </c>
      <c r="D5393" s="7" t="str" cm="1">
        <f t="array" ref="D5393">_xlfn.SWITCH(A5393,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93" s="7">
        <f t="shared" si="169"/>
        <v>41061</v>
      </c>
      <c r="F5393" s="5">
        <v>2012</v>
      </c>
      <c r="G5393" s="8">
        <v>558343.56999999995</v>
      </c>
      <c r="H5393" s="5" t="s">
        <v>99</v>
      </c>
      <c r="I5393" s="9">
        <v>57.18</v>
      </c>
      <c r="J5393" s="10">
        <v>3.157</v>
      </c>
      <c r="K5393" s="10">
        <v>218.40628760000001</v>
      </c>
      <c r="L5393" s="10">
        <v>7.2439999999999998</v>
      </c>
      <c r="M5393" s="11" t="str" cm="1">
        <f t="array" ref="M5393">_xlfn.IFS(ROUND(Sales_Data[[#This Row],[Temperature]],0)&lt;50,"Cold",ROUND(Sales_Data[[#This Row],[Temperature]],0)&lt;70,"Mild",ROUND(Sales_Data[[#This Row],[Temperature]],0)&lt;84,"Warm",TRUE,"Hot")</f>
        <v>Mild</v>
      </c>
    </row>
    <row r="5394" spans="1:13" x14ac:dyDescent="0.3">
      <c r="A5394" s="5">
        <v>38</v>
      </c>
      <c r="B5394" s="6">
        <v>41061</v>
      </c>
      <c r="C5394" s="7" t="b">
        <f t="shared" si="168"/>
        <v>1</v>
      </c>
      <c r="D5394" s="7" t="str" cm="1">
        <f t="array" ref="D5394">_xlfn.SWITCH(A5394,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94" s="7">
        <f t="shared" si="169"/>
        <v>41061</v>
      </c>
      <c r="F5394" s="5">
        <v>2012</v>
      </c>
      <c r="G5394" s="8">
        <v>478483.20000000001</v>
      </c>
      <c r="H5394" s="5" t="s">
        <v>99</v>
      </c>
      <c r="I5394" s="9">
        <v>50.43</v>
      </c>
      <c r="J5394" s="10">
        <v>3.5990000000000002</v>
      </c>
      <c r="K5394" s="10">
        <v>130.15751610000001</v>
      </c>
      <c r="L5394" s="10">
        <v>12.186999999999999</v>
      </c>
      <c r="M5394" s="11" t="str" cm="1">
        <f t="array" ref="M5394">_xlfn.IFS(ROUND(Sales_Data[[#This Row],[Temperature]],0)&lt;50,"Cold",ROUND(Sales_Data[[#This Row],[Temperature]],0)&lt;70,"Mild",ROUND(Sales_Data[[#This Row],[Temperature]],0)&lt;84,"Warm",TRUE,"Hot")</f>
        <v>Mild</v>
      </c>
    </row>
    <row r="5395" spans="1:13" x14ac:dyDescent="0.3">
      <c r="A5395" s="5">
        <v>39</v>
      </c>
      <c r="B5395" s="6">
        <v>41061</v>
      </c>
      <c r="C5395" s="7" t="b">
        <f t="shared" si="168"/>
        <v>1</v>
      </c>
      <c r="D5395" s="7" t="str" cm="1">
        <f t="array" ref="D5395">_xlfn.SWITCH(A5395,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95" s="7">
        <f t="shared" si="169"/>
        <v>41061</v>
      </c>
      <c r="F5395" s="5">
        <v>2012</v>
      </c>
      <c r="G5395" s="8">
        <v>1478537.93</v>
      </c>
      <c r="H5395" s="5" t="s">
        <v>99</v>
      </c>
      <c r="I5395" s="9">
        <v>55.83</v>
      </c>
      <c r="J5395" s="10">
        <v>3.157</v>
      </c>
      <c r="K5395" s="10">
        <v>218.40628760000001</v>
      </c>
      <c r="L5395" s="10">
        <v>7.2439999999999998</v>
      </c>
      <c r="M5395" s="11" t="str" cm="1">
        <f t="array" ref="M5395">_xlfn.IFS(ROUND(Sales_Data[[#This Row],[Temperature]],0)&lt;50,"Cold",ROUND(Sales_Data[[#This Row],[Temperature]],0)&lt;70,"Mild",ROUND(Sales_Data[[#This Row],[Temperature]],0)&lt;84,"Warm",TRUE,"Hot")</f>
        <v>Mild</v>
      </c>
    </row>
    <row r="5396" spans="1:13" x14ac:dyDescent="0.3">
      <c r="A5396" s="5">
        <v>40</v>
      </c>
      <c r="B5396" s="6">
        <v>41061</v>
      </c>
      <c r="C5396" s="7" t="b">
        <f t="shared" si="168"/>
        <v>1</v>
      </c>
      <c r="D5396" s="7" t="str" cm="1">
        <f t="array" ref="D5396">_xlfn.SWITCH(A5396,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96" s="7">
        <f t="shared" si="169"/>
        <v>41061</v>
      </c>
      <c r="F5396" s="5">
        <v>2012</v>
      </c>
      <c r="G5396" s="8">
        <v>954576.86</v>
      </c>
      <c r="H5396" s="5" t="s">
        <v>99</v>
      </c>
      <c r="I5396" s="9">
        <v>23.29</v>
      </c>
      <c r="J5396" s="10">
        <v>3.4390000000000001</v>
      </c>
      <c r="K5396" s="10">
        <v>136.69812899999999</v>
      </c>
      <c r="L5396" s="10">
        <v>4.2610000000000001</v>
      </c>
      <c r="M5396" s="11" t="str" cm="1">
        <f t="array" ref="M5396">_xlfn.IFS(ROUND(Sales_Data[[#This Row],[Temperature]],0)&lt;50,"Cold",ROUND(Sales_Data[[#This Row],[Temperature]],0)&lt;70,"Mild",ROUND(Sales_Data[[#This Row],[Temperature]],0)&lt;84,"Warm",TRUE,"Hot")</f>
        <v>Cold</v>
      </c>
    </row>
    <row r="5397" spans="1:13" x14ac:dyDescent="0.3">
      <c r="A5397" s="5">
        <v>41</v>
      </c>
      <c r="B5397" s="6">
        <v>41061</v>
      </c>
      <c r="C5397" s="7" t="b">
        <f t="shared" si="168"/>
        <v>1</v>
      </c>
      <c r="D5397" s="7" t="str" cm="1">
        <f t="array" ref="D5397">_xlfn.SWITCH(A5397,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97" s="7">
        <f t="shared" si="169"/>
        <v>41061</v>
      </c>
      <c r="F5397" s="5">
        <v>2012</v>
      </c>
      <c r="G5397" s="8">
        <v>1208191.6100000001</v>
      </c>
      <c r="H5397" s="5" t="s">
        <v>99</v>
      </c>
      <c r="I5397" s="9">
        <v>37.21</v>
      </c>
      <c r="J5397" s="10">
        <v>3.0950000000000002</v>
      </c>
      <c r="K5397" s="10">
        <v>196.5458309</v>
      </c>
      <c r="L5397" s="10">
        <v>6.5890000000000004</v>
      </c>
      <c r="M5397" s="11" t="str" cm="1">
        <f t="array" ref="M5397">_xlfn.IFS(ROUND(Sales_Data[[#This Row],[Temperature]],0)&lt;50,"Cold",ROUND(Sales_Data[[#This Row],[Temperature]],0)&lt;70,"Mild",ROUND(Sales_Data[[#This Row],[Temperature]],0)&lt;84,"Warm",TRUE,"Hot")</f>
        <v>Cold</v>
      </c>
    </row>
    <row r="5398" spans="1:13" x14ac:dyDescent="0.3">
      <c r="A5398" s="5">
        <v>42</v>
      </c>
      <c r="B5398" s="6">
        <v>41061</v>
      </c>
      <c r="C5398" s="7" t="b">
        <f t="shared" si="168"/>
        <v>1</v>
      </c>
      <c r="D5398" s="7" t="str" cm="1">
        <f t="array" ref="D5398">_xlfn.SWITCH(A5398,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98" s="7">
        <f t="shared" si="169"/>
        <v>41061</v>
      </c>
      <c r="F5398" s="5">
        <v>2012</v>
      </c>
      <c r="G5398" s="8">
        <v>636372.37</v>
      </c>
      <c r="H5398" s="5" t="s">
        <v>99</v>
      </c>
      <c r="I5398" s="9">
        <v>59.85</v>
      </c>
      <c r="J5398" s="10">
        <v>3.4430000000000001</v>
      </c>
      <c r="K5398" s="10">
        <v>130.15751610000001</v>
      </c>
      <c r="L5398" s="10">
        <v>7.5449999999999999</v>
      </c>
      <c r="M5398" s="11" t="str" cm="1">
        <f t="array" ref="M5398">_xlfn.IFS(ROUND(Sales_Data[[#This Row],[Temperature]],0)&lt;50,"Cold",ROUND(Sales_Data[[#This Row],[Temperature]],0)&lt;70,"Mild",ROUND(Sales_Data[[#This Row],[Temperature]],0)&lt;84,"Warm",TRUE,"Hot")</f>
        <v>Mild</v>
      </c>
    </row>
    <row r="5399" spans="1:13" x14ac:dyDescent="0.3">
      <c r="A5399" s="5">
        <v>43</v>
      </c>
      <c r="B5399" s="6">
        <v>41061</v>
      </c>
      <c r="C5399" s="7" t="b">
        <f t="shared" si="168"/>
        <v>1</v>
      </c>
      <c r="D5399" s="7" t="str" cm="1">
        <f t="array" ref="D5399">_xlfn.SWITCH(A5399,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99" s="7">
        <f t="shared" si="169"/>
        <v>41061</v>
      </c>
      <c r="F5399" s="5">
        <v>2012</v>
      </c>
      <c r="G5399" s="8">
        <v>670993.01</v>
      </c>
      <c r="H5399" s="5" t="s">
        <v>99</v>
      </c>
      <c r="I5399" s="9">
        <v>47.59</v>
      </c>
      <c r="J5399" s="10">
        <v>3.157</v>
      </c>
      <c r="K5399" s="10">
        <v>211.24281339999999</v>
      </c>
      <c r="L5399" s="10">
        <v>9.6530000000000005</v>
      </c>
      <c r="M5399" s="11" t="str" cm="1">
        <f t="array" ref="M5399">_xlfn.IFS(ROUND(Sales_Data[[#This Row],[Temperature]],0)&lt;50,"Cold",ROUND(Sales_Data[[#This Row],[Temperature]],0)&lt;70,"Mild",ROUND(Sales_Data[[#This Row],[Temperature]],0)&lt;84,"Warm",TRUE,"Hot")</f>
        <v>Cold</v>
      </c>
    </row>
    <row r="5400" spans="1:13" x14ac:dyDescent="0.3">
      <c r="A5400" s="5">
        <v>44</v>
      </c>
      <c r="B5400" s="6">
        <v>41061</v>
      </c>
      <c r="C5400" s="7" t="b">
        <f t="shared" si="168"/>
        <v>1</v>
      </c>
      <c r="D5400" s="7" t="str" cm="1">
        <f t="array" ref="D5400">_xlfn.SWITCH(A5400,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00" s="7">
        <f t="shared" si="169"/>
        <v>41061</v>
      </c>
      <c r="F5400" s="5">
        <v>2012</v>
      </c>
      <c r="G5400" s="8">
        <v>325327.93</v>
      </c>
      <c r="H5400" s="5" t="s">
        <v>99</v>
      </c>
      <c r="I5400" s="9">
        <v>33.799999999999997</v>
      </c>
      <c r="J5400" s="10">
        <v>3.08</v>
      </c>
      <c r="K5400" s="10">
        <v>130.15751610000001</v>
      </c>
      <c r="L5400" s="10">
        <v>5.774</v>
      </c>
      <c r="M5400" s="11" t="str" cm="1">
        <f t="array" ref="M5400">_xlfn.IFS(ROUND(Sales_Data[[#This Row],[Temperature]],0)&lt;50,"Cold",ROUND(Sales_Data[[#This Row],[Temperature]],0)&lt;70,"Mild",ROUND(Sales_Data[[#This Row],[Temperature]],0)&lt;84,"Warm",TRUE,"Hot")</f>
        <v>Cold</v>
      </c>
    </row>
    <row r="5401" spans="1:13" x14ac:dyDescent="0.3">
      <c r="A5401" s="5">
        <v>45</v>
      </c>
      <c r="B5401" s="6">
        <v>41061</v>
      </c>
      <c r="C5401" s="7" t="b">
        <f t="shared" si="168"/>
        <v>1</v>
      </c>
      <c r="D5401" s="7" t="str" cm="1">
        <f t="array" ref="D5401">_xlfn.SWITCH(A5401,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01" s="7">
        <f t="shared" si="169"/>
        <v>41061</v>
      </c>
      <c r="F5401" s="5">
        <v>2012</v>
      </c>
      <c r="G5401" s="8">
        <v>714081.05</v>
      </c>
      <c r="H5401" s="5" t="s">
        <v>99</v>
      </c>
      <c r="I5401" s="9">
        <v>35.880000000000003</v>
      </c>
      <c r="J5401" s="10">
        <v>3.4220000000000002</v>
      </c>
      <c r="K5401" s="10">
        <v>189.1940558</v>
      </c>
      <c r="L5401" s="10">
        <v>8.4239999999999995</v>
      </c>
      <c r="M5401" s="11" t="str" cm="1">
        <f t="array" ref="M5401">_xlfn.IFS(ROUND(Sales_Data[[#This Row],[Temperature]],0)&lt;50,"Cold",ROUND(Sales_Data[[#This Row],[Temperature]],0)&lt;70,"Mild",ROUND(Sales_Data[[#This Row],[Temperature]],0)&lt;84,"Warm",TRUE,"Hot")</f>
        <v>Cold</v>
      </c>
    </row>
    <row r="5402" spans="1:13" x14ac:dyDescent="0.3">
      <c r="A5402" s="5">
        <v>1</v>
      </c>
      <c r="B5402" s="6">
        <v>41064</v>
      </c>
      <c r="C5402" s="7" t="b">
        <f t="shared" si="168"/>
        <v>1</v>
      </c>
      <c r="D5402" s="7" t="str" cm="1">
        <f t="array" ref="D5402">_xlfn.SWITCH(A5402,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02" s="7">
        <f t="shared" si="169"/>
        <v>41064</v>
      </c>
      <c r="F5402" s="5">
        <v>2012</v>
      </c>
      <c r="G5402" s="8">
        <v>1899676.88</v>
      </c>
      <c r="H5402" s="5" t="s">
        <v>99</v>
      </c>
      <c r="I5402" s="9">
        <v>70.430000000000007</v>
      </c>
      <c r="J5402" s="10">
        <v>3.891</v>
      </c>
      <c r="K5402" s="10">
        <v>221.43561120000001</v>
      </c>
      <c r="L5402" s="10">
        <v>7.1429999999999998</v>
      </c>
      <c r="M5402" s="11" t="str" cm="1">
        <f t="array" ref="M5402">_xlfn.IFS(ROUND(Sales_Data[[#This Row],[Temperature]],0)&lt;50,"Cold",ROUND(Sales_Data[[#This Row],[Temperature]],0)&lt;70,"Mild",ROUND(Sales_Data[[#This Row],[Temperature]],0)&lt;84,"Warm",TRUE,"Hot")</f>
        <v>Warm</v>
      </c>
    </row>
    <row r="5403" spans="1:13" x14ac:dyDescent="0.3">
      <c r="A5403" s="5">
        <v>2</v>
      </c>
      <c r="B5403" s="6">
        <v>41064</v>
      </c>
      <c r="C5403" s="7" t="b">
        <f t="shared" si="168"/>
        <v>1</v>
      </c>
      <c r="D5403" s="7" t="str" cm="1">
        <f t="array" ref="D5403">_xlfn.SWITCH(A5403,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03" s="7">
        <f t="shared" si="169"/>
        <v>41064</v>
      </c>
      <c r="F5403" s="5">
        <v>2012</v>
      </c>
      <c r="G5403" s="8">
        <v>2129035.91</v>
      </c>
      <c r="H5403" s="5" t="s">
        <v>99</v>
      </c>
      <c r="I5403" s="9">
        <v>68.430000000000007</v>
      </c>
      <c r="J5403" s="10">
        <v>3.891</v>
      </c>
      <c r="K5403" s="10">
        <v>221.07376379999999</v>
      </c>
      <c r="L5403" s="10">
        <v>6.891</v>
      </c>
      <c r="M5403" s="11" t="str" cm="1">
        <f t="array" ref="M5403">_xlfn.IFS(ROUND(Sales_Data[[#This Row],[Temperature]],0)&lt;50,"Cold",ROUND(Sales_Data[[#This Row],[Temperature]],0)&lt;70,"Mild",ROUND(Sales_Data[[#This Row],[Temperature]],0)&lt;84,"Warm",TRUE,"Hot")</f>
        <v>Mild</v>
      </c>
    </row>
    <row r="5404" spans="1:13" x14ac:dyDescent="0.3">
      <c r="A5404" s="5">
        <v>3</v>
      </c>
      <c r="B5404" s="6">
        <v>41064</v>
      </c>
      <c r="C5404" s="7" t="b">
        <f t="shared" si="168"/>
        <v>1</v>
      </c>
      <c r="D5404" s="7" t="str" cm="1">
        <f t="array" ref="D5404">_xlfn.SWITCH(A5404,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04" s="7">
        <f t="shared" si="169"/>
        <v>41064</v>
      </c>
      <c r="F5404" s="5">
        <v>2012</v>
      </c>
      <c r="G5404" s="8">
        <v>503232.13</v>
      </c>
      <c r="H5404" s="5" t="s">
        <v>99</v>
      </c>
      <c r="I5404" s="9">
        <v>73.010000000000005</v>
      </c>
      <c r="J5404" s="10">
        <v>3.891</v>
      </c>
      <c r="K5404" s="10">
        <v>224.93934049999999</v>
      </c>
      <c r="L5404" s="10">
        <v>6.6639999999999997</v>
      </c>
      <c r="M5404" s="11" t="str" cm="1">
        <f t="array" ref="M5404">_xlfn.IFS(ROUND(Sales_Data[[#This Row],[Temperature]],0)&lt;50,"Cold",ROUND(Sales_Data[[#This Row],[Temperature]],0)&lt;70,"Mild",ROUND(Sales_Data[[#This Row],[Temperature]],0)&lt;84,"Warm",TRUE,"Hot")</f>
        <v>Warm</v>
      </c>
    </row>
    <row r="5405" spans="1:13" x14ac:dyDescent="0.3">
      <c r="A5405" s="5">
        <v>4</v>
      </c>
      <c r="B5405" s="6">
        <v>41064</v>
      </c>
      <c r="C5405" s="7" t="b">
        <f t="shared" si="168"/>
        <v>1</v>
      </c>
      <c r="D5405" s="7" t="str" cm="1">
        <f t="array" ref="D5405">_xlfn.SWITCH(A5405,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05" s="7">
        <f t="shared" si="169"/>
        <v>41064</v>
      </c>
      <c r="F5405" s="5">
        <v>2012</v>
      </c>
      <c r="G5405" s="8">
        <v>2470206.13</v>
      </c>
      <c r="H5405" s="5" t="s">
        <v>99</v>
      </c>
      <c r="I5405" s="9">
        <v>67.69</v>
      </c>
      <c r="J5405" s="10">
        <v>3.8639999999999999</v>
      </c>
      <c r="K5405" s="10">
        <v>131.03754839999999</v>
      </c>
      <c r="L5405" s="10">
        <v>4.3079999999999998</v>
      </c>
      <c r="M5405" s="11" t="str" cm="1">
        <f t="array" ref="M5405">_xlfn.IFS(ROUND(Sales_Data[[#This Row],[Temperature]],0)&lt;50,"Cold",ROUND(Sales_Data[[#This Row],[Temperature]],0)&lt;70,"Mild",ROUND(Sales_Data[[#This Row],[Temperature]],0)&lt;84,"Warm",TRUE,"Hot")</f>
        <v>Mild</v>
      </c>
    </row>
    <row r="5406" spans="1:13" x14ac:dyDescent="0.3">
      <c r="A5406" s="5">
        <v>5</v>
      </c>
      <c r="B5406" s="6">
        <v>41064</v>
      </c>
      <c r="C5406" s="7" t="b">
        <f t="shared" si="168"/>
        <v>1</v>
      </c>
      <c r="D5406" s="7" t="str" cm="1">
        <f t="array" ref="D5406">_xlfn.SWITCH(A5406,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06" s="7">
        <f t="shared" si="169"/>
        <v>41064</v>
      </c>
      <c r="F5406" s="5">
        <v>2012</v>
      </c>
      <c r="G5406" s="8">
        <v>402985.7</v>
      </c>
      <c r="H5406" s="5" t="s">
        <v>99</v>
      </c>
      <c r="I5406" s="9">
        <v>70.400000000000006</v>
      </c>
      <c r="J5406" s="10">
        <v>3.891</v>
      </c>
      <c r="K5406" s="10">
        <v>222.0225762</v>
      </c>
      <c r="L5406" s="10">
        <v>5.8010000000000002</v>
      </c>
      <c r="M5406" s="11" t="str" cm="1">
        <f t="array" ref="M5406">_xlfn.IFS(ROUND(Sales_Data[[#This Row],[Temperature]],0)&lt;50,"Cold",ROUND(Sales_Data[[#This Row],[Temperature]],0)&lt;70,"Mild",ROUND(Sales_Data[[#This Row],[Temperature]],0)&lt;84,"Warm",TRUE,"Hot")</f>
        <v>Warm</v>
      </c>
    </row>
    <row r="5407" spans="1:13" x14ac:dyDescent="0.3">
      <c r="A5407" s="5">
        <v>6</v>
      </c>
      <c r="B5407" s="6">
        <v>41064</v>
      </c>
      <c r="C5407" s="7" t="b">
        <f t="shared" si="168"/>
        <v>1</v>
      </c>
      <c r="D5407" s="7" t="str" cm="1">
        <f t="array" ref="D5407">_xlfn.SWITCH(A5407,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07" s="7">
        <f t="shared" si="169"/>
        <v>41064</v>
      </c>
      <c r="F5407" s="5">
        <v>2012</v>
      </c>
      <c r="G5407" s="8">
        <v>1840131.19</v>
      </c>
      <c r="H5407" s="5" t="s">
        <v>99</v>
      </c>
      <c r="I5407" s="9">
        <v>71.599999999999994</v>
      </c>
      <c r="J5407" s="10">
        <v>3.891</v>
      </c>
      <c r="K5407" s="10">
        <v>223.04192979999999</v>
      </c>
      <c r="L5407" s="10">
        <v>5.9640000000000004</v>
      </c>
      <c r="M5407" s="11" t="str" cm="1">
        <f t="array" ref="M5407">_xlfn.IFS(ROUND(Sales_Data[[#This Row],[Temperature]],0)&lt;50,"Cold",ROUND(Sales_Data[[#This Row],[Temperature]],0)&lt;70,"Mild",ROUND(Sales_Data[[#This Row],[Temperature]],0)&lt;84,"Warm",TRUE,"Hot")</f>
        <v>Warm</v>
      </c>
    </row>
    <row r="5408" spans="1:13" x14ac:dyDescent="0.3">
      <c r="A5408" s="5">
        <v>7</v>
      </c>
      <c r="B5408" s="6">
        <v>41064</v>
      </c>
      <c r="C5408" s="7" t="b">
        <f t="shared" si="168"/>
        <v>1</v>
      </c>
      <c r="D5408" s="7" t="str" cm="1">
        <f t="array" ref="D5408">_xlfn.SWITCH(A5408,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08" s="7">
        <f t="shared" si="169"/>
        <v>41064</v>
      </c>
      <c r="F5408" s="5">
        <v>2012</v>
      </c>
      <c r="G5408" s="8">
        <v>621425.98</v>
      </c>
      <c r="H5408" s="5" t="s">
        <v>99</v>
      </c>
      <c r="I5408" s="9">
        <v>44.29</v>
      </c>
      <c r="J5408" s="10">
        <v>3.8540000000000001</v>
      </c>
      <c r="K5408" s="10">
        <v>197.5971285</v>
      </c>
      <c r="L5408" s="10">
        <v>8.09</v>
      </c>
      <c r="M5408" s="11" t="str" cm="1">
        <f t="array" ref="M5408">_xlfn.IFS(ROUND(Sales_Data[[#This Row],[Temperature]],0)&lt;50,"Cold",ROUND(Sales_Data[[#This Row],[Temperature]],0)&lt;70,"Mild",ROUND(Sales_Data[[#This Row],[Temperature]],0)&lt;84,"Warm",TRUE,"Hot")</f>
        <v>Cold</v>
      </c>
    </row>
    <row r="5409" spans="1:13" x14ac:dyDescent="0.3">
      <c r="A5409" s="5">
        <v>8</v>
      </c>
      <c r="B5409" s="6">
        <v>41064</v>
      </c>
      <c r="C5409" s="7" t="b">
        <f t="shared" si="168"/>
        <v>1</v>
      </c>
      <c r="D5409" s="7" t="str" cm="1">
        <f t="array" ref="D5409">_xlfn.SWITCH(A5409,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09" s="7">
        <f t="shared" si="169"/>
        <v>41064</v>
      </c>
      <c r="F5409" s="5">
        <v>2012</v>
      </c>
      <c r="G5409" s="8">
        <v>1046816.59</v>
      </c>
      <c r="H5409" s="5" t="s">
        <v>99</v>
      </c>
      <c r="I5409" s="9">
        <v>62.18</v>
      </c>
      <c r="J5409" s="10">
        <v>3.891</v>
      </c>
      <c r="K5409" s="10">
        <v>224.98836180000001</v>
      </c>
      <c r="L5409" s="10">
        <v>5.6790000000000003</v>
      </c>
      <c r="M5409" s="11" t="str" cm="1">
        <f t="array" ref="M5409">_xlfn.IFS(ROUND(Sales_Data[[#This Row],[Temperature]],0)&lt;50,"Cold",ROUND(Sales_Data[[#This Row],[Temperature]],0)&lt;70,"Mild",ROUND(Sales_Data[[#This Row],[Temperature]],0)&lt;84,"Warm",TRUE,"Hot")</f>
        <v>Mild</v>
      </c>
    </row>
    <row r="5410" spans="1:13" x14ac:dyDescent="0.3">
      <c r="A5410" s="5">
        <v>9</v>
      </c>
      <c r="B5410" s="6">
        <v>41064</v>
      </c>
      <c r="C5410" s="7" t="b">
        <f t="shared" si="168"/>
        <v>1</v>
      </c>
      <c r="D5410" s="7" t="str" cm="1">
        <f t="array" ref="D5410">_xlfn.SWITCH(A5410,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410" s="7">
        <f t="shared" si="169"/>
        <v>41064</v>
      </c>
      <c r="F5410" s="5">
        <v>2012</v>
      </c>
      <c r="G5410" s="8">
        <v>677885.99</v>
      </c>
      <c r="H5410" s="5" t="s">
        <v>99</v>
      </c>
      <c r="I5410" s="9">
        <v>68.83</v>
      </c>
      <c r="J5410" s="10">
        <v>3.891</v>
      </c>
      <c r="K5410" s="10">
        <v>225.18205549999999</v>
      </c>
      <c r="L5410" s="10">
        <v>5.5389999999999997</v>
      </c>
      <c r="M5410" s="11" t="str" cm="1">
        <f t="array" ref="M5410">_xlfn.IFS(ROUND(Sales_Data[[#This Row],[Temperature]],0)&lt;50,"Cold",ROUND(Sales_Data[[#This Row],[Temperature]],0)&lt;70,"Mild",ROUND(Sales_Data[[#This Row],[Temperature]],0)&lt;84,"Warm",TRUE,"Hot")</f>
        <v>Mild</v>
      </c>
    </row>
    <row r="5411" spans="1:13" x14ac:dyDescent="0.3">
      <c r="A5411" s="5">
        <v>10</v>
      </c>
      <c r="B5411" s="6">
        <v>41064</v>
      </c>
      <c r="C5411" s="7" t="b">
        <f t="shared" si="168"/>
        <v>1</v>
      </c>
      <c r="D5411" s="7" t="str" cm="1">
        <f t="array" ref="D5411">_xlfn.SWITCH(A5411,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411" s="7">
        <f t="shared" si="169"/>
        <v>41064</v>
      </c>
      <c r="F5411" s="5">
        <v>2012</v>
      </c>
      <c r="G5411" s="8">
        <v>2163384.17</v>
      </c>
      <c r="H5411" s="5" t="s">
        <v>99</v>
      </c>
      <c r="I5411" s="9">
        <v>65.989999999999995</v>
      </c>
      <c r="J5411" s="10">
        <v>4.282</v>
      </c>
      <c r="K5411" s="10">
        <v>131.03754839999999</v>
      </c>
      <c r="L5411" s="10">
        <v>7.3819999999999997</v>
      </c>
      <c r="M5411" s="11" t="str" cm="1">
        <f t="array" ref="M5411">_xlfn.IFS(ROUND(Sales_Data[[#This Row],[Temperature]],0)&lt;50,"Cold",ROUND(Sales_Data[[#This Row],[Temperature]],0)&lt;70,"Mild",ROUND(Sales_Data[[#This Row],[Temperature]],0)&lt;84,"Warm",TRUE,"Hot")</f>
        <v>Mild</v>
      </c>
    </row>
    <row r="5412" spans="1:13" x14ac:dyDescent="0.3">
      <c r="A5412" s="5">
        <v>11</v>
      </c>
      <c r="B5412" s="6">
        <v>41064</v>
      </c>
      <c r="C5412" s="7" t="b">
        <f t="shared" si="168"/>
        <v>1</v>
      </c>
      <c r="D5412" s="7" t="str" cm="1">
        <f t="array" ref="D5412">_xlfn.SWITCH(A5412,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412" s="7">
        <f t="shared" si="169"/>
        <v>41064</v>
      </c>
      <c r="F5412" s="5">
        <v>2012</v>
      </c>
      <c r="G5412" s="8">
        <v>1596325.01</v>
      </c>
      <c r="H5412" s="5" t="s">
        <v>99</v>
      </c>
      <c r="I5412" s="9">
        <v>74.19</v>
      </c>
      <c r="J5412" s="10">
        <v>3.891</v>
      </c>
      <c r="K5412" s="10">
        <v>224.93934049999999</v>
      </c>
      <c r="L5412" s="10">
        <v>6.6639999999999997</v>
      </c>
      <c r="M5412" s="11" t="str" cm="1">
        <f t="array" ref="M5412">_xlfn.IFS(ROUND(Sales_Data[[#This Row],[Temperature]],0)&lt;50,"Cold",ROUND(Sales_Data[[#This Row],[Temperature]],0)&lt;70,"Mild",ROUND(Sales_Data[[#This Row],[Temperature]],0)&lt;84,"Warm",TRUE,"Hot")</f>
        <v>Warm</v>
      </c>
    </row>
    <row r="5413" spans="1:13" x14ac:dyDescent="0.3">
      <c r="A5413" s="5">
        <v>12</v>
      </c>
      <c r="B5413" s="6">
        <v>41064</v>
      </c>
      <c r="C5413" s="7" t="b">
        <f t="shared" si="168"/>
        <v>1</v>
      </c>
      <c r="D5413" s="7" t="str" cm="1">
        <f t="array" ref="D5413">_xlfn.SWITCH(A5413,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413" s="7">
        <f t="shared" si="169"/>
        <v>41064</v>
      </c>
      <c r="F5413" s="5">
        <v>2012</v>
      </c>
      <c r="G5413" s="8">
        <v>1128765.71</v>
      </c>
      <c r="H5413" s="5" t="s">
        <v>99</v>
      </c>
      <c r="I5413" s="9">
        <v>64.05</v>
      </c>
      <c r="J5413" s="10">
        <v>4.1210000000000004</v>
      </c>
      <c r="K5413" s="10">
        <v>131.03754839999999</v>
      </c>
      <c r="L5413" s="10">
        <v>11.627000000000001</v>
      </c>
      <c r="M5413" s="11" t="str" cm="1">
        <f t="array" ref="M5413">_xlfn.IFS(ROUND(Sales_Data[[#This Row],[Temperature]],0)&lt;50,"Cold",ROUND(Sales_Data[[#This Row],[Temperature]],0)&lt;70,"Mild",ROUND(Sales_Data[[#This Row],[Temperature]],0)&lt;84,"Warm",TRUE,"Hot")</f>
        <v>Mild</v>
      </c>
    </row>
    <row r="5414" spans="1:13" x14ac:dyDescent="0.3">
      <c r="A5414" s="5">
        <v>13</v>
      </c>
      <c r="B5414" s="6">
        <v>41064</v>
      </c>
      <c r="C5414" s="7" t="b">
        <f t="shared" si="168"/>
        <v>1</v>
      </c>
      <c r="D5414" s="7" t="str" cm="1">
        <f t="array" ref="D5414">_xlfn.SWITCH(A5414,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414" s="7">
        <f t="shared" si="169"/>
        <v>41064</v>
      </c>
      <c r="F5414" s="5">
        <v>2012</v>
      </c>
      <c r="G5414" s="8">
        <v>2271614.7599999998</v>
      </c>
      <c r="H5414" s="5" t="s">
        <v>99</v>
      </c>
      <c r="I5414" s="9">
        <v>48.85</v>
      </c>
      <c r="J5414" s="10">
        <v>3.7930000000000001</v>
      </c>
      <c r="K5414" s="10">
        <v>131.03754839999999</v>
      </c>
      <c r="L5414" s="10">
        <v>5.9649999999999999</v>
      </c>
      <c r="M5414" s="11" t="str" cm="1">
        <f t="array" ref="M5414">_xlfn.IFS(ROUND(Sales_Data[[#This Row],[Temperature]],0)&lt;50,"Cold",ROUND(Sales_Data[[#This Row],[Temperature]],0)&lt;70,"Mild",ROUND(Sales_Data[[#This Row],[Temperature]],0)&lt;84,"Warm",TRUE,"Hot")</f>
        <v>Cold</v>
      </c>
    </row>
    <row r="5415" spans="1:13" x14ac:dyDescent="0.3">
      <c r="A5415" s="5">
        <v>14</v>
      </c>
      <c r="B5415" s="6">
        <v>41064</v>
      </c>
      <c r="C5415" s="7" t="b">
        <f t="shared" si="168"/>
        <v>1</v>
      </c>
      <c r="D5415" s="7" t="str" cm="1">
        <f t="array" ref="D5415">_xlfn.SWITCH(A5415,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415" s="7">
        <f t="shared" si="169"/>
        <v>41064</v>
      </c>
      <c r="F5415" s="5">
        <v>2012</v>
      </c>
      <c r="G5415" s="8">
        <v>2376022.2599999998</v>
      </c>
      <c r="H5415" s="5" t="s">
        <v>99</v>
      </c>
      <c r="I5415" s="9">
        <v>49.73</v>
      </c>
      <c r="J5415" s="10">
        <v>3.996</v>
      </c>
      <c r="K5415" s="10">
        <v>190.68517120000001</v>
      </c>
      <c r="L5415" s="10">
        <v>8.5670000000000002</v>
      </c>
      <c r="M5415" s="11" t="str" cm="1">
        <f t="array" ref="M5415">_xlfn.IFS(ROUND(Sales_Data[[#This Row],[Temperature]],0)&lt;50,"Cold",ROUND(Sales_Data[[#This Row],[Temperature]],0)&lt;70,"Mild",ROUND(Sales_Data[[#This Row],[Temperature]],0)&lt;84,"Warm",TRUE,"Hot")</f>
        <v>Mild</v>
      </c>
    </row>
    <row r="5416" spans="1:13" x14ac:dyDescent="0.3">
      <c r="A5416" s="5">
        <v>15</v>
      </c>
      <c r="B5416" s="6">
        <v>41064</v>
      </c>
      <c r="C5416" s="7" t="b">
        <f t="shared" si="168"/>
        <v>1</v>
      </c>
      <c r="D5416" s="7" t="str" cm="1">
        <f t="array" ref="D5416">_xlfn.SWITCH(A5416,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416" s="7">
        <f t="shared" si="169"/>
        <v>41064</v>
      </c>
      <c r="F5416" s="5">
        <v>2012</v>
      </c>
      <c r="G5416" s="8">
        <v>659950.36</v>
      </c>
      <c r="H5416" s="5" t="s">
        <v>99</v>
      </c>
      <c r="I5416" s="9">
        <v>40.01</v>
      </c>
      <c r="J5416" s="10">
        <v>4.1429999999999998</v>
      </c>
      <c r="K5416" s="10">
        <v>137.79709679999999</v>
      </c>
      <c r="L5416" s="10">
        <v>8.15</v>
      </c>
      <c r="M5416" s="11" t="str" cm="1">
        <f t="array" ref="M5416">_xlfn.IFS(ROUND(Sales_Data[[#This Row],[Temperature]],0)&lt;50,"Cold",ROUND(Sales_Data[[#This Row],[Temperature]],0)&lt;70,"Mild",ROUND(Sales_Data[[#This Row],[Temperature]],0)&lt;84,"Warm",TRUE,"Hot")</f>
        <v>Cold</v>
      </c>
    </row>
    <row r="5417" spans="1:13" x14ac:dyDescent="0.3">
      <c r="A5417" s="5">
        <v>16</v>
      </c>
      <c r="B5417" s="6">
        <v>41064</v>
      </c>
      <c r="C5417" s="7" t="b">
        <f t="shared" si="168"/>
        <v>1</v>
      </c>
      <c r="D5417" s="7" t="str" cm="1">
        <f t="array" ref="D5417">_xlfn.SWITCH(A5417,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417" s="7">
        <f t="shared" si="169"/>
        <v>41064</v>
      </c>
      <c r="F5417" s="5">
        <v>2012</v>
      </c>
      <c r="G5417" s="8">
        <v>502662.07</v>
      </c>
      <c r="H5417" s="5" t="s">
        <v>99</v>
      </c>
      <c r="I5417" s="9">
        <v>48.93</v>
      </c>
      <c r="J5417" s="10">
        <v>3.8540000000000001</v>
      </c>
      <c r="K5417" s="10">
        <v>197.5971285</v>
      </c>
      <c r="L5417" s="10">
        <v>6.1689999999999996</v>
      </c>
      <c r="M5417" s="11" t="str" cm="1">
        <f t="array" ref="M5417">_xlfn.IFS(ROUND(Sales_Data[[#This Row],[Temperature]],0)&lt;50,"Cold",ROUND(Sales_Data[[#This Row],[Temperature]],0)&lt;70,"Mild",ROUND(Sales_Data[[#This Row],[Temperature]],0)&lt;84,"Warm",TRUE,"Hot")</f>
        <v>Cold</v>
      </c>
    </row>
    <row r="5418" spans="1:13" x14ac:dyDescent="0.3">
      <c r="A5418" s="5">
        <v>17</v>
      </c>
      <c r="B5418" s="6">
        <v>41064</v>
      </c>
      <c r="C5418" s="7" t="b">
        <f t="shared" si="168"/>
        <v>1</v>
      </c>
      <c r="D5418" s="7" t="str" cm="1">
        <f t="array" ref="D5418">_xlfn.SWITCH(A5418,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418" s="7">
        <f t="shared" si="169"/>
        <v>41064</v>
      </c>
      <c r="F5418" s="5">
        <v>2012</v>
      </c>
      <c r="G5418" s="8">
        <v>986922.62</v>
      </c>
      <c r="H5418" s="5" t="s">
        <v>99</v>
      </c>
      <c r="I5418" s="9">
        <v>43.92</v>
      </c>
      <c r="J5418" s="10">
        <v>3.7930000000000001</v>
      </c>
      <c r="K5418" s="10">
        <v>131.03754839999999</v>
      </c>
      <c r="L5418" s="10">
        <v>6.2350000000000003</v>
      </c>
      <c r="M5418" s="11" t="str" cm="1">
        <f t="array" ref="M5418">_xlfn.IFS(ROUND(Sales_Data[[#This Row],[Temperature]],0)&lt;50,"Cold",ROUND(Sales_Data[[#This Row],[Temperature]],0)&lt;70,"Mild",ROUND(Sales_Data[[#This Row],[Temperature]],0)&lt;84,"Warm",TRUE,"Hot")</f>
        <v>Cold</v>
      </c>
    </row>
    <row r="5419" spans="1:13" x14ac:dyDescent="0.3">
      <c r="A5419" s="5">
        <v>18</v>
      </c>
      <c r="B5419" s="6">
        <v>41064</v>
      </c>
      <c r="C5419" s="7" t="b">
        <f t="shared" si="168"/>
        <v>1</v>
      </c>
      <c r="D5419" s="7" t="str" cm="1">
        <f t="array" ref="D5419">_xlfn.SWITCH(A5419,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419" s="7">
        <f t="shared" si="169"/>
        <v>41064</v>
      </c>
      <c r="F5419" s="5">
        <v>2012</v>
      </c>
      <c r="G5419" s="8">
        <v>1200815.3</v>
      </c>
      <c r="H5419" s="5" t="s">
        <v>99</v>
      </c>
      <c r="I5419" s="9">
        <v>43.8</v>
      </c>
      <c r="J5419" s="10">
        <v>3.9569999999999999</v>
      </c>
      <c r="K5419" s="10">
        <v>137.79709679999999</v>
      </c>
      <c r="L5419" s="10">
        <v>8.3040000000000003</v>
      </c>
      <c r="M5419" s="11" t="str" cm="1">
        <f t="array" ref="M5419">_xlfn.IFS(ROUND(Sales_Data[[#This Row],[Temperature]],0)&lt;50,"Cold",ROUND(Sales_Data[[#This Row],[Temperature]],0)&lt;70,"Mild",ROUND(Sales_Data[[#This Row],[Temperature]],0)&lt;84,"Warm",TRUE,"Hot")</f>
        <v>Cold</v>
      </c>
    </row>
    <row r="5420" spans="1:13" x14ac:dyDescent="0.3">
      <c r="A5420" s="5">
        <v>19</v>
      </c>
      <c r="B5420" s="6">
        <v>41064</v>
      </c>
      <c r="C5420" s="7" t="b">
        <f t="shared" si="168"/>
        <v>1</v>
      </c>
      <c r="D5420" s="7" t="str" cm="1">
        <f t="array" ref="D5420">_xlfn.SWITCH(A5420,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420" s="7">
        <f t="shared" si="169"/>
        <v>41064</v>
      </c>
      <c r="F5420" s="5">
        <v>2012</v>
      </c>
      <c r="G5420" s="8">
        <v>1631737.68</v>
      </c>
      <c r="H5420" s="5" t="s">
        <v>99</v>
      </c>
      <c r="I5420" s="9">
        <v>40.229999999999997</v>
      </c>
      <c r="J5420" s="10">
        <v>4.1429999999999998</v>
      </c>
      <c r="K5420" s="10">
        <v>137.79709679999999</v>
      </c>
      <c r="L5420" s="10">
        <v>8.15</v>
      </c>
      <c r="M5420" s="11" t="str" cm="1">
        <f t="array" ref="M5420">_xlfn.IFS(ROUND(Sales_Data[[#This Row],[Temperature]],0)&lt;50,"Cold",ROUND(Sales_Data[[#This Row],[Temperature]],0)&lt;70,"Mild",ROUND(Sales_Data[[#This Row],[Temperature]],0)&lt;84,"Warm",TRUE,"Hot")</f>
        <v>Cold</v>
      </c>
    </row>
    <row r="5421" spans="1:13" x14ac:dyDescent="0.3">
      <c r="A5421" s="5">
        <v>20</v>
      </c>
      <c r="B5421" s="6">
        <v>41064</v>
      </c>
      <c r="C5421" s="7" t="b">
        <f t="shared" si="168"/>
        <v>1</v>
      </c>
      <c r="D5421" s="7" t="str" cm="1">
        <f t="array" ref="D5421">_xlfn.SWITCH(A5421,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421" s="7">
        <f t="shared" si="169"/>
        <v>41064</v>
      </c>
      <c r="F5421" s="5">
        <v>2012</v>
      </c>
      <c r="G5421" s="8">
        <v>2565259.92</v>
      </c>
      <c r="H5421" s="5" t="s">
        <v>99</v>
      </c>
      <c r="I5421" s="9">
        <v>50.06</v>
      </c>
      <c r="J5421" s="10">
        <v>3.996</v>
      </c>
      <c r="K5421" s="10">
        <v>214.23870529999999</v>
      </c>
      <c r="L5421" s="10">
        <v>7.1390000000000002</v>
      </c>
      <c r="M5421" s="11" t="str" cm="1">
        <f t="array" ref="M5421">_xlfn.IFS(ROUND(Sales_Data[[#This Row],[Temperature]],0)&lt;50,"Cold",ROUND(Sales_Data[[#This Row],[Temperature]],0)&lt;70,"Mild",ROUND(Sales_Data[[#This Row],[Temperature]],0)&lt;84,"Warm",TRUE,"Hot")</f>
        <v>Mild</v>
      </c>
    </row>
    <row r="5422" spans="1:13" x14ac:dyDescent="0.3">
      <c r="A5422" s="5">
        <v>21</v>
      </c>
      <c r="B5422" s="6">
        <v>41064</v>
      </c>
      <c r="C5422" s="7" t="b">
        <f t="shared" si="168"/>
        <v>1</v>
      </c>
      <c r="D5422" s="7" t="str" cm="1">
        <f t="array" ref="D5422">_xlfn.SWITCH(A5422,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422" s="7">
        <f t="shared" si="169"/>
        <v>41064</v>
      </c>
      <c r="F5422" s="5">
        <v>2012</v>
      </c>
      <c r="G5422" s="8">
        <v>761956.58</v>
      </c>
      <c r="H5422" s="5" t="s">
        <v>99</v>
      </c>
      <c r="I5422" s="9">
        <v>69.02</v>
      </c>
      <c r="J5422" s="10">
        <v>3.891</v>
      </c>
      <c r="K5422" s="10">
        <v>221.07376379999999</v>
      </c>
      <c r="L5422" s="10">
        <v>6.891</v>
      </c>
      <c r="M5422" s="11" t="str" cm="1">
        <f t="array" ref="M5422">_xlfn.IFS(ROUND(Sales_Data[[#This Row],[Temperature]],0)&lt;50,"Cold",ROUND(Sales_Data[[#This Row],[Temperature]],0)&lt;70,"Mild",ROUND(Sales_Data[[#This Row],[Temperature]],0)&lt;84,"Warm",TRUE,"Hot")</f>
        <v>Mild</v>
      </c>
    </row>
    <row r="5423" spans="1:13" x14ac:dyDescent="0.3">
      <c r="A5423" s="5">
        <v>22</v>
      </c>
      <c r="B5423" s="6">
        <v>41064</v>
      </c>
      <c r="C5423" s="7" t="b">
        <f t="shared" si="168"/>
        <v>1</v>
      </c>
      <c r="D5423" s="7" t="str" cm="1">
        <f t="array" ref="D5423">_xlfn.SWITCH(A5423,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423" s="7">
        <f t="shared" si="169"/>
        <v>41064</v>
      </c>
      <c r="F5423" s="5">
        <v>2012</v>
      </c>
      <c r="G5423" s="8">
        <v>1197489.6599999999</v>
      </c>
      <c r="H5423" s="5" t="s">
        <v>99</v>
      </c>
      <c r="I5423" s="9">
        <v>46.38</v>
      </c>
      <c r="J5423" s="10">
        <v>3.9569999999999999</v>
      </c>
      <c r="K5423" s="10">
        <v>141.7712396</v>
      </c>
      <c r="L5423" s="10">
        <v>7.6710000000000003</v>
      </c>
      <c r="M5423" s="11" t="str" cm="1">
        <f t="array" ref="M5423">_xlfn.IFS(ROUND(Sales_Data[[#This Row],[Temperature]],0)&lt;50,"Cold",ROUND(Sales_Data[[#This Row],[Temperature]],0)&lt;70,"Mild",ROUND(Sales_Data[[#This Row],[Temperature]],0)&lt;84,"Warm",TRUE,"Hot")</f>
        <v>Cold</v>
      </c>
    </row>
    <row r="5424" spans="1:13" x14ac:dyDescent="0.3">
      <c r="A5424" s="5">
        <v>23</v>
      </c>
      <c r="B5424" s="6">
        <v>41064</v>
      </c>
      <c r="C5424" s="7" t="b">
        <f t="shared" si="168"/>
        <v>1</v>
      </c>
      <c r="D5424" s="7" t="str" cm="1">
        <f t="array" ref="D5424">_xlfn.SWITCH(A5424,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424" s="7">
        <f t="shared" si="169"/>
        <v>41064</v>
      </c>
      <c r="F5424" s="5">
        <v>2012</v>
      </c>
      <c r="G5424" s="8">
        <v>1604605.69</v>
      </c>
      <c r="H5424" s="5" t="s">
        <v>99</v>
      </c>
      <c r="I5424" s="9">
        <v>37.43</v>
      </c>
      <c r="J5424" s="10">
        <v>3.9569999999999999</v>
      </c>
      <c r="K5424" s="10">
        <v>137.79709679999999</v>
      </c>
      <c r="L5424" s="10">
        <v>4.125</v>
      </c>
      <c r="M5424" s="11" t="str" cm="1">
        <f t="array" ref="M5424">_xlfn.IFS(ROUND(Sales_Data[[#This Row],[Temperature]],0)&lt;50,"Cold",ROUND(Sales_Data[[#This Row],[Temperature]],0)&lt;70,"Mild",ROUND(Sales_Data[[#This Row],[Temperature]],0)&lt;84,"Warm",TRUE,"Hot")</f>
        <v>Cold</v>
      </c>
    </row>
    <row r="5425" spans="1:13" x14ac:dyDescent="0.3">
      <c r="A5425" s="5">
        <v>24</v>
      </c>
      <c r="B5425" s="6">
        <v>41064</v>
      </c>
      <c r="C5425" s="7" t="b">
        <f t="shared" si="168"/>
        <v>1</v>
      </c>
      <c r="D5425" s="7" t="str" cm="1">
        <f t="array" ref="D5425">_xlfn.SWITCH(A5425,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425" s="7">
        <f t="shared" si="169"/>
        <v>41064</v>
      </c>
      <c r="F5425" s="5">
        <v>2012</v>
      </c>
      <c r="G5425" s="8">
        <v>1524734.29</v>
      </c>
      <c r="H5425" s="5" t="s">
        <v>99</v>
      </c>
      <c r="I5425" s="9">
        <v>45.25</v>
      </c>
      <c r="J5425" s="10">
        <v>4.1429999999999998</v>
      </c>
      <c r="K5425" s="10">
        <v>137.79709679999999</v>
      </c>
      <c r="L5425" s="10">
        <v>8.9830000000000005</v>
      </c>
      <c r="M5425" s="11" t="str" cm="1">
        <f t="array" ref="M5425">_xlfn.IFS(ROUND(Sales_Data[[#This Row],[Temperature]],0)&lt;50,"Cold",ROUND(Sales_Data[[#This Row],[Temperature]],0)&lt;70,"Mild",ROUND(Sales_Data[[#This Row],[Temperature]],0)&lt;84,"Warm",TRUE,"Hot")</f>
        <v>Cold</v>
      </c>
    </row>
    <row r="5426" spans="1:13" x14ac:dyDescent="0.3">
      <c r="A5426" s="5">
        <v>25</v>
      </c>
      <c r="B5426" s="6">
        <v>41064</v>
      </c>
      <c r="C5426" s="7" t="b">
        <f t="shared" si="168"/>
        <v>1</v>
      </c>
      <c r="D5426" s="7" t="str" cm="1">
        <f t="array" ref="D5426">_xlfn.SWITCH(A5426,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426" s="7">
        <f t="shared" si="169"/>
        <v>41064</v>
      </c>
      <c r="F5426" s="5">
        <v>2012</v>
      </c>
      <c r="G5426" s="8">
        <v>791356.9</v>
      </c>
      <c r="H5426" s="5" t="s">
        <v>99</v>
      </c>
      <c r="I5426" s="9">
        <v>44.73</v>
      </c>
      <c r="J5426" s="10">
        <v>3.996</v>
      </c>
      <c r="K5426" s="10">
        <v>214.23870529999999</v>
      </c>
      <c r="L5426" s="10">
        <v>7.1390000000000002</v>
      </c>
      <c r="M5426" s="11" t="str" cm="1">
        <f t="array" ref="M5426">_xlfn.IFS(ROUND(Sales_Data[[#This Row],[Temperature]],0)&lt;50,"Cold",ROUND(Sales_Data[[#This Row],[Temperature]],0)&lt;70,"Mild",ROUND(Sales_Data[[#This Row],[Temperature]],0)&lt;84,"Warm",TRUE,"Hot")</f>
        <v>Cold</v>
      </c>
    </row>
    <row r="5427" spans="1:13" x14ac:dyDescent="0.3">
      <c r="A5427" s="5">
        <v>26</v>
      </c>
      <c r="B5427" s="6">
        <v>41064</v>
      </c>
      <c r="C5427" s="7" t="b">
        <f t="shared" si="168"/>
        <v>1</v>
      </c>
      <c r="D5427" s="7" t="str" cm="1">
        <f t="array" ref="D5427">_xlfn.SWITCH(A5427,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427" s="7">
        <f t="shared" si="169"/>
        <v>41064</v>
      </c>
      <c r="F5427" s="5">
        <v>2012</v>
      </c>
      <c r="G5427" s="8">
        <v>1116829.23</v>
      </c>
      <c r="H5427" s="5" t="s">
        <v>99</v>
      </c>
      <c r="I5427" s="9">
        <v>33.35</v>
      </c>
      <c r="J5427" s="10">
        <v>3.9569999999999999</v>
      </c>
      <c r="K5427" s="10">
        <v>137.79709679999999</v>
      </c>
      <c r="L5427" s="10">
        <v>7.4889999999999999</v>
      </c>
      <c r="M5427" s="11" t="str" cm="1">
        <f t="array" ref="M5427">_xlfn.IFS(ROUND(Sales_Data[[#This Row],[Temperature]],0)&lt;50,"Cold",ROUND(Sales_Data[[#This Row],[Temperature]],0)&lt;70,"Mild",ROUND(Sales_Data[[#This Row],[Temperature]],0)&lt;84,"Warm",TRUE,"Hot")</f>
        <v>Cold</v>
      </c>
    </row>
    <row r="5428" spans="1:13" x14ac:dyDescent="0.3">
      <c r="A5428" s="5">
        <v>27</v>
      </c>
      <c r="B5428" s="6">
        <v>41064</v>
      </c>
      <c r="C5428" s="7" t="b">
        <f t="shared" si="168"/>
        <v>1</v>
      </c>
      <c r="D5428" s="7" t="str" cm="1">
        <f t="array" ref="D5428">_xlfn.SWITCH(A5428,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428" s="7">
        <f t="shared" si="169"/>
        <v>41064</v>
      </c>
      <c r="F5428" s="5">
        <v>2012</v>
      </c>
      <c r="G5428" s="8">
        <v>1899013.34</v>
      </c>
      <c r="H5428" s="5" t="s">
        <v>99</v>
      </c>
      <c r="I5428" s="9">
        <v>48.73</v>
      </c>
      <c r="J5428" s="10">
        <v>4.1429999999999998</v>
      </c>
      <c r="K5428" s="10">
        <v>141.7712396</v>
      </c>
      <c r="L5428" s="10">
        <v>8.2530000000000001</v>
      </c>
      <c r="M5428" s="11" t="str" cm="1">
        <f t="array" ref="M5428">_xlfn.IFS(ROUND(Sales_Data[[#This Row],[Temperature]],0)&lt;50,"Cold",ROUND(Sales_Data[[#This Row],[Temperature]],0)&lt;70,"Mild",ROUND(Sales_Data[[#This Row],[Temperature]],0)&lt;84,"Warm",TRUE,"Hot")</f>
        <v>Cold</v>
      </c>
    </row>
    <row r="5429" spans="1:13" x14ac:dyDescent="0.3">
      <c r="A5429" s="5">
        <v>28</v>
      </c>
      <c r="B5429" s="6">
        <v>41064</v>
      </c>
      <c r="C5429" s="7" t="b">
        <f t="shared" si="168"/>
        <v>1</v>
      </c>
      <c r="D5429" s="7" t="str" cm="1">
        <f t="array" ref="D5429">_xlfn.SWITCH(A5429,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429" s="7">
        <f t="shared" si="169"/>
        <v>41064</v>
      </c>
      <c r="F5429" s="5">
        <v>2012</v>
      </c>
      <c r="G5429" s="8">
        <v>1559592.79</v>
      </c>
      <c r="H5429" s="5" t="s">
        <v>99</v>
      </c>
      <c r="I5429" s="9">
        <v>64.05</v>
      </c>
      <c r="J5429" s="10">
        <v>4.1210000000000004</v>
      </c>
      <c r="K5429" s="10">
        <v>131.03754839999999</v>
      </c>
      <c r="L5429" s="10">
        <v>11.627000000000001</v>
      </c>
      <c r="M5429" s="11" t="str" cm="1">
        <f t="array" ref="M5429">_xlfn.IFS(ROUND(Sales_Data[[#This Row],[Temperature]],0)&lt;50,"Cold",ROUND(Sales_Data[[#This Row],[Temperature]],0)&lt;70,"Mild",ROUND(Sales_Data[[#This Row],[Temperature]],0)&lt;84,"Warm",TRUE,"Hot")</f>
        <v>Mild</v>
      </c>
    </row>
    <row r="5430" spans="1:13" x14ac:dyDescent="0.3">
      <c r="A5430" s="5">
        <v>29</v>
      </c>
      <c r="B5430" s="6">
        <v>41064</v>
      </c>
      <c r="C5430" s="7" t="b">
        <f t="shared" si="168"/>
        <v>1</v>
      </c>
      <c r="D5430" s="7" t="str" cm="1">
        <f t="array" ref="D5430">_xlfn.SWITCH(A5430,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430" s="7">
        <f t="shared" si="169"/>
        <v>41064</v>
      </c>
      <c r="F5430" s="5">
        <v>2012</v>
      </c>
      <c r="G5430" s="8">
        <v>633826.55000000005</v>
      </c>
      <c r="H5430" s="5" t="s">
        <v>99</v>
      </c>
      <c r="I5430" s="9">
        <v>46.38</v>
      </c>
      <c r="J5430" s="10">
        <v>3.9569999999999999</v>
      </c>
      <c r="K5430" s="10">
        <v>137.79709679999999</v>
      </c>
      <c r="L5430" s="10">
        <v>9.14</v>
      </c>
      <c r="M5430" s="11" t="str" cm="1">
        <f t="array" ref="M5430">_xlfn.IFS(ROUND(Sales_Data[[#This Row],[Temperature]],0)&lt;50,"Cold",ROUND(Sales_Data[[#This Row],[Temperature]],0)&lt;70,"Mild",ROUND(Sales_Data[[#This Row],[Temperature]],0)&lt;84,"Warm",TRUE,"Hot")</f>
        <v>Cold</v>
      </c>
    </row>
    <row r="5431" spans="1:13" x14ac:dyDescent="0.3">
      <c r="A5431" s="5">
        <v>30</v>
      </c>
      <c r="B5431" s="6">
        <v>41064</v>
      </c>
      <c r="C5431" s="7" t="b">
        <f t="shared" si="168"/>
        <v>1</v>
      </c>
      <c r="D5431" s="7" t="str" cm="1">
        <f t="array" ref="D5431">_xlfn.SWITCH(A5431,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431" s="7">
        <f t="shared" si="169"/>
        <v>41064</v>
      </c>
      <c r="F5431" s="5">
        <v>2012</v>
      </c>
      <c r="G5431" s="8">
        <v>461511.92</v>
      </c>
      <c r="H5431" s="5" t="s">
        <v>99</v>
      </c>
      <c r="I5431" s="9">
        <v>69.02</v>
      </c>
      <c r="J5431" s="10">
        <v>3.891</v>
      </c>
      <c r="K5431" s="10">
        <v>221.07376379999999</v>
      </c>
      <c r="L5431" s="10">
        <v>6.891</v>
      </c>
      <c r="M5431" s="11" t="str" cm="1">
        <f t="array" ref="M5431">_xlfn.IFS(ROUND(Sales_Data[[#This Row],[Temperature]],0)&lt;50,"Cold",ROUND(Sales_Data[[#This Row],[Temperature]],0)&lt;70,"Mild",ROUND(Sales_Data[[#This Row],[Temperature]],0)&lt;84,"Warm",TRUE,"Hot")</f>
        <v>Mild</v>
      </c>
    </row>
    <row r="5432" spans="1:13" x14ac:dyDescent="0.3">
      <c r="A5432" s="5">
        <v>31</v>
      </c>
      <c r="B5432" s="6">
        <v>41064</v>
      </c>
      <c r="C5432" s="7" t="b">
        <f t="shared" si="168"/>
        <v>1</v>
      </c>
      <c r="D5432" s="7" t="str" cm="1">
        <f t="array" ref="D5432">_xlfn.SWITCH(A5432,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432" s="7">
        <f t="shared" si="169"/>
        <v>41064</v>
      </c>
      <c r="F5432" s="5">
        <v>2012</v>
      </c>
      <c r="G5432" s="8">
        <v>1496169.81</v>
      </c>
      <c r="H5432" s="5" t="s">
        <v>99</v>
      </c>
      <c r="I5432" s="9">
        <v>69.02</v>
      </c>
      <c r="J5432" s="10">
        <v>3.891</v>
      </c>
      <c r="K5432" s="10">
        <v>221.07376379999999</v>
      </c>
      <c r="L5432" s="10">
        <v>6.891</v>
      </c>
      <c r="M5432" s="11" t="str" cm="1">
        <f t="array" ref="M5432">_xlfn.IFS(ROUND(Sales_Data[[#This Row],[Temperature]],0)&lt;50,"Cold",ROUND(Sales_Data[[#This Row],[Temperature]],0)&lt;70,"Mild",ROUND(Sales_Data[[#This Row],[Temperature]],0)&lt;84,"Warm",TRUE,"Hot")</f>
        <v>Mild</v>
      </c>
    </row>
    <row r="5433" spans="1:13" x14ac:dyDescent="0.3">
      <c r="A5433" s="5">
        <v>32</v>
      </c>
      <c r="B5433" s="6">
        <v>41064</v>
      </c>
      <c r="C5433" s="7" t="b">
        <f t="shared" si="168"/>
        <v>1</v>
      </c>
      <c r="D5433" s="7" t="str" cm="1">
        <f t="array" ref="D5433">_xlfn.SWITCH(A5433,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433" s="7">
        <f t="shared" si="169"/>
        <v>41064</v>
      </c>
      <c r="F5433" s="5">
        <v>2012</v>
      </c>
      <c r="G5433" s="8">
        <v>1270577.01</v>
      </c>
      <c r="H5433" s="5" t="s">
        <v>99</v>
      </c>
      <c r="I5433" s="9">
        <v>51.49</v>
      </c>
      <c r="J5433" s="10">
        <v>3.8540000000000001</v>
      </c>
      <c r="K5433" s="10">
        <v>197.5971285</v>
      </c>
      <c r="L5433" s="10">
        <v>8.09</v>
      </c>
      <c r="M5433" s="11" t="str" cm="1">
        <f t="array" ref="M5433">_xlfn.IFS(ROUND(Sales_Data[[#This Row],[Temperature]],0)&lt;50,"Cold",ROUND(Sales_Data[[#This Row],[Temperature]],0)&lt;70,"Mild",ROUND(Sales_Data[[#This Row],[Temperature]],0)&lt;84,"Warm",TRUE,"Hot")</f>
        <v>Mild</v>
      </c>
    </row>
    <row r="5434" spans="1:13" x14ac:dyDescent="0.3">
      <c r="A5434" s="5">
        <v>33</v>
      </c>
      <c r="B5434" s="6">
        <v>41064</v>
      </c>
      <c r="C5434" s="7" t="b">
        <f t="shared" si="168"/>
        <v>1</v>
      </c>
      <c r="D5434" s="7" t="str" cm="1">
        <f t="array" ref="D5434">_xlfn.SWITCH(A5434,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434" s="7">
        <f t="shared" si="169"/>
        <v>41064</v>
      </c>
      <c r="F5434" s="5">
        <v>2012</v>
      </c>
      <c r="G5434" s="8">
        <v>275911.96999999997</v>
      </c>
      <c r="H5434" s="5" t="s">
        <v>99</v>
      </c>
      <c r="I5434" s="9">
        <v>70.75</v>
      </c>
      <c r="J5434" s="10">
        <v>4.282</v>
      </c>
      <c r="K5434" s="10">
        <v>131.03754839999999</v>
      </c>
      <c r="L5434" s="10">
        <v>7.3959999999999999</v>
      </c>
      <c r="M5434" s="11" t="str" cm="1">
        <f t="array" ref="M5434">_xlfn.IFS(ROUND(Sales_Data[[#This Row],[Temperature]],0)&lt;50,"Cold",ROUND(Sales_Data[[#This Row],[Temperature]],0)&lt;70,"Mild",ROUND(Sales_Data[[#This Row],[Temperature]],0)&lt;84,"Warm",TRUE,"Hot")</f>
        <v>Warm</v>
      </c>
    </row>
    <row r="5435" spans="1:13" x14ac:dyDescent="0.3">
      <c r="A5435" s="5">
        <v>34</v>
      </c>
      <c r="B5435" s="6">
        <v>41064</v>
      </c>
      <c r="C5435" s="7" t="b">
        <f t="shared" si="168"/>
        <v>1</v>
      </c>
      <c r="D5435" s="7" t="str" cm="1">
        <f t="array" ref="D5435">_xlfn.SWITCH(A5435,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435" s="7">
        <f t="shared" si="169"/>
        <v>41064</v>
      </c>
      <c r="F5435" s="5">
        <v>2012</v>
      </c>
      <c r="G5435" s="8">
        <v>1091020.3700000001</v>
      </c>
      <c r="H5435" s="5" t="s">
        <v>99</v>
      </c>
      <c r="I5435" s="9">
        <v>54.42</v>
      </c>
      <c r="J5435" s="10">
        <v>3.8639999999999999</v>
      </c>
      <c r="K5435" s="10">
        <v>131.03754839999999</v>
      </c>
      <c r="L5435" s="10">
        <v>9.5749999999999993</v>
      </c>
      <c r="M5435" s="11" t="str" cm="1">
        <f t="array" ref="M5435">_xlfn.IFS(ROUND(Sales_Data[[#This Row],[Temperature]],0)&lt;50,"Cold",ROUND(Sales_Data[[#This Row],[Temperature]],0)&lt;70,"Mild",ROUND(Sales_Data[[#This Row],[Temperature]],0)&lt;84,"Warm",TRUE,"Hot")</f>
        <v>Mild</v>
      </c>
    </row>
    <row r="5436" spans="1:13" x14ac:dyDescent="0.3">
      <c r="A5436" s="5">
        <v>35</v>
      </c>
      <c r="B5436" s="6">
        <v>41064</v>
      </c>
      <c r="C5436" s="7" t="b">
        <f t="shared" si="168"/>
        <v>1</v>
      </c>
      <c r="D5436" s="7" t="str" cm="1">
        <f t="array" ref="D5436">_xlfn.SWITCH(A5436,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436" s="7">
        <f t="shared" si="169"/>
        <v>41064</v>
      </c>
      <c r="F5436" s="5">
        <v>2012</v>
      </c>
      <c r="G5436" s="8">
        <v>860293.46</v>
      </c>
      <c r="H5436" s="5" t="s">
        <v>99</v>
      </c>
      <c r="I5436" s="9">
        <v>48.73</v>
      </c>
      <c r="J5436" s="10">
        <v>3.996</v>
      </c>
      <c r="K5436" s="10">
        <v>141.7712396</v>
      </c>
      <c r="L5436" s="10">
        <v>8.8759999999999994</v>
      </c>
      <c r="M5436" s="11" t="str" cm="1">
        <f t="array" ref="M5436">_xlfn.IFS(ROUND(Sales_Data[[#This Row],[Temperature]],0)&lt;50,"Cold",ROUND(Sales_Data[[#This Row],[Temperature]],0)&lt;70,"Mild",ROUND(Sales_Data[[#This Row],[Temperature]],0)&lt;84,"Warm",TRUE,"Hot")</f>
        <v>Cold</v>
      </c>
    </row>
    <row r="5437" spans="1:13" x14ac:dyDescent="0.3">
      <c r="A5437" s="5">
        <v>36</v>
      </c>
      <c r="B5437" s="6">
        <v>41064</v>
      </c>
      <c r="C5437" s="7" t="b">
        <f t="shared" si="168"/>
        <v>1</v>
      </c>
      <c r="D5437" s="7" t="str" cm="1">
        <f t="array" ref="D5437">_xlfn.SWITCH(A5437,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437" s="7">
        <f t="shared" si="169"/>
        <v>41064</v>
      </c>
      <c r="F5437" s="5">
        <v>2012</v>
      </c>
      <c r="G5437" s="8">
        <v>331026.11</v>
      </c>
      <c r="H5437" s="5" t="s">
        <v>99</v>
      </c>
      <c r="I5437" s="9">
        <v>73.95</v>
      </c>
      <c r="J5437" s="10">
        <v>3.9340000000000002</v>
      </c>
      <c r="K5437" s="10">
        <v>220.12041249999999</v>
      </c>
      <c r="L5437" s="10">
        <v>6.9889999999999999</v>
      </c>
      <c r="M5437" s="11" t="str" cm="1">
        <f t="array" ref="M5437">_xlfn.IFS(ROUND(Sales_Data[[#This Row],[Temperature]],0)&lt;50,"Cold",ROUND(Sales_Data[[#This Row],[Temperature]],0)&lt;70,"Mild",ROUND(Sales_Data[[#This Row],[Temperature]],0)&lt;84,"Warm",TRUE,"Hot")</f>
        <v>Warm</v>
      </c>
    </row>
    <row r="5438" spans="1:13" x14ac:dyDescent="0.3">
      <c r="A5438" s="5">
        <v>37</v>
      </c>
      <c r="B5438" s="6">
        <v>41064</v>
      </c>
      <c r="C5438" s="7" t="b">
        <f t="shared" si="168"/>
        <v>1</v>
      </c>
      <c r="D5438" s="7" t="str" cm="1">
        <f t="array" ref="D5438">_xlfn.SWITCH(A5438,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438" s="7">
        <f t="shared" si="169"/>
        <v>41064</v>
      </c>
      <c r="F5438" s="5">
        <v>2012</v>
      </c>
      <c r="G5438" s="8">
        <v>564848.78</v>
      </c>
      <c r="H5438" s="5" t="s">
        <v>99</v>
      </c>
      <c r="I5438" s="9">
        <v>73.95</v>
      </c>
      <c r="J5438" s="10">
        <v>3.891</v>
      </c>
      <c r="K5438" s="10">
        <v>220.12041249999999</v>
      </c>
      <c r="L5438" s="10">
        <v>6.9889999999999999</v>
      </c>
      <c r="M5438" s="11" t="str" cm="1">
        <f t="array" ref="M5438">_xlfn.IFS(ROUND(Sales_Data[[#This Row],[Temperature]],0)&lt;50,"Cold",ROUND(Sales_Data[[#This Row],[Temperature]],0)&lt;70,"Mild",ROUND(Sales_Data[[#This Row],[Temperature]],0)&lt;84,"Warm",TRUE,"Hot")</f>
        <v>Warm</v>
      </c>
    </row>
    <row r="5439" spans="1:13" x14ac:dyDescent="0.3">
      <c r="A5439" s="5">
        <v>38</v>
      </c>
      <c r="B5439" s="6">
        <v>41064</v>
      </c>
      <c r="C5439" s="7" t="b">
        <f t="shared" si="168"/>
        <v>1</v>
      </c>
      <c r="D5439" s="7" t="str" cm="1">
        <f t="array" ref="D5439">_xlfn.SWITCH(A5439,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439" s="7">
        <f t="shared" si="169"/>
        <v>41064</v>
      </c>
      <c r="F5439" s="5">
        <v>2012</v>
      </c>
      <c r="G5439" s="8">
        <v>499267.66</v>
      </c>
      <c r="H5439" s="5" t="s">
        <v>99</v>
      </c>
      <c r="I5439" s="9">
        <v>64.05</v>
      </c>
      <c r="J5439" s="10">
        <v>4.1210000000000004</v>
      </c>
      <c r="K5439" s="10">
        <v>131.03754839999999</v>
      </c>
      <c r="L5439" s="10">
        <v>11.627000000000001</v>
      </c>
      <c r="M5439" s="11" t="str" cm="1">
        <f t="array" ref="M5439">_xlfn.IFS(ROUND(Sales_Data[[#This Row],[Temperature]],0)&lt;50,"Cold",ROUND(Sales_Data[[#This Row],[Temperature]],0)&lt;70,"Mild",ROUND(Sales_Data[[#This Row],[Temperature]],0)&lt;84,"Warm",TRUE,"Hot")</f>
        <v>Mild</v>
      </c>
    </row>
    <row r="5440" spans="1:13" x14ac:dyDescent="0.3">
      <c r="A5440" s="5">
        <v>39</v>
      </c>
      <c r="B5440" s="6">
        <v>41064</v>
      </c>
      <c r="C5440" s="7" t="b">
        <f t="shared" si="168"/>
        <v>1</v>
      </c>
      <c r="D5440" s="7" t="str" cm="1">
        <f t="array" ref="D5440">_xlfn.SWITCH(A5440,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440" s="7">
        <f t="shared" si="169"/>
        <v>41064</v>
      </c>
      <c r="F5440" s="5">
        <v>2012</v>
      </c>
      <c r="G5440" s="8">
        <v>1764847.94</v>
      </c>
      <c r="H5440" s="5" t="s">
        <v>99</v>
      </c>
      <c r="I5440" s="9">
        <v>73.489999999999995</v>
      </c>
      <c r="J5440" s="10">
        <v>3.891</v>
      </c>
      <c r="K5440" s="10">
        <v>220.12041249999999</v>
      </c>
      <c r="L5440" s="10">
        <v>6.9889999999999999</v>
      </c>
      <c r="M5440" s="11" t="str" cm="1">
        <f t="array" ref="M5440">_xlfn.IFS(ROUND(Sales_Data[[#This Row],[Temperature]],0)&lt;50,"Cold",ROUND(Sales_Data[[#This Row],[Temperature]],0)&lt;70,"Mild",ROUND(Sales_Data[[#This Row],[Temperature]],0)&lt;84,"Warm",TRUE,"Hot")</f>
        <v>Warm</v>
      </c>
    </row>
    <row r="5441" spans="1:13" x14ac:dyDescent="0.3">
      <c r="A5441" s="5">
        <v>40</v>
      </c>
      <c r="B5441" s="6">
        <v>41064</v>
      </c>
      <c r="C5441" s="7" t="b">
        <f t="shared" si="168"/>
        <v>1</v>
      </c>
      <c r="D5441" s="7" t="str" cm="1">
        <f t="array" ref="D5441">_xlfn.SWITCH(A5441,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441" s="7">
        <f t="shared" si="169"/>
        <v>41064</v>
      </c>
      <c r="F5441" s="5">
        <v>2012</v>
      </c>
      <c r="G5441" s="8">
        <v>1132064.23</v>
      </c>
      <c r="H5441" s="5" t="s">
        <v>99</v>
      </c>
      <c r="I5441" s="9">
        <v>36.54</v>
      </c>
      <c r="J5441" s="10">
        <v>3.9569999999999999</v>
      </c>
      <c r="K5441" s="10">
        <v>137.79709679999999</v>
      </c>
      <c r="L5441" s="10">
        <v>4.125</v>
      </c>
      <c r="M5441" s="11" t="str" cm="1">
        <f t="array" ref="M5441">_xlfn.IFS(ROUND(Sales_Data[[#This Row],[Temperature]],0)&lt;50,"Cold",ROUND(Sales_Data[[#This Row],[Temperature]],0)&lt;70,"Mild",ROUND(Sales_Data[[#This Row],[Temperature]],0)&lt;84,"Warm",TRUE,"Hot")</f>
        <v>Cold</v>
      </c>
    </row>
    <row r="5442" spans="1:13" x14ac:dyDescent="0.3">
      <c r="A5442" s="5">
        <v>41</v>
      </c>
      <c r="B5442" s="6">
        <v>41064</v>
      </c>
      <c r="C5442" s="7" t="b">
        <f t="shared" ref="C5442:C5505" si="170">ISNUMBER(B5442)</f>
        <v>1</v>
      </c>
      <c r="D5442" s="7" t="str" cm="1">
        <f t="array" ref="D5442">_xlfn.SWITCH(A5442,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442" s="7">
        <f t="shared" ref="E5442:E5505" si="171">IF(C5442,B5442,DATE(RIGHT(B5442,4),MID(B5442,4,2),LEFT(B5442,2)))</f>
        <v>41064</v>
      </c>
      <c r="F5442" s="5">
        <v>2012</v>
      </c>
      <c r="G5442" s="8">
        <v>1460234.31</v>
      </c>
      <c r="H5442" s="5" t="s">
        <v>99</v>
      </c>
      <c r="I5442" s="9">
        <v>48.48</v>
      </c>
      <c r="J5442" s="10">
        <v>3.8540000000000001</v>
      </c>
      <c r="K5442" s="10">
        <v>197.5971285</v>
      </c>
      <c r="L5442" s="10">
        <v>6.5469999999999997</v>
      </c>
      <c r="M5442" s="11" t="str" cm="1">
        <f t="array" ref="M5442">_xlfn.IFS(ROUND(Sales_Data[[#This Row],[Temperature]],0)&lt;50,"Cold",ROUND(Sales_Data[[#This Row],[Temperature]],0)&lt;70,"Mild",ROUND(Sales_Data[[#This Row],[Temperature]],0)&lt;84,"Warm",TRUE,"Hot")</f>
        <v>Cold</v>
      </c>
    </row>
    <row r="5443" spans="1:13" x14ac:dyDescent="0.3">
      <c r="A5443" s="5">
        <v>42</v>
      </c>
      <c r="B5443" s="6">
        <v>41064</v>
      </c>
      <c r="C5443" s="7" t="b">
        <f t="shared" si="170"/>
        <v>1</v>
      </c>
      <c r="D5443" s="7" t="str" cm="1">
        <f t="array" ref="D5443">_xlfn.SWITCH(A5443,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443" s="7">
        <f t="shared" si="171"/>
        <v>41064</v>
      </c>
      <c r="F5443" s="5">
        <v>2012</v>
      </c>
      <c r="G5443" s="8">
        <v>652312.11</v>
      </c>
      <c r="H5443" s="5" t="s">
        <v>99</v>
      </c>
      <c r="I5443" s="9">
        <v>65.989999999999995</v>
      </c>
      <c r="J5443" s="10">
        <v>4.282</v>
      </c>
      <c r="K5443" s="10">
        <v>131.03754839999999</v>
      </c>
      <c r="L5443" s="10">
        <v>7.3819999999999997</v>
      </c>
      <c r="M5443" s="11" t="str" cm="1">
        <f t="array" ref="M5443">_xlfn.IFS(ROUND(Sales_Data[[#This Row],[Temperature]],0)&lt;50,"Cold",ROUND(Sales_Data[[#This Row],[Temperature]],0)&lt;70,"Mild",ROUND(Sales_Data[[#This Row],[Temperature]],0)&lt;84,"Warm",TRUE,"Hot")</f>
        <v>Mild</v>
      </c>
    </row>
    <row r="5444" spans="1:13" x14ac:dyDescent="0.3">
      <c r="A5444" s="5">
        <v>43</v>
      </c>
      <c r="B5444" s="6">
        <v>41064</v>
      </c>
      <c r="C5444" s="7" t="b">
        <f t="shared" si="170"/>
        <v>1</v>
      </c>
      <c r="D5444" s="7" t="str" cm="1">
        <f t="array" ref="D5444">_xlfn.SWITCH(A5444,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444" s="7">
        <f t="shared" si="171"/>
        <v>41064</v>
      </c>
      <c r="F5444" s="5">
        <v>2012</v>
      </c>
      <c r="G5444" s="8">
        <v>658468.27</v>
      </c>
      <c r="H5444" s="5" t="s">
        <v>99</v>
      </c>
      <c r="I5444" s="9">
        <v>64.7</v>
      </c>
      <c r="J5444" s="10">
        <v>3.891</v>
      </c>
      <c r="K5444" s="10">
        <v>212.88875350000001</v>
      </c>
      <c r="L5444" s="10">
        <v>9.5749999999999993</v>
      </c>
      <c r="M5444" s="11" t="str" cm="1">
        <f t="array" ref="M5444">_xlfn.IFS(ROUND(Sales_Data[[#This Row],[Temperature]],0)&lt;50,"Cold",ROUND(Sales_Data[[#This Row],[Temperature]],0)&lt;70,"Mild",ROUND(Sales_Data[[#This Row],[Temperature]],0)&lt;84,"Warm",TRUE,"Hot")</f>
        <v>Mild</v>
      </c>
    </row>
    <row r="5445" spans="1:13" x14ac:dyDescent="0.3">
      <c r="A5445" s="5">
        <v>44</v>
      </c>
      <c r="B5445" s="6">
        <v>41064</v>
      </c>
      <c r="C5445" s="7" t="b">
        <f t="shared" si="170"/>
        <v>1</v>
      </c>
      <c r="D5445" s="7" t="str" cm="1">
        <f t="array" ref="D5445">_xlfn.SWITCH(A5445,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45" s="7">
        <f t="shared" si="171"/>
        <v>41064</v>
      </c>
      <c r="F5445" s="5">
        <v>2012</v>
      </c>
      <c r="G5445" s="8">
        <v>320021.09999999998</v>
      </c>
      <c r="H5445" s="5" t="s">
        <v>99</v>
      </c>
      <c r="I5445" s="9">
        <v>48.85</v>
      </c>
      <c r="J5445" s="10">
        <v>3.7930000000000001</v>
      </c>
      <c r="K5445" s="10">
        <v>131.03754839999999</v>
      </c>
      <c r="L5445" s="10">
        <v>5.6210000000000004</v>
      </c>
      <c r="M5445" s="11" t="str" cm="1">
        <f t="array" ref="M5445">_xlfn.IFS(ROUND(Sales_Data[[#This Row],[Temperature]],0)&lt;50,"Cold",ROUND(Sales_Data[[#This Row],[Temperature]],0)&lt;70,"Mild",ROUND(Sales_Data[[#This Row],[Temperature]],0)&lt;84,"Warm",TRUE,"Hot")</f>
        <v>Cold</v>
      </c>
    </row>
    <row r="5446" spans="1:13" x14ac:dyDescent="0.3">
      <c r="A5446" s="5">
        <v>45</v>
      </c>
      <c r="B5446" s="6">
        <v>41064</v>
      </c>
      <c r="C5446" s="7" t="b">
        <f t="shared" si="170"/>
        <v>1</v>
      </c>
      <c r="D5446" s="7" t="str" cm="1">
        <f t="array" ref="D5446">_xlfn.SWITCH(A5446,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46" s="7">
        <f t="shared" si="171"/>
        <v>41064</v>
      </c>
      <c r="F5446" s="5">
        <v>2012</v>
      </c>
      <c r="G5446" s="8">
        <v>899479.43</v>
      </c>
      <c r="H5446" s="5" t="s">
        <v>99</v>
      </c>
      <c r="I5446" s="9">
        <v>49.73</v>
      </c>
      <c r="J5446" s="10">
        <v>3.996</v>
      </c>
      <c r="K5446" s="10">
        <v>190.68517120000001</v>
      </c>
      <c r="L5446" s="10">
        <v>8.5670000000000002</v>
      </c>
      <c r="M5446" s="11" t="str" cm="1">
        <f t="array" ref="M5446">_xlfn.IFS(ROUND(Sales_Data[[#This Row],[Temperature]],0)&lt;50,"Cold",ROUND(Sales_Data[[#This Row],[Temperature]],0)&lt;70,"Mild",ROUND(Sales_Data[[#This Row],[Temperature]],0)&lt;84,"Warm",TRUE,"Hot")</f>
        <v>Mild</v>
      </c>
    </row>
    <row r="5447" spans="1:13" x14ac:dyDescent="0.3">
      <c r="A5447" s="5">
        <v>1</v>
      </c>
      <c r="B5447" s="6">
        <v>41067</v>
      </c>
      <c r="C5447" s="7" t="b">
        <f t="shared" si="170"/>
        <v>1</v>
      </c>
      <c r="D5447" s="7" t="str" cm="1">
        <f t="array" ref="D5447">_xlfn.SWITCH(A5447,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47" s="7">
        <f t="shared" si="171"/>
        <v>41067</v>
      </c>
      <c r="F5447" s="5">
        <v>2012</v>
      </c>
      <c r="G5447" s="8">
        <v>1769854.16</v>
      </c>
      <c r="H5447" s="5" t="s">
        <v>99</v>
      </c>
      <c r="I5447" s="9">
        <v>81.569999999999993</v>
      </c>
      <c r="J5447" s="10">
        <v>3.2269999999999999</v>
      </c>
      <c r="K5447" s="10">
        <v>221.88377890000001</v>
      </c>
      <c r="L5447" s="10">
        <v>6.9080000000000004</v>
      </c>
      <c r="M5447" s="11" t="str" cm="1">
        <f t="array" ref="M5447">_xlfn.IFS(ROUND(Sales_Data[[#This Row],[Temperature]],0)&lt;50,"Cold",ROUND(Sales_Data[[#This Row],[Temperature]],0)&lt;70,"Mild",ROUND(Sales_Data[[#This Row],[Temperature]],0)&lt;84,"Warm",TRUE,"Hot")</f>
        <v>Warm</v>
      </c>
    </row>
    <row r="5448" spans="1:13" x14ac:dyDescent="0.3">
      <c r="A5448" s="5">
        <v>2</v>
      </c>
      <c r="B5448" s="6">
        <v>41067</v>
      </c>
      <c r="C5448" s="7" t="b">
        <f t="shared" si="170"/>
        <v>1</v>
      </c>
      <c r="D5448" s="7" t="str" cm="1">
        <f t="array" ref="D5448">_xlfn.SWITCH(A5448,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48" s="7">
        <f t="shared" si="171"/>
        <v>41067</v>
      </c>
      <c r="F5448" s="5">
        <v>2012</v>
      </c>
      <c r="G5448" s="8">
        <v>2041507.4</v>
      </c>
      <c r="H5448" s="5" t="s">
        <v>99</v>
      </c>
      <c r="I5448" s="9">
        <v>84.2</v>
      </c>
      <c r="J5448" s="10">
        <v>3.2269999999999999</v>
      </c>
      <c r="K5448" s="10">
        <v>221.52150639999999</v>
      </c>
      <c r="L5448" s="10">
        <v>6.5650000000000004</v>
      </c>
      <c r="M5448" s="11" t="str" cm="1">
        <f t="array" ref="M5448">_xlfn.IFS(ROUND(Sales_Data[[#This Row],[Temperature]],0)&lt;50,"Cold",ROUND(Sales_Data[[#This Row],[Temperature]],0)&lt;70,"Mild",ROUND(Sales_Data[[#This Row],[Temperature]],0)&lt;84,"Warm",TRUE,"Hot")</f>
        <v>Hot</v>
      </c>
    </row>
    <row r="5449" spans="1:13" x14ac:dyDescent="0.3">
      <c r="A5449" s="5">
        <v>3</v>
      </c>
      <c r="B5449" s="6">
        <v>41067</v>
      </c>
      <c r="C5449" s="7" t="b">
        <f t="shared" si="170"/>
        <v>1</v>
      </c>
      <c r="D5449" s="7" t="str" cm="1">
        <f t="array" ref="D5449">_xlfn.SWITCH(A5449,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49" s="7">
        <f t="shared" si="171"/>
        <v>41067</v>
      </c>
      <c r="F5449" s="5">
        <v>2012</v>
      </c>
      <c r="G5449" s="8">
        <v>411206.5</v>
      </c>
      <c r="H5449" s="5" t="s">
        <v>99</v>
      </c>
      <c r="I5449" s="9">
        <v>83.14</v>
      </c>
      <c r="J5449" s="10">
        <v>3.2269999999999999</v>
      </c>
      <c r="K5449" s="10">
        <v>225.39162540000001</v>
      </c>
      <c r="L5449" s="10">
        <v>6.3339999999999996</v>
      </c>
      <c r="M5449" s="11" t="str" cm="1">
        <f t="array" ref="M5449">_xlfn.IFS(ROUND(Sales_Data[[#This Row],[Temperature]],0)&lt;50,"Cold",ROUND(Sales_Data[[#This Row],[Temperature]],0)&lt;70,"Mild",ROUND(Sales_Data[[#This Row],[Temperature]],0)&lt;84,"Warm",TRUE,"Hot")</f>
        <v>Warm</v>
      </c>
    </row>
    <row r="5450" spans="1:13" x14ac:dyDescent="0.3">
      <c r="A5450" s="5">
        <v>4</v>
      </c>
      <c r="B5450" s="6">
        <v>41067</v>
      </c>
      <c r="C5450" s="7" t="b">
        <f t="shared" si="170"/>
        <v>1</v>
      </c>
      <c r="D5450" s="7" t="str" cm="1">
        <f t="array" ref="D5450">_xlfn.SWITCH(A5450,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50" s="7">
        <f t="shared" si="171"/>
        <v>41067</v>
      </c>
      <c r="F5450" s="5">
        <v>2012</v>
      </c>
      <c r="G5450" s="8">
        <v>2224499.2799999998</v>
      </c>
      <c r="H5450" s="5" t="s">
        <v>99</v>
      </c>
      <c r="I5450" s="9">
        <v>80.37</v>
      </c>
      <c r="J5450" s="10">
        <v>3.1869999999999998</v>
      </c>
      <c r="K5450" s="10">
        <v>130.7196333</v>
      </c>
      <c r="L5450" s="10">
        <v>4.077</v>
      </c>
      <c r="M5450" s="11" t="str" cm="1">
        <f t="array" ref="M5450">_xlfn.IFS(ROUND(Sales_Data[[#This Row],[Temperature]],0)&lt;50,"Cold",ROUND(Sales_Data[[#This Row],[Temperature]],0)&lt;70,"Mild",ROUND(Sales_Data[[#This Row],[Temperature]],0)&lt;84,"Warm",TRUE,"Hot")</f>
        <v>Warm</v>
      </c>
    </row>
    <row r="5451" spans="1:13" x14ac:dyDescent="0.3">
      <c r="A5451" s="5">
        <v>5</v>
      </c>
      <c r="B5451" s="6">
        <v>41067</v>
      </c>
      <c r="C5451" s="7" t="b">
        <f t="shared" si="170"/>
        <v>1</v>
      </c>
      <c r="D5451" s="7" t="str" cm="1">
        <f t="array" ref="D5451">_xlfn.SWITCH(A5451,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51" s="7">
        <f t="shared" si="171"/>
        <v>41067</v>
      </c>
      <c r="F5451" s="5">
        <v>2012</v>
      </c>
      <c r="G5451" s="8">
        <v>341214.43</v>
      </c>
      <c r="H5451" s="5" t="s">
        <v>99</v>
      </c>
      <c r="I5451" s="9">
        <v>82.35</v>
      </c>
      <c r="J5451" s="10">
        <v>3.2269999999999999</v>
      </c>
      <c r="K5451" s="10">
        <v>222.47143360000001</v>
      </c>
      <c r="L5451" s="10">
        <v>5.6029999999999998</v>
      </c>
      <c r="M5451" s="11" t="str" cm="1">
        <f t="array" ref="M5451">_xlfn.IFS(ROUND(Sales_Data[[#This Row],[Temperature]],0)&lt;50,"Cold",ROUND(Sales_Data[[#This Row],[Temperature]],0)&lt;70,"Mild",ROUND(Sales_Data[[#This Row],[Temperature]],0)&lt;84,"Warm",TRUE,"Hot")</f>
        <v>Warm</v>
      </c>
    </row>
    <row r="5452" spans="1:13" x14ac:dyDescent="0.3">
      <c r="A5452" s="5">
        <v>6</v>
      </c>
      <c r="B5452" s="6">
        <v>41067</v>
      </c>
      <c r="C5452" s="7" t="b">
        <f t="shared" si="170"/>
        <v>1</v>
      </c>
      <c r="D5452" s="7" t="str" cm="1">
        <f t="array" ref="D5452">_xlfn.SWITCH(A5452,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52" s="7">
        <f t="shared" si="171"/>
        <v>41067</v>
      </c>
      <c r="F5452" s="5">
        <v>2012</v>
      </c>
      <c r="G5452" s="8">
        <v>1876359.39</v>
      </c>
      <c r="H5452" s="5" t="s">
        <v>99</v>
      </c>
      <c r="I5452" s="9">
        <v>82.95</v>
      </c>
      <c r="J5452" s="10">
        <v>3.2269999999999999</v>
      </c>
      <c r="K5452" s="10">
        <v>223.49198509999999</v>
      </c>
      <c r="L5452" s="10">
        <v>5.6680000000000001</v>
      </c>
      <c r="M5452" s="11" t="str" cm="1">
        <f t="array" ref="M5452">_xlfn.IFS(ROUND(Sales_Data[[#This Row],[Temperature]],0)&lt;50,"Cold",ROUND(Sales_Data[[#This Row],[Temperature]],0)&lt;70,"Mild",ROUND(Sales_Data[[#This Row],[Temperature]],0)&lt;84,"Warm",TRUE,"Hot")</f>
        <v>Warm</v>
      </c>
    </row>
    <row r="5453" spans="1:13" x14ac:dyDescent="0.3">
      <c r="A5453" s="5">
        <v>7</v>
      </c>
      <c r="B5453" s="6">
        <v>41067</v>
      </c>
      <c r="C5453" s="7" t="b">
        <f t="shared" si="170"/>
        <v>1</v>
      </c>
      <c r="D5453" s="7" t="str" cm="1">
        <f t="array" ref="D5453">_xlfn.SWITCH(A5453,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53" s="7">
        <f t="shared" si="171"/>
        <v>41067</v>
      </c>
      <c r="F5453" s="5">
        <v>2012</v>
      </c>
      <c r="G5453" s="8">
        <v>805642.61</v>
      </c>
      <c r="H5453" s="5" t="s">
        <v>99</v>
      </c>
      <c r="I5453" s="9">
        <v>64.67</v>
      </c>
      <c r="J5453" s="10">
        <v>3.6459999999999999</v>
      </c>
      <c r="K5453" s="10">
        <v>197.83221950000001</v>
      </c>
      <c r="L5453" s="10">
        <v>7.8719999999999999</v>
      </c>
      <c r="M5453" s="11" t="str" cm="1">
        <f t="array" ref="M5453">_xlfn.IFS(ROUND(Sales_Data[[#This Row],[Temperature]],0)&lt;50,"Cold",ROUND(Sales_Data[[#This Row],[Temperature]],0)&lt;70,"Mild",ROUND(Sales_Data[[#This Row],[Temperature]],0)&lt;84,"Warm",TRUE,"Hot")</f>
        <v>Mild</v>
      </c>
    </row>
    <row r="5454" spans="1:13" x14ac:dyDescent="0.3">
      <c r="A5454" s="5">
        <v>8</v>
      </c>
      <c r="B5454" s="6">
        <v>41067</v>
      </c>
      <c r="C5454" s="7" t="b">
        <f t="shared" si="170"/>
        <v>1</v>
      </c>
      <c r="D5454" s="7" t="str" cm="1">
        <f t="array" ref="D5454">_xlfn.SWITCH(A5454,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54" s="7">
        <f t="shared" si="171"/>
        <v>41067</v>
      </c>
      <c r="F5454" s="5">
        <v>2012</v>
      </c>
      <c r="G5454" s="8">
        <v>936205.5</v>
      </c>
      <c r="H5454" s="5" t="s">
        <v>99</v>
      </c>
      <c r="I5454" s="9">
        <v>81.239999999999995</v>
      </c>
      <c r="J5454" s="10">
        <v>3.2269999999999999</v>
      </c>
      <c r="K5454" s="10">
        <v>225.44070429999999</v>
      </c>
      <c r="L5454" s="10">
        <v>5.4009999999999998</v>
      </c>
      <c r="M5454" s="11" t="str" cm="1">
        <f t="array" ref="M5454">_xlfn.IFS(ROUND(Sales_Data[[#This Row],[Temperature]],0)&lt;50,"Cold",ROUND(Sales_Data[[#This Row],[Temperature]],0)&lt;70,"Mild",ROUND(Sales_Data[[#This Row],[Temperature]],0)&lt;84,"Warm",TRUE,"Hot")</f>
        <v>Warm</v>
      </c>
    </row>
    <row r="5455" spans="1:13" x14ac:dyDescent="0.3">
      <c r="A5455" s="5">
        <v>9</v>
      </c>
      <c r="B5455" s="6">
        <v>41067</v>
      </c>
      <c r="C5455" s="7" t="b">
        <f t="shared" si="170"/>
        <v>1</v>
      </c>
      <c r="D5455" s="7" t="str" cm="1">
        <f t="array" ref="D5455">_xlfn.SWITCH(A5455,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455" s="7">
        <f t="shared" si="171"/>
        <v>41067</v>
      </c>
      <c r="F5455" s="5">
        <v>2012</v>
      </c>
      <c r="G5455" s="8">
        <v>578790.36</v>
      </c>
      <c r="H5455" s="5" t="s">
        <v>99</v>
      </c>
      <c r="I5455" s="9">
        <v>84.15</v>
      </c>
      <c r="J5455" s="10">
        <v>3.2269999999999999</v>
      </c>
      <c r="K5455" s="10">
        <v>225.63462559999999</v>
      </c>
      <c r="L5455" s="10">
        <v>5.2770000000000001</v>
      </c>
      <c r="M5455" s="11" t="str" cm="1">
        <f t="array" ref="M5455">_xlfn.IFS(ROUND(Sales_Data[[#This Row],[Temperature]],0)&lt;50,"Cold",ROUND(Sales_Data[[#This Row],[Temperature]],0)&lt;70,"Mild",ROUND(Sales_Data[[#This Row],[Temperature]],0)&lt;84,"Warm",TRUE,"Hot")</f>
        <v>Hot</v>
      </c>
    </row>
    <row r="5456" spans="1:13" x14ac:dyDescent="0.3">
      <c r="A5456" s="5">
        <v>10</v>
      </c>
      <c r="B5456" s="6">
        <v>41067</v>
      </c>
      <c r="C5456" s="7" t="b">
        <f t="shared" si="170"/>
        <v>1</v>
      </c>
      <c r="D5456" s="7" t="str" cm="1">
        <f t="array" ref="D5456">_xlfn.SWITCH(A5456,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456" s="7">
        <f t="shared" si="171"/>
        <v>41067</v>
      </c>
      <c r="F5456" s="5">
        <v>2012</v>
      </c>
      <c r="G5456" s="8">
        <v>1805999.79</v>
      </c>
      <c r="H5456" s="5" t="s">
        <v>99</v>
      </c>
      <c r="I5456" s="9">
        <v>86.87</v>
      </c>
      <c r="J5456" s="10">
        <v>3.6659999999999999</v>
      </c>
      <c r="K5456" s="10">
        <v>130.7196333</v>
      </c>
      <c r="L5456" s="10">
        <v>7.17</v>
      </c>
      <c r="M5456" s="11" t="str" cm="1">
        <f t="array" ref="M5456">_xlfn.IFS(ROUND(Sales_Data[[#This Row],[Temperature]],0)&lt;50,"Cold",ROUND(Sales_Data[[#This Row],[Temperature]],0)&lt;70,"Mild",ROUND(Sales_Data[[#This Row],[Temperature]],0)&lt;84,"Warm",TRUE,"Hot")</f>
        <v>Hot</v>
      </c>
    </row>
    <row r="5457" spans="1:13" x14ac:dyDescent="0.3">
      <c r="A5457" s="5">
        <v>11</v>
      </c>
      <c r="B5457" s="6">
        <v>41067</v>
      </c>
      <c r="C5457" s="7" t="b">
        <f t="shared" si="170"/>
        <v>1</v>
      </c>
      <c r="D5457" s="7" t="str" cm="1">
        <f t="array" ref="D5457">_xlfn.SWITCH(A5457,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457" s="7">
        <f t="shared" si="171"/>
        <v>41067</v>
      </c>
      <c r="F5457" s="5">
        <v>2012</v>
      </c>
      <c r="G5457" s="8">
        <v>1461129.94</v>
      </c>
      <c r="H5457" s="5" t="s">
        <v>99</v>
      </c>
      <c r="I5457" s="9">
        <v>83.44</v>
      </c>
      <c r="J5457" s="10">
        <v>3.2269999999999999</v>
      </c>
      <c r="K5457" s="10">
        <v>225.39162540000001</v>
      </c>
      <c r="L5457" s="10">
        <v>6.3339999999999996</v>
      </c>
      <c r="M5457" s="11" t="str" cm="1">
        <f t="array" ref="M5457">_xlfn.IFS(ROUND(Sales_Data[[#This Row],[Temperature]],0)&lt;50,"Cold",ROUND(Sales_Data[[#This Row],[Temperature]],0)&lt;70,"Mild",ROUND(Sales_Data[[#This Row],[Temperature]],0)&lt;84,"Warm",TRUE,"Hot")</f>
        <v>Warm</v>
      </c>
    </row>
    <row r="5458" spans="1:13" x14ac:dyDescent="0.3">
      <c r="A5458" s="5">
        <v>12</v>
      </c>
      <c r="B5458" s="6">
        <v>41067</v>
      </c>
      <c r="C5458" s="7" t="b">
        <f t="shared" si="170"/>
        <v>1</v>
      </c>
      <c r="D5458" s="7" t="str" cm="1">
        <f t="array" ref="D5458">_xlfn.SWITCH(A5458,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458" s="7">
        <f t="shared" si="171"/>
        <v>41067</v>
      </c>
      <c r="F5458" s="5">
        <v>2012</v>
      </c>
      <c r="G5458" s="8">
        <v>1014898.78</v>
      </c>
      <c r="H5458" s="5" t="s">
        <v>99</v>
      </c>
      <c r="I5458" s="9">
        <v>89.13</v>
      </c>
      <c r="J5458" s="10">
        <v>3.7650000000000001</v>
      </c>
      <c r="K5458" s="10">
        <v>130.7196333</v>
      </c>
      <c r="L5458" s="10">
        <v>10.926</v>
      </c>
      <c r="M5458" s="11" t="str" cm="1">
        <f t="array" ref="M5458">_xlfn.IFS(ROUND(Sales_Data[[#This Row],[Temperature]],0)&lt;50,"Cold",ROUND(Sales_Data[[#This Row],[Temperature]],0)&lt;70,"Mild",ROUND(Sales_Data[[#This Row],[Temperature]],0)&lt;84,"Warm",TRUE,"Hot")</f>
        <v>Hot</v>
      </c>
    </row>
    <row r="5459" spans="1:13" x14ac:dyDescent="0.3">
      <c r="A5459" s="5">
        <v>13</v>
      </c>
      <c r="B5459" s="6">
        <v>41067</v>
      </c>
      <c r="C5459" s="7" t="b">
        <f t="shared" si="170"/>
        <v>1</v>
      </c>
      <c r="D5459" s="7" t="str" cm="1">
        <f t="array" ref="D5459">_xlfn.SWITCH(A5459,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459" s="7">
        <f t="shared" si="171"/>
        <v>41067</v>
      </c>
      <c r="F5459" s="5">
        <v>2012</v>
      </c>
      <c r="G5459" s="8">
        <v>2184980.35</v>
      </c>
      <c r="H5459" s="5" t="s">
        <v>99</v>
      </c>
      <c r="I5459" s="9">
        <v>79.23</v>
      </c>
      <c r="J5459" s="10">
        <v>3.63</v>
      </c>
      <c r="K5459" s="10">
        <v>130.7196333</v>
      </c>
      <c r="L5459" s="10">
        <v>5.7649999999999997</v>
      </c>
      <c r="M5459" s="11" t="str" cm="1">
        <f t="array" ref="M5459">_xlfn.IFS(ROUND(Sales_Data[[#This Row],[Temperature]],0)&lt;50,"Cold",ROUND(Sales_Data[[#This Row],[Temperature]],0)&lt;70,"Mild",ROUND(Sales_Data[[#This Row],[Temperature]],0)&lt;84,"Warm",TRUE,"Hot")</f>
        <v>Warm</v>
      </c>
    </row>
    <row r="5460" spans="1:13" x14ac:dyDescent="0.3">
      <c r="A5460" s="5">
        <v>14</v>
      </c>
      <c r="B5460" s="6">
        <v>41067</v>
      </c>
      <c r="C5460" s="7" t="b">
        <f t="shared" si="170"/>
        <v>1</v>
      </c>
      <c r="D5460" s="7" t="str" cm="1">
        <f t="array" ref="D5460">_xlfn.SWITCH(A5460,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460" s="7">
        <f t="shared" si="171"/>
        <v>41067</v>
      </c>
      <c r="F5460" s="5">
        <v>2012</v>
      </c>
      <c r="G5460" s="8">
        <v>1862128.95</v>
      </c>
      <c r="H5460" s="5" t="s">
        <v>99</v>
      </c>
      <c r="I5460" s="9">
        <v>82.99</v>
      </c>
      <c r="J5460" s="10">
        <v>3.4750000000000001</v>
      </c>
      <c r="K5460" s="10">
        <v>191.13388269999999</v>
      </c>
      <c r="L5460" s="10">
        <v>8.6839999999999993</v>
      </c>
      <c r="M5460" s="11" t="str" cm="1">
        <f t="array" ref="M5460">_xlfn.IFS(ROUND(Sales_Data[[#This Row],[Temperature]],0)&lt;50,"Cold",ROUND(Sales_Data[[#This Row],[Temperature]],0)&lt;70,"Mild",ROUND(Sales_Data[[#This Row],[Temperature]],0)&lt;84,"Warm",TRUE,"Hot")</f>
        <v>Warm</v>
      </c>
    </row>
    <row r="5461" spans="1:13" x14ac:dyDescent="0.3">
      <c r="A5461" s="5">
        <v>15</v>
      </c>
      <c r="B5461" s="6">
        <v>41067</v>
      </c>
      <c r="C5461" s="7" t="b">
        <f t="shared" si="170"/>
        <v>1</v>
      </c>
      <c r="D5461" s="7" t="str" cm="1">
        <f t="array" ref="D5461">_xlfn.SWITCH(A5461,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461" s="7">
        <f t="shared" si="171"/>
        <v>41067</v>
      </c>
      <c r="F5461" s="5">
        <v>2012</v>
      </c>
      <c r="G5461" s="8">
        <v>678024.75</v>
      </c>
      <c r="H5461" s="5" t="s">
        <v>99</v>
      </c>
      <c r="I5461" s="9">
        <v>74.64</v>
      </c>
      <c r="J5461" s="10">
        <v>3.6459999999999999</v>
      </c>
      <c r="K5461" s="10">
        <v>138.22963329999999</v>
      </c>
      <c r="L5461" s="10">
        <v>8.1929999999999996</v>
      </c>
      <c r="M5461" s="11" t="str" cm="1">
        <f t="array" ref="M5461">_xlfn.IFS(ROUND(Sales_Data[[#This Row],[Temperature]],0)&lt;50,"Cold",ROUND(Sales_Data[[#This Row],[Temperature]],0)&lt;70,"Mild",ROUND(Sales_Data[[#This Row],[Temperature]],0)&lt;84,"Warm",TRUE,"Hot")</f>
        <v>Warm</v>
      </c>
    </row>
    <row r="5462" spans="1:13" x14ac:dyDescent="0.3">
      <c r="A5462" s="5">
        <v>16</v>
      </c>
      <c r="B5462" s="6">
        <v>41067</v>
      </c>
      <c r="C5462" s="7" t="b">
        <f t="shared" si="170"/>
        <v>1</v>
      </c>
      <c r="D5462" s="7" t="str" cm="1">
        <f t="array" ref="D5462">_xlfn.SWITCH(A5462,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462" s="7">
        <f t="shared" si="171"/>
        <v>41067</v>
      </c>
      <c r="F5462" s="5">
        <v>2012</v>
      </c>
      <c r="G5462" s="8">
        <v>641763.53</v>
      </c>
      <c r="H5462" s="5" t="s">
        <v>99</v>
      </c>
      <c r="I5462" s="9">
        <v>70.489999999999995</v>
      </c>
      <c r="J5462" s="10">
        <v>3.6459999999999999</v>
      </c>
      <c r="K5462" s="10">
        <v>197.83221950000001</v>
      </c>
      <c r="L5462" s="10">
        <v>6.0609999999999999</v>
      </c>
      <c r="M5462" s="11" t="str" cm="1">
        <f t="array" ref="M5462">_xlfn.IFS(ROUND(Sales_Data[[#This Row],[Temperature]],0)&lt;50,"Cold",ROUND(Sales_Data[[#This Row],[Temperature]],0)&lt;70,"Mild",ROUND(Sales_Data[[#This Row],[Temperature]],0)&lt;84,"Warm",TRUE,"Hot")</f>
        <v>Warm</v>
      </c>
    </row>
    <row r="5463" spans="1:13" x14ac:dyDescent="0.3">
      <c r="A5463" s="5">
        <v>17</v>
      </c>
      <c r="B5463" s="6">
        <v>41067</v>
      </c>
      <c r="C5463" s="7" t="b">
        <f t="shared" si="170"/>
        <v>1</v>
      </c>
      <c r="D5463" s="7" t="str" cm="1">
        <f t="array" ref="D5463">_xlfn.SWITCH(A5463,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463" s="7">
        <f t="shared" si="171"/>
        <v>41067</v>
      </c>
      <c r="F5463" s="5">
        <v>2012</v>
      </c>
      <c r="G5463" s="8">
        <v>1046782.52</v>
      </c>
      <c r="H5463" s="5" t="s">
        <v>99</v>
      </c>
      <c r="I5463" s="9">
        <v>68.91</v>
      </c>
      <c r="J5463" s="10">
        <v>3.63</v>
      </c>
      <c r="K5463" s="10">
        <v>130.7196333</v>
      </c>
      <c r="L5463" s="10">
        <v>5.9359999999999999</v>
      </c>
      <c r="M5463" s="11" t="str" cm="1">
        <f t="array" ref="M5463">_xlfn.IFS(ROUND(Sales_Data[[#This Row],[Temperature]],0)&lt;50,"Cold",ROUND(Sales_Data[[#This Row],[Temperature]],0)&lt;70,"Mild",ROUND(Sales_Data[[#This Row],[Temperature]],0)&lt;84,"Warm",TRUE,"Hot")</f>
        <v>Mild</v>
      </c>
    </row>
    <row r="5464" spans="1:13" x14ac:dyDescent="0.3">
      <c r="A5464" s="5">
        <v>18</v>
      </c>
      <c r="B5464" s="6">
        <v>41067</v>
      </c>
      <c r="C5464" s="7" t="b">
        <f t="shared" si="170"/>
        <v>1</v>
      </c>
      <c r="D5464" s="7" t="str" cm="1">
        <f t="array" ref="D5464">_xlfn.SWITCH(A5464,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464" s="7">
        <f t="shared" si="171"/>
        <v>41067</v>
      </c>
      <c r="F5464" s="5">
        <v>2012</v>
      </c>
      <c r="G5464" s="8">
        <v>1158247.31</v>
      </c>
      <c r="H5464" s="5" t="s">
        <v>99</v>
      </c>
      <c r="I5464" s="9">
        <v>76.08</v>
      </c>
      <c r="J5464" s="10">
        <v>3.5379999999999998</v>
      </c>
      <c r="K5464" s="10">
        <v>138.22963329999999</v>
      </c>
      <c r="L5464" s="10">
        <v>8.5350000000000001</v>
      </c>
      <c r="M5464" s="11" t="str" cm="1">
        <f t="array" ref="M5464">_xlfn.IFS(ROUND(Sales_Data[[#This Row],[Temperature]],0)&lt;50,"Cold",ROUND(Sales_Data[[#This Row],[Temperature]],0)&lt;70,"Mild",ROUND(Sales_Data[[#This Row],[Temperature]],0)&lt;84,"Warm",TRUE,"Hot")</f>
        <v>Warm</v>
      </c>
    </row>
    <row r="5465" spans="1:13" x14ac:dyDescent="0.3">
      <c r="A5465" s="5">
        <v>19</v>
      </c>
      <c r="B5465" s="6">
        <v>41067</v>
      </c>
      <c r="C5465" s="7" t="b">
        <f t="shared" si="170"/>
        <v>1</v>
      </c>
      <c r="D5465" s="7" t="str" cm="1">
        <f t="array" ref="D5465">_xlfn.SWITCH(A5465,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465" s="7">
        <f t="shared" si="171"/>
        <v>41067</v>
      </c>
      <c r="F5465" s="5">
        <v>2012</v>
      </c>
      <c r="G5465" s="8">
        <v>1557120.44</v>
      </c>
      <c r="H5465" s="5" t="s">
        <v>99</v>
      </c>
      <c r="I5465" s="9">
        <v>76.069999999999993</v>
      </c>
      <c r="J5465" s="10">
        <v>3.6459999999999999</v>
      </c>
      <c r="K5465" s="10">
        <v>138.22963329999999</v>
      </c>
      <c r="L5465" s="10">
        <v>8.1929999999999996</v>
      </c>
      <c r="M5465" s="11" t="str" cm="1">
        <f t="array" ref="M5465">_xlfn.IFS(ROUND(Sales_Data[[#This Row],[Temperature]],0)&lt;50,"Cold",ROUND(Sales_Data[[#This Row],[Temperature]],0)&lt;70,"Mild",ROUND(Sales_Data[[#This Row],[Temperature]],0)&lt;84,"Warm",TRUE,"Hot")</f>
        <v>Warm</v>
      </c>
    </row>
    <row r="5466" spans="1:13" x14ac:dyDescent="0.3">
      <c r="A5466" s="5">
        <v>20</v>
      </c>
      <c r="B5466" s="6">
        <v>41067</v>
      </c>
      <c r="C5466" s="7" t="b">
        <f t="shared" si="170"/>
        <v>1</v>
      </c>
      <c r="D5466" s="7" t="str" cm="1">
        <f t="array" ref="D5466">_xlfn.SWITCH(A5466,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466" s="7">
        <f t="shared" si="171"/>
        <v>41067</v>
      </c>
      <c r="F5466" s="5">
        <v>2012</v>
      </c>
      <c r="G5466" s="8">
        <v>2358055.2999999998</v>
      </c>
      <c r="H5466" s="5" t="s">
        <v>99</v>
      </c>
      <c r="I5466" s="9">
        <v>79.2</v>
      </c>
      <c r="J5466" s="10">
        <v>3.4750000000000001</v>
      </c>
      <c r="K5466" s="10">
        <v>214.68735140000001</v>
      </c>
      <c r="L5466" s="10">
        <v>7.28</v>
      </c>
      <c r="M5466" s="11" t="str" cm="1">
        <f t="array" ref="M5466">_xlfn.IFS(ROUND(Sales_Data[[#This Row],[Temperature]],0)&lt;50,"Cold",ROUND(Sales_Data[[#This Row],[Temperature]],0)&lt;70,"Mild",ROUND(Sales_Data[[#This Row],[Temperature]],0)&lt;84,"Warm",TRUE,"Hot")</f>
        <v>Warm</v>
      </c>
    </row>
    <row r="5467" spans="1:13" x14ac:dyDescent="0.3">
      <c r="A5467" s="5">
        <v>21</v>
      </c>
      <c r="B5467" s="6">
        <v>41067</v>
      </c>
      <c r="C5467" s="7" t="b">
        <f t="shared" si="170"/>
        <v>1</v>
      </c>
      <c r="D5467" s="7" t="str" cm="1">
        <f t="array" ref="D5467">_xlfn.SWITCH(A5467,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467" s="7">
        <f t="shared" si="171"/>
        <v>41067</v>
      </c>
      <c r="F5467" s="5">
        <v>2012</v>
      </c>
      <c r="G5467" s="8">
        <v>693013.59</v>
      </c>
      <c r="H5467" s="5" t="s">
        <v>99</v>
      </c>
      <c r="I5467" s="9">
        <v>85.26</v>
      </c>
      <c r="J5467" s="10">
        <v>3.2269999999999999</v>
      </c>
      <c r="K5467" s="10">
        <v>221.52150639999999</v>
      </c>
      <c r="L5467" s="10">
        <v>6.5650000000000004</v>
      </c>
      <c r="M5467" s="11" t="str" cm="1">
        <f t="array" ref="M5467">_xlfn.IFS(ROUND(Sales_Data[[#This Row],[Temperature]],0)&lt;50,"Cold",ROUND(Sales_Data[[#This Row],[Temperature]],0)&lt;70,"Mild",ROUND(Sales_Data[[#This Row],[Temperature]],0)&lt;84,"Warm",TRUE,"Hot")</f>
        <v>Hot</v>
      </c>
    </row>
    <row r="5468" spans="1:13" x14ac:dyDescent="0.3">
      <c r="A5468" s="5">
        <v>22</v>
      </c>
      <c r="B5468" s="6">
        <v>41067</v>
      </c>
      <c r="C5468" s="7" t="b">
        <f t="shared" si="170"/>
        <v>1</v>
      </c>
      <c r="D5468" s="7" t="str" cm="1">
        <f t="array" ref="D5468">_xlfn.SWITCH(A5468,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468" s="7">
        <f t="shared" si="171"/>
        <v>41067</v>
      </c>
      <c r="F5468" s="5">
        <v>2012</v>
      </c>
      <c r="G5468" s="8">
        <v>1097786.1399999999</v>
      </c>
      <c r="H5468" s="5" t="s">
        <v>99</v>
      </c>
      <c r="I5468" s="9">
        <v>77.41</v>
      </c>
      <c r="J5468" s="10">
        <v>3.5379999999999998</v>
      </c>
      <c r="K5468" s="10">
        <v>142.22342979999999</v>
      </c>
      <c r="L5468" s="10">
        <v>7.7530000000000001</v>
      </c>
      <c r="M5468" s="11" t="str" cm="1">
        <f t="array" ref="M5468">_xlfn.IFS(ROUND(Sales_Data[[#This Row],[Temperature]],0)&lt;50,"Cold",ROUND(Sales_Data[[#This Row],[Temperature]],0)&lt;70,"Mild",ROUND(Sales_Data[[#This Row],[Temperature]],0)&lt;84,"Warm",TRUE,"Hot")</f>
        <v>Warm</v>
      </c>
    </row>
    <row r="5469" spans="1:13" x14ac:dyDescent="0.3">
      <c r="A5469" s="5">
        <v>23</v>
      </c>
      <c r="B5469" s="6">
        <v>41067</v>
      </c>
      <c r="C5469" s="7" t="b">
        <f t="shared" si="170"/>
        <v>1</v>
      </c>
      <c r="D5469" s="7" t="str" cm="1">
        <f t="array" ref="D5469">_xlfn.SWITCH(A5469,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469" s="7">
        <f t="shared" si="171"/>
        <v>41067</v>
      </c>
      <c r="F5469" s="5">
        <v>2012</v>
      </c>
      <c r="G5469" s="8">
        <v>1545370.16</v>
      </c>
      <c r="H5469" s="5" t="s">
        <v>99</v>
      </c>
      <c r="I5469" s="9">
        <v>70.86</v>
      </c>
      <c r="J5469" s="10">
        <v>3.5379999999999998</v>
      </c>
      <c r="K5469" s="10">
        <v>138.22963329999999</v>
      </c>
      <c r="L5469" s="10">
        <v>4.1559999999999997</v>
      </c>
      <c r="M5469" s="11" t="str" cm="1">
        <f t="array" ref="M5469">_xlfn.IFS(ROUND(Sales_Data[[#This Row],[Temperature]],0)&lt;50,"Cold",ROUND(Sales_Data[[#This Row],[Temperature]],0)&lt;70,"Mild",ROUND(Sales_Data[[#This Row],[Temperature]],0)&lt;84,"Warm",TRUE,"Hot")</f>
        <v>Warm</v>
      </c>
    </row>
    <row r="5470" spans="1:13" x14ac:dyDescent="0.3">
      <c r="A5470" s="5">
        <v>24</v>
      </c>
      <c r="B5470" s="6">
        <v>41067</v>
      </c>
      <c r="C5470" s="7" t="b">
        <f t="shared" si="170"/>
        <v>1</v>
      </c>
      <c r="D5470" s="7" t="str" cm="1">
        <f t="array" ref="D5470">_xlfn.SWITCH(A5470,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470" s="7">
        <f t="shared" si="171"/>
        <v>41067</v>
      </c>
      <c r="F5470" s="5">
        <v>2012</v>
      </c>
      <c r="G5470" s="8">
        <v>1645097.75</v>
      </c>
      <c r="H5470" s="5" t="s">
        <v>99</v>
      </c>
      <c r="I5470" s="9">
        <v>77.180000000000007</v>
      </c>
      <c r="J5470" s="10">
        <v>3.6459999999999999</v>
      </c>
      <c r="K5470" s="10">
        <v>138.22963329999999</v>
      </c>
      <c r="L5470" s="10">
        <v>8.9529999999999994</v>
      </c>
      <c r="M5470" s="11" t="str" cm="1">
        <f t="array" ref="M5470">_xlfn.IFS(ROUND(Sales_Data[[#This Row],[Temperature]],0)&lt;50,"Cold",ROUND(Sales_Data[[#This Row],[Temperature]],0)&lt;70,"Mild",ROUND(Sales_Data[[#This Row],[Temperature]],0)&lt;84,"Warm",TRUE,"Hot")</f>
        <v>Warm</v>
      </c>
    </row>
    <row r="5471" spans="1:13" x14ac:dyDescent="0.3">
      <c r="A5471" s="5">
        <v>25</v>
      </c>
      <c r="B5471" s="6">
        <v>41067</v>
      </c>
      <c r="C5471" s="7" t="b">
        <f t="shared" si="170"/>
        <v>1</v>
      </c>
      <c r="D5471" s="7" t="str" cm="1">
        <f t="array" ref="D5471">_xlfn.SWITCH(A5471,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471" s="7">
        <f t="shared" si="171"/>
        <v>41067</v>
      </c>
      <c r="F5471" s="5">
        <v>2012</v>
      </c>
      <c r="G5471" s="8">
        <v>753385.55</v>
      </c>
      <c r="H5471" s="5" t="s">
        <v>99</v>
      </c>
      <c r="I5471" s="9">
        <v>75.52</v>
      </c>
      <c r="J5471" s="10">
        <v>3.4750000000000001</v>
      </c>
      <c r="K5471" s="10">
        <v>214.68735140000001</v>
      </c>
      <c r="L5471" s="10">
        <v>7.28</v>
      </c>
      <c r="M5471" s="11" t="str" cm="1">
        <f t="array" ref="M5471">_xlfn.IFS(ROUND(Sales_Data[[#This Row],[Temperature]],0)&lt;50,"Cold",ROUND(Sales_Data[[#This Row],[Temperature]],0)&lt;70,"Mild",ROUND(Sales_Data[[#This Row],[Temperature]],0)&lt;84,"Warm",TRUE,"Hot")</f>
        <v>Warm</v>
      </c>
    </row>
    <row r="5472" spans="1:13" x14ac:dyDescent="0.3">
      <c r="A5472" s="5">
        <v>26</v>
      </c>
      <c r="B5472" s="6">
        <v>41067</v>
      </c>
      <c r="C5472" s="7" t="b">
        <f t="shared" si="170"/>
        <v>1</v>
      </c>
      <c r="D5472" s="7" t="str" cm="1">
        <f t="array" ref="D5472">_xlfn.SWITCH(A5472,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472" s="7">
        <f t="shared" si="171"/>
        <v>41067</v>
      </c>
      <c r="F5472" s="5">
        <v>2012</v>
      </c>
      <c r="G5472" s="8">
        <v>1180470.8</v>
      </c>
      <c r="H5472" s="5" t="s">
        <v>99</v>
      </c>
      <c r="I5472" s="9">
        <v>64.94</v>
      </c>
      <c r="J5472" s="10">
        <v>3.5379999999999998</v>
      </c>
      <c r="K5472" s="10">
        <v>138.22963329999999</v>
      </c>
      <c r="L5472" s="10">
        <v>7.4050000000000002</v>
      </c>
      <c r="M5472" s="11" t="str" cm="1">
        <f t="array" ref="M5472">_xlfn.IFS(ROUND(Sales_Data[[#This Row],[Temperature]],0)&lt;50,"Cold",ROUND(Sales_Data[[#This Row],[Temperature]],0)&lt;70,"Mild",ROUND(Sales_Data[[#This Row],[Temperature]],0)&lt;84,"Warm",TRUE,"Hot")</f>
        <v>Mild</v>
      </c>
    </row>
    <row r="5473" spans="1:13" x14ac:dyDescent="0.3">
      <c r="A5473" s="5">
        <v>27</v>
      </c>
      <c r="B5473" s="6">
        <v>41067</v>
      </c>
      <c r="C5473" s="7" t="b">
        <f t="shared" si="170"/>
        <v>1</v>
      </c>
      <c r="D5473" s="7" t="str" cm="1">
        <f t="array" ref="D5473">_xlfn.SWITCH(A5473,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473" s="7">
        <f t="shared" si="171"/>
        <v>41067</v>
      </c>
      <c r="F5473" s="5">
        <v>2012</v>
      </c>
      <c r="G5473" s="8">
        <v>2062224.92</v>
      </c>
      <c r="H5473" s="5" t="s">
        <v>99</v>
      </c>
      <c r="I5473" s="9">
        <v>82.08</v>
      </c>
      <c r="J5473" s="10">
        <v>3.6459999999999999</v>
      </c>
      <c r="K5473" s="10">
        <v>142.22342979999999</v>
      </c>
      <c r="L5473" s="10">
        <v>8.2390000000000008</v>
      </c>
      <c r="M5473" s="11" t="str" cm="1">
        <f t="array" ref="M5473">_xlfn.IFS(ROUND(Sales_Data[[#This Row],[Temperature]],0)&lt;50,"Cold",ROUND(Sales_Data[[#This Row],[Temperature]],0)&lt;70,"Mild",ROUND(Sales_Data[[#This Row],[Temperature]],0)&lt;84,"Warm",TRUE,"Hot")</f>
        <v>Warm</v>
      </c>
    </row>
    <row r="5474" spans="1:13" x14ac:dyDescent="0.3">
      <c r="A5474" s="5">
        <v>28</v>
      </c>
      <c r="B5474" s="6">
        <v>41067</v>
      </c>
      <c r="C5474" s="7" t="b">
        <f t="shared" si="170"/>
        <v>1</v>
      </c>
      <c r="D5474" s="7" t="str" cm="1">
        <f t="array" ref="D5474">_xlfn.SWITCH(A5474,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474" s="7">
        <f t="shared" si="171"/>
        <v>41067</v>
      </c>
      <c r="F5474" s="5">
        <v>2012</v>
      </c>
      <c r="G5474" s="8">
        <v>1500863.54</v>
      </c>
      <c r="H5474" s="5" t="s">
        <v>99</v>
      </c>
      <c r="I5474" s="9">
        <v>89.13</v>
      </c>
      <c r="J5474" s="10">
        <v>3.7650000000000001</v>
      </c>
      <c r="K5474" s="10">
        <v>130.7196333</v>
      </c>
      <c r="L5474" s="10">
        <v>10.926</v>
      </c>
      <c r="M5474" s="11" t="str" cm="1">
        <f t="array" ref="M5474">_xlfn.IFS(ROUND(Sales_Data[[#This Row],[Temperature]],0)&lt;50,"Cold",ROUND(Sales_Data[[#This Row],[Temperature]],0)&lt;70,"Mild",ROUND(Sales_Data[[#This Row],[Temperature]],0)&lt;84,"Warm",TRUE,"Hot")</f>
        <v>Hot</v>
      </c>
    </row>
    <row r="5475" spans="1:13" x14ac:dyDescent="0.3">
      <c r="A5475" s="5">
        <v>29</v>
      </c>
      <c r="B5475" s="6">
        <v>41067</v>
      </c>
      <c r="C5475" s="7" t="b">
        <f t="shared" si="170"/>
        <v>1</v>
      </c>
      <c r="D5475" s="7" t="str" cm="1">
        <f t="array" ref="D5475">_xlfn.SWITCH(A5475,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475" s="7">
        <f t="shared" si="171"/>
        <v>41067</v>
      </c>
      <c r="F5475" s="5">
        <v>2012</v>
      </c>
      <c r="G5475" s="8">
        <v>578832.41</v>
      </c>
      <c r="H5475" s="5" t="s">
        <v>99</v>
      </c>
      <c r="I5475" s="9">
        <v>77.41</v>
      </c>
      <c r="J5475" s="10">
        <v>3.5379999999999998</v>
      </c>
      <c r="K5475" s="10">
        <v>138.22963329999999</v>
      </c>
      <c r="L5475" s="10">
        <v>9.4190000000000005</v>
      </c>
      <c r="M5475" s="11" t="str" cm="1">
        <f t="array" ref="M5475">_xlfn.IFS(ROUND(Sales_Data[[#This Row],[Temperature]],0)&lt;50,"Cold",ROUND(Sales_Data[[#This Row],[Temperature]],0)&lt;70,"Mild",ROUND(Sales_Data[[#This Row],[Temperature]],0)&lt;84,"Warm",TRUE,"Hot")</f>
        <v>Warm</v>
      </c>
    </row>
    <row r="5476" spans="1:13" x14ac:dyDescent="0.3">
      <c r="A5476" s="5">
        <v>30</v>
      </c>
      <c r="B5476" s="6">
        <v>41067</v>
      </c>
      <c r="C5476" s="7" t="b">
        <f t="shared" si="170"/>
        <v>1</v>
      </c>
      <c r="D5476" s="7" t="str" cm="1">
        <f t="array" ref="D5476">_xlfn.SWITCH(A5476,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476" s="7">
        <f t="shared" si="171"/>
        <v>41067</v>
      </c>
      <c r="F5476" s="5">
        <v>2012</v>
      </c>
      <c r="G5476" s="8">
        <v>440553.42</v>
      </c>
      <c r="H5476" s="5" t="s">
        <v>99</v>
      </c>
      <c r="I5476" s="9">
        <v>85.26</v>
      </c>
      <c r="J5476" s="10">
        <v>3.2269999999999999</v>
      </c>
      <c r="K5476" s="10">
        <v>221.52150639999999</v>
      </c>
      <c r="L5476" s="10">
        <v>6.5650000000000004</v>
      </c>
      <c r="M5476" s="11" t="str" cm="1">
        <f t="array" ref="M5476">_xlfn.IFS(ROUND(Sales_Data[[#This Row],[Temperature]],0)&lt;50,"Cold",ROUND(Sales_Data[[#This Row],[Temperature]],0)&lt;70,"Mild",ROUND(Sales_Data[[#This Row],[Temperature]],0)&lt;84,"Warm",TRUE,"Hot")</f>
        <v>Hot</v>
      </c>
    </row>
    <row r="5477" spans="1:13" x14ac:dyDescent="0.3">
      <c r="A5477" s="5">
        <v>31</v>
      </c>
      <c r="B5477" s="6">
        <v>41067</v>
      </c>
      <c r="C5477" s="7" t="b">
        <f t="shared" si="170"/>
        <v>1</v>
      </c>
      <c r="D5477" s="7" t="str" cm="1">
        <f t="array" ref="D5477">_xlfn.SWITCH(A5477,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477" s="7">
        <f t="shared" si="171"/>
        <v>41067</v>
      </c>
      <c r="F5477" s="5">
        <v>2012</v>
      </c>
      <c r="G5477" s="8">
        <v>1458059.42</v>
      </c>
      <c r="H5477" s="5" t="s">
        <v>99</v>
      </c>
      <c r="I5477" s="9">
        <v>85.26</v>
      </c>
      <c r="J5477" s="10">
        <v>3.2269999999999999</v>
      </c>
      <c r="K5477" s="10">
        <v>221.52150639999999</v>
      </c>
      <c r="L5477" s="10">
        <v>6.5650000000000004</v>
      </c>
      <c r="M5477" s="11" t="str" cm="1">
        <f t="array" ref="M5477">_xlfn.IFS(ROUND(Sales_Data[[#This Row],[Temperature]],0)&lt;50,"Cold",ROUND(Sales_Data[[#This Row],[Temperature]],0)&lt;70,"Mild",ROUND(Sales_Data[[#This Row],[Temperature]],0)&lt;84,"Warm",TRUE,"Hot")</f>
        <v>Hot</v>
      </c>
    </row>
    <row r="5478" spans="1:13" x14ac:dyDescent="0.3">
      <c r="A5478" s="5">
        <v>32</v>
      </c>
      <c r="B5478" s="6">
        <v>41067</v>
      </c>
      <c r="C5478" s="7" t="b">
        <f t="shared" si="170"/>
        <v>1</v>
      </c>
      <c r="D5478" s="7" t="str" cm="1">
        <f t="array" ref="D5478">_xlfn.SWITCH(A5478,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478" s="7">
        <f t="shared" si="171"/>
        <v>41067</v>
      </c>
      <c r="F5478" s="5">
        <v>2012</v>
      </c>
      <c r="G5478" s="8">
        <v>1214183.97</v>
      </c>
      <c r="H5478" s="5" t="s">
        <v>99</v>
      </c>
      <c r="I5478" s="9">
        <v>78.680000000000007</v>
      </c>
      <c r="J5478" s="10">
        <v>3.6459999999999999</v>
      </c>
      <c r="K5478" s="10">
        <v>197.83221950000001</v>
      </c>
      <c r="L5478" s="10">
        <v>7.8719999999999999</v>
      </c>
      <c r="M5478" s="11" t="str" cm="1">
        <f t="array" ref="M5478">_xlfn.IFS(ROUND(Sales_Data[[#This Row],[Temperature]],0)&lt;50,"Cold",ROUND(Sales_Data[[#This Row],[Temperature]],0)&lt;70,"Mild",ROUND(Sales_Data[[#This Row],[Temperature]],0)&lt;84,"Warm",TRUE,"Hot")</f>
        <v>Warm</v>
      </c>
    </row>
    <row r="5479" spans="1:13" x14ac:dyDescent="0.3">
      <c r="A5479" s="5">
        <v>33</v>
      </c>
      <c r="B5479" s="6">
        <v>41067</v>
      </c>
      <c r="C5479" s="7" t="b">
        <f t="shared" si="170"/>
        <v>1</v>
      </c>
      <c r="D5479" s="7" t="str" cm="1">
        <f t="array" ref="D5479">_xlfn.SWITCH(A5479,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479" s="7">
        <f t="shared" si="171"/>
        <v>41067</v>
      </c>
      <c r="F5479" s="5">
        <v>2012</v>
      </c>
      <c r="G5479" s="8">
        <v>273690.37</v>
      </c>
      <c r="H5479" s="5" t="s">
        <v>99</v>
      </c>
      <c r="I5479" s="9">
        <v>93.21</v>
      </c>
      <c r="J5479" s="10">
        <v>3.6659999999999999</v>
      </c>
      <c r="K5479" s="10">
        <v>130.7196333</v>
      </c>
      <c r="L5479" s="10">
        <v>7.1470000000000002</v>
      </c>
      <c r="M5479" s="11" t="str" cm="1">
        <f t="array" ref="M5479">_xlfn.IFS(ROUND(Sales_Data[[#This Row],[Temperature]],0)&lt;50,"Cold",ROUND(Sales_Data[[#This Row],[Temperature]],0)&lt;70,"Mild",ROUND(Sales_Data[[#This Row],[Temperature]],0)&lt;84,"Warm",TRUE,"Hot")</f>
        <v>Hot</v>
      </c>
    </row>
    <row r="5480" spans="1:13" x14ac:dyDescent="0.3">
      <c r="A5480" s="5">
        <v>34</v>
      </c>
      <c r="B5480" s="6">
        <v>41067</v>
      </c>
      <c r="C5480" s="7" t="b">
        <f t="shared" si="170"/>
        <v>1</v>
      </c>
      <c r="D5480" s="7" t="str" cm="1">
        <f t="array" ref="D5480">_xlfn.SWITCH(A5480,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480" s="7">
        <f t="shared" si="171"/>
        <v>41067</v>
      </c>
      <c r="F5480" s="5">
        <v>2012</v>
      </c>
      <c r="G5480" s="8">
        <v>1007867.68</v>
      </c>
      <c r="H5480" s="5" t="s">
        <v>99</v>
      </c>
      <c r="I5480" s="9">
        <v>77.95</v>
      </c>
      <c r="J5480" s="10">
        <v>3.1869999999999998</v>
      </c>
      <c r="K5480" s="10">
        <v>130.7196333</v>
      </c>
      <c r="L5480" s="10">
        <v>9.2850000000000001</v>
      </c>
      <c r="M5480" s="11" t="str" cm="1">
        <f t="array" ref="M5480">_xlfn.IFS(ROUND(Sales_Data[[#This Row],[Temperature]],0)&lt;50,"Cold",ROUND(Sales_Data[[#This Row],[Temperature]],0)&lt;70,"Mild",ROUND(Sales_Data[[#This Row],[Temperature]],0)&lt;84,"Warm",TRUE,"Hot")</f>
        <v>Warm</v>
      </c>
    </row>
    <row r="5481" spans="1:13" x14ac:dyDescent="0.3">
      <c r="A5481" s="5">
        <v>35</v>
      </c>
      <c r="B5481" s="6">
        <v>41067</v>
      </c>
      <c r="C5481" s="7" t="b">
        <f t="shared" si="170"/>
        <v>1</v>
      </c>
      <c r="D5481" s="7" t="str" cm="1">
        <f t="array" ref="D5481">_xlfn.SWITCH(A5481,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481" s="7">
        <f t="shared" si="171"/>
        <v>41067</v>
      </c>
      <c r="F5481" s="5">
        <v>2012</v>
      </c>
      <c r="G5481" s="8">
        <v>985479.64</v>
      </c>
      <c r="H5481" s="5" t="s">
        <v>99</v>
      </c>
      <c r="I5481" s="9">
        <v>82.08</v>
      </c>
      <c r="J5481" s="10">
        <v>3.4750000000000001</v>
      </c>
      <c r="K5481" s="10">
        <v>142.22342979999999</v>
      </c>
      <c r="L5481" s="10">
        <v>8.8390000000000004</v>
      </c>
      <c r="M5481" s="11" t="str" cm="1">
        <f t="array" ref="M5481">_xlfn.IFS(ROUND(Sales_Data[[#This Row],[Temperature]],0)&lt;50,"Cold",ROUND(Sales_Data[[#This Row],[Temperature]],0)&lt;70,"Mild",ROUND(Sales_Data[[#This Row],[Temperature]],0)&lt;84,"Warm",TRUE,"Hot")</f>
        <v>Warm</v>
      </c>
    </row>
    <row r="5482" spans="1:13" x14ac:dyDescent="0.3">
      <c r="A5482" s="5">
        <v>36</v>
      </c>
      <c r="B5482" s="6">
        <v>41067</v>
      </c>
      <c r="C5482" s="7" t="b">
        <f t="shared" si="170"/>
        <v>1</v>
      </c>
      <c r="D5482" s="7" t="str" cm="1">
        <f t="array" ref="D5482">_xlfn.SWITCH(A5482,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482" s="7">
        <f t="shared" si="171"/>
        <v>41067</v>
      </c>
      <c r="F5482" s="5">
        <v>2012</v>
      </c>
      <c r="G5482" s="8">
        <v>306578.89</v>
      </c>
      <c r="H5482" s="5" t="s">
        <v>99</v>
      </c>
      <c r="I5482" s="9">
        <v>81.52</v>
      </c>
      <c r="J5482" s="10">
        <v>3.2320000000000002</v>
      </c>
      <c r="K5482" s="10">
        <v>220.56711200000001</v>
      </c>
      <c r="L5482" s="10">
        <v>6.6230000000000002</v>
      </c>
      <c r="M5482" s="11" t="str" cm="1">
        <f t="array" ref="M5482">_xlfn.IFS(ROUND(Sales_Data[[#This Row],[Temperature]],0)&lt;50,"Cold",ROUND(Sales_Data[[#This Row],[Temperature]],0)&lt;70,"Mild",ROUND(Sales_Data[[#This Row],[Temperature]],0)&lt;84,"Warm",TRUE,"Hot")</f>
        <v>Warm</v>
      </c>
    </row>
    <row r="5483" spans="1:13" x14ac:dyDescent="0.3">
      <c r="A5483" s="5">
        <v>37</v>
      </c>
      <c r="B5483" s="6">
        <v>41067</v>
      </c>
      <c r="C5483" s="7" t="b">
        <f t="shared" si="170"/>
        <v>1</v>
      </c>
      <c r="D5483" s="7" t="str" cm="1">
        <f t="array" ref="D5483">_xlfn.SWITCH(A5483,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483" s="7">
        <f t="shared" si="171"/>
        <v>41067</v>
      </c>
      <c r="F5483" s="5">
        <v>2012</v>
      </c>
      <c r="G5483" s="8">
        <v>519498.32</v>
      </c>
      <c r="H5483" s="5" t="s">
        <v>99</v>
      </c>
      <c r="I5483" s="9">
        <v>81.52</v>
      </c>
      <c r="J5483" s="10">
        <v>3.2269999999999999</v>
      </c>
      <c r="K5483" s="10">
        <v>220.56711200000001</v>
      </c>
      <c r="L5483" s="10">
        <v>6.6230000000000002</v>
      </c>
      <c r="M5483" s="11" t="str" cm="1">
        <f t="array" ref="M5483">_xlfn.IFS(ROUND(Sales_Data[[#This Row],[Temperature]],0)&lt;50,"Cold",ROUND(Sales_Data[[#This Row],[Temperature]],0)&lt;70,"Mild",ROUND(Sales_Data[[#This Row],[Temperature]],0)&lt;84,"Warm",TRUE,"Hot")</f>
        <v>Warm</v>
      </c>
    </row>
    <row r="5484" spans="1:13" x14ac:dyDescent="0.3">
      <c r="A5484" s="5">
        <v>38</v>
      </c>
      <c r="B5484" s="6">
        <v>41067</v>
      </c>
      <c r="C5484" s="7" t="b">
        <f t="shared" si="170"/>
        <v>1</v>
      </c>
      <c r="D5484" s="7" t="str" cm="1">
        <f t="array" ref="D5484">_xlfn.SWITCH(A5484,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484" s="7">
        <f t="shared" si="171"/>
        <v>41067</v>
      </c>
      <c r="F5484" s="5">
        <v>2012</v>
      </c>
      <c r="G5484" s="8">
        <v>471086.22</v>
      </c>
      <c r="H5484" s="5" t="s">
        <v>99</v>
      </c>
      <c r="I5484" s="9">
        <v>89.13</v>
      </c>
      <c r="J5484" s="10">
        <v>3.7650000000000001</v>
      </c>
      <c r="K5484" s="10">
        <v>130.7196333</v>
      </c>
      <c r="L5484" s="10">
        <v>10.926</v>
      </c>
      <c r="M5484" s="11" t="str" cm="1">
        <f t="array" ref="M5484">_xlfn.IFS(ROUND(Sales_Data[[#This Row],[Temperature]],0)&lt;50,"Cold",ROUND(Sales_Data[[#This Row],[Temperature]],0)&lt;70,"Mild",ROUND(Sales_Data[[#This Row],[Temperature]],0)&lt;84,"Warm",TRUE,"Hot")</f>
        <v>Hot</v>
      </c>
    </row>
    <row r="5485" spans="1:13" x14ac:dyDescent="0.3">
      <c r="A5485" s="5">
        <v>39</v>
      </c>
      <c r="B5485" s="6">
        <v>41067</v>
      </c>
      <c r="C5485" s="7" t="b">
        <f t="shared" si="170"/>
        <v>1</v>
      </c>
      <c r="D5485" s="7" t="str" cm="1">
        <f t="array" ref="D5485">_xlfn.SWITCH(A5485,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485" s="7">
        <f t="shared" si="171"/>
        <v>41067</v>
      </c>
      <c r="F5485" s="5">
        <v>2012</v>
      </c>
      <c r="G5485" s="8">
        <v>1659221.99</v>
      </c>
      <c r="H5485" s="5" t="s">
        <v>99</v>
      </c>
      <c r="I5485" s="9">
        <v>81.05</v>
      </c>
      <c r="J5485" s="10">
        <v>3.2269999999999999</v>
      </c>
      <c r="K5485" s="10">
        <v>220.56711200000001</v>
      </c>
      <c r="L5485" s="10">
        <v>6.6230000000000002</v>
      </c>
      <c r="M5485" s="11" t="str" cm="1">
        <f t="array" ref="M5485">_xlfn.IFS(ROUND(Sales_Data[[#This Row],[Temperature]],0)&lt;50,"Cold",ROUND(Sales_Data[[#This Row],[Temperature]],0)&lt;70,"Mild",ROUND(Sales_Data[[#This Row],[Temperature]],0)&lt;84,"Warm",TRUE,"Hot")</f>
        <v>Warm</v>
      </c>
    </row>
    <row r="5486" spans="1:13" x14ac:dyDescent="0.3">
      <c r="A5486" s="5">
        <v>40</v>
      </c>
      <c r="B5486" s="6">
        <v>41067</v>
      </c>
      <c r="C5486" s="7" t="b">
        <f t="shared" si="170"/>
        <v>1</v>
      </c>
      <c r="D5486" s="7" t="str" cm="1">
        <f t="array" ref="D5486">_xlfn.SWITCH(A5486,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486" s="7">
        <f t="shared" si="171"/>
        <v>41067</v>
      </c>
      <c r="F5486" s="5">
        <v>2012</v>
      </c>
      <c r="G5486" s="8">
        <v>1182901.56</v>
      </c>
      <c r="H5486" s="5" t="s">
        <v>99</v>
      </c>
      <c r="I5486" s="9">
        <v>69.08</v>
      </c>
      <c r="J5486" s="10">
        <v>3.5379999999999998</v>
      </c>
      <c r="K5486" s="10">
        <v>138.22963329999999</v>
      </c>
      <c r="L5486" s="10">
        <v>4.1559999999999997</v>
      </c>
      <c r="M5486" s="11" t="str" cm="1">
        <f t="array" ref="M5486">_xlfn.IFS(ROUND(Sales_Data[[#This Row],[Temperature]],0)&lt;50,"Cold",ROUND(Sales_Data[[#This Row],[Temperature]],0)&lt;70,"Mild",ROUND(Sales_Data[[#This Row],[Temperature]],0)&lt;84,"Warm",TRUE,"Hot")</f>
        <v>Mild</v>
      </c>
    </row>
    <row r="5487" spans="1:13" x14ac:dyDescent="0.3">
      <c r="A5487" s="5">
        <v>41</v>
      </c>
      <c r="B5487" s="6">
        <v>41067</v>
      </c>
      <c r="C5487" s="7" t="b">
        <f t="shared" si="170"/>
        <v>1</v>
      </c>
      <c r="D5487" s="7" t="str" cm="1">
        <f t="array" ref="D5487">_xlfn.SWITCH(A5487,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487" s="7">
        <f t="shared" si="171"/>
        <v>41067</v>
      </c>
      <c r="F5487" s="5">
        <v>2012</v>
      </c>
      <c r="G5487" s="8">
        <v>1456300.89</v>
      </c>
      <c r="H5487" s="5" t="s">
        <v>99</v>
      </c>
      <c r="I5487" s="9">
        <v>74.47</v>
      </c>
      <c r="J5487" s="10">
        <v>3.6459999999999999</v>
      </c>
      <c r="K5487" s="10">
        <v>197.83221950000001</v>
      </c>
      <c r="L5487" s="10">
        <v>6.4320000000000004</v>
      </c>
      <c r="M5487" s="11" t="str" cm="1">
        <f t="array" ref="M5487">_xlfn.IFS(ROUND(Sales_Data[[#This Row],[Temperature]],0)&lt;50,"Cold",ROUND(Sales_Data[[#This Row],[Temperature]],0)&lt;70,"Mild",ROUND(Sales_Data[[#This Row],[Temperature]],0)&lt;84,"Warm",TRUE,"Hot")</f>
        <v>Warm</v>
      </c>
    </row>
    <row r="5488" spans="1:13" x14ac:dyDescent="0.3">
      <c r="A5488" s="5">
        <v>42</v>
      </c>
      <c r="B5488" s="6">
        <v>41067</v>
      </c>
      <c r="C5488" s="7" t="b">
        <f t="shared" si="170"/>
        <v>1</v>
      </c>
      <c r="D5488" s="7" t="str" cm="1">
        <f t="array" ref="D5488">_xlfn.SWITCH(A5488,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488" s="7">
        <f t="shared" si="171"/>
        <v>41067</v>
      </c>
      <c r="F5488" s="5">
        <v>2012</v>
      </c>
      <c r="G5488" s="8">
        <v>618702.09</v>
      </c>
      <c r="H5488" s="5" t="s">
        <v>99</v>
      </c>
      <c r="I5488" s="9">
        <v>86.87</v>
      </c>
      <c r="J5488" s="10">
        <v>3.6659999999999999</v>
      </c>
      <c r="K5488" s="10">
        <v>130.7196333</v>
      </c>
      <c r="L5488" s="10">
        <v>7.17</v>
      </c>
      <c r="M5488" s="11" t="str" cm="1">
        <f t="array" ref="M5488">_xlfn.IFS(ROUND(Sales_Data[[#This Row],[Temperature]],0)&lt;50,"Cold",ROUND(Sales_Data[[#This Row],[Temperature]],0)&lt;70,"Mild",ROUND(Sales_Data[[#This Row],[Temperature]],0)&lt;84,"Warm",TRUE,"Hot")</f>
        <v>Hot</v>
      </c>
    </row>
    <row r="5489" spans="1:13" x14ac:dyDescent="0.3">
      <c r="A5489" s="5">
        <v>43</v>
      </c>
      <c r="B5489" s="6">
        <v>41067</v>
      </c>
      <c r="C5489" s="7" t="b">
        <f t="shared" si="170"/>
        <v>1</v>
      </c>
      <c r="D5489" s="7" t="str" cm="1">
        <f t="array" ref="D5489">_xlfn.SWITCH(A5489,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489" s="7">
        <f t="shared" si="171"/>
        <v>41067</v>
      </c>
      <c r="F5489" s="5">
        <v>2012</v>
      </c>
      <c r="G5489" s="8">
        <v>645618.59</v>
      </c>
      <c r="H5489" s="5" t="s">
        <v>99</v>
      </c>
      <c r="I5489" s="9">
        <v>82.68</v>
      </c>
      <c r="J5489" s="10">
        <v>3.2269999999999999</v>
      </c>
      <c r="K5489" s="10">
        <v>213.27974520000001</v>
      </c>
      <c r="L5489" s="10">
        <v>9.2850000000000001</v>
      </c>
      <c r="M5489" s="11" t="str" cm="1">
        <f t="array" ref="M5489">_xlfn.IFS(ROUND(Sales_Data[[#This Row],[Temperature]],0)&lt;50,"Cold",ROUND(Sales_Data[[#This Row],[Temperature]],0)&lt;70,"Mild",ROUND(Sales_Data[[#This Row],[Temperature]],0)&lt;84,"Warm",TRUE,"Hot")</f>
        <v>Warm</v>
      </c>
    </row>
    <row r="5490" spans="1:13" x14ac:dyDescent="0.3">
      <c r="A5490" s="5">
        <v>44</v>
      </c>
      <c r="B5490" s="6">
        <v>41067</v>
      </c>
      <c r="C5490" s="7" t="b">
        <f t="shared" si="170"/>
        <v>1</v>
      </c>
      <c r="D5490" s="7" t="str" cm="1">
        <f t="array" ref="D5490">_xlfn.SWITCH(A5490,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90" s="7">
        <f t="shared" si="171"/>
        <v>41067</v>
      </c>
      <c r="F5490" s="5">
        <v>2012</v>
      </c>
      <c r="G5490" s="8">
        <v>358461.58</v>
      </c>
      <c r="H5490" s="5" t="s">
        <v>99</v>
      </c>
      <c r="I5490" s="9">
        <v>79.23</v>
      </c>
      <c r="J5490" s="10">
        <v>3.63</v>
      </c>
      <c r="K5490" s="10">
        <v>130.7196333</v>
      </c>
      <c r="L5490" s="10">
        <v>5.407</v>
      </c>
      <c r="M5490" s="11" t="str" cm="1">
        <f t="array" ref="M5490">_xlfn.IFS(ROUND(Sales_Data[[#This Row],[Temperature]],0)&lt;50,"Cold",ROUND(Sales_Data[[#This Row],[Temperature]],0)&lt;70,"Mild",ROUND(Sales_Data[[#This Row],[Temperature]],0)&lt;84,"Warm",TRUE,"Hot")</f>
        <v>Warm</v>
      </c>
    </row>
    <row r="5491" spans="1:13" x14ac:dyDescent="0.3">
      <c r="A5491" s="5">
        <v>45</v>
      </c>
      <c r="B5491" s="6">
        <v>41067</v>
      </c>
      <c r="C5491" s="7" t="b">
        <f t="shared" si="170"/>
        <v>1</v>
      </c>
      <c r="D5491" s="7" t="str" cm="1">
        <f t="array" ref="D5491">_xlfn.SWITCH(A5491,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91" s="7">
        <f t="shared" si="171"/>
        <v>41067</v>
      </c>
      <c r="F5491" s="5">
        <v>2012</v>
      </c>
      <c r="G5491" s="8">
        <v>843361.1</v>
      </c>
      <c r="H5491" s="5" t="s">
        <v>99</v>
      </c>
      <c r="I5491" s="9">
        <v>82.99</v>
      </c>
      <c r="J5491" s="10">
        <v>3.4750000000000001</v>
      </c>
      <c r="K5491" s="10">
        <v>191.13388269999999</v>
      </c>
      <c r="L5491" s="10">
        <v>8.6839999999999993</v>
      </c>
      <c r="M5491" s="11" t="str" cm="1">
        <f t="array" ref="M5491">_xlfn.IFS(ROUND(Sales_Data[[#This Row],[Temperature]],0)&lt;50,"Cold",ROUND(Sales_Data[[#This Row],[Temperature]],0)&lt;70,"Mild",ROUND(Sales_Data[[#This Row],[Temperature]],0)&lt;84,"Warm",TRUE,"Hot")</f>
        <v>Warm</v>
      </c>
    </row>
    <row r="5492" spans="1:13" x14ac:dyDescent="0.3">
      <c r="A5492" s="5">
        <v>1</v>
      </c>
      <c r="B5492" s="5" t="s">
        <v>80</v>
      </c>
      <c r="C5492" s="7" t="b">
        <f t="shared" si="170"/>
        <v>0</v>
      </c>
      <c r="D5492" s="7" t="str" cm="1">
        <f t="array" ref="D5492">_xlfn.SWITCH(A5492,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92" s="12">
        <f t="shared" si="171"/>
        <v>41075</v>
      </c>
      <c r="F5492" s="5">
        <v>2012</v>
      </c>
      <c r="G5492" s="8">
        <v>1630607</v>
      </c>
      <c r="H5492" s="5" t="s">
        <v>99</v>
      </c>
      <c r="I5492" s="9">
        <v>79.349999999999994</v>
      </c>
      <c r="J5492" s="10">
        <v>3.3929999999999998</v>
      </c>
      <c r="K5492" s="10">
        <v>221.76264209999999</v>
      </c>
      <c r="L5492" s="10">
        <v>7.1429999999999998</v>
      </c>
      <c r="M5492" s="11" t="str" cm="1">
        <f t="array" ref="M5492">_xlfn.IFS(ROUND(Sales_Data[[#This Row],[Temperature]],0)&lt;50,"Cold",ROUND(Sales_Data[[#This Row],[Temperature]],0)&lt;70,"Mild",ROUND(Sales_Data[[#This Row],[Temperature]],0)&lt;84,"Warm",TRUE,"Hot")</f>
        <v>Warm</v>
      </c>
    </row>
    <row r="5493" spans="1:13" x14ac:dyDescent="0.3">
      <c r="A5493" s="5">
        <v>2</v>
      </c>
      <c r="B5493" s="5" t="s">
        <v>80</v>
      </c>
      <c r="C5493" s="7" t="b">
        <f t="shared" si="170"/>
        <v>0</v>
      </c>
      <c r="D5493" s="7" t="str" cm="1">
        <f t="array" ref="D5493">_xlfn.SWITCH(A5493,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93" s="12">
        <f t="shared" si="171"/>
        <v>41075</v>
      </c>
      <c r="F5493" s="5">
        <v>2012</v>
      </c>
      <c r="G5493" s="8">
        <v>1962924.3</v>
      </c>
      <c r="H5493" s="5" t="s">
        <v>99</v>
      </c>
      <c r="I5493" s="9">
        <v>80.56</v>
      </c>
      <c r="J5493" s="10">
        <v>3.3929999999999998</v>
      </c>
      <c r="K5493" s="10">
        <v>221.4009901</v>
      </c>
      <c r="L5493" s="10">
        <v>6.891</v>
      </c>
      <c r="M5493" s="11" t="str" cm="1">
        <f t="array" ref="M5493">_xlfn.IFS(ROUND(Sales_Data[[#This Row],[Temperature]],0)&lt;50,"Cold",ROUND(Sales_Data[[#This Row],[Temperature]],0)&lt;70,"Mild",ROUND(Sales_Data[[#This Row],[Temperature]],0)&lt;84,"Warm",TRUE,"Hot")</f>
        <v>Warm</v>
      </c>
    </row>
    <row r="5494" spans="1:13" x14ac:dyDescent="0.3">
      <c r="A5494" s="5">
        <v>3</v>
      </c>
      <c r="B5494" s="5" t="s">
        <v>80</v>
      </c>
      <c r="C5494" s="7" t="b">
        <f t="shared" si="170"/>
        <v>0</v>
      </c>
      <c r="D5494" s="7" t="str" cm="1">
        <f t="array" ref="D5494">_xlfn.SWITCH(A5494,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94" s="12">
        <f t="shared" si="171"/>
        <v>41075</v>
      </c>
      <c r="F5494" s="5">
        <v>2012</v>
      </c>
      <c r="G5494" s="8">
        <v>442074.79</v>
      </c>
      <c r="H5494" s="5" t="s">
        <v>99</v>
      </c>
      <c r="I5494" s="9">
        <v>84.66</v>
      </c>
      <c r="J5494" s="10">
        <v>3.3929999999999998</v>
      </c>
      <c r="K5494" s="10">
        <v>225.26447949999999</v>
      </c>
      <c r="L5494" s="10">
        <v>6.6639999999999997</v>
      </c>
      <c r="M5494" s="11" t="str" cm="1">
        <f t="array" ref="M5494">_xlfn.IFS(ROUND(Sales_Data[[#This Row],[Temperature]],0)&lt;50,"Cold",ROUND(Sales_Data[[#This Row],[Temperature]],0)&lt;70,"Mild",ROUND(Sales_Data[[#This Row],[Temperature]],0)&lt;84,"Warm",TRUE,"Hot")</f>
        <v>Hot</v>
      </c>
    </row>
    <row r="5495" spans="1:13" x14ac:dyDescent="0.3">
      <c r="A5495" s="5">
        <v>4</v>
      </c>
      <c r="B5495" s="5" t="s">
        <v>80</v>
      </c>
      <c r="C5495" s="7" t="b">
        <f t="shared" si="170"/>
        <v>0</v>
      </c>
      <c r="D5495" s="7" t="str" cm="1">
        <f t="array" ref="D5495">_xlfn.SWITCH(A5495,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95" s="12">
        <f t="shared" si="171"/>
        <v>41075</v>
      </c>
      <c r="F5495" s="5">
        <v>2012</v>
      </c>
      <c r="G5495" s="8">
        <v>2234190.9300000002</v>
      </c>
      <c r="H5495" s="5" t="s">
        <v>99</v>
      </c>
      <c r="I5495" s="9">
        <v>80.94</v>
      </c>
      <c r="J5495" s="10">
        <v>3.3719999999999999</v>
      </c>
      <c r="K5495" s="10">
        <v>130.82953330000001</v>
      </c>
      <c r="L5495" s="10">
        <v>4.3079999999999998</v>
      </c>
      <c r="M5495" s="11" t="str" cm="1">
        <f t="array" ref="M5495">_xlfn.IFS(ROUND(Sales_Data[[#This Row],[Temperature]],0)&lt;50,"Cold",ROUND(Sales_Data[[#This Row],[Temperature]],0)&lt;70,"Mild",ROUND(Sales_Data[[#This Row],[Temperature]],0)&lt;84,"Warm",TRUE,"Hot")</f>
        <v>Warm</v>
      </c>
    </row>
    <row r="5496" spans="1:13" x14ac:dyDescent="0.3">
      <c r="A5496" s="5">
        <v>5</v>
      </c>
      <c r="B5496" s="5" t="s">
        <v>80</v>
      </c>
      <c r="C5496" s="7" t="b">
        <f t="shared" si="170"/>
        <v>0</v>
      </c>
      <c r="D5496" s="7" t="str" cm="1">
        <f t="array" ref="D5496">_xlfn.SWITCH(A5496,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96" s="12">
        <f t="shared" si="171"/>
        <v>41075</v>
      </c>
      <c r="F5496" s="5">
        <v>2012</v>
      </c>
      <c r="G5496" s="8">
        <v>327383.64</v>
      </c>
      <c r="H5496" s="5" t="s">
        <v>99</v>
      </c>
      <c r="I5496" s="9">
        <v>81.64</v>
      </c>
      <c r="J5496" s="10">
        <v>3.3929999999999998</v>
      </c>
      <c r="K5496" s="10">
        <v>222.34929009999999</v>
      </c>
      <c r="L5496" s="10">
        <v>5.8010000000000002</v>
      </c>
      <c r="M5496" s="11" t="str" cm="1">
        <f t="array" ref="M5496">_xlfn.IFS(ROUND(Sales_Data[[#This Row],[Temperature]],0)&lt;50,"Cold",ROUND(Sales_Data[[#This Row],[Temperature]],0)&lt;70,"Mild",ROUND(Sales_Data[[#This Row],[Temperature]],0)&lt;84,"Warm",TRUE,"Hot")</f>
        <v>Warm</v>
      </c>
    </row>
    <row r="5497" spans="1:13" x14ac:dyDescent="0.3">
      <c r="A5497" s="5">
        <v>6</v>
      </c>
      <c r="B5497" s="5" t="s">
        <v>80</v>
      </c>
      <c r="C5497" s="7" t="b">
        <f t="shared" si="170"/>
        <v>0</v>
      </c>
      <c r="D5497" s="7" t="str" cm="1">
        <f t="array" ref="D5497">_xlfn.SWITCH(A5497,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97" s="12">
        <f t="shared" si="171"/>
        <v>41075</v>
      </c>
      <c r="F5497" s="5">
        <v>2012</v>
      </c>
      <c r="G5497" s="8">
        <v>1642247.48</v>
      </c>
      <c r="H5497" s="5" t="s">
        <v>99</v>
      </c>
      <c r="I5497" s="9">
        <v>82.1</v>
      </c>
      <c r="J5497" s="10">
        <v>3.3929999999999998</v>
      </c>
      <c r="K5497" s="10">
        <v>223.3680933</v>
      </c>
      <c r="L5497" s="10">
        <v>5.9640000000000004</v>
      </c>
      <c r="M5497" s="11" t="str" cm="1">
        <f t="array" ref="M5497">_xlfn.IFS(ROUND(Sales_Data[[#This Row],[Temperature]],0)&lt;50,"Cold",ROUND(Sales_Data[[#This Row],[Temperature]],0)&lt;70,"Mild",ROUND(Sales_Data[[#This Row],[Temperature]],0)&lt;84,"Warm",TRUE,"Hot")</f>
        <v>Warm</v>
      </c>
    </row>
    <row r="5498" spans="1:13" x14ac:dyDescent="0.3">
      <c r="A5498" s="5">
        <v>7</v>
      </c>
      <c r="B5498" s="5" t="s">
        <v>80</v>
      </c>
      <c r="C5498" s="7" t="b">
        <f t="shared" si="170"/>
        <v>0</v>
      </c>
      <c r="D5498" s="7" t="str" cm="1">
        <f t="array" ref="D5498">_xlfn.SWITCH(A5498,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98" s="12">
        <f t="shared" si="171"/>
        <v>41075</v>
      </c>
      <c r="F5498" s="5">
        <v>2012</v>
      </c>
      <c r="G5498" s="8">
        <v>666942.02</v>
      </c>
      <c r="H5498" s="5" t="s">
        <v>99</v>
      </c>
      <c r="I5498" s="9">
        <v>59.33</v>
      </c>
      <c r="J5498" s="10">
        <v>3.7229999999999999</v>
      </c>
      <c r="K5498" s="10">
        <v>197.69229200000001</v>
      </c>
      <c r="L5498" s="10">
        <v>8.09</v>
      </c>
      <c r="M5498" s="11" t="str" cm="1">
        <f t="array" ref="M5498">_xlfn.IFS(ROUND(Sales_Data[[#This Row],[Temperature]],0)&lt;50,"Cold",ROUND(Sales_Data[[#This Row],[Temperature]],0)&lt;70,"Mild",ROUND(Sales_Data[[#This Row],[Temperature]],0)&lt;84,"Warm",TRUE,"Hot")</f>
        <v>Mild</v>
      </c>
    </row>
    <row r="5499" spans="1:13" x14ac:dyDescent="0.3">
      <c r="A5499" s="5">
        <v>8</v>
      </c>
      <c r="B5499" s="5" t="s">
        <v>80</v>
      </c>
      <c r="C5499" s="7" t="b">
        <f t="shared" si="170"/>
        <v>0</v>
      </c>
      <c r="D5499" s="7" t="str" cm="1">
        <f t="array" ref="D5499">_xlfn.SWITCH(A5499,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99" s="12">
        <f t="shared" si="171"/>
        <v>41075</v>
      </c>
      <c r="F5499" s="5">
        <v>2012</v>
      </c>
      <c r="G5499" s="8">
        <v>916918.7</v>
      </c>
      <c r="H5499" s="5" t="s">
        <v>99</v>
      </c>
      <c r="I5499" s="9">
        <v>77.14</v>
      </c>
      <c r="J5499" s="10">
        <v>3.3929999999999998</v>
      </c>
      <c r="K5499" s="10">
        <v>225.3134743</v>
      </c>
      <c r="L5499" s="10">
        <v>5.6790000000000003</v>
      </c>
      <c r="M5499" s="11" t="str" cm="1">
        <f t="array" ref="M5499">_xlfn.IFS(ROUND(Sales_Data[[#This Row],[Temperature]],0)&lt;50,"Cold",ROUND(Sales_Data[[#This Row],[Temperature]],0)&lt;70,"Mild",ROUND(Sales_Data[[#This Row],[Temperature]],0)&lt;84,"Warm",TRUE,"Hot")</f>
        <v>Warm</v>
      </c>
    </row>
    <row r="5500" spans="1:13" x14ac:dyDescent="0.3">
      <c r="A5500" s="5">
        <v>9</v>
      </c>
      <c r="B5500" s="5" t="s">
        <v>80</v>
      </c>
      <c r="C5500" s="7" t="b">
        <f t="shared" si="170"/>
        <v>0</v>
      </c>
      <c r="D5500" s="7" t="str" cm="1">
        <f t="array" ref="D5500">_xlfn.SWITCH(A5500,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00" s="12">
        <f t="shared" si="171"/>
        <v>41075</v>
      </c>
      <c r="F5500" s="5">
        <v>2012</v>
      </c>
      <c r="G5500" s="8">
        <v>564606.1</v>
      </c>
      <c r="H5500" s="5" t="s">
        <v>99</v>
      </c>
      <c r="I5500" s="9">
        <v>82.21</v>
      </c>
      <c r="J5500" s="10">
        <v>3.3929999999999998</v>
      </c>
      <c r="K5500" s="10">
        <v>225.50706339999999</v>
      </c>
      <c r="L5500" s="10">
        <v>5.5389999999999997</v>
      </c>
      <c r="M5500" s="11" t="str" cm="1">
        <f t="array" ref="M5500">_xlfn.IFS(ROUND(Sales_Data[[#This Row],[Temperature]],0)&lt;50,"Cold",ROUND(Sales_Data[[#This Row],[Temperature]],0)&lt;70,"Mild",ROUND(Sales_Data[[#This Row],[Temperature]],0)&lt;84,"Warm",TRUE,"Hot")</f>
        <v>Warm</v>
      </c>
    </row>
    <row r="5501" spans="1:13" x14ac:dyDescent="0.3">
      <c r="A5501" s="5">
        <v>10</v>
      </c>
      <c r="B5501" s="5" t="s">
        <v>80</v>
      </c>
      <c r="C5501" s="7" t="b">
        <f t="shared" si="170"/>
        <v>0</v>
      </c>
      <c r="D5501" s="7" t="str" cm="1">
        <f t="array" ref="D5501">_xlfn.SWITCH(A5501,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01" s="12">
        <f t="shared" si="171"/>
        <v>41075</v>
      </c>
      <c r="F5501" s="5">
        <v>2012</v>
      </c>
      <c r="G5501" s="8">
        <v>1811562.88</v>
      </c>
      <c r="H5501" s="5" t="s">
        <v>99</v>
      </c>
      <c r="I5501" s="9">
        <v>88.58</v>
      </c>
      <c r="J5501" s="10">
        <v>4.1440000000000001</v>
      </c>
      <c r="K5501" s="10">
        <v>130.82953330000001</v>
      </c>
      <c r="L5501" s="10">
        <v>7.3819999999999997</v>
      </c>
      <c r="M5501" s="11" t="str" cm="1">
        <f t="array" ref="M5501">_xlfn.IFS(ROUND(Sales_Data[[#This Row],[Temperature]],0)&lt;50,"Cold",ROUND(Sales_Data[[#This Row],[Temperature]],0)&lt;70,"Mild",ROUND(Sales_Data[[#This Row],[Temperature]],0)&lt;84,"Warm",TRUE,"Hot")</f>
        <v>Hot</v>
      </c>
    </row>
    <row r="5502" spans="1:13" x14ac:dyDescent="0.3">
      <c r="A5502" s="5">
        <v>11</v>
      </c>
      <c r="B5502" s="5" t="s">
        <v>80</v>
      </c>
      <c r="C5502" s="7" t="b">
        <f t="shared" si="170"/>
        <v>0</v>
      </c>
      <c r="D5502" s="7" t="str" cm="1">
        <f t="array" ref="D5502">_xlfn.SWITCH(A5502,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02" s="12">
        <f t="shared" si="171"/>
        <v>41075</v>
      </c>
      <c r="F5502" s="5">
        <v>2012</v>
      </c>
      <c r="G5502" s="8">
        <v>1417875.42</v>
      </c>
      <c r="H5502" s="5" t="s">
        <v>99</v>
      </c>
      <c r="I5502" s="9">
        <v>84.97</v>
      </c>
      <c r="J5502" s="10">
        <v>3.3929999999999998</v>
      </c>
      <c r="K5502" s="10">
        <v>225.26447949999999</v>
      </c>
      <c r="L5502" s="10">
        <v>6.6639999999999997</v>
      </c>
      <c r="M5502" s="11" t="str" cm="1">
        <f t="array" ref="M5502">_xlfn.IFS(ROUND(Sales_Data[[#This Row],[Temperature]],0)&lt;50,"Cold",ROUND(Sales_Data[[#This Row],[Temperature]],0)&lt;70,"Mild",ROUND(Sales_Data[[#This Row],[Temperature]],0)&lt;84,"Warm",TRUE,"Hot")</f>
        <v>Hot</v>
      </c>
    </row>
    <row r="5503" spans="1:13" x14ac:dyDescent="0.3">
      <c r="A5503" s="5">
        <v>12</v>
      </c>
      <c r="B5503" s="5" t="s">
        <v>80</v>
      </c>
      <c r="C5503" s="7" t="b">
        <f t="shared" si="170"/>
        <v>0</v>
      </c>
      <c r="D5503" s="7" t="str" cm="1">
        <f t="array" ref="D5503">_xlfn.SWITCH(A5503,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03" s="12">
        <f t="shared" si="171"/>
        <v>41075</v>
      </c>
      <c r="F5503" s="5">
        <v>2012</v>
      </c>
      <c r="G5503" s="8">
        <v>1019555.51</v>
      </c>
      <c r="H5503" s="5" t="s">
        <v>99</v>
      </c>
      <c r="I5503" s="9">
        <v>85.94</v>
      </c>
      <c r="J5503" s="10">
        <v>4.1440000000000001</v>
      </c>
      <c r="K5503" s="10">
        <v>130.82953330000001</v>
      </c>
      <c r="L5503" s="10">
        <v>11.627000000000001</v>
      </c>
      <c r="M5503" s="11" t="str" cm="1">
        <f t="array" ref="M5503">_xlfn.IFS(ROUND(Sales_Data[[#This Row],[Temperature]],0)&lt;50,"Cold",ROUND(Sales_Data[[#This Row],[Temperature]],0)&lt;70,"Mild",ROUND(Sales_Data[[#This Row],[Temperature]],0)&lt;84,"Warm",TRUE,"Hot")</f>
        <v>Hot</v>
      </c>
    </row>
    <row r="5504" spans="1:13" x14ac:dyDescent="0.3">
      <c r="A5504" s="5">
        <v>13</v>
      </c>
      <c r="B5504" s="5" t="s">
        <v>80</v>
      </c>
      <c r="C5504" s="7" t="b">
        <f t="shared" si="170"/>
        <v>0</v>
      </c>
      <c r="D5504" s="7" t="str" cm="1">
        <f t="array" ref="D5504">_xlfn.SWITCH(A5504,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04" s="12">
        <f t="shared" si="171"/>
        <v>41075</v>
      </c>
      <c r="F5504" s="5">
        <v>2012</v>
      </c>
      <c r="G5504" s="8">
        <v>2152229.11</v>
      </c>
      <c r="H5504" s="5" t="s">
        <v>99</v>
      </c>
      <c r="I5504" s="9">
        <v>65.97</v>
      </c>
      <c r="J5504" s="10">
        <v>3.7559999999999998</v>
      </c>
      <c r="K5504" s="10">
        <v>130.82953330000001</v>
      </c>
      <c r="L5504" s="10">
        <v>5.9649999999999999</v>
      </c>
      <c r="M5504" s="11" t="str" cm="1">
        <f t="array" ref="M5504">_xlfn.IFS(ROUND(Sales_Data[[#This Row],[Temperature]],0)&lt;50,"Cold",ROUND(Sales_Data[[#This Row],[Temperature]],0)&lt;70,"Mild",ROUND(Sales_Data[[#This Row],[Temperature]],0)&lt;84,"Warm",TRUE,"Hot")</f>
        <v>Mild</v>
      </c>
    </row>
    <row r="5505" spans="1:13" x14ac:dyDescent="0.3">
      <c r="A5505" s="5">
        <v>14</v>
      </c>
      <c r="B5505" s="5" t="s">
        <v>80</v>
      </c>
      <c r="C5505" s="7" t="b">
        <f t="shared" si="170"/>
        <v>0</v>
      </c>
      <c r="D5505" s="7" t="str" cm="1">
        <f t="array" ref="D5505">_xlfn.SWITCH(A5505,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05" s="12">
        <f t="shared" si="171"/>
        <v>41075</v>
      </c>
      <c r="F5505" s="5">
        <v>2012</v>
      </c>
      <c r="G5505" s="8">
        <v>1905733.68</v>
      </c>
      <c r="H5505" s="5" t="s">
        <v>99</v>
      </c>
      <c r="I5505" s="9">
        <v>71.930000000000007</v>
      </c>
      <c r="J5505" s="10">
        <v>3.62</v>
      </c>
      <c r="K5505" s="10">
        <v>191.02997310000001</v>
      </c>
      <c r="L5505" s="10">
        <v>8.5670000000000002</v>
      </c>
      <c r="M5505" s="11" t="str" cm="1">
        <f t="array" ref="M5505">_xlfn.IFS(ROUND(Sales_Data[[#This Row],[Temperature]],0)&lt;50,"Cold",ROUND(Sales_Data[[#This Row],[Temperature]],0)&lt;70,"Mild",ROUND(Sales_Data[[#This Row],[Temperature]],0)&lt;84,"Warm",TRUE,"Hot")</f>
        <v>Warm</v>
      </c>
    </row>
    <row r="5506" spans="1:13" x14ac:dyDescent="0.3">
      <c r="A5506" s="5">
        <v>15</v>
      </c>
      <c r="B5506" s="5" t="s">
        <v>80</v>
      </c>
      <c r="C5506" s="7" t="b">
        <f t="shared" ref="C5506:C5569" si="172">ISNUMBER(B5506)</f>
        <v>0</v>
      </c>
      <c r="D5506" s="7" t="str" cm="1">
        <f t="array" ref="D5506">_xlfn.SWITCH(A5506,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06" s="12">
        <f t="shared" ref="E5506:E5569" si="173">IF(C5506,B5506,DATE(RIGHT(B5506,4),MID(B5506,4,2),LEFT(B5506,2)))</f>
        <v>41075</v>
      </c>
      <c r="F5506" s="5">
        <v>2012</v>
      </c>
      <c r="G5506" s="8">
        <v>636737.65</v>
      </c>
      <c r="H5506" s="5" t="s">
        <v>99</v>
      </c>
      <c r="I5506" s="9">
        <v>67.7</v>
      </c>
      <c r="J5506" s="10">
        <v>3.786</v>
      </c>
      <c r="K5506" s="10">
        <v>138.12953329999999</v>
      </c>
      <c r="L5506" s="10">
        <v>8.15</v>
      </c>
      <c r="M5506" s="11" t="str" cm="1">
        <f t="array" ref="M5506">_xlfn.IFS(ROUND(Sales_Data[[#This Row],[Temperature]],0)&lt;50,"Cold",ROUND(Sales_Data[[#This Row],[Temperature]],0)&lt;70,"Mild",ROUND(Sales_Data[[#This Row],[Temperature]],0)&lt;84,"Warm",TRUE,"Hot")</f>
        <v>Mild</v>
      </c>
    </row>
    <row r="5507" spans="1:13" x14ac:dyDescent="0.3">
      <c r="A5507" s="5">
        <v>16</v>
      </c>
      <c r="B5507" s="5" t="s">
        <v>80</v>
      </c>
      <c r="C5507" s="7" t="b">
        <f t="shared" si="172"/>
        <v>0</v>
      </c>
      <c r="D5507" s="7" t="str" cm="1">
        <f t="array" ref="D5507">_xlfn.SWITCH(A5507,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07" s="12">
        <f t="shared" si="173"/>
        <v>41075</v>
      </c>
      <c r="F5507" s="5">
        <v>2012</v>
      </c>
      <c r="G5507" s="8">
        <v>570045.79</v>
      </c>
      <c r="H5507" s="5" t="s">
        <v>99</v>
      </c>
      <c r="I5507" s="9">
        <v>65.36</v>
      </c>
      <c r="J5507" s="10">
        <v>3.7229999999999999</v>
      </c>
      <c r="K5507" s="10">
        <v>197.69229200000001</v>
      </c>
      <c r="L5507" s="10">
        <v>6.1689999999999996</v>
      </c>
      <c r="M5507" s="11" t="str" cm="1">
        <f t="array" ref="M5507">_xlfn.IFS(ROUND(Sales_Data[[#This Row],[Temperature]],0)&lt;50,"Cold",ROUND(Sales_Data[[#This Row],[Temperature]],0)&lt;70,"Mild",ROUND(Sales_Data[[#This Row],[Temperature]],0)&lt;84,"Warm",TRUE,"Hot")</f>
        <v>Mild</v>
      </c>
    </row>
    <row r="5508" spans="1:13" x14ac:dyDescent="0.3">
      <c r="A5508" s="5">
        <v>17</v>
      </c>
      <c r="B5508" s="5" t="s">
        <v>80</v>
      </c>
      <c r="C5508" s="7" t="b">
        <f t="shared" si="172"/>
        <v>0</v>
      </c>
      <c r="D5508" s="7" t="str" cm="1">
        <f t="array" ref="D5508">_xlfn.SWITCH(A5508,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08" s="12">
        <f t="shared" si="173"/>
        <v>41075</v>
      </c>
      <c r="F5508" s="5">
        <v>2012</v>
      </c>
      <c r="G5508" s="8">
        <v>964169.67</v>
      </c>
      <c r="H5508" s="5" t="s">
        <v>99</v>
      </c>
      <c r="I5508" s="9">
        <v>56.67</v>
      </c>
      <c r="J5508" s="10">
        <v>3.7559999999999998</v>
      </c>
      <c r="K5508" s="10">
        <v>130.82953330000001</v>
      </c>
      <c r="L5508" s="10">
        <v>6.2350000000000003</v>
      </c>
      <c r="M5508" s="11" t="str" cm="1">
        <f t="array" ref="M5508">_xlfn.IFS(ROUND(Sales_Data[[#This Row],[Temperature]],0)&lt;50,"Cold",ROUND(Sales_Data[[#This Row],[Temperature]],0)&lt;70,"Mild",ROUND(Sales_Data[[#This Row],[Temperature]],0)&lt;84,"Warm",TRUE,"Hot")</f>
        <v>Mild</v>
      </c>
    </row>
    <row r="5509" spans="1:13" x14ac:dyDescent="0.3">
      <c r="A5509" s="5">
        <v>18</v>
      </c>
      <c r="B5509" s="5" t="s">
        <v>80</v>
      </c>
      <c r="C5509" s="7" t="b">
        <f t="shared" si="172"/>
        <v>0</v>
      </c>
      <c r="D5509" s="7" t="str" cm="1">
        <f t="array" ref="D5509">_xlfn.SWITCH(A5509,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09" s="12">
        <f t="shared" si="173"/>
        <v>41075</v>
      </c>
      <c r="F5509" s="5">
        <v>2012</v>
      </c>
      <c r="G5509" s="8">
        <v>1057425.83</v>
      </c>
      <c r="H5509" s="5" t="s">
        <v>99</v>
      </c>
      <c r="I5509" s="9">
        <v>66.58</v>
      </c>
      <c r="J5509" s="10">
        <v>3.6829999999999998</v>
      </c>
      <c r="K5509" s="10">
        <v>138.12953329999999</v>
      </c>
      <c r="L5509" s="10">
        <v>8.3040000000000003</v>
      </c>
      <c r="M5509" s="11" t="str" cm="1">
        <f t="array" ref="M5509">_xlfn.IFS(ROUND(Sales_Data[[#This Row],[Temperature]],0)&lt;50,"Cold",ROUND(Sales_Data[[#This Row],[Temperature]],0)&lt;70,"Mild",ROUND(Sales_Data[[#This Row],[Temperature]],0)&lt;84,"Warm",TRUE,"Hot")</f>
        <v>Mild</v>
      </c>
    </row>
    <row r="5510" spans="1:13" x14ac:dyDescent="0.3">
      <c r="A5510" s="5">
        <v>19</v>
      </c>
      <c r="B5510" s="5" t="s">
        <v>80</v>
      </c>
      <c r="C5510" s="7" t="b">
        <f t="shared" si="172"/>
        <v>0</v>
      </c>
      <c r="D5510" s="7" t="str" cm="1">
        <f t="array" ref="D5510">_xlfn.SWITCH(A5510,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510" s="12">
        <f t="shared" si="173"/>
        <v>41075</v>
      </c>
      <c r="F5510" s="5">
        <v>2012</v>
      </c>
      <c r="G5510" s="8">
        <v>1440263.15</v>
      </c>
      <c r="H5510" s="5" t="s">
        <v>99</v>
      </c>
      <c r="I5510" s="9">
        <v>68.19</v>
      </c>
      <c r="J5510" s="10">
        <v>3.786</v>
      </c>
      <c r="K5510" s="10">
        <v>138.12953329999999</v>
      </c>
      <c r="L5510" s="10">
        <v>8.15</v>
      </c>
      <c r="M5510" s="11" t="str" cm="1">
        <f t="array" ref="M5510">_xlfn.IFS(ROUND(Sales_Data[[#This Row],[Temperature]],0)&lt;50,"Cold",ROUND(Sales_Data[[#This Row],[Temperature]],0)&lt;70,"Mild",ROUND(Sales_Data[[#This Row],[Temperature]],0)&lt;84,"Warm",TRUE,"Hot")</f>
        <v>Mild</v>
      </c>
    </row>
    <row r="5511" spans="1:13" x14ac:dyDescent="0.3">
      <c r="A5511" s="5">
        <v>20</v>
      </c>
      <c r="B5511" s="5" t="s">
        <v>80</v>
      </c>
      <c r="C5511" s="7" t="b">
        <f t="shared" si="172"/>
        <v>0</v>
      </c>
      <c r="D5511" s="7" t="str" cm="1">
        <f t="array" ref="D5511">_xlfn.SWITCH(A5511,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511" s="12">
        <f t="shared" si="173"/>
        <v>41075</v>
      </c>
      <c r="F5511" s="5">
        <v>2012</v>
      </c>
      <c r="G5511" s="8">
        <v>2165160.29</v>
      </c>
      <c r="H5511" s="5" t="s">
        <v>99</v>
      </c>
      <c r="I5511" s="9">
        <v>71.510000000000005</v>
      </c>
      <c r="J5511" s="10">
        <v>3.62</v>
      </c>
      <c r="K5511" s="10">
        <v>214.56532429999999</v>
      </c>
      <c r="L5511" s="10">
        <v>7.1390000000000002</v>
      </c>
      <c r="M5511" s="11" t="str" cm="1">
        <f t="array" ref="M5511">_xlfn.IFS(ROUND(Sales_Data[[#This Row],[Temperature]],0)&lt;50,"Cold",ROUND(Sales_Data[[#This Row],[Temperature]],0)&lt;70,"Mild",ROUND(Sales_Data[[#This Row],[Temperature]],0)&lt;84,"Warm",TRUE,"Hot")</f>
        <v>Warm</v>
      </c>
    </row>
    <row r="5512" spans="1:13" x14ac:dyDescent="0.3">
      <c r="A5512" s="5">
        <v>21</v>
      </c>
      <c r="B5512" s="5" t="s">
        <v>80</v>
      </c>
      <c r="C5512" s="7" t="b">
        <f t="shared" si="172"/>
        <v>0</v>
      </c>
      <c r="D5512" s="7" t="str" cm="1">
        <f t="array" ref="D5512">_xlfn.SWITCH(A5512,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512" s="12">
        <f t="shared" si="173"/>
        <v>41075</v>
      </c>
      <c r="F5512" s="5">
        <v>2012</v>
      </c>
      <c r="G5512" s="8">
        <v>727049.04</v>
      </c>
      <c r="H5512" s="5" t="s">
        <v>99</v>
      </c>
      <c r="I5512" s="9">
        <v>81.510000000000005</v>
      </c>
      <c r="J5512" s="10">
        <v>3.3929999999999998</v>
      </c>
      <c r="K5512" s="10">
        <v>221.4009901</v>
      </c>
      <c r="L5512" s="10">
        <v>6.891</v>
      </c>
      <c r="M5512" s="11" t="str" cm="1">
        <f t="array" ref="M5512">_xlfn.IFS(ROUND(Sales_Data[[#This Row],[Temperature]],0)&lt;50,"Cold",ROUND(Sales_Data[[#This Row],[Temperature]],0)&lt;70,"Mild",ROUND(Sales_Data[[#This Row],[Temperature]],0)&lt;84,"Warm",TRUE,"Hot")</f>
        <v>Warm</v>
      </c>
    </row>
    <row r="5513" spans="1:13" x14ac:dyDescent="0.3">
      <c r="A5513" s="5">
        <v>22</v>
      </c>
      <c r="B5513" s="5" t="s">
        <v>80</v>
      </c>
      <c r="C5513" s="7" t="b">
        <f t="shared" si="172"/>
        <v>0</v>
      </c>
      <c r="D5513" s="7" t="str" cm="1">
        <f t="array" ref="D5513">_xlfn.SWITCH(A5513,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513" s="12">
        <f t="shared" si="173"/>
        <v>41075</v>
      </c>
      <c r="F5513" s="5">
        <v>2012</v>
      </c>
      <c r="G5513" s="8">
        <v>1061219.19</v>
      </c>
      <c r="H5513" s="5" t="s">
        <v>99</v>
      </c>
      <c r="I5513" s="9">
        <v>66.56</v>
      </c>
      <c r="J5513" s="10">
        <v>3.6829999999999998</v>
      </c>
      <c r="K5513" s="10">
        <v>142.12925480000001</v>
      </c>
      <c r="L5513" s="10">
        <v>7.6710000000000003</v>
      </c>
      <c r="M5513" s="11" t="str" cm="1">
        <f t="array" ref="M5513">_xlfn.IFS(ROUND(Sales_Data[[#This Row],[Temperature]],0)&lt;50,"Cold",ROUND(Sales_Data[[#This Row],[Temperature]],0)&lt;70,"Mild",ROUND(Sales_Data[[#This Row],[Temperature]],0)&lt;84,"Warm",TRUE,"Hot")</f>
        <v>Mild</v>
      </c>
    </row>
    <row r="5514" spans="1:13" x14ac:dyDescent="0.3">
      <c r="A5514" s="5">
        <v>23</v>
      </c>
      <c r="B5514" s="5" t="s">
        <v>80</v>
      </c>
      <c r="C5514" s="7" t="b">
        <f t="shared" si="172"/>
        <v>0</v>
      </c>
      <c r="D5514" s="7" t="str" cm="1">
        <f t="array" ref="D5514">_xlfn.SWITCH(A5514,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514" s="12">
        <f t="shared" si="173"/>
        <v>41075</v>
      </c>
      <c r="F5514" s="5">
        <v>2012</v>
      </c>
      <c r="G5514" s="8">
        <v>1543667.68</v>
      </c>
      <c r="H5514" s="5" t="s">
        <v>99</v>
      </c>
      <c r="I5514" s="9">
        <v>64.73</v>
      </c>
      <c r="J5514" s="10">
        <v>3.6829999999999998</v>
      </c>
      <c r="K5514" s="10">
        <v>138.12953329999999</v>
      </c>
      <c r="L5514" s="10">
        <v>4.125</v>
      </c>
      <c r="M5514" s="11" t="str" cm="1">
        <f t="array" ref="M5514">_xlfn.IFS(ROUND(Sales_Data[[#This Row],[Temperature]],0)&lt;50,"Cold",ROUND(Sales_Data[[#This Row],[Temperature]],0)&lt;70,"Mild",ROUND(Sales_Data[[#This Row],[Temperature]],0)&lt;84,"Warm",TRUE,"Hot")</f>
        <v>Mild</v>
      </c>
    </row>
    <row r="5515" spans="1:13" x14ac:dyDescent="0.3">
      <c r="A5515" s="5">
        <v>24</v>
      </c>
      <c r="B5515" s="5" t="s">
        <v>80</v>
      </c>
      <c r="C5515" s="7" t="b">
        <f t="shared" si="172"/>
        <v>0</v>
      </c>
      <c r="D5515" s="7" t="str" cm="1">
        <f t="array" ref="D5515">_xlfn.SWITCH(A5515,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515" s="12">
        <f t="shared" si="173"/>
        <v>41075</v>
      </c>
      <c r="F5515" s="5">
        <v>2012</v>
      </c>
      <c r="G5515" s="8">
        <v>1364445.98</v>
      </c>
      <c r="H5515" s="5" t="s">
        <v>99</v>
      </c>
      <c r="I5515" s="9">
        <v>68.28</v>
      </c>
      <c r="J5515" s="10">
        <v>3.786</v>
      </c>
      <c r="K5515" s="10">
        <v>138.12953329999999</v>
      </c>
      <c r="L5515" s="10">
        <v>8.9830000000000005</v>
      </c>
      <c r="M5515" s="11" t="str" cm="1">
        <f t="array" ref="M5515">_xlfn.IFS(ROUND(Sales_Data[[#This Row],[Temperature]],0)&lt;50,"Cold",ROUND(Sales_Data[[#This Row],[Temperature]],0)&lt;70,"Mild",ROUND(Sales_Data[[#This Row],[Temperature]],0)&lt;84,"Warm",TRUE,"Hot")</f>
        <v>Mild</v>
      </c>
    </row>
    <row r="5516" spans="1:13" x14ac:dyDescent="0.3">
      <c r="A5516" s="5">
        <v>25</v>
      </c>
      <c r="B5516" s="5" t="s">
        <v>80</v>
      </c>
      <c r="C5516" s="7" t="b">
        <f t="shared" si="172"/>
        <v>0</v>
      </c>
      <c r="D5516" s="7" t="str" cm="1">
        <f t="array" ref="D5516">_xlfn.SWITCH(A5516,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516" s="12">
        <f t="shared" si="173"/>
        <v>41075</v>
      </c>
      <c r="F5516" s="5">
        <v>2012</v>
      </c>
      <c r="G5516" s="8">
        <v>753860.89</v>
      </c>
      <c r="H5516" s="5" t="s">
        <v>99</v>
      </c>
      <c r="I5516" s="9">
        <v>68.34</v>
      </c>
      <c r="J5516" s="10">
        <v>3.62</v>
      </c>
      <c r="K5516" s="10">
        <v>214.56532429999999</v>
      </c>
      <c r="L5516" s="10">
        <v>7.1390000000000002</v>
      </c>
      <c r="M5516" s="11" t="str" cm="1">
        <f t="array" ref="M5516">_xlfn.IFS(ROUND(Sales_Data[[#This Row],[Temperature]],0)&lt;50,"Cold",ROUND(Sales_Data[[#This Row],[Temperature]],0)&lt;70,"Mild",ROUND(Sales_Data[[#This Row],[Temperature]],0)&lt;84,"Warm",TRUE,"Hot")</f>
        <v>Mild</v>
      </c>
    </row>
    <row r="5517" spans="1:13" x14ac:dyDescent="0.3">
      <c r="A5517" s="5">
        <v>26</v>
      </c>
      <c r="B5517" s="5" t="s">
        <v>80</v>
      </c>
      <c r="C5517" s="7" t="b">
        <f t="shared" si="172"/>
        <v>0</v>
      </c>
      <c r="D5517" s="7" t="str" cm="1">
        <f t="array" ref="D5517">_xlfn.SWITCH(A5517,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517" s="12">
        <f t="shared" si="173"/>
        <v>41075</v>
      </c>
      <c r="F5517" s="5">
        <v>2012</v>
      </c>
      <c r="G5517" s="8">
        <v>1029248.22</v>
      </c>
      <c r="H5517" s="5" t="s">
        <v>99</v>
      </c>
      <c r="I5517" s="9">
        <v>57.84</v>
      </c>
      <c r="J5517" s="10">
        <v>3.6829999999999998</v>
      </c>
      <c r="K5517" s="10">
        <v>138.12953329999999</v>
      </c>
      <c r="L5517" s="10">
        <v>7.4889999999999999</v>
      </c>
      <c r="M5517" s="11" t="str" cm="1">
        <f t="array" ref="M5517">_xlfn.IFS(ROUND(Sales_Data[[#This Row],[Temperature]],0)&lt;50,"Cold",ROUND(Sales_Data[[#This Row],[Temperature]],0)&lt;70,"Mild",ROUND(Sales_Data[[#This Row],[Temperature]],0)&lt;84,"Warm",TRUE,"Hot")</f>
        <v>Mild</v>
      </c>
    </row>
    <row r="5518" spans="1:13" x14ac:dyDescent="0.3">
      <c r="A5518" s="5">
        <v>27</v>
      </c>
      <c r="B5518" s="5" t="s">
        <v>80</v>
      </c>
      <c r="C5518" s="7" t="b">
        <f t="shared" si="172"/>
        <v>0</v>
      </c>
      <c r="D5518" s="7" t="str" cm="1">
        <f t="array" ref="D5518">_xlfn.SWITCH(A5518,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518" s="12">
        <f t="shared" si="173"/>
        <v>41075</v>
      </c>
      <c r="F5518" s="5">
        <v>2012</v>
      </c>
      <c r="G5518" s="8">
        <v>1773500.56</v>
      </c>
      <c r="H5518" s="5" t="s">
        <v>99</v>
      </c>
      <c r="I5518" s="9">
        <v>69.52</v>
      </c>
      <c r="J5518" s="10">
        <v>3.786</v>
      </c>
      <c r="K5518" s="10">
        <v>142.12925480000001</v>
      </c>
      <c r="L5518" s="10">
        <v>8.2530000000000001</v>
      </c>
      <c r="M5518" s="11" t="str" cm="1">
        <f t="array" ref="M5518">_xlfn.IFS(ROUND(Sales_Data[[#This Row],[Temperature]],0)&lt;50,"Cold",ROUND(Sales_Data[[#This Row],[Temperature]],0)&lt;70,"Mild",ROUND(Sales_Data[[#This Row],[Temperature]],0)&lt;84,"Warm",TRUE,"Hot")</f>
        <v>Warm</v>
      </c>
    </row>
    <row r="5519" spans="1:13" x14ac:dyDescent="0.3">
      <c r="A5519" s="5">
        <v>28</v>
      </c>
      <c r="B5519" s="5" t="s">
        <v>80</v>
      </c>
      <c r="C5519" s="7" t="b">
        <f t="shared" si="172"/>
        <v>0</v>
      </c>
      <c r="D5519" s="7" t="str" cm="1">
        <f t="array" ref="D5519">_xlfn.SWITCH(A5519,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519" s="12">
        <f t="shared" si="173"/>
        <v>41075</v>
      </c>
      <c r="F5519" s="5">
        <v>2012</v>
      </c>
      <c r="G5519" s="8">
        <v>1229760.97</v>
      </c>
      <c r="H5519" s="5" t="s">
        <v>99</v>
      </c>
      <c r="I5519" s="9">
        <v>85.94</v>
      </c>
      <c r="J5519" s="10">
        <v>4.1440000000000001</v>
      </c>
      <c r="K5519" s="10">
        <v>130.82953330000001</v>
      </c>
      <c r="L5519" s="10">
        <v>11.627000000000001</v>
      </c>
      <c r="M5519" s="11" t="str" cm="1">
        <f t="array" ref="M5519">_xlfn.IFS(ROUND(Sales_Data[[#This Row],[Temperature]],0)&lt;50,"Cold",ROUND(Sales_Data[[#This Row],[Temperature]],0)&lt;70,"Mild",ROUND(Sales_Data[[#This Row],[Temperature]],0)&lt;84,"Warm",TRUE,"Hot")</f>
        <v>Hot</v>
      </c>
    </row>
    <row r="5520" spans="1:13" x14ac:dyDescent="0.3">
      <c r="A5520" s="5">
        <v>29</v>
      </c>
      <c r="B5520" s="5" t="s">
        <v>80</v>
      </c>
      <c r="C5520" s="7" t="b">
        <f t="shared" si="172"/>
        <v>0</v>
      </c>
      <c r="D5520" s="7" t="str" cm="1">
        <f t="array" ref="D5520">_xlfn.SWITCH(A5520,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520" s="12">
        <f t="shared" si="173"/>
        <v>41075</v>
      </c>
      <c r="F5520" s="5">
        <v>2012</v>
      </c>
      <c r="G5520" s="8">
        <v>552338.76</v>
      </c>
      <c r="H5520" s="5" t="s">
        <v>99</v>
      </c>
      <c r="I5520" s="9">
        <v>66.56</v>
      </c>
      <c r="J5520" s="10">
        <v>3.6829999999999998</v>
      </c>
      <c r="K5520" s="10">
        <v>138.12953329999999</v>
      </c>
      <c r="L5520" s="10">
        <v>9.14</v>
      </c>
      <c r="M5520" s="11" t="str" cm="1">
        <f t="array" ref="M5520">_xlfn.IFS(ROUND(Sales_Data[[#This Row],[Temperature]],0)&lt;50,"Cold",ROUND(Sales_Data[[#This Row],[Temperature]],0)&lt;70,"Mild",ROUND(Sales_Data[[#This Row],[Temperature]],0)&lt;84,"Warm",TRUE,"Hot")</f>
        <v>Mild</v>
      </c>
    </row>
    <row r="5521" spans="1:13" x14ac:dyDescent="0.3">
      <c r="A5521" s="5">
        <v>30</v>
      </c>
      <c r="B5521" s="5" t="s">
        <v>80</v>
      </c>
      <c r="C5521" s="7" t="b">
        <f t="shared" si="172"/>
        <v>0</v>
      </c>
      <c r="D5521" s="7" t="str" cm="1">
        <f t="array" ref="D5521">_xlfn.SWITCH(A5521,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521" s="12">
        <f t="shared" si="173"/>
        <v>41075</v>
      </c>
      <c r="F5521" s="5">
        <v>2012</v>
      </c>
      <c r="G5521" s="8">
        <v>438523.24</v>
      </c>
      <c r="H5521" s="5" t="s">
        <v>99</v>
      </c>
      <c r="I5521" s="9">
        <v>81.510000000000005</v>
      </c>
      <c r="J5521" s="10">
        <v>3.3929999999999998</v>
      </c>
      <c r="K5521" s="10">
        <v>221.4009901</v>
      </c>
      <c r="L5521" s="10">
        <v>6.891</v>
      </c>
      <c r="M5521" s="11" t="str" cm="1">
        <f t="array" ref="M5521">_xlfn.IFS(ROUND(Sales_Data[[#This Row],[Temperature]],0)&lt;50,"Cold",ROUND(Sales_Data[[#This Row],[Temperature]],0)&lt;70,"Mild",ROUND(Sales_Data[[#This Row],[Temperature]],0)&lt;84,"Warm",TRUE,"Hot")</f>
        <v>Warm</v>
      </c>
    </row>
    <row r="5522" spans="1:13" x14ac:dyDescent="0.3">
      <c r="A5522" s="5">
        <v>31</v>
      </c>
      <c r="B5522" s="5" t="s">
        <v>80</v>
      </c>
      <c r="C5522" s="7" t="b">
        <f t="shared" si="172"/>
        <v>0</v>
      </c>
      <c r="D5522" s="7" t="str" cm="1">
        <f t="array" ref="D5522">_xlfn.SWITCH(A5522,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522" s="12">
        <f t="shared" si="173"/>
        <v>41075</v>
      </c>
      <c r="F5522" s="5">
        <v>2012</v>
      </c>
      <c r="G5522" s="8">
        <v>1431003.43</v>
      </c>
      <c r="H5522" s="5" t="s">
        <v>99</v>
      </c>
      <c r="I5522" s="9">
        <v>81.510000000000005</v>
      </c>
      <c r="J5522" s="10">
        <v>3.3929999999999998</v>
      </c>
      <c r="K5522" s="10">
        <v>221.4009901</v>
      </c>
      <c r="L5522" s="10">
        <v>6.891</v>
      </c>
      <c r="M5522" s="11" t="str" cm="1">
        <f t="array" ref="M5522">_xlfn.IFS(ROUND(Sales_Data[[#This Row],[Temperature]],0)&lt;50,"Cold",ROUND(Sales_Data[[#This Row],[Temperature]],0)&lt;70,"Mild",ROUND(Sales_Data[[#This Row],[Temperature]],0)&lt;84,"Warm",TRUE,"Hot")</f>
        <v>Warm</v>
      </c>
    </row>
    <row r="5523" spans="1:13" x14ac:dyDescent="0.3">
      <c r="A5523" s="5">
        <v>32</v>
      </c>
      <c r="B5523" s="5" t="s">
        <v>80</v>
      </c>
      <c r="C5523" s="7" t="b">
        <f t="shared" si="172"/>
        <v>0</v>
      </c>
      <c r="D5523" s="7" t="str" cm="1">
        <f t="array" ref="D5523">_xlfn.SWITCH(A5523,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523" s="12">
        <f t="shared" si="173"/>
        <v>41075</v>
      </c>
      <c r="F5523" s="5">
        <v>2012</v>
      </c>
      <c r="G5523" s="8">
        <v>1234759.54</v>
      </c>
      <c r="H5523" s="5" t="s">
        <v>99</v>
      </c>
      <c r="I5523" s="9">
        <v>70.91</v>
      </c>
      <c r="J5523" s="10">
        <v>3.7229999999999999</v>
      </c>
      <c r="K5523" s="10">
        <v>197.69229200000001</v>
      </c>
      <c r="L5523" s="10">
        <v>8.09</v>
      </c>
      <c r="M5523" s="11" t="str" cm="1">
        <f t="array" ref="M5523">_xlfn.IFS(ROUND(Sales_Data[[#This Row],[Temperature]],0)&lt;50,"Cold",ROUND(Sales_Data[[#This Row],[Temperature]],0)&lt;70,"Mild",ROUND(Sales_Data[[#This Row],[Temperature]],0)&lt;84,"Warm",TRUE,"Hot")</f>
        <v>Warm</v>
      </c>
    </row>
    <row r="5524" spans="1:13" x14ac:dyDescent="0.3">
      <c r="A5524" s="5">
        <v>33</v>
      </c>
      <c r="B5524" s="5" t="s">
        <v>80</v>
      </c>
      <c r="C5524" s="7" t="b">
        <f t="shared" si="172"/>
        <v>0</v>
      </c>
      <c r="D5524" s="7" t="str" cm="1">
        <f t="array" ref="D5524">_xlfn.SWITCH(A5524,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524" s="12">
        <f t="shared" si="173"/>
        <v>41075</v>
      </c>
      <c r="F5524" s="5">
        <v>2012</v>
      </c>
      <c r="G5524" s="8">
        <v>290444.31</v>
      </c>
      <c r="H5524" s="5" t="s">
        <v>99</v>
      </c>
      <c r="I5524" s="9">
        <v>92.44</v>
      </c>
      <c r="J5524" s="10">
        <v>4.1440000000000001</v>
      </c>
      <c r="K5524" s="10">
        <v>130.82953330000001</v>
      </c>
      <c r="L5524" s="10">
        <v>7.3959999999999999</v>
      </c>
      <c r="M5524" s="11" t="str" cm="1">
        <f t="array" ref="M5524">_xlfn.IFS(ROUND(Sales_Data[[#This Row],[Temperature]],0)&lt;50,"Cold",ROUND(Sales_Data[[#This Row],[Temperature]],0)&lt;70,"Mild",ROUND(Sales_Data[[#This Row],[Temperature]],0)&lt;84,"Warm",TRUE,"Hot")</f>
        <v>Hot</v>
      </c>
    </row>
    <row r="5525" spans="1:13" x14ac:dyDescent="0.3">
      <c r="A5525" s="5">
        <v>34</v>
      </c>
      <c r="B5525" s="5" t="s">
        <v>80</v>
      </c>
      <c r="C5525" s="7" t="b">
        <f t="shared" si="172"/>
        <v>0</v>
      </c>
      <c r="D5525" s="7" t="str" cm="1">
        <f t="array" ref="D5525">_xlfn.SWITCH(A5525,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525" s="12">
        <f t="shared" si="173"/>
        <v>41075</v>
      </c>
      <c r="F5525" s="5">
        <v>2012</v>
      </c>
      <c r="G5525" s="8">
        <v>982345.51</v>
      </c>
      <c r="H5525" s="5" t="s">
        <v>99</v>
      </c>
      <c r="I5525" s="9">
        <v>76.48</v>
      </c>
      <c r="J5525" s="10">
        <v>3.3719999999999999</v>
      </c>
      <c r="K5525" s="10">
        <v>130.82953330000001</v>
      </c>
      <c r="L5525" s="10">
        <v>9.5749999999999993</v>
      </c>
      <c r="M5525" s="11" t="str" cm="1">
        <f t="array" ref="M5525">_xlfn.IFS(ROUND(Sales_Data[[#This Row],[Temperature]],0)&lt;50,"Cold",ROUND(Sales_Data[[#This Row],[Temperature]],0)&lt;70,"Mild",ROUND(Sales_Data[[#This Row],[Temperature]],0)&lt;84,"Warm",TRUE,"Hot")</f>
        <v>Warm</v>
      </c>
    </row>
    <row r="5526" spans="1:13" x14ac:dyDescent="0.3">
      <c r="A5526" s="5">
        <v>35</v>
      </c>
      <c r="B5526" s="5" t="s">
        <v>80</v>
      </c>
      <c r="C5526" s="7" t="b">
        <f t="shared" si="172"/>
        <v>0</v>
      </c>
      <c r="D5526" s="7" t="str" cm="1">
        <f t="array" ref="D5526">_xlfn.SWITCH(A5526,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526" s="12">
        <f t="shared" si="173"/>
        <v>41075</v>
      </c>
      <c r="F5526" s="5">
        <v>2012</v>
      </c>
      <c r="G5526" s="8">
        <v>848289.41</v>
      </c>
      <c r="H5526" s="5" t="s">
        <v>99</v>
      </c>
      <c r="I5526" s="9">
        <v>69.52</v>
      </c>
      <c r="J5526" s="10">
        <v>3.62</v>
      </c>
      <c r="K5526" s="10">
        <v>142.12925480000001</v>
      </c>
      <c r="L5526" s="10">
        <v>8.8759999999999994</v>
      </c>
      <c r="M5526" s="11" t="str" cm="1">
        <f t="array" ref="M5526">_xlfn.IFS(ROUND(Sales_Data[[#This Row],[Temperature]],0)&lt;50,"Cold",ROUND(Sales_Data[[#This Row],[Temperature]],0)&lt;70,"Mild",ROUND(Sales_Data[[#This Row],[Temperature]],0)&lt;84,"Warm",TRUE,"Hot")</f>
        <v>Warm</v>
      </c>
    </row>
    <row r="5527" spans="1:13" x14ac:dyDescent="0.3">
      <c r="A5527" s="5">
        <v>36</v>
      </c>
      <c r="B5527" s="5" t="s">
        <v>80</v>
      </c>
      <c r="C5527" s="7" t="b">
        <f t="shared" si="172"/>
        <v>0</v>
      </c>
      <c r="D5527" s="7" t="str" cm="1">
        <f t="array" ref="D5527">_xlfn.SWITCH(A5527,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527" s="12">
        <f t="shared" si="173"/>
        <v>41075</v>
      </c>
      <c r="F5527" s="5">
        <v>2012</v>
      </c>
      <c r="G5527" s="8">
        <v>333146.88</v>
      </c>
      <c r="H5527" s="5" t="s">
        <v>99</v>
      </c>
      <c r="I5527" s="9">
        <v>82.15</v>
      </c>
      <c r="J5527" s="10">
        <v>3.407</v>
      </c>
      <c r="K5527" s="10">
        <v>220.4494148</v>
      </c>
      <c r="L5527" s="10">
        <v>6.9889999999999999</v>
      </c>
      <c r="M5527" s="11" t="str" cm="1">
        <f t="array" ref="M5527">_xlfn.IFS(ROUND(Sales_Data[[#This Row],[Temperature]],0)&lt;50,"Cold",ROUND(Sales_Data[[#This Row],[Temperature]],0)&lt;70,"Mild",ROUND(Sales_Data[[#This Row],[Temperature]],0)&lt;84,"Warm",TRUE,"Hot")</f>
        <v>Warm</v>
      </c>
    </row>
    <row r="5528" spans="1:13" x14ac:dyDescent="0.3">
      <c r="A5528" s="5">
        <v>37</v>
      </c>
      <c r="B5528" s="5" t="s">
        <v>80</v>
      </c>
      <c r="C5528" s="7" t="b">
        <f t="shared" si="172"/>
        <v>0</v>
      </c>
      <c r="D5528" s="7" t="str" cm="1">
        <f t="array" ref="D5528">_xlfn.SWITCH(A5528,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528" s="12">
        <f t="shared" si="173"/>
        <v>41075</v>
      </c>
      <c r="F5528" s="5">
        <v>2012</v>
      </c>
      <c r="G5528" s="8">
        <v>508573.16</v>
      </c>
      <c r="H5528" s="5" t="s">
        <v>99</v>
      </c>
      <c r="I5528" s="9">
        <v>82.15</v>
      </c>
      <c r="J5528" s="10">
        <v>3.3929999999999998</v>
      </c>
      <c r="K5528" s="10">
        <v>220.4494148</v>
      </c>
      <c r="L5528" s="10">
        <v>6.9889999999999999</v>
      </c>
      <c r="M5528" s="11" t="str" cm="1">
        <f t="array" ref="M5528">_xlfn.IFS(ROUND(Sales_Data[[#This Row],[Temperature]],0)&lt;50,"Cold",ROUND(Sales_Data[[#This Row],[Temperature]],0)&lt;70,"Mild",ROUND(Sales_Data[[#This Row],[Temperature]],0)&lt;84,"Warm",TRUE,"Hot")</f>
        <v>Warm</v>
      </c>
    </row>
    <row r="5529" spans="1:13" x14ac:dyDescent="0.3">
      <c r="A5529" s="5">
        <v>38</v>
      </c>
      <c r="B5529" s="5" t="s">
        <v>80</v>
      </c>
      <c r="C5529" s="7" t="b">
        <f t="shared" si="172"/>
        <v>0</v>
      </c>
      <c r="D5529" s="7" t="str" cm="1">
        <f t="array" ref="D5529">_xlfn.SWITCH(A5529,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529" s="12">
        <f t="shared" si="173"/>
        <v>41075</v>
      </c>
      <c r="F5529" s="5">
        <v>2012</v>
      </c>
      <c r="G5529" s="8">
        <v>430222.07</v>
      </c>
      <c r="H5529" s="5" t="s">
        <v>99</v>
      </c>
      <c r="I5529" s="9">
        <v>85.94</v>
      </c>
      <c r="J5529" s="10">
        <v>4.1440000000000001</v>
      </c>
      <c r="K5529" s="10">
        <v>130.82953330000001</v>
      </c>
      <c r="L5529" s="10">
        <v>11.627000000000001</v>
      </c>
      <c r="M5529" s="11" t="str" cm="1">
        <f t="array" ref="M5529">_xlfn.IFS(ROUND(Sales_Data[[#This Row],[Temperature]],0)&lt;50,"Cold",ROUND(Sales_Data[[#This Row],[Temperature]],0)&lt;70,"Mild",ROUND(Sales_Data[[#This Row],[Temperature]],0)&lt;84,"Warm",TRUE,"Hot")</f>
        <v>Hot</v>
      </c>
    </row>
    <row r="5530" spans="1:13" x14ac:dyDescent="0.3">
      <c r="A5530" s="5">
        <v>39</v>
      </c>
      <c r="B5530" s="5" t="s">
        <v>80</v>
      </c>
      <c r="C5530" s="7" t="b">
        <f t="shared" si="172"/>
        <v>0</v>
      </c>
      <c r="D5530" s="7" t="str" cm="1">
        <f t="array" ref="D5530">_xlfn.SWITCH(A5530,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530" s="12">
        <f t="shared" si="173"/>
        <v>41075</v>
      </c>
      <c r="F5530" s="5">
        <v>2012</v>
      </c>
      <c r="G5530" s="8">
        <v>1587499.82</v>
      </c>
      <c r="H5530" s="5" t="s">
        <v>99</v>
      </c>
      <c r="I5530" s="9">
        <v>81.33</v>
      </c>
      <c r="J5530" s="10">
        <v>3.3929999999999998</v>
      </c>
      <c r="K5530" s="10">
        <v>220.4494148</v>
      </c>
      <c r="L5530" s="10">
        <v>6.9889999999999999</v>
      </c>
      <c r="M5530" s="11" t="str" cm="1">
        <f t="array" ref="M5530">_xlfn.IFS(ROUND(Sales_Data[[#This Row],[Temperature]],0)&lt;50,"Cold",ROUND(Sales_Data[[#This Row],[Temperature]],0)&lt;70,"Mild",ROUND(Sales_Data[[#This Row],[Temperature]],0)&lt;84,"Warm",TRUE,"Hot")</f>
        <v>Warm</v>
      </c>
    </row>
    <row r="5531" spans="1:13" x14ac:dyDescent="0.3">
      <c r="A5531" s="5">
        <v>40</v>
      </c>
      <c r="B5531" s="5" t="s">
        <v>80</v>
      </c>
      <c r="C5531" s="7" t="b">
        <f t="shared" si="172"/>
        <v>0</v>
      </c>
      <c r="D5531" s="7" t="str" cm="1">
        <f t="array" ref="D5531">_xlfn.SWITCH(A5531,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531" s="12">
        <f t="shared" si="173"/>
        <v>41075</v>
      </c>
      <c r="F5531" s="5">
        <v>2012</v>
      </c>
      <c r="G5531" s="8">
        <v>977950.28</v>
      </c>
      <c r="H5531" s="5" t="s">
        <v>99</v>
      </c>
      <c r="I5531" s="9">
        <v>63.39</v>
      </c>
      <c r="J5531" s="10">
        <v>3.6829999999999998</v>
      </c>
      <c r="K5531" s="10">
        <v>138.12953329999999</v>
      </c>
      <c r="L5531" s="10">
        <v>4.125</v>
      </c>
      <c r="M5531" s="11" t="str" cm="1">
        <f t="array" ref="M5531">_xlfn.IFS(ROUND(Sales_Data[[#This Row],[Temperature]],0)&lt;50,"Cold",ROUND(Sales_Data[[#This Row],[Temperature]],0)&lt;70,"Mild",ROUND(Sales_Data[[#This Row],[Temperature]],0)&lt;84,"Warm",TRUE,"Hot")</f>
        <v>Mild</v>
      </c>
    </row>
    <row r="5532" spans="1:13" x14ac:dyDescent="0.3">
      <c r="A5532" s="5">
        <v>41</v>
      </c>
      <c r="B5532" s="5" t="s">
        <v>80</v>
      </c>
      <c r="C5532" s="7" t="b">
        <f t="shared" si="172"/>
        <v>0</v>
      </c>
      <c r="D5532" s="7" t="str" cm="1">
        <f t="array" ref="D5532">_xlfn.SWITCH(A5532,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532" s="12">
        <f t="shared" si="173"/>
        <v>41075</v>
      </c>
      <c r="F5532" s="5">
        <v>2012</v>
      </c>
      <c r="G5532" s="8">
        <v>1384584.59</v>
      </c>
      <c r="H5532" s="5" t="s">
        <v>99</v>
      </c>
      <c r="I5532" s="9">
        <v>64.92</v>
      </c>
      <c r="J5532" s="10">
        <v>3.7229999999999999</v>
      </c>
      <c r="K5532" s="10">
        <v>197.69229200000001</v>
      </c>
      <c r="L5532" s="10">
        <v>6.5469999999999997</v>
      </c>
      <c r="M5532" s="11" t="str" cm="1">
        <f t="array" ref="M5532">_xlfn.IFS(ROUND(Sales_Data[[#This Row],[Temperature]],0)&lt;50,"Cold",ROUND(Sales_Data[[#This Row],[Temperature]],0)&lt;70,"Mild",ROUND(Sales_Data[[#This Row],[Temperature]],0)&lt;84,"Warm",TRUE,"Hot")</f>
        <v>Mild</v>
      </c>
    </row>
    <row r="5533" spans="1:13" x14ac:dyDescent="0.3">
      <c r="A5533" s="5">
        <v>42</v>
      </c>
      <c r="B5533" s="5" t="s">
        <v>80</v>
      </c>
      <c r="C5533" s="7" t="b">
        <f t="shared" si="172"/>
        <v>0</v>
      </c>
      <c r="D5533" s="7" t="str" cm="1">
        <f t="array" ref="D5533">_xlfn.SWITCH(A5533,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533" s="12">
        <f t="shared" si="173"/>
        <v>41075</v>
      </c>
      <c r="F5533" s="5">
        <v>2012</v>
      </c>
      <c r="G5533" s="8">
        <v>606309.13</v>
      </c>
      <c r="H5533" s="5" t="s">
        <v>99</v>
      </c>
      <c r="I5533" s="9">
        <v>88.58</v>
      </c>
      <c r="J5533" s="10">
        <v>4.1440000000000001</v>
      </c>
      <c r="K5533" s="10">
        <v>130.82953330000001</v>
      </c>
      <c r="L5533" s="10">
        <v>7.3819999999999997</v>
      </c>
      <c r="M5533" s="11" t="str" cm="1">
        <f t="array" ref="M5533">_xlfn.IFS(ROUND(Sales_Data[[#This Row],[Temperature]],0)&lt;50,"Cold",ROUND(Sales_Data[[#This Row],[Temperature]],0)&lt;70,"Mild",ROUND(Sales_Data[[#This Row],[Temperature]],0)&lt;84,"Warm",TRUE,"Hot")</f>
        <v>Hot</v>
      </c>
    </row>
    <row r="5534" spans="1:13" x14ac:dyDescent="0.3">
      <c r="A5534" s="5">
        <v>43</v>
      </c>
      <c r="B5534" s="5" t="s">
        <v>80</v>
      </c>
      <c r="C5534" s="7" t="b">
        <f t="shared" si="172"/>
        <v>0</v>
      </c>
      <c r="D5534" s="7" t="str" cm="1">
        <f t="array" ref="D5534">_xlfn.SWITCH(A5534,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534" s="12">
        <f t="shared" si="173"/>
        <v>41075</v>
      </c>
      <c r="F5534" s="5">
        <v>2012</v>
      </c>
      <c r="G5534" s="8">
        <v>634815.1</v>
      </c>
      <c r="H5534" s="5" t="s">
        <v>99</v>
      </c>
      <c r="I5534" s="9">
        <v>87.75</v>
      </c>
      <c r="J5534" s="10">
        <v>3.3929999999999998</v>
      </c>
      <c r="K5534" s="10">
        <v>213.17869519999999</v>
      </c>
      <c r="L5534" s="10">
        <v>9.5749999999999993</v>
      </c>
      <c r="M5534" s="11" t="str" cm="1">
        <f t="array" ref="M5534">_xlfn.IFS(ROUND(Sales_Data[[#This Row],[Temperature]],0)&lt;50,"Cold",ROUND(Sales_Data[[#This Row],[Temperature]],0)&lt;70,"Mild",ROUND(Sales_Data[[#This Row],[Temperature]],0)&lt;84,"Warm",TRUE,"Hot")</f>
        <v>Hot</v>
      </c>
    </row>
    <row r="5535" spans="1:13" x14ac:dyDescent="0.3">
      <c r="A5535" s="5">
        <v>44</v>
      </c>
      <c r="B5535" s="5" t="s">
        <v>80</v>
      </c>
      <c r="C5535" s="7" t="b">
        <f t="shared" si="172"/>
        <v>0</v>
      </c>
      <c r="D5535" s="7" t="str" cm="1">
        <f t="array" ref="D5535">_xlfn.SWITCH(A5535,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535" s="12">
        <f t="shared" si="173"/>
        <v>41075</v>
      </c>
      <c r="F5535" s="5">
        <v>2012</v>
      </c>
      <c r="G5535" s="8">
        <v>338400.82</v>
      </c>
      <c r="H5535" s="5" t="s">
        <v>99</v>
      </c>
      <c r="I5535" s="9">
        <v>65.97</v>
      </c>
      <c r="J5535" s="10">
        <v>3.7559999999999998</v>
      </c>
      <c r="K5535" s="10">
        <v>130.82953330000001</v>
      </c>
      <c r="L5535" s="10">
        <v>5.6210000000000004</v>
      </c>
      <c r="M5535" s="11" t="str" cm="1">
        <f t="array" ref="M5535">_xlfn.IFS(ROUND(Sales_Data[[#This Row],[Temperature]],0)&lt;50,"Cold",ROUND(Sales_Data[[#This Row],[Temperature]],0)&lt;70,"Mild",ROUND(Sales_Data[[#This Row],[Temperature]],0)&lt;84,"Warm",TRUE,"Hot")</f>
        <v>Mild</v>
      </c>
    </row>
    <row r="5536" spans="1:13" x14ac:dyDescent="0.3">
      <c r="A5536" s="5">
        <v>45</v>
      </c>
      <c r="B5536" s="5" t="s">
        <v>80</v>
      </c>
      <c r="C5536" s="7" t="b">
        <f t="shared" si="172"/>
        <v>0</v>
      </c>
      <c r="D5536" s="7" t="str" cm="1">
        <f t="array" ref="D5536">_xlfn.SWITCH(A5536,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536" s="12">
        <f t="shared" si="173"/>
        <v>41075</v>
      </c>
      <c r="F5536" s="5">
        <v>2012</v>
      </c>
      <c r="G5536" s="8">
        <v>821498.18</v>
      </c>
      <c r="H5536" s="5" t="s">
        <v>99</v>
      </c>
      <c r="I5536" s="9">
        <v>71.930000000000007</v>
      </c>
      <c r="J5536" s="10">
        <v>3.62</v>
      </c>
      <c r="K5536" s="10">
        <v>191.02997310000001</v>
      </c>
      <c r="L5536" s="10">
        <v>8.5670000000000002</v>
      </c>
      <c r="M5536" s="11" t="str" cm="1">
        <f t="array" ref="M5536">_xlfn.IFS(ROUND(Sales_Data[[#This Row],[Temperature]],0)&lt;50,"Cold",ROUND(Sales_Data[[#This Row],[Temperature]],0)&lt;70,"Mild",ROUND(Sales_Data[[#This Row],[Temperature]],0)&lt;84,"Warm",TRUE,"Hot")</f>
        <v>Warm</v>
      </c>
    </row>
    <row r="5537" spans="1:13" x14ac:dyDescent="0.3">
      <c r="A5537" s="5">
        <v>1</v>
      </c>
      <c r="B5537" s="5" t="s">
        <v>81</v>
      </c>
      <c r="C5537" s="7" t="b">
        <f t="shared" si="172"/>
        <v>0</v>
      </c>
      <c r="D5537" s="7" t="str" cm="1">
        <f t="array" ref="D5537">_xlfn.SWITCH(A5537,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537" s="12">
        <f t="shared" si="173"/>
        <v>41082</v>
      </c>
      <c r="F5537" s="5">
        <v>2012</v>
      </c>
      <c r="G5537" s="8">
        <v>1527845.81</v>
      </c>
      <c r="H5537" s="5" t="s">
        <v>99</v>
      </c>
      <c r="I5537" s="9">
        <v>78.39</v>
      </c>
      <c r="J5537" s="10">
        <v>3.3460000000000001</v>
      </c>
      <c r="K5537" s="10">
        <v>221.8030211</v>
      </c>
      <c r="L5537" s="10">
        <v>7.1429999999999998</v>
      </c>
      <c r="M5537" s="11" t="str" cm="1">
        <f t="array" ref="M5537">_xlfn.IFS(ROUND(Sales_Data[[#This Row],[Temperature]],0)&lt;50,"Cold",ROUND(Sales_Data[[#This Row],[Temperature]],0)&lt;70,"Mild",ROUND(Sales_Data[[#This Row],[Temperature]],0)&lt;84,"Warm",TRUE,"Hot")</f>
        <v>Warm</v>
      </c>
    </row>
    <row r="5538" spans="1:13" x14ac:dyDescent="0.3">
      <c r="A5538" s="5">
        <v>2</v>
      </c>
      <c r="B5538" s="5" t="s">
        <v>81</v>
      </c>
      <c r="C5538" s="7" t="b">
        <f t="shared" si="172"/>
        <v>0</v>
      </c>
      <c r="D5538" s="7" t="str" cm="1">
        <f t="array" ref="D5538">_xlfn.SWITCH(A5538,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538" s="12">
        <f t="shared" si="173"/>
        <v>41082</v>
      </c>
      <c r="F5538" s="5">
        <v>2012</v>
      </c>
      <c r="G5538" s="8">
        <v>1887733.21</v>
      </c>
      <c r="H5538" s="5" t="s">
        <v>99</v>
      </c>
      <c r="I5538" s="9">
        <v>81.040000000000006</v>
      </c>
      <c r="J5538" s="10">
        <v>3.3460000000000001</v>
      </c>
      <c r="K5538" s="10">
        <v>221.44116220000001</v>
      </c>
      <c r="L5538" s="10">
        <v>6.891</v>
      </c>
      <c r="M5538" s="11" t="str" cm="1">
        <f t="array" ref="M5538">_xlfn.IFS(ROUND(Sales_Data[[#This Row],[Temperature]],0)&lt;50,"Cold",ROUND(Sales_Data[[#This Row],[Temperature]],0)&lt;70,"Mild",ROUND(Sales_Data[[#This Row],[Temperature]],0)&lt;84,"Warm",TRUE,"Hot")</f>
        <v>Warm</v>
      </c>
    </row>
    <row r="5539" spans="1:13" x14ac:dyDescent="0.3">
      <c r="A5539" s="5">
        <v>3</v>
      </c>
      <c r="B5539" s="5" t="s">
        <v>81</v>
      </c>
      <c r="C5539" s="7" t="b">
        <f t="shared" si="172"/>
        <v>0</v>
      </c>
      <c r="D5539" s="7" t="str" cm="1">
        <f t="array" ref="D5539">_xlfn.SWITCH(A5539,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539" s="12">
        <f t="shared" si="173"/>
        <v>41082</v>
      </c>
      <c r="F5539" s="5">
        <v>2012</v>
      </c>
      <c r="G5539" s="8">
        <v>419497.95</v>
      </c>
      <c r="H5539" s="5" t="s">
        <v>99</v>
      </c>
      <c r="I5539" s="9">
        <v>82.7</v>
      </c>
      <c r="J5539" s="10">
        <v>3.3460000000000001</v>
      </c>
      <c r="K5539" s="10">
        <v>225.3068615</v>
      </c>
      <c r="L5539" s="10">
        <v>6.6639999999999997</v>
      </c>
      <c r="M5539" s="11" t="str" cm="1">
        <f t="array" ref="M5539">_xlfn.IFS(ROUND(Sales_Data[[#This Row],[Temperature]],0)&lt;50,"Cold",ROUND(Sales_Data[[#This Row],[Temperature]],0)&lt;70,"Mild",ROUND(Sales_Data[[#This Row],[Temperature]],0)&lt;84,"Warm",TRUE,"Hot")</f>
        <v>Warm</v>
      </c>
    </row>
    <row r="5540" spans="1:13" x14ac:dyDescent="0.3">
      <c r="A5540" s="5">
        <v>4</v>
      </c>
      <c r="B5540" s="5" t="s">
        <v>81</v>
      </c>
      <c r="C5540" s="7" t="b">
        <f t="shared" si="172"/>
        <v>0</v>
      </c>
      <c r="D5540" s="7" t="str" cm="1">
        <f t="array" ref="D5540">_xlfn.SWITCH(A5540,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540" s="12">
        <f t="shared" si="173"/>
        <v>41082</v>
      </c>
      <c r="F5540" s="5">
        <v>2012</v>
      </c>
      <c r="G5540" s="8">
        <v>2197299.65</v>
      </c>
      <c r="H5540" s="5" t="s">
        <v>99</v>
      </c>
      <c r="I5540" s="9">
        <v>81.63</v>
      </c>
      <c r="J5540" s="10">
        <v>3.3290000000000002</v>
      </c>
      <c r="K5540" s="10">
        <v>130.7929</v>
      </c>
      <c r="L5540" s="10">
        <v>4.3079999999999998</v>
      </c>
      <c r="M5540" s="11" t="str" cm="1">
        <f t="array" ref="M5540">_xlfn.IFS(ROUND(Sales_Data[[#This Row],[Temperature]],0)&lt;50,"Cold",ROUND(Sales_Data[[#This Row],[Temperature]],0)&lt;70,"Mild",ROUND(Sales_Data[[#This Row],[Temperature]],0)&lt;84,"Warm",TRUE,"Hot")</f>
        <v>Warm</v>
      </c>
    </row>
    <row r="5541" spans="1:13" x14ac:dyDescent="0.3">
      <c r="A5541" s="5">
        <v>5</v>
      </c>
      <c r="B5541" s="5" t="s">
        <v>81</v>
      </c>
      <c r="C5541" s="7" t="b">
        <f t="shared" si="172"/>
        <v>0</v>
      </c>
      <c r="D5541" s="7" t="str" cm="1">
        <f t="array" ref="D5541">_xlfn.SWITCH(A5541,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541" s="12">
        <f t="shared" si="173"/>
        <v>41082</v>
      </c>
      <c r="F5541" s="5">
        <v>2012</v>
      </c>
      <c r="G5541" s="8">
        <v>325041.68</v>
      </c>
      <c r="H5541" s="5" t="s">
        <v>99</v>
      </c>
      <c r="I5541" s="9">
        <v>80.569999999999993</v>
      </c>
      <c r="J5541" s="10">
        <v>3.3460000000000001</v>
      </c>
      <c r="K5541" s="10">
        <v>222.3900046</v>
      </c>
      <c r="L5541" s="10">
        <v>5.8010000000000002</v>
      </c>
      <c r="M5541" s="11" t="str" cm="1">
        <f t="array" ref="M5541">_xlfn.IFS(ROUND(Sales_Data[[#This Row],[Temperature]],0)&lt;50,"Cold",ROUND(Sales_Data[[#This Row],[Temperature]],0)&lt;70,"Mild",ROUND(Sales_Data[[#This Row],[Temperature]],0)&lt;84,"Warm",TRUE,"Hot")</f>
        <v>Warm</v>
      </c>
    </row>
    <row r="5542" spans="1:13" x14ac:dyDescent="0.3">
      <c r="A5542" s="5">
        <v>6</v>
      </c>
      <c r="B5542" s="5" t="s">
        <v>81</v>
      </c>
      <c r="C5542" s="7" t="b">
        <f t="shared" si="172"/>
        <v>0</v>
      </c>
      <c r="D5542" s="7" t="str" cm="1">
        <f t="array" ref="D5542">_xlfn.SWITCH(A5542,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542" s="12">
        <f t="shared" si="173"/>
        <v>41082</v>
      </c>
      <c r="F5542" s="5">
        <v>2012</v>
      </c>
      <c r="G5542" s="8">
        <v>1618272.25</v>
      </c>
      <c r="H5542" s="5" t="s">
        <v>99</v>
      </c>
      <c r="I5542" s="9">
        <v>81.2</v>
      </c>
      <c r="J5542" s="10">
        <v>3.3460000000000001</v>
      </c>
      <c r="K5542" s="10">
        <v>223.40939059999999</v>
      </c>
      <c r="L5542" s="10">
        <v>5.9640000000000004</v>
      </c>
      <c r="M5542" s="11" t="str" cm="1">
        <f t="array" ref="M5542">_xlfn.IFS(ROUND(Sales_Data[[#This Row],[Temperature]],0)&lt;50,"Cold",ROUND(Sales_Data[[#This Row],[Temperature]],0)&lt;70,"Mild",ROUND(Sales_Data[[#This Row],[Temperature]],0)&lt;84,"Warm",TRUE,"Hot")</f>
        <v>Warm</v>
      </c>
    </row>
    <row r="5543" spans="1:13" x14ac:dyDescent="0.3">
      <c r="A5543" s="5">
        <v>7</v>
      </c>
      <c r="B5543" s="5" t="s">
        <v>81</v>
      </c>
      <c r="C5543" s="7" t="b">
        <f t="shared" si="172"/>
        <v>0</v>
      </c>
      <c r="D5543" s="7" t="str" cm="1">
        <f t="array" ref="D5543">_xlfn.SWITCH(A5543,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543" s="12">
        <f t="shared" si="173"/>
        <v>41082</v>
      </c>
      <c r="F5543" s="5">
        <v>2012</v>
      </c>
      <c r="G5543" s="8">
        <v>687344.68</v>
      </c>
      <c r="H5543" s="5" t="s">
        <v>99</v>
      </c>
      <c r="I5543" s="9">
        <v>63.69</v>
      </c>
      <c r="J5543" s="10">
        <v>3.7349999999999999</v>
      </c>
      <c r="K5543" s="10">
        <v>197.7389345</v>
      </c>
      <c r="L5543" s="10">
        <v>8.09</v>
      </c>
      <c r="M5543" s="11" t="str" cm="1">
        <f t="array" ref="M5543">_xlfn.IFS(ROUND(Sales_Data[[#This Row],[Temperature]],0)&lt;50,"Cold",ROUND(Sales_Data[[#This Row],[Temperature]],0)&lt;70,"Mild",ROUND(Sales_Data[[#This Row],[Temperature]],0)&lt;84,"Warm",TRUE,"Hot")</f>
        <v>Mild</v>
      </c>
    </row>
    <row r="5544" spans="1:13" x14ac:dyDescent="0.3">
      <c r="A5544" s="5">
        <v>8</v>
      </c>
      <c r="B5544" s="5" t="s">
        <v>81</v>
      </c>
      <c r="C5544" s="7" t="b">
        <f t="shared" si="172"/>
        <v>0</v>
      </c>
      <c r="D5544" s="7" t="str" cm="1">
        <f t="array" ref="D5544">_xlfn.SWITCH(A5544,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544" s="12">
        <f t="shared" si="173"/>
        <v>41082</v>
      </c>
      <c r="F5544" s="5">
        <v>2012</v>
      </c>
      <c r="G5544" s="8">
        <v>899449.65</v>
      </c>
      <c r="H5544" s="5" t="s">
        <v>99</v>
      </c>
      <c r="I5544" s="9">
        <v>78.849999999999994</v>
      </c>
      <c r="J5544" s="10">
        <v>3.3460000000000001</v>
      </c>
      <c r="K5544" s="10">
        <v>225.35588430000001</v>
      </c>
      <c r="L5544" s="10">
        <v>5.6790000000000003</v>
      </c>
      <c r="M5544" s="11" t="str" cm="1">
        <f t="array" ref="M5544">_xlfn.IFS(ROUND(Sales_Data[[#This Row],[Temperature]],0)&lt;50,"Cold",ROUND(Sales_Data[[#This Row],[Temperature]],0)&lt;70,"Mild",ROUND(Sales_Data[[#This Row],[Temperature]],0)&lt;84,"Warm",TRUE,"Hot")</f>
        <v>Warm</v>
      </c>
    </row>
    <row r="5545" spans="1:13" x14ac:dyDescent="0.3">
      <c r="A5545" s="5">
        <v>9</v>
      </c>
      <c r="B5545" s="5" t="s">
        <v>81</v>
      </c>
      <c r="C5545" s="7" t="b">
        <f t="shared" si="172"/>
        <v>0</v>
      </c>
      <c r="D5545" s="7" t="str" cm="1">
        <f t="array" ref="D5545">_xlfn.SWITCH(A5545,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45" s="12">
        <f t="shared" si="173"/>
        <v>41082</v>
      </c>
      <c r="F5545" s="5">
        <v>2012</v>
      </c>
      <c r="G5545" s="8">
        <v>562173.12</v>
      </c>
      <c r="H5545" s="5" t="s">
        <v>99</v>
      </c>
      <c r="I5545" s="9">
        <v>81.05</v>
      </c>
      <c r="J5545" s="10">
        <v>3.3460000000000001</v>
      </c>
      <c r="K5545" s="10">
        <v>225.5495841</v>
      </c>
      <c r="L5545" s="10">
        <v>5.5389999999999997</v>
      </c>
      <c r="M5545" s="11" t="str" cm="1">
        <f t="array" ref="M5545">_xlfn.IFS(ROUND(Sales_Data[[#This Row],[Temperature]],0)&lt;50,"Cold",ROUND(Sales_Data[[#This Row],[Temperature]],0)&lt;70,"Mild",ROUND(Sales_Data[[#This Row],[Temperature]],0)&lt;84,"Warm",TRUE,"Hot")</f>
        <v>Warm</v>
      </c>
    </row>
    <row r="5546" spans="1:13" x14ac:dyDescent="0.3">
      <c r="A5546" s="5">
        <v>10</v>
      </c>
      <c r="B5546" s="5" t="s">
        <v>81</v>
      </c>
      <c r="C5546" s="7" t="b">
        <f t="shared" si="172"/>
        <v>0</v>
      </c>
      <c r="D5546" s="7" t="str" cm="1">
        <f t="array" ref="D5546">_xlfn.SWITCH(A5546,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46" s="12">
        <f t="shared" si="173"/>
        <v>41082</v>
      </c>
      <c r="F5546" s="5">
        <v>2012</v>
      </c>
      <c r="G5546" s="8">
        <v>1755334.18</v>
      </c>
      <c r="H5546" s="5" t="s">
        <v>99</v>
      </c>
      <c r="I5546" s="9">
        <v>89.92</v>
      </c>
      <c r="J5546" s="10">
        <v>4.0140000000000002</v>
      </c>
      <c r="K5546" s="10">
        <v>130.7929</v>
      </c>
      <c r="L5546" s="10">
        <v>7.3819999999999997</v>
      </c>
      <c r="M5546" s="11" t="str" cm="1">
        <f t="array" ref="M5546">_xlfn.IFS(ROUND(Sales_Data[[#This Row],[Temperature]],0)&lt;50,"Cold",ROUND(Sales_Data[[#This Row],[Temperature]],0)&lt;70,"Mild",ROUND(Sales_Data[[#This Row],[Temperature]],0)&lt;84,"Warm",TRUE,"Hot")</f>
        <v>Hot</v>
      </c>
    </row>
    <row r="5547" spans="1:13" x14ac:dyDescent="0.3">
      <c r="A5547" s="5">
        <v>11</v>
      </c>
      <c r="B5547" s="5" t="s">
        <v>81</v>
      </c>
      <c r="C5547" s="7" t="b">
        <f t="shared" si="172"/>
        <v>0</v>
      </c>
      <c r="D5547" s="7" t="str" cm="1">
        <f t="array" ref="D5547">_xlfn.SWITCH(A5547,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47" s="12">
        <f t="shared" si="173"/>
        <v>41082</v>
      </c>
      <c r="F5547" s="5">
        <v>2012</v>
      </c>
      <c r="G5547" s="8">
        <v>1355680.3</v>
      </c>
      <c r="H5547" s="5" t="s">
        <v>99</v>
      </c>
      <c r="I5547" s="9">
        <v>83.26</v>
      </c>
      <c r="J5547" s="10">
        <v>3.3460000000000001</v>
      </c>
      <c r="K5547" s="10">
        <v>225.3068615</v>
      </c>
      <c r="L5547" s="10">
        <v>6.6639999999999997</v>
      </c>
      <c r="M5547" s="11" t="str" cm="1">
        <f t="array" ref="M5547">_xlfn.IFS(ROUND(Sales_Data[[#This Row],[Temperature]],0)&lt;50,"Cold",ROUND(Sales_Data[[#This Row],[Temperature]],0)&lt;70,"Mild",ROUND(Sales_Data[[#This Row],[Temperature]],0)&lt;84,"Warm",TRUE,"Hot")</f>
        <v>Warm</v>
      </c>
    </row>
    <row r="5548" spans="1:13" x14ac:dyDescent="0.3">
      <c r="A5548" s="5">
        <v>12</v>
      </c>
      <c r="B5548" s="5" t="s">
        <v>81</v>
      </c>
      <c r="C5548" s="7" t="b">
        <f t="shared" si="172"/>
        <v>0</v>
      </c>
      <c r="D5548" s="7" t="str" cm="1">
        <f t="array" ref="D5548">_xlfn.SWITCH(A5548,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48" s="12">
        <f t="shared" si="173"/>
        <v>41082</v>
      </c>
      <c r="F5548" s="5">
        <v>2012</v>
      </c>
      <c r="G5548" s="8">
        <v>981386.25</v>
      </c>
      <c r="H5548" s="5" t="s">
        <v>99</v>
      </c>
      <c r="I5548" s="9">
        <v>91.61</v>
      </c>
      <c r="J5548" s="10">
        <v>4.0140000000000002</v>
      </c>
      <c r="K5548" s="10">
        <v>130.7929</v>
      </c>
      <c r="L5548" s="10">
        <v>11.627000000000001</v>
      </c>
      <c r="M5548" s="11" t="str" cm="1">
        <f t="array" ref="M5548">_xlfn.IFS(ROUND(Sales_Data[[#This Row],[Temperature]],0)&lt;50,"Cold",ROUND(Sales_Data[[#This Row],[Temperature]],0)&lt;70,"Mild",ROUND(Sales_Data[[#This Row],[Temperature]],0)&lt;84,"Warm",TRUE,"Hot")</f>
        <v>Hot</v>
      </c>
    </row>
    <row r="5549" spans="1:13" x14ac:dyDescent="0.3">
      <c r="A5549" s="5">
        <v>13</v>
      </c>
      <c r="B5549" s="5" t="s">
        <v>81</v>
      </c>
      <c r="C5549" s="7" t="b">
        <f t="shared" si="172"/>
        <v>0</v>
      </c>
      <c r="D5549" s="7" t="str" cm="1">
        <f t="array" ref="D5549">_xlfn.SWITCH(A5549,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49" s="12">
        <f t="shared" si="173"/>
        <v>41082</v>
      </c>
      <c r="F5549" s="5">
        <v>2012</v>
      </c>
      <c r="G5549" s="8">
        <v>2094373</v>
      </c>
      <c r="H5549" s="5" t="s">
        <v>99</v>
      </c>
      <c r="I5549" s="9">
        <v>72.89</v>
      </c>
      <c r="J5549" s="10">
        <v>3.7370000000000001</v>
      </c>
      <c r="K5549" s="10">
        <v>130.7929</v>
      </c>
      <c r="L5549" s="10">
        <v>5.9649999999999999</v>
      </c>
      <c r="M5549" s="11" t="str" cm="1">
        <f t="array" ref="M5549">_xlfn.IFS(ROUND(Sales_Data[[#This Row],[Temperature]],0)&lt;50,"Cold",ROUND(Sales_Data[[#This Row],[Temperature]],0)&lt;70,"Mild",ROUND(Sales_Data[[#This Row],[Temperature]],0)&lt;84,"Warm",TRUE,"Hot")</f>
        <v>Warm</v>
      </c>
    </row>
    <row r="5550" spans="1:13" x14ac:dyDescent="0.3">
      <c r="A5550" s="5">
        <v>14</v>
      </c>
      <c r="B5550" s="5" t="s">
        <v>81</v>
      </c>
      <c r="C5550" s="7" t="b">
        <f t="shared" si="172"/>
        <v>0</v>
      </c>
      <c r="D5550" s="7" t="str" cm="1">
        <f t="array" ref="D5550">_xlfn.SWITCH(A5550,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50" s="12">
        <f t="shared" si="173"/>
        <v>41082</v>
      </c>
      <c r="F5550" s="5">
        <v>2012</v>
      </c>
      <c r="G5550" s="8">
        <v>1660228.88</v>
      </c>
      <c r="H5550" s="5" t="s">
        <v>99</v>
      </c>
      <c r="I5550" s="9">
        <v>74.22</v>
      </c>
      <c r="J5550" s="10">
        <v>3.5640000000000001</v>
      </c>
      <c r="K5550" s="10">
        <v>191.06460960000001</v>
      </c>
      <c r="L5550" s="10">
        <v>8.5670000000000002</v>
      </c>
      <c r="M5550" s="11" t="str" cm="1">
        <f t="array" ref="M5550">_xlfn.IFS(ROUND(Sales_Data[[#This Row],[Temperature]],0)&lt;50,"Cold",ROUND(Sales_Data[[#This Row],[Temperature]],0)&lt;70,"Mild",ROUND(Sales_Data[[#This Row],[Temperature]],0)&lt;84,"Warm",TRUE,"Hot")</f>
        <v>Warm</v>
      </c>
    </row>
    <row r="5551" spans="1:13" x14ac:dyDescent="0.3">
      <c r="A5551" s="5">
        <v>15</v>
      </c>
      <c r="B5551" s="5" t="s">
        <v>81</v>
      </c>
      <c r="C5551" s="7" t="b">
        <f t="shared" si="172"/>
        <v>0</v>
      </c>
      <c r="D5551" s="7" t="str" cm="1">
        <f t="array" ref="D5551">_xlfn.SWITCH(A5551,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51" s="12">
        <f t="shared" si="173"/>
        <v>41082</v>
      </c>
      <c r="F5551" s="5">
        <v>2012</v>
      </c>
      <c r="G5551" s="8">
        <v>687085.6</v>
      </c>
      <c r="H5551" s="5" t="s">
        <v>99</v>
      </c>
      <c r="I5551" s="9">
        <v>74.28</v>
      </c>
      <c r="J5551" s="10">
        <v>3.722</v>
      </c>
      <c r="K5551" s="10">
        <v>138.16290000000001</v>
      </c>
      <c r="L5551" s="10">
        <v>8.15</v>
      </c>
      <c r="M5551" s="11" t="str" cm="1">
        <f t="array" ref="M5551">_xlfn.IFS(ROUND(Sales_Data[[#This Row],[Temperature]],0)&lt;50,"Cold",ROUND(Sales_Data[[#This Row],[Temperature]],0)&lt;70,"Mild",ROUND(Sales_Data[[#This Row],[Temperature]],0)&lt;84,"Warm",TRUE,"Hot")</f>
        <v>Warm</v>
      </c>
    </row>
    <row r="5552" spans="1:13" x14ac:dyDescent="0.3">
      <c r="A5552" s="5">
        <v>16</v>
      </c>
      <c r="B5552" s="5" t="s">
        <v>81</v>
      </c>
      <c r="C5552" s="7" t="b">
        <f t="shared" si="172"/>
        <v>0</v>
      </c>
      <c r="D5552" s="7" t="str" cm="1">
        <f t="array" ref="D5552">_xlfn.SWITCH(A5552,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52" s="12">
        <f t="shared" si="173"/>
        <v>41082</v>
      </c>
      <c r="F5552" s="5">
        <v>2012</v>
      </c>
      <c r="G5552" s="8">
        <v>581745.72</v>
      </c>
      <c r="H5552" s="5" t="s">
        <v>99</v>
      </c>
      <c r="I5552" s="9">
        <v>70.41</v>
      </c>
      <c r="J5552" s="10">
        <v>3.7349999999999999</v>
      </c>
      <c r="K5552" s="10">
        <v>197.7389345</v>
      </c>
      <c r="L5552" s="10">
        <v>6.1689999999999996</v>
      </c>
      <c r="M5552" s="11" t="str" cm="1">
        <f t="array" ref="M5552">_xlfn.IFS(ROUND(Sales_Data[[#This Row],[Temperature]],0)&lt;50,"Cold",ROUND(Sales_Data[[#This Row],[Temperature]],0)&lt;70,"Mild",ROUND(Sales_Data[[#This Row],[Temperature]],0)&lt;84,"Warm",TRUE,"Hot")</f>
        <v>Warm</v>
      </c>
    </row>
    <row r="5553" spans="1:13" x14ac:dyDescent="0.3">
      <c r="A5553" s="5">
        <v>17</v>
      </c>
      <c r="B5553" s="5" t="s">
        <v>81</v>
      </c>
      <c r="C5553" s="7" t="b">
        <f t="shared" si="172"/>
        <v>0</v>
      </c>
      <c r="D5553" s="7" t="str" cm="1">
        <f t="array" ref="D5553">_xlfn.SWITCH(A5553,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53" s="12">
        <f t="shared" si="173"/>
        <v>41082</v>
      </c>
      <c r="F5553" s="5">
        <v>2012</v>
      </c>
      <c r="G5553" s="8">
        <v>981210.57</v>
      </c>
      <c r="H5553" s="5" t="s">
        <v>99</v>
      </c>
      <c r="I5553" s="9">
        <v>62.9</v>
      </c>
      <c r="J5553" s="10">
        <v>3.7370000000000001</v>
      </c>
      <c r="K5553" s="10">
        <v>130.7929</v>
      </c>
      <c r="L5553" s="10">
        <v>6.2350000000000003</v>
      </c>
      <c r="M5553" s="11" t="str" cm="1">
        <f t="array" ref="M5553">_xlfn.IFS(ROUND(Sales_Data[[#This Row],[Temperature]],0)&lt;50,"Cold",ROUND(Sales_Data[[#This Row],[Temperature]],0)&lt;70,"Mild",ROUND(Sales_Data[[#This Row],[Temperature]],0)&lt;84,"Warm",TRUE,"Hot")</f>
        <v>Mild</v>
      </c>
    </row>
    <row r="5554" spans="1:13" x14ac:dyDescent="0.3">
      <c r="A5554" s="5">
        <v>18</v>
      </c>
      <c r="B5554" s="5" t="s">
        <v>81</v>
      </c>
      <c r="C5554" s="7" t="b">
        <f t="shared" si="172"/>
        <v>0</v>
      </c>
      <c r="D5554" s="7" t="str" cm="1">
        <f t="array" ref="D5554">_xlfn.SWITCH(A5554,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54" s="12">
        <f t="shared" si="173"/>
        <v>41082</v>
      </c>
      <c r="F5554" s="5">
        <v>2012</v>
      </c>
      <c r="G5554" s="8">
        <v>1080357.8899999999</v>
      </c>
      <c r="H5554" s="5" t="s">
        <v>99</v>
      </c>
      <c r="I5554" s="9">
        <v>70.92</v>
      </c>
      <c r="J5554" s="10">
        <v>3.629</v>
      </c>
      <c r="K5554" s="10">
        <v>138.16290000000001</v>
      </c>
      <c r="L5554" s="10">
        <v>8.3040000000000003</v>
      </c>
      <c r="M5554" s="11" t="str" cm="1">
        <f t="array" ref="M5554">_xlfn.IFS(ROUND(Sales_Data[[#This Row],[Temperature]],0)&lt;50,"Cold",ROUND(Sales_Data[[#This Row],[Temperature]],0)&lt;70,"Mild",ROUND(Sales_Data[[#This Row],[Temperature]],0)&lt;84,"Warm",TRUE,"Hot")</f>
        <v>Warm</v>
      </c>
    </row>
    <row r="5555" spans="1:13" x14ac:dyDescent="0.3">
      <c r="A5555" s="5">
        <v>19</v>
      </c>
      <c r="B5555" s="5" t="s">
        <v>81</v>
      </c>
      <c r="C5555" s="7" t="b">
        <f t="shared" si="172"/>
        <v>0</v>
      </c>
      <c r="D5555" s="7" t="str" cm="1">
        <f t="array" ref="D5555">_xlfn.SWITCH(A5555,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555" s="12">
        <f t="shared" si="173"/>
        <v>41082</v>
      </c>
      <c r="F5555" s="5">
        <v>2012</v>
      </c>
      <c r="G5555" s="8">
        <v>1468350.36</v>
      </c>
      <c r="H5555" s="5" t="s">
        <v>99</v>
      </c>
      <c r="I5555" s="9">
        <v>75.83</v>
      </c>
      <c r="J5555" s="10">
        <v>3.722</v>
      </c>
      <c r="K5555" s="10">
        <v>138.16290000000001</v>
      </c>
      <c r="L5555" s="10">
        <v>8.15</v>
      </c>
      <c r="M5555" s="11" t="str" cm="1">
        <f t="array" ref="M5555">_xlfn.IFS(ROUND(Sales_Data[[#This Row],[Temperature]],0)&lt;50,"Cold",ROUND(Sales_Data[[#This Row],[Temperature]],0)&lt;70,"Mild",ROUND(Sales_Data[[#This Row],[Temperature]],0)&lt;84,"Warm",TRUE,"Hot")</f>
        <v>Warm</v>
      </c>
    </row>
    <row r="5556" spans="1:13" x14ac:dyDescent="0.3">
      <c r="A5556" s="5">
        <v>20</v>
      </c>
      <c r="B5556" s="5" t="s">
        <v>81</v>
      </c>
      <c r="C5556" s="7" t="b">
        <f t="shared" si="172"/>
        <v>0</v>
      </c>
      <c r="D5556" s="7" t="str" cm="1">
        <f t="array" ref="D5556">_xlfn.SWITCH(A5556,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556" s="12">
        <f t="shared" si="173"/>
        <v>41082</v>
      </c>
      <c r="F5556" s="5">
        <v>2012</v>
      </c>
      <c r="G5556" s="8">
        <v>2060588.69</v>
      </c>
      <c r="H5556" s="5" t="s">
        <v>99</v>
      </c>
      <c r="I5556" s="9">
        <v>76.510000000000005</v>
      </c>
      <c r="J5556" s="10">
        <v>3.5640000000000001</v>
      </c>
      <c r="K5556" s="10">
        <v>214.60599999999999</v>
      </c>
      <c r="L5556" s="10">
        <v>7.1390000000000002</v>
      </c>
      <c r="M5556" s="11" t="str" cm="1">
        <f t="array" ref="M5556">_xlfn.IFS(ROUND(Sales_Data[[#This Row],[Temperature]],0)&lt;50,"Cold",ROUND(Sales_Data[[#This Row],[Temperature]],0)&lt;70,"Mild",ROUND(Sales_Data[[#This Row],[Temperature]],0)&lt;84,"Warm",TRUE,"Hot")</f>
        <v>Warm</v>
      </c>
    </row>
    <row r="5557" spans="1:13" x14ac:dyDescent="0.3">
      <c r="A5557" s="5">
        <v>21</v>
      </c>
      <c r="B5557" s="5" t="s">
        <v>81</v>
      </c>
      <c r="C5557" s="7" t="b">
        <f t="shared" si="172"/>
        <v>0</v>
      </c>
      <c r="D5557" s="7" t="str" cm="1">
        <f t="array" ref="D5557">_xlfn.SWITCH(A5557,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557" s="12">
        <f t="shared" si="173"/>
        <v>41082</v>
      </c>
      <c r="F5557" s="5">
        <v>2012</v>
      </c>
      <c r="G5557" s="8">
        <v>735870</v>
      </c>
      <c r="H5557" s="5" t="s">
        <v>99</v>
      </c>
      <c r="I5557" s="9">
        <v>81.78</v>
      </c>
      <c r="J5557" s="10">
        <v>3.3460000000000001</v>
      </c>
      <c r="K5557" s="10">
        <v>221.44116220000001</v>
      </c>
      <c r="L5557" s="10">
        <v>6.891</v>
      </c>
      <c r="M5557" s="11" t="str" cm="1">
        <f t="array" ref="M5557">_xlfn.IFS(ROUND(Sales_Data[[#This Row],[Temperature]],0)&lt;50,"Cold",ROUND(Sales_Data[[#This Row],[Temperature]],0)&lt;70,"Mild",ROUND(Sales_Data[[#This Row],[Temperature]],0)&lt;84,"Warm",TRUE,"Hot")</f>
        <v>Warm</v>
      </c>
    </row>
    <row r="5558" spans="1:13" x14ac:dyDescent="0.3">
      <c r="A5558" s="5">
        <v>22</v>
      </c>
      <c r="B5558" s="5" t="s">
        <v>81</v>
      </c>
      <c r="C5558" s="7" t="b">
        <f t="shared" si="172"/>
        <v>0</v>
      </c>
      <c r="D5558" s="7" t="str" cm="1">
        <f t="array" ref="D5558">_xlfn.SWITCH(A5558,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558" s="12">
        <f t="shared" si="173"/>
        <v>41082</v>
      </c>
      <c r="F5558" s="5">
        <v>2012</v>
      </c>
      <c r="G5558" s="8">
        <v>1112449.3</v>
      </c>
      <c r="H5558" s="5" t="s">
        <v>99</v>
      </c>
      <c r="I5558" s="9">
        <v>70.61</v>
      </c>
      <c r="J5558" s="10">
        <v>3.629</v>
      </c>
      <c r="K5558" s="10">
        <v>142.16064639999999</v>
      </c>
      <c r="L5558" s="10">
        <v>7.6710000000000003</v>
      </c>
      <c r="M5558" s="11" t="str" cm="1">
        <f t="array" ref="M5558">_xlfn.IFS(ROUND(Sales_Data[[#This Row],[Temperature]],0)&lt;50,"Cold",ROUND(Sales_Data[[#This Row],[Temperature]],0)&lt;70,"Mild",ROUND(Sales_Data[[#This Row],[Temperature]],0)&lt;84,"Warm",TRUE,"Hot")</f>
        <v>Warm</v>
      </c>
    </row>
    <row r="5559" spans="1:13" x14ac:dyDescent="0.3">
      <c r="A5559" s="5">
        <v>23</v>
      </c>
      <c r="B5559" s="5" t="s">
        <v>81</v>
      </c>
      <c r="C5559" s="7" t="b">
        <f t="shared" si="172"/>
        <v>0</v>
      </c>
      <c r="D5559" s="7" t="str" cm="1">
        <f t="array" ref="D5559">_xlfn.SWITCH(A5559,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559" s="12">
        <f t="shared" si="173"/>
        <v>41082</v>
      </c>
      <c r="F5559" s="5">
        <v>2012</v>
      </c>
      <c r="G5559" s="8">
        <v>1522042.57</v>
      </c>
      <c r="H5559" s="5" t="s">
        <v>99</v>
      </c>
      <c r="I5559" s="9">
        <v>71.819999999999993</v>
      </c>
      <c r="J5559" s="10">
        <v>3.629</v>
      </c>
      <c r="K5559" s="10">
        <v>138.16290000000001</v>
      </c>
      <c r="L5559" s="10">
        <v>4.125</v>
      </c>
      <c r="M5559" s="11" t="str" cm="1">
        <f t="array" ref="M5559">_xlfn.IFS(ROUND(Sales_Data[[#This Row],[Temperature]],0)&lt;50,"Cold",ROUND(Sales_Data[[#This Row],[Temperature]],0)&lt;70,"Mild",ROUND(Sales_Data[[#This Row],[Temperature]],0)&lt;84,"Warm",TRUE,"Hot")</f>
        <v>Warm</v>
      </c>
    </row>
    <row r="5560" spans="1:13" x14ac:dyDescent="0.3">
      <c r="A5560" s="5">
        <v>24</v>
      </c>
      <c r="B5560" s="5" t="s">
        <v>81</v>
      </c>
      <c r="C5560" s="7" t="b">
        <f t="shared" si="172"/>
        <v>0</v>
      </c>
      <c r="D5560" s="7" t="str" cm="1">
        <f t="array" ref="D5560">_xlfn.SWITCH(A5560,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560" s="12">
        <f t="shared" si="173"/>
        <v>41082</v>
      </c>
      <c r="F5560" s="5">
        <v>2012</v>
      </c>
      <c r="G5560" s="8">
        <v>1434709.63</v>
      </c>
      <c r="H5560" s="5" t="s">
        <v>99</v>
      </c>
      <c r="I5560" s="9">
        <v>72.290000000000006</v>
      </c>
      <c r="J5560" s="10">
        <v>3.722</v>
      </c>
      <c r="K5560" s="10">
        <v>138.16290000000001</v>
      </c>
      <c r="L5560" s="10">
        <v>8.9830000000000005</v>
      </c>
      <c r="M5560" s="11" t="str" cm="1">
        <f t="array" ref="M5560">_xlfn.IFS(ROUND(Sales_Data[[#This Row],[Temperature]],0)&lt;50,"Cold",ROUND(Sales_Data[[#This Row],[Temperature]],0)&lt;70,"Mild",ROUND(Sales_Data[[#This Row],[Temperature]],0)&lt;84,"Warm",TRUE,"Hot")</f>
        <v>Warm</v>
      </c>
    </row>
    <row r="5561" spans="1:13" x14ac:dyDescent="0.3">
      <c r="A5561" s="5">
        <v>25</v>
      </c>
      <c r="B5561" s="5" t="s">
        <v>81</v>
      </c>
      <c r="C5561" s="7" t="b">
        <f t="shared" si="172"/>
        <v>0</v>
      </c>
      <c r="D5561" s="7" t="str" cm="1">
        <f t="array" ref="D5561">_xlfn.SWITCH(A5561,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561" s="12">
        <f t="shared" si="173"/>
        <v>41082</v>
      </c>
      <c r="F5561" s="5">
        <v>2012</v>
      </c>
      <c r="G5561" s="8">
        <v>721601.9</v>
      </c>
      <c r="H5561" s="5" t="s">
        <v>99</v>
      </c>
      <c r="I5561" s="9">
        <v>73.52</v>
      </c>
      <c r="J5561" s="10">
        <v>3.5640000000000001</v>
      </c>
      <c r="K5561" s="10">
        <v>214.60599999999999</v>
      </c>
      <c r="L5561" s="10">
        <v>7.1390000000000002</v>
      </c>
      <c r="M5561" s="11" t="str" cm="1">
        <f t="array" ref="M5561">_xlfn.IFS(ROUND(Sales_Data[[#This Row],[Temperature]],0)&lt;50,"Cold",ROUND(Sales_Data[[#This Row],[Temperature]],0)&lt;70,"Mild",ROUND(Sales_Data[[#This Row],[Temperature]],0)&lt;84,"Warm",TRUE,"Hot")</f>
        <v>Warm</v>
      </c>
    </row>
    <row r="5562" spans="1:13" x14ac:dyDescent="0.3">
      <c r="A5562" s="5">
        <v>26</v>
      </c>
      <c r="B5562" s="5" t="s">
        <v>81</v>
      </c>
      <c r="C5562" s="7" t="b">
        <f t="shared" si="172"/>
        <v>0</v>
      </c>
      <c r="D5562" s="7" t="str" cm="1">
        <f t="array" ref="D5562">_xlfn.SWITCH(A5562,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562" s="12">
        <f t="shared" si="173"/>
        <v>41082</v>
      </c>
      <c r="F5562" s="5">
        <v>2012</v>
      </c>
      <c r="G5562" s="8">
        <v>1056282.9099999999</v>
      </c>
      <c r="H5562" s="5" t="s">
        <v>99</v>
      </c>
      <c r="I5562" s="9">
        <v>63.04</v>
      </c>
      <c r="J5562" s="10">
        <v>3.629</v>
      </c>
      <c r="K5562" s="10">
        <v>138.16290000000001</v>
      </c>
      <c r="L5562" s="10">
        <v>7.4889999999999999</v>
      </c>
      <c r="M5562" s="11" t="str" cm="1">
        <f t="array" ref="M5562">_xlfn.IFS(ROUND(Sales_Data[[#This Row],[Temperature]],0)&lt;50,"Cold",ROUND(Sales_Data[[#This Row],[Temperature]],0)&lt;70,"Mild",ROUND(Sales_Data[[#This Row],[Temperature]],0)&lt;84,"Warm",TRUE,"Hot")</f>
        <v>Mild</v>
      </c>
    </row>
    <row r="5563" spans="1:13" x14ac:dyDescent="0.3">
      <c r="A5563" s="5">
        <v>27</v>
      </c>
      <c r="B5563" s="5" t="s">
        <v>81</v>
      </c>
      <c r="C5563" s="7" t="b">
        <f t="shared" si="172"/>
        <v>0</v>
      </c>
      <c r="D5563" s="7" t="str" cm="1">
        <f t="array" ref="D5563">_xlfn.SWITCH(A5563,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563" s="12">
        <f t="shared" si="173"/>
        <v>41082</v>
      </c>
      <c r="F5563" s="5">
        <v>2012</v>
      </c>
      <c r="G5563" s="8">
        <v>1837884.79</v>
      </c>
      <c r="H5563" s="5" t="s">
        <v>99</v>
      </c>
      <c r="I5563" s="9">
        <v>73.23</v>
      </c>
      <c r="J5563" s="10">
        <v>3.722</v>
      </c>
      <c r="K5563" s="10">
        <v>142.16064639999999</v>
      </c>
      <c r="L5563" s="10">
        <v>8.2530000000000001</v>
      </c>
      <c r="M5563" s="11" t="str" cm="1">
        <f t="array" ref="M5563">_xlfn.IFS(ROUND(Sales_Data[[#This Row],[Temperature]],0)&lt;50,"Cold",ROUND(Sales_Data[[#This Row],[Temperature]],0)&lt;70,"Mild",ROUND(Sales_Data[[#This Row],[Temperature]],0)&lt;84,"Warm",TRUE,"Hot")</f>
        <v>Warm</v>
      </c>
    </row>
    <row r="5564" spans="1:13" x14ac:dyDescent="0.3">
      <c r="A5564" s="5">
        <v>28</v>
      </c>
      <c r="B5564" s="5" t="s">
        <v>81</v>
      </c>
      <c r="C5564" s="7" t="b">
        <f t="shared" si="172"/>
        <v>0</v>
      </c>
      <c r="D5564" s="7" t="str" cm="1">
        <f t="array" ref="D5564">_xlfn.SWITCH(A5564,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564" s="12">
        <f t="shared" si="173"/>
        <v>41082</v>
      </c>
      <c r="F5564" s="5">
        <v>2012</v>
      </c>
      <c r="G5564" s="8">
        <v>1180671.55</v>
      </c>
      <c r="H5564" s="5" t="s">
        <v>99</v>
      </c>
      <c r="I5564" s="9">
        <v>91.61</v>
      </c>
      <c r="J5564" s="10">
        <v>4.0140000000000002</v>
      </c>
      <c r="K5564" s="10">
        <v>130.7929</v>
      </c>
      <c r="L5564" s="10">
        <v>11.627000000000001</v>
      </c>
      <c r="M5564" s="11" t="str" cm="1">
        <f t="array" ref="M5564">_xlfn.IFS(ROUND(Sales_Data[[#This Row],[Temperature]],0)&lt;50,"Cold",ROUND(Sales_Data[[#This Row],[Temperature]],0)&lt;70,"Mild",ROUND(Sales_Data[[#This Row],[Temperature]],0)&lt;84,"Warm",TRUE,"Hot")</f>
        <v>Hot</v>
      </c>
    </row>
    <row r="5565" spans="1:13" x14ac:dyDescent="0.3">
      <c r="A5565" s="5">
        <v>29</v>
      </c>
      <c r="B5565" s="5" t="s">
        <v>81</v>
      </c>
      <c r="C5565" s="7" t="b">
        <f t="shared" si="172"/>
        <v>0</v>
      </c>
      <c r="D5565" s="7" t="str" cm="1">
        <f t="array" ref="D5565">_xlfn.SWITCH(A5565,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565" s="12">
        <f t="shared" si="173"/>
        <v>41082</v>
      </c>
      <c r="F5565" s="5">
        <v>2012</v>
      </c>
      <c r="G5565" s="8">
        <v>581854.5</v>
      </c>
      <c r="H5565" s="5" t="s">
        <v>99</v>
      </c>
      <c r="I5565" s="9">
        <v>70.61</v>
      </c>
      <c r="J5565" s="10">
        <v>3.629</v>
      </c>
      <c r="K5565" s="10">
        <v>138.16290000000001</v>
      </c>
      <c r="L5565" s="10">
        <v>9.14</v>
      </c>
      <c r="M5565" s="11" t="str" cm="1">
        <f t="array" ref="M5565">_xlfn.IFS(ROUND(Sales_Data[[#This Row],[Temperature]],0)&lt;50,"Cold",ROUND(Sales_Data[[#This Row],[Temperature]],0)&lt;70,"Mild",ROUND(Sales_Data[[#This Row],[Temperature]],0)&lt;84,"Warm",TRUE,"Hot")</f>
        <v>Warm</v>
      </c>
    </row>
    <row r="5566" spans="1:13" x14ac:dyDescent="0.3">
      <c r="A5566" s="5">
        <v>30</v>
      </c>
      <c r="B5566" s="5" t="s">
        <v>81</v>
      </c>
      <c r="C5566" s="7" t="b">
        <f t="shared" si="172"/>
        <v>0</v>
      </c>
      <c r="D5566" s="7" t="str" cm="1">
        <f t="array" ref="D5566">_xlfn.SWITCH(A5566,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566" s="12">
        <f t="shared" si="173"/>
        <v>41082</v>
      </c>
      <c r="F5566" s="5">
        <v>2012</v>
      </c>
      <c r="G5566" s="8">
        <v>428554.63</v>
      </c>
      <c r="H5566" s="5" t="s">
        <v>99</v>
      </c>
      <c r="I5566" s="9">
        <v>81.78</v>
      </c>
      <c r="J5566" s="10">
        <v>3.3460000000000001</v>
      </c>
      <c r="K5566" s="10">
        <v>221.44116220000001</v>
      </c>
      <c r="L5566" s="10">
        <v>6.891</v>
      </c>
      <c r="M5566" s="11" t="str" cm="1">
        <f t="array" ref="M5566">_xlfn.IFS(ROUND(Sales_Data[[#This Row],[Temperature]],0)&lt;50,"Cold",ROUND(Sales_Data[[#This Row],[Temperature]],0)&lt;70,"Mild",ROUND(Sales_Data[[#This Row],[Temperature]],0)&lt;84,"Warm",TRUE,"Hot")</f>
        <v>Warm</v>
      </c>
    </row>
    <row r="5567" spans="1:13" x14ac:dyDescent="0.3">
      <c r="A5567" s="5">
        <v>31</v>
      </c>
      <c r="B5567" s="5" t="s">
        <v>81</v>
      </c>
      <c r="C5567" s="7" t="b">
        <f t="shared" si="172"/>
        <v>0</v>
      </c>
      <c r="D5567" s="7" t="str" cm="1">
        <f t="array" ref="D5567">_xlfn.SWITCH(A5567,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567" s="12">
        <f t="shared" si="173"/>
        <v>41082</v>
      </c>
      <c r="F5567" s="5">
        <v>2012</v>
      </c>
      <c r="G5567" s="8">
        <v>1394065.76</v>
      </c>
      <c r="H5567" s="5" t="s">
        <v>99</v>
      </c>
      <c r="I5567" s="9">
        <v>81.78</v>
      </c>
      <c r="J5567" s="10">
        <v>3.3460000000000001</v>
      </c>
      <c r="K5567" s="10">
        <v>221.44116220000001</v>
      </c>
      <c r="L5567" s="10">
        <v>6.891</v>
      </c>
      <c r="M5567" s="11" t="str" cm="1">
        <f t="array" ref="M5567">_xlfn.IFS(ROUND(Sales_Data[[#This Row],[Temperature]],0)&lt;50,"Cold",ROUND(Sales_Data[[#This Row],[Temperature]],0)&lt;70,"Mild",ROUND(Sales_Data[[#This Row],[Temperature]],0)&lt;84,"Warm",TRUE,"Hot")</f>
        <v>Warm</v>
      </c>
    </row>
    <row r="5568" spans="1:13" x14ac:dyDescent="0.3">
      <c r="A5568" s="5">
        <v>32</v>
      </c>
      <c r="B5568" s="5" t="s">
        <v>81</v>
      </c>
      <c r="C5568" s="7" t="b">
        <f t="shared" si="172"/>
        <v>0</v>
      </c>
      <c r="D5568" s="7" t="str" cm="1">
        <f t="array" ref="D5568">_xlfn.SWITCH(A5568,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568" s="12">
        <f t="shared" si="173"/>
        <v>41082</v>
      </c>
      <c r="F5568" s="5">
        <v>2012</v>
      </c>
      <c r="G5568" s="8">
        <v>1196880.1100000001</v>
      </c>
      <c r="H5568" s="5" t="s">
        <v>99</v>
      </c>
      <c r="I5568" s="9">
        <v>74.849999999999994</v>
      </c>
      <c r="J5568" s="10">
        <v>3.7349999999999999</v>
      </c>
      <c r="K5568" s="10">
        <v>197.7389345</v>
      </c>
      <c r="L5568" s="10">
        <v>8.09</v>
      </c>
      <c r="M5568" s="11" t="str" cm="1">
        <f t="array" ref="M5568">_xlfn.IFS(ROUND(Sales_Data[[#This Row],[Temperature]],0)&lt;50,"Cold",ROUND(Sales_Data[[#This Row],[Temperature]],0)&lt;70,"Mild",ROUND(Sales_Data[[#This Row],[Temperature]],0)&lt;84,"Warm",TRUE,"Hot")</f>
        <v>Warm</v>
      </c>
    </row>
    <row r="5569" spans="1:13" x14ac:dyDescent="0.3">
      <c r="A5569" s="5">
        <v>33</v>
      </c>
      <c r="B5569" s="5" t="s">
        <v>81</v>
      </c>
      <c r="C5569" s="7" t="b">
        <f t="shared" si="172"/>
        <v>0</v>
      </c>
      <c r="D5569" s="7" t="str" cm="1">
        <f t="array" ref="D5569">_xlfn.SWITCH(A5569,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569" s="12">
        <f t="shared" si="173"/>
        <v>41082</v>
      </c>
      <c r="F5569" s="5">
        <v>2012</v>
      </c>
      <c r="G5569" s="8">
        <v>261666.29</v>
      </c>
      <c r="H5569" s="5" t="s">
        <v>99</v>
      </c>
      <c r="I5569" s="9">
        <v>95.75</v>
      </c>
      <c r="J5569" s="10">
        <v>4.0140000000000002</v>
      </c>
      <c r="K5569" s="10">
        <v>130.7929</v>
      </c>
      <c r="L5569" s="10">
        <v>7.3959999999999999</v>
      </c>
      <c r="M5569" s="11" t="str" cm="1">
        <f t="array" ref="M5569">_xlfn.IFS(ROUND(Sales_Data[[#This Row],[Temperature]],0)&lt;50,"Cold",ROUND(Sales_Data[[#This Row],[Temperature]],0)&lt;70,"Mild",ROUND(Sales_Data[[#This Row],[Temperature]],0)&lt;84,"Warm",TRUE,"Hot")</f>
        <v>Hot</v>
      </c>
    </row>
    <row r="5570" spans="1:13" x14ac:dyDescent="0.3">
      <c r="A5570" s="5">
        <v>34</v>
      </c>
      <c r="B5570" s="5" t="s">
        <v>81</v>
      </c>
      <c r="C5570" s="7" t="b">
        <f t="shared" ref="C5570:C5633" si="174">ISNUMBER(B5570)</f>
        <v>0</v>
      </c>
      <c r="D5570" s="7" t="str" cm="1">
        <f t="array" ref="D5570">_xlfn.SWITCH(A5570,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570" s="12">
        <f t="shared" ref="E5570:E5633" si="175">IF(C5570,B5570,DATE(RIGHT(B5570,4),MID(B5570,4,2),LEFT(B5570,2)))</f>
        <v>41082</v>
      </c>
      <c r="F5570" s="5">
        <v>2012</v>
      </c>
      <c r="G5570" s="8">
        <v>1000285.1</v>
      </c>
      <c r="H5570" s="5" t="s">
        <v>99</v>
      </c>
      <c r="I5570" s="9">
        <v>78.849999999999994</v>
      </c>
      <c r="J5570" s="10">
        <v>3.3290000000000002</v>
      </c>
      <c r="K5570" s="10">
        <v>130.7929</v>
      </c>
      <c r="L5570" s="10">
        <v>9.5749999999999993</v>
      </c>
      <c r="M5570" s="11" t="str" cm="1">
        <f t="array" ref="M5570">_xlfn.IFS(ROUND(Sales_Data[[#This Row],[Temperature]],0)&lt;50,"Cold",ROUND(Sales_Data[[#This Row],[Temperature]],0)&lt;70,"Mild",ROUND(Sales_Data[[#This Row],[Temperature]],0)&lt;84,"Warm",TRUE,"Hot")</f>
        <v>Warm</v>
      </c>
    </row>
    <row r="5571" spans="1:13" x14ac:dyDescent="0.3">
      <c r="A5571" s="5">
        <v>35</v>
      </c>
      <c r="B5571" s="5" t="s">
        <v>81</v>
      </c>
      <c r="C5571" s="7" t="b">
        <f t="shared" si="174"/>
        <v>0</v>
      </c>
      <c r="D5571" s="7" t="str" cm="1">
        <f t="array" ref="D5571">_xlfn.SWITCH(A5571,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571" s="12">
        <f t="shared" si="175"/>
        <v>41082</v>
      </c>
      <c r="F5571" s="5">
        <v>2012</v>
      </c>
      <c r="G5571" s="8">
        <v>911696</v>
      </c>
      <c r="H5571" s="5" t="s">
        <v>99</v>
      </c>
      <c r="I5571" s="9">
        <v>73.23</v>
      </c>
      <c r="J5571" s="10">
        <v>3.5640000000000001</v>
      </c>
      <c r="K5571" s="10">
        <v>142.16064639999999</v>
      </c>
      <c r="L5571" s="10">
        <v>8.8759999999999994</v>
      </c>
      <c r="M5571" s="11" t="str" cm="1">
        <f t="array" ref="M5571">_xlfn.IFS(ROUND(Sales_Data[[#This Row],[Temperature]],0)&lt;50,"Cold",ROUND(Sales_Data[[#This Row],[Temperature]],0)&lt;70,"Mild",ROUND(Sales_Data[[#This Row],[Temperature]],0)&lt;84,"Warm",TRUE,"Hot")</f>
        <v>Warm</v>
      </c>
    </row>
    <row r="5572" spans="1:13" x14ac:dyDescent="0.3">
      <c r="A5572" s="5">
        <v>36</v>
      </c>
      <c r="B5572" s="5" t="s">
        <v>81</v>
      </c>
      <c r="C5572" s="7" t="b">
        <f t="shared" si="174"/>
        <v>0</v>
      </c>
      <c r="D5572" s="7" t="str" cm="1">
        <f t="array" ref="D5572">_xlfn.SWITCH(A5572,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572" s="12">
        <f t="shared" si="175"/>
        <v>41082</v>
      </c>
      <c r="F5572" s="5">
        <v>2012</v>
      </c>
      <c r="G5572" s="8">
        <v>306411.01</v>
      </c>
      <c r="H5572" s="5" t="s">
        <v>99</v>
      </c>
      <c r="I5572" s="9">
        <v>80.400000000000006</v>
      </c>
      <c r="J5572" s="10">
        <v>3.3580000000000001</v>
      </c>
      <c r="K5572" s="10">
        <v>220.4886472</v>
      </c>
      <c r="L5572" s="10">
        <v>6.9889999999999999</v>
      </c>
      <c r="M5572" s="11" t="str" cm="1">
        <f t="array" ref="M5572">_xlfn.IFS(ROUND(Sales_Data[[#This Row],[Temperature]],0)&lt;50,"Cold",ROUND(Sales_Data[[#This Row],[Temperature]],0)&lt;70,"Mild",ROUND(Sales_Data[[#This Row],[Temperature]],0)&lt;84,"Warm",TRUE,"Hot")</f>
        <v>Warm</v>
      </c>
    </row>
    <row r="5573" spans="1:13" x14ac:dyDescent="0.3">
      <c r="A5573" s="5">
        <v>37</v>
      </c>
      <c r="B5573" s="5" t="s">
        <v>81</v>
      </c>
      <c r="C5573" s="7" t="b">
        <f t="shared" si="174"/>
        <v>0</v>
      </c>
      <c r="D5573" s="7" t="str" cm="1">
        <f t="array" ref="D5573">_xlfn.SWITCH(A5573,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573" s="12">
        <f t="shared" si="175"/>
        <v>41082</v>
      </c>
      <c r="F5573" s="5">
        <v>2012</v>
      </c>
      <c r="G5573" s="8">
        <v>484032.75</v>
      </c>
      <c r="H5573" s="5" t="s">
        <v>99</v>
      </c>
      <c r="I5573" s="9">
        <v>80.400000000000006</v>
      </c>
      <c r="J5573" s="10">
        <v>3.3460000000000001</v>
      </c>
      <c r="K5573" s="10">
        <v>220.4886472</v>
      </c>
      <c r="L5573" s="10">
        <v>6.9889999999999999</v>
      </c>
      <c r="M5573" s="11" t="str" cm="1">
        <f t="array" ref="M5573">_xlfn.IFS(ROUND(Sales_Data[[#This Row],[Temperature]],0)&lt;50,"Cold",ROUND(Sales_Data[[#This Row],[Temperature]],0)&lt;70,"Mild",ROUND(Sales_Data[[#This Row],[Temperature]],0)&lt;84,"Warm",TRUE,"Hot")</f>
        <v>Warm</v>
      </c>
    </row>
    <row r="5574" spans="1:13" x14ac:dyDescent="0.3">
      <c r="A5574" s="5">
        <v>38</v>
      </c>
      <c r="B5574" s="5" t="s">
        <v>81</v>
      </c>
      <c r="C5574" s="7" t="b">
        <f t="shared" si="174"/>
        <v>0</v>
      </c>
      <c r="D5574" s="7" t="str" cm="1">
        <f t="array" ref="D5574">_xlfn.SWITCH(A5574,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574" s="12">
        <f t="shared" si="175"/>
        <v>41082</v>
      </c>
      <c r="F5574" s="5">
        <v>2012</v>
      </c>
      <c r="G5574" s="8">
        <v>405938.35</v>
      </c>
      <c r="H5574" s="5" t="s">
        <v>99</v>
      </c>
      <c r="I5574" s="9">
        <v>91.61</v>
      </c>
      <c r="J5574" s="10">
        <v>4.0140000000000002</v>
      </c>
      <c r="K5574" s="10">
        <v>130.7929</v>
      </c>
      <c r="L5574" s="10">
        <v>11.627000000000001</v>
      </c>
      <c r="M5574" s="11" t="str" cm="1">
        <f t="array" ref="M5574">_xlfn.IFS(ROUND(Sales_Data[[#This Row],[Temperature]],0)&lt;50,"Cold",ROUND(Sales_Data[[#This Row],[Temperature]],0)&lt;70,"Mild",ROUND(Sales_Data[[#This Row],[Temperature]],0)&lt;84,"Warm",TRUE,"Hot")</f>
        <v>Hot</v>
      </c>
    </row>
    <row r="5575" spans="1:13" x14ac:dyDescent="0.3">
      <c r="A5575" s="5">
        <v>39</v>
      </c>
      <c r="B5575" s="5" t="s">
        <v>81</v>
      </c>
      <c r="C5575" s="7" t="b">
        <f t="shared" si="174"/>
        <v>0</v>
      </c>
      <c r="D5575" s="7" t="str" cm="1">
        <f t="array" ref="D5575">_xlfn.SWITCH(A5575,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575" s="12">
        <f t="shared" si="175"/>
        <v>41082</v>
      </c>
      <c r="F5575" s="5">
        <v>2012</v>
      </c>
      <c r="G5575" s="8">
        <v>1532316.79</v>
      </c>
      <c r="H5575" s="5" t="s">
        <v>99</v>
      </c>
      <c r="I5575" s="9">
        <v>79.84</v>
      </c>
      <c r="J5575" s="10">
        <v>3.3460000000000001</v>
      </c>
      <c r="K5575" s="10">
        <v>220.4886472</v>
      </c>
      <c r="L5575" s="10">
        <v>6.9889999999999999</v>
      </c>
      <c r="M5575" s="11" t="str" cm="1">
        <f t="array" ref="M5575">_xlfn.IFS(ROUND(Sales_Data[[#This Row],[Temperature]],0)&lt;50,"Cold",ROUND(Sales_Data[[#This Row],[Temperature]],0)&lt;70,"Mild",ROUND(Sales_Data[[#This Row],[Temperature]],0)&lt;84,"Warm",TRUE,"Hot")</f>
        <v>Warm</v>
      </c>
    </row>
    <row r="5576" spans="1:13" x14ac:dyDescent="0.3">
      <c r="A5576" s="5">
        <v>40</v>
      </c>
      <c r="B5576" s="5" t="s">
        <v>81</v>
      </c>
      <c r="C5576" s="7" t="b">
        <f t="shared" si="174"/>
        <v>0</v>
      </c>
      <c r="D5576" s="7" t="str" cm="1">
        <f t="array" ref="D5576">_xlfn.SWITCH(A5576,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576" s="12">
        <f t="shared" si="175"/>
        <v>41082</v>
      </c>
      <c r="F5576" s="5">
        <v>2012</v>
      </c>
      <c r="G5576" s="8">
        <v>1033552.18</v>
      </c>
      <c r="H5576" s="5" t="s">
        <v>99</v>
      </c>
      <c r="I5576" s="9">
        <v>69.319999999999993</v>
      </c>
      <c r="J5576" s="10">
        <v>3.629</v>
      </c>
      <c r="K5576" s="10">
        <v>138.16290000000001</v>
      </c>
      <c r="L5576" s="10">
        <v>4.125</v>
      </c>
      <c r="M5576" s="11" t="str" cm="1">
        <f t="array" ref="M5576">_xlfn.IFS(ROUND(Sales_Data[[#This Row],[Temperature]],0)&lt;50,"Cold",ROUND(Sales_Data[[#This Row],[Temperature]],0)&lt;70,"Mild",ROUND(Sales_Data[[#This Row],[Temperature]],0)&lt;84,"Warm",TRUE,"Hot")</f>
        <v>Mild</v>
      </c>
    </row>
    <row r="5577" spans="1:13" x14ac:dyDescent="0.3">
      <c r="A5577" s="5">
        <v>41</v>
      </c>
      <c r="B5577" s="5" t="s">
        <v>81</v>
      </c>
      <c r="C5577" s="7" t="b">
        <f t="shared" si="174"/>
        <v>0</v>
      </c>
      <c r="D5577" s="7" t="str" cm="1">
        <f t="array" ref="D5577">_xlfn.SWITCH(A5577,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577" s="12">
        <f t="shared" si="175"/>
        <v>41082</v>
      </c>
      <c r="F5577" s="5">
        <v>2012</v>
      </c>
      <c r="G5577" s="8">
        <v>1386407.17</v>
      </c>
      <c r="H5577" s="5" t="s">
        <v>99</v>
      </c>
      <c r="I5577" s="9">
        <v>66.88</v>
      </c>
      <c r="J5577" s="10">
        <v>3.7349999999999999</v>
      </c>
      <c r="K5577" s="10">
        <v>197.7389345</v>
      </c>
      <c r="L5577" s="10">
        <v>6.5469999999999997</v>
      </c>
      <c r="M5577" s="11" t="str" cm="1">
        <f t="array" ref="M5577">_xlfn.IFS(ROUND(Sales_Data[[#This Row],[Temperature]],0)&lt;50,"Cold",ROUND(Sales_Data[[#This Row],[Temperature]],0)&lt;70,"Mild",ROUND(Sales_Data[[#This Row],[Temperature]],0)&lt;84,"Warm",TRUE,"Hot")</f>
        <v>Mild</v>
      </c>
    </row>
    <row r="5578" spans="1:13" x14ac:dyDescent="0.3">
      <c r="A5578" s="5">
        <v>42</v>
      </c>
      <c r="B5578" s="5" t="s">
        <v>81</v>
      </c>
      <c r="C5578" s="7" t="b">
        <f t="shared" si="174"/>
        <v>0</v>
      </c>
      <c r="D5578" s="7" t="str" cm="1">
        <f t="array" ref="D5578">_xlfn.SWITCH(A5578,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578" s="12">
        <f t="shared" si="175"/>
        <v>41082</v>
      </c>
      <c r="F5578" s="5">
        <v>2012</v>
      </c>
      <c r="G5578" s="8">
        <v>540031.29</v>
      </c>
      <c r="H5578" s="5" t="s">
        <v>99</v>
      </c>
      <c r="I5578" s="9">
        <v>89.92</v>
      </c>
      <c r="J5578" s="10">
        <v>4.0140000000000002</v>
      </c>
      <c r="K5578" s="10">
        <v>130.7929</v>
      </c>
      <c r="L5578" s="10">
        <v>7.3819999999999997</v>
      </c>
      <c r="M5578" s="11" t="str" cm="1">
        <f t="array" ref="M5578">_xlfn.IFS(ROUND(Sales_Data[[#This Row],[Temperature]],0)&lt;50,"Cold",ROUND(Sales_Data[[#This Row],[Temperature]],0)&lt;70,"Mild",ROUND(Sales_Data[[#This Row],[Temperature]],0)&lt;84,"Warm",TRUE,"Hot")</f>
        <v>Hot</v>
      </c>
    </row>
    <row r="5579" spans="1:13" x14ac:dyDescent="0.3">
      <c r="A5579" s="5">
        <v>43</v>
      </c>
      <c r="B5579" s="5" t="s">
        <v>81</v>
      </c>
      <c r="C5579" s="7" t="b">
        <f t="shared" si="174"/>
        <v>0</v>
      </c>
      <c r="D5579" s="7" t="str" cm="1">
        <f t="array" ref="D5579">_xlfn.SWITCH(A5579,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579" s="12">
        <f t="shared" si="175"/>
        <v>41082</v>
      </c>
      <c r="F5579" s="5">
        <v>2012</v>
      </c>
      <c r="G5579" s="8">
        <v>613270.79</v>
      </c>
      <c r="H5579" s="5" t="s">
        <v>99</v>
      </c>
      <c r="I5579" s="9">
        <v>87.51</v>
      </c>
      <c r="J5579" s="10">
        <v>3.3460000000000001</v>
      </c>
      <c r="K5579" s="10">
        <v>213.21237859999999</v>
      </c>
      <c r="L5579" s="10">
        <v>9.5749999999999993</v>
      </c>
      <c r="M5579" s="11" t="str" cm="1">
        <f t="array" ref="M5579">_xlfn.IFS(ROUND(Sales_Data[[#This Row],[Temperature]],0)&lt;50,"Cold",ROUND(Sales_Data[[#This Row],[Temperature]],0)&lt;70,"Mild",ROUND(Sales_Data[[#This Row],[Temperature]],0)&lt;84,"Warm",TRUE,"Hot")</f>
        <v>Hot</v>
      </c>
    </row>
    <row r="5580" spans="1:13" x14ac:dyDescent="0.3">
      <c r="A5580" s="5">
        <v>44</v>
      </c>
      <c r="B5580" s="5" t="s">
        <v>81</v>
      </c>
      <c r="C5580" s="7" t="b">
        <f t="shared" si="174"/>
        <v>0</v>
      </c>
      <c r="D5580" s="7" t="str" cm="1">
        <f t="array" ref="D5580">_xlfn.SWITCH(A5580,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580" s="12">
        <f t="shared" si="175"/>
        <v>41082</v>
      </c>
      <c r="F5580" s="5">
        <v>2012</v>
      </c>
      <c r="G5580" s="8">
        <v>336241</v>
      </c>
      <c r="H5580" s="5" t="s">
        <v>99</v>
      </c>
      <c r="I5580" s="9">
        <v>72.89</v>
      </c>
      <c r="J5580" s="10">
        <v>3.7370000000000001</v>
      </c>
      <c r="K5580" s="10">
        <v>130.7929</v>
      </c>
      <c r="L5580" s="10">
        <v>5.6210000000000004</v>
      </c>
      <c r="M5580" s="11" t="str" cm="1">
        <f t="array" ref="M5580">_xlfn.IFS(ROUND(Sales_Data[[#This Row],[Temperature]],0)&lt;50,"Cold",ROUND(Sales_Data[[#This Row],[Temperature]],0)&lt;70,"Mild",ROUND(Sales_Data[[#This Row],[Temperature]],0)&lt;84,"Warm",TRUE,"Hot")</f>
        <v>Warm</v>
      </c>
    </row>
    <row r="5581" spans="1:13" x14ac:dyDescent="0.3">
      <c r="A5581" s="5">
        <v>45</v>
      </c>
      <c r="B5581" s="5" t="s">
        <v>81</v>
      </c>
      <c r="C5581" s="7" t="b">
        <f t="shared" si="174"/>
        <v>0</v>
      </c>
      <c r="D5581" s="7" t="str" cm="1">
        <f t="array" ref="D5581">_xlfn.SWITCH(A5581,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581" s="12">
        <f t="shared" si="175"/>
        <v>41082</v>
      </c>
      <c r="F5581" s="5">
        <v>2012</v>
      </c>
      <c r="G5581" s="8">
        <v>822569.16</v>
      </c>
      <c r="H5581" s="5" t="s">
        <v>99</v>
      </c>
      <c r="I5581" s="9">
        <v>74.22</v>
      </c>
      <c r="J5581" s="10">
        <v>3.5640000000000001</v>
      </c>
      <c r="K5581" s="10">
        <v>191.06460960000001</v>
      </c>
      <c r="L5581" s="10">
        <v>8.5670000000000002</v>
      </c>
      <c r="M5581" s="11" t="str" cm="1">
        <f t="array" ref="M5581">_xlfn.IFS(ROUND(Sales_Data[[#This Row],[Temperature]],0)&lt;50,"Cold",ROUND(Sales_Data[[#This Row],[Temperature]],0)&lt;70,"Mild",ROUND(Sales_Data[[#This Row],[Temperature]],0)&lt;84,"Warm",TRUE,"Hot")</f>
        <v>Warm</v>
      </c>
    </row>
    <row r="5582" spans="1:13" x14ac:dyDescent="0.3">
      <c r="A5582" s="5">
        <v>1</v>
      </c>
      <c r="B5582" s="5" t="s">
        <v>82</v>
      </c>
      <c r="C5582" s="7" t="b">
        <f t="shared" si="174"/>
        <v>0</v>
      </c>
      <c r="D5582" s="7" t="str" cm="1">
        <f t="array" ref="D5582">_xlfn.SWITCH(A5582,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582" s="12">
        <f t="shared" si="175"/>
        <v>41089</v>
      </c>
      <c r="F5582" s="5">
        <v>2012</v>
      </c>
      <c r="G5582" s="8">
        <v>1540421.49</v>
      </c>
      <c r="H5582" s="5" t="s">
        <v>99</v>
      </c>
      <c r="I5582" s="9">
        <v>84.88</v>
      </c>
      <c r="J5582" s="10">
        <v>3.286</v>
      </c>
      <c r="K5582" s="10">
        <v>221.8434</v>
      </c>
      <c r="L5582" s="10">
        <v>7.1429999999999998</v>
      </c>
      <c r="M5582" s="11" t="str" cm="1">
        <f t="array" ref="M5582">_xlfn.IFS(ROUND(Sales_Data[[#This Row],[Temperature]],0)&lt;50,"Cold",ROUND(Sales_Data[[#This Row],[Temperature]],0)&lt;70,"Mild",ROUND(Sales_Data[[#This Row],[Temperature]],0)&lt;84,"Warm",TRUE,"Hot")</f>
        <v>Hot</v>
      </c>
    </row>
    <row r="5583" spans="1:13" x14ac:dyDescent="0.3">
      <c r="A5583" s="5">
        <v>2</v>
      </c>
      <c r="B5583" s="5" t="s">
        <v>82</v>
      </c>
      <c r="C5583" s="7" t="b">
        <f t="shared" si="174"/>
        <v>0</v>
      </c>
      <c r="D5583" s="7" t="str" cm="1">
        <f t="array" ref="D5583">_xlfn.SWITCH(A5583,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583" s="12">
        <f t="shared" si="175"/>
        <v>41089</v>
      </c>
      <c r="F5583" s="5">
        <v>2012</v>
      </c>
      <c r="G5583" s="8">
        <v>1881046.12</v>
      </c>
      <c r="H5583" s="5" t="s">
        <v>99</v>
      </c>
      <c r="I5583" s="9">
        <v>86.32</v>
      </c>
      <c r="J5583" s="10">
        <v>3.286</v>
      </c>
      <c r="K5583" s="10">
        <v>221.48133429999999</v>
      </c>
      <c r="L5583" s="10">
        <v>6.891</v>
      </c>
      <c r="M5583" s="11" t="str" cm="1">
        <f t="array" ref="M5583">_xlfn.IFS(ROUND(Sales_Data[[#This Row],[Temperature]],0)&lt;50,"Cold",ROUND(Sales_Data[[#This Row],[Temperature]],0)&lt;70,"Mild",ROUND(Sales_Data[[#This Row],[Temperature]],0)&lt;84,"Warm",TRUE,"Hot")</f>
        <v>Hot</v>
      </c>
    </row>
    <row r="5584" spans="1:13" x14ac:dyDescent="0.3">
      <c r="A5584" s="5">
        <v>3</v>
      </c>
      <c r="B5584" s="5" t="s">
        <v>82</v>
      </c>
      <c r="C5584" s="7" t="b">
        <f t="shared" si="174"/>
        <v>0</v>
      </c>
      <c r="D5584" s="7" t="str" cm="1">
        <f t="array" ref="D5584">_xlfn.SWITCH(A5584,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584" s="12">
        <f t="shared" si="175"/>
        <v>41089</v>
      </c>
      <c r="F5584" s="5">
        <v>2012</v>
      </c>
      <c r="G5584" s="8">
        <v>422965.33</v>
      </c>
      <c r="H5584" s="5" t="s">
        <v>99</v>
      </c>
      <c r="I5584" s="9">
        <v>86.42</v>
      </c>
      <c r="J5584" s="10">
        <v>3.286</v>
      </c>
      <c r="K5584" s="10">
        <v>225.3492435</v>
      </c>
      <c r="L5584" s="10">
        <v>6.6639999999999997</v>
      </c>
      <c r="M5584" s="11" t="str" cm="1">
        <f t="array" ref="M5584">_xlfn.IFS(ROUND(Sales_Data[[#This Row],[Temperature]],0)&lt;50,"Cold",ROUND(Sales_Data[[#This Row],[Temperature]],0)&lt;70,"Mild",ROUND(Sales_Data[[#This Row],[Temperature]],0)&lt;84,"Warm",TRUE,"Hot")</f>
        <v>Hot</v>
      </c>
    </row>
    <row r="5585" spans="1:13" x14ac:dyDescent="0.3">
      <c r="A5585" s="5">
        <v>4</v>
      </c>
      <c r="B5585" s="5" t="s">
        <v>82</v>
      </c>
      <c r="C5585" s="7" t="b">
        <f t="shared" si="174"/>
        <v>0</v>
      </c>
      <c r="D5585" s="7" t="str" cm="1">
        <f t="array" ref="D5585">_xlfn.SWITCH(A5585,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585" s="12">
        <f t="shared" si="175"/>
        <v>41089</v>
      </c>
      <c r="F5585" s="5">
        <v>2012</v>
      </c>
      <c r="G5585" s="8">
        <v>2128362.92</v>
      </c>
      <c r="H5585" s="5" t="s">
        <v>99</v>
      </c>
      <c r="I5585" s="9">
        <v>84.23</v>
      </c>
      <c r="J5585" s="10">
        <v>3.2570000000000001</v>
      </c>
      <c r="K5585" s="10">
        <v>130.7562667</v>
      </c>
      <c r="L5585" s="10">
        <v>4.3079999999999998</v>
      </c>
      <c r="M5585" s="11" t="str" cm="1">
        <f t="array" ref="M5585">_xlfn.IFS(ROUND(Sales_Data[[#This Row],[Temperature]],0)&lt;50,"Cold",ROUND(Sales_Data[[#This Row],[Temperature]],0)&lt;70,"Mild",ROUND(Sales_Data[[#This Row],[Temperature]],0)&lt;84,"Warm",TRUE,"Hot")</f>
        <v>Hot</v>
      </c>
    </row>
    <row r="5586" spans="1:13" x14ac:dyDescent="0.3">
      <c r="A5586" s="5">
        <v>5</v>
      </c>
      <c r="B5586" s="5" t="s">
        <v>82</v>
      </c>
      <c r="C5586" s="7" t="b">
        <f t="shared" si="174"/>
        <v>0</v>
      </c>
      <c r="D5586" s="7" t="str" cm="1">
        <f t="array" ref="D5586">_xlfn.SWITCH(A5586,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586" s="12">
        <f t="shared" si="175"/>
        <v>41089</v>
      </c>
      <c r="F5586" s="5">
        <v>2012</v>
      </c>
      <c r="G5586" s="8">
        <v>329658.09999999998</v>
      </c>
      <c r="H5586" s="5" t="s">
        <v>99</v>
      </c>
      <c r="I5586" s="9">
        <v>87.08</v>
      </c>
      <c r="J5586" s="10">
        <v>3.286</v>
      </c>
      <c r="K5586" s="10">
        <v>222.4307191</v>
      </c>
      <c r="L5586" s="10">
        <v>5.8010000000000002</v>
      </c>
      <c r="M5586" s="11" t="str" cm="1">
        <f t="array" ref="M5586">_xlfn.IFS(ROUND(Sales_Data[[#This Row],[Temperature]],0)&lt;50,"Cold",ROUND(Sales_Data[[#This Row],[Temperature]],0)&lt;70,"Mild",ROUND(Sales_Data[[#This Row],[Temperature]],0)&lt;84,"Warm",TRUE,"Hot")</f>
        <v>Hot</v>
      </c>
    </row>
    <row r="5587" spans="1:13" x14ac:dyDescent="0.3">
      <c r="A5587" s="5">
        <v>6</v>
      </c>
      <c r="B5587" s="5" t="s">
        <v>82</v>
      </c>
      <c r="C5587" s="7" t="b">
        <f t="shared" si="174"/>
        <v>0</v>
      </c>
      <c r="D5587" s="7" t="str" cm="1">
        <f t="array" ref="D5587">_xlfn.SWITCH(A5587,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587" s="12">
        <f t="shared" si="175"/>
        <v>41089</v>
      </c>
      <c r="F5587" s="5">
        <v>2012</v>
      </c>
      <c r="G5587" s="8">
        <v>1648863.46</v>
      </c>
      <c r="H5587" s="5" t="s">
        <v>99</v>
      </c>
      <c r="I5587" s="9">
        <v>87.35</v>
      </c>
      <c r="J5587" s="10">
        <v>3.286</v>
      </c>
      <c r="K5587" s="10">
        <v>223.4506878</v>
      </c>
      <c r="L5587" s="10">
        <v>5.9640000000000004</v>
      </c>
      <c r="M5587" s="11" t="str" cm="1">
        <f t="array" ref="M5587">_xlfn.IFS(ROUND(Sales_Data[[#This Row],[Temperature]],0)&lt;50,"Cold",ROUND(Sales_Data[[#This Row],[Temperature]],0)&lt;70,"Mild",ROUND(Sales_Data[[#This Row],[Temperature]],0)&lt;84,"Warm",TRUE,"Hot")</f>
        <v>Hot</v>
      </c>
    </row>
    <row r="5588" spans="1:13" x14ac:dyDescent="0.3">
      <c r="A5588" s="5">
        <v>7</v>
      </c>
      <c r="B5588" s="5" t="s">
        <v>82</v>
      </c>
      <c r="C5588" s="7" t="b">
        <f t="shared" si="174"/>
        <v>0</v>
      </c>
      <c r="D5588" s="7" t="str" cm="1">
        <f t="array" ref="D5588">_xlfn.SWITCH(A5588,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588" s="12">
        <f t="shared" si="175"/>
        <v>41089</v>
      </c>
      <c r="F5588" s="5">
        <v>2012</v>
      </c>
      <c r="G5588" s="8">
        <v>704335.41</v>
      </c>
      <c r="H5588" s="5" t="s">
        <v>99</v>
      </c>
      <c r="I5588" s="9">
        <v>68.84</v>
      </c>
      <c r="J5588" s="10">
        <v>3.6930000000000001</v>
      </c>
      <c r="K5588" s="10">
        <v>197.78557699999999</v>
      </c>
      <c r="L5588" s="10">
        <v>8.09</v>
      </c>
      <c r="M5588" s="11" t="str" cm="1">
        <f t="array" ref="M5588">_xlfn.IFS(ROUND(Sales_Data[[#This Row],[Temperature]],0)&lt;50,"Cold",ROUND(Sales_Data[[#This Row],[Temperature]],0)&lt;70,"Mild",ROUND(Sales_Data[[#This Row],[Temperature]],0)&lt;84,"Warm",TRUE,"Hot")</f>
        <v>Mild</v>
      </c>
    </row>
    <row r="5589" spans="1:13" x14ac:dyDescent="0.3">
      <c r="A5589" s="5">
        <v>8</v>
      </c>
      <c r="B5589" s="5" t="s">
        <v>82</v>
      </c>
      <c r="C5589" s="7" t="b">
        <f t="shared" si="174"/>
        <v>0</v>
      </c>
      <c r="D5589" s="7" t="str" cm="1">
        <f t="array" ref="D5589">_xlfn.SWITCH(A5589,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589" s="12">
        <f t="shared" si="175"/>
        <v>41089</v>
      </c>
      <c r="F5589" s="5">
        <v>2012</v>
      </c>
      <c r="G5589" s="8">
        <v>878298.22</v>
      </c>
      <c r="H5589" s="5" t="s">
        <v>99</v>
      </c>
      <c r="I5589" s="9">
        <v>84.47</v>
      </c>
      <c r="J5589" s="10">
        <v>3.286</v>
      </c>
      <c r="K5589" s="10">
        <v>225.3982943</v>
      </c>
      <c r="L5589" s="10">
        <v>5.6790000000000003</v>
      </c>
      <c r="M5589" s="11" t="str" cm="1">
        <f t="array" ref="M5589">_xlfn.IFS(ROUND(Sales_Data[[#This Row],[Temperature]],0)&lt;50,"Cold",ROUND(Sales_Data[[#This Row],[Temperature]],0)&lt;70,"Mild",ROUND(Sales_Data[[#This Row],[Temperature]],0)&lt;84,"Warm",TRUE,"Hot")</f>
        <v>Hot</v>
      </c>
    </row>
    <row r="5590" spans="1:13" x14ac:dyDescent="0.3">
      <c r="A5590" s="5">
        <v>9</v>
      </c>
      <c r="B5590" s="5" t="s">
        <v>82</v>
      </c>
      <c r="C5590" s="7" t="b">
        <f t="shared" si="174"/>
        <v>0</v>
      </c>
      <c r="D5590" s="7" t="str" cm="1">
        <f t="array" ref="D5590">_xlfn.SWITCH(A5590,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90" s="12">
        <f t="shared" si="175"/>
        <v>41089</v>
      </c>
      <c r="F5590" s="5">
        <v>2012</v>
      </c>
      <c r="G5590" s="8">
        <v>544770.69999999995</v>
      </c>
      <c r="H5590" s="5" t="s">
        <v>99</v>
      </c>
      <c r="I5590" s="9">
        <v>87.18</v>
      </c>
      <c r="J5590" s="10">
        <v>3.286</v>
      </c>
      <c r="K5590" s="10">
        <v>225.59210490000001</v>
      </c>
      <c r="L5590" s="10">
        <v>5.5389999999999997</v>
      </c>
      <c r="M5590" s="11" t="str" cm="1">
        <f t="array" ref="M5590">_xlfn.IFS(ROUND(Sales_Data[[#This Row],[Temperature]],0)&lt;50,"Cold",ROUND(Sales_Data[[#This Row],[Temperature]],0)&lt;70,"Mild",ROUND(Sales_Data[[#This Row],[Temperature]],0)&lt;84,"Warm",TRUE,"Hot")</f>
        <v>Hot</v>
      </c>
    </row>
    <row r="5591" spans="1:13" x14ac:dyDescent="0.3">
      <c r="A5591" s="5">
        <v>10</v>
      </c>
      <c r="B5591" s="5" t="s">
        <v>82</v>
      </c>
      <c r="C5591" s="7" t="b">
        <f t="shared" si="174"/>
        <v>0</v>
      </c>
      <c r="D5591" s="7" t="str" cm="1">
        <f t="array" ref="D5591">_xlfn.SWITCH(A5591,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91" s="12">
        <f t="shared" si="175"/>
        <v>41089</v>
      </c>
      <c r="F5591" s="5">
        <v>2012</v>
      </c>
      <c r="G5591" s="8">
        <v>1707481.9</v>
      </c>
      <c r="H5591" s="5" t="s">
        <v>99</v>
      </c>
      <c r="I5591" s="9">
        <v>91.36</v>
      </c>
      <c r="J5591" s="10">
        <v>3.875</v>
      </c>
      <c r="K5591" s="10">
        <v>130.7562667</v>
      </c>
      <c r="L5591" s="10">
        <v>7.3819999999999997</v>
      </c>
      <c r="M5591" s="11" t="str" cm="1">
        <f t="array" ref="M5591">_xlfn.IFS(ROUND(Sales_Data[[#This Row],[Temperature]],0)&lt;50,"Cold",ROUND(Sales_Data[[#This Row],[Temperature]],0)&lt;70,"Mild",ROUND(Sales_Data[[#This Row],[Temperature]],0)&lt;84,"Warm",TRUE,"Hot")</f>
        <v>Hot</v>
      </c>
    </row>
    <row r="5592" spans="1:13" x14ac:dyDescent="0.3">
      <c r="A5592" s="5">
        <v>11</v>
      </c>
      <c r="B5592" s="5" t="s">
        <v>82</v>
      </c>
      <c r="C5592" s="7" t="b">
        <f t="shared" si="174"/>
        <v>0</v>
      </c>
      <c r="D5592" s="7" t="str" cm="1">
        <f t="array" ref="D5592">_xlfn.SWITCH(A5592,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92" s="12">
        <f t="shared" si="175"/>
        <v>41089</v>
      </c>
      <c r="F5592" s="5">
        <v>2012</v>
      </c>
      <c r="G5592" s="8">
        <v>1297028.6000000001</v>
      </c>
      <c r="H5592" s="5" t="s">
        <v>99</v>
      </c>
      <c r="I5592" s="9">
        <v>87.86</v>
      </c>
      <c r="J5592" s="10">
        <v>3.286</v>
      </c>
      <c r="K5592" s="10">
        <v>225.3492435</v>
      </c>
      <c r="L5592" s="10">
        <v>6.6639999999999997</v>
      </c>
      <c r="M5592" s="11" t="str" cm="1">
        <f t="array" ref="M5592">_xlfn.IFS(ROUND(Sales_Data[[#This Row],[Temperature]],0)&lt;50,"Cold",ROUND(Sales_Data[[#This Row],[Temperature]],0)&lt;70,"Mild",ROUND(Sales_Data[[#This Row],[Temperature]],0)&lt;84,"Warm",TRUE,"Hot")</f>
        <v>Hot</v>
      </c>
    </row>
    <row r="5593" spans="1:13" x14ac:dyDescent="0.3">
      <c r="A5593" s="5">
        <v>12</v>
      </c>
      <c r="B5593" s="5" t="s">
        <v>82</v>
      </c>
      <c r="C5593" s="7" t="b">
        <f t="shared" si="174"/>
        <v>0</v>
      </c>
      <c r="D5593" s="7" t="str" cm="1">
        <f t="array" ref="D5593">_xlfn.SWITCH(A5593,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93" s="12">
        <f t="shared" si="175"/>
        <v>41089</v>
      </c>
      <c r="F5593" s="5">
        <v>2012</v>
      </c>
      <c r="G5593" s="8">
        <v>943124.74</v>
      </c>
      <c r="H5593" s="5" t="s">
        <v>99</v>
      </c>
      <c r="I5593" s="9">
        <v>90.47</v>
      </c>
      <c r="J5593" s="10">
        <v>3.875</v>
      </c>
      <c r="K5593" s="10">
        <v>130.7562667</v>
      </c>
      <c r="L5593" s="10">
        <v>11.627000000000001</v>
      </c>
      <c r="M5593" s="11" t="str" cm="1">
        <f t="array" ref="M5593">_xlfn.IFS(ROUND(Sales_Data[[#This Row],[Temperature]],0)&lt;50,"Cold",ROUND(Sales_Data[[#This Row],[Temperature]],0)&lt;70,"Mild",ROUND(Sales_Data[[#This Row],[Temperature]],0)&lt;84,"Warm",TRUE,"Hot")</f>
        <v>Hot</v>
      </c>
    </row>
    <row r="5594" spans="1:13" x14ac:dyDescent="0.3">
      <c r="A5594" s="5">
        <v>13</v>
      </c>
      <c r="B5594" s="5" t="s">
        <v>82</v>
      </c>
      <c r="C5594" s="7" t="b">
        <f t="shared" si="174"/>
        <v>0</v>
      </c>
      <c r="D5594" s="7" t="str" cm="1">
        <f t="array" ref="D5594">_xlfn.SWITCH(A5594,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94" s="12">
        <f t="shared" si="175"/>
        <v>41089</v>
      </c>
      <c r="F5594" s="5">
        <v>2012</v>
      </c>
      <c r="G5594" s="8">
        <v>2037663.71</v>
      </c>
      <c r="H5594" s="5" t="s">
        <v>99</v>
      </c>
      <c r="I5594" s="9">
        <v>82</v>
      </c>
      <c r="J5594" s="10">
        <v>3.681</v>
      </c>
      <c r="K5594" s="10">
        <v>130.7562667</v>
      </c>
      <c r="L5594" s="10">
        <v>5.9649999999999999</v>
      </c>
      <c r="M5594" s="11" t="str" cm="1">
        <f t="array" ref="M5594">_xlfn.IFS(ROUND(Sales_Data[[#This Row],[Temperature]],0)&lt;50,"Cold",ROUND(Sales_Data[[#This Row],[Temperature]],0)&lt;70,"Mild",ROUND(Sales_Data[[#This Row],[Temperature]],0)&lt;84,"Warm",TRUE,"Hot")</f>
        <v>Warm</v>
      </c>
    </row>
    <row r="5595" spans="1:13" x14ac:dyDescent="0.3">
      <c r="A5595" s="5">
        <v>14</v>
      </c>
      <c r="B5595" s="5" t="s">
        <v>82</v>
      </c>
      <c r="C5595" s="7" t="b">
        <f t="shared" si="174"/>
        <v>0</v>
      </c>
      <c r="D5595" s="7" t="str" cm="1">
        <f t="array" ref="D5595">_xlfn.SWITCH(A5595,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95" s="12">
        <f t="shared" si="175"/>
        <v>41089</v>
      </c>
      <c r="F5595" s="5">
        <v>2012</v>
      </c>
      <c r="G5595" s="8">
        <v>1591835.02</v>
      </c>
      <c r="H5595" s="5" t="s">
        <v>99</v>
      </c>
      <c r="I5595" s="9">
        <v>75.22</v>
      </c>
      <c r="J5595" s="10">
        <v>3.5059999999999998</v>
      </c>
      <c r="K5595" s="10">
        <v>191.09924620000001</v>
      </c>
      <c r="L5595" s="10">
        <v>8.5670000000000002</v>
      </c>
      <c r="M5595" s="11" t="str" cm="1">
        <f t="array" ref="M5595">_xlfn.IFS(ROUND(Sales_Data[[#This Row],[Temperature]],0)&lt;50,"Cold",ROUND(Sales_Data[[#This Row],[Temperature]],0)&lt;70,"Mild",ROUND(Sales_Data[[#This Row],[Temperature]],0)&lt;84,"Warm",TRUE,"Hot")</f>
        <v>Warm</v>
      </c>
    </row>
    <row r="5596" spans="1:13" x14ac:dyDescent="0.3">
      <c r="A5596" s="5">
        <v>15</v>
      </c>
      <c r="B5596" s="5" t="s">
        <v>82</v>
      </c>
      <c r="C5596" s="7" t="b">
        <f t="shared" si="174"/>
        <v>0</v>
      </c>
      <c r="D5596" s="7" t="str" cm="1">
        <f t="array" ref="D5596">_xlfn.SWITCH(A5596,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96" s="12">
        <f t="shared" si="175"/>
        <v>41089</v>
      </c>
      <c r="F5596" s="5">
        <v>2012</v>
      </c>
      <c r="G5596" s="8">
        <v>624099.48</v>
      </c>
      <c r="H5596" s="5" t="s">
        <v>99</v>
      </c>
      <c r="I5596" s="9">
        <v>68.91</v>
      </c>
      <c r="J5596" s="10">
        <v>3.6669999999999998</v>
      </c>
      <c r="K5596" s="10">
        <v>138.1962667</v>
      </c>
      <c r="L5596" s="10">
        <v>8.15</v>
      </c>
      <c r="M5596" s="11" t="str" cm="1">
        <f t="array" ref="M5596">_xlfn.IFS(ROUND(Sales_Data[[#This Row],[Temperature]],0)&lt;50,"Cold",ROUND(Sales_Data[[#This Row],[Temperature]],0)&lt;70,"Mild",ROUND(Sales_Data[[#This Row],[Temperature]],0)&lt;84,"Warm",TRUE,"Hot")</f>
        <v>Mild</v>
      </c>
    </row>
    <row r="5597" spans="1:13" x14ac:dyDescent="0.3">
      <c r="A5597" s="5">
        <v>16</v>
      </c>
      <c r="B5597" s="5" t="s">
        <v>82</v>
      </c>
      <c r="C5597" s="7" t="b">
        <f t="shared" si="174"/>
        <v>0</v>
      </c>
      <c r="D5597" s="7" t="str" cm="1">
        <f t="array" ref="D5597">_xlfn.SWITCH(A5597,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97" s="12">
        <f t="shared" si="175"/>
        <v>41089</v>
      </c>
      <c r="F5597" s="5">
        <v>2012</v>
      </c>
      <c r="G5597" s="8">
        <v>570162.28</v>
      </c>
      <c r="H5597" s="5" t="s">
        <v>99</v>
      </c>
      <c r="I5597" s="9">
        <v>77.31</v>
      </c>
      <c r="J5597" s="10">
        <v>3.6930000000000001</v>
      </c>
      <c r="K5597" s="10">
        <v>197.78557699999999</v>
      </c>
      <c r="L5597" s="10">
        <v>6.1689999999999996</v>
      </c>
      <c r="M5597" s="11" t="str" cm="1">
        <f t="array" ref="M5597">_xlfn.IFS(ROUND(Sales_Data[[#This Row],[Temperature]],0)&lt;50,"Cold",ROUND(Sales_Data[[#This Row],[Temperature]],0)&lt;70,"Mild",ROUND(Sales_Data[[#This Row],[Temperature]],0)&lt;84,"Warm",TRUE,"Hot")</f>
        <v>Warm</v>
      </c>
    </row>
    <row r="5598" spans="1:13" x14ac:dyDescent="0.3">
      <c r="A5598" s="5">
        <v>17</v>
      </c>
      <c r="B5598" s="5" t="s">
        <v>82</v>
      </c>
      <c r="C5598" s="7" t="b">
        <f t="shared" si="174"/>
        <v>0</v>
      </c>
      <c r="D5598" s="7" t="str" cm="1">
        <f t="array" ref="D5598">_xlfn.SWITCH(A5598,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98" s="12">
        <f t="shared" si="175"/>
        <v>41089</v>
      </c>
      <c r="F5598" s="5">
        <v>2012</v>
      </c>
      <c r="G5598" s="8">
        <v>982322.24</v>
      </c>
      <c r="H5598" s="5" t="s">
        <v>99</v>
      </c>
      <c r="I5598" s="9">
        <v>71.14</v>
      </c>
      <c r="J5598" s="10">
        <v>3.681</v>
      </c>
      <c r="K5598" s="10">
        <v>130.7562667</v>
      </c>
      <c r="L5598" s="10">
        <v>6.2350000000000003</v>
      </c>
      <c r="M5598" s="11" t="str" cm="1">
        <f t="array" ref="M5598">_xlfn.IFS(ROUND(Sales_Data[[#This Row],[Temperature]],0)&lt;50,"Cold",ROUND(Sales_Data[[#This Row],[Temperature]],0)&lt;70,"Mild",ROUND(Sales_Data[[#This Row],[Temperature]],0)&lt;84,"Warm",TRUE,"Hot")</f>
        <v>Warm</v>
      </c>
    </row>
    <row r="5599" spans="1:13" x14ac:dyDescent="0.3">
      <c r="A5599" s="5">
        <v>18</v>
      </c>
      <c r="B5599" s="5" t="s">
        <v>82</v>
      </c>
      <c r="C5599" s="7" t="b">
        <f t="shared" si="174"/>
        <v>0</v>
      </c>
      <c r="D5599" s="7" t="str" cm="1">
        <f t="array" ref="D5599">_xlfn.SWITCH(A5599,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99" s="12">
        <f t="shared" si="175"/>
        <v>41089</v>
      </c>
      <c r="F5599" s="5">
        <v>2012</v>
      </c>
      <c r="G5599" s="8">
        <v>1097006.3</v>
      </c>
      <c r="H5599" s="5" t="s">
        <v>99</v>
      </c>
      <c r="I5599" s="9">
        <v>70.17</v>
      </c>
      <c r="J5599" s="10">
        <v>3.577</v>
      </c>
      <c r="K5599" s="10">
        <v>138.1962667</v>
      </c>
      <c r="L5599" s="10">
        <v>8.3040000000000003</v>
      </c>
      <c r="M5599" s="11" t="str" cm="1">
        <f t="array" ref="M5599">_xlfn.IFS(ROUND(Sales_Data[[#This Row],[Temperature]],0)&lt;50,"Cold",ROUND(Sales_Data[[#This Row],[Temperature]],0)&lt;70,"Mild",ROUND(Sales_Data[[#This Row],[Temperature]],0)&lt;84,"Warm",TRUE,"Hot")</f>
        <v>Warm</v>
      </c>
    </row>
    <row r="5600" spans="1:13" x14ac:dyDescent="0.3">
      <c r="A5600" s="5">
        <v>19</v>
      </c>
      <c r="B5600" s="5" t="s">
        <v>82</v>
      </c>
      <c r="C5600" s="7" t="b">
        <f t="shared" si="174"/>
        <v>0</v>
      </c>
      <c r="D5600" s="7" t="str" cm="1">
        <f t="array" ref="D5600">_xlfn.SWITCH(A5600,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00" s="12">
        <f t="shared" si="175"/>
        <v>41089</v>
      </c>
      <c r="F5600" s="5">
        <v>2012</v>
      </c>
      <c r="G5600" s="8">
        <v>1379652.65</v>
      </c>
      <c r="H5600" s="5" t="s">
        <v>99</v>
      </c>
      <c r="I5600" s="9">
        <v>69.92</v>
      </c>
      <c r="J5600" s="10">
        <v>3.6669999999999998</v>
      </c>
      <c r="K5600" s="10">
        <v>138.1962667</v>
      </c>
      <c r="L5600" s="10">
        <v>8.15</v>
      </c>
      <c r="M5600" s="11" t="str" cm="1">
        <f t="array" ref="M5600">_xlfn.IFS(ROUND(Sales_Data[[#This Row],[Temperature]],0)&lt;50,"Cold",ROUND(Sales_Data[[#This Row],[Temperature]],0)&lt;70,"Mild",ROUND(Sales_Data[[#This Row],[Temperature]],0)&lt;84,"Warm",TRUE,"Hot")</f>
        <v>Warm</v>
      </c>
    </row>
    <row r="5601" spans="1:13" x14ac:dyDescent="0.3">
      <c r="A5601" s="5">
        <v>20</v>
      </c>
      <c r="B5601" s="5" t="s">
        <v>82</v>
      </c>
      <c r="C5601" s="7" t="b">
        <f t="shared" si="174"/>
        <v>0</v>
      </c>
      <c r="D5601" s="7" t="str" cm="1">
        <f t="array" ref="D5601">_xlfn.SWITCH(A5601,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01" s="12">
        <f t="shared" si="175"/>
        <v>41089</v>
      </c>
      <c r="F5601" s="5">
        <v>2012</v>
      </c>
      <c r="G5601" s="8">
        <v>2055952.61</v>
      </c>
      <c r="H5601" s="5" t="s">
        <v>99</v>
      </c>
      <c r="I5601" s="9">
        <v>74.150000000000006</v>
      </c>
      <c r="J5601" s="10">
        <v>3.5059999999999998</v>
      </c>
      <c r="K5601" s="10">
        <v>214.6466757</v>
      </c>
      <c r="L5601" s="10">
        <v>7.1390000000000002</v>
      </c>
      <c r="M5601" s="11" t="str" cm="1">
        <f t="array" ref="M5601">_xlfn.IFS(ROUND(Sales_Data[[#This Row],[Temperature]],0)&lt;50,"Cold",ROUND(Sales_Data[[#This Row],[Temperature]],0)&lt;70,"Mild",ROUND(Sales_Data[[#This Row],[Temperature]],0)&lt;84,"Warm",TRUE,"Hot")</f>
        <v>Warm</v>
      </c>
    </row>
    <row r="5602" spans="1:13" x14ac:dyDescent="0.3">
      <c r="A5602" s="5">
        <v>21</v>
      </c>
      <c r="B5602" s="5" t="s">
        <v>82</v>
      </c>
      <c r="C5602" s="7" t="b">
        <f t="shared" si="174"/>
        <v>0</v>
      </c>
      <c r="D5602" s="7" t="str" cm="1">
        <f t="array" ref="D5602">_xlfn.SWITCH(A5602,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02" s="12">
        <f t="shared" si="175"/>
        <v>41089</v>
      </c>
      <c r="F5602" s="5">
        <v>2012</v>
      </c>
      <c r="G5602" s="8">
        <v>716341.39</v>
      </c>
      <c r="H5602" s="5" t="s">
        <v>99</v>
      </c>
      <c r="I5602" s="9">
        <v>88.05</v>
      </c>
      <c r="J5602" s="10">
        <v>3.286</v>
      </c>
      <c r="K5602" s="10">
        <v>221.48133429999999</v>
      </c>
      <c r="L5602" s="10">
        <v>6.891</v>
      </c>
      <c r="M5602" s="11" t="str" cm="1">
        <f t="array" ref="M5602">_xlfn.IFS(ROUND(Sales_Data[[#This Row],[Temperature]],0)&lt;50,"Cold",ROUND(Sales_Data[[#This Row],[Temperature]],0)&lt;70,"Mild",ROUND(Sales_Data[[#This Row],[Temperature]],0)&lt;84,"Warm",TRUE,"Hot")</f>
        <v>Hot</v>
      </c>
    </row>
    <row r="5603" spans="1:13" x14ac:dyDescent="0.3">
      <c r="A5603" s="5">
        <v>22</v>
      </c>
      <c r="B5603" s="5" t="s">
        <v>82</v>
      </c>
      <c r="C5603" s="7" t="b">
        <f t="shared" si="174"/>
        <v>0</v>
      </c>
      <c r="D5603" s="7" t="str" cm="1">
        <f t="array" ref="D5603">_xlfn.SWITCH(A5603,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03" s="12">
        <f t="shared" si="175"/>
        <v>41089</v>
      </c>
      <c r="F5603" s="5">
        <v>2012</v>
      </c>
      <c r="G5603" s="8">
        <v>1053881.78</v>
      </c>
      <c r="H5603" s="5" t="s">
        <v>99</v>
      </c>
      <c r="I5603" s="9">
        <v>70.989999999999995</v>
      </c>
      <c r="J5603" s="10">
        <v>3.577</v>
      </c>
      <c r="K5603" s="10">
        <v>142.19203809999999</v>
      </c>
      <c r="L5603" s="10">
        <v>7.6710000000000003</v>
      </c>
      <c r="M5603" s="11" t="str" cm="1">
        <f t="array" ref="M5603">_xlfn.IFS(ROUND(Sales_Data[[#This Row],[Temperature]],0)&lt;50,"Cold",ROUND(Sales_Data[[#This Row],[Temperature]],0)&lt;70,"Mild",ROUND(Sales_Data[[#This Row],[Temperature]],0)&lt;84,"Warm",TRUE,"Hot")</f>
        <v>Warm</v>
      </c>
    </row>
    <row r="5604" spans="1:13" x14ac:dyDescent="0.3">
      <c r="A5604" s="5">
        <v>23</v>
      </c>
      <c r="B5604" s="5" t="s">
        <v>82</v>
      </c>
      <c r="C5604" s="7" t="b">
        <f t="shared" si="174"/>
        <v>0</v>
      </c>
      <c r="D5604" s="7" t="str" cm="1">
        <f t="array" ref="D5604">_xlfn.SWITCH(A5604,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04" s="12">
        <f t="shared" si="175"/>
        <v>41089</v>
      </c>
      <c r="F5604" s="5">
        <v>2012</v>
      </c>
      <c r="G5604" s="8">
        <v>1451782.16</v>
      </c>
      <c r="H5604" s="5" t="s">
        <v>99</v>
      </c>
      <c r="I5604" s="9">
        <v>64.23</v>
      </c>
      <c r="J5604" s="10">
        <v>3.577</v>
      </c>
      <c r="K5604" s="10">
        <v>138.1962667</v>
      </c>
      <c r="L5604" s="10">
        <v>4.125</v>
      </c>
      <c r="M5604" s="11" t="str" cm="1">
        <f t="array" ref="M5604">_xlfn.IFS(ROUND(Sales_Data[[#This Row],[Temperature]],0)&lt;50,"Cold",ROUND(Sales_Data[[#This Row],[Temperature]],0)&lt;70,"Mild",ROUND(Sales_Data[[#This Row],[Temperature]],0)&lt;84,"Warm",TRUE,"Hot")</f>
        <v>Mild</v>
      </c>
    </row>
    <row r="5605" spans="1:13" x14ac:dyDescent="0.3">
      <c r="A5605" s="5">
        <v>24</v>
      </c>
      <c r="B5605" s="5" t="s">
        <v>82</v>
      </c>
      <c r="C5605" s="7" t="b">
        <f t="shared" si="174"/>
        <v>0</v>
      </c>
      <c r="D5605" s="7" t="str" cm="1">
        <f t="array" ref="D5605">_xlfn.SWITCH(A5605,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05" s="12">
        <f t="shared" si="175"/>
        <v>41089</v>
      </c>
      <c r="F5605" s="5">
        <v>2012</v>
      </c>
      <c r="G5605" s="8">
        <v>1428869.9</v>
      </c>
      <c r="H5605" s="5" t="s">
        <v>99</v>
      </c>
      <c r="I5605" s="9">
        <v>70.400000000000006</v>
      </c>
      <c r="J5605" s="10">
        <v>3.6669999999999998</v>
      </c>
      <c r="K5605" s="10">
        <v>138.1962667</v>
      </c>
      <c r="L5605" s="10">
        <v>8.9830000000000005</v>
      </c>
      <c r="M5605" s="11" t="str" cm="1">
        <f t="array" ref="M5605">_xlfn.IFS(ROUND(Sales_Data[[#This Row],[Temperature]],0)&lt;50,"Cold",ROUND(Sales_Data[[#This Row],[Temperature]],0)&lt;70,"Mild",ROUND(Sales_Data[[#This Row],[Temperature]],0)&lt;84,"Warm",TRUE,"Hot")</f>
        <v>Warm</v>
      </c>
    </row>
    <row r="5606" spans="1:13" x14ac:dyDescent="0.3">
      <c r="A5606" s="5">
        <v>25</v>
      </c>
      <c r="B5606" s="5" t="s">
        <v>82</v>
      </c>
      <c r="C5606" s="7" t="b">
        <f t="shared" si="174"/>
        <v>0</v>
      </c>
      <c r="D5606" s="7" t="str" cm="1">
        <f t="array" ref="D5606">_xlfn.SWITCH(A5606,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06" s="12">
        <f t="shared" si="175"/>
        <v>41089</v>
      </c>
      <c r="F5606" s="5">
        <v>2012</v>
      </c>
      <c r="G5606" s="8">
        <v>718890.81</v>
      </c>
      <c r="H5606" s="5" t="s">
        <v>99</v>
      </c>
      <c r="I5606" s="9">
        <v>69.84</v>
      </c>
      <c r="J5606" s="10">
        <v>3.5059999999999998</v>
      </c>
      <c r="K5606" s="10">
        <v>214.6466757</v>
      </c>
      <c r="L5606" s="10">
        <v>7.1390000000000002</v>
      </c>
      <c r="M5606" s="11" t="str" cm="1">
        <f t="array" ref="M5606">_xlfn.IFS(ROUND(Sales_Data[[#This Row],[Temperature]],0)&lt;50,"Cold",ROUND(Sales_Data[[#This Row],[Temperature]],0)&lt;70,"Mild",ROUND(Sales_Data[[#This Row],[Temperature]],0)&lt;84,"Warm",TRUE,"Hot")</f>
        <v>Warm</v>
      </c>
    </row>
    <row r="5607" spans="1:13" x14ac:dyDescent="0.3">
      <c r="A5607" s="5">
        <v>26</v>
      </c>
      <c r="B5607" s="5" t="s">
        <v>82</v>
      </c>
      <c r="C5607" s="7" t="b">
        <f t="shared" si="174"/>
        <v>0</v>
      </c>
      <c r="D5607" s="7" t="str" cm="1">
        <f t="array" ref="D5607">_xlfn.SWITCH(A5607,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07" s="12">
        <f t="shared" si="175"/>
        <v>41089</v>
      </c>
      <c r="F5607" s="5">
        <v>2012</v>
      </c>
      <c r="G5607" s="8">
        <v>1051190.44</v>
      </c>
      <c r="H5607" s="5" t="s">
        <v>99</v>
      </c>
      <c r="I5607" s="9">
        <v>60.71</v>
      </c>
      <c r="J5607" s="10">
        <v>3.577</v>
      </c>
      <c r="K5607" s="10">
        <v>138.1962667</v>
      </c>
      <c r="L5607" s="10">
        <v>7.4889999999999999</v>
      </c>
      <c r="M5607" s="11" t="str" cm="1">
        <f t="array" ref="M5607">_xlfn.IFS(ROUND(Sales_Data[[#This Row],[Temperature]],0)&lt;50,"Cold",ROUND(Sales_Data[[#This Row],[Temperature]],0)&lt;70,"Mild",ROUND(Sales_Data[[#This Row],[Temperature]],0)&lt;84,"Warm",TRUE,"Hot")</f>
        <v>Mild</v>
      </c>
    </row>
    <row r="5608" spans="1:13" x14ac:dyDescent="0.3">
      <c r="A5608" s="5">
        <v>27</v>
      </c>
      <c r="B5608" s="5" t="s">
        <v>82</v>
      </c>
      <c r="C5608" s="7" t="b">
        <f t="shared" si="174"/>
        <v>0</v>
      </c>
      <c r="D5608" s="7" t="str" cm="1">
        <f t="array" ref="D5608">_xlfn.SWITCH(A5608,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08" s="12">
        <f t="shared" si="175"/>
        <v>41089</v>
      </c>
      <c r="F5608" s="5">
        <v>2012</v>
      </c>
      <c r="G5608" s="8">
        <v>1842555.32</v>
      </c>
      <c r="H5608" s="5" t="s">
        <v>99</v>
      </c>
      <c r="I5608" s="9">
        <v>73.94</v>
      </c>
      <c r="J5608" s="10">
        <v>3.6669999999999998</v>
      </c>
      <c r="K5608" s="10">
        <v>142.19203809999999</v>
      </c>
      <c r="L5608" s="10">
        <v>8.2530000000000001</v>
      </c>
      <c r="M5608" s="11" t="str" cm="1">
        <f t="array" ref="M5608">_xlfn.IFS(ROUND(Sales_Data[[#This Row],[Temperature]],0)&lt;50,"Cold",ROUND(Sales_Data[[#This Row],[Temperature]],0)&lt;70,"Mild",ROUND(Sales_Data[[#This Row],[Temperature]],0)&lt;84,"Warm",TRUE,"Hot")</f>
        <v>Warm</v>
      </c>
    </row>
    <row r="5609" spans="1:13" x14ac:dyDescent="0.3">
      <c r="A5609" s="5">
        <v>28</v>
      </c>
      <c r="B5609" s="5" t="s">
        <v>82</v>
      </c>
      <c r="C5609" s="7" t="b">
        <f t="shared" si="174"/>
        <v>0</v>
      </c>
      <c r="D5609" s="7" t="str" cm="1">
        <f t="array" ref="D5609">_xlfn.SWITCH(A5609,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09" s="12">
        <f t="shared" si="175"/>
        <v>41089</v>
      </c>
      <c r="F5609" s="5">
        <v>2012</v>
      </c>
      <c r="G5609" s="8">
        <v>1129031.98</v>
      </c>
      <c r="H5609" s="5" t="s">
        <v>99</v>
      </c>
      <c r="I5609" s="9">
        <v>90.47</v>
      </c>
      <c r="J5609" s="10">
        <v>3.875</v>
      </c>
      <c r="K5609" s="10">
        <v>130.7562667</v>
      </c>
      <c r="L5609" s="10">
        <v>11.627000000000001</v>
      </c>
      <c r="M5609" s="11" t="str" cm="1">
        <f t="array" ref="M5609">_xlfn.IFS(ROUND(Sales_Data[[#This Row],[Temperature]],0)&lt;50,"Cold",ROUND(Sales_Data[[#This Row],[Temperature]],0)&lt;70,"Mild",ROUND(Sales_Data[[#This Row],[Temperature]],0)&lt;84,"Warm",TRUE,"Hot")</f>
        <v>Hot</v>
      </c>
    </row>
    <row r="5610" spans="1:13" x14ac:dyDescent="0.3">
      <c r="A5610" s="5">
        <v>29</v>
      </c>
      <c r="B5610" s="5" t="s">
        <v>82</v>
      </c>
      <c r="C5610" s="7" t="b">
        <f t="shared" si="174"/>
        <v>0</v>
      </c>
      <c r="D5610" s="7" t="str" cm="1">
        <f t="array" ref="D5610">_xlfn.SWITCH(A5610,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610" s="12">
        <f t="shared" si="175"/>
        <v>41089</v>
      </c>
      <c r="F5610" s="5">
        <v>2012</v>
      </c>
      <c r="G5610" s="8">
        <v>555954.13</v>
      </c>
      <c r="H5610" s="5" t="s">
        <v>99</v>
      </c>
      <c r="I5610" s="9">
        <v>70.989999999999995</v>
      </c>
      <c r="J5610" s="10">
        <v>3.577</v>
      </c>
      <c r="K5610" s="10">
        <v>138.1962667</v>
      </c>
      <c r="L5610" s="10">
        <v>9.14</v>
      </c>
      <c r="M5610" s="11" t="str" cm="1">
        <f t="array" ref="M5610">_xlfn.IFS(ROUND(Sales_Data[[#This Row],[Temperature]],0)&lt;50,"Cold",ROUND(Sales_Data[[#This Row],[Temperature]],0)&lt;70,"Mild",ROUND(Sales_Data[[#This Row],[Temperature]],0)&lt;84,"Warm",TRUE,"Hot")</f>
        <v>Warm</v>
      </c>
    </row>
    <row r="5611" spans="1:13" x14ac:dyDescent="0.3">
      <c r="A5611" s="5">
        <v>30</v>
      </c>
      <c r="B5611" s="5" t="s">
        <v>82</v>
      </c>
      <c r="C5611" s="7" t="b">
        <f t="shared" si="174"/>
        <v>0</v>
      </c>
      <c r="D5611" s="7" t="str" cm="1">
        <f t="array" ref="D5611">_xlfn.SWITCH(A5611,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611" s="12">
        <f t="shared" si="175"/>
        <v>41089</v>
      </c>
      <c r="F5611" s="5">
        <v>2012</v>
      </c>
      <c r="G5611" s="8">
        <v>423192.4</v>
      </c>
      <c r="H5611" s="5" t="s">
        <v>99</v>
      </c>
      <c r="I5611" s="9">
        <v>88.05</v>
      </c>
      <c r="J5611" s="10">
        <v>3.286</v>
      </c>
      <c r="K5611" s="10">
        <v>221.48133429999999</v>
      </c>
      <c r="L5611" s="10">
        <v>6.891</v>
      </c>
      <c r="M5611" s="11" t="str" cm="1">
        <f t="array" ref="M5611">_xlfn.IFS(ROUND(Sales_Data[[#This Row],[Temperature]],0)&lt;50,"Cold",ROUND(Sales_Data[[#This Row],[Temperature]],0)&lt;70,"Mild",ROUND(Sales_Data[[#This Row],[Temperature]],0)&lt;84,"Warm",TRUE,"Hot")</f>
        <v>Hot</v>
      </c>
    </row>
    <row r="5612" spans="1:13" x14ac:dyDescent="0.3">
      <c r="A5612" s="5">
        <v>31</v>
      </c>
      <c r="B5612" s="5" t="s">
        <v>82</v>
      </c>
      <c r="C5612" s="7" t="b">
        <f t="shared" si="174"/>
        <v>0</v>
      </c>
      <c r="D5612" s="7" t="str" cm="1">
        <f t="array" ref="D5612">_xlfn.SWITCH(A5612,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612" s="12">
        <f t="shared" si="175"/>
        <v>41089</v>
      </c>
      <c r="F5612" s="5">
        <v>2012</v>
      </c>
      <c r="G5612" s="8">
        <v>1349202.25</v>
      </c>
      <c r="H5612" s="5" t="s">
        <v>99</v>
      </c>
      <c r="I5612" s="9">
        <v>88.05</v>
      </c>
      <c r="J5612" s="10">
        <v>3.286</v>
      </c>
      <c r="K5612" s="10">
        <v>221.48133429999999</v>
      </c>
      <c r="L5612" s="10">
        <v>6.891</v>
      </c>
      <c r="M5612" s="11" t="str" cm="1">
        <f t="array" ref="M5612">_xlfn.IFS(ROUND(Sales_Data[[#This Row],[Temperature]],0)&lt;50,"Cold",ROUND(Sales_Data[[#This Row],[Temperature]],0)&lt;70,"Mild",ROUND(Sales_Data[[#This Row],[Temperature]],0)&lt;84,"Warm",TRUE,"Hot")</f>
        <v>Hot</v>
      </c>
    </row>
    <row r="5613" spans="1:13" x14ac:dyDescent="0.3">
      <c r="A5613" s="5">
        <v>32</v>
      </c>
      <c r="B5613" s="5" t="s">
        <v>82</v>
      </c>
      <c r="C5613" s="7" t="b">
        <f t="shared" si="174"/>
        <v>0</v>
      </c>
      <c r="D5613" s="7" t="str" cm="1">
        <f t="array" ref="D5613">_xlfn.SWITCH(A5613,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613" s="12">
        <f t="shared" si="175"/>
        <v>41089</v>
      </c>
      <c r="F5613" s="5">
        <v>2012</v>
      </c>
      <c r="G5613" s="8">
        <v>1178211.81</v>
      </c>
      <c r="H5613" s="5" t="s">
        <v>99</v>
      </c>
      <c r="I5613" s="9">
        <v>81.95</v>
      </c>
      <c r="J5613" s="10">
        <v>3.6930000000000001</v>
      </c>
      <c r="K5613" s="10">
        <v>197.78557699999999</v>
      </c>
      <c r="L5613" s="10">
        <v>8.09</v>
      </c>
      <c r="M5613" s="11" t="str" cm="1">
        <f t="array" ref="M5613">_xlfn.IFS(ROUND(Sales_Data[[#This Row],[Temperature]],0)&lt;50,"Cold",ROUND(Sales_Data[[#This Row],[Temperature]],0)&lt;70,"Mild",ROUND(Sales_Data[[#This Row],[Temperature]],0)&lt;84,"Warm",TRUE,"Hot")</f>
        <v>Warm</v>
      </c>
    </row>
    <row r="5614" spans="1:13" x14ac:dyDescent="0.3">
      <c r="A5614" s="5">
        <v>33</v>
      </c>
      <c r="B5614" s="5" t="s">
        <v>82</v>
      </c>
      <c r="C5614" s="7" t="b">
        <f t="shared" si="174"/>
        <v>0</v>
      </c>
      <c r="D5614" s="7" t="str" cm="1">
        <f t="array" ref="D5614">_xlfn.SWITCH(A5614,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614" s="12">
        <f t="shared" si="175"/>
        <v>41089</v>
      </c>
      <c r="F5614" s="5">
        <v>2012</v>
      </c>
      <c r="G5614" s="8">
        <v>244338.31</v>
      </c>
      <c r="H5614" s="5" t="s">
        <v>99</v>
      </c>
      <c r="I5614" s="9">
        <v>98.15</v>
      </c>
      <c r="J5614" s="10">
        <v>3.875</v>
      </c>
      <c r="K5614" s="10">
        <v>130.7562667</v>
      </c>
      <c r="L5614" s="10">
        <v>7.3959999999999999</v>
      </c>
      <c r="M5614" s="11" t="str" cm="1">
        <f t="array" ref="M5614">_xlfn.IFS(ROUND(Sales_Data[[#This Row],[Temperature]],0)&lt;50,"Cold",ROUND(Sales_Data[[#This Row],[Temperature]],0)&lt;70,"Mild",ROUND(Sales_Data[[#This Row],[Temperature]],0)&lt;84,"Warm",TRUE,"Hot")</f>
        <v>Hot</v>
      </c>
    </row>
    <row r="5615" spans="1:13" x14ac:dyDescent="0.3">
      <c r="A5615" s="5">
        <v>34</v>
      </c>
      <c r="B5615" s="5" t="s">
        <v>82</v>
      </c>
      <c r="C5615" s="7" t="b">
        <f t="shared" si="174"/>
        <v>0</v>
      </c>
      <c r="D5615" s="7" t="str" cm="1">
        <f t="array" ref="D5615">_xlfn.SWITCH(A5615,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615" s="12">
        <f t="shared" si="175"/>
        <v>41089</v>
      </c>
      <c r="F5615" s="5">
        <v>2012</v>
      </c>
      <c r="G5615" s="8">
        <v>942970.63</v>
      </c>
      <c r="H5615" s="5" t="s">
        <v>99</v>
      </c>
      <c r="I5615" s="9">
        <v>81.91</v>
      </c>
      <c r="J5615" s="10">
        <v>3.2570000000000001</v>
      </c>
      <c r="K5615" s="10">
        <v>130.7562667</v>
      </c>
      <c r="L5615" s="10">
        <v>9.5749999999999993</v>
      </c>
      <c r="M5615" s="11" t="str" cm="1">
        <f t="array" ref="M5615">_xlfn.IFS(ROUND(Sales_Data[[#This Row],[Temperature]],0)&lt;50,"Cold",ROUND(Sales_Data[[#This Row],[Temperature]],0)&lt;70,"Mild",ROUND(Sales_Data[[#This Row],[Temperature]],0)&lt;84,"Warm",TRUE,"Hot")</f>
        <v>Warm</v>
      </c>
    </row>
    <row r="5616" spans="1:13" x14ac:dyDescent="0.3">
      <c r="A5616" s="5">
        <v>35</v>
      </c>
      <c r="B5616" s="5" t="s">
        <v>82</v>
      </c>
      <c r="C5616" s="7" t="b">
        <f t="shared" si="174"/>
        <v>0</v>
      </c>
      <c r="D5616" s="7" t="str" cm="1">
        <f t="array" ref="D5616">_xlfn.SWITCH(A5616,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616" s="12">
        <f t="shared" si="175"/>
        <v>41089</v>
      </c>
      <c r="F5616" s="5">
        <v>2012</v>
      </c>
      <c r="G5616" s="8">
        <v>892133.41</v>
      </c>
      <c r="H5616" s="5" t="s">
        <v>99</v>
      </c>
      <c r="I5616" s="9">
        <v>73.94</v>
      </c>
      <c r="J5616" s="10">
        <v>3.5059999999999998</v>
      </c>
      <c r="K5616" s="10">
        <v>142.19203809999999</v>
      </c>
      <c r="L5616" s="10">
        <v>8.8759999999999994</v>
      </c>
      <c r="M5616" s="11" t="str" cm="1">
        <f t="array" ref="M5616">_xlfn.IFS(ROUND(Sales_Data[[#This Row],[Temperature]],0)&lt;50,"Cold",ROUND(Sales_Data[[#This Row],[Temperature]],0)&lt;70,"Mild",ROUND(Sales_Data[[#This Row],[Temperature]],0)&lt;84,"Warm",TRUE,"Hot")</f>
        <v>Warm</v>
      </c>
    </row>
    <row r="5617" spans="1:13" x14ac:dyDescent="0.3">
      <c r="A5617" s="5">
        <v>36</v>
      </c>
      <c r="B5617" s="5" t="s">
        <v>82</v>
      </c>
      <c r="C5617" s="7" t="b">
        <f t="shared" si="174"/>
        <v>0</v>
      </c>
      <c r="D5617" s="7" t="str" cm="1">
        <f t="array" ref="D5617">_xlfn.SWITCH(A5617,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617" s="12">
        <f t="shared" si="175"/>
        <v>41089</v>
      </c>
      <c r="F5617" s="5">
        <v>2012</v>
      </c>
      <c r="G5617" s="8">
        <v>291530.43</v>
      </c>
      <c r="H5617" s="5" t="s">
        <v>99</v>
      </c>
      <c r="I5617" s="9">
        <v>86.68</v>
      </c>
      <c r="J5617" s="10">
        <v>3.2730000000000001</v>
      </c>
      <c r="K5617" s="10">
        <v>220.52787960000001</v>
      </c>
      <c r="L5617" s="10">
        <v>6.9889999999999999</v>
      </c>
      <c r="M5617" s="11" t="str" cm="1">
        <f t="array" ref="M5617">_xlfn.IFS(ROUND(Sales_Data[[#This Row],[Temperature]],0)&lt;50,"Cold",ROUND(Sales_Data[[#This Row],[Temperature]],0)&lt;70,"Mild",ROUND(Sales_Data[[#This Row],[Temperature]],0)&lt;84,"Warm",TRUE,"Hot")</f>
        <v>Hot</v>
      </c>
    </row>
    <row r="5618" spans="1:13" x14ac:dyDescent="0.3">
      <c r="A5618" s="5">
        <v>37</v>
      </c>
      <c r="B5618" s="5" t="s">
        <v>82</v>
      </c>
      <c r="C5618" s="7" t="b">
        <f t="shared" si="174"/>
        <v>0</v>
      </c>
      <c r="D5618" s="7" t="str" cm="1">
        <f t="array" ref="D5618">_xlfn.SWITCH(A5618,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618" s="12">
        <f t="shared" si="175"/>
        <v>41089</v>
      </c>
      <c r="F5618" s="5">
        <v>2012</v>
      </c>
      <c r="G5618" s="8">
        <v>508309.81</v>
      </c>
      <c r="H5618" s="5" t="s">
        <v>99</v>
      </c>
      <c r="I5618" s="9">
        <v>86.68</v>
      </c>
      <c r="J5618" s="10">
        <v>3.286</v>
      </c>
      <c r="K5618" s="10">
        <v>220.52787960000001</v>
      </c>
      <c r="L5618" s="10">
        <v>6.9889999999999999</v>
      </c>
      <c r="M5618" s="11" t="str" cm="1">
        <f t="array" ref="M5618">_xlfn.IFS(ROUND(Sales_Data[[#This Row],[Temperature]],0)&lt;50,"Cold",ROUND(Sales_Data[[#This Row],[Temperature]],0)&lt;70,"Mild",ROUND(Sales_Data[[#This Row],[Temperature]],0)&lt;84,"Warm",TRUE,"Hot")</f>
        <v>Hot</v>
      </c>
    </row>
    <row r="5619" spans="1:13" x14ac:dyDescent="0.3">
      <c r="A5619" s="5">
        <v>38</v>
      </c>
      <c r="B5619" s="5" t="s">
        <v>82</v>
      </c>
      <c r="C5619" s="7" t="b">
        <f t="shared" si="174"/>
        <v>0</v>
      </c>
      <c r="D5619" s="7" t="str" cm="1">
        <f t="array" ref="D5619">_xlfn.SWITCH(A5619,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619" s="12">
        <f t="shared" si="175"/>
        <v>41089</v>
      </c>
      <c r="F5619" s="5">
        <v>2012</v>
      </c>
      <c r="G5619" s="8">
        <v>404634.36</v>
      </c>
      <c r="H5619" s="5" t="s">
        <v>99</v>
      </c>
      <c r="I5619" s="9">
        <v>90.47</v>
      </c>
      <c r="J5619" s="10">
        <v>3.875</v>
      </c>
      <c r="K5619" s="10">
        <v>130.7562667</v>
      </c>
      <c r="L5619" s="10">
        <v>11.627000000000001</v>
      </c>
      <c r="M5619" s="11" t="str" cm="1">
        <f t="array" ref="M5619">_xlfn.IFS(ROUND(Sales_Data[[#This Row],[Temperature]],0)&lt;50,"Cold",ROUND(Sales_Data[[#This Row],[Temperature]],0)&lt;70,"Mild",ROUND(Sales_Data[[#This Row],[Temperature]],0)&lt;84,"Warm",TRUE,"Hot")</f>
        <v>Hot</v>
      </c>
    </row>
    <row r="5620" spans="1:13" x14ac:dyDescent="0.3">
      <c r="A5620" s="5">
        <v>39</v>
      </c>
      <c r="B5620" s="5" t="s">
        <v>82</v>
      </c>
      <c r="C5620" s="7" t="b">
        <f t="shared" si="174"/>
        <v>0</v>
      </c>
      <c r="D5620" s="7" t="str" cm="1">
        <f t="array" ref="D5620">_xlfn.SWITCH(A5620,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620" s="12">
        <f t="shared" si="175"/>
        <v>41089</v>
      </c>
      <c r="F5620" s="5">
        <v>2012</v>
      </c>
      <c r="G5620" s="8">
        <v>1492388.98</v>
      </c>
      <c r="H5620" s="5" t="s">
        <v>99</v>
      </c>
      <c r="I5620" s="9">
        <v>85.72</v>
      </c>
      <c r="J5620" s="10">
        <v>3.286</v>
      </c>
      <c r="K5620" s="10">
        <v>220.52787960000001</v>
      </c>
      <c r="L5620" s="10">
        <v>6.9889999999999999</v>
      </c>
      <c r="M5620" s="11" t="str" cm="1">
        <f t="array" ref="M5620">_xlfn.IFS(ROUND(Sales_Data[[#This Row],[Temperature]],0)&lt;50,"Cold",ROUND(Sales_Data[[#This Row],[Temperature]],0)&lt;70,"Mild",ROUND(Sales_Data[[#This Row],[Temperature]],0)&lt;84,"Warm",TRUE,"Hot")</f>
        <v>Hot</v>
      </c>
    </row>
    <row r="5621" spans="1:13" x14ac:dyDescent="0.3">
      <c r="A5621" s="5">
        <v>40</v>
      </c>
      <c r="B5621" s="5" t="s">
        <v>82</v>
      </c>
      <c r="C5621" s="7" t="b">
        <f t="shared" si="174"/>
        <v>0</v>
      </c>
      <c r="D5621" s="7" t="str" cm="1">
        <f t="array" ref="D5621">_xlfn.SWITCH(A5621,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621" s="12">
        <f t="shared" si="175"/>
        <v>41089</v>
      </c>
      <c r="F5621" s="5">
        <v>2012</v>
      </c>
      <c r="G5621" s="8">
        <v>988764.84</v>
      </c>
      <c r="H5621" s="5" t="s">
        <v>99</v>
      </c>
      <c r="I5621" s="9">
        <v>64.42</v>
      </c>
      <c r="J5621" s="10">
        <v>3.577</v>
      </c>
      <c r="K5621" s="10">
        <v>138.1962667</v>
      </c>
      <c r="L5621" s="10">
        <v>4.125</v>
      </c>
      <c r="M5621" s="11" t="str" cm="1">
        <f t="array" ref="M5621">_xlfn.IFS(ROUND(Sales_Data[[#This Row],[Temperature]],0)&lt;50,"Cold",ROUND(Sales_Data[[#This Row],[Temperature]],0)&lt;70,"Mild",ROUND(Sales_Data[[#This Row],[Temperature]],0)&lt;84,"Warm",TRUE,"Hot")</f>
        <v>Mild</v>
      </c>
    </row>
    <row r="5622" spans="1:13" x14ac:dyDescent="0.3">
      <c r="A5622" s="5">
        <v>41</v>
      </c>
      <c r="B5622" s="5" t="s">
        <v>82</v>
      </c>
      <c r="C5622" s="7" t="b">
        <f t="shared" si="174"/>
        <v>0</v>
      </c>
      <c r="D5622" s="7" t="str" cm="1">
        <f t="array" ref="D5622">_xlfn.SWITCH(A5622,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622" s="12">
        <f t="shared" si="175"/>
        <v>41089</v>
      </c>
      <c r="F5622" s="5">
        <v>2012</v>
      </c>
      <c r="G5622" s="8">
        <v>1355600.01</v>
      </c>
      <c r="H5622" s="5" t="s">
        <v>99</v>
      </c>
      <c r="I5622" s="9">
        <v>76.540000000000006</v>
      </c>
      <c r="J5622" s="10">
        <v>3.6930000000000001</v>
      </c>
      <c r="K5622" s="10">
        <v>197.78557699999999</v>
      </c>
      <c r="L5622" s="10">
        <v>6.5469999999999997</v>
      </c>
      <c r="M5622" s="11" t="str" cm="1">
        <f t="array" ref="M5622">_xlfn.IFS(ROUND(Sales_Data[[#This Row],[Temperature]],0)&lt;50,"Cold",ROUND(Sales_Data[[#This Row],[Temperature]],0)&lt;70,"Mild",ROUND(Sales_Data[[#This Row],[Temperature]],0)&lt;84,"Warm",TRUE,"Hot")</f>
        <v>Warm</v>
      </c>
    </row>
    <row r="5623" spans="1:13" x14ac:dyDescent="0.3">
      <c r="A5623" s="5">
        <v>42</v>
      </c>
      <c r="B5623" s="5" t="s">
        <v>82</v>
      </c>
      <c r="C5623" s="7" t="b">
        <f t="shared" si="174"/>
        <v>0</v>
      </c>
      <c r="D5623" s="7" t="str" cm="1">
        <f t="array" ref="D5623">_xlfn.SWITCH(A5623,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623" s="12">
        <f t="shared" si="175"/>
        <v>41089</v>
      </c>
      <c r="F5623" s="5">
        <v>2012</v>
      </c>
      <c r="G5623" s="8">
        <v>507403.77</v>
      </c>
      <c r="H5623" s="5" t="s">
        <v>99</v>
      </c>
      <c r="I5623" s="9">
        <v>91.36</v>
      </c>
      <c r="J5623" s="10">
        <v>3.875</v>
      </c>
      <c r="K5623" s="10">
        <v>130.7562667</v>
      </c>
      <c r="L5623" s="10">
        <v>7.3819999999999997</v>
      </c>
      <c r="M5623" s="11" t="str" cm="1">
        <f t="array" ref="M5623">_xlfn.IFS(ROUND(Sales_Data[[#This Row],[Temperature]],0)&lt;50,"Cold",ROUND(Sales_Data[[#This Row],[Temperature]],0)&lt;70,"Mild",ROUND(Sales_Data[[#This Row],[Temperature]],0)&lt;84,"Warm",TRUE,"Hot")</f>
        <v>Hot</v>
      </c>
    </row>
    <row r="5624" spans="1:13" x14ac:dyDescent="0.3">
      <c r="A5624" s="5">
        <v>43</v>
      </c>
      <c r="B5624" s="5" t="s">
        <v>82</v>
      </c>
      <c r="C5624" s="7" t="b">
        <f t="shared" si="174"/>
        <v>0</v>
      </c>
      <c r="D5624" s="7" t="str" cm="1">
        <f t="array" ref="D5624">_xlfn.SWITCH(A5624,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624" s="12">
        <f t="shared" si="175"/>
        <v>41089</v>
      </c>
      <c r="F5624" s="5">
        <v>2012</v>
      </c>
      <c r="G5624" s="8">
        <v>593128.13</v>
      </c>
      <c r="H5624" s="5" t="s">
        <v>99</v>
      </c>
      <c r="I5624" s="9">
        <v>89.85</v>
      </c>
      <c r="J5624" s="10">
        <v>3.286</v>
      </c>
      <c r="K5624" s="10">
        <v>213.2460619</v>
      </c>
      <c r="L5624" s="10">
        <v>9.5749999999999993</v>
      </c>
      <c r="M5624" s="11" t="str" cm="1">
        <f t="array" ref="M5624">_xlfn.IFS(ROUND(Sales_Data[[#This Row],[Temperature]],0)&lt;50,"Cold",ROUND(Sales_Data[[#This Row],[Temperature]],0)&lt;70,"Mild",ROUND(Sales_Data[[#This Row],[Temperature]],0)&lt;84,"Warm",TRUE,"Hot")</f>
        <v>Hot</v>
      </c>
    </row>
    <row r="5625" spans="1:13" x14ac:dyDescent="0.3">
      <c r="A5625" s="5">
        <v>44</v>
      </c>
      <c r="B5625" s="5" t="s">
        <v>82</v>
      </c>
      <c r="C5625" s="7" t="b">
        <f t="shared" si="174"/>
        <v>0</v>
      </c>
      <c r="D5625" s="7" t="str" cm="1">
        <f t="array" ref="D5625">_xlfn.SWITCH(A5625,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625" s="12">
        <f t="shared" si="175"/>
        <v>41089</v>
      </c>
      <c r="F5625" s="5">
        <v>2012</v>
      </c>
      <c r="G5625" s="8">
        <v>338386.08</v>
      </c>
      <c r="H5625" s="5" t="s">
        <v>99</v>
      </c>
      <c r="I5625" s="9">
        <v>82</v>
      </c>
      <c r="J5625" s="10">
        <v>3.681</v>
      </c>
      <c r="K5625" s="10">
        <v>130.7562667</v>
      </c>
      <c r="L5625" s="10">
        <v>5.6210000000000004</v>
      </c>
      <c r="M5625" s="11" t="str" cm="1">
        <f t="array" ref="M5625">_xlfn.IFS(ROUND(Sales_Data[[#This Row],[Temperature]],0)&lt;50,"Cold",ROUND(Sales_Data[[#This Row],[Temperature]],0)&lt;70,"Mild",ROUND(Sales_Data[[#This Row],[Temperature]],0)&lt;84,"Warm",TRUE,"Hot")</f>
        <v>Warm</v>
      </c>
    </row>
    <row r="5626" spans="1:13" x14ac:dyDescent="0.3">
      <c r="A5626" s="5">
        <v>45</v>
      </c>
      <c r="B5626" s="5" t="s">
        <v>82</v>
      </c>
      <c r="C5626" s="7" t="b">
        <f t="shared" si="174"/>
        <v>0</v>
      </c>
      <c r="D5626" s="7" t="str" cm="1">
        <f t="array" ref="D5626">_xlfn.SWITCH(A5626,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626" s="12">
        <f t="shared" si="175"/>
        <v>41089</v>
      </c>
      <c r="F5626" s="5">
        <v>2012</v>
      </c>
      <c r="G5626" s="8">
        <v>773367.71</v>
      </c>
      <c r="H5626" s="5" t="s">
        <v>99</v>
      </c>
      <c r="I5626" s="9">
        <v>75.22</v>
      </c>
      <c r="J5626" s="10">
        <v>3.5059999999999998</v>
      </c>
      <c r="K5626" s="10">
        <v>191.09924620000001</v>
      </c>
      <c r="L5626" s="10">
        <v>8.5670000000000002</v>
      </c>
      <c r="M5626" s="11" t="str" cm="1">
        <f t="array" ref="M5626">_xlfn.IFS(ROUND(Sales_Data[[#This Row],[Temperature]],0)&lt;50,"Cold",ROUND(Sales_Data[[#This Row],[Temperature]],0)&lt;70,"Mild",ROUND(Sales_Data[[#This Row],[Temperature]],0)&lt;84,"Warm",TRUE,"Hot")</f>
        <v>Warm</v>
      </c>
    </row>
    <row r="5627" spans="1:13" x14ac:dyDescent="0.3">
      <c r="A5627" s="5">
        <v>1</v>
      </c>
      <c r="B5627" s="6">
        <v>41099</v>
      </c>
      <c r="C5627" s="7" t="b">
        <f t="shared" si="174"/>
        <v>1</v>
      </c>
      <c r="D5627" s="7" t="str" cm="1">
        <f t="array" ref="D5627">_xlfn.SWITCH(A5627,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627" s="7">
        <f t="shared" si="175"/>
        <v>41099</v>
      </c>
      <c r="F5627" s="5">
        <v>2012</v>
      </c>
      <c r="G5627" s="8">
        <v>1661767.33</v>
      </c>
      <c r="H5627" s="5" t="s">
        <v>97</v>
      </c>
      <c r="I5627" s="9">
        <v>83.96</v>
      </c>
      <c r="J5627" s="10">
        <v>3.73</v>
      </c>
      <c r="K5627" s="10">
        <v>222.43901529999999</v>
      </c>
      <c r="L5627" s="10">
        <v>6.9080000000000004</v>
      </c>
      <c r="M5627" s="11" t="str" cm="1">
        <f t="array" ref="M5627">_xlfn.IFS(ROUND(Sales_Data[[#This Row],[Temperature]],0)&lt;50,"Cold",ROUND(Sales_Data[[#This Row],[Temperature]],0)&lt;70,"Mild",ROUND(Sales_Data[[#This Row],[Temperature]],0)&lt;84,"Warm",TRUE,"Hot")</f>
        <v>Hot</v>
      </c>
    </row>
    <row r="5628" spans="1:13" x14ac:dyDescent="0.3">
      <c r="A5628" s="5">
        <v>2</v>
      </c>
      <c r="B5628" s="6">
        <v>41099</v>
      </c>
      <c r="C5628" s="7" t="b">
        <f t="shared" si="174"/>
        <v>1</v>
      </c>
      <c r="D5628" s="7" t="str" cm="1">
        <f t="array" ref="D5628">_xlfn.SWITCH(A5628,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628" s="7">
        <f t="shared" si="175"/>
        <v>41099</v>
      </c>
      <c r="F5628" s="5">
        <v>2012</v>
      </c>
      <c r="G5628" s="8">
        <v>1898777.07</v>
      </c>
      <c r="H5628" s="5" t="s">
        <v>97</v>
      </c>
      <c r="I5628" s="9">
        <v>87.65</v>
      </c>
      <c r="J5628" s="10">
        <v>3.73</v>
      </c>
      <c r="K5628" s="10">
        <v>222.07476349999999</v>
      </c>
      <c r="L5628" s="10">
        <v>6.5650000000000004</v>
      </c>
      <c r="M5628" s="11" t="str" cm="1">
        <f t="array" ref="M5628">_xlfn.IFS(ROUND(Sales_Data[[#This Row],[Temperature]],0)&lt;50,"Cold",ROUND(Sales_Data[[#This Row],[Temperature]],0)&lt;70,"Mild",ROUND(Sales_Data[[#This Row],[Temperature]],0)&lt;84,"Warm",TRUE,"Hot")</f>
        <v>Hot</v>
      </c>
    </row>
    <row r="5629" spans="1:13" x14ac:dyDescent="0.3">
      <c r="A5629" s="5">
        <v>3</v>
      </c>
      <c r="B5629" s="6">
        <v>41099</v>
      </c>
      <c r="C5629" s="7" t="b">
        <f t="shared" si="174"/>
        <v>1</v>
      </c>
      <c r="D5629" s="7" t="str" cm="1">
        <f t="array" ref="D5629">_xlfn.SWITCH(A5629,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629" s="7">
        <f t="shared" si="175"/>
        <v>41099</v>
      </c>
      <c r="F5629" s="5">
        <v>2012</v>
      </c>
      <c r="G5629" s="8">
        <v>408229.73</v>
      </c>
      <c r="H5629" s="5" t="s">
        <v>97</v>
      </c>
      <c r="I5629" s="9">
        <v>84.99</v>
      </c>
      <c r="J5629" s="10">
        <v>3.73</v>
      </c>
      <c r="K5629" s="10">
        <v>225.96602630000001</v>
      </c>
      <c r="L5629" s="10">
        <v>6.3339999999999996</v>
      </c>
      <c r="M5629" s="11" t="str" cm="1">
        <f t="array" ref="M5629">_xlfn.IFS(ROUND(Sales_Data[[#This Row],[Temperature]],0)&lt;50,"Cold",ROUND(Sales_Data[[#This Row],[Temperature]],0)&lt;70,"Mild",ROUND(Sales_Data[[#This Row],[Temperature]],0)&lt;84,"Warm",TRUE,"Hot")</f>
        <v>Hot</v>
      </c>
    </row>
    <row r="5630" spans="1:13" x14ac:dyDescent="0.3">
      <c r="A5630" s="5">
        <v>4</v>
      </c>
      <c r="B5630" s="6">
        <v>41099</v>
      </c>
      <c r="C5630" s="7" t="b">
        <f t="shared" si="174"/>
        <v>1</v>
      </c>
      <c r="D5630" s="7" t="str" cm="1">
        <f t="array" ref="D5630">_xlfn.SWITCH(A5630,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630" s="7">
        <f t="shared" si="175"/>
        <v>41099</v>
      </c>
      <c r="F5630" s="5">
        <v>2012</v>
      </c>
      <c r="G5630" s="8">
        <v>2125104.7200000002</v>
      </c>
      <c r="H5630" s="5" t="s">
        <v>97</v>
      </c>
      <c r="I5630" s="9">
        <v>82.09</v>
      </c>
      <c r="J5630" s="10">
        <v>3.7090000000000001</v>
      </c>
      <c r="K5630" s="10">
        <v>130.9325484</v>
      </c>
      <c r="L5630" s="10">
        <v>4.077</v>
      </c>
      <c r="M5630" s="11" t="str" cm="1">
        <f t="array" ref="M5630">_xlfn.IFS(ROUND(Sales_Data[[#This Row],[Temperature]],0)&lt;50,"Cold",ROUND(Sales_Data[[#This Row],[Temperature]],0)&lt;70,"Mild",ROUND(Sales_Data[[#This Row],[Temperature]],0)&lt;84,"Warm",TRUE,"Hot")</f>
        <v>Warm</v>
      </c>
    </row>
    <row r="5631" spans="1:13" x14ac:dyDescent="0.3">
      <c r="A5631" s="5">
        <v>5</v>
      </c>
      <c r="B5631" s="6">
        <v>41099</v>
      </c>
      <c r="C5631" s="7" t="b">
        <f t="shared" si="174"/>
        <v>1</v>
      </c>
      <c r="D5631" s="7" t="str" cm="1">
        <f t="array" ref="D5631">_xlfn.SWITCH(A5631,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631" s="7">
        <f t="shared" si="175"/>
        <v>41099</v>
      </c>
      <c r="F5631" s="5">
        <v>2012</v>
      </c>
      <c r="G5631" s="8">
        <v>350648.91</v>
      </c>
      <c r="H5631" s="5" t="s">
        <v>97</v>
      </c>
      <c r="I5631" s="9">
        <v>86.3</v>
      </c>
      <c r="J5631" s="10">
        <v>3.73</v>
      </c>
      <c r="K5631" s="10">
        <v>223.02988049999999</v>
      </c>
      <c r="L5631" s="10">
        <v>5.6029999999999998</v>
      </c>
      <c r="M5631" s="11" t="str" cm="1">
        <f t="array" ref="M5631">_xlfn.IFS(ROUND(Sales_Data[[#This Row],[Temperature]],0)&lt;50,"Cold",ROUND(Sales_Data[[#This Row],[Temperature]],0)&lt;70,"Mild",ROUND(Sales_Data[[#This Row],[Temperature]],0)&lt;84,"Warm",TRUE,"Hot")</f>
        <v>Hot</v>
      </c>
    </row>
    <row r="5632" spans="1:13" x14ac:dyDescent="0.3">
      <c r="A5632" s="5">
        <v>6</v>
      </c>
      <c r="B5632" s="6">
        <v>41099</v>
      </c>
      <c r="C5632" s="7" t="b">
        <f t="shared" si="174"/>
        <v>1</v>
      </c>
      <c r="D5632" s="7" t="str" cm="1">
        <f t="array" ref="D5632">_xlfn.SWITCH(A5632,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632" s="7">
        <f t="shared" si="175"/>
        <v>41099</v>
      </c>
      <c r="F5632" s="5">
        <v>2012</v>
      </c>
      <c r="G5632" s="8">
        <v>1608077.01</v>
      </c>
      <c r="H5632" s="5" t="s">
        <v>97</v>
      </c>
      <c r="I5632" s="9">
        <v>86.33</v>
      </c>
      <c r="J5632" s="10">
        <v>3.73</v>
      </c>
      <c r="K5632" s="10">
        <v>224.05600759999999</v>
      </c>
      <c r="L5632" s="10">
        <v>5.6680000000000001</v>
      </c>
      <c r="M5632" s="11" t="str" cm="1">
        <f t="array" ref="M5632">_xlfn.IFS(ROUND(Sales_Data[[#This Row],[Temperature]],0)&lt;50,"Cold",ROUND(Sales_Data[[#This Row],[Temperature]],0)&lt;70,"Mild",ROUND(Sales_Data[[#This Row],[Temperature]],0)&lt;84,"Warm",TRUE,"Hot")</f>
        <v>Hot</v>
      </c>
    </row>
    <row r="5633" spans="1:13" x14ac:dyDescent="0.3">
      <c r="A5633" s="5">
        <v>7</v>
      </c>
      <c r="B5633" s="6">
        <v>41099</v>
      </c>
      <c r="C5633" s="7" t="b">
        <f t="shared" si="174"/>
        <v>1</v>
      </c>
      <c r="D5633" s="7" t="str" cm="1">
        <f t="array" ref="D5633">_xlfn.SWITCH(A5633,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633" s="7">
        <f t="shared" si="175"/>
        <v>41099</v>
      </c>
      <c r="F5633" s="5">
        <v>2012</v>
      </c>
      <c r="G5633" s="8">
        <v>597876.55000000005</v>
      </c>
      <c r="H5633" s="5" t="s">
        <v>97</v>
      </c>
      <c r="I5633" s="9">
        <v>57.84</v>
      </c>
      <c r="J5633" s="10">
        <v>3.5960000000000001</v>
      </c>
      <c r="K5633" s="10">
        <v>198.0950484</v>
      </c>
      <c r="L5633" s="10">
        <v>7.8719999999999999</v>
      </c>
      <c r="M5633" s="11" t="str" cm="1">
        <f t="array" ref="M5633">_xlfn.IFS(ROUND(Sales_Data[[#This Row],[Temperature]],0)&lt;50,"Cold",ROUND(Sales_Data[[#This Row],[Temperature]],0)&lt;70,"Mild",ROUND(Sales_Data[[#This Row],[Temperature]],0)&lt;84,"Warm",TRUE,"Hot")</f>
        <v>Mild</v>
      </c>
    </row>
    <row r="5634" spans="1:13" x14ac:dyDescent="0.3">
      <c r="A5634" s="5">
        <v>8</v>
      </c>
      <c r="B5634" s="6">
        <v>41099</v>
      </c>
      <c r="C5634" s="7" t="b">
        <f t="shared" ref="C5634:C5697" si="176">ISNUMBER(B5634)</f>
        <v>1</v>
      </c>
      <c r="D5634" s="7" t="str" cm="1">
        <f t="array" ref="D5634">_xlfn.SWITCH(A5634,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634" s="7">
        <f t="shared" ref="E5634:E5697" si="177">IF(C5634,B5634,DATE(RIGHT(B5634,4),MID(B5634,4,2),LEFT(B5634,2)))</f>
        <v>41099</v>
      </c>
      <c r="F5634" s="5">
        <v>2012</v>
      </c>
      <c r="G5634" s="8">
        <v>932160.37</v>
      </c>
      <c r="H5634" s="5" t="s">
        <v>97</v>
      </c>
      <c r="I5634" s="9">
        <v>80.87</v>
      </c>
      <c r="J5634" s="10">
        <v>3.73</v>
      </c>
      <c r="K5634" s="10">
        <v>226.01537329999999</v>
      </c>
      <c r="L5634" s="10">
        <v>5.4009999999999998</v>
      </c>
      <c r="M5634" s="11" t="str" cm="1">
        <f t="array" ref="M5634">_xlfn.IFS(ROUND(Sales_Data[[#This Row],[Temperature]],0)&lt;50,"Cold",ROUND(Sales_Data[[#This Row],[Temperature]],0)&lt;70,"Mild",ROUND(Sales_Data[[#This Row],[Temperature]],0)&lt;84,"Warm",TRUE,"Hot")</f>
        <v>Warm</v>
      </c>
    </row>
    <row r="5635" spans="1:13" x14ac:dyDescent="0.3">
      <c r="A5635" s="5">
        <v>9</v>
      </c>
      <c r="B5635" s="6">
        <v>41099</v>
      </c>
      <c r="C5635" s="7" t="b">
        <f t="shared" si="176"/>
        <v>1</v>
      </c>
      <c r="D5635" s="7" t="str" cm="1">
        <f t="array" ref="D5635">_xlfn.SWITCH(A5635,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635" s="7">
        <f t="shared" si="177"/>
        <v>41099</v>
      </c>
      <c r="F5635" s="5">
        <v>2012</v>
      </c>
      <c r="G5635" s="8">
        <v>565812.29</v>
      </c>
      <c r="H5635" s="5" t="s">
        <v>97</v>
      </c>
      <c r="I5635" s="9">
        <v>87.93</v>
      </c>
      <c r="J5635" s="10">
        <v>3.73</v>
      </c>
      <c r="K5635" s="10">
        <v>226.21035409999999</v>
      </c>
      <c r="L5635" s="10">
        <v>5.2770000000000001</v>
      </c>
      <c r="M5635" s="11" t="str" cm="1">
        <f t="array" ref="M5635">_xlfn.IFS(ROUND(Sales_Data[[#This Row],[Temperature]],0)&lt;50,"Cold",ROUND(Sales_Data[[#This Row],[Temperature]],0)&lt;70,"Mild",ROUND(Sales_Data[[#This Row],[Temperature]],0)&lt;84,"Warm",TRUE,"Hot")</f>
        <v>Hot</v>
      </c>
    </row>
    <row r="5636" spans="1:13" x14ac:dyDescent="0.3">
      <c r="A5636" s="5">
        <v>10</v>
      </c>
      <c r="B5636" s="6">
        <v>41099</v>
      </c>
      <c r="C5636" s="7" t="b">
        <f t="shared" si="176"/>
        <v>1</v>
      </c>
      <c r="D5636" s="7" t="str" cm="1">
        <f t="array" ref="D5636">_xlfn.SWITCH(A5636,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636" s="7">
        <f t="shared" si="177"/>
        <v>41099</v>
      </c>
      <c r="F5636" s="5">
        <v>2012</v>
      </c>
      <c r="G5636" s="8">
        <v>1708283.28</v>
      </c>
      <c r="H5636" s="5" t="s">
        <v>97</v>
      </c>
      <c r="I5636" s="9">
        <v>83.07</v>
      </c>
      <c r="J5636" s="10">
        <v>4.1239999999999997</v>
      </c>
      <c r="K5636" s="10">
        <v>130.9325484</v>
      </c>
      <c r="L5636" s="10">
        <v>7.17</v>
      </c>
      <c r="M5636" s="11" t="str" cm="1">
        <f t="array" ref="M5636">_xlfn.IFS(ROUND(Sales_Data[[#This Row],[Temperature]],0)&lt;50,"Cold",ROUND(Sales_Data[[#This Row],[Temperature]],0)&lt;70,"Mild",ROUND(Sales_Data[[#This Row],[Temperature]],0)&lt;84,"Warm",TRUE,"Hot")</f>
        <v>Warm</v>
      </c>
    </row>
    <row r="5637" spans="1:13" x14ac:dyDescent="0.3">
      <c r="A5637" s="5">
        <v>11</v>
      </c>
      <c r="B5637" s="6">
        <v>41099</v>
      </c>
      <c r="C5637" s="7" t="b">
        <f t="shared" si="176"/>
        <v>1</v>
      </c>
      <c r="D5637" s="7" t="str" cm="1">
        <f t="array" ref="D5637">_xlfn.SWITCH(A5637,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637" s="7">
        <f t="shared" si="177"/>
        <v>41099</v>
      </c>
      <c r="F5637" s="5">
        <v>2012</v>
      </c>
      <c r="G5637" s="8">
        <v>1304584.3999999999</v>
      </c>
      <c r="H5637" s="5" t="s">
        <v>97</v>
      </c>
      <c r="I5637" s="9">
        <v>85.17</v>
      </c>
      <c r="J5637" s="10">
        <v>3.73</v>
      </c>
      <c r="K5637" s="10">
        <v>225.96602630000001</v>
      </c>
      <c r="L5637" s="10">
        <v>6.3339999999999996</v>
      </c>
      <c r="M5637" s="11" t="str" cm="1">
        <f t="array" ref="M5637">_xlfn.IFS(ROUND(Sales_Data[[#This Row],[Temperature]],0)&lt;50,"Cold",ROUND(Sales_Data[[#This Row],[Temperature]],0)&lt;70,"Mild",ROUND(Sales_Data[[#This Row],[Temperature]],0)&lt;84,"Warm",TRUE,"Hot")</f>
        <v>Hot</v>
      </c>
    </row>
    <row r="5638" spans="1:13" x14ac:dyDescent="0.3">
      <c r="A5638" s="5">
        <v>12</v>
      </c>
      <c r="B5638" s="6">
        <v>41099</v>
      </c>
      <c r="C5638" s="7" t="b">
        <f t="shared" si="176"/>
        <v>1</v>
      </c>
      <c r="D5638" s="7" t="str" cm="1">
        <f t="array" ref="D5638">_xlfn.SWITCH(A5638,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638" s="7">
        <f t="shared" si="177"/>
        <v>41099</v>
      </c>
      <c r="F5638" s="5">
        <v>2012</v>
      </c>
      <c r="G5638" s="8">
        <v>955146.04</v>
      </c>
      <c r="H5638" s="5" t="s">
        <v>97</v>
      </c>
      <c r="I5638" s="9">
        <v>88.52</v>
      </c>
      <c r="J5638" s="10">
        <v>4.1239999999999997</v>
      </c>
      <c r="K5638" s="10">
        <v>130.9325484</v>
      </c>
      <c r="L5638" s="10">
        <v>10.926</v>
      </c>
      <c r="M5638" s="11" t="str" cm="1">
        <f t="array" ref="M5638">_xlfn.IFS(ROUND(Sales_Data[[#This Row],[Temperature]],0)&lt;50,"Cold",ROUND(Sales_Data[[#This Row],[Temperature]],0)&lt;70,"Mild",ROUND(Sales_Data[[#This Row],[Temperature]],0)&lt;84,"Warm",TRUE,"Hot")</f>
        <v>Hot</v>
      </c>
    </row>
    <row r="5639" spans="1:13" x14ac:dyDescent="0.3">
      <c r="A5639" s="5">
        <v>13</v>
      </c>
      <c r="B5639" s="6">
        <v>41099</v>
      </c>
      <c r="C5639" s="7" t="b">
        <f t="shared" si="176"/>
        <v>1</v>
      </c>
      <c r="D5639" s="7" t="str" cm="1">
        <f t="array" ref="D5639">_xlfn.SWITCH(A5639,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639" s="7">
        <f t="shared" si="177"/>
        <v>41099</v>
      </c>
      <c r="F5639" s="5">
        <v>2012</v>
      </c>
      <c r="G5639" s="8">
        <v>2165796.31</v>
      </c>
      <c r="H5639" s="5" t="s">
        <v>97</v>
      </c>
      <c r="I5639" s="9">
        <v>70.650000000000006</v>
      </c>
      <c r="J5639" s="10">
        <v>3.6890000000000001</v>
      </c>
      <c r="K5639" s="10">
        <v>130.9325484</v>
      </c>
      <c r="L5639" s="10">
        <v>5.7649999999999997</v>
      </c>
      <c r="M5639" s="11" t="str" cm="1">
        <f t="array" ref="M5639">_xlfn.IFS(ROUND(Sales_Data[[#This Row],[Temperature]],0)&lt;50,"Cold",ROUND(Sales_Data[[#This Row],[Temperature]],0)&lt;70,"Mild",ROUND(Sales_Data[[#This Row],[Temperature]],0)&lt;84,"Warm",TRUE,"Hot")</f>
        <v>Warm</v>
      </c>
    </row>
    <row r="5640" spans="1:13" x14ac:dyDescent="0.3">
      <c r="A5640" s="5">
        <v>14</v>
      </c>
      <c r="B5640" s="6">
        <v>41099</v>
      </c>
      <c r="C5640" s="7" t="b">
        <f t="shared" si="176"/>
        <v>1</v>
      </c>
      <c r="D5640" s="7" t="str" cm="1">
        <f t="array" ref="D5640">_xlfn.SWITCH(A5640,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640" s="7">
        <f t="shared" si="177"/>
        <v>41099</v>
      </c>
      <c r="F5640" s="5">
        <v>2012</v>
      </c>
      <c r="G5640" s="8">
        <v>1904512.34</v>
      </c>
      <c r="H5640" s="5" t="s">
        <v>97</v>
      </c>
      <c r="I5640" s="9">
        <v>75.7</v>
      </c>
      <c r="J5640" s="10">
        <v>3.911</v>
      </c>
      <c r="K5640" s="10">
        <v>191.57767559999999</v>
      </c>
      <c r="L5640" s="10">
        <v>8.6839999999999993</v>
      </c>
      <c r="M5640" s="11" t="str" cm="1">
        <f t="array" ref="M5640">_xlfn.IFS(ROUND(Sales_Data[[#This Row],[Temperature]],0)&lt;50,"Cold",ROUND(Sales_Data[[#This Row],[Temperature]],0)&lt;70,"Mild",ROUND(Sales_Data[[#This Row],[Temperature]],0)&lt;84,"Warm",TRUE,"Hot")</f>
        <v>Warm</v>
      </c>
    </row>
    <row r="5641" spans="1:13" x14ac:dyDescent="0.3">
      <c r="A5641" s="5">
        <v>15</v>
      </c>
      <c r="B5641" s="6">
        <v>41099</v>
      </c>
      <c r="C5641" s="7" t="b">
        <f t="shared" si="176"/>
        <v>1</v>
      </c>
      <c r="D5641" s="7" t="str" cm="1">
        <f t="array" ref="D5641">_xlfn.SWITCH(A5641,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641" s="7">
        <f t="shared" si="177"/>
        <v>41099</v>
      </c>
      <c r="F5641" s="5">
        <v>2012</v>
      </c>
      <c r="G5641" s="8">
        <v>587259.81999999995</v>
      </c>
      <c r="H5641" s="5" t="s">
        <v>97</v>
      </c>
      <c r="I5641" s="9">
        <v>71.61</v>
      </c>
      <c r="J5641" s="10">
        <v>4.0759999999999996</v>
      </c>
      <c r="K5641" s="10">
        <v>138.47293550000001</v>
      </c>
      <c r="L5641" s="10">
        <v>8.1929999999999996</v>
      </c>
      <c r="M5641" s="11" t="str" cm="1">
        <f t="array" ref="M5641">_xlfn.IFS(ROUND(Sales_Data[[#This Row],[Temperature]],0)&lt;50,"Cold",ROUND(Sales_Data[[#This Row],[Temperature]],0)&lt;70,"Mild",ROUND(Sales_Data[[#This Row],[Temperature]],0)&lt;84,"Warm",TRUE,"Hot")</f>
        <v>Warm</v>
      </c>
    </row>
    <row r="5642" spans="1:13" x14ac:dyDescent="0.3">
      <c r="A5642" s="5">
        <v>16</v>
      </c>
      <c r="B5642" s="6">
        <v>41099</v>
      </c>
      <c r="C5642" s="7" t="b">
        <f t="shared" si="176"/>
        <v>1</v>
      </c>
      <c r="D5642" s="7" t="str" cm="1">
        <f t="array" ref="D5642">_xlfn.SWITCH(A5642,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642" s="7">
        <f t="shared" si="177"/>
        <v>41099</v>
      </c>
      <c r="F5642" s="5">
        <v>2012</v>
      </c>
      <c r="G5642" s="8">
        <v>537138.57999999996</v>
      </c>
      <c r="H5642" s="5" t="s">
        <v>97</v>
      </c>
      <c r="I5642" s="9">
        <v>60.09</v>
      </c>
      <c r="J5642" s="10">
        <v>3.5960000000000001</v>
      </c>
      <c r="K5642" s="10">
        <v>198.0950484</v>
      </c>
      <c r="L5642" s="10">
        <v>6.0609999999999999</v>
      </c>
      <c r="M5642" s="11" t="str" cm="1">
        <f t="array" ref="M5642">_xlfn.IFS(ROUND(Sales_Data[[#This Row],[Temperature]],0)&lt;50,"Cold",ROUND(Sales_Data[[#This Row],[Temperature]],0)&lt;70,"Mild",ROUND(Sales_Data[[#This Row],[Temperature]],0)&lt;84,"Warm",TRUE,"Hot")</f>
        <v>Mild</v>
      </c>
    </row>
    <row r="5643" spans="1:13" x14ac:dyDescent="0.3">
      <c r="A5643" s="5">
        <v>17</v>
      </c>
      <c r="B5643" s="6">
        <v>41099</v>
      </c>
      <c r="C5643" s="7" t="b">
        <f t="shared" si="176"/>
        <v>1</v>
      </c>
      <c r="D5643" s="7" t="str" cm="1">
        <f t="array" ref="D5643">_xlfn.SWITCH(A5643,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643" s="7">
        <f t="shared" si="177"/>
        <v>41099</v>
      </c>
      <c r="F5643" s="5">
        <v>2012</v>
      </c>
      <c r="G5643" s="8">
        <v>1255633.29</v>
      </c>
      <c r="H5643" s="5" t="s">
        <v>97</v>
      </c>
      <c r="I5643" s="9">
        <v>61.99</v>
      </c>
      <c r="J5643" s="10">
        <v>3.6890000000000001</v>
      </c>
      <c r="K5643" s="10">
        <v>130.9325484</v>
      </c>
      <c r="L5643" s="10">
        <v>5.9359999999999999</v>
      </c>
      <c r="M5643" s="11" t="str" cm="1">
        <f t="array" ref="M5643">_xlfn.IFS(ROUND(Sales_Data[[#This Row],[Temperature]],0)&lt;50,"Cold",ROUND(Sales_Data[[#This Row],[Temperature]],0)&lt;70,"Mild",ROUND(Sales_Data[[#This Row],[Temperature]],0)&lt;84,"Warm",TRUE,"Hot")</f>
        <v>Mild</v>
      </c>
    </row>
    <row r="5644" spans="1:13" x14ac:dyDescent="0.3">
      <c r="A5644" s="5">
        <v>18</v>
      </c>
      <c r="B5644" s="6">
        <v>41099</v>
      </c>
      <c r="C5644" s="7" t="b">
        <f t="shared" si="176"/>
        <v>1</v>
      </c>
      <c r="D5644" s="7" t="str" cm="1">
        <f t="array" ref="D5644">_xlfn.SWITCH(A5644,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644" s="7">
        <f t="shared" si="177"/>
        <v>41099</v>
      </c>
      <c r="F5644" s="5">
        <v>2012</v>
      </c>
      <c r="G5644" s="8">
        <v>1083521.24</v>
      </c>
      <c r="H5644" s="5" t="s">
        <v>97</v>
      </c>
      <c r="I5644" s="9">
        <v>71.849999999999994</v>
      </c>
      <c r="J5644" s="10">
        <v>3.9209999999999998</v>
      </c>
      <c r="K5644" s="10">
        <v>138.47293550000001</v>
      </c>
      <c r="L5644" s="10">
        <v>8.5350000000000001</v>
      </c>
      <c r="M5644" s="11" t="str" cm="1">
        <f t="array" ref="M5644">_xlfn.IFS(ROUND(Sales_Data[[#This Row],[Temperature]],0)&lt;50,"Cold",ROUND(Sales_Data[[#This Row],[Temperature]],0)&lt;70,"Mild",ROUND(Sales_Data[[#This Row],[Temperature]],0)&lt;84,"Warm",TRUE,"Hot")</f>
        <v>Warm</v>
      </c>
    </row>
    <row r="5645" spans="1:13" x14ac:dyDescent="0.3">
      <c r="A5645" s="5">
        <v>19</v>
      </c>
      <c r="B5645" s="6">
        <v>41099</v>
      </c>
      <c r="C5645" s="7" t="b">
        <f t="shared" si="176"/>
        <v>1</v>
      </c>
      <c r="D5645" s="7" t="str" cm="1">
        <f t="array" ref="D5645">_xlfn.SWITCH(A5645,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45" s="7">
        <f t="shared" si="177"/>
        <v>41099</v>
      </c>
      <c r="F5645" s="5">
        <v>2012</v>
      </c>
      <c r="G5645" s="8">
        <v>1497073.82</v>
      </c>
      <c r="H5645" s="5" t="s">
        <v>97</v>
      </c>
      <c r="I5645" s="9">
        <v>72.2</v>
      </c>
      <c r="J5645" s="10">
        <v>4.0759999999999996</v>
      </c>
      <c r="K5645" s="10">
        <v>138.47293550000001</v>
      </c>
      <c r="L5645" s="10">
        <v>8.1929999999999996</v>
      </c>
      <c r="M5645" s="11" t="str" cm="1">
        <f t="array" ref="M5645">_xlfn.IFS(ROUND(Sales_Data[[#This Row],[Temperature]],0)&lt;50,"Cold",ROUND(Sales_Data[[#This Row],[Temperature]],0)&lt;70,"Mild",ROUND(Sales_Data[[#This Row],[Temperature]],0)&lt;84,"Warm",TRUE,"Hot")</f>
        <v>Warm</v>
      </c>
    </row>
    <row r="5646" spans="1:13" x14ac:dyDescent="0.3">
      <c r="A5646" s="5">
        <v>20</v>
      </c>
      <c r="B5646" s="6">
        <v>41099</v>
      </c>
      <c r="C5646" s="7" t="b">
        <f t="shared" si="176"/>
        <v>1</v>
      </c>
      <c r="D5646" s="7" t="str" cm="1">
        <f t="array" ref="D5646">_xlfn.SWITCH(A5646,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46" s="7">
        <f t="shared" si="177"/>
        <v>41099</v>
      </c>
      <c r="F5646" s="5">
        <v>2012</v>
      </c>
      <c r="G5646" s="8">
        <v>2080529.06</v>
      </c>
      <c r="H5646" s="5" t="s">
        <v>97</v>
      </c>
      <c r="I5646" s="9">
        <v>76.36</v>
      </c>
      <c r="J5646" s="10">
        <v>3.911</v>
      </c>
      <c r="K5646" s="10">
        <v>215.2189573</v>
      </c>
      <c r="L5646" s="10">
        <v>7.28</v>
      </c>
      <c r="M5646" s="11" t="str" cm="1">
        <f t="array" ref="M5646">_xlfn.IFS(ROUND(Sales_Data[[#This Row],[Temperature]],0)&lt;50,"Cold",ROUND(Sales_Data[[#This Row],[Temperature]],0)&lt;70,"Mild",ROUND(Sales_Data[[#This Row],[Temperature]],0)&lt;84,"Warm",TRUE,"Hot")</f>
        <v>Warm</v>
      </c>
    </row>
    <row r="5647" spans="1:13" x14ac:dyDescent="0.3">
      <c r="A5647" s="5">
        <v>21</v>
      </c>
      <c r="B5647" s="6">
        <v>41099</v>
      </c>
      <c r="C5647" s="7" t="b">
        <f t="shared" si="176"/>
        <v>1</v>
      </c>
      <c r="D5647" s="7" t="str" cm="1">
        <f t="array" ref="D5647">_xlfn.SWITCH(A5647,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47" s="7">
        <f t="shared" si="177"/>
        <v>41099</v>
      </c>
      <c r="F5647" s="5">
        <v>2012</v>
      </c>
      <c r="G5647" s="8">
        <v>642827.29</v>
      </c>
      <c r="H5647" s="5" t="s">
        <v>97</v>
      </c>
      <c r="I5647" s="9">
        <v>88.4</v>
      </c>
      <c r="J5647" s="10">
        <v>3.73</v>
      </c>
      <c r="K5647" s="10">
        <v>222.07476349999999</v>
      </c>
      <c r="L5647" s="10">
        <v>6.5650000000000004</v>
      </c>
      <c r="M5647" s="11" t="str" cm="1">
        <f t="array" ref="M5647">_xlfn.IFS(ROUND(Sales_Data[[#This Row],[Temperature]],0)&lt;50,"Cold",ROUND(Sales_Data[[#This Row],[Temperature]],0)&lt;70,"Mild",ROUND(Sales_Data[[#This Row],[Temperature]],0)&lt;84,"Warm",TRUE,"Hot")</f>
        <v>Hot</v>
      </c>
    </row>
    <row r="5648" spans="1:13" x14ac:dyDescent="0.3">
      <c r="A5648" s="5">
        <v>22</v>
      </c>
      <c r="B5648" s="6">
        <v>41099</v>
      </c>
      <c r="C5648" s="7" t="b">
        <f t="shared" si="176"/>
        <v>1</v>
      </c>
      <c r="D5648" s="7" t="str" cm="1">
        <f t="array" ref="D5648">_xlfn.SWITCH(A5648,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48" s="7">
        <f t="shared" si="177"/>
        <v>41099</v>
      </c>
      <c r="F5648" s="5">
        <v>2012</v>
      </c>
      <c r="G5648" s="8">
        <v>996628.8</v>
      </c>
      <c r="H5648" s="5" t="s">
        <v>97</v>
      </c>
      <c r="I5648" s="9">
        <v>73.3</v>
      </c>
      <c r="J5648" s="10">
        <v>3.9209999999999998</v>
      </c>
      <c r="K5648" s="10">
        <v>142.500303</v>
      </c>
      <c r="L5648" s="10">
        <v>7.7530000000000001</v>
      </c>
      <c r="M5648" s="11" t="str" cm="1">
        <f t="array" ref="M5648">_xlfn.IFS(ROUND(Sales_Data[[#This Row],[Temperature]],0)&lt;50,"Cold",ROUND(Sales_Data[[#This Row],[Temperature]],0)&lt;70,"Mild",ROUND(Sales_Data[[#This Row],[Temperature]],0)&lt;84,"Warm",TRUE,"Hot")</f>
        <v>Warm</v>
      </c>
    </row>
    <row r="5649" spans="1:13" x14ac:dyDescent="0.3">
      <c r="A5649" s="5">
        <v>23</v>
      </c>
      <c r="B5649" s="6">
        <v>41099</v>
      </c>
      <c r="C5649" s="7" t="b">
        <f t="shared" si="176"/>
        <v>1</v>
      </c>
      <c r="D5649" s="7" t="str" cm="1">
        <f t="array" ref="D5649">_xlfn.SWITCH(A5649,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49" s="7">
        <f t="shared" si="177"/>
        <v>41099</v>
      </c>
      <c r="F5649" s="5">
        <v>2012</v>
      </c>
      <c r="G5649" s="8">
        <v>1427162.26</v>
      </c>
      <c r="H5649" s="5" t="s">
        <v>97</v>
      </c>
      <c r="I5649" s="9">
        <v>66.739999999999995</v>
      </c>
      <c r="J5649" s="10">
        <v>3.9209999999999998</v>
      </c>
      <c r="K5649" s="10">
        <v>138.47293550000001</v>
      </c>
      <c r="L5649" s="10">
        <v>4.1559999999999997</v>
      </c>
      <c r="M5649" s="11" t="str" cm="1">
        <f t="array" ref="M5649">_xlfn.IFS(ROUND(Sales_Data[[#This Row],[Temperature]],0)&lt;50,"Cold",ROUND(Sales_Data[[#This Row],[Temperature]],0)&lt;70,"Mild",ROUND(Sales_Data[[#This Row],[Temperature]],0)&lt;84,"Warm",TRUE,"Hot")</f>
        <v>Mild</v>
      </c>
    </row>
    <row r="5650" spans="1:13" x14ac:dyDescent="0.3">
      <c r="A5650" s="5">
        <v>24</v>
      </c>
      <c r="B5650" s="6">
        <v>41099</v>
      </c>
      <c r="C5650" s="7" t="b">
        <f t="shared" si="176"/>
        <v>1</v>
      </c>
      <c r="D5650" s="7" t="str" cm="1">
        <f t="array" ref="D5650">_xlfn.SWITCH(A5650,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50" s="7">
        <f t="shared" si="177"/>
        <v>41099</v>
      </c>
      <c r="F5650" s="5">
        <v>2012</v>
      </c>
      <c r="G5650" s="8">
        <v>1477134.75</v>
      </c>
      <c r="H5650" s="5" t="s">
        <v>97</v>
      </c>
      <c r="I5650" s="9">
        <v>72.81</v>
      </c>
      <c r="J5650" s="10">
        <v>4.0759999999999996</v>
      </c>
      <c r="K5650" s="10">
        <v>138.47293550000001</v>
      </c>
      <c r="L5650" s="10">
        <v>8.9529999999999994</v>
      </c>
      <c r="M5650" s="11" t="str" cm="1">
        <f t="array" ref="M5650">_xlfn.IFS(ROUND(Sales_Data[[#This Row],[Temperature]],0)&lt;50,"Cold",ROUND(Sales_Data[[#This Row],[Temperature]],0)&lt;70,"Mild",ROUND(Sales_Data[[#This Row],[Temperature]],0)&lt;84,"Warm",TRUE,"Hot")</f>
        <v>Warm</v>
      </c>
    </row>
    <row r="5651" spans="1:13" x14ac:dyDescent="0.3">
      <c r="A5651" s="5">
        <v>25</v>
      </c>
      <c r="B5651" s="6">
        <v>41099</v>
      </c>
      <c r="C5651" s="7" t="b">
        <f t="shared" si="176"/>
        <v>1</v>
      </c>
      <c r="D5651" s="7" t="str" cm="1">
        <f t="array" ref="D5651">_xlfn.SWITCH(A5651,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51" s="7">
        <f t="shared" si="177"/>
        <v>41099</v>
      </c>
      <c r="F5651" s="5">
        <v>2012</v>
      </c>
      <c r="G5651" s="8">
        <v>671482.9</v>
      </c>
      <c r="H5651" s="5" t="s">
        <v>97</v>
      </c>
      <c r="I5651" s="9">
        <v>72.790000000000006</v>
      </c>
      <c r="J5651" s="10">
        <v>3.911</v>
      </c>
      <c r="K5651" s="10">
        <v>215.2189573</v>
      </c>
      <c r="L5651" s="10">
        <v>7.28</v>
      </c>
      <c r="M5651" s="11" t="str" cm="1">
        <f t="array" ref="M5651">_xlfn.IFS(ROUND(Sales_Data[[#This Row],[Temperature]],0)&lt;50,"Cold",ROUND(Sales_Data[[#This Row],[Temperature]],0)&lt;70,"Mild",ROUND(Sales_Data[[#This Row],[Temperature]],0)&lt;84,"Warm",TRUE,"Hot")</f>
        <v>Warm</v>
      </c>
    </row>
    <row r="5652" spans="1:13" x14ac:dyDescent="0.3">
      <c r="A5652" s="5">
        <v>26</v>
      </c>
      <c r="B5652" s="6">
        <v>41099</v>
      </c>
      <c r="C5652" s="7" t="b">
        <f t="shared" si="176"/>
        <v>1</v>
      </c>
      <c r="D5652" s="7" t="str" cm="1">
        <f t="array" ref="D5652">_xlfn.SWITCH(A5652,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52" s="7">
        <f t="shared" si="177"/>
        <v>41099</v>
      </c>
      <c r="F5652" s="5">
        <v>2012</v>
      </c>
      <c r="G5652" s="8">
        <v>1081874.03</v>
      </c>
      <c r="H5652" s="5" t="s">
        <v>97</v>
      </c>
      <c r="I5652" s="9">
        <v>61.58</v>
      </c>
      <c r="J5652" s="10">
        <v>3.9209999999999998</v>
      </c>
      <c r="K5652" s="10">
        <v>138.47293550000001</v>
      </c>
      <c r="L5652" s="10">
        <v>7.4050000000000002</v>
      </c>
      <c r="M5652" s="11" t="str" cm="1">
        <f t="array" ref="M5652">_xlfn.IFS(ROUND(Sales_Data[[#This Row],[Temperature]],0)&lt;50,"Cold",ROUND(Sales_Data[[#This Row],[Temperature]],0)&lt;70,"Mild",ROUND(Sales_Data[[#This Row],[Temperature]],0)&lt;84,"Warm",TRUE,"Hot")</f>
        <v>Mild</v>
      </c>
    </row>
    <row r="5653" spans="1:13" x14ac:dyDescent="0.3">
      <c r="A5653" s="5">
        <v>27</v>
      </c>
      <c r="B5653" s="6">
        <v>41099</v>
      </c>
      <c r="C5653" s="7" t="b">
        <f t="shared" si="176"/>
        <v>1</v>
      </c>
      <c r="D5653" s="7" t="str" cm="1">
        <f t="array" ref="D5653">_xlfn.SWITCH(A5653,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53" s="7">
        <f t="shared" si="177"/>
        <v>41099</v>
      </c>
      <c r="F5653" s="5">
        <v>2012</v>
      </c>
      <c r="G5653" s="8">
        <v>1840955.23</v>
      </c>
      <c r="H5653" s="5" t="s">
        <v>97</v>
      </c>
      <c r="I5653" s="9">
        <v>76</v>
      </c>
      <c r="J5653" s="10">
        <v>4.0759999999999996</v>
      </c>
      <c r="K5653" s="10">
        <v>142.500303</v>
      </c>
      <c r="L5653" s="10">
        <v>8.2390000000000008</v>
      </c>
      <c r="M5653" s="11" t="str" cm="1">
        <f t="array" ref="M5653">_xlfn.IFS(ROUND(Sales_Data[[#This Row],[Temperature]],0)&lt;50,"Cold",ROUND(Sales_Data[[#This Row],[Temperature]],0)&lt;70,"Mild",ROUND(Sales_Data[[#This Row],[Temperature]],0)&lt;84,"Warm",TRUE,"Hot")</f>
        <v>Warm</v>
      </c>
    </row>
    <row r="5654" spans="1:13" x14ac:dyDescent="0.3">
      <c r="A5654" s="5">
        <v>28</v>
      </c>
      <c r="B5654" s="6">
        <v>41099</v>
      </c>
      <c r="C5654" s="7" t="b">
        <f t="shared" si="176"/>
        <v>1</v>
      </c>
      <c r="D5654" s="7" t="str" cm="1">
        <f t="array" ref="D5654">_xlfn.SWITCH(A5654,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54" s="7">
        <f t="shared" si="177"/>
        <v>41099</v>
      </c>
      <c r="F5654" s="5">
        <v>2012</v>
      </c>
      <c r="G5654" s="8">
        <v>1469693.99</v>
      </c>
      <c r="H5654" s="5" t="s">
        <v>97</v>
      </c>
      <c r="I5654" s="9">
        <v>88.52</v>
      </c>
      <c r="J5654" s="10">
        <v>4.1239999999999997</v>
      </c>
      <c r="K5654" s="10">
        <v>130.9325484</v>
      </c>
      <c r="L5654" s="10">
        <v>10.926</v>
      </c>
      <c r="M5654" s="11" t="str" cm="1">
        <f t="array" ref="M5654">_xlfn.IFS(ROUND(Sales_Data[[#This Row],[Temperature]],0)&lt;50,"Cold",ROUND(Sales_Data[[#This Row],[Temperature]],0)&lt;70,"Mild",ROUND(Sales_Data[[#This Row],[Temperature]],0)&lt;84,"Warm",TRUE,"Hot")</f>
        <v>Hot</v>
      </c>
    </row>
    <row r="5655" spans="1:13" x14ac:dyDescent="0.3">
      <c r="A5655" s="5">
        <v>29</v>
      </c>
      <c r="B5655" s="6">
        <v>41099</v>
      </c>
      <c r="C5655" s="7" t="b">
        <f t="shared" si="176"/>
        <v>1</v>
      </c>
      <c r="D5655" s="7" t="str" cm="1">
        <f t="array" ref="D5655">_xlfn.SWITCH(A5655,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655" s="7">
        <f t="shared" si="177"/>
        <v>41099</v>
      </c>
      <c r="F5655" s="5">
        <v>2012</v>
      </c>
      <c r="G5655" s="8">
        <v>540811.85</v>
      </c>
      <c r="H5655" s="5" t="s">
        <v>97</v>
      </c>
      <c r="I5655" s="9">
        <v>73.3</v>
      </c>
      <c r="J5655" s="10">
        <v>3.9209999999999998</v>
      </c>
      <c r="K5655" s="10">
        <v>138.47293550000001</v>
      </c>
      <c r="L5655" s="10">
        <v>9.4190000000000005</v>
      </c>
      <c r="M5655" s="11" t="str" cm="1">
        <f t="array" ref="M5655">_xlfn.IFS(ROUND(Sales_Data[[#This Row],[Temperature]],0)&lt;50,"Cold",ROUND(Sales_Data[[#This Row],[Temperature]],0)&lt;70,"Mild",ROUND(Sales_Data[[#This Row],[Temperature]],0)&lt;84,"Warm",TRUE,"Hot")</f>
        <v>Warm</v>
      </c>
    </row>
    <row r="5656" spans="1:13" x14ac:dyDescent="0.3">
      <c r="A5656" s="5">
        <v>30</v>
      </c>
      <c r="B5656" s="6">
        <v>41099</v>
      </c>
      <c r="C5656" s="7" t="b">
        <f t="shared" si="176"/>
        <v>1</v>
      </c>
      <c r="D5656" s="7" t="str" cm="1">
        <f t="array" ref="D5656">_xlfn.SWITCH(A5656,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656" s="7">
        <f t="shared" si="177"/>
        <v>41099</v>
      </c>
      <c r="F5656" s="5">
        <v>2012</v>
      </c>
      <c r="G5656" s="8">
        <v>433565.77</v>
      </c>
      <c r="H5656" s="5" t="s">
        <v>97</v>
      </c>
      <c r="I5656" s="9">
        <v>88.4</v>
      </c>
      <c r="J5656" s="10">
        <v>3.73</v>
      </c>
      <c r="K5656" s="10">
        <v>222.07476349999999</v>
      </c>
      <c r="L5656" s="10">
        <v>6.5650000000000004</v>
      </c>
      <c r="M5656" s="11" t="str" cm="1">
        <f t="array" ref="M5656">_xlfn.IFS(ROUND(Sales_Data[[#This Row],[Temperature]],0)&lt;50,"Cold",ROUND(Sales_Data[[#This Row],[Temperature]],0)&lt;70,"Mild",ROUND(Sales_Data[[#This Row],[Temperature]],0)&lt;84,"Warm",TRUE,"Hot")</f>
        <v>Hot</v>
      </c>
    </row>
    <row r="5657" spans="1:13" x14ac:dyDescent="0.3">
      <c r="A5657" s="5">
        <v>31</v>
      </c>
      <c r="B5657" s="6">
        <v>41099</v>
      </c>
      <c r="C5657" s="7" t="b">
        <f t="shared" si="176"/>
        <v>1</v>
      </c>
      <c r="D5657" s="7" t="str" cm="1">
        <f t="array" ref="D5657">_xlfn.SWITCH(A5657,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657" s="7">
        <f t="shared" si="177"/>
        <v>41099</v>
      </c>
      <c r="F5657" s="5">
        <v>2012</v>
      </c>
      <c r="G5657" s="8">
        <v>1358111.62</v>
      </c>
      <c r="H5657" s="5" t="s">
        <v>97</v>
      </c>
      <c r="I5657" s="9">
        <v>88.4</v>
      </c>
      <c r="J5657" s="10">
        <v>3.73</v>
      </c>
      <c r="K5657" s="10">
        <v>222.07476349999999</v>
      </c>
      <c r="L5657" s="10">
        <v>6.5650000000000004</v>
      </c>
      <c r="M5657" s="11" t="str" cm="1">
        <f t="array" ref="M5657">_xlfn.IFS(ROUND(Sales_Data[[#This Row],[Temperature]],0)&lt;50,"Cold",ROUND(Sales_Data[[#This Row],[Temperature]],0)&lt;70,"Mild",ROUND(Sales_Data[[#This Row],[Temperature]],0)&lt;84,"Warm",TRUE,"Hot")</f>
        <v>Hot</v>
      </c>
    </row>
    <row r="5658" spans="1:13" x14ac:dyDescent="0.3">
      <c r="A5658" s="5">
        <v>32</v>
      </c>
      <c r="B5658" s="6">
        <v>41099</v>
      </c>
      <c r="C5658" s="7" t="b">
        <f t="shared" si="176"/>
        <v>1</v>
      </c>
      <c r="D5658" s="7" t="str" cm="1">
        <f t="array" ref="D5658">_xlfn.SWITCH(A5658,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658" s="7">
        <f t="shared" si="177"/>
        <v>41099</v>
      </c>
      <c r="F5658" s="5">
        <v>2012</v>
      </c>
      <c r="G5658" s="8">
        <v>1126685.95</v>
      </c>
      <c r="H5658" s="5" t="s">
        <v>97</v>
      </c>
      <c r="I5658" s="9">
        <v>72.56</v>
      </c>
      <c r="J5658" s="10">
        <v>3.5960000000000001</v>
      </c>
      <c r="K5658" s="10">
        <v>198.0950484</v>
      </c>
      <c r="L5658" s="10">
        <v>7.8719999999999999</v>
      </c>
      <c r="M5658" s="11" t="str" cm="1">
        <f t="array" ref="M5658">_xlfn.IFS(ROUND(Sales_Data[[#This Row],[Temperature]],0)&lt;50,"Cold",ROUND(Sales_Data[[#This Row],[Temperature]],0)&lt;70,"Mild",ROUND(Sales_Data[[#This Row],[Temperature]],0)&lt;84,"Warm",TRUE,"Hot")</f>
        <v>Warm</v>
      </c>
    </row>
    <row r="5659" spans="1:13" x14ac:dyDescent="0.3">
      <c r="A5659" s="5">
        <v>33</v>
      </c>
      <c r="B5659" s="6">
        <v>41099</v>
      </c>
      <c r="C5659" s="7" t="b">
        <f t="shared" si="176"/>
        <v>1</v>
      </c>
      <c r="D5659" s="7" t="str" cm="1">
        <f t="array" ref="D5659">_xlfn.SWITCH(A5659,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659" s="7">
        <f t="shared" si="177"/>
        <v>41099</v>
      </c>
      <c r="F5659" s="5">
        <v>2012</v>
      </c>
      <c r="G5659" s="8">
        <v>286428.78000000003</v>
      </c>
      <c r="H5659" s="5" t="s">
        <v>97</v>
      </c>
      <c r="I5659" s="9">
        <v>92.02</v>
      </c>
      <c r="J5659" s="10">
        <v>4.1239999999999997</v>
      </c>
      <c r="K5659" s="10">
        <v>130.9325484</v>
      </c>
      <c r="L5659" s="10">
        <v>7.1470000000000002</v>
      </c>
      <c r="M5659" s="11" t="str" cm="1">
        <f t="array" ref="M5659">_xlfn.IFS(ROUND(Sales_Data[[#This Row],[Temperature]],0)&lt;50,"Cold",ROUND(Sales_Data[[#This Row],[Temperature]],0)&lt;70,"Mild",ROUND(Sales_Data[[#This Row],[Temperature]],0)&lt;84,"Warm",TRUE,"Hot")</f>
        <v>Hot</v>
      </c>
    </row>
    <row r="5660" spans="1:13" x14ac:dyDescent="0.3">
      <c r="A5660" s="5">
        <v>34</v>
      </c>
      <c r="B5660" s="6">
        <v>41099</v>
      </c>
      <c r="C5660" s="7" t="b">
        <f t="shared" si="176"/>
        <v>1</v>
      </c>
      <c r="D5660" s="7" t="str" cm="1">
        <f t="array" ref="D5660">_xlfn.SWITCH(A5660,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660" s="7">
        <f t="shared" si="177"/>
        <v>41099</v>
      </c>
      <c r="F5660" s="5">
        <v>2012</v>
      </c>
      <c r="G5660" s="8">
        <v>976415.56</v>
      </c>
      <c r="H5660" s="5" t="s">
        <v>97</v>
      </c>
      <c r="I5660" s="9">
        <v>78.260000000000005</v>
      </c>
      <c r="J5660" s="10">
        <v>3.7090000000000001</v>
      </c>
      <c r="K5660" s="10">
        <v>130.9325484</v>
      </c>
      <c r="L5660" s="10">
        <v>9.2850000000000001</v>
      </c>
      <c r="M5660" s="11" t="str" cm="1">
        <f t="array" ref="M5660">_xlfn.IFS(ROUND(Sales_Data[[#This Row],[Temperature]],0)&lt;50,"Cold",ROUND(Sales_Data[[#This Row],[Temperature]],0)&lt;70,"Mild",ROUND(Sales_Data[[#This Row],[Temperature]],0)&lt;84,"Warm",TRUE,"Hot")</f>
        <v>Warm</v>
      </c>
    </row>
    <row r="5661" spans="1:13" x14ac:dyDescent="0.3">
      <c r="A5661" s="5">
        <v>35</v>
      </c>
      <c r="B5661" s="6">
        <v>41099</v>
      </c>
      <c r="C5661" s="7" t="b">
        <f t="shared" si="176"/>
        <v>1</v>
      </c>
      <c r="D5661" s="7" t="str" cm="1">
        <f t="array" ref="D5661">_xlfn.SWITCH(A5661,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661" s="7">
        <f t="shared" si="177"/>
        <v>41099</v>
      </c>
      <c r="F5661" s="5">
        <v>2012</v>
      </c>
      <c r="G5661" s="8">
        <v>984833.35</v>
      </c>
      <c r="H5661" s="5" t="s">
        <v>97</v>
      </c>
      <c r="I5661" s="9">
        <v>76</v>
      </c>
      <c r="J5661" s="10">
        <v>3.911</v>
      </c>
      <c r="K5661" s="10">
        <v>142.500303</v>
      </c>
      <c r="L5661" s="10">
        <v>8.8390000000000004</v>
      </c>
      <c r="M5661" s="11" t="str" cm="1">
        <f t="array" ref="M5661">_xlfn.IFS(ROUND(Sales_Data[[#This Row],[Temperature]],0)&lt;50,"Cold",ROUND(Sales_Data[[#This Row],[Temperature]],0)&lt;70,"Mild",ROUND(Sales_Data[[#This Row],[Temperature]],0)&lt;84,"Warm",TRUE,"Hot")</f>
        <v>Warm</v>
      </c>
    </row>
    <row r="5662" spans="1:13" x14ac:dyDescent="0.3">
      <c r="A5662" s="5">
        <v>36</v>
      </c>
      <c r="B5662" s="6">
        <v>41099</v>
      </c>
      <c r="C5662" s="7" t="b">
        <f t="shared" si="176"/>
        <v>1</v>
      </c>
      <c r="D5662" s="7" t="str" cm="1">
        <f t="array" ref="D5662">_xlfn.SWITCH(A5662,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662" s="7">
        <f t="shared" si="177"/>
        <v>41099</v>
      </c>
      <c r="F5662" s="5">
        <v>2012</v>
      </c>
      <c r="G5662" s="8">
        <v>293728.57</v>
      </c>
      <c r="H5662" s="5" t="s">
        <v>97</v>
      </c>
      <c r="I5662" s="9">
        <v>84.19</v>
      </c>
      <c r="J5662" s="10">
        <v>3.6970000000000001</v>
      </c>
      <c r="K5662" s="10">
        <v>221.11811420000001</v>
      </c>
      <c r="L5662" s="10">
        <v>6.6230000000000002</v>
      </c>
      <c r="M5662" s="11" t="str" cm="1">
        <f t="array" ref="M5662">_xlfn.IFS(ROUND(Sales_Data[[#This Row],[Temperature]],0)&lt;50,"Cold",ROUND(Sales_Data[[#This Row],[Temperature]],0)&lt;70,"Mild",ROUND(Sales_Data[[#This Row],[Temperature]],0)&lt;84,"Warm",TRUE,"Hot")</f>
        <v>Hot</v>
      </c>
    </row>
    <row r="5663" spans="1:13" x14ac:dyDescent="0.3">
      <c r="A5663" s="5">
        <v>37</v>
      </c>
      <c r="B5663" s="6">
        <v>41099</v>
      </c>
      <c r="C5663" s="7" t="b">
        <f t="shared" si="176"/>
        <v>1</v>
      </c>
      <c r="D5663" s="7" t="str" cm="1">
        <f t="array" ref="D5663">_xlfn.SWITCH(A5663,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663" s="7">
        <f t="shared" si="177"/>
        <v>41099</v>
      </c>
      <c r="F5663" s="5">
        <v>2012</v>
      </c>
      <c r="G5663" s="8">
        <v>526838.14</v>
      </c>
      <c r="H5663" s="5" t="s">
        <v>97</v>
      </c>
      <c r="I5663" s="9">
        <v>84.19</v>
      </c>
      <c r="J5663" s="10">
        <v>3.73</v>
      </c>
      <c r="K5663" s="10">
        <v>221.11811420000001</v>
      </c>
      <c r="L5663" s="10">
        <v>6.6230000000000002</v>
      </c>
      <c r="M5663" s="11" t="str" cm="1">
        <f t="array" ref="M5663">_xlfn.IFS(ROUND(Sales_Data[[#This Row],[Temperature]],0)&lt;50,"Cold",ROUND(Sales_Data[[#This Row],[Temperature]],0)&lt;70,"Mild",ROUND(Sales_Data[[#This Row],[Temperature]],0)&lt;84,"Warm",TRUE,"Hot")</f>
        <v>Hot</v>
      </c>
    </row>
    <row r="5664" spans="1:13" x14ac:dyDescent="0.3">
      <c r="A5664" s="5">
        <v>38</v>
      </c>
      <c r="B5664" s="6">
        <v>41099</v>
      </c>
      <c r="C5664" s="7" t="b">
        <f t="shared" si="176"/>
        <v>1</v>
      </c>
      <c r="D5664" s="7" t="str" cm="1">
        <f t="array" ref="D5664">_xlfn.SWITCH(A5664,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664" s="7">
        <f t="shared" si="177"/>
        <v>41099</v>
      </c>
      <c r="F5664" s="5">
        <v>2012</v>
      </c>
      <c r="G5664" s="8">
        <v>490274.82</v>
      </c>
      <c r="H5664" s="5" t="s">
        <v>97</v>
      </c>
      <c r="I5664" s="9">
        <v>88.52</v>
      </c>
      <c r="J5664" s="10">
        <v>4.1239999999999997</v>
      </c>
      <c r="K5664" s="10">
        <v>130.9325484</v>
      </c>
      <c r="L5664" s="10">
        <v>10.926</v>
      </c>
      <c r="M5664" s="11" t="str" cm="1">
        <f t="array" ref="M5664">_xlfn.IFS(ROUND(Sales_Data[[#This Row],[Temperature]],0)&lt;50,"Cold",ROUND(Sales_Data[[#This Row],[Temperature]],0)&lt;70,"Mild",ROUND(Sales_Data[[#This Row],[Temperature]],0)&lt;84,"Warm",TRUE,"Hot")</f>
        <v>Hot</v>
      </c>
    </row>
    <row r="5665" spans="1:13" x14ac:dyDescent="0.3">
      <c r="A5665" s="5">
        <v>39</v>
      </c>
      <c r="B5665" s="6">
        <v>41099</v>
      </c>
      <c r="C5665" s="7" t="b">
        <f t="shared" si="176"/>
        <v>1</v>
      </c>
      <c r="D5665" s="7" t="str" cm="1">
        <f t="array" ref="D5665">_xlfn.SWITCH(A5665,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665" s="7">
        <f t="shared" si="177"/>
        <v>41099</v>
      </c>
      <c r="F5665" s="5">
        <v>2012</v>
      </c>
      <c r="G5665" s="8">
        <v>1609811.75</v>
      </c>
      <c r="H5665" s="5" t="s">
        <v>97</v>
      </c>
      <c r="I5665" s="9">
        <v>83.71</v>
      </c>
      <c r="J5665" s="10">
        <v>3.73</v>
      </c>
      <c r="K5665" s="10">
        <v>221.11811420000001</v>
      </c>
      <c r="L5665" s="10">
        <v>6.6230000000000002</v>
      </c>
      <c r="M5665" s="11" t="str" cm="1">
        <f t="array" ref="M5665">_xlfn.IFS(ROUND(Sales_Data[[#This Row],[Temperature]],0)&lt;50,"Cold",ROUND(Sales_Data[[#This Row],[Temperature]],0)&lt;70,"Mild",ROUND(Sales_Data[[#This Row],[Temperature]],0)&lt;84,"Warm",TRUE,"Hot")</f>
        <v>Hot</v>
      </c>
    </row>
    <row r="5666" spans="1:13" x14ac:dyDescent="0.3">
      <c r="A5666" s="5">
        <v>40</v>
      </c>
      <c r="B5666" s="6">
        <v>41099</v>
      </c>
      <c r="C5666" s="7" t="b">
        <f t="shared" si="176"/>
        <v>1</v>
      </c>
      <c r="D5666" s="7" t="str" cm="1">
        <f t="array" ref="D5666">_xlfn.SWITCH(A5666,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666" s="7">
        <f t="shared" si="177"/>
        <v>41099</v>
      </c>
      <c r="F5666" s="5">
        <v>2012</v>
      </c>
      <c r="G5666" s="8">
        <v>1088248.3999999999</v>
      </c>
      <c r="H5666" s="5" t="s">
        <v>97</v>
      </c>
      <c r="I5666" s="9">
        <v>65.06</v>
      </c>
      <c r="J5666" s="10">
        <v>3.9209999999999998</v>
      </c>
      <c r="K5666" s="10">
        <v>138.47293550000001</v>
      </c>
      <c r="L5666" s="10">
        <v>4.1559999999999997</v>
      </c>
      <c r="M5666" s="11" t="str" cm="1">
        <f t="array" ref="M5666">_xlfn.IFS(ROUND(Sales_Data[[#This Row],[Temperature]],0)&lt;50,"Cold",ROUND(Sales_Data[[#This Row],[Temperature]],0)&lt;70,"Mild",ROUND(Sales_Data[[#This Row],[Temperature]],0)&lt;84,"Warm",TRUE,"Hot")</f>
        <v>Mild</v>
      </c>
    </row>
    <row r="5667" spans="1:13" x14ac:dyDescent="0.3">
      <c r="A5667" s="5">
        <v>41</v>
      </c>
      <c r="B5667" s="6">
        <v>41099</v>
      </c>
      <c r="C5667" s="7" t="b">
        <f t="shared" si="176"/>
        <v>1</v>
      </c>
      <c r="D5667" s="7" t="str" cm="1">
        <f t="array" ref="D5667">_xlfn.SWITCH(A5667,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667" s="7">
        <f t="shared" si="177"/>
        <v>41099</v>
      </c>
      <c r="F5667" s="5">
        <v>2012</v>
      </c>
      <c r="G5667" s="8">
        <v>1392143.82</v>
      </c>
      <c r="H5667" s="5" t="s">
        <v>97</v>
      </c>
      <c r="I5667" s="9">
        <v>67.41</v>
      </c>
      <c r="J5667" s="10">
        <v>3.5960000000000001</v>
      </c>
      <c r="K5667" s="10">
        <v>198.0950484</v>
      </c>
      <c r="L5667" s="10">
        <v>6.4320000000000004</v>
      </c>
      <c r="M5667" s="11" t="str" cm="1">
        <f t="array" ref="M5667">_xlfn.IFS(ROUND(Sales_Data[[#This Row],[Temperature]],0)&lt;50,"Cold",ROUND(Sales_Data[[#This Row],[Temperature]],0)&lt;70,"Mild",ROUND(Sales_Data[[#This Row],[Temperature]],0)&lt;84,"Warm",TRUE,"Hot")</f>
        <v>Mild</v>
      </c>
    </row>
    <row r="5668" spans="1:13" x14ac:dyDescent="0.3">
      <c r="A5668" s="5">
        <v>42</v>
      </c>
      <c r="B5668" s="6">
        <v>41099</v>
      </c>
      <c r="C5668" s="7" t="b">
        <f t="shared" si="176"/>
        <v>1</v>
      </c>
      <c r="D5668" s="7" t="str" cm="1">
        <f t="array" ref="D5668">_xlfn.SWITCH(A5668,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668" s="7">
        <f t="shared" si="177"/>
        <v>41099</v>
      </c>
      <c r="F5668" s="5">
        <v>2012</v>
      </c>
      <c r="G5668" s="8">
        <v>617405.35</v>
      </c>
      <c r="H5668" s="5" t="s">
        <v>97</v>
      </c>
      <c r="I5668" s="9">
        <v>83.07</v>
      </c>
      <c r="J5668" s="10">
        <v>4.1239999999999997</v>
      </c>
      <c r="K5668" s="10">
        <v>130.9325484</v>
      </c>
      <c r="L5668" s="10">
        <v>7.17</v>
      </c>
      <c r="M5668" s="11" t="str" cm="1">
        <f t="array" ref="M5668">_xlfn.IFS(ROUND(Sales_Data[[#This Row],[Temperature]],0)&lt;50,"Cold",ROUND(Sales_Data[[#This Row],[Temperature]],0)&lt;70,"Mild",ROUND(Sales_Data[[#This Row],[Temperature]],0)&lt;84,"Warm",TRUE,"Hot")</f>
        <v>Warm</v>
      </c>
    </row>
    <row r="5669" spans="1:13" x14ac:dyDescent="0.3">
      <c r="A5669" s="5">
        <v>43</v>
      </c>
      <c r="B5669" s="6">
        <v>41099</v>
      </c>
      <c r="C5669" s="7" t="b">
        <f t="shared" si="176"/>
        <v>1</v>
      </c>
      <c r="D5669" s="7" t="str" cm="1">
        <f t="array" ref="D5669">_xlfn.SWITCH(A5669,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669" s="7">
        <f t="shared" si="177"/>
        <v>41099</v>
      </c>
      <c r="F5669" s="5">
        <v>2012</v>
      </c>
      <c r="G5669" s="8">
        <v>663814.18000000005</v>
      </c>
      <c r="H5669" s="5" t="s">
        <v>97</v>
      </c>
      <c r="I5669" s="9">
        <v>84.99</v>
      </c>
      <c r="J5669" s="10">
        <v>3.73</v>
      </c>
      <c r="K5669" s="10">
        <v>213.79909910000001</v>
      </c>
      <c r="L5669" s="10">
        <v>9.2850000000000001</v>
      </c>
      <c r="M5669" s="11" t="str" cm="1">
        <f t="array" ref="M5669">_xlfn.IFS(ROUND(Sales_Data[[#This Row],[Temperature]],0)&lt;50,"Cold",ROUND(Sales_Data[[#This Row],[Temperature]],0)&lt;70,"Mild",ROUND(Sales_Data[[#This Row],[Temperature]],0)&lt;84,"Warm",TRUE,"Hot")</f>
        <v>Hot</v>
      </c>
    </row>
    <row r="5670" spans="1:13" x14ac:dyDescent="0.3">
      <c r="A5670" s="5">
        <v>44</v>
      </c>
      <c r="B5670" s="6">
        <v>41099</v>
      </c>
      <c r="C5670" s="7" t="b">
        <f t="shared" si="176"/>
        <v>1</v>
      </c>
      <c r="D5670" s="7" t="str" cm="1">
        <f t="array" ref="D5670">_xlfn.SWITCH(A5670,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670" s="7">
        <f t="shared" si="177"/>
        <v>41099</v>
      </c>
      <c r="F5670" s="5">
        <v>2012</v>
      </c>
      <c r="G5670" s="8">
        <v>338737.33</v>
      </c>
      <c r="H5670" s="5" t="s">
        <v>97</v>
      </c>
      <c r="I5670" s="9">
        <v>70.650000000000006</v>
      </c>
      <c r="J5670" s="10">
        <v>3.6890000000000001</v>
      </c>
      <c r="K5670" s="10">
        <v>130.9325484</v>
      </c>
      <c r="L5670" s="10">
        <v>5.407</v>
      </c>
      <c r="M5670" s="11" t="str" cm="1">
        <f t="array" ref="M5670">_xlfn.IFS(ROUND(Sales_Data[[#This Row],[Temperature]],0)&lt;50,"Cold",ROUND(Sales_Data[[#This Row],[Temperature]],0)&lt;70,"Mild",ROUND(Sales_Data[[#This Row],[Temperature]],0)&lt;84,"Warm",TRUE,"Hot")</f>
        <v>Warm</v>
      </c>
    </row>
    <row r="5671" spans="1:13" x14ac:dyDescent="0.3">
      <c r="A5671" s="5">
        <v>45</v>
      </c>
      <c r="B5671" s="6">
        <v>41099</v>
      </c>
      <c r="C5671" s="7" t="b">
        <f t="shared" si="176"/>
        <v>1</v>
      </c>
      <c r="D5671" s="7" t="str" cm="1">
        <f t="array" ref="D5671">_xlfn.SWITCH(A5671,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671" s="7">
        <f t="shared" si="177"/>
        <v>41099</v>
      </c>
      <c r="F5671" s="5">
        <v>2012</v>
      </c>
      <c r="G5671" s="8">
        <v>766512.66</v>
      </c>
      <c r="H5671" s="5" t="s">
        <v>97</v>
      </c>
      <c r="I5671" s="9">
        <v>75.7</v>
      </c>
      <c r="J5671" s="10">
        <v>3.911</v>
      </c>
      <c r="K5671" s="10">
        <v>191.57767559999999</v>
      </c>
      <c r="L5671" s="10">
        <v>8.6839999999999993</v>
      </c>
      <c r="M5671" s="11" t="str" cm="1">
        <f t="array" ref="M5671">_xlfn.IFS(ROUND(Sales_Data[[#This Row],[Temperature]],0)&lt;50,"Cold",ROUND(Sales_Data[[#This Row],[Temperature]],0)&lt;70,"Mild",ROUND(Sales_Data[[#This Row],[Temperature]],0)&lt;84,"Warm",TRUE,"Hot")</f>
        <v>Warm</v>
      </c>
    </row>
    <row r="5672" spans="1:13" x14ac:dyDescent="0.3">
      <c r="A5672" s="5">
        <v>1</v>
      </c>
      <c r="B5672" s="5" t="s">
        <v>83</v>
      </c>
      <c r="C5672" s="7" t="b">
        <f t="shared" si="176"/>
        <v>0</v>
      </c>
      <c r="D5672" s="7" t="str" cm="1">
        <f t="array" ref="D5672">_xlfn.SWITCH(A5672,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672" s="12">
        <f t="shared" si="177"/>
        <v>41103</v>
      </c>
      <c r="F5672" s="5">
        <v>2012</v>
      </c>
      <c r="G5672" s="8">
        <v>1527014.04</v>
      </c>
      <c r="H5672" s="5" t="s">
        <v>99</v>
      </c>
      <c r="I5672" s="9">
        <v>77.12</v>
      </c>
      <c r="J5672" s="10">
        <v>3.2559999999999998</v>
      </c>
      <c r="K5672" s="10">
        <v>221.92415790000001</v>
      </c>
      <c r="L5672" s="10">
        <v>6.9080000000000004</v>
      </c>
      <c r="M5672" s="11" t="str" cm="1">
        <f t="array" ref="M5672">_xlfn.IFS(ROUND(Sales_Data[[#This Row],[Temperature]],0)&lt;50,"Cold",ROUND(Sales_Data[[#This Row],[Temperature]],0)&lt;70,"Mild",ROUND(Sales_Data[[#This Row],[Temperature]],0)&lt;84,"Warm",TRUE,"Hot")</f>
        <v>Warm</v>
      </c>
    </row>
    <row r="5673" spans="1:13" x14ac:dyDescent="0.3">
      <c r="A5673" s="5">
        <v>2</v>
      </c>
      <c r="B5673" s="5" t="s">
        <v>83</v>
      </c>
      <c r="C5673" s="7" t="b">
        <f t="shared" si="176"/>
        <v>0</v>
      </c>
      <c r="D5673" s="7" t="str" cm="1">
        <f t="array" ref="D5673">_xlfn.SWITCH(A5673,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673" s="12">
        <f t="shared" si="177"/>
        <v>41103</v>
      </c>
      <c r="F5673" s="5">
        <v>2012</v>
      </c>
      <c r="G5673" s="8">
        <v>1830075.13</v>
      </c>
      <c r="H5673" s="5" t="s">
        <v>99</v>
      </c>
      <c r="I5673" s="9">
        <v>80.17</v>
      </c>
      <c r="J5673" s="10">
        <v>3.2559999999999998</v>
      </c>
      <c r="K5673" s="10">
        <v>221.56167840000001</v>
      </c>
      <c r="L5673" s="10">
        <v>6.5650000000000004</v>
      </c>
      <c r="M5673" s="11" t="str" cm="1">
        <f t="array" ref="M5673">_xlfn.IFS(ROUND(Sales_Data[[#This Row],[Temperature]],0)&lt;50,"Cold",ROUND(Sales_Data[[#This Row],[Temperature]],0)&lt;70,"Mild",ROUND(Sales_Data[[#This Row],[Temperature]],0)&lt;84,"Warm",TRUE,"Hot")</f>
        <v>Warm</v>
      </c>
    </row>
    <row r="5674" spans="1:13" x14ac:dyDescent="0.3">
      <c r="A5674" s="5">
        <v>3</v>
      </c>
      <c r="B5674" s="5" t="s">
        <v>83</v>
      </c>
      <c r="C5674" s="7" t="b">
        <f t="shared" si="176"/>
        <v>0</v>
      </c>
      <c r="D5674" s="7" t="str" cm="1">
        <f t="array" ref="D5674">_xlfn.SWITCH(A5674,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674" s="12">
        <f t="shared" si="177"/>
        <v>41103</v>
      </c>
      <c r="F5674" s="5">
        <v>2012</v>
      </c>
      <c r="G5674" s="8">
        <v>416913.1</v>
      </c>
      <c r="H5674" s="5" t="s">
        <v>99</v>
      </c>
      <c r="I5674" s="9">
        <v>82.28</v>
      </c>
      <c r="J5674" s="10">
        <v>3.2559999999999998</v>
      </c>
      <c r="K5674" s="10">
        <v>225.43400740000001</v>
      </c>
      <c r="L5674" s="10">
        <v>6.3339999999999996</v>
      </c>
      <c r="M5674" s="11" t="str" cm="1">
        <f t="array" ref="M5674">_xlfn.IFS(ROUND(Sales_Data[[#This Row],[Temperature]],0)&lt;50,"Cold",ROUND(Sales_Data[[#This Row],[Temperature]],0)&lt;70,"Mild",ROUND(Sales_Data[[#This Row],[Temperature]],0)&lt;84,"Warm",TRUE,"Hot")</f>
        <v>Warm</v>
      </c>
    </row>
    <row r="5675" spans="1:13" x14ac:dyDescent="0.3">
      <c r="A5675" s="5">
        <v>4</v>
      </c>
      <c r="B5675" s="5" t="s">
        <v>83</v>
      </c>
      <c r="C5675" s="7" t="b">
        <f t="shared" si="176"/>
        <v>0</v>
      </c>
      <c r="D5675" s="7" t="str" cm="1">
        <f t="array" ref="D5675">_xlfn.SWITCH(A5675,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675" s="12">
        <f t="shared" si="177"/>
        <v>41103</v>
      </c>
      <c r="F5675" s="5">
        <v>2012</v>
      </c>
      <c r="G5675" s="8">
        <v>2100252.61</v>
      </c>
      <c r="H5675" s="5" t="s">
        <v>99</v>
      </c>
      <c r="I5675" s="9">
        <v>76.86</v>
      </c>
      <c r="J5675" s="10">
        <v>3.2240000000000002</v>
      </c>
      <c r="K5675" s="10">
        <v>130.68299999999999</v>
      </c>
      <c r="L5675" s="10">
        <v>4.077</v>
      </c>
      <c r="M5675" s="11" t="str" cm="1">
        <f t="array" ref="M5675">_xlfn.IFS(ROUND(Sales_Data[[#This Row],[Temperature]],0)&lt;50,"Cold",ROUND(Sales_Data[[#This Row],[Temperature]],0)&lt;70,"Mild",ROUND(Sales_Data[[#This Row],[Temperature]],0)&lt;84,"Warm",TRUE,"Hot")</f>
        <v>Warm</v>
      </c>
    </row>
    <row r="5676" spans="1:13" x14ac:dyDescent="0.3">
      <c r="A5676" s="5">
        <v>5</v>
      </c>
      <c r="B5676" s="5" t="s">
        <v>83</v>
      </c>
      <c r="C5676" s="7" t="b">
        <f t="shared" si="176"/>
        <v>0</v>
      </c>
      <c r="D5676" s="7" t="str" cm="1">
        <f t="array" ref="D5676">_xlfn.SWITCH(A5676,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676" s="12">
        <f t="shared" si="177"/>
        <v>41103</v>
      </c>
      <c r="F5676" s="5">
        <v>2012</v>
      </c>
      <c r="G5676" s="8">
        <v>316203.64</v>
      </c>
      <c r="H5676" s="5" t="s">
        <v>99</v>
      </c>
      <c r="I5676" s="9">
        <v>80.78</v>
      </c>
      <c r="J5676" s="10">
        <v>3.2559999999999998</v>
      </c>
      <c r="K5676" s="10">
        <v>222.51214809999999</v>
      </c>
      <c r="L5676" s="10">
        <v>5.6029999999999998</v>
      </c>
      <c r="M5676" s="11" t="str" cm="1">
        <f t="array" ref="M5676">_xlfn.IFS(ROUND(Sales_Data[[#This Row],[Temperature]],0)&lt;50,"Cold",ROUND(Sales_Data[[#This Row],[Temperature]],0)&lt;70,"Mild",ROUND(Sales_Data[[#This Row],[Temperature]],0)&lt;84,"Warm",TRUE,"Hot")</f>
        <v>Warm</v>
      </c>
    </row>
    <row r="5677" spans="1:13" x14ac:dyDescent="0.3">
      <c r="A5677" s="5">
        <v>6</v>
      </c>
      <c r="B5677" s="5" t="s">
        <v>83</v>
      </c>
      <c r="C5677" s="7" t="b">
        <f t="shared" si="176"/>
        <v>0</v>
      </c>
      <c r="D5677" s="7" t="str" cm="1">
        <f t="array" ref="D5677">_xlfn.SWITCH(A5677,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677" s="12">
        <f t="shared" si="177"/>
        <v>41103</v>
      </c>
      <c r="F5677" s="5">
        <v>2012</v>
      </c>
      <c r="G5677" s="8">
        <v>1588142.26</v>
      </c>
      <c r="H5677" s="5" t="s">
        <v>99</v>
      </c>
      <c r="I5677" s="9">
        <v>80.27</v>
      </c>
      <c r="J5677" s="10">
        <v>3.2559999999999998</v>
      </c>
      <c r="K5677" s="10">
        <v>223.53328239999999</v>
      </c>
      <c r="L5677" s="10">
        <v>5.6680000000000001</v>
      </c>
      <c r="M5677" s="11" t="str" cm="1">
        <f t="array" ref="M5677">_xlfn.IFS(ROUND(Sales_Data[[#This Row],[Temperature]],0)&lt;50,"Cold",ROUND(Sales_Data[[#This Row],[Temperature]],0)&lt;70,"Mild",ROUND(Sales_Data[[#This Row],[Temperature]],0)&lt;84,"Warm",TRUE,"Hot")</f>
        <v>Warm</v>
      </c>
    </row>
    <row r="5678" spans="1:13" x14ac:dyDescent="0.3">
      <c r="A5678" s="5">
        <v>7</v>
      </c>
      <c r="B5678" s="5" t="s">
        <v>83</v>
      </c>
      <c r="C5678" s="7" t="b">
        <f t="shared" si="176"/>
        <v>0</v>
      </c>
      <c r="D5678" s="7" t="str" cm="1">
        <f t="array" ref="D5678">_xlfn.SWITCH(A5678,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678" s="12">
        <f t="shared" si="177"/>
        <v>41103</v>
      </c>
      <c r="F5678" s="5">
        <v>2012</v>
      </c>
      <c r="G5678" s="8">
        <v>694150.89</v>
      </c>
      <c r="H5678" s="5" t="s">
        <v>99</v>
      </c>
      <c r="I5678" s="9">
        <v>64.209999999999994</v>
      </c>
      <c r="J5678" s="10">
        <v>3.613</v>
      </c>
      <c r="K5678" s="10">
        <v>197.87886209999999</v>
      </c>
      <c r="L5678" s="10">
        <v>7.8719999999999999</v>
      </c>
      <c r="M5678" s="11" t="str" cm="1">
        <f t="array" ref="M5678">_xlfn.IFS(ROUND(Sales_Data[[#This Row],[Temperature]],0)&lt;50,"Cold",ROUND(Sales_Data[[#This Row],[Temperature]],0)&lt;70,"Mild",ROUND(Sales_Data[[#This Row],[Temperature]],0)&lt;84,"Warm",TRUE,"Hot")</f>
        <v>Mild</v>
      </c>
    </row>
    <row r="5679" spans="1:13" x14ac:dyDescent="0.3">
      <c r="A5679" s="5">
        <v>8</v>
      </c>
      <c r="B5679" s="5" t="s">
        <v>83</v>
      </c>
      <c r="C5679" s="7" t="b">
        <f t="shared" si="176"/>
        <v>0</v>
      </c>
      <c r="D5679" s="7" t="str" cm="1">
        <f t="array" ref="D5679">_xlfn.SWITCH(A5679,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679" s="12">
        <f t="shared" si="177"/>
        <v>41103</v>
      </c>
      <c r="F5679" s="5">
        <v>2012</v>
      </c>
      <c r="G5679" s="8">
        <v>890488.01</v>
      </c>
      <c r="H5679" s="5" t="s">
        <v>99</v>
      </c>
      <c r="I5679" s="9">
        <v>78.459999999999994</v>
      </c>
      <c r="J5679" s="10">
        <v>3.2559999999999998</v>
      </c>
      <c r="K5679" s="10">
        <v>225.48311430000001</v>
      </c>
      <c r="L5679" s="10">
        <v>5.4009999999999998</v>
      </c>
      <c r="M5679" s="11" t="str" cm="1">
        <f t="array" ref="M5679">_xlfn.IFS(ROUND(Sales_Data[[#This Row],[Temperature]],0)&lt;50,"Cold",ROUND(Sales_Data[[#This Row],[Temperature]],0)&lt;70,"Mild",ROUND(Sales_Data[[#This Row],[Temperature]],0)&lt;84,"Warm",TRUE,"Hot")</f>
        <v>Warm</v>
      </c>
    </row>
    <row r="5680" spans="1:13" x14ac:dyDescent="0.3">
      <c r="A5680" s="5">
        <v>9</v>
      </c>
      <c r="B5680" s="5" t="s">
        <v>83</v>
      </c>
      <c r="C5680" s="7" t="b">
        <f t="shared" si="176"/>
        <v>0</v>
      </c>
      <c r="D5680" s="7" t="str" cm="1">
        <f t="array" ref="D5680">_xlfn.SWITCH(A5680,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680" s="12">
        <f t="shared" si="177"/>
        <v>41103</v>
      </c>
      <c r="F5680" s="5">
        <v>2012</v>
      </c>
      <c r="G5680" s="8">
        <v>536537.64</v>
      </c>
      <c r="H5680" s="5" t="s">
        <v>99</v>
      </c>
      <c r="I5680" s="9">
        <v>82.39</v>
      </c>
      <c r="J5680" s="10">
        <v>3.2559999999999998</v>
      </c>
      <c r="K5680" s="10">
        <v>225.6771463</v>
      </c>
      <c r="L5680" s="10">
        <v>5.2770000000000001</v>
      </c>
      <c r="M5680" s="11" t="str" cm="1">
        <f t="array" ref="M5680">_xlfn.IFS(ROUND(Sales_Data[[#This Row],[Temperature]],0)&lt;50,"Cold",ROUND(Sales_Data[[#This Row],[Temperature]],0)&lt;70,"Mild",ROUND(Sales_Data[[#This Row],[Temperature]],0)&lt;84,"Warm",TRUE,"Hot")</f>
        <v>Warm</v>
      </c>
    </row>
    <row r="5681" spans="1:13" x14ac:dyDescent="0.3">
      <c r="A5681" s="5">
        <v>10</v>
      </c>
      <c r="B5681" s="5" t="s">
        <v>83</v>
      </c>
      <c r="C5681" s="7" t="b">
        <f t="shared" si="176"/>
        <v>0</v>
      </c>
      <c r="D5681" s="7" t="str" cm="1">
        <f t="array" ref="D5681">_xlfn.SWITCH(A5681,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681" s="12">
        <f t="shared" si="177"/>
        <v>41103</v>
      </c>
      <c r="F5681" s="5">
        <v>2012</v>
      </c>
      <c r="G5681" s="8">
        <v>1765571.91</v>
      </c>
      <c r="H5681" s="5" t="s">
        <v>99</v>
      </c>
      <c r="I5681" s="9">
        <v>89.8</v>
      </c>
      <c r="J5681" s="10">
        <v>3.7229999999999999</v>
      </c>
      <c r="K5681" s="10">
        <v>130.68299999999999</v>
      </c>
      <c r="L5681" s="10">
        <v>7.17</v>
      </c>
      <c r="M5681" s="11" t="str" cm="1">
        <f t="array" ref="M5681">_xlfn.IFS(ROUND(Sales_Data[[#This Row],[Temperature]],0)&lt;50,"Cold",ROUND(Sales_Data[[#This Row],[Temperature]],0)&lt;70,"Mild",ROUND(Sales_Data[[#This Row],[Temperature]],0)&lt;84,"Warm",TRUE,"Hot")</f>
        <v>Hot</v>
      </c>
    </row>
    <row r="5682" spans="1:13" x14ac:dyDescent="0.3">
      <c r="A5682" s="5">
        <v>11</v>
      </c>
      <c r="B5682" s="5" t="s">
        <v>83</v>
      </c>
      <c r="C5682" s="7" t="b">
        <f t="shared" si="176"/>
        <v>0</v>
      </c>
      <c r="D5682" s="7" t="str" cm="1">
        <f t="array" ref="D5682">_xlfn.SWITCH(A5682,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682" s="12">
        <f t="shared" si="177"/>
        <v>41103</v>
      </c>
      <c r="F5682" s="5">
        <v>2012</v>
      </c>
      <c r="G5682" s="8">
        <v>1320239.51</v>
      </c>
      <c r="H5682" s="5" t="s">
        <v>99</v>
      </c>
      <c r="I5682" s="9">
        <v>82.46</v>
      </c>
      <c r="J5682" s="10">
        <v>3.2559999999999998</v>
      </c>
      <c r="K5682" s="10">
        <v>225.43400740000001</v>
      </c>
      <c r="L5682" s="10">
        <v>6.3339999999999996</v>
      </c>
      <c r="M5682" s="11" t="str" cm="1">
        <f t="array" ref="M5682">_xlfn.IFS(ROUND(Sales_Data[[#This Row],[Temperature]],0)&lt;50,"Cold",ROUND(Sales_Data[[#This Row],[Temperature]],0)&lt;70,"Mild",ROUND(Sales_Data[[#This Row],[Temperature]],0)&lt;84,"Warm",TRUE,"Hot")</f>
        <v>Warm</v>
      </c>
    </row>
    <row r="5683" spans="1:13" x14ac:dyDescent="0.3">
      <c r="A5683" s="5">
        <v>12</v>
      </c>
      <c r="B5683" s="5" t="s">
        <v>83</v>
      </c>
      <c r="C5683" s="7" t="b">
        <f t="shared" si="176"/>
        <v>0</v>
      </c>
      <c r="D5683" s="7" t="str" cm="1">
        <f t="array" ref="D5683">_xlfn.SWITCH(A5683,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683" s="12">
        <f t="shared" si="177"/>
        <v>41103</v>
      </c>
      <c r="F5683" s="5">
        <v>2012</v>
      </c>
      <c r="G5683" s="8">
        <v>960312.75</v>
      </c>
      <c r="H5683" s="5" t="s">
        <v>99</v>
      </c>
      <c r="I5683" s="9">
        <v>95.61</v>
      </c>
      <c r="J5683" s="10">
        <v>3.7229999999999999</v>
      </c>
      <c r="K5683" s="10">
        <v>130.68299999999999</v>
      </c>
      <c r="L5683" s="10">
        <v>10.926</v>
      </c>
      <c r="M5683" s="11" t="str" cm="1">
        <f t="array" ref="M5683">_xlfn.IFS(ROUND(Sales_Data[[#This Row],[Temperature]],0)&lt;50,"Cold",ROUND(Sales_Data[[#This Row],[Temperature]],0)&lt;70,"Mild",ROUND(Sales_Data[[#This Row],[Temperature]],0)&lt;84,"Warm",TRUE,"Hot")</f>
        <v>Hot</v>
      </c>
    </row>
    <row r="5684" spans="1:13" x14ac:dyDescent="0.3">
      <c r="A5684" s="5">
        <v>13</v>
      </c>
      <c r="B5684" s="5" t="s">
        <v>83</v>
      </c>
      <c r="C5684" s="7" t="b">
        <f t="shared" si="176"/>
        <v>0</v>
      </c>
      <c r="D5684" s="7" t="str" cm="1">
        <f t="array" ref="D5684">_xlfn.SWITCH(A5684,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684" s="12">
        <f t="shared" si="177"/>
        <v>41103</v>
      </c>
      <c r="F5684" s="5">
        <v>2012</v>
      </c>
      <c r="G5684" s="8">
        <v>2002750.99</v>
      </c>
      <c r="H5684" s="5" t="s">
        <v>99</v>
      </c>
      <c r="I5684" s="9">
        <v>83.68</v>
      </c>
      <c r="J5684" s="10">
        <v>3.5950000000000002</v>
      </c>
      <c r="K5684" s="10">
        <v>130.68299999999999</v>
      </c>
      <c r="L5684" s="10">
        <v>5.7649999999999997</v>
      </c>
      <c r="M5684" s="11" t="str" cm="1">
        <f t="array" ref="M5684">_xlfn.IFS(ROUND(Sales_Data[[#This Row],[Temperature]],0)&lt;50,"Cold",ROUND(Sales_Data[[#This Row],[Temperature]],0)&lt;70,"Mild",ROUND(Sales_Data[[#This Row],[Temperature]],0)&lt;84,"Warm",TRUE,"Hot")</f>
        <v>Hot</v>
      </c>
    </row>
    <row r="5685" spans="1:13" x14ac:dyDescent="0.3">
      <c r="A5685" s="5">
        <v>14</v>
      </c>
      <c r="B5685" s="5" t="s">
        <v>83</v>
      </c>
      <c r="C5685" s="7" t="b">
        <f t="shared" si="176"/>
        <v>0</v>
      </c>
      <c r="D5685" s="7" t="str" cm="1">
        <f t="array" ref="D5685">_xlfn.SWITCH(A5685,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685" s="12">
        <f t="shared" si="177"/>
        <v>41103</v>
      </c>
      <c r="F5685" s="5">
        <v>2012</v>
      </c>
      <c r="G5685" s="8">
        <v>1544422.35</v>
      </c>
      <c r="H5685" s="5" t="s">
        <v>99</v>
      </c>
      <c r="I5685" s="9">
        <v>79.97</v>
      </c>
      <c r="J5685" s="10">
        <v>3.5230000000000001</v>
      </c>
      <c r="K5685" s="10">
        <v>191.16851919999999</v>
      </c>
      <c r="L5685" s="10">
        <v>8.6839999999999993</v>
      </c>
      <c r="M5685" s="11" t="str" cm="1">
        <f t="array" ref="M5685">_xlfn.IFS(ROUND(Sales_Data[[#This Row],[Temperature]],0)&lt;50,"Cold",ROUND(Sales_Data[[#This Row],[Temperature]],0)&lt;70,"Mild",ROUND(Sales_Data[[#This Row],[Temperature]],0)&lt;84,"Warm",TRUE,"Hot")</f>
        <v>Warm</v>
      </c>
    </row>
    <row r="5686" spans="1:13" x14ac:dyDescent="0.3">
      <c r="A5686" s="5">
        <v>15</v>
      </c>
      <c r="B5686" s="5" t="s">
        <v>83</v>
      </c>
      <c r="C5686" s="7" t="b">
        <f t="shared" si="176"/>
        <v>0</v>
      </c>
      <c r="D5686" s="7" t="str" cm="1">
        <f t="array" ref="D5686">_xlfn.SWITCH(A5686,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686" s="12">
        <f t="shared" si="177"/>
        <v>41103</v>
      </c>
      <c r="F5686" s="5">
        <v>2012</v>
      </c>
      <c r="G5686" s="8">
        <v>591335.5</v>
      </c>
      <c r="H5686" s="5" t="s">
        <v>99</v>
      </c>
      <c r="I5686" s="9">
        <v>72.62</v>
      </c>
      <c r="J5686" s="10">
        <v>3.6890000000000001</v>
      </c>
      <c r="K5686" s="10">
        <v>138.26300000000001</v>
      </c>
      <c r="L5686" s="10">
        <v>8.1929999999999996</v>
      </c>
      <c r="M5686" s="11" t="str" cm="1">
        <f t="array" ref="M5686">_xlfn.IFS(ROUND(Sales_Data[[#This Row],[Temperature]],0)&lt;50,"Cold",ROUND(Sales_Data[[#This Row],[Temperature]],0)&lt;70,"Mild",ROUND(Sales_Data[[#This Row],[Temperature]],0)&lt;84,"Warm",TRUE,"Hot")</f>
        <v>Warm</v>
      </c>
    </row>
    <row r="5687" spans="1:13" x14ac:dyDescent="0.3">
      <c r="A5687" s="5">
        <v>16</v>
      </c>
      <c r="B5687" s="5" t="s">
        <v>83</v>
      </c>
      <c r="C5687" s="7" t="b">
        <f t="shared" si="176"/>
        <v>0</v>
      </c>
      <c r="D5687" s="7" t="str" cm="1">
        <f t="array" ref="D5687">_xlfn.SWITCH(A5687,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687" s="12">
        <f t="shared" si="177"/>
        <v>41103</v>
      </c>
      <c r="F5687" s="5">
        <v>2012</v>
      </c>
      <c r="G5687" s="8">
        <v>569005.06000000006</v>
      </c>
      <c r="H5687" s="5" t="s">
        <v>99</v>
      </c>
      <c r="I5687" s="9">
        <v>70.290000000000006</v>
      </c>
      <c r="J5687" s="10">
        <v>3.613</v>
      </c>
      <c r="K5687" s="10">
        <v>197.87886209999999</v>
      </c>
      <c r="L5687" s="10">
        <v>6.0609999999999999</v>
      </c>
      <c r="M5687" s="11" t="str" cm="1">
        <f t="array" ref="M5687">_xlfn.IFS(ROUND(Sales_Data[[#This Row],[Temperature]],0)&lt;50,"Cold",ROUND(Sales_Data[[#This Row],[Temperature]],0)&lt;70,"Mild",ROUND(Sales_Data[[#This Row],[Temperature]],0)&lt;84,"Warm",TRUE,"Hot")</f>
        <v>Warm</v>
      </c>
    </row>
    <row r="5688" spans="1:13" x14ac:dyDescent="0.3">
      <c r="A5688" s="5">
        <v>17</v>
      </c>
      <c r="B5688" s="5" t="s">
        <v>83</v>
      </c>
      <c r="C5688" s="7" t="b">
        <f t="shared" si="176"/>
        <v>0</v>
      </c>
      <c r="D5688" s="7" t="str" cm="1">
        <f t="array" ref="D5688">_xlfn.SWITCH(A5688,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688" s="12">
        <f t="shared" si="177"/>
        <v>41103</v>
      </c>
      <c r="F5688" s="5">
        <v>2012</v>
      </c>
      <c r="G5688" s="8">
        <v>960746.04</v>
      </c>
      <c r="H5688" s="5" t="s">
        <v>99</v>
      </c>
      <c r="I5688" s="9">
        <v>72.94</v>
      </c>
      <c r="J5688" s="10">
        <v>3.5950000000000002</v>
      </c>
      <c r="K5688" s="10">
        <v>130.68299999999999</v>
      </c>
      <c r="L5688" s="10">
        <v>5.9359999999999999</v>
      </c>
      <c r="M5688" s="11" t="str" cm="1">
        <f t="array" ref="M5688">_xlfn.IFS(ROUND(Sales_Data[[#This Row],[Temperature]],0)&lt;50,"Cold",ROUND(Sales_Data[[#This Row],[Temperature]],0)&lt;70,"Mild",ROUND(Sales_Data[[#This Row],[Temperature]],0)&lt;84,"Warm",TRUE,"Hot")</f>
        <v>Warm</v>
      </c>
    </row>
    <row r="5689" spans="1:13" x14ac:dyDescent="0.3">
      <c r="A5689" s="5">
        <v>18</v>
      </c>
      <c r="B5689" s="5" t="s">
        <v>83</v>
      </c>
      <c r="C5689" s="7" t="b">
        <f t="shared" si="176"/>
        <v>0</v>
      </c>
      <c r="D5689" s="7" t="str" cm="1">
        <f t="array" ref="D5689">_xlfn.SWITCH(A5689,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689" s="12">
        <f t="shared" si="177"/>
        <v>41103</v>
      </c>
      <c r="F5689" s="5">
        <v>2012</v>
      </c>
      <c r="G5689" s="8">
        <v>1024784.92</v>
      </c>
      <c r="H5689" s="5" t="s">
        <v>99</v>
      </c>
      <c r="I5689" s="9">
        <v>75.09</v>
      </c>
      <c r="J5689" s="10">
        <v>3.5609999999999999</v>
      </c>
      <c r="K5689" s="10">
        <v>138.26300000000001</v>
      </c>
      <c r="L5689" s="10">
        <v>8.5350000000000001</v>
      </c>
      <c r="M5689" s="11" t="str" cm="1">
        <f t="array" ref="M5689">_xlfn.IFS(ROUND(Sales_Data[[#This Row],[Temperature]],0)&lt;50,"Cold",ROUND(Sales_Data[[#This Row],[Temperature]],0)&lt;70,"Mild",ROUND(Sales_Data[[#This Row],[Temperature]],0)&lt;84,"Warm",TRUE,"Hot")</f>
        <v>Warm</v>
      </c>
    </row>
    <row r="5690" spans="1:13" x14ac:dyDescent="0.3">
      <c r="A5690" s="5">
        <v>19</v>
      </c>
      <c r="B5690" s="5" t="s">
        <v>83</v>
      </c>
      <c r="C5690" s="7" t="b">
        <f t="shared" si="176"/>
        <v>0</v>
      </c>
      <c r="D5690" s="7" t="str" cm="1">
        <f t="array" ref="D5690">_xlfn.SWITCH(A5690,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90" s="12">
        <f t="shared" si="177"/>
        <v>41103</v>
      </c>
      <c r="F5690" s="5">
        <v>2012</v>
      </c>
      <c r="G5690" s="8">
        <v>1321741.3500000001</v>
      </c>
      <c r="H5690" s="5" t="s">
        <v>99</v>
      </c>
      <c r="I5690" s="9">
        <v>73.17</v>
      </c>
      <c r="J5690" s="10">
        <v>3.6890000000000001</v>
      </c>
      <c r="K5690" s="10">
        <v>138.26300000000001</v>
      </c>
      <c r="L5690" s="10">
        <v>8.1929999999999996</v>
      </c>
      <c r="M5690" s="11" t="str" cm="1">
        <f t="array" ref="M5690">_xlfn.IFS(ROUND(Sales_Data[[#This Row],[Temperature]],0)&lt;50,"Cold",ROUND(Sales_Data[[#This Row],[Temperature]],0)&lt;70,"Mild",ROUND(Sales_Data[[#This Row],[Temperature]],0)&lt;84,"Warm",TRUE,"Hot")</f>
        <v>Warm</v>
      </c>
    </row>
    <row r="5691" spans="1:13" x14ac:dyDescent="0.3">
      <c r="A5691" s="5">
        <v>20</v>
      </c>
      <c r="B5691" s="5" t="s">
        <v>83</v>
      </c>
      <c r="C5691" s="7" t="b">
        <f t="shared" si="176"/>
        <v>0</v>
      </c>
      <c r="D5691" s="7" t="str" cm="1">
        <f t="array" ref="D5691">_xlfn.SWITCH(A5691,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91" s="12">
        <f t="shared" si="177"/>
        <v>41103</v>
      </c>
      <c r="F5691" s="5">
        <v>2012</v>
      </c>
      <c r="G5691" s="8">
        <v>2134680.12</v>
      </c>
      <c r="H5691" s="5" t="s">
        <v>99</v>
      </c>
      <c r="I5691" s="9">
        <v>78.27</v>
      </c>
      <c r="J5691" s="10">
        <v>3.5230000000000001</v>
      </c>
      <c r="K5691" s="10">
        <v>214.728027</v>
      </c>
      <c r="L5691" s="10">
        <v>7.28</v>
      </c>
      <c r="M5691" s="11" t="str" cm="1">
        <f t="array" ref="M5691">_xlfn.IFS(ROUND(Sales_Data[[#This Row],[Temperature]],0)&lt;50,"Cold",ROUND(Sales_Data[[#This Row],[Temperature]],0)&lt;70,"Mild",ROUND(Sales_Data[[#This Row],[Temperature]],0)&lt;84,"Warm",TRUE,"Hot")</f>
        <v>Warm</v>
      </c>
    </row>
    <row r="5692" spans="1:13" x14ac:dyDescent="0.3">
      <c r="A5692" s="5">
        <v>21</v>
      </c>
      <c r="B5692" s="5" t="s">
        <v>83</v>
      </c>
      <c r="C5692" s="7" t="b">
        <f t="shared" si="176"/>
        <v>0</v>
      </c>
      <c r="D5692" s="7" t="str" cm="1">
        <f t="array" ref="D5692">_xlfn.SWITCH(A5692,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92" s="12">
        <f t="shared" si="177"/>
        <v>41103</v>
      </c>
      <c r="F5692" s="5">
        <v>2012</v>
      </c>
      <c r="G5692" s="8">
        <v>668132.36</v>
      </c>
      <c r="H5692" s="5" t="s">
        <v>99</v>
      </c>
      <c r="I5692" s="9">
        <v>82.51</v>
      </c>
      <c r="J5692" s="10">
        <v>3.2559999999999998</v>
      </c>
      <c r="K5692" s="10">
        <v>221.56167840000001</v>
      </c>
      <c r="L5692" s="10">
        <v>6.5650000000000004</v>
      </c>
      <c r="M5692" s="11" t="str" cm="1">
        <f t="array" ref="M5692">_xlfn.IFS(ROUND(Sales_Data[[#This Row],[Temperature]],0)&lt;50,"Cold",ROUND(Sales_Data[[#This Row],[Temperature]],0)&lt;70,"Mild",ROUND(Sales_Data[[#This Row],[Temperature]],0)&lt;84,"Warm",TRUE,"Hot")</f>
        <v>Warm</v>
      </c>
    </row>
    <row r="5693" spans="1:13" x14ac:dyDescent="0.3">
      <c r="A5693" s="5">
        <v>22</v>
      </c>
      <c r="B5693" s="5" t="s">
        <v>83</v>
      </c>
      <c r="C5693" s="7" t="b">
        <f t="shared" si="176"/>
        <v>0</v>
      </c>
      <c r="D5693" s="7" t="str" cm="1">
        <f t="array" ref="D5693">_xlfn.SWITCH(A5693,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93" s="12">
        <f t="shared" si="177"/>
        <v>41103</v>
      </c>
      <c r="F5693" s="5">
        <v>2012</v>
      </c>
      <c r="G5693" s="8">
        <v>971361.38</v>
      </c>
      <c r="H5693" s="5" t="s">
        <v>99</v>
      </c>
      <c r="I5693" s="9">
        <v>75.81</v>
      </c>
      <c r="J5693" s="10">
        <v>3.5609999999999999</v>
      </c>
      <c r="K5693" s="10">
        <v>142.2548214</v>
      </c>
      <c r="L5693" s="10">
        <v>7.7530000000000001</v>
      </c>
      <c r="M5693" s="11" t="str" cm="1">
        <f t="array" ref="M5693">_xlfn.IFS(ROUND(Sales_Data[[#This Row],[Temperature]],0)&lt;50,"Cold",ROUND(Sales_Data[[#This Row],[Temperature]],0)&lt;70,"Mild",ROUND(Sales_Data[[#This Row],[Temperature]],0)&lt;84,"Warm",TRUE,"Hot")</f>
        <v>Warm</v>
      </c>
    </row>
    <row r="5694" spans="1:13" x14ac:dyDescent="0.3">
      <c r="A5694" s="5">
        <v>23</v>
      </c>
      <c r="B5694" s="5" t="s">
        <v>83</v>
      </c>
      <c r="C5694" s="7" t="b">
        <f t="shared" si="176"/>
        <v>0</v>
      </c>
      <c r="D5694" s="7" t="str" cm="1">
        <f t="array" ref="D5694">_xlfn.SWITCH(A5694,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94" s="12">
        <f t="shared" si="177"/>
        <v>41103</v>
      </c>
      <c r="F5694" s="5">
        <v>2012</v>
      </c>
      <c r="G5694" s="8">
        <v>1384921.63</v>
      </c>
      <c r="H5694" s="5" t="s">
        <v>99</v>
      </c>
      <c r="I5694" s="9">
        <v>69.19</v>
      </c>
      <c r="J5694" s="10">
        <v>3.5609999999999999</v>
      </c>
      <c r="K5694" s="10">
        <v>138.26300000000001</v>
      </c>
      <c r="L5694" s="10">
        <v>4.1559999999999997</v>
      </c>
      <c r="M5694" s="11" t="str" cm="1">
        <f t="array" ref="M5694">_xlfn.IFS(ROUND(Sales_Data[[#This Row],[Temperature]],0)&lt;50,"Cold",ROUND(Sales_Data[[#This Row],[Temperature]],0)&lt;70,"Mild",ROUND(Sales_Data[[#This Row],[Temperature]],0)&lt;84,"Warm",TRUE,"Hot")</f>
        <v>Mild</v>
      </c>
    </row>
    <row r="5695" spans="1:13" x14ac:dyDescent="0.3">
      <c r="A5695" s="5">
        <v>24</v>
      </c>
      <c r="B5695" s="5" t="s">
        <v>83</v>
      </c>
      <c r="C5695" s="7" t="b">
        <f t="shared" si="176"/>
        <v>0</v>
      </c>
      <c r="D5695" s="7" t="str" cm="1">
        <f t="array" ref="D5695">_xlfn.SWITCH(A5695,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95" s="12">
        <f t="shared" si="177"/>
        <v>41103</v>
      </c>
      <c r="F5695" s="5">
        <v>2012</v>
      </c>
      <c r="G5695" s="8">
        <v>1405475.78</v>
      </c>
      <c r="H5695" s="5" t="s">
        <v>99</v>
      </c>
      <c r="I5695" s="9">
        <v>75.36</v>
      </c>
      <c r="J5695" s="10">
        <v>3.6890000000000001</v>
      </c>
      <c r="K5695" s="10">
        <v>138.26300000000001</v>
      </c>
      <c r="L5695" s="10">
        <v>8.9529999999999994</v>
      </c>
      <c r="M5695" s="11" t="str" cm="1">
        <f t="array" ref="M5695">_xlfn.IFS(ROUND(Sales_Data[[#This Row],[Temperature]],0)&lt;50,"Cold",ROUND(Sales_Data[[#This Row],[Temperature]],0)&lt;70,"Mild",ROUND(Sales_Data[[#This Row],[Temperature]],0)&lt;84,"Warm",TRUE,"Hot")</f>
        <v>Warm</v>
      </c>
    </row>
    <row r="5696" spans="1:13" x14ac:dyDescent="0.3">
      <c r="A5696" s="5">
        <v>25</v>
      </c>
      <c r="B5696" s="5" t="s">
        <v>83</v>
      </c>
      <c r="C5696" s="7" t="b">
        <f t="shared" si="176"/>
        <v>0</v>
      </c>
      <c r="D5696" s="7" t="str" cm="1">
        <f t="array" ref="D5696">_xlfn.SWITCH(A5696,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96" s="12">
        <f t="shared" si="177"/>
        <v>41103</v>
      </c>
      <c r="F5696" s="5">
        <v>2012</v>
      </c>
      <c r="G5696" s="8">
        <v>714093.95</v>
      </c>
      <c r="H5696" s="5" t="s">
        <v>99</v>
      </c>
      <c r="I5696" s="9">
        <v>73.87</v>
      </c>
      <c r="J5696" s="10">
        <v>3.5230000000000001</v>
      </c>
      <c r="K5696" s="10">
        <v>214.728027</v>
      </c>
      <c r="L5696" s="10">
        <v>7.28</v>
      </c>
      <c r="M5696" s="11" t="str" cm="1">
        <f t="array" ref="M5696">_xlfn.IFS(ROUND(Sales_Data[[#This Row],[Temperature]],0)&lt;50,"Cold",ROUND(Sales_Data[[#This Row],[Temperature]],0)&lt;70,"Mild",ROUND(Sales_Data[[#This Row],[Temperature]],0)&lt;84,"Warm",TRUE,"Hot")</f>
        <v>Warm</v>
      </c>
    </row>
    <row r="5697" spans="1:13" x14ac:dyDescent="0.3">
      <c r="A5697" s="5">
        <v>26</v>
      </c>
      <c r="B5697" s="5" t="s">
        <v>83</v>
      </c>
      <c r="C5697" s="7" t="b">
        <f t="shared" si="176"/>
        <v>0</v>
      </c>
      <c r="D5697" s="7" t="str" cm="1">
        <f t="array" ref="D5697">_xlfn.SWITCH(A5697,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97" s="12">
        <f t="shared" si="177"/>
        <v>41103</v>
      </c>
      <c r="F5697" s="5">
        <v>2012</v>
      </c>
      <c r="G5697" s="8">
        <v>1063149.78</v>
      </c>
      <c r="H5697" s="5" t="s">
        <v>99</v>
      </c>
      <c r="I5697" s="9">
        <v>64.47</v>
      </c>
      <c r="J5697" s="10">
        <v>3.5609999999999999</v>
      </c>
      <c r="K5697" s="10">
        <v>138.26300000000001</v>
      </c>
      <c r="L5697" s="10">
        <v>7.4050000000000002</v>
      </c>
      <c r="M5697" s="11" t="str" cm="1">
        <f t="array" ref="M5697">_xlfn.IFS(ROUND(Sales_Data[[#This Row],[Temperature]],0)&lt;50,"Cold",ROUND(Sales_Data[[#This Row],[Temperature]],0)&lt;70,"Mild",ROUND(Sales_Data[[#This Row],[Temperature]],0)&lt;84,"Warm",TRUE,"Hot")</f>
        <v>Mild</v>
      </c>
    </row>
    <row r="5698" spans="1:13" x14ac:dyDescent="0.3">
      <c r="A5698" s="5">
        <v>27</v>
      </c>
      <c r="B5698" s="5" t="s">
        <v>83</v>
      </c>
      <c r="C5698" s="7" t="b">
        <f t="shared" ref="C5698:C5761" si="178">ISNUMBER(B5698)</f>
        <v>0</v>
      </c>
      <c r="D5698" s="7" t="str" cm="1">
        <f t="array" ref="D5698">_xlfn.SWITCH(A5698,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98" s="12">
        <f t="shared" ref="E5698:E5761" si="179">IF(C5698,B5698,DATE(RIGHT(B5698,4),MID(B5698,4,2),LEFT(B5698,2)))</f>
        <v>41103</v>
      </c>
      <c r="F5698" s="5">
        <v>2012</v>
      </c>
      <c r="G5698" s="8">
        <v>1755889.53</v>
      </c>
      <c r="H5698" s="5" t="s">
        <v>99</v>
      </c>
      <c r="I5698" s="9">
        <v>78.95</v>
      </c>
      <c r="J5698" s="10">
        <v>3.6890000000000001</v>
      </c>
      <c r="K5698" s="10">
        <v>142.2548214</v>
      </c>
      <c r="L5698" s="10">
        <v>8.2390000000000008</v>
      </c>
      <c r="M5698" s="11" t="str" cm="1">
        <f t="array" ref="M5698">_xlfn.IFS(ROUND(Sales_Data[[#This Row],[Temperature]],0)&lt;50,"Cold",ROUND(Sales_Data[[#This Row],[Temperature]],0)&lt;70,"Mild",ROUND(Sales_Data[[#This Row],[Temperature]],0)&lt;84,"Warm",TRUE,"Hot")</f>
        <v>Warm</v>
      </c>
    </row>
    <row r="5699" spans="1:13" x14ac:dyDescent="0.3">
      <c r="A5699" s="5">
        <v>28</v>
      </c>
      <c r="B5699" s="5" t="s">
        <v>83</v>
      </c>
      <c r="C5699" s="7" t="b">
        <f t="shared" si="178"/>
        <v>0</v>
      </c>
      <c r="D5699" s="7" t="str" cm="1">
        <f t="array" ref="D5699">_xlfn.SWITCH(A5699,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99" s="12">
        <f t="shared" si="179"/>
        <v>41103</v>
      </c>
      <c r="F5699" s="5">
        <v>2012</v>
      </c>
      <c r="G5699" s="8">
        <v>1179915.04</v>
      </c>
      <c r="H5699" s="5" t="s">
        <v>99</v>
      </c>
      <c r="I5699" s="9">
        <v>95.61</v>
      </c>
      <c r="J5699" s="10">
        <v>3.7229999999999999</v>
      </c>
      <c r="K5699" s="10">
        <v>130.68299999999999</v>
      </c>
      <c r="L5699" s="10">
        <v>10.926</v>
      </c>
      <c r="M5699" s="11" t="str" cm="1">
        <f t="array" ref="M5699">_xlfn.IFS(ROUND(Sales_Data[[#This Row],[Temperature]],0)&lt;50,"Cold",ROUND(Sales_Data[[#This Row],[Temperature]],0)&lt;70,"Mild",ROUND(Sales_Data[[#This Row],[Temperature]],0)&lt;84,"Warm",TRUE,"Hot")</f>
        <v>Hot</v>
      </c>
    </row>
    <row r="5700" spans="1:13" x14ac:dyDescent="0.3">
      <c r="A5700" s="5">
        <v>29</v>
      </c>
      <c r="B5700" s="5" t="s">
        <v>83</v>
      </c>
      <c r="C5700" s="7" t="b">
        <f t="shared" si="178"/>
        <v>0</v>
      </c>
      <c r="D5700" s="7" t="str" cm="1">
        <f t="array" ref="D5700">_xlfn.SWITCH(A5700,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00" s="12">
        <f t="shared" si="179"/>
        <v>41103</v>
      </c>
      <c r="F5700" s="5">
        <v>2012</v>
      </c>
      <c r="G5700" s="8">
        <v>514709.76000000001</v>
      </c>
      <c r="H5700" s="5" t="s">
        <v>99</v>
      </c>
      <c r="I5700" s="9">
        <v>75.81</v>
      </c>
      <c r="J5700" s="10">
        <v>3.5609999999999999</v>
      </c>
      <c r="K5700" s="10">
        <v>138.26300000000001</v>
      </c>
      <c r="L5700" s="10">
        <v>9.4190000000000005</v>
      </c>
      <c r="M5700" s="11" t="str" cm="1">
        <f t="array" ref="M5700">_xlfn.IFS(ROUND(Sales_Data[[#This Row],[Temperature]],0)&lt;50,"Cold",ROUND(Sales_Data[[#This Row],[Temperature]],0)&lt;70,"Mild",ROUND(Sales_Data[[#This Row],[Temperature]],0)&lt;84,"Warm",TRUE,"Hot")</f>
        <v>Warm</v>
      </c>
    </row>
    <row r="5701" spans="1:13" x14ac:dyDescent="0.3">
      <c r="A5701" s="5">
        <v>30</v>
      </c>
      <c r="B5701" s="5" t="s">
        <v>83</v>
      </c>
      <c r="C5701" s="7" t="b">
        <f t="shared" si="178"/>
        <v>0</v>
      </c>
      <c r="D5701" s="7" t="str" cm="1">
        <f t="array" ref="D5701">_xlfn.SWITCH(A5701,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01" s="12">
        <f t="shared" si="179"/>
        <v>41103</v>
      </c>
      <c r="F5701" s="5">
        <v>2012</v>
      </c>
      <c r="G5701" s="8">
        <v>417640.34</v>
      </c>
      <c r="H5701" s="5" t="s">
        <v>99</v>
      </c>
      <c r="I5701" s="9">
        <v>82.51</v>
      </c>
      <c r="J5701" s="10">
        <v>3.2559999999999998</v>
      </c>
      <c r="K5701" s="10">
        <v>221.56167840000001</v>
      </c>
      <c r="L5701" s="10">
        <v>6.5650000000000004</v>
      </c>
      <c r="M5701" s="11" t="str" cm="1">
        <f t="array" ref="M5701">_xlfn.IFS(ROUND(Sales_Data[[#This Row],[Temperature]],0)&lt;50,"Cold",ROUND(Sales_Data[[#This Row],[Temperature]],0)&lt;70,"Mild",ROUND(Sales_Data[[#This Row],[Temperature]],0)&lt;84,"Warm",TRUE,"Hot")</f>
        <v>Warm</v>
      </c>
    </row>
    <row r="5702" spans="1:13" x14ac:dyDescent="0.3">
      <c r="A5702" s="5">
        <v>31</v>
      </c>
      <c r="B5702" s="5" t="s">
        <v>83</v>
      </c>
      <c r="C5702" s="7" t="b">
        <f t="shared" si="178"/>
        <v>0</v>
      </c>
      <c r="D5702" s="7" t="str" cm="1">
        <f t="array" ref="D5702">_xlfn.SWITCH(A5702,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02" s="12">
        <f t="shared" si="179"/>
        <v>41103</v>
      </c>
      <c r="F5702" s="5">
        <v>2012</v>
      </c>
      <c r="G5702" s="8">
        <v>1374301.34</v>
      </c>
      <c r="H5702" s="5" t="s">
        <v>99</v>
      </c>
      <c r="I5702" s="9">
        <v>82.51</v>
      </c>
      <c r="J5702" s="10">
        <v>3.2559999999999998</v>
      </c>
      <c r="K5702" s="10">
        <v>221.56167840000001</v>
      </c>
      <c r="L5702" s="10">
        <v>6.5650000000000004</v>
      </c>
      <c r="M5702" s="11" t="str" cm="1">
        <f t="array" ref="M5702">_xlfn.IFS(ROUND(Sales_Data[[#This Row],[Temperature]],0)&lt;50,"Cold",ROUND(Sales_Data[[#This Row],[Temperature]],0)&lt;70,"Mild",ROUND(Sales_Data[[#This Row],[Temperature]],0)&lt;84,"Warm",TRUE,"Hot")</f>
        <v>Warm</v>
      </c>
    </row>
    <row r="5703" spans="1:13" x14ac:dyDescent="0.3">
      <c r="A5703" s="5">
        <v>32</v>
      </c>
      <c r="B5703" s="5" t="s">
        <v>83</v>
      </c>
      <c r="C5703" s="7" t="b">
        <f t="shared" si="178"/>
        <v>0</v>
      </c>
      <c r="D5703" s="7" t="str" cm="1">
        <f t="array" ref="D5703">_xlfn.SWITCH(A5703,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03" s="12">
        <f t="shared" si="179"/>
        <v>41103</v>
      </c>
      <c r="F5703" s="5">
        <v>2012</v>
      </c>
      <c r="G5703" s="8">
        <v>1141184.6599999999</v>
      </c>
      <c r="H5703" s="5" t="s">
        <v>99</v>
      </c>
      <c r="I5703" s="9">
        <v>71.569999999999993</v>
      </c>
      <c r="J5703" s="10">
        <v>3.613</v>
      </c>
      <c r="K5703" s="10">
        <v>197.87886209999999</v>
      </c>
      <c r="L5703" s="10">
        <v>7.8719999999999999</v>
      </c>
      <c r="M5703" s="11" t="str" cm="1">
        <f t="array" ref="M5703">_xlfn.IFS(ROUND(Sales_Data[[#This Row],[Temperature]],0)&lt;50,"Cold",ROUND(Sales_Data[[#This Row],[Temperature]],0)&lt;70,"Mild",ROUND(Sales_Data[[#This Row],[Temperature]],0)&lt;84,"Warm",TRUE,"Hot")</f>
        <v>Warm</v>
      </c>
    </row>
    <row r="5704" spans="1:13" x14ac:dyDescent="0.3">
      <c r="A5704" s="5">
        <v>33</v>
      </c>
      <c r="B5704" s="5" t="s">
        <v>83</v>
      </c>
      <c r="C5704" s="7" t="b">
        <f t="shared" si="178"/>
        <v>0</v>
      </c>
      <c r="D5704" s="7" t="str" cm="1">
        <f t="array" ref="D5704">_xlfn.SWITCH(A5704,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04" s="12">
        <f t="shared" si="179"/>
        <v>41103</v>
      </c>
      <c r="F5704" s="5">
        <v>2012</v>
      </c>
      <c r="G5704" s="8">
        <v>287033.64</v>
      </c>
      <c r="H5704" s="5" t="s">
        <v>99</v>
      </c>
      <c r="I5704" s="9">
        <v>97.6</v>
      </c>
      <c r="J5704" s="10">
        <v>3.7229999999999999</v>
      </c>
      <c r="K5704" s="10">
        <v>130.68299999999999</v>
      </c>
      <c r="L5704" s="10">
        <v>7.1470000000000002</v>
      </c>
      <c r="M5704" s="11" t="str" cm="1">
        <f t="array" ref="M5704">_xlfn.IFS(ROUND(Sales_Data[[#This Row],[Temperature]],0)&lt;50,"Cold",ROUND(Sales_Data[[#This Row],[Temperature]],0)&lt;70,"Mild",ROUND(Sales_Data[[#This Row],[Temperature]],0)&lt;84,"Warm",TRUE,"Hot")</f>
        <v>Hot</v>
      </c>
    </row>
    <row r="5705" spans="1:13" x14ac:dyDescent="0.3">
      <c r="A5705" s="5">
        <v>34</v>
      </c>
      <c r="B5705" s="5" t="s">
        <v>83</v>
      </c>
      <c r="C5705" s="7" t="b">
        <f t="shared" si="178"/>
        <v>0</v>
      </c>
      <c r="D5705" s="7" t="str" cm="1">
        <f t="array" ref="D5705">_xlfn.SWITCH(A5705,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05" s="12">
        <f t="shared" si="179"/>
        <v>41103</v>
      </c>
      <c r="F5705" s="5">
        <v>2012</v>
      </c>
      <c r="G5705" s="8">
        <v>954677.75</v>
      </c>
      <c r="H5705" s="5" t="s">
        <v>99</v>
      </c>
      <c r="I5705" s="9">
        <v>74.02</v>
      </c>
      <c r="J5705" s="10">
        <v>3.2240000000000002</v>
      </c>
      <c r="K5705" s="10">
        <v>130.68299999999999</v>
      </c>
      <c r="L5705" s="10">
        <v>9.2850000000000001</v>
      </c>
      <c r="M5705" s="11" t="str" cm="1">
        <f t="array" ref="M5705">_xlfn.IFS(ROUND(Sales_Data[[#This Row],[Temperature]],0)&lt;50,"Cold",ROUND(Sales_Data[[#This Row],[Temperature]],0)&lt;70,"Mild",ROUND(Sales_Data[[#This Row],[Temperature]],0)&lt;84,"Warm",TRUE,"Hot")</f>
        <v>Warm</v>
      </c>
    </row>
    <row r="5706" spans="1:13" x14ac:dyDescent="0.3">
      <c r="A5706" s="5">
        <v>35</v>
      </c>
      <c r="B5706" s="5" t="s">
        <v>83</v>
      </c>
      <c r="C5706" s="7" t="b">
        <f t="shared" si="178"/>
        <v>0</v>
      </c>
      <c r="D5706" s="7" t="str" cm="1">
        <f t="array" ref="D5706">_xlfn.SWITCH(A5706,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06" s="12">
        <f t="shared" si="179"/>
        <v>41103</v>
      </c>
      <c r="F5706" s="5">
        <v>2012</v>
      </c>
      <c r="G5706" s="8">
        <v>825763.48</v>
      </c>
      <c r="H5706" s="5" t="s">
        <v>99</v>
      </c>
      <c r="I5706" s="9">
        <v>78.95</v>
      </c>
      <c r="J5706" s="10">
        <v>3.5230000000000001</v>
      </c>
      <c r="K5706" s="10">
        <v>142.2548214</v>
      </c>
      <c r="L5706" s="10">
        <v>8.8390000000000004</v>
      </c>
      <c r="M5706" s="11" t="str" cm="1">
        <f t="array" ref="M5706">_xlfn.IFS(ROUND(Sales_Data[[#This Row],[Temperature]],0)&lt;50,"Cold",ROUND(Sales_Data[[#This Row],[Temperature]],0)&lt;70,"Mild",ROUND(Sales_Data[[#This Row],[Temperature]],0)&lt;84,"Warm",TRUE,"Hot")</f>
        <v>Warm</v>
      </c>
    </row>
    <row r="5707" spans="1:13" x14ac:dyDescent="0.3">
      <c r="A5707" s="5">
        <v>36</v>
      </c>
      <c r="B5707" s="5" t="s">
        <v>83</v>
      </c>
      <c r="C5707" s="7" t="b">
        <f t="shared" si="178"/>
        <v>0</v>
      </c>
      <c r="D5707" s="7" t="str" cm="1">
        <f t="array" ref="D5707">_xlfn.SWITCH(A5707,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07" s="12">
        <f t="shared" si="179"/>
        <v>41103</v>
      </c>
      <c r="F5707" s="5">
        <v>2012</v>
      </c>
      <c r="G5707" s="8">
        <v>298337.40999999997</v>
      </c>
      <c r="H5707" s="5" t="s">
        <v>99</v>
      </c>
      <c r="I5707" s="9">
        <v>78.150000000000006</v>
      </c>
      <c r="J5707" s="10">
        <v>3.2450000000000001</v>
      </c>
      <c r="K5707" s="10">
        <v>220.60634440000001</v>
      </c>
      <c r="L5707" s="10">
        <v>6.6230000000000002</v>
      </c>
      <c r="M5707" s="11" t="str" cm="1">
        <f t="array" ref="M5707">_xlfn.IFS(ROUND(Sales_Data[[#This Row],[Temperature]],0)&lt;50,"Cold",ROUND(Sales_Data[[#This Row],[Temperature]],0)&lt;70,"Mild",ROUND(Sales_Data[[#This Row],[Temperature]],0)&lt;84,"Warm",TRUE,"Hot")</f>
        <v>Warm</v>
      </c>
    </row>
    <row r="5708" spans="1:13" x14ac:dyDescent="0.3">
      <c r="A5708" s="5">
        <v>37</v>
      </c>
      <c r="B5708" s="5" t="s">
        <v>83</v>
      </c>
      <c r="C5708" s="7" t="b">
        <f t="shared" si="178"/>
        <v>0</v>
      </c>
      <c r="D5708" s="7" t="str" cm="1">
        <f t="array" ref="D5708">_xlfn.SWITCH(A5708,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08" s="12">
        <f t="shared" si="179"/>
        <v>41103</v>
      </c>
      <c r="F5708" s="5">
        <v>2012</v>
      </c>
      <c r="G5708" s="8">
        <v>506005.47</v>
      </c>
      <c r="H5708" s="5" t="s">
        <v>99</v>
      </c>
      <c r="I5708" s="9">
        <v>78.150000000000006</v>
      </c>
      <c r="J5708" s="10">
        <v>3.2559999999999998</v>
      </c>
      <c r="K5708" s="10">
        <v>220.60634440000001</v>
      </c>
      <c r="L5708" s="10">
        <v>6.6230000000000002</v>
      </c>
      <c r="M5708" s="11" t="str" cm="1">
        <f t="array" ref="M5708">_xlfn.IFS(ROUND(Sales_Data[[#This Row],[Temperature]],0)&lt;50,"Cold",ROUND(Sales_Data[[#This Row],[Temperature]],0)&lt;70,"Mild",ROUND(Sales_Data[[#This Row],[Temperature]],0)&lt;84,"Warm",TRUE,"Hot")</f>
        <v>Warm</v>
      </c>
    </row>
    <row r="5709" spans="1:13" x14ac:dyDescent="0.3">
      <c r="A5709" s="5">
        <v>38</v>
      </c>
      <c r="B5709" s="5" t="s">
        <v>83</v>
      </c>
      <c r="C5709" s="7" t="b">
        <f t="shared" si="178"/>
        <v>0</v>
      </c>
      <c r="D5709" s="7" t="str" cm="1">
        <f t="array" ref="D5709">_xlfn.SWITCH(A5709,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09" s="12">
        <f t="shared" si="179"/>
        <v>41103</v>
      </c>
      <c r="F5709" s="5">
        <v>2012</v>
      </c>
      <c r="G5709" s="8">
        <v>416036.75</v>
      </c>
      <c r="H5709" s="5" t="s">
        <v>99</v>
      </c>
      <c r="I5709" s="9">
        <v>95.61</v>
      </c>
      <c r="J5709" s="10">
        <v>3.7229999999999999</v>
      </c>
      <c r="K5709" s="10">
        <v>130.68299999999999</v>
      </c>
      <c r="L5709" s="10">
        <v>10.926</v>
      </c>
      <c r="M5709" s="11" t="str" cm="1">
        <f t="array" ref="M5709">_xlfn.IFS(ROUND(Sales_Data[[#This Row],[Temperature]],0)&lt;50,"Cold",ROUND(Sales_Data[[#This Row],[Temperature]],0)&lt;70,"Mild",ROUND(Sales_Data[[#This Row],[Temperature]],0)&lt;84,"Warm",TRUE,"Hot")</f>
        <v>Hot</v>
      </c>
    </row>
    <row r="5710" spans="1:13" x14ac:dyDescent="0.3">
      <c r="A5710" s="5">
        <v>39</v>
      </c>
      <c r="B5710" s="5" t="s">
        <v>83</v>
      </c>
      <c r="C5710" s="7" t="b">
        <f t="shared" si="178"/>
        <v>0</v>
      </c>
      <c r="D5710" s="7" t="str" cm="1">
        <f t="array" ref="D5710">_xlfn.SWITCH(A5710,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710" s="12">
        <f t="shared" si="179"/>
        <v>41103</v>
      </c>
      <c r="F5710" s="5">
        <v>2012</v>
      </c>
      <c r="G5710" s="8">
        <v>1471261.76</v>
      </c>
      <c r="H5710" s="5" t="s">
        <v>99</v>
      </c>
      <c r="I5710" s="9">
        <v>78.16</v>
      </c>
      <c r="J5710" s="10">
        <v>3.2559999999999998</v>
      </c>
      <c r="K5710" s="10">
        <v>220.60634440000001</v>
      </c>
      <c r="L5710" s="10">
        <v>6.6230000000000002</v>
      </c>
      <c r="M5710" s="11" t="str" cm="1">
        <f t="array" ref="M5710">_xlfn.IFS(ROUND(Sales_Data[[#This Row],[Temperature]],0)&lt;50,"Cold",ROUND(Sales_Data[[#This Row],[Temperature]],0)&lt;70,"Mild",ROUND(Sales_Data[[#This Row],[Temperature]],0)&lt;84,"Warm",TRUE,"Hot")</f>
        <v>Warm</v>
      </c>
    </row>
    <row r="5711" spans="1:13" x14ac:dyDescent="0.3">
      <c r="A5711" s="5">
        <v>40</v>
      </c>
      <c r="B5711" s="5" t="s">
        <v>83</v>
      </c>
      <c r="C5711" s="7" t="b">
        <f t="shared" si="178"/>
        <v>0</v>
      </c>
      <c r="D5711" s="7" t="str" cm="1">
        <f t="array" ref="D5711">_xlfn.SWITCH(A5711,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711" s="12">
        <f t="shared" si="179"/>
        <v>41103</v>
      </c>
      <c r="F5711" s="5">
        <v>2012</v>
      </c>
      <c r="G5711" s="8">
        <v>979848.71</v>
      </c>
      <c r="H5711" s="5" t="s">
        <v>99</v>
      </c>
      <c r="I5711" s="9">
        <v>67.48</v>
      </c>
      <c r="J5711" s="10">
        <v>3.5609999999999999</v>
      </c>
      <c r="K5711" s="10">
        <v>138.26300000000001</v>
      </c>
      <c r="L5711" s="10">
        <v>4.1559999999999997</v>
      </c>
      <c r="M5711" s="11" t="str" cm="1">
        <f t="array" ref="M5711">_xlfn.IFS(ROUND(Sales_Data[[#This Row],[Temperature]],0)&lt;50,"Cold",ROUND(Sales_Data[[#This Row],[Temperature]],0)&lt;70,"Mild",ROUND(Sales_Data[[#This Row],[Temperature]],0)&lt;84,"Warm",TRUE,"Hot")</f>
        <v>Mild</v>
      </c>
    </row>
    <row r="5712" spans="1:13" x14ac:dyDescent="0.3">
      <c r="A5712" s="5">
        <v>41</v>
      </c>
      <c r="B5712" s="5" t="s">
        <v>83</v>
      </c>
      <c r="C5712" s="7" t="b">
        <f t="shared" si="178"/>
        <v>0</v>
      </c>
      <c r="D5712" s="7" t="str" cm="1">
        <f t="array" ref="D5712">_xlfn.SWITCH(A5712,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712" s="12">
        <f t="shared" si="179"/>
        <v>41103</v>
      </c>
      <c r="F5712" s="5">
        <v>2012</v>
      </c>
      <c r="G5712" s="8">
        <v>1332594.07</v>
      </c>
      <c r="H5712" s="5" t="s">
        <v>99</v>
      </c>
      <c r="I5712" s="9">
        <v>67.239999999999995</v>
      </c>
      <c r="J5712" s="10">
        <v>3.613</v>
      </c>
      <c r="K5712" s="10">
        <v>197.87886209999999</v>
      </c>
      <c r="L5712" s="10">
        <v>6.4320000000000004</v>
      </c>
      <c r="M5712" s="11" t="str" cm="1">
        <f t="array" ref="M5712">_xlfn.IFS(ROUND(Sales_Data[[#This Row],[Temperature]],0)&lt;50,"Cold",ROUND(Sales_Data[[#This Row],[Temperature]],0)&lt;70,"Mild",ROUND(Sales_Data[[#This Row],[Temperature]],0)&lt;84,"Warm",TRUE,"Hot")</f>
        <v>Mild</v>
      </c>
    </row>
    <row r="5713" spans="1:13" x14ac:dyDescent="0.3">
      <c r="A5713" s="5">
        <v>42</v>
      </c>
      <c r="B5713" s="5" t="s">
        <v>83</v>
      </c>
      <c r="C5713" s="7" t="b">
        <f t="shared" si="178"/>
        <v>0</v>
      </c>
      <c r="D5713" s="7" t="str" cm="1">
        <f t="array" ref="D5713">_xlfn.SWITCH(A5713,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713" s="12">
        <f t="shared" si="179"/>
        <v>41103</v>
      </c>
      <c r="F5713" s="5">
        <v>2012</v>
      </c>
      <c r="G5713" s="8">
        <v>628099.07999999996</v>
      </c>
      <c r="H5713" s="5" t="s">
        <v>99</v>
      </c>
      <c r="I5713" s="9">
        <v>89.8</v>
      </c>
      <c r="J5713" s="10">
        <v>3.7229999999999999</v>
      </c>
      <c r="K5713" s="10">
        <v>130.68299999999999</v>
      </c>
      <c r="L5713" s="10">
        <v>7.17</v>
      </c>
      <c r="M5713" s="11" t="str" cm="1">
        <f t="array" ref="M5713">_xlfn.IFS(ROUND(Sales_Data[[#This Row],[Temperature]],0)&lt;50,"Cold",ROUND(Sales_Data[[#This Row],[Temperature]],0)&lt;70,"Mild",ROUND(Sales_Data[[#This Row],[Temperature]],0)&lt;84,"Warm",TRUE,"Hot")</f>
        <v>Hot</v>
      </c>
    </row>
    <row r="5714" spans="1:13" x14ac:dyDescent="0.3">
      <c r="A5714" s="5">
        <v>43</v>
      </c>
      <c r="B5714" s="5" t="s">
        <v>83</v>
      </c>
      <c r="C5714" s="7" t="b">
        <f t="shared" si="178"/>
        <v>0</v>
      </c>
      <c r="D5714" s="7" t="str" cm="1">
        <f t="array" ref="D5714">_xlfn.SWITCH(A5714,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714" s="12">
        <f t="shared" si="179"/>
        <v>41103</v>
      </c>
      <c r="F5714" s="5">
        <v>2012</v>
      </c>
      <c r="G5714" s="8">
        <v>627634.04</v>
      </c>
      <c r="H5714" s="5" t="s">
        <v>99</v>
      </c>
      <c r="I5714" s="9">
        <v>78.819999999999993</v>
      </c>
      <c r="J5714" s="10">
        <v>3.2559999999999998</v>
      </c>
      <c r="K5714" s="10">
        <v>213.31342860000001</v>
      </c>
      <c r="L5714" s="10">
        <v>9.2850000000000001</v>
      </c>
      <c r="M5714" s="11" t="str" cm="1">
        <f t="array" ref="M5714">_xlfn.IFS(ROUND(Sales_Data[[#This Row],[Temperature]],0)&lt;50,"Cold",ROUND(Sales_Data[[#This Row],[Temperature]],0)&lt;70,"Mild",ROUND(Sales_Data[[#This Row],[Temperature]],0)&lt;84,"Warm",TRUE,"Hot")</f>
        <v>Warm</v>
      </c>
    </row>
    <row r="5715" spans="1:13" x14ac:dyDescent="0.3">
      <c r="A5715" s="5">
        <v>44</v>
      </c>
      <c r="B5715" s="5" t="s">
        <v>83</v>
      </c>
      <c r="C5715" s="7" t="b">
        <f t="shared" si="178"/>
        <v>0</v>
      </c>
      <c r="D5715" s="7" t="str" cm="1">
        <f t="array" ref="D5715">_xlfn.SWITCH(A5715,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715" s="12">
        <f t="shared" si="179"/>
        <v>41103</v>
      </c>
      <c r="F5715" s="5">
        <v>2012</v>
      </c>
      <c r="G5715" s="8">
        <v>336479.49</v>
      </c>
      <c r="H5715" s="5" t="s">
        <v>99</v>
      </c>
      <c r="I5715" s="9">
        <v>83.68</v>
      </c>
      <c r="J5715" s="10">
        <v>3.5950000000000002</v>
      </c>
      <c r="K5715" s="10">
        <v>130.68299999999999</v>
      </c>
      <c r="L5715" s="10">
        <v>5.407</v>
      </c>
      <c r="M5715" s="11" t="str" cm="1">
        <f t="array" ref="M5715">_xlfn.IFS(ROUND(Sales_Data[[#This Row],[Temperature]],0)&lt;50,"Cold",ROUND(Sales_Data[[#This Row],[Temperature]],0)&lt;70,"Mild",ROUND(Sales_Data[[#This Row],[Temperature]],0)&lt;84,"Warm",TRUE,"Hot")</f>
        <v>Hot</v>
      </c>
    </row>
    <row r="5716" spans="1:13" x14ac:dyDescent="0.3">
      <c r="A5716" s="5">
        <v>45</v>
      </c>
      <c r="B5716" s="5" t="s">
        <v>83</v>
      </c>
      <c r="C5716" s="7" t="b">
        <f t="shared" si="178"/>
        <v>0</v>
      </c>
      <c r="D5716" s="7" t="str" cm="1">
        <f t="array" ref="D5716">_xlfn.SWITCH(A5716,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716" s="12">
        <f t="shared" si="179"/>
        <v>41103</v>
      </c>
      <c r="F5716" s="5">
        <v>2012</v>
      </c>
      <c r="G5716" s="8">
        <v>749817.08</v>
      </c>
      <c r="H5716" s="5" t="s">
        <v>99</v>
      </c>
      <c r="I5716" s="9">
        <v>79.97</v>
      </c>
      <c r="J5716" s="10">
        <v>3.5230000000000001</v>
      </c>
      <c r="K5716" s="10">
        <v>191.16851919999999</v>
      </c>
      <c r="L5716" s="10">
        <v>8.6839999999999993</v>
      </c>
      <c r="M5716" s="11" t="str" cm="1">
        <f t="array" ref="M5716">_xlfn.IFS(ROUND(Sales_Data[[#This Row],[Temperature]],0)&lt;50,"Cold",ROUND(Sales_Data[[#This Row],[Temperature]],0)&lt;70,"Mild",ROUND(Sales_Data[[#This Row],[Temperature]],0)&lt;84,"Warm",TRUE,"Hot")</f>
        <v>Warm</v>
      </c>
    </row>
    <row r="5717" spans="1:13" x14ac:dyDescent="0.3">
      <c r="A5717" s="5">
        <v>1</v>
      </c>
      <c r="B5717" s="5" t="s">
        <v>84</v>
      </c>
      <c r="C5717" s="7" t="b">
        <f t="shared" si="178"/>
        <v>0</v>
      </c>
      <c r="D5717" s="7" t="str" cm="1">
        <f t="array" ref="D5717">_xlfn.SWITCH(A5717,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717" s="12">
        <f t="shared" si="179"/>
        <v>41110</v>
      </c>
      <c r="F5717" s="5">
        <v>2012</v>
      </c>
      <c r="G5717" s="8">
        <v>1497954.76</v>
      </c>
      <c r="H5717" s="5" t="s">
        <v>99</v>
      </c>
      <c r="I5717" s="9">
        <v>80.42</v>
      </c>
      <c r="J5717" s="10">
        <v>3.3109999999999999</v>
      </c>
      <c r="K5717" s="10">
        <v>221.93272669999999</v>
      </c>
      <c r="L5717" s="10">
        <v>6.9080000000000004</v>
      </c>
      <c r="M5717" s="11" t="str" cm="1">
        <f t="array" ref="M5717">_xlfn.IFS(ROUND(Sales_Data[[#This Row],[Temperature]],0)&lt;50,"Cold",ROUND(Sales_Data[[#This Row],[Temperature]],0)&lt;70,"Mild",ROUND(Sales_Data[[#This Row],[Temperature]],0)&lt;84,"Warm",TRUE,"Hot")</f>
        <v>Warm</v>
      </c>
    </row>
    <row r="5718" spans="1:13" x14ac:dyDescent="0.3">
      <c r="A5718" s="5">
        <v>2</v>
      </c>
      <c r="B5718" s="5" t="s">
        <v>84</v>
      </c>
      <c r="C5718" s="7" t="b">
        <f t="shared" si="178"/>
        <v>0</v>
      </c>
      <c r="D5718" s="7" t="str" cm="1">
        <f t="array" ref="D5718">_xlfn.SWITCH(A5718,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718" s="12">
        <f t="shared" si="179"/>
        <v>41110</v>
      </c>
      <c r="F5718" s="5">
        <v>2012</v>
      </c>
      <c r="G5718" s="8">
        <v>1819666.46</v>
      </c>
      <c r="H5718" s="5" t="s">
        <v>99</v>
      </c>
      <c r="I5718" s="9">
        <v>83.23</v>
      </c>
      <c r="J5718" s="10">
        <v>3.3109999999999999</v>
      </c>
      <c r="K5718" s="10">
        <v>221.57011230000001</v>
      </c>
      <c r="L5718" s="10">
        <v>6.5650000000000004</v>
      </c>
      <c r="M5718" s="11" t="str" cm="1">
        <f t="array" ref="M5718">_xlfn.IFS(ROUND(Sales_Data[[#This Row],[Temperature]],0)&lt;50,"Cold",ROUND(Sales_Data[[#This Row],[Temperature]],0)&lt;70,"Mild",ROUND(Sales_Data[[#This Row],[Temperature]],0)&lt;84,"Warm",TRUE,"Hot")</f>
        <v>Warm</v>
      </c>
    </row>
    <row r="5719" spans="1:13" x14ac:dyDescent="0.3">
      <c r="A5719" s="5">
        <v>3</v>
      </c>
      <c r="B5719" s="5" t="s">
        <v>84</v>
      </c>
      <c r="C5719" s="7" t="b">
        <f t="shared" si="178"/>
        <v>0</v>
      </c>
      <c r="D5719" s="7" t="str" cm="1">
        <f t="array" ref="D5719">_xlfn.SWITCH(A5719,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719" s="12">
        <f t="shared" si="179"/>
        <v>41110</v>
      </c>
      <c r="F5719" s="5">
        <v>2012</v>
      </c>
      <c r="G5719" s="8">
        <v>432424.85</v>
      </c>
      <c r="H5719" s="5" t="s">
        <v>99</v>
      </c>
      <c r="I5719" s="9">
        <v>81.38</v>
      </c>
      <c r="J5719" s="10">
        <v>3.3109999999999999</v>
      </c>
      <c r="K5719" s="10">
        <v>225.44388269999999</v>
      </c>
      <c r="L5719" s="10">
        <v>6.3339999999999996</v>
      </c>
      <c r="M5719" s="11" t="str" cm="1">
        <f t="array" ref="M5719">_xlfn.IFS(ROUND(Sales_Data[[#This Row],[Temperature]],0)&lt;50,"Cold",ROUND(Sales_Data[[#This Row],[Temperature]],0)&lt;70,"Mild",ROUND(Sales_Data[[#This Row],[Temperature]],0)&lt;84,"Warm",TRUE,"Hot")</f>
        <v>Warm</v>
      </c>
    </row>
    <row r="5720" spans="1:13" x14ac:dyDescent="0.3">
      <c r="A5720" s="5">
        <v>4</v>
      </c>
      <c r="B5720" s="5" t="s">
        <v>84</v>
      </c>
      <c r="C5720" s="7" t="b">
        <f t="shared" si="178"/>
        <v>0</v>
      </c>
      <c r="D5720" s="7" t="str" cm="1">
        <f t="array" ref="D5720">_xlfn.SWITCH(A5720,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720" s="12">
        <f t="shared" si="179"/>
        <v>41110</v>
      </c>
      <c r="F5720" s="5">
        <v>2012</v>
      </c>
      <c r="G5720" s="8">
        <v>2175563.69</v>
      </c>
      <c r="H5720" s="5" t="s">
        <v>99</v>
      </c>
      <c r="I5720" s="9">
        <v>79.14</v>
      </c>
      <c r="J5720" s="10">
        <v>3.2629999999999999</v>
      </c>
      <c r="K5720" s="10">
        <v>130.70129030000001</v>
      </c>
      <c r="L5720" s="10">
        <v>4.077</v>
      </c>
      <c r="M5720" s="11" t="str" cm="1">
        <f t="array" ref="M5720">_xlfn.IFS(ROUND(Sales_Data[[#This Row],[Temperature]],0)&lt;50,"Cold",ROUND(Sales_Data[[#This Row],[Temperature]],0)&lt;70,"Mild",ROUND(Sales_Data[[#This Row],[Temperature]],0)&lt;84,"Warm",TRUE,"Hot")</f>
        <v>Warm</v>
      </c>
    </row>
    <row r="5721" spans="1:13" x14ac:dyDescent="0.3">
      <c r="A5721" s="5">
        <v>5</v>
      </c>
      <c r="B5721" s="5" t="s">
        <v>84</v>
      </c>
      <c r="C5721" s="7" t="b">
        <f t="shared" si="178"/>
        <v>0</v>
      </c>
      <c r="D5721" s="7" t="str" cm="1">
        <f t="array" ref="D5721">_xlfn.SWITCH(A5721,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721" s="12">
        <f t="shared" si="179"/>
        <v>41110</v>
      </c>
      <c r="F5721" s="5">
        <v>2012</v>
      </c>
      <c r="G5721" s="8">
        <v>321205.12</v>
      </c>
      <c r="H5721" s="5" t="s">
        <v>99</v>
      </c>
      <c r="I5721" s="9">
        <v>81.05</v>
      </c>
      <c r="J5721" s="10">
        <v>3.3109999999999999</v>
      </c>
      <c r="K5721" s="10">
        <v>222.52093579999999</v>
      </c>
      <c r="L5721" s="10">
        <v>5.6029999999999998</v>
      </c>
      <c r="M5721" s="11" t="str" cm="1">
        <f t="array" ref="M5721">_xlfn.IFS(ROUND(Sales_Data[[#This Row],[Temperature]],0)&lt;50,"Cold",ROUND(Sales_Data[[#This Row],[Temperature]],0)&lt;70,"Mild",ROUND(Sales_Data[[#This Row],[Temperature]],0)&lt;84,"Warm",TRUE,"Hot")</f>
        <v>Warm</v>
      </c>
    </row>
    <row r="5722" spans="1:13" x14ac:dyDescent="0.3">
      <c r="A5722" s="5">
        <v>6</v>
      </c>
      <c r="B5722" s="5" t="s">
        <v>84</v>
      </c>
      <c r="C5722" s="7" t="b">
        <f t="shared" si="178"/>
        <v>0</v>
      </c>
      <c r="D5722" s="7" t="str" cm="1">
        <f t="array" ref="D5722">_xlfn.SWITCH(A5722,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722" s="12">
        <f t="shared" si="179"/>
        <v>41110</v>
      </c>
      <c r="F5722" s="5">
        <v>2012</v>
      </c>
      <c r="G5722" s="8">
        <v>1574361.97</v>
      </c>
      <c r="H5722" s="5" t="s">
        <v>99</v>
      </c>
      <c r="I5722" s="9">
        <v>81.569999999999993</v>
      </c>
      <c r="J5722" s="10">
        <v>3.3109999999999999</v>
      </c>
      <c r="K5722" s="10">
        <v>223.5424501</v>
      </c>
      <c r="L5722" s="10">
        <v>5.6680000000000001</v>
      </c>
      <c r="M5722" s="11" t="str" cm="1">
        <f t="array" ref="M5722">_xlfn.IFS(ROUND(Sales_Data[[#This Row],[Temperature]],0)&lt;50,"Cold",ROUND(Sales_Data[[#This Row],[Temperature]],0)&lt;70,"Mild",ROUND(Sales_Data[[#This Row],[Temperature]],0)&lt;84,"Warm",TRUE,"Hot")</f>
        <v>Warm</v>
      </c>
    </row>
    <row r="5723" spans="1:13" x14ac:dyDescent="0.3">
      <c r="A5723" s="5">
        <v>7</v>
      </c>
      <c r="B5723" s="5" t="s">
        <v>84</v>
      </c>
      <c r="C5723" s="7" t="b">
        <f t="shared" si="178"/>
        <v>0</v>
      </c>
      <c r="D5723" s="7" t="str" cm="1">
        <f t="array" ref="D5723">_xlfn.SWITCH(A5723,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723" s="12">
        <f t="shared" si="179"/>
        <v>41110</v>
      </c>
      <c r="F5723" s="5">
        <v>2012</v>
      </c>
      <c r="G5723" s="8">
        <v>686345.69</v>
      </c>
      <c r="H5723" s="5" t="s">
        <v>99</v>
      </c>
      <c r="I5723" s="9">
        <v>62.87</v>
      </c>
      <c r="J5723" s="10">
        <v>3.585</v>
      </c>
      <c r="K5723" s="10">
        <v>197.9290378</v>
      </c>
      <c r="L5723" s="10">
        <v>7.8719999999999999</v>
      </c>
      <c r="M5723" s="11" t="str" cm="1">
        <f t="array" ref="M5723">_xlfn.IFS(ROUND(Sales_Data[[#This Row],[Temperature]],0)&lt;50,"Cold",ROUND(Sales_Data[[#This Row],[Temperature]],0)&lt;70,"Mild",ROUND(Sales_Data[[#This Row],[Temperature]],0)&lt;84,"Warm",TRUE,"Hot")</f>
        <v>Mild</v>
      </c>
    </row>
    <row r="5724" spans="1:13" x14ac:dyDescent="0.3">
      <c r="A5724" s="5">
        <v>8</v>
      </c>
      <c r="B5724" s="5" t="s">
        <v>84</v>
      </c>
      <c r="C5724" s="7" t="b">
        <f t="shared" si="178"/>
        <v>0</v>
      </c>
      <c r="D5724" s="7" t="str" cm="1">
        <f t="array" ref="D5724">_xlfn.SWITCH(A5724,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724" s="12">
        <f t="shared" si="179"/>
        <v>41110</v>
      </c>
      <c r="F5724" s="5">
        <v>2012</v>
      </c>
      <c r="G5724" s="8">
        <v>888834.07</v>
      </c>
      <c r="H5724" s="5" t="s">
        <v>99</v>
      </c>
      <c r="I5724" s="9">
        <v>79.94</v>
      </c>
      <c r="J5724" s="10">
        <v>3.3109999999999999</v>
      </c>
      <c r="K5724" s="10">
        <v>225.49300779999999</v>
      </c>
      <c r="L5724" s="10">
        <v>5.4009999999999998</v>
      </c>
      <c r="M5724" s="11" t="str" cm="1">
        <f t="array" ref="M5724">_xlfn.IFS(ROUND(Sales_Data[[#This Row],[Temperature]],0)&lt;50,"Cold",ROUND(Sales_Data[[#This Row],[Temperature]],0)&lt;70,"Mild",ROUND(Sales_Data[[#This Row],[Temperature]],0)&lt;84,"Warm",TRUE,"Hot")</f>
        <v>Warm</v>
      </c>
    </row>
    <row r="5725" spans="1:13" x14ac:dyDescent="0.3">
      <c r="A5725" s="5">
        <v>9</v>
      </c>
      <c r="B5725" s="5" t="s">
        <v>84</v>
      </c>
      <c r="C5725" s="7" t="b">
        <f t="shared" si="178"/>
        <v>0</v>
      </c>
      <c r="D5725" s="7" t="str" cm="1">
        <f t="array" ref="D5725">_xlfn.SWITCH(A5725,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725" s="12">
        <f t="shared" si="179"/>
        <v>41110</v>
      </c>
      <c r="F5725" s="5">
        <v>2012</v>
      </c>
      <c r="G5725" s="8">
        <v>513991.57</v>
      </c>
      <c r="H5725" s="5" t="s">
        <v>99</v>
      </c>
      <c r="I5725" s="9">
        <v>83.39</v>
      </c>
      <c r="J5725" s="10">
        <v>3.3109999999999999</v>
      </c>
      <c r="K5725" s="10">
        <v>225.68711210000001</v>
      </c>
      <c r="L5725" s="10">
        <v>5.2770000000000001</v>
      </c>
      <c r="M5725" s="11" t="str" cm="1">
        <f t="array" ref="M5725">_xlfn.IFS(ROUND(Sales_Data[[#This Row],[Temperature]],0)&lt;50,"Cold",ROUND(Sales_Data[[#This Row],[Temperature]],0)&lt;70,"Mild",ROUND(Sales_Data[[#This Row],[Temperature]],0)&lt;84,"Warm",TRUE,"Hot")</f>
        <v>Warm</v>
      </c>
    </row>
    <row r="5726" spans="1:13" x14ac:dyDescent="0.3">
      <c r="A5726" s="5">
        <v>10</v>
      </c>
      <c r="B5726" s="5" t="s">
        <v>84</v>
      </c>
      <c r="C5726" s="7" t="b">
        <f t="shared" si="178"/>
        <v>0</v>
      </c>
      <c r="D5726" s="7" t="str" cm="1">
        <f t="array" ref="D5726">_xlfn.SWITCH(A5726,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726" s="12">
        <f t="shared" si="179"/>
        <v>41110</v>
      </c>
      <c r="F5726" s="5">
        <v>2012</v>
      </c>
      <c r="G5726" s="8">
        <v>1869967.03</v>
      </c>
      <c r="H5726" s="5" t="s">
        <v>99</v>
      </c>
      <c r="I5726" s="9">
        <v>84.45</v>
      </c>
      <c r="J5726" s="10">
        <v>3.589</v>
      </c>
      <c r="K5726" s="10">
        <v>130.70129030000001</v>
      </c>
      <c r="L5726" s="10">
        <v>7.17</v>
      </c>
      <c r="M5726" s="11" t="str" cm="1">
        <f t="array" ref="M5726">_xlfn.IFS(ROUND(Sales_Data[[#This Row],[Temperature]],0)&lt;50,"Cold",ROUND(Sales_Data[[#This Row],[Temperature]],0)&lt;70,"Mild",ROUND(Sales_Data[[#This Row],[Temperature]],0)&lt;84,"Warm",TRUE,"Hot")</f>
        <v>Hot</v>
      </c>
    </row>
    <row r="5727" spans="1:13" x14ac:dyDescent="0.3">
      <c r="A5727" s="5">
        <v>11</v>
      </c>
      <c r="B5727" s="5" t="s">
        <v>84</v>
      </c>
      <c r="C5727" s="7" t="b">
        <f t="shared" si="178"/>
        <v>0</v>
      </c>
      <c r="D5727" s="7" t="str" cm="1">
        <f t="array" ref="D5727">_xlfn.SWITCH(A5727,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727" s="12">
        <f t="shared" si="179"/>
        <v>41110</v>
      </c>
      <c r="F5727" s="5">
        <v>2012</v>
      </c>
      <c r="G5727" s="8">
        <v>1344483.81</v>
      </c>
      <c r="H5727" s="5" t="s">
        <v>99</v>
      </c>
      <c r="I5727" s="9">
        <v>82.41</v>
      </c>
      <c r="J5727" s="10">
        <v>3.3109999999999999</v>
      </c>
      <c r="K5727" s="10">
        <v>225.44388269999999</v>
      </c>
      <c r="L5727" s="10">
        <v>6.3339999999999996</v>
      </c>
      <c r="M5727" s="11" t="str" cm="1">
        <f t="array" ref="M5727">_xlfn.IFS(ROUND(Sales_Data[[#This Row],[Temperature]],0)&lt;50,"Cold",ROUND(Sales_Data[[#This Row],[Temperature]],0)&lt;70,"Mild",ROUND(Sales_Data[[#This Row],[Temperature]],0)&lt;84,"Warm",TRUE,"Hot")</f>
        <v>Warm</v>
      </c>
    </row>
    <row r="5728" spans="1:13" x14ac:dyDescent="0.3">
      <c r="A5728" s="5">
        <v>12</v>
      </c>
      <c r="B5728" s="5" t="s">
        <v>84</v>
      </c>
      <c r="C5728" s="7" t="b">
        <f t="shared" si="178"/>
        <v>0</v>
      </c>
      <c r="D5728" s="7" t="str" cm="1">
        <f t="array" ref="D5728">_xlfn.SWITCH(A5728,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728" s="12">
        <f t="shared" si="179"/>
        <v>41110</v>
      </c>
      <c r="F5728" s="5">
        <v>2012</v>
      </c>
      <c r="G5728" s="8">
        <v>941550.34</v>
      </c>
      <c r="H5728" s="5" t="s">
        <v>99</v>
      </c>
      <c r="I5728" s="9">
        <v>85.53</v>
      </c>
      <c r="J5728" s="10">
        <v>3.726</v>
      </c>
      <c r="K5728" s="10">
        <v>130.70129030000001</v>
      </c>
      <c r="L5728" s="10">
        <v>10.926</v>
      </c>
      <c r="M5728" s="11" t="str" cm="1">
        <f t="array" ref="M5728">_xlfn.IFS(ROUND(Sales_Data[[#This Row],[Temperature]],0)&lt;50,"Cold",ROUND(Sales_Data[[#This Row],[Temperature]],0)&lt;70,"Mild",ROUND(Sales_Data[[#This Row],[Temperature]],0)&lt;84,"Warm",TRUE,"Hot")</f>
        <v>Hot</v>
      </c>
    </row>
    <row r="5729" spans="1:13" x14ac:dyDescent="0.3">
      <c r="A5729" s="5">
        <v>13</v>
      </c>
      <c r="B5729" s="5" t="s">
        <v>84</v>
      </c>
      <c r="C5729" s="7" t="b">
        <f t="shared" si="178"/>
        <v>0</v>
      </c>
      <c r="D5729" s="7" t="str" cm="1">
        <f t="array" ref="D5729">_xlfn.SWITCH(A5729,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729" s="12">
        <f t="shared" si="179"/>
        <v>41110</v>
      </c>
      <c r="F5729" s="5">
        <v>2012</v>
      </c>
      <c r="G5729" s="8">
        <v>2053089.32</v>
      </c>
      <c r="H5729" s="5" t="s">
        <v>99</v>
      </c>
      <c r="I5729" s="9">
        <v>75.69</v>
      </c>
      <c r="J5729" s="10">
        <v>3.556</v>
      </c>
      <c r="K5729" s="10">
        <v>130.70129030000001</v>
      </c>
      <c r="L5729" s="10">
        <v>5.7649999999999997</v>
      </c>
      <c r="M5729" s="11" t="str" cm="1">
        <f t="array" ref="M5729">_xlfn.IFS(ROUND(Sales_Data[[#This Row],[Temperature]],0)&lt;50,"Cold",ROUND(Sales_Data[[#This Row],[Temperature]],0)&lt;70,"Mild",ROUND(Sales_Data[[#This Row],[Temperature]],0)&lt;84,"Warm",TRUE,"Hot")</f>
        <v>Warm</v>
      </c>
    </row>
    <row r="5730" spans="1:13" x14ac:dyDescent="0.3">
      <c r="A5730" s="5">
        <v>14</v>
      </c>
      <c r="B5730" s="5" t="s">
        <v>84</v>
      </c>
      <c r="C5730" s="7" t="b">
        <f t="shared" si="178"/>
        <v>0</v>
      </c>
      <c r="D5730" s="7" t="str" cm="1">
        <f t="array" ref="D5730">_xlfn.SWITCH(A5730,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730" s="12">
        <f t="shared" si="179"/>
        <v>41110</v>
      </c>
      <c r="F5730" s="5">
        <v>2012</v>
      </c>
      <c r="G5730" s="8">
        <v>1553250.16</v>
      </c>
      <c r="H5730" s="5" t="s">
        <v>99</v>
      </c>
      <c r="I5730" s="9">
        <v>78.89</v>
      </c>
      <c r="J5730" s="10">
        <v>3.5670000000000002</v>
      </c>
      <c r="K5730" s="10">
        <v>191.16704279999999</v>
      </c>
      <c r="L5730" s="10">
        <v>8.6839999999999993</v>
      </c>
      <c r="M5730" s="11" t="str" cm="1">
        <f t="array" ref="M5730">_xlfn.IFS(ROUND(Sales_Data[[#This Row],[Temperature]],0)&lt;50,"Cold",ROUND(Sales_Data[[#This Row],[Temperature]],0)&lt;70,"Mild",ROUND(Sales_Data[[#This Row],[Temperature]],0)&lt;84,"Warm",TRUE,"Hot")</f>
        <v>Warm</v>
      </c>
    </row>
    <row r="5731" spans="1:13" x14ac:dyDescent="0.3">
      <c r="A5731" s="5">
        <v>15</v>
      </c>
      <c r="B5731" s="5" t="s">
        <v>84</v>
      </c>
      <c r="C5731" s="7" t="b">
        <f t="shared" si="178"/>
        <v>0</v>
      </c>
      <c r="D5731" s="7" t="str" cm="1">
        <f t="array" ref="D5731">_xlfn.SWITCH(A5731,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731" s="12">
        <f t="shared" si="179"/>
        <v>41110</v>
      </c>
      <c r="F5731" s="5">
        <v>2012</v>
      </c>
      <c r="G5731" s="8">
        <v>592369.22</v>
      </c>
      <c r="H5731" s="5" t="s">
        <v>99</v>
      </c>
      <c r="I5731" s="9">
        <v>75.31</v>
      </c>
      <c r="J5731" s="10">
        <v>3.7320000000000002</v>
      </c>
      <c r="K5731" s="10">
        <v>138.2331935</v>
      </c>
      <c r="L5731" s="10">
        <v>8.1929999999999996</v>
      </c>
      <c r="M5731" s="11" t="str" cm="1">
        <f t="array" ref="M5731">_xlfn.IFS(ROUND(Sales_Data[[#This Row],[Temperature]],0)&lt;50,"Cold",ROUND(Sales_Data[[#This Row],[Temperature]],0)&lt;70,"Mild",ROUND(Sales_Data[[#This Row],[Temperature]],0)&lt;84,"Warm",TRUE,"Hot")</f>
        <v>Warm</v>
      </c>
    </row>
    <row r="5732" spans="1:13" x14ac:dyDescent="0.3">
      <c r="A5732" s="5">
        <v>16</v>
      </c>
      <c r="B5732" s="5" t="s">
        <v>84</v>
      </c>
      <c r="C5732" s="7" t="b">
        <f t="shared" si="178"/>
        <v>0</v>
      </c>
      <c r="D5732" s="7" t="str" cm="1">
        <f t="array" ref="D5732">_xlfn.SWITCH(A5732,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732" s="12">
        <f t="shared" si="179"/>
        <v>41110</v>
      </c>
      <c r="F5732" s="5">
        <v>2012</v>
      </c>
      <c r="G5732" s="8">
        <v>565297.54</v>
      </c>
      <c r="H5732" s="5" t="s">
        <v>99</v>
      </c>
      <c r="I5732" s="9">
        <v>68.430000000000007</v>
      </c>
      <c r="J5732" s="10">
        <v>3.585</v>
      </c>
      <c r="K5732" s="10">
        <v>197.9290378</v>
      </c>
      <c r="L5732" s="10">
        <v>6.0609999999999999</v>
      </c>
      <c r="M5732" s="11" t="str" cm="1">
        <f t="array" ref="M5732">_xlfn.IFS(ROUND(Sales_Data[[#This Row],[Temperature]],0)&lt;50,"Cold",ROUND(Sales_Data[[#This Row],[Temperature]],0)&lt;70,"Mild",ROUND(Sales_Data[[#This Row],[Temperature]],0)&lt;84,"Warm",TRUE,"Hot")</f>
        <v>Mild</v>
      </c>
    </row>
    <row r="5733" spans="1:13" x14ac:dyDescent="0.3">
      <c r="A5733" s="5">
        <v>17</v>
      </c>
      <c r="B5733" s="5" t="s">
        <v>84</v>
      </c>
      <c r="C5733" s="7" t="b">
        <f t="shared" si="178"/>
        <v>0</v>
      </c>
      <c r="D5733" s="7" t="str" cm="1">
        <f t="array" ref="D5733">_xlfn.SWITCH(A5733,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733" s="12">
        <f t="shared" si="179"/>
        <v>41110</v>
      </c>
      <c r="F5733" s="5">
        <v>2012</v>
      </c>
      <c r="G5733" s="8">
        <v>944698.7</v>
      </c>
      <c r="H5733" s="5" t="s">
        <v>99</v>
      </c>
      <c r="I5733" s="9">
        <v>70.59</v>
      </c>
      <c r="J5733" s="10">
        <v>3.556</v>
      </c>
      <c r="K5733" s="10">
        <v>130.70129030000001</v>
      </c>
      <c r="L5733" s="10">
        <v>5.9359999999999999</v>
      </c>
      <c r="M5733" s="11" t="str" cm="1">
        <f t="array" ref="M5733">_xlfn.IFS(ROUND(Sales_Data[[#This Row],[Temperature]],0)&lt;50,"Cold",ROUND(Sales_Data[[#This Row],[Temperature]],0)&lt;70,"Mild",ROUND(Sales_Data[[#This Row],[Temperature]],0)&lt;84,"Warm",TRUE,"Hot")</f>
        <v>Warm</v>
      </c>
    </row>
    <row r="5734" spans="1:13" x14ac:dyDescent="0.3">
      <c r="A5734" s="5">
        <v>18</v>
      </c>
      <c r="B5734" s="5" t="s">
        <v>84</v>
      </c>
      <c r="C5734" s="7" t="b">
        <f t="shared" si="178"/>
        <v>0</v>
      </c>
      <c r="D5734" s="7" t="str" cm="1">
        <f t="array" ref="D5734">_xlfn.SWITCH(A5734,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734" s="12">
        <f t="shared" si="179"/>
        <v>41110</v>
      </c>
      <c r="F5734" s="5">
        <v>2012</v>
      </c>
      <c r="G5734" s="8">
        <v>1033543.56</v>
      </c>
      <c r="H5734" s="5" t="s">
        <v>99</v>
      </c>
      <c r="I5734" s="9">
        <v>77.430000000000007</v>
      </c>
      <c r="J5734" s="10">
        <v>3.61</v>
      </c>
      <c r="K5734" s="10">
        <v>138.2331935</v>
      </c>
      <c r="L5734" s="10">
        <v>8.5350000000000001</v>
      </c>
      <c r="M5734" s="11" t="str" cm="1">
        <f t="array" ref="M5734">_xlfn.IFS(ROUND(Sales_Data[[#This Row],[Temperature]],0)&lt;50,"Cold",ROUND(Sales_Data[[#This Row],[Temperature]],0)&lt;70,"Mild",ROUND(Sales_Data[[#This Row],[Temperature]],0)&lt;84,"Warm",TRUE,"Hot")</f>
        <v>Warm</v>
      </c>
    </row>
    <row r="5735" spans="1:13" x14ac:dyDescent="0.3">
      <c r="A5735" s="5">
        <v>19</v>
      </c>
      <c r="B5735" s="5" t="s">
        <v>84</v>
      </c>
      <c r="C5735" s="7" t="b">
        <f t="shared" si="178"/>
        <v>0</v>
      </c>
      <c r="D5735" s="7" t="str" cm="1">
        <f t="array" ref="D5735">_xlfn.SWITCH(A5735,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735" s="12">
        <f t="shared" si="179"/>
        <v>41110</v>
      </c>
      <c r="F5735" s="5">
        <v>2012</v>
      </c>
      <c r="G5735" s="8">
        <v>1317672.92</v>
      </c>
      <c r="H5735" s="5" t="s">
        <v>99</v>
      </c>
      <c r="I5735" s="9">
        <v>76.17</v>
      </c>
      <c r="J5735" s="10">
        <v>3.7320000000000002</v>
      </c>
      <c r="K5735" s="10">
        <v>138.2331935</v>
      </c>
      <c r="L5735" s="10">
        <v>8.1929999999999996</v>
      </c>
      <c r="M5735" s="11" t="str" cm="1">
        <f t="array" ref="M5735">_xlfn.IFS(ROUND(Sales_Data[[#This Row],[Temperature]],0)&lt;50,"Cold",ROUND(Sales_Data[[#This Row],[Temperature]],0)&lt;70,"Mild",ROUND(Sales_Data[[#This Row],[Temperature]],0)&lt;84,"Warm",TRUE,"Hot")</f>
        <v>Warm</v>
      </c>
    </row>
    <row r="5736" spans="1:13" x14ac:dyDescent="0.3">
      <c r="A5736" s="5">
        <v>20</v>
      </c>
      <c r="B5736" s="5" t="s">
        <v>84</v>
      </c>
      <c r="C5736" s="7" t="b">
        <f t="shared" si="178"/>
        <v>0</v>
      </c>
      <c r="D5736" s="7" t="str" cm="1">
        <f t="array" ref="D5736">_xlfn.SWITCH(A5736,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736" s="12">
        <f t="shared" si="179"/>
        <v>41110</v>
      </c>
      <c r="F5736" s="5">
        <v>2012</v>
      </c>
      <c r="G5736" s="8">
        <v>1970170.29</v>
      </c>
      <c r="H5736" s="5" t="s">
        <v>99</v>
      </c>
      <c r="I5736" s="9">
        <v>76.040000000000006</v>
      </c>
      <c r="J5736" s="10">
        <v>3.5670000000000002</v>
      </c>
      <c r="K5736" s="10">
        <v>214.7331351</v>
      </c>
      <c r="L5736" s="10">
        <v>7.28</v>
      </c>
      <c r="M5736" s="11" t="str" cm="1">
        <f t="array" ref="M5736">_xlfn.IFS(ROUND(Sales_Data[[#This Row],[Temperature]],0)&lt;50,"Cold",ROUND(Sales_Data[[#This Row],[Temperature]],0)&lt;70,"Mild",ROUND(Sales_Data[[#This Row],[Temperature]],0)&lt;84,"Warm",TRUE,"Hot")</f>
        <v>Warm</v>
      </c>
    </row>
    <row r="5737" spans="1:13" x14ac:dyDescent="0.3">
      <c r="A5737" s="5">
        <v>21</v>
      </c>
      <c r="B5737" s="5" t="s">
        <v>84</v>
      </c>
      <c r="C5737" s="7" t="b">
        <f t="shared" si="178"/>
        <v>0</v>
      </c>
      <c r="D5737" s="7" t="str" cm="1">
        <f t="array" ref="D5737">_xlfn.SWITCH(A5737,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737" s="12">
        <f t="shared" si="179"/>
        <v>41110</v>
      </c>
      <c r="F5737" s="5">
        <v>2012</v>
      </c>
      <c r="G5737" s="8">
        <v>691200.33</v>
      </c>
      <c r="H5737" s="5" t="s">
        <v>99</v>
      </c>
      <c r="I5737" s="9">
        <v>84.25</v>
      </c>
      <c r="J5737" s="10">
        <v>3.3109999999999999</v>
      </c>
      <c r="K5737" s="10">
        <v>221.57011230000001</v>
      </c>
      <c r="L5737" s="10">
        <v>6.5650000000000004</v>
      </c>
      <c r="M5737" s="11" t="str" cm="1">
        <f t="array" ref="M5737">_xlfn.IFS(ROUND(Sales_Data[[#This Row],[Temperature]],0)&lt;50,"Cold",ROUND(Sales_Data[[#This Row],[Temperature]],0)&lt;70,"Mild",ROUND(Sales_Data[[#This Row],[Temperature]],0)&lt;84,"Warm",TRUE,"Hot")</f>
        <v>Hot</v>
      </c>
    </row>
    <row r="5738" spans="1:13" x14ac:dyDescent="0.3">
      <c r="A5738" s="5">
        <v>22</v>
      </c>
      <c r="B5738" s="5" t="s">
        <v>84</v>
      </c>
      <c r="C5738" s="7" t="b">
        <f t="shared" si="178"/>
        <v>0</v>
      </c>
      <c r="D5738" s="7" t="str" cm="1">
        <f t="array" ref="D5738">_xlfn.SWITCH(A5738,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738" s="12">
        <f t="shared" si="179"/>
        <v>41110</v>
      </c>
      <c r="F5738" s="5">
        <v>2012</v>
      </c>
      <c r="G5738" s="8">
        <v>991969.37</v>
      </c>
      <c r="H5738" s="5" t="s">
        <v>99</v>
      </c>
      <c r="I5738" s="9">
        <v>76.569999999999993</v>
      </c>
      <c r="J5738" s="10">
        <v>3.61</v>
      </c>
      <c r="K5738" s="10">
        <v>142.2337569</v>
      </c>
      <c r="L5738" s="10">
        <v>7.7530000000000001</v>
      </c>
      <c r="M5738" s="11" t="str" cm="1">
        <f t="array" ref="M5738">_xlfn.IFS(ROUND(Sales_Data[[#This Row],[Temperature]],0)&lt;50,"Cold",ROUND(Sales_Data[[#This Row],[Temperature]],0)&lt;70,"Mild",ROUND(Sales_Data[[#This Row],[Temperature]],0)&lt;84,"Warm",TRUE,"Hot")</f>
        <v>Warm</v>
      </c>
    </row>
    <row r="5739" spans="1:13" x14ac:dyDescent="0.3">
      <c r="A5739" s="5">
        <v>23</v>
      </c>
      <c r="B5739" s="5" t="s">
        <v>84</v>
      </c>
      <c r="C5739" s="7" t="b">
        <f t="shared" si="178"/>
        <v>0</v>
      </c>
      <c r="D5739" s="7" t="str" cm="1">
        <f t="array" ref="D5739">_xlfn.SWITCH(A5739,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739" s="12">
        <f t="shared" si="179"/>
        <v>41110</v>
      </c>
      <c r="F5739" s="5">
        <v>2012</v>
      </c>
      <c r="G5739" s="8">
        <v>1381339.23</v>
      </c>
      <c r="H5739" s="5" t="s">
        <v>99</v>
      </c>
      <c r="I5739" s="9">
        <v>71.13</v>
      </c>
      <c r="J5739" s="10">
        <v>3.61</v>
      </c>
      <c r="K5739" s="10">
        <v>138.2331935</v>
      </c>
      <c r="L5739" s="10">
        <v>4.1559999999999997</v>
      </c>
      <c r="M5739" s="11" t="str" cm="1">
        <f t="array" ref="M5739">_xlfn.IFS(ROUND(Sales_Data[[#This Row],[Temperature]],0)&lt;50,"Cold",ROUND(Sales_Data[[#This Row],[Temperature]],0)&lt;70,"Mild",ROUND(Sales_Data[[#This Row],[Temperature]],0)&lt;84,"Warm",TRUE,"Hot")</f>
        <v>Warm</v>
      </c>
    </row>
    <row r="5740" spans="1:13" x14ac:dyDescent="0.3">
      <c r="A5740" s="5">
        <v>24</v>
      </c>
      <c r="B5740" s="5" t="s">
        <v>84</v>
      </c>
      <c r="C5740" s="7" t="b">
        <f t="shared" si="178"/>
        <v>0</v>
      </c>
      <c r="D5740" s="7" t="str" cm="1">
        <f t="array" ref="D5740">_xlfn.SWITCH(A5740,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740" s="12">
        <f t="shared" si="179"/>
        <v>41110</v>
      </c>
      <c r="F5740" s="5">
        <v>2012</v>
      </c>
      <c r="G5740" s="8">
        <v>1394299</v>
      </c>
      <c r="H5740" s="5" t="s">
        <v>99</v>
      </c>
      <c r="I5740" s="9">
        <v>76.42</v>
      </c>
      <c r="J5740" s="10">
        <v>3.7320000000000002</v>
      </c>
      <c r="K5740" s="10">
        <v>138.2331935</v>
      </c>
      <c r="L5740" s="10">
        <v>8.9529999999999994</v>
      </c>
      <c r="M5740" s="11" t="str" cm="1">
        <f t="array" ref="M5740">_xlfn.IFS(ROUND(Sales_Data[[#This Row],[Temperature]],0)&lt;50,"Cold",ROUND(Sales_Data[[#This Row],[Temperature]],0)&lt;70,"Mild",ROUND(Sales_Data[[#This Row],[Temperature]],0)&lt;84,"Warm",TRUE,"Hot")</f>
        <v>Warm</v>
      </c>
    </row>
    <row r="5741" spans="1:13" x14ac:dyDescent="0.3">
      <c r="A5741" s="5">
        <v>25</v>
      </c>
      <c r="B5741" s="5" t="s">
        <v>84</v>
      </c>
      <c r="C5741" s="7" t="b">
        <f t="shared" si="178"/>
        <v>0</v>
      </c>
      <c r="D5741" s="7" t="str" cm="1">
        <f t="array" ref="D5741">_xlfn.SWITCH(A5741,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741" s="12">
        <f t="shared" si="179"/>
        <v>41110</v>
      </c>
      <c r="F5741" s="5">
        <v>2012</v>
      </c>
      <c r="G5741" s="8">
        <v>685676.58</v>
      </c>
      <c r="H5741" s="5" t="s">
        <v>99</v>
      </c>
      <c r="I5741" s="9">
        <v>74.319999999999993</v>
      </c>
      <c r="J5741" s="10">
        <v>3.5670000000000002</v>
      </c>
      <c r="K5741" s="10">
        <v>214.7331351</v>
      </c>
      <c r="L5741" s="10">
        <v>7.28</v>
      </c>
      <c r="M5741" s="11" t="str" cm="1">
        <f t="array" ref="M5741">_xlfn.IFS(ROUND(Sales_Data[[#This Row],[Temperature]],0)&lt;50,"Cold",ROUND(Sales_Data[[#This Row],[Temperature]],0)&lt;70,"Mild",ROUND(Sales_Data[[#This Row],[Temperature]],0)&lt;84,"Warm",TRUE,"Hot")</f>
        <v>Warm</v>
      </c>
    </row>
    <row r="5742" spans="1:13" x14ac:dyDescent="0.3">
      <c r="A5742" s="5">
        <v>26</v>
      </c>
      <c r="B5742" s="5" t="s">
        <v>84</v>
      </c>
      <c r="C5742" s="7" t="b">
        <f t="shared" si="178"/>
        <v>0</v>
      </c>
      <c r="D5742" s="7" t="str" cm="1">
        <f t="array" ref="D5742">_xlfn.SWITCH(A5742,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742" s="12">
        <f t="shared" si="179"/>
        <v>41110</v>
      </c>
      <c r="F5742" s="5">
        <v>2012</v>
      </c>
      <c r="G5742" s="8">
        <v>1049625.8999999999</v>
      </c>
      <c r="H5742" s="5" t="s">
        <v>99</v>
      </c>
      <c r="I5742" s="9">
        <v>66.75</v>
      </c>
      <c r="J5742" s="10">
        <v>3.61</v>
      </c>
      <c r="K5742" s="10">
        <v>138.2331935</v>
      </c>
      <c r="L5742" s="10">
        <v>7.4050000000000002</v>
      </c>
      <c r="M5742" s="11" t="str" cm="1">
        <f t="array" ref="M5742">_xlfn.IFS(ROUND(Sales_Data[[#This Row],[Temperature]],0)&lt;50,"Cold",ROUND(Sales_Data[[#This Row],[Temperature]],0)&lt;70,"Mild",ROUND(Sales_Data[[#This Row],[Temperature]],0)&lt;84,"Warm",TRUE,"Hot")</f>
        <v>Mild</v>
      </c>
    </row>
    <row r="5743" spans="1:13" x14ac:dyDescent="0.3">
      <c r="A5743" s="5">
        <v>27</v>
      </c>
      <c r="B5743" s="5" t="s">
        <v>84</v>
      </c>
      <c r="C5743" s="7" t="b">
        <f t="shared" si="178"/>
        <v>0</v>
      </c>
      <c r="D5743" s="7" t="str" cm="1">
        <f t="array" ref="D5743">_xlfn.SWITCH(A5743,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743" s="12">
        <f t="shared" si="179"/>
        <v>41110</v>
      </c>
      <c r="F5743" s="5">
        <v>2012</v>
      </c>
      <c r="G5743" s="8">
        <v>1730913.66</v>
      </c>
      <c r="H5743" s="5" t="s">
        <v>99</v>
      </c>
      <c r="I5743" s="9">
        <v>78.64</v>
      </c>
      <c r="J5743" s="10">
        <v>3.7320000000000002</v>
      </c>
      <c r="K5743" s="10">
        <v>142.2337569</v>
      </c>
      <c r="L5743" s="10">
        <v>8.2390000000000008</v>
      </c>
      <c r="M5743" s="11" t="str" cm="1">
        <f t="array" ref="M5743">_xlfn.IFS(ROUND(Sales_Data[[#This Row],[Temperature]],0)&lt;50,"Cold",ROUND(Sales_Data[[#This Row],[Temperature]],0)&lt;70,"Mild",ROUND(Sales_Data[[#This Row],[Temperature]],0)&lt;84,"Warm",TRUE,"Hot")</f>
        <v>Warm</v>
      </c>
    </row>
    <row r="5744" spans="1:13" x14ac:dyDescent="0.3">
      <c r="A5744" s="5">
        <v>28</v>
      </c>
      <c r="B5744" s="5" t="s">
        <v>84</v>
      </c>
      <c r="C5744" s="7" t="b">
        <f t="shared" si="178"/>
        <v>0</v>
      </c>
      <c r="D5744" s="7" t="str" cm="1">
        <f t="array" ref="D5744">_xlfn.SWITCH(A5744,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744" s="12">
        <f t="shared" si="179"/>
        <v>41110</v>
      </c>
      <c r="F5744" s="5">
        <v>2012</v>
      </c>
      <c r="G5744" s="8">
        <v>1149427.48</v>
      </c>
      <c r="H5744" s="5" t="s">
        <v>99</v>
      </c>
      <c r="I5744" s="9">
        <v>85.53</v>
      </c>
      <c r="J5744" s="10">
        <v>3.726</v>
      </c>
      <c r="K5744" s="10">
        <v>130.70129030000001</v>
      </c>
      <c r="L5744" s="10">
        <v>10.926</v>
      </c>
      <c r="M5744" s="11" t="str" cm="1">
        <f t="array" ref="M5744">_xlfn.IFS(ROUND(Sales_Data[[#This Row],[Temperature]],0)&lt;50,"Cold",ROUND(Sales_Data[[#This Row],[Temperature]],0)&lt;70,"Mild",ROUND(Sales_Data[[#This Row],[Temperature]],0)&lt;84,"Warm",TRUE,"Hot")</f>
        <v>Hot</v>
      </c>
    </row>
    <row r="5745" spans="1:13" x14ac:dyDescent="0.3">
      <c r="A5745" s="5">
        <v>29</v>
      </c>
      <c r="B5745" s="5" t="s">
        <v>84</v>
      </c>
      <c r="C5745" s="7" t="b">
        <f t="shared" si="178"/>
        <v>0</v>
      </c>
      <c r="D5745" s="7" t="str" cm="1">
        <f t="array" ref="D5745">_xlfn.SWITCH(A5745,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45" s="12">
        <f t="shared" si="179"/>
        <v>41110</v>
      </c>
      <c r="F5745" s="5">
        <v>2012</v>
      </c>
      <c r="G5745" s="8">
        <v>506705.36</v>
      </c>
      <c r="H5745" s="5" t="s">
        <v>99</v>
      </c>
      <c r="I5745" s="9">
        <v>76.569999999999993</v>
      </c>
      <c r="J5745" s="10">
        <v>3.61</v>
      </c>
      <c r="K5745" s="10">
        <v>138.2331935</v>
      </c>
      <c r="L5745" s="10">
        <v>9.4190000000000005</v>
      </c>
      <c r="M5745" s="11" t="str" cm="1">
        <f t="array" ref="M5745">_xlfn.IFS(ROUND(Sales_Data[[#This Row],[Temperature]],0)&lt;50,"Cold",ROUND(Sales_Data[[#This Row],[Temperature]],0)&lt;70,"Mild",ROUND(Sales_Data[[#This Row],[Temperature]],0)&lt;84,"Warm",TRUE,"Hot")</f>
        <v>Warm</v>
      </c>
    </row>
    <row r="5746" spans="1:13" x14ac:dyDescent="0.3">
      <c r="A5746" s="5">
        <v>30</v>
      </c>
      <c r="B5746" s="5" t="s">
        <v>84</v>
      </c>
      <c r="C5746" s="7" t="b">
        <f t="shared" si="178"/>
        <v>0</v>
      </c>
      <c r="D5746" s="7" t="str" cm="1">
        <f t="array" ref="D5746">_xlfn.SWITCH(A5746,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46" s="12">
        <f t="shared" si="179"/>
        <v>41110</v>
      </c>
      <c r="F5746" s="5">
        <v>2012</v>
      </c>
      <c r="G5746" s="8">
        <v>427491.04</v>
      </c>
      <c r="H5746" s="5" t="s">
        <v>99</v>
      </c>
      <c r="I5746" s="9">
        <v>84.25</v>
      </c>
      <c r="J5746" s="10">
        <v>3.3109999999999999</v>
      </c>
      <c r="K5746" s="10">
        <v>221.57011230000001</v>
      </c>
      <c r="L5746" s="10">
        <v>6.5650000000000004</v>
      </c>
      <c r="M5746" s="11" t="str" cm="1">
        <f t="array" ref="M5746">_xlfn.IFS(ROUND(Sales_Data[[#This Row],[Temperature]],0)&lt;50,"Cold",ROUND(Sales_Data[[#This Row],[Temperature]],0)&lt;70,"Mild",ROUND(Sales_Data[[#This Row],[Temperature]],0)&lt;84,"Warm",TRUE,"Hot")</f>
        <v>Hot</v>
      </c>
    </row>
    <row r="5747" spans="1:13" x14ac:dyDescent="0.3">
      <c r="A5747" s="5">
        <v>31</v>
      </c>
      <c r="B5747" s="5" t="s">
        <v>84</v>
      </c>
      <c r="C5747" s="7" t="b">
        <f t="shared" si="178"/>
        <v>0</v>
      </c>
      <c r="D5747" s="7" t="str" cm="1">
        <f t="array" ref="D5747">_xlfn.SWITCH(A5747,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47" s="12">
        <f t="shared" si="179"/>
        <v>41110</v>
      </c>
      <c r="F5747" s="5">
        <v>2012</v>
      </c>
      <c r="G5747" s="8">
        <v>1392395.2</v>
      </c>
      <c r="H5747" s="5" t="s">
        <v>99</v>
      </c>
      <c r="I5747" s="9">
        <v>84.25</v>
      </c>
      <c r="J5747" s="10">
        <v>3.3109999999999999</v>
      </c>
      <c r="K5747" s="10">
        <v>221.57011230000001</v>
      </c>
      <c r="L5747" s="10">
        <v>6.5650000000000004</v>
      </c>
      <c r="M5747" s="11" t="str" cm="1">
        <f t="array" ref="M5747">_xlfn.IFS(ROUND(Sales_Data[[#This Row],[Temperature]],0)&lt;50,"Cold",ROUND(Sales_Data[[#This Row],[Temperature]],0)&lt;70,"Mild",ROUND(Sales_Data[[#This Row],[Temperature]],0)&lt;84,"Warm",TRUE,"Hot")</f>
        <v>Hot</v>
      </c>
    </row>
    <row r="5748" spans="1:13" x14ac:dyDescent="0.3">
      <c r="A5748" s="5">
        <v>32</v>
      </c>
      <c r="B5748" s="5" t="s">
        <v>84</v>
      </c>
      <c r="C5748" s="7" t="b">
        <f t="shared" si="178"/>
        <v>0</v>
      </c>
      <c r="D5748" s="7" t="str" cm="1">
        <f t="array" ref="D5748">_xlfn.SWITCH(A5748,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48" s="12">
        <f t="shared" si="179"/>
        <v>41110</v>
      </c>
      <c r="F5748" s="5">
        <v>2012</v>
      </c>
      <c r="G5748" s="8">
        <v>1167829.33</v>
      </c>
      <c r="H5748" s="5" t="s">
        <v>99</v>
      </c>
      <c r="I5748" s="9">
        <v>77.760000000000005</v>
      </c>
      <c r="J5748" s="10">
        <v>3.585</v>
      </c>
      <c r="K5748" s="10">
        <v>197.9290378</v>
      </c>
      <c r="L5748" s="10">
        <v>7.8719999999999999</v>
      </c>
      <c r="M5748" s="11" t="str" cm="1">
        <f t="array" ref="M5748">_xlfn.IFS(ROUND(Sales_Data[[#This Row],[Temperature]],0)&lt;50,"Cold",ROUND(Sales_Data[[#This Row],[Temperature]],0)&lt;70,"Mild",ROUND(Sales_Data[[#This Row],[Temperature]],0)&lt;84,"Warm",TRUE,"Hot")</f>
        <v>Warm</v>
      </c>
    </row>
    <row r="5749" spans="1:13" x14ac:dyDescent="0.3">
      <c r="A5749" s="5">
        <v>33</v>
      </c>
      <c r="B5749" s="5" t="s">
        <v>84</v>
      </c>
      <c r="C5749" s="7" t="b">
        <f t="shared" si="178"/>
        <v>0</v>
      </c>
      <c r="D5749" s="7" t="str" cm="1">
        <f t="array" ref="D5749">_xlfn.SWITCH(A5749,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49" s="12">
        <f t="shared" si="179"/>
        <v>41110</v>
      </c>
      <c r="F5749" s="5">
        <v>2012</v>
      </c>
      <c r="G5749" s="8">
        <v>253205.89</v>
      </c>
      <c r="H5749" s="5" t="s">
        <v>99</v>
      </c>
      <c r="I5749" s="9">
        <v>91.49</v>
      </c>
      <c r="J5749" s="10">
        <v>3.589</v>
      </c>
      <c r="K5749" s="10">
        <v>130.70129030000001</v>
      </c>
      <c r="L5749" s="10">
        <v>7.1470000000000002</v>
      </c>
      <c r="M5749" s="11" t="str" cm="1">
        <f t="array" ref="M5749">_xlfn.IFS(ROUND(Sales_Data[[#This Row],[Temperature]],0)&lt;50,"Cold",ROUND(Sales_Data[[#This Row],[Temperature]],0)&lt;70,"Mild",ROUND(Sales_Data[[#This Row],[Temperature]],0)&lt;84,"Warm",TRUE,"Hot")</f>
        <v>Hot</v>
      </c>
    </row>
    <row r="5750" spans="1:13" x14ac:dyDescent="0.3">
      <c r="A5750" s="5">
        <v>34</v>
      </c>
      <c r="B5750" s="5" t="s">
        <v>84</v>
      </c>
      <c r="C5750" s="7" t="b">
        <f t="shared" si="178"/>
        <v>0</v>
      </c>
      <c r="D5750" s="7" t="str" cm="1">
        <f t="array" ref="D5750">_xlfn.SWITCH(A5750,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50" s="12">
        <f t="shared" si="179"/>
        <v>41110</v>
      </c>
      <c r="F5750" s="5">
        <v>2012</v>
      </c>
      <c r="G5750" s="8">
        <v>950929.59</v>
      </c>
      <c r="H5750" s="5" t="s">
        <v>99</v>
      </c>
      <c r="I5750" s="9">
        <v>77.7</v>
      </c>
      <c r="J5750" s="10">
        <v>3.2629999999999999</v>
      </c>
      <c r="K5750" s="10">
        <v>130.70129030000001</v>
      </c>
      <c r="L5750" s="10">
        <v>9.2850000000000001</v>
      </c>
      <c r="M5750" s="11" t="str" cm="1">
        <f t="array" ref="M5750">_xlfn.IFS(ROUND(Sales_Data[[#This Row],[Temperature]],0)&lt;50,"Cold",ROUND(Sales_Data[[#This Row],[Temperature]],0)&lt;70,"Mild",ROUND(Sales_Data[[#This Row],[Temperature]],0)&lt;84,"Warm",TRUE,"Hot")</f>
        <v>Warm</v>
      </c>
    </row>
    <row r="5751" spans="1:13" x14ac:dyDescent="0.3">
      <c r="A5751" s="5">
        <v>35</v>
      </c>
      <c r="B5751" s="5" t="s">
        <v>84</v>
      </c>
      <c r="C5751" s="7" t="b">
        <f t="shared" si="178"/>
        <v>0</v>
      </c>
      <c r="D5751" s="7" t="str" cm="1">
        <f t="array" ref="D5751">_xlfn.SWITCH(A5751,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51" s="12">
        <f t="shared" si="179"/>
        <v>41110</v>
      </c>
      <c r="F5751" s="5">
        <v>2012</v>
      </c>
      <c r="G5751" s="8">
        <v>841224.74</v>
      </c>
      <c r="H5751" s="5" t="s">
        <v>99</v>
      </c>
      <c r="I5751" s="9">
        <v>78.64</v>
      </c>
      <c r="J5751" s="10">
        <v>3.5670000000000002</v>
      </c>
      <c r="K5751" s="10">
        <v>142.2337569</v>
      </c>
      <c r="L5751" s="10">
        <v>8.8390000000000004</v>
      </c>
      <c r="M5751" s="11" t="str" cm="1">
        <f t="array" ref="M5751">_xlfn.IFS(ROUND(Sales_Data[[#This Row],[Temperature]],0)&lt;50,"Cold",ROUND(Sales_Data[[#This Row],[Temperature]],0)&lt;70,"Mild",ROUND(Sales_Data[[#This Row],[Temperature]],0)&lt;84,"Warm",TRUE,"Hot")</f>
        <v>Warm</v>
      </c>
    </row>
    <row r="5752" spans="1:13" x14ac:dyDescent="0.3">
      <c r="A5752" s="5">
        <v>36</v>
      </c>
      <c r="B5752" s="5" t="s">
        <v>84</v>
      </c>
      <c r="C5752" s="7" t="b">
        <f t="shared" si="178"/>
        <v>0</v>
      </c>
      <c r="D5752" s="7" t="str" cm="1">
        <f t="array" ref="D5752">_xlfn.SWITCH(A5752,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52" s="12">
        <f t="shared" si="179"/>
        <v>41110</v>
      </c>
      <c r="F5752" s="5">
        <v>2012</v>
      </c>
      <c r="G5752" s="8">
        <v>303289.55</v>
      </c>
      <c r="H5752" s="5" t="s">
        <v>99</v>
      </c>
      <c r="I5752" s="9">
        <v>81.760000000000005</v>
      </c>
      <c r="J5752" s="10">
        <v>3.3010000000000002</v>
      </c>
      <c r="K5752" s="10">
        <v>220.61487489999999</v>
      </c>
      <c r="L5752" s="10">
        <v>6.6230000000000002</v>
      </c>
      <c r="M5752" s="11" t="str" cm="1">
        <f t="array" ref="M5752">_xlfn.IFS(ROUND(Sales_Data[[#This Row],[Temperature]],0)&lt;50,"Cold",ROUND(Sales_Data[[#This Row],[Temperature]],0)&lt;70,"Mild",ROUND(Sales_Data[[#This Row],[Temperature]],0)&lt;84,"Warm",TRUE,"Hot")</f>
        <v>Warm</v>
      </c>
    </row>
    <row r="5753" spans="1:13" x14ac:dyDescent="0.3">
      <c r="A5753" s="5">
        <v>37</v>
      </c>
      <c r="B5753" s="5" t="s">
        <v>84</v>
      </c>
      <c r="C5753" s="7" t="b">
        <f t="shared" si="178"/>
        <v>0</v>
      </c>
      <c r="D5753" s="7" t="str" cm="1">
        <f t="array" ref="D5753">_xlfn.SWITCH(A5753,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53" s="12">
        <f t="shared" si="179"/>
        <v>41110</v>
      </c>
      <c r="F5753" s="5">
        <v>2012</v>
      </c>
      <c r="G5753" s="8">
        <v>503744.56</v>
      </c>
      <c r="H5753" s="5" t="s">
        <v>99</v>
      </c>
      <c r="I5753" s="9">
        <v>81.760000000000005</v>
      </c>
      <c r="J5753" s="10">
        <v>3.3109999999999999</v>
      </c>
      <c r="K5753" s="10">
        <v>220.61487489999999</v>
      </c>
      <c r="L5753" s="10">
        <v>6.6230000000000002</v>
      </c>
      <c r="M5753" s="11" t="str" cm="1">
        <f t="array" ref="M5753">_xlfn.IFS(ROUND(Sales_Data[[#This Row],[Temperature]],0)&lt;50,"Cold",ROUND(Sales_Data[[#This Row],[Temperature]],0)&lt;70,"Mild",ROUND(Sales_Data[[#This Row],[Temperature]],0)&lt;84,"Warm",TRUE,"Hot")</f>
        <v>Warm</v>
      </c>
    </row>
    <row r="5754" spans="1:13" x14ac:dyDescent="0.3">
      <c r="A5754" s="5">
        <v>38</v>
      </c>
      <c r="B5754" s="5" t="s">
        <v>84</v>
      </c>
      <c r="C5754" s="7" t="b">
        <f t="shared" si="178"/>
        <v>0</v>
      </c>
      <c r="D5754" s="7" t="str" cm="1">
        <f t="array" ref="D5754">_xlfn.SWITCH(A5754,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54" s="12">
        <f t="shared" si="179"/>
        <v>41110</v>
      </c>
      <c r="F5754" s="5">
        <v>2012</v>
      </c>
      <c r="G5754" s="8">
        <v>441683.74</v>
      </c>
      <c r="H5754" s="5" t="s">
        <v>99</v>
      </c>
      <c r="I5754" s="9">
        <v>85.53</v>
      </c>
      <c r="J5754" s="10">
        <v>3.726</v>
      </c>
      <c r="K5754" s="10">
        <v>130.70129030000001</v>
      </c>
      <c r="L5754" s="10">
        <v>10.926</v>
      </c>
      <c r="M5754" s="11" t="str" cm="1">
        <f t="array" ref="M5754">_xlfn.IFS(ROUND(Sales_Data[[#This Row],[Temperature]],0)&lt;50,"Cold",ROUND(Sales_Data[[#This Row],[Temperature]],0)&lt;70,"Mild",ROUND(Sales_Data[[#This Row],[Temperature]],0)&lt;84,"Warm",TRUE,"Hot")</f>
        <v>Hot</v>
      </c>
    </row>
    <row r="5755" spans="1:13" x14ac:dyDescent="0.3">
      <c r="A5755" s="5">
        <v>39</v>
      </c>
      <c r="B5755" s="5" t="s">
        <v>84</v>
      </c>
      <c r="C5755" s="7" t="b">
        <f t="shared" si="178"/>
        <v>0</v>
      </c>
      <c r="D5755" s="7" t="str" cm="1">
        <f t="array" ref="D5755">_xlfn.SWITCH(A5755,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755" s="12">
        <f t="shared" si="179"/>
        <v>41110</v>
      </c>
      <c r="F5755" s="5">
        <v>2012</v>
      </c>
      <c r="G5755" s="8">
        <v>1582168.27</v>
      </c>
      <c r="H5755" s="5" t="s">
        <v>99</v>
      </c>
      <c r="I5755" s="9">
        <v>80.319999999999993</v>
      </c>
      <c r="J5755" s="10">
        <v>3.3109999999999999</v>
      </c>
      <c r="K5755" s="10">
        <v>220.61487489999999</v>
      </c>
      <c r="L5755" s="10">
        <v>6.6230000000000002</v>
      </c>
      <c r="M5755" s="11" t="str" cm="1">
        <f t="array" ref="M5755">_xlfn.IFS(ROUND(Sales_Data[[#This Row],[Temperature]],0)&lt;50,"Cold",ROUND(Sales_Data[[#This Row],[Temperature]],0)&lt;70,"Mild",ROUND(Sales_Data[[#This Row],[Temperature]],0)&lt;84,"Warm",TRUE,"Hot")</f>
        <v>Warm</v>
      </c>
    </row>
    <row r="5756" spans="1:13" x14ac:dyDescent="0.3">
      <c r="A5756" s="5">
        <v>40</v>
      </c>
      <c r="B5756" s="5" t="s">
        <v>84</v>
      </c>
      <c r="C5756" s="7" t="b">
        <f t="shared" si="178"/>
        <v>0</v>
      </c>
      <c r="D5756" s="7" t="str" cm="1">
        <f t="array" ref="D5756">_xlfn.SWITCH(A5756,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756" s="12">
        <f t="shared" si="179"/>
        <v>41110</v>
      </c>
      <c r="F5756" s="5">
        <v>2012</v>
      </c>
      <c r="G5756" s="8">
        <v>968502.38</v>
      </c>
      <c r="H5756" s="5" t="s">
        <v>99</v>
      </c>
      <c r="I5756" s="9">
        <v>70.45</v>
      </c>
      <c r="J5756" s="10">
        <v>3.61</v>
      </c>
      <c r="K5756" s="10">
        <v>138.2331935</v>
      </c>
      <c r="L5756" s="10">
        <v>4.1559999999999997</v>
      </c>
      <c r="M5756" s="11" t="str" cm="1">
        <f t="array" ref="M5756">_xlfn.IFS(ROUND(Sales_Data[[#This Row],[Temperature]],0)&lt;50,"Cold",ROUND(Sales_Data[[#This Row],[Temperature]],0)&lt;70,"Mild",ROUND(Sales_Data[[#This Row],[Temperature]],0)&lt;84,"Warm",TRUE,"Hot")</f>
        <v>Warm</v>
      </c>
    </row>
    <row r="5757" spans="1:13" x14ac:dyDescent="0.3">
      <c r="A5757" s="5">
        <v>41</v>
      </c>
      <c r="B5757" s="5" t="s">
        <v>84</v>
      </c>
      <c r="C5757" s="7" t="b">
        <f t="shared" si="178"/>
        <v>0</v>
      </c>
      <c r="D5757" s="7" t="str" cm="1">
        <f t="array" ref="D5757">_xlfn.SWITCH(A5757,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757" s="12">
        <f t="shared" si="179"/>
        <v>41110</v>
      </c>
      <c r="F5757" s="5">
        <v>2012</v>
      </c>
      <c r="G5757" s="8">
        <v>1347175.93</v>
      </c>
      <c r="H5757" s="5" t="s">
        <v>99</v>
      </c>
      <c r="I5757" s="9">
        <v>74.06</v>
      </c>
      <c r="J5757" s="10">
        <v>3.585</v>
      </c>
      <c r="K5757" s="10">
        <v>197.9290378</v>
      </c>
      <c r="L5757" s="10">
        <v>6.4320000000000004</v>
      </c>
      <c r="M5757" s="11" t="str" cm="1">
        <f t="array" ref="M5757">_xlfn.IFS(ROUND(Sales_Data[[#This Row],[Temperature]],0)&lt;50,"Cold",ROUND(Sales_Data[[#This Row],[Temperature]],0)&lt;70,"Mild",ROUND(Sales_Data[[#This Row],[Temperature]],0)&lt;84,"Warm",TRUE,"Hot")</f>
        <v>Warm</v>
      </c>
    </row>
    <row r="5758" spans="1:13" x14ac:dyDescent="0.3">
      <c r="A5758" s="5">
        <v>42</v>
      </c>
      <c r="B5758" s="5" t="s">
        <v>84</v>
      </c>
      <c r="C5758" s="7" t="b">
        <f t="shared" si="178"/>
        <v>0</v>
      </c>
      <c r="D5758" s="7" t="str" cm="1">
        <f t="array" ref="D5758">_xlfn.SWITCH(A5758,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758" s="12">
        <f t="shared" si="179"/>
        <v>41110</v>
      </c>
      <c r="F5758" s="5">
        <v>2012</v>
      </c>
      <c r="G5758" s="8">
        <v>530318.39</v>
      </c>
      <c r="H5758" s="5" t="s">
        <v>99</v>
      </c>
      <c r="I5758" s="9">
        <v>84.45</v>
      </c>
      <c r="J5758" s="10">
        <v>3.589</v>
      </c>
      <c r="K5758" s="10">
        <v>130.70129030000001</v>
      </c>
      <c r="L5758" s="10">
        <v>7.17</v>
      </c>
      <c r="M5758" s="11" t="str" cm="1">
        <f t="array" ref="M5758">_xlfn.IFS(ROUND(Sales_Data[[#This Row],[Temperature]],0)&lt;50,"Cold",ROUND(Sales_Data[[#This Row],[Temperature]],0)&lt;70,"Mild",ROUND(Sales_Data[[#This Row],[Temperature]],0)&lt;84,"Warm",TRUE,"Hot")</f>
        <v>Hot</v>
      </c>
    </row>
    <row r="5759" spans="1:13" x14ac:dyDescent="0.3">
      <c r="A5759" s="5">
        <v>43</v>
      </c>
      <c r="B5759" s="5" t="s">
        <v>84</v>
      </c>
      <c r="C5759" s="7" t="b">
        <f t="shared" si="178"/>
        <v>0</v>
      </c>
      <c r="D5759" s="7" t="str" cm="1">
        <f t="array" ref="D5759">_xlfn.SWITCH(A5759,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759" s="12">
        <f t="shared" si="179"/>
        <v>41110</v>
      </c>
      <c r="F5759" s="5">
        <v>2012</v>
      </c>
      <c r="G5759" s="8">
        <v>596554.05000000005</v>
      </c>
      <c r="H5759" s="5" t="s">
        <v>99</v>
      </c>
      <c r="I5759" s="9">
        <v>83.83</v>
      </c>
      <c r="J5759" s="10">
        <v>3.3109999999999999</v>
      </c>
      <c r="K5759" s="10">
        <v>213.3219124</v>
      </c>
      <c r="L5759" s="10">
        <v>9.2850000000000001</v>
      </c>
      <c r="M5759" s="11" t="str" cm="1">
        <f t="array" ref="M5759">_xlfn.IFS(ROUND(Sales_Data[[#This Row],[Temperature]],0)&lt;50,"Cold",ROUND(Sales_Data[[#This Row],[Temperature]],0)&lt;70,"Mild",ROUND(Sales_Data[[#This Row],[Temperature]],0)&lt;84,"Warm",TRUE,"Hot")</f>
        <v>Hot</v>
      </c>
    </row>
    <row r="5760" spans="1:13" x14ac:dyDescent="0.3">
      <c r="A5760" s="5">
        <v>44</v>
      </c>
      <c r="B5760" s="5" t="s">
        <v>84</v>
      </c>
      <c r="C5760" s="7" t="b">
        <f t="shared" si="178"/>
        <v>0</v>
      </c>
      <c r="D5760" s="7" t="str" cm="1">
        <f t="array" ref="D5760">_xlfn.SWITCH(A5760,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760" s="12">
        <f t="shared" si="179"/>
        <v>41110</v>
      </c>
      <c r="F5760" s="5">
        <v>2012</v>
      </c>
      <c r="G5760" s="8">
        <v>337819.16</v>
      </c>
      <c r="H5760" s="5" t="s">
        <v>99</v>
      </c>
      <c r="I5760" s="9">
        <v>75.69</v>
      </c>
      <c r="J5760" s="10">
        <v>3.556</v>
      </c>
      <c r="K5760" s="10">
        <v>130.70129030000001</v>
      </c>
      <c r="L5760" s="10">
        <v>5.407</v>
      </c>
      <c r="M5760" s="11" t="str" cm="1">
        <f t="array" ref="M5760">_xlfn.IFS(ROUND(Sales_Data[[#This Row],[Temperature]],0)&lt;50,"Cold",ROUND(Sales_Data[[#This Row],[Temperature]],0)&lt;70,"Mild",ROUND(Sales_Data[[#This Row],[Temperature]],0)&lt;84,"Warm",TRUE,"Hot")</f>
        <v>Warm</v>
      </c>
    </row>
    <row r="5761" spans="1:13" x14ac:dyDescent="0.3">
      <c r="A5761" s="5">
        <v>45</v>
      </c>
      <c r="B5761" s="5" t="s">
        <v>84</v>
      </c>
      <c r="C5761" s="7" t="b">
        <f t="shared" si="178"/>
        <v>0</v>
      </c>
      <c r="D5761" s="7" t="str" cm="1">
        <f t="array" ref="D5761">_xlfn.SWITCH(A5761,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761" s="12">
        <f t="shared" si="179"/>
        <v>41110</v>
      </c>
      <c r="F5761" s="5">
        <v>2012</v>
      </c>
      <c r="G5761" s="8">
        <v>737613.65</v>
      </c>
      <c r="H5761" s="5" t="s">
        <v>99</v>
      </c>
      <c r="I5761" s="9">
        <v>78.89</v>
      </c>
      <c r="J5761" s="10">
        <v>3.5670000000000002</v>
      </c>
      <c r="K5761" s="10">
        <v>191.16704279999999</v>
      </c>
      <c r="L5761" s="10">
        <v>8.6839999999999993</v>
      </c>
      <c r="M5761" s="11" t="str" cm="1">
        <f t="array" ref="M5761">_xlfn.IFS(ROUND(Sales_Data[[#This Row],[Temperature]],0)&lt;50,"Cold",ROUND(Sales_Data[[#This Row],[Temperature]],0)&lt;70,"Mild",ROUND(Sales_Data[[#This Row],[Temperature]],0)&lt;84,"Warm",TRUE,"Hot")</f>
        <v>Warm</v>
      </c>
    </row>
    <row r="5762" spans="1:13" x14ac:dyDescent="0.3">
      <c r="A5762" s="5">
        <v>1</v>
      </c>
      <c r="B5762" s="5" t="s">
        <v>85</v>
      </c>
      <c r="C5762" s="7" t="b">
        <f t="shared" ref="C5762:C5825" si="180">ISNUMBER(B5762)</f>
        <v>0</v>
      </c>
      <c r="D5762" s="7" t="str" cm="1">
        <f t="array" ref="D5762">_xlfn.SWITCH(A5762,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762" s="12">
        <f t="shared" ref="E5762:E5825" si="181">IF(C5762,B5762,DATE(RIGHT(B5762,4),MID(B5762,4,2),LEFT(B5762,2)))</f>
        <v>41117</v>
      </c>
      <c r="F5762" s="5">
        <v>2012</v>
      </c>
      <c r="G5762" s="8">
        <v>1439123.71</v>
      </c>
      <c r="H5762" s="5" t="s">
        <v>99</v>
      </c>
      <c r="I5762" s="9">
        <v>82.66</v>
      </c>
      <c r="J5762" s="10">
        <v>3.407</v>
      </c>
      <c r="K5762" s="10">
        <v>221.9412954</v>
      </c>
      <c r="L5762" s="10">
        <v>6.9080000000000004</v>
      </c>
      <c r="M5762" s="11" t="str" cm="1">
        <f t="array" ref="M5762">_xlfn.IFS(ROUND(Sales_Data[[#This Row],[Temperature]],0)&lt;50,"Cold",ROUND(Sales_Data[[#This Row],[Temperature]],0)&lt;70,"Mild",ROUND(Sales_Data[[#This Row],[Temperature]],0)&lt;84,"Warm",TRUE,"Hot")</f>
        <v>Warm</v>
      </c>
    </row>
    <row r="5763" spans="1:13" x14ac:dyDescent="0.3">
      <c r="A5763" s="5">
        <v>2</v>
      </c>
      <c r="B5763" s="5" t="s">
        <v>85</v>
      </c>
      <c r="C5763" s="7" t="b">
        <f t="shared" si="180"/>
        <v>0</v>
      </c>
      <c r="D5763" s="7" t="str" cm="1">
        <f t="array" ref="D5763">_xlfn.SWITCH(A5763,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763" s="12">
        <f t="shared" si="181"/>
        <v>41117</v>
      </c>
      <c r="F5763" s="5">
        <v>2012</v>
      </c>
      <c r="G5763" s="8">
        <v>1757923.88</v>
      </c>
      <c r="H5763" s="5" t="s">
        <v>99</v>
      </c>
      <c r="I5763" s="9">
        <v>86.37</v>
      </c>
      <c r="J5763" s="10">
        <v>3.407</v>
      </c>
      <c r="K5763" s="10">
        <v>221.57854610000001</v>
      </c>
      <c r="L5763" s="10">
        <v>6.5650000000000004</v>
      </c>
      <c r="M5763" s="11" t="str" cm="1">
        <f t="array" ref="M5763">_xlfn.IFS(ROUND(Sales_Data[[#This Row],[Temperature]],0)&lt;50,"Cold",ROUND(Sales_Data[[#This Row],[Temperature]],0)&lt;70,"Mild",ROUND(Sales_Data[[#This Row],[Temperature]],0)&lt;84,"Warm",TRUE,"Hot")</f>
        <v>Hot</v>
      </c>
    </row>
    <row r="5764" spans="1:13" x14ac:dyDescent="0.3">
      <c r="A5764" s="5">
        <v>3</v>
      </c>
      <c r="B5764" s="5" t="s">
        <v>85</v>
      </c>
      <c r="C5764" s="7" t="b">
        <f t="shared" si="180"/>
        <v>0</v>
      </c>
      <c r="D5764" s="7" t="str" cm="1">
        <f t="array" ref="D5764">_xlfn.SWITCH(A5764,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764" s="12">
        <f t="shared" si="181"/>
        <v>41117</v>
      </c>
      <c r="F5764" s="5">
        <v>2012</v>
      </c>
      <c r="G5764" s="8">
        <v>389427.9</v>
      </c>
      <c r="H5764" s="5" t="s">
        <v>99</v>
      </c>
      <c r="I5764" s="9">
        <v>84.94</v>
      </c>
      <c r="J5764" s="10">
        <v>3.407</v>
      </c>
      <c r="K5764" s="10">
        <v>225.4537579</v>
      </c>
      <c r="L5764" s="10">
        <v>6.3339999999999996</v>
      </c>
      <c r="M5764" s="11" t="str" cm="1">
        <f t="array" ref="M5764">_xlfn.IFS(ROUND(Sales_Data[[#This Row],[Temperature]],0)&lt;50,"Cold",ROUND(Sales_Data[[#This Row],[Temperature]],0)&lt;70,"Mild",ROUND(Sales_Data[[#This Row],[Temperature]],0)&lt;84,"Warm",TRUE,"Hot")</f>
        <v>Hot</v>
      </c>
    </row>
    <row r="5765" spans="1:13" x14ac:dyDescent="0.3">
      <c r="A5765" s="5">
        <v>4</v>
      </c>
      <c r="B5765" s="5" t="s">
        <v>85</v>
      </c>
      <c r="C5765" s="7" t="b">
        <f t="shared" si="180"/>
        <v>0</v>
      </c>
      <c r="D5765" s="7" t="str" cm="1">
        <f t="array" ref="D5765">_xlfn.SWITCH(A5765,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765" s="12">
        <f t="shared" si="181"/>
        <v>41117</v>
      </c>
      <c r="F5765" s="5">
        <v>2012</v>
      </c>
      <c r="G5765" s="8">
        <v>2048613.65</v>
      </c>
      <c r="H5765" s="5" t="s">
        <v>99</v>
      </c>
      <c r="I5765" s="9">
        <v>81.06</v>
      </c>
      <c r="J5765" s="10">
        <v>3.3559999999999999</v>
      </c>
      <c r="K5765" s="10">
        <v>130.7195806</v>
      </c>
      <c r="L5765" s="10">
        <v>4.077</v>
      </c>
      <c r="M5765" s="11" t="str" cm="1">
        <f t="array" ref="M5765">_xlfn.IFS(ROUND(Sales_Data[[#This Row],[Temperature]],0)&lt;50,"Cold",ROUND(Sales_Data[[#This Row],[Temperature]],0)&lt;70,"Mild",ROUND(Sales_Data[[#This Row],[Temperature]],0)&lt;84,"Warm",TRUE,"Hot")</f>
        <v>Warm</v>
      </c>
    </row>
    <row r="5766" spans="1:13" x14ac:dyDescent="0.3">
      <c r="A5766" s="5">
        <v>5</v>
      </c>
      <c r="B5766" s="5" t="s">
        <v>85</v>
      </c>
      <c r="C5766" s="7" t="b">
        <f t="shared" si="180"/>
        <v>0</v>
      </c>
      <c r="D5766" s="7" t="str" cm="1">
        <f t="array" ref="D5766">_xlfn.SWITCH(A5766,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766" s="12">
        <f t="shared" si="181"/>
        <v>41117</v>
      </c>
      <c r="F5766" s="5">
        <v>2012</v>
      </c>
      <c r="G5766" s="8">
        <v>306827.36</v>
      </c>
      <c r="H5766" s="5" t="s">
        <v>99</v>
      </c>
      <c r="I5766" s="9">
        <v>85.06</v>
      </c>
      <c r="J5766" s="10">
        <v>3.407</v>
      </c>
      <c r="K5766" s="10">
        <v>222.52972339999999</v>
      </c>
      <c r="L5766" s="10">
        <v>5.6029999999999998</v>
      </c>
      <c r="M5766" s="11" t="str" cm="1">
        <f t="array" ref="M5766">_xlfn.IFS(ROUND(Sales_Data[[#This Row],[Temperature]],0)&lt;50,"Cold",ROUND(Sales_Data[[#This Row],[Temperature]],0)&lt;70,"Mild",ROUND(Sales_Data[[#This Row],[Temperature]],0)&lt;84,"Warm",TRUE,"Hot")</f>
        <v>Hot</v>
      </c>
    </row>
    <row r="5767" spans="1:13" x14ac:dyDescent="0.3">
      <c r="A5767" s="5">
        <v>6</v>
      </c>
      <c r="B5767" s="5" t="s">
        <v>85</v>
      </c>
      <c r="C5767" s="7" t="b">
        <f t="shared" si="180"/>
        <v>0</v>
      </c>
      <c r="D5767" s="7" t="str" cm="1">
        <f t="array" ref="D5767">_xlfn.SWITCH(A5767,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767" s="12">
        <f t="shared" si="181"/>
        <v>41117</v>
      </c>
      <c r="F5767" s="5">
        <v>2012</v>
      </c>
      <c r="G5767" s="8">
        <v>1513229.16</v>
      </c>
      <c r="H5767" s="5" t="s">
        <v>99</v>
      </c>
      <c r="I5767" s="9">
        <v>85.78</v>
      </c>
      <c r="J5767" s="10">
        <v>3.407</v>
      </c>
      <c r="K5767" s="10">
        <v>223.5516178</v>
      </c>
      <c r="L5767" s="10">
        <v>5.6680000000000001</v>
      </c>
      <c r="M5767" s="11" t="str" cm="1">
        <f t="array" ref="M5767">_xlfn.IFS(ROUND(Sales_Data[[#This Row],[Temperature]],0)&lt;50,"Cold",ROUND(Sales_Data[[#This Row],[Temperature]],0)&lt;70,"Mild",ROUND(Sales_Data[[#This Row],[Temperature]],0)&lt;84,"Warm",TRUE,"Hot")</f>
        <v>Hot</v>
      </c>
    </row>
    <row r="5768" spans="1:13" x14ac:dyDescent="0.3">
      <c r="A5768" s="5">
        <v>7</v>
      </c>
      <c r="B5768" s="5" t="s">
        <v>85</v>
      </c>
      <c r="C5768" s="7" t="b">
        <f t="shared" si="180"/>
        <v>0</v>
      </c>
      <c r="D5768" s="7" t="str" cm="1">
        <f t="array" ref="D5768">_xlfn.SWITCH(A5768,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768" s="12">
        <f t="shared" si="181"/>
        <v>41117</v>
      </c>
      <c r="F5768" s="5">
        <v>2012</v>
      </c>
      <c r="G5768" s="8">
        <v>686365.4</v>
      </c>
      <c r="H5768" s="5" t="s">
        <v>99</v>
      </c>
      <c r="I5768" s="9">
        <v>64.599999999999994</v>
      </c>
      <c r="J5768" s="10">
        <v>3.57</v>
      </c>
      <c r="K5768" s="10">
        <v>197.97921360000001</v>
      </c>
      <c r="L5768" s="10">
        <v>7.8719999999999999</v>
      </c>
      <c r="M5768" s="11" t="str" cm="1">
        <f t="array" ref="M5768">_xlfn.IFS(ROUND(Sales_Data[[#This Row],[Temperature]],0)&lt;50,"Cold",ROUND(Sales_Data[[#This Row],[Temperature]],0)&lt;70,"Mild",ROUND(Sales_Data[[#This Row],[Temperature]],0)&lt;84,"Warm",TRUE,"Hot")</f>
        <v>Mild</v>
      </c>
    </row>
    <row r="5769" spans="1:13" x14ac:dyDescent="0.3">
      <c r="A5769" s="5">
        <v>8</v>
      </c>
      <c r="B5769" s="5" t="s">
        <v>85</v>
      </c>
      <c r="C5769" s="7" t="b">
        <f t="shared" si="180"/>
        <v>0</v>
      </c>
      <c r="D5769" s="7" t="str" cm="1">
        <f t="array" ref="D5769">_xlfn.SWITCH(A5769,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769" s="12">
        <f t="shared" si="181"/>
        <v>41117</v>
      </c>
      <c r="F5769" s="5">
        <v>2012</v>
      </c>
      <c r="G5769" s="8">
        <v>838227.52</v>
      </c>
      <c r="H5769" s="5" t="s">
        <v>99</v>
      </c>
      <c r="I5769" s="9">
        <v>81.709999999999994</v>
      </c>
      <c r="J5769" s="10">
        <v>3.407</v>
      </c>
      <c r="K5769" s="10">
        <v>225.50290140000001</v>
      </c>
      <c r="L5769" s="10">
        <v>5.4009999999999998</v>
      </c>
      <c r="M5769" s="11" t="str" cm="1">
        <f t="array" ref="M5769">_xlfn.IFS(ROUND(Sales_Data[[#This Row],[Temperature]],0)&lt;50,"Cold",ROUND(Sales_Data[[#This Row],[Temperature]],0)&lt;70,"Mild",ROUND(Sales_Data[[#This Row],[Temperature]],0)&lt;84,"Warm",TRUE,"Hot")</f>
        <v>Warm</v>
      </c>
    </row>
    <row r="5770" spans="1:13" x14ac:dyDescent="0.3">
      <c r="A5770" s="5">
        <v>9</v>
      </c>
      <c r="B5770" s="5" t="s">
        <v>85</v>
      </c>
      <c r="C5770" s="7" t="b">
        <f t="shared" si="180"/>
        <v>0</v>
      </c>
      <c r="D5770" s="7" t="str" cm="1">
        <f t="array" ref="D5770">_xlfn.SWITCH(A5770,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770" s="12">
        <f t="shared" si="181"/>
        <v>41117</v>
      </c>
      <c r="F5770" s="5">
        <v>2012</v>
      </c>
      <c r="G5770" s="8">
        <v>495951</v>
      </c>
      <c r="H5770" s="5" t="s">
        <v>99</v>
      </c>
      <c r="I5770" s="9">
        <v>86.41</v>
      </c>
      <c r="J5770" s="10">
        <v>3.407</v>
      </c>
      <c r="K5770" s="10">
        <v>225.69707790000001</v>
      </c>
      <c r="L5770" s="10">
        <v>5.2770000000000001</v>
      </c>
      <c r="M5770" s="11" t="str" cm="1">
        <f t="array" ref="M5770">_xlfn.IFS(ROUND(Sales_Data[[#This Row],[Temperature]],0)&lt;50,"Cold",ROUND(Sales_Data[[#This Row],[Temperature]],0)&lt;70,"Mild",ROUND(Sales_Data[[#This Row],[Temperature]],0)&lt;84,"Warm",TRUE,"Hot")</f>
        <v>Hot</v>
      </c>
    </row>
    <row r="5771" spans="1:13" x14ac:dyDescent="0.3">
      <c r="A5771" s="5">
        <v>10</v>
      </c>
      <c r="B5771" s="5" t="s">
        <v>85</v>
      </c>
      <c r="C5771" s="7" t="b">
        <f t="shared" si="180"/>
        <v>0</v>
      </c>
      <c r="D5771" s="7" t="str" cm="1">
        <f t="array" ref="D5771">_xlfn.SWITCH(A5771,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771" s="12">
        <f t="shared" si="181"/>
        <v>41117</v>
      </c>
      <c r="F5771" s="5">
        <v>2012</v>
      </c>
      <c r="G5771" s="8">
        <v>1817603.66</v>
      </c>
      <c r="H5771" s="5" t="s">
        <v>99</v>
      </c>
      <c r="I5771" s="9">
        <v>83.98</v>
      </c>
      <c r="J5771" s="10">
        <v>3.7690000000000001</v>
      </c>
      <c r="K5771" s="10">
        <v>130.7195806</v>
      </c>
      <c r="L5771" s="10">
        <v>7.17</v>
      </c>
      <c r="M5771" s="11" t="str" cm="1">
        <f t="array" ref="M5771">_xlfn.IFS(ROUND(Sales_Data[[#This Row],[Temperature]],0)&lt;50,"Cold",ROUND(Sales_Data[[#This Row],[Temperature]],0)&lt;70,"Mild",ROUND(Sales_Data[[#This Row],[Temperature]],0)&lt;84,"Warm",TRUE,"Hot")</f>
        <v>Hot</v>
      </c>
    </row>
    <row r="5772" spans="1:13" x14ac:dyDescent="0.3">
      <c r="A5772" s="5">
        <v>11</v>
      </c>
      <c r="B5772" s="5" t="s">
        <v>85</v>
      </c>
      <c r="C5772" s="7" t="b">
        <f t="shared" si="180"/>
        <v>0</v>
      </c>
      <c r="D5772" s="7" t="str" cm="1">
        <f t="array" ref="D5772">_xlfn.SWITCH(A5772,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772" s="12">
        <f t="shared" si="181"/>
        <v>41117</v>
      </c>
      <c r="F5772" s="5">
        <v>2012</v>
      </c>
      <c r="G5772" s="8">
        <v>1272395.02</v>
      </c>
      <c r="H5772" s="5" t="s">
        <v>99</v>
      </c>
      <c r="I5772" s="9">
        <v>85.43</v>
      </c>
      <c r="J5772" s="10">
        <v>3.407</v>
      </c>
      <c r="K5772" s="10">
        <v>225.4537579</v>
      </c>
      <c r="L5772" s="10">
        <v>6.3339999999999996</v>
      </c>
      <c r="M5772" s="11" t="str" cm="1">
        <f t="array" ref="M5772">_xlfn.IFS(ROUND(Sales_Data[[#This Row],[Temperature]],0)&lt;50,"Cold",ROUND(Sales_Data[[#This Row],[Temperature]],0)&lt;70,"Mild",ROUND(Sales_Data[[#This Row],[Temperature]],0)&lt;84,"Warm",TRUE,"Hot")</f>
        <v>Hot</v>
      </c>
    </row>
    <row r="5773" spans="1:13" x14ac:dyDescent="0.3">
      <c r="A5773" s="5">
        <v>12</v>
      </c>
      <c r="B5773" s="5" t="s">
        <v>85</v>
      </c>
      <c r="C5773" s="7" t="b">
        <f t="shared" si="180"/>
        <v>0</v>
      </c>
      <c r="D5773" s="7" t="str" cm="1">
        <f t="array" ref="D5773">_xlfn.SWITCH(A5773,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773" s="12">
        <f t="shared" si="181"/>
        <v>41117</v>
      </c>
      <c r="F5773" s="5">
        <v>2012</v>
      </c>
      <c r="G5773" s="8">
        <v>916967.92</v>
      </c>
      <c r="H5773" s="5" t="s">
        <v>99</v>
      </c>
      <c r="I5773" s="9">
        <v>93.47</v>
      </c>
      <c r="J5773" s="10">
        <v>3.7690000000000001</v>
      </c>
      <c r="K5773" s="10">
        <v>130.7195806</v>
      </c>
      <c r="L5773" s="10">
        <v>10.926</v>
      </c>
      <c r="M5773" s="11" t="str" cm="1">
        <f t="array" ref="M5773">_xlfn.IFS(ROUND(Sales_Data[[#This Row],[Temperature]],0)&lt;50,"Cold",ROUND(Sales_Data[[#This Row],[Temperature]],0)&lt;70,"Mild",ROUND(Sales_Data[[#This Row],[Temperature]],0)&lt;84,"Warm",TRUE,"Hot")</f>
        <v>Hot</v>
      </c>
    </row>
    <row r="5774" spans="1:13" x14ac:dyDescent="0.3">
      <c r="A5774" s="5">
        <v>13</v>
      </c>
      <c r="B5774" s="5" t="s">
        <v>85</v>
      </c>
      <c r="C5774" s="7" t="b">
        <f t="shared" si="180"/>
        <v>0</v>
      </c>
      <c r="D5774" s="7" t="str" cm="1">
        <f t="array" ref="D5774">_xlfn.SWITCH(A5774,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774" s="12">
        <f t="shared" si="181"/>
        <v>41117</v>
      </c>
      <c r="F5774" s="5">
        <v>2012</v>
      </c>
      <c r="G5774" s="8">
        <v>1914430.53</v>
      </c>
      <c r="H5774" s="5" t="s">
        <v>99</v>
      </c>
      <c r="I5774" s="9">
        <v>80.42</v>
      </c>
      <c r="J5774" s="10">
        <v>3.5369999999999999</v>
      </c>
      <c r="K5774" s="10">
        <v>130.7195806</v>
      </c>
      <c r="L5774" s="10">
        <v>5.7649999999999997</v>
      </c>
      <c r="M5774" s="11" t="str" cm="1">
        <f t="array" ref="M5774">_xlfn.IFS(ROUND(Sales_Data[[#This Row],[Temperature]],0)&lt;50,"Cold",ROUND(Sales_Data[[#This Row],[Temperature]],0)&lt;70,"Mild",ROUND(Sales_Data[[#This Row],[Temperature]],0)&lt;84,"Warm",TRUE,"Hot")</f>
        <v>Warm</v>
      </c>
    </row>
    <row r="5775" spans="1:13" x14ac:dyDescent="0.3">
      <c r="A5775" s="5">
        <v>14</v>
      </c>
      <c r="B5775" s="5" t="s">
        <v>85</v>
      </c>
      <c r="C5775" s="7" t="b">
        <f t="shared" si="180"/>
        <v>0</v>
      </c>
      <c r="D5775" s="7" t="str" cm="1">
        <f t="array" ref="D5775">_xlfn.SWITCH(A5775,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775" s="12">
        <f t="shared" si="181"/>
        <v>41117</v>
      </c>
      <c r="F5775" s="5">
        <v>2012</v>
      </c>
      <c r="G5775" s="8">
        <v>1479514.66</v>
      </c>
      <c r="H5775" s="5" t="s">
        <v>99</v>
      </c>
      <c r="I5775" s="9">
        <v>77.2</v>
      </c>
      <c r="J5775" s="10">
        <v>3.6469999999999998</v>
      </c>
      <c r="K5775" s="10">
        <v>191.16556639999999</v>
      </c>
      <c r="L5775" s="10">
        <v>8.6839999999999993</v>
      </c>
      <c r="M5775" s="11" t="str" cm="1">
        <f t="array" ref="M5775">_xlfn.IFS(ROUND(Sales_Data[[#This Row],[Temperature]],0)&lt;50,"Cold",ROUND(Sales_Data[[#This Row],[Temperature]],0)&lt;70,"Mild",ROUND(Sales_Data[[#This Row],[Temperature]],0)&lt;84,"Warm",TRUE,"Hot")</f>
        <v>Warm</v>
      </c>
    </row>
    <row r="5776" spans="1:13" x14ac:dyDescent="0.3">
      <c r="A5776" s="5">
        <v>15</v>
      </c>
      <c r="B5776" s="5" t="s">
        <v>85</v>
      </c>
      <c r="C5776" s="7" t="b">
        <f t="shared" si="180"/>
        <v>0</v>
      </c>
      <c r="D5776" s="7" t="str" cm="1">
        <f t="array" ref="D5776">_xlfn.SWITCH(A5776,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776" s="12">
        <f t="shared" si="181"/>
        <v>41117</v>
      </c>
      <c r="F5776" s="5">
        <v>2012</v>
      </c>
      <c r="G5776" s="8">
        <v>571190.82999999996</v>
      </c>
      <c r="H5776" s="5" t="s">
        <v>99</v>
      </c>
      <c r="I5776" s="9">
        <v>73.900000000000006</v>
      </c>
      <c r="J5776" s="10">
        <v>3.82</v>
      </c>
      <c r="K5776" s="10">
        <v>138.20338709999999</v>
      </c>
      <c r="L5776" s="10">
        <v>8.1929999999999996</v>
      </c>
      <c r="M5776" s="11" t="str" cm="1">
        <f t="array" ref="M5776">_xlfn.IFS(ROUND(Sales_Data[[#This Row],[Temperature]],0)&lt;50,"Cold",ROUND(Sales_Data[[#This Row],[Temperature]],0)&lt;70,"Mild",ROUND(Sales_Data[[#This Row],[Temperature]],0)&lt;84,"Warm",TRUE,"Hot")</f>
        <v>Warm</v>
      </c>
    </row>
    <row r="5777" spans="1:13" x14ac:dyDescent="0.3">
      <c r="A5777" s="5">
        <v>16</v>
      </c>
      <c r="B5777" s="5" t="s">
        <v>85</v>
      </c>
      <c r="C5777" s="7" t="b">
        <f t="shared" si="180"/>
        <v>0</v>
      </c>
      <c r="D5777" s="7" t="str" cm="1">
        <f t="array" ref="D5777">_xlfn.SWITCH(A5777,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777" s="12">
        <f t="shared" si="181"/>
        <v>41117</v>
      </c>
      <c r="F5777" s="5">
        <v>2012</v>
      </c>
      <c r="G5777" s="8">
        <v>539337.87</v>
      </c>
      <c r="H5777" s="5" t="s">
        <v>99</v>
      </c>
      <c r="I5777" s="9">
        <v>69</v>
      </c>
      <c r="J5777" s="10">
        <v>3.57</v>
      </c>
      <c r="K5777" s="10">
        <v>197.97921360000001</v>
      </c>
      <c r="L5777" s="10">
        <v>6.0609999999999999</v>
      </c>
      <c r="M5777" s="11" t="str" cm="1">
        <f t="array" ref="M5777">_xlfn.IFS(ROUND(Sales_Data[[#This Row],[Temperature]],0)&lt;50,"Cold",ROUND(Sales_Data[[#This Row],[Temperature]],0)&lt;70,"Mild",ROUND(Sales_Data[[#This Row],[Temperature]],0)&lt;84,"Warm",TRUE,"Hot")</f>
        <v>Mild</v>
      </c>
    </row>
    <row r="5778" spans="1:13" x14ac:dyDescent="0.3">
      <c r="A5778" s="5">
        <v>17</v>
      </c>
      <c r="B5778" s="5" t="s">
        <v>85</v>
      </c>
      <c r="C5778" s="7" t="b">
        <f t="shared" si="180"/>
        <v>0</v>
      </c>
      <c r="D5778" s="7" t="str" cm="1">
        <f t="array" ref="D5778">_xlfn.SWITCH(A5778,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778" s="12">
        <f t="shared" si="181"/>
        <v>41117</v>
      </c>
      <c r="F5778" s="5">
        <v>2012</v>
      </c>
      <c r="G5778" s="8">
        <v>907493.24</v>
      </c>
      <c r="H5778" s="5" t="s">
        <v>99</v>
      </c>
      <c r="I5778" s="9">
        <v>74.2</v>
      </c>
      <c r="J5778" s="10">
        <v>3.5369999999999999</v>
      </c>
      <c r="K5778" s="10">
        <v>130.7195806</v>
      </c>
      <c r="L5778" s="10">
        <v>5.9359999999999999</v>
      </c>
      <c r="M5778" s="11" t="str" cm="1">
        <f t="array" ref="M5778">_xlfn.IFS(ROUND(Sales_Data[[#This Row],[Temperature]],0)&lt;50,"Cold",ROUND(Sales_Data[[#This Row],[Temperature]],0)&lt;70,"Mild",ROUND(Sales_Data[[#This Row],[Temperature]],0)&lt;84,"Warm",TRUE,"Hot")</f>
        <v>Warm</v>
      </c>
    </row>
    <row r="5779" spans="1:13" x14ac:dyDescent="0.3">
      <c r="A5779" s="5">
        <v>18</v>
      </c>
      <c r="B5779" s="5" t="s">
        <v>85</v>
      </c>
      <c r="C5779" s="7" t="b">
        <f t="shared" si="180"/>
        <v>0</v>
      </c>
      <c r="D5779" s="7" t="str" cm="1">
        <f t="array" ref="D5779">_xlfn.SWITCH(A5779,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779" s="12">
        <f t="shared" si="181"/>
        <v>41117</v>
      </c>
      <c r="F5779" s="5">
        <v>2012</v>
      </c>
      <c r="G5779" s="8">
        <v>924506.26</v>
      </c>
      <c r="H5779" s="5" t="s">
        <v>99</v>
      </c>
      <c r="I5779" s="9">
        <v>72.97</v>
      </c>
      <c r="J5779" s="10">
        <v>3.7010000000000001</v>
      </c>
      <c r="K5779" s="10">
        <v>138.20338709999999</v>
      </c>
      <c r="L5779" s="10">
        <v>8.5350000000000001</v>
      </c>
      <c r="M5779" s="11" t="str" cm="1">
        <f t="array" ref="M5779">_xlfn.IFS(ROUND(Sales_Data[[#This Row],[Temperature]],0)&lt;50,"Cold",ROUND(Sales_Data[[#This Row],[Temperature]],0)&lt;70,"Mild",ROUND(Sales_Data[[#This Row],[Temperature]],0)&lt;84,"Warm",TRUE,"Hot")</f>
        <v>Warm</v>
      </c>
    </row>
    <row r="5780" spans="1:13" x14ac:dyDescent="0.3">
      <c r="A5780" s="5">
        <v>19</v>
      </c>
      <c r="B5780" s="5" t="s">
        <v>85</v>
      </c>
      <c r="C5780" s="7" t="b">
        <f t="shared" si="180"/>
        <v>0</v>
      </c>
      <c r="D5780" s="7" t="str" cm="1">
        <f t="array" ref="D5780">_xlfn.SWITCH(A5780,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780" s="12">
        <f t="shared" si="181"/>
        <v>41117</v>
      </c>
      <c r="F5780" s="5">
        <v>2012</v>
      </c>
      <c r="G5780" s="8">
        <v>1248915.43</v>
      </c>
      <c r="H5780" s="5" t="s">
        <v>99</v>
      </c>
      <c r="I5780" s="9">
        <v>74.430000000000007</v>
      </c>
      <c r="J5780" s="10">
        <v>3.82</v>
      </c>
      <c r="K5780" s="10">
        <v>138.20338709999999</v>
      </c>
      <c r="L5780" s="10">
        <v>8.1929999999999996</v>
      </c>
      <c r="M5780" s="11" t="str" cm="1">
        <f t="array" ref="M5780">_xlfn.IFS(ROUND(Sales_Data[[#This Row],[Temperature]],0)&lt;50,"Cold",ROUND(Sales_Data[[#This Row],[Temperature]],0)&lt;70,"Mild",ROUND(Sales_Data[[#This Row],[Temperature]],0)&lt;84,"Warm",TRUE,"Hot")</f>
        <v>Warm</v>
      </c>
    </row>
    <row r="5781" spans="1:13" x14ac:dyDescent="0.3">
      <c r="A5781" s="5">
        <v>20</v>
      </c>
      <c r="B5781" s="5" t="s">
        <v>85</v>
      </c>
      <c r="C5781" s="7" t="b">
        <f t="shared" si="180"/>
        <v>0</v>
      </c>
      <c r="D5781" s="7" t="str" cm="1">
        <f t="array" ref="D5781">_xlfn.SWITCH(A5781,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781" s="12">
        <f t="shared" si="181"/>
        <v>41117</v>
      </c>
      <c r="F5781" s="5">
        <v>2012</v>
      </c>
      <c r="G5781" s="8">
        <v>1911559.1</v>
      </c>
      <c r="H5781" s="5" t="s">
        <v>99</v>
      </c>
      <c r="I5781" s="9">
        <v>74.599999999999994</v>
      </c>
      <c r="J5781" s="10">
        <v>3.6469999999999998</v>
      </c>
      <c r="K5781" s="10">
        <v>214.7382432</v>
      </c>
      <c r="L5781" s="10">
        <v>7.28</v>
      </c>
      <c r="M5781" s="11" t="str" cm="1">
        <f t="array" ref="M5781">_xlfn.IFS(ROUND(Sales_Data[[#This Row],[Temperature]],0)&lt;50,"Cold",ROUND(Sales_Data[[#This Row],[Temperature]],0)&lt;70,"Mild",ROUND(Sales_Data[[#This Row],[Temperature]],0)&lt;84,"Warm",TRUE,"Hot")</f>
        <v>Warm</v>
      </c>
    </row>
    <row r="5782" spans="1:13" x14ac:dyDescent="0.3">
      <c r="A5782" s="5">
        <v>21</v>
      </c>
      <c r="B5782" s="5" t="s">
        <v>85</v>
      </c>
      <c r="C5782" s="7" t="b">
        <f t="shared" si="180"/>
        <v>0</v>
      </c>
      <c r="D5782" s="7" t="str" cm="1">
        <f t="array" ref="D5782">_xlfn.SWITCH(A5782,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782" s="12">
        <f t="shared" si="181"/>
        <v>41117</v>
      </c>
      <c r="F5782" s="5">
        <v>2012</v>
      </c>
      <c r="G5782" s="8">
        <v>677789.14</v>
      </c>
      <c r="H5782" s="5" t="s">
        <v>99</v>
      </c>
      <c r="I5782" s="9">
        <v>88.09</v>
      </c>
      <c r="J5782" s="10">
        <v>3.407</v>
      </c>
      <c r="K5782" s="10">
        <v>221.57854610000001</v>
      </c>
      <c r="L5782" s="10">
        <v>6.5650000000000004</v>
      </c>
      <c r="M5782" s="11" t="str" cm="1">
        <f t="array" ref="M5782">_xlfn.IFS(ROUND(Sales_Data[[#This Row],[Temperature]],0)&lt;50,"Cold",ROUND(Sales_Data[[#This Row],[Temperature]],0)&lt;70,"Mild",ROUND(Sales_Data[[#This Row],[Temperature]],0)&lt;84,"Warm",TRUE,"Hot")</f>
        <v>Hot</v>
      </c>
    </row>
    <row r="5783" spans="1:13" x14ac:dyDescent="0.3">
      <c r="A5783" s="5">
        <v>22</v>
      </c>
      <c r="B5783" s="5" t="s">
        <v>85</v>
      </c>
      <c r="C5783" s="7" t="b">
        <f t="shared" si="180"/>
        <v>0</v>
      </c>
      <c r="D5783" s="7" t="str" cm="1">
        <f t="array" ref="D5783">_xlfn.SWITCH(A5783,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783" s="12">
        <f t="shared" si="181"/>
        <v>41117</v>
      </c>
      <c r="F5783" s="5">
        <v>2012</v>
      </c>
      <c r="G5783" s="8">
        <v>925731.21</v>
      </c>
      <c r="H5783" s="5" t="s">
        <v>99</v>
      </c>
      <c r="I5783" s="9">
        <v>73.52</v>
      </c>
      <c r="J5783" s="10">
        <v>3.7010000000000001</v>
      </c>
      <c r="K5783" s="10">
        <v>142.21269240000001</v>
      </c>
      <c r="L5783" s="10">
        <v>7.7530000000000001</v>
      </c>
      <c r="M5783" s="11" t="str" cm="1">
        <f t="array" ref="M5783">_xlfn.IFS(ROUND(Sales_Data[[#This Row],[Temperature]],0)&lt;50,"Cold",ROUND(Sales_Data[[#This Row],[Temperature]],0)&lt;70,"Mild",ROUND(Sales_Data[[#This Row],[Temperature]],0)&lt;84,"Warm",TRUE,"Hot")</f>
        <v>Warm</v>
      </c>
    </row>
    <row r="5784" spans="1:13" x14ac:dyDescent="0.3">
      <c r="A5784" s="5">
        <v>23</v>
      </c>
      <c r="B5784" s="5" t="s">
        <v>85</v>
      </c>
      <c r="C5784" s="7" t="b">
        <f t="shared" si="180"/>
        <v>0</v>
      </c>
      <c r="D5784" s="7" t="str" cm="1">
        <f t="array" ref="D5784">_xlfn.SWITCH(A5784,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784" s="12">
        <f t="shared" si="181"/>
        <v>41117</v>
      </c>
      <c r="F5784" s="5">
        <v>2012</v>
      </c>
      <c r="G5784" s="8">
        <v>1322932.3600000001</v>
      </c>
      <c r="H5784" s="5" t="s">
        <v>99</v>
      </c>
      <c r="I5784" s="9">
        <v>69.31</v>
      </c>
      <c r="J5784" s="10">
        <v>3.7010000000000001</v>
      </c>
      <c r="K5784" s="10">
        <v>138.20338709999999</v>
      </c>
      <c r="L5784" s="10">
        <v>4.1559999999999997</v>
      </c>
      <c r="M5784" s="11" t="str" cm="1">
        <f t="array" ref="M5784">_xlfn.IFS(ROUND(Sales_Data[[#This Row],[Temperature]],0)&lt;50,"Cold",ROUND(Sales_Data[[#This Row],[Temperature]],0)&lt;70,"Mild",ROUND(Sales_Data[[#This Row],[Temperature]],0)&lt;84,"Warm",TRUE,"Hot")</f>
        <v>Mild</v>
      </c>
    </row>
    <row r="5785" spans="1:13" x14ac:dyDescent="0.3">
      <c r="A5785" s="5">
        <v>24</v>
      </c>
      <c r="B5785" s="5" t="s">
        <v>85</v>
      </c>
      <c r="C5785" s="7" t="b">
        <f t="shared" si="180"/>
        <v>0</v>
      </c>
      <c r="D5785" s="7" t="str" cm="1">
        <f t="array" ref="D5785">_xlfn.SWITCH(A5785,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785" s="12">
        <f t="shared" si="181"/>
        <v>41117</v>
      </c>
      <c r="F5785" s="5">
        <v>2012</v>
      </c>
      <c r="G5785" s="8">
        <v>1307339.1399999999</v>
      </c>
      <c r="H5785" s="5" t="s">
        <v>99</v>
      </c>
      <c r="I5785" s="9">
        <v>73.62</v>
      </c>
      <c r="J5785" s="10">
        <v>3.82</v>
      </c>
      <c r="K5785" s="10">
        <v>138.20338709999999</v>
      </c>
      <c r="L5785" s="10">
        <v>8.9529999999999994</v>
      </c>
      <c r="M5785" s="11" t="str" cm="1">
        <f t="array" ref="M5785">_xlfn.IFS(ROUND(Sales_Data[[#This Row],[Temperature]],0)&lt;50,"Cold",ROUND(Sales_Data[[#This Row],[Temperature]],0)&lt;70,"Mild",ROUND(Sales_Data[[#This Row],[Temperature]],0)&lt;84,"Warm",TRUE,"Hot")</f>
        <v>Warm</v>
      </c>
    </row>
    <row r="5786" spans="1:13" x14ac:dyDescent="0.3">
      <c r="A5786" s="5">
        <v>25</v>
      </c>
      <c r="B5786" s="5" t="s">
        <v>85</v>
      </c>
      <c r="C5786" s="7" t="b">
        <f t="shared" si="180"/>
        <v>0</v>
      </c>
      <c r="D5786" s="7" t="str" cm="1">
        <f t="array" ref="D5786">_xlfn.SWITCH(A5786,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786" s="12">
        <f t="shared" si="181"/>
        <v>41117</v>
      </c>
      <c r="F5786" s="5">
        <v>2012</v>
      </c>
      <c r="G5786" s="8">
        <v>659109.53</v>
      </c>
      <c r="H5786" s="5" t="s">
        <v>99</v>
      </c>
      <c r="I5786" s="9">
        <v>72.98</v>
      </c>
      <c r="J5786" s="10">
        <v>3.6469999999999998</v>
      </c>
      <c r="K5786" s="10">
        <v>214.7382432</v>
      </c>
      <c r="L5786" s="10">
        <v>7.28</v>
      </c>
      <c r="M5786" s="11" t="str" cm="1">
        <f t="array" ref="M5786">_xlfn.IFS(ROUND(Sales_Data[[#This Row],[Temperature]],0)&lt;50,"Cold",ROUND(Sales_Data[[#This Row],[Temperature]],0)&lt;70,"Mild",ROUND(Sales_Data[[#This Row],[Temperature]],0)&lt;84,"Warm",TRUE,"Hot")</f>
        <v>Warm</v>
      </c>
    </row>
    <row r="5787" spans="1:13" x14ac:dyDescent="0.3">
      <c r="A5787" s="5">
        <v>26</v>
      </c>
      <c r="B5787" s="5" t="s">
        <v>85</v>
      </c>
      <c r="C5787" s="7" t="b">
        <f t="shared" si="180"/>
        <v>0</v>
      </c>
      <c r="D5787" s="7" t="str" cm="1">
        <f t="array" ref="D5787">_xlfn.SWITCH(A5787,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787" s="12">
        <f t="shared" si="181"/>
        <v>41117</v>
      </c>
      <c r="F5787" s="5">
        <v>2012</v>
      </c>
      <c r="G5787" s="8">
        <v>1031745.14</v>
      </c>
      <c r="H5787" s="5" t="s">
        <v>99</v>
      </c>
      <c r="I5787" s="9">
        <v>64.12</v>
      </c>
      <c r="J5787" s="10">
        <v>3.7010000000000001</v>
      </c>
      <c r="K5787" s="10">
        <v>138.20338709999999</v>
      </c>
      <c r="L5787" s="10">
        <v>7.4050000000000002</v>
      </c>
      <c r="M5787" s="11" t="str" cm="1">
        <f t="array" ref="M5787">_xlfn.IFS(ROUND(Sales_Data[[#This Row],[Temperature]],0)&lt;50,"Cold",ROUND(Sales_Data[[#This Row],[Temperature]],0)&lt;70,"Mild",ROUND(Sales_Data[[#This Row],[Temperature]],0)&lt;84,"Warm",TRUE,"Hot")</f>
        <v>Mild</v>
      </c>
    </row>
    <row r="5788" spans="1:13" x14ac:dyDescent="0.3">
      <c r="A5788" s="5">
        <v>27</v>
      </c>
      <c r="B5788" s="5" t="s">
        <v>85</v>
      </c>
      <c r="C5788" s="7" t="b">
        <f t="shared" si="180"/>
        <v>0</v>
      </c>
      <c r="D5788" s="7" t="str" cm="1">
        <f t="array" ref="D5788">_xlfn.SWITCH(A5788,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788" s="12">
        <f t="shared" si="181"/>
        <v>41117</v>
      </c>
      <c r="F5788" s="5">
        <v>2012</v>
      </c>
      <c r="G5788" s="8">
        <v>1625883.71</v>
      </c>
      <c r="H5788" s="5" t="s">
        <v>99</v>
      </c>
      <c r="I5788" s="9">
        <v>76.010000000000005</v>
      </c>
      <c r="J5788" s="10">
        <v>3.82</v>
      </c>
      <c r="K5788" s="10">
        <v>142.21269240000001</v>
      </c>
      <c r="L5788" s="10">
        <v>8.2390000000000008</v>
      </c>
      <c r="M5788" s="11" t="str" cm="1">
        <f t="array" ref="M5788">_xlfn.IFS(ROUND(Sales_Data[[#This Row],[Temperature]],0)&lt;50,"Cold",ROUND(Sales_Data[[#This Row],[Temperature]],0)&lt;70,"Mild",ROUND(Sales_Data[[#This Row],[Temperature]],0)&lt;84,"Warm",TRUE,"Hot")</f>
        <v>Warm</v>
      </c>
    </row>
    <row r="5789" spans="1:13" x14ac:dyDescent="0.3">
      <c r="A5789" s="5">
        <v>28</v>
      </c>
      <c r="B5789" s="5" t="s">
        <v>85</v>
      </c>
      <c r="C5789" s="7" t="b">
        <f t="shared" si="180"/>
        <v>0</v>
      </c>
      <c r="D5789" s="7" t="str" cm="1">
        <f t="array" ref="D5789">_xlfn.SWITCH(A5789,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789" s="12">
        <f t="shared" si="181"/>
        <v>41117</v>
      </c>
      <c r="F5789" s="5">
        <v>2012</v>
      </c>
      <c r="G5789" s="8">
        <v>1135035.0900000001</v>
      </c>
      <c r="H5789" s="5" t="s">
        <v>99</v>
      </c>
      <c r="I5789" s="9">
        <v>93.47</v>
      </c>
      <c r="J5789" s="10">
        <v>3.7690000000000001</v>
      </c>
      <c r="K5789" s="10">
        <v>130.7195806</v>
      </c>
      <c r="L5789" s="10">
        <v>10.926</v>
      </c>
      <c r="M5789" s="11" t="str" cm="1">
        <f t="array" ref="M5789">_xlfn.IFS(ROUND(Sales_Data[[#This Row],[Temperature]],0)&lt;50,"Cold",ROUND(Sales_Data[[#This Row],[Temperature]],0)&lt;70,"Mild",ROUND(Sales_Data[[#This Row],[Temperature]],0)&lt;84,"Warm",TRUE,"Hot")</f>
        <v>Hot</v>
      </c>
    </row>
    <row r="5790" spans="1:13" x14ac:dyDescent="0.3">
      <c r="A5790" s="5">
        <v>29</v>
      </c>
      <c r="B5790" s="5" t="s">
        <v>85</v>
      </c>
      <c r="C5790" s="7" t="b">
        <f t="shared" si="180"/>
        <v>0</v>
      </c>
      <c r="D5790" s="7" t="str" cm="1">
        <f t="array" ref="D5790">_xlfn.SWITCH(A5790,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90" s="12">
        <f t="shared" si="181"/>
        <v>41117</v>
      </c>
      <c r="F5790" s="5">
        <v>2012</v>
      </c>
      <c r="G5790" s="8">
        <v>475158.24</v>
      </c>
      <c r="H5790" s="5" t="s">
        <v>99</v>
      </c>
      <c r="I5790" s="9">
        <v>73.52</v>
      </c>
      <c r="J5790" s="10">
        <v>3.7010000000000001</v>
      </c>
      <c r="K5790" s="10">
        <v>138.20338709999999</v>
      </c>
      <c r="L5790" s="10">
        <v>9.4190000000000005</v>
      </c>
      <c r="M5790" s="11" t="str" cm="1">
        <f t="array" ref="M5790">_xlfn.IFS(ROUND(Sales_Data[[#This Row],[Temperature]],0)&lt;50,"Cold",ROUND(Sales_Data[[#This Row],[Temperature]],0)&lt;70,"Mild",ROUND(Sales_Data[[#This Row],[Temperature]],0)&lt;84,"Warm",TRUE,"Hot")</f>
        <v>Warm</v>
      </c>
    </row>
    <row r="5791" spans="1:13" x14ac:dyDescent="0.3">
      <c r="A5791" s="5">
        <v>30</v>
      </c>
      <c r="B5791" s="5" t="s">
        <v>85</v>
      </c>
      <c r="C5791" s="7" t="b">
        <f t="shared" si="180"/>
        <v>0</v>
      </c>
      <c r="D5791" s="7" t="str" cm="1">
        <f t="array" ref="D5791">_xlfn.SWITCH(A5791,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91" s="12">
        <f t="shared" si="181"/>
        <v>41117</v>
      </c>
      <c r="F5791" s="5">
        <v>2012</v>
      </c>
      <c r="G5791" s="8">
        <v>424581.17</v>
      </c>
      <c r="H5791" s="5" t="s">
        <v>99</v>
      </c>
      <c r="I5791" s="9">
        <v>88.09</v>
      </c>
      <c r="J5791" s="10">
        <v>3.407</v>
      </c>
      <c r="K5791" s="10">
        <v>221.57854610000001</v>
      </c>
      <c r="L5791" s="10">
        <v>6.5650000000000004</v>
      </c>
      <c r="M5791" s="11" t="str" cm="1">
        <f t="array" ref="M5791">_xlfn.IFS(ROUND(Sales_Data[[#This Row],[Temperature]],0)&lt;50,"Cold",ROUND(Sales_Data[[#This Row],[Temperature]],0)&lt;70,"Mild",ROUND(Sales_Data[[#This Row],[Temperature]],0)&lt;84,"Warm",TRUE,"Hot")</f>
        <v>Hot</v>
      </c>
    </row>
    <row r="5792" spans="1:13" x14ac:dyDescent="0.3">
      <c r="A5792" s="5">
        <v>31</v>
      </c>
      <c r="B5792" s="5" t="s">
        <v>85</v>
      </c>
      <c r="C5792" s="7" t="b">
        <f t="shared" si="180"/>
        <v>0</v>
      </c>
      <c r="D5792" s="7" t="str" cm="1">
        <f t="array" ref="D5792">_xlfn.SWITCH(A5792,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92" s="12">
        <f t="shared" si="181"/>
        <v>41117</v>
      </c>
      <c r="F5792" s="5">
        <v>2012</v>
      </c>
      <c r="G5792" s="8">
        <v>1303732.3600000001</v>
      </c>
      <c r="H5792" s="5" t="s">
        <v>99</v>
      </c>
      <c r="I5792" s="9">
        <v>88.09</v>
      </c>
      <c r="J5792" s="10">
        <v>3.407</v>
      </c>
      <c r="K5792" s="10">
        <v>221.57854610000001</v>
      </c>
      <c r="L5792" s="10">
        <v>6.5650000000000004</v>
      </c>
      <c r="M5792" s="11" t="str" cm="1">
        <f t="array" ref="M5792">_xlfn.IFS(ROUND(Sales_Data[[#This Row],[Temperature]],0)&lt;50,"Cold",ROUND(Sales_Data[[#This Row],[Temperature]],0)&lt;70,"Mild",ROUND(Sales_Data[[#This Row],[Temperature]],0)&lt;84,"Warm",TRUE,"Hot")</f>
        <v>Hot</v>
      </c>
    </row>
    <row r="5793" spans="1:13" x14ac:dyDescent="0.3">
      <c r="A5793" s="5">
        <v>32</v>
      </c>
      <c r="B5793" s="5" t="s">
        <v>85</v>
      </c>
      <c r="C5793" s="7" t="b">
        <f t="shared" si="180"/>
        <v>0</v>
      </c>
      <c r="D5793" s="7" t="str" cm="1">
        <f t="array" ref="D5793">_xlfn.SWITCH(A5793,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93" s="12">
        <f t="shared" si="181"/>
        <v>41117</v>
      </c>
      <c r="F5793" s="5">
        <v>2012</v>
      </c>
      <c r="G5793" s="8">
        <v>1144901.52</v>
      </c>
      <c r="H5793" s="5" t="s">
        <v>99</v>
      </c>
      <c r="I5793" s="9">
        <v>77.56</v>
      </c>
      <c r="J5793" s="10">
        <v>3.57</v>
      </c>
      <c r="K5793" s="10">
        <v>197.97921360000001</v>
      </c>
      <c r="L5793" s="10">
        <v>7.8719999999999999</v>
      </c>
      <c r="M5793" s="11" t="str" cm="1">
        <f t="array" ref="M5793">_xlfn.IFS(ROUND(Sales_Data[[#This Row],[Temperature]],0)&lt;50,"Cold",ROUND(Sales_Data[[#This Row],[Temperature]],0)&lt;70,"Mild",ROUND(Sales_Data[[#This Row],[Temperature]],0)&lt;84,"Warm",TRUE,"Hot")</f>
        <v>Warm</v>
      </c>
    </row>
    <row r="5794" spans="1:13" x14ac:dyDescent="0.3">
      <c r="A5794" s="5">
        <v>33</v>
      </c>
      <c r="B5794" s="5" t="s">
        <v>85</v>
      </c>
      <c r="C5794" s="7" t="b">
        <f t="shared" si="180"/>
        <v>0</v>
      </c>
      <c r="D5794" s="7" t="str" cm="1">
        <f t="array" ref="D5794">_xlfn.SWITCH(A5794,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94" s="12">
        <f t="shared" si="181"/>
        <v>41117</v>
      </c>
      <c r="F5794" s="5">
        <v>2012</v>
      </c>
      <c r="G5794" s="8">
        <v>249134.32</v>
      </c>
      <c r="H5794" s="5" t="s">
        <v>99</v>
      </c>
      <c r="I5794" s="9">
        <v>93.95</v>
      </c>
      <c r="J5794" s="10">
        <v>3.7690000000000001</v>
      </c>
      <c r="K5794" s="10">
        <v>130.7195806</v>
      </c>
      <c r="L5794" s="10">
        <v>7.1470000000000002</v>
      </c>
      <c r="M5794" s="11" t="str" cm="1">
        <f t="array" ref="M5794">_xlfn.IFS(ROUND(Sales_Data[[#This Row],[Temperature]],0)&lt;50,"Cold",ROUND(Sales_Data[[#This Row],[Temperature]],0)&lt;70,"Mild",ROUND(Sales_Data[[#This Row],[Temperature]],0)&lt;84,"Warm",TRUE,"Hot")</f>
        <v>Hot</v>
      </c>
    </row>
    <row r="5795" spans="1:13" x14ac:dyDescent="0.3">
      <c r="A5795" s="5">
        <v>34</v>
      </c>
      <c r="B5795" s="5" t="s">
        <v>85</v>
      </c>
      <c r="C5795" s="7" t="b">
        <f t="shared" si="180"/>
        <v>0</v>
      </c>
      <c r="D5795" s="7" t="str" cm="1">
        <f t="array" ref="D5795">_xlfn.SWITCH(A5795,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95" s="12">
        <f t="shared" si="181"/>
        <v>41117</v>
      </c>
      <c r="F5795" s="5">
        <v>2012</v>
      </c>
      <c r="G5795" s="8">
        <v>917883.79</v>
      </c>
      <c r="H5795" s="5" t="s">
        <v>99</v>
      </c>
      <c r="I5795" s="9">
        <v>77.3</v>
      </c>
      <c r="J5795" s="10">
        <v>3.3559999999999999</v>
      </c>
      <c r="K5795" s="10">
        <v>130.7195806</v>
      </c>
      <c r="L5795" s="10">
        <v>9.2850000000000001</v>
      </c>
      <c r="M5795" s="11" t="str" cm="1">
        <f t="array" ref="M5795">_xlfn.IFS(ROUND(Sales_Data[[#This Row],[Temperature]],0)&lt;50,"Cold",ROUND(Sales_Data[[#This Row],[Temperature]],0)&lt;70,"Mild",ROUND(Sales_Data[[#This Row],[Temperature]],0)&lt;84,"Warm",TRUE,"Hot")</f>
        <v>Warm</v>
      </c>
    </row>
    <row r="5796" spans="1:13" x14ac:dyDescent="0.3">
      <c r="A5796" s="5">
        <v>35</v>
      </c>
      <c r="B5796" s="5" t="s">
        <v>85</v>
      </c>
      <c r="C5796" s="7" t="b">
        <f t="shared" si="180"/>
        <v>0</v>
      </c>
      <c r="D5796" s="7" t="str" cm="1">
        <f t="array" ref="D5796">_xlfn.SWITCH(A5796,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96" s="12">
        <f t="shared" si="181"/>
        <v>41117</v>
      </c>
      <c r="F5796" s="5">
        <v>2012</v>
      </c>
      <c r="G5796" s="8">
        <v>808030.15</v>
      </c>
      <c r="H5796" s="5" t="s">
        <v>99</v>
      </c>
      <c r="I5796" s="9">
        <v>76.010000000000005</v>
      </c>
      <c r="J5796" s="10">
        <v>3.6469999999999998</v>
      </c>
      <c r="K5796" s="10">
        <v>142.21269240000001</v>
      </c>
      <c r="L5796" s="10">
        <v>8.8390000000000004</v>
      </c>
      <c r="M5796" s="11" t="str" cm="1">
        <f t="array" ref="M5796">_xlfn.IFS(ROUND(Sales_Data[[#This Row],[Temperature]],0)&lt;50,"Cold",ROUND(Sales_Data[[#This Row],[Temperature]],0)&lt;70,"Mild",ROUND(Sales_Data[[#This Row],[Temperature]],0)&lt;84,"Warm",TRUE,"Hot")</f>
        <v>Warm</v>
      </c>
    </row>
    <row r="5797" spans="1:13" x14ac:dyDescent="0.3">
      <c r="A5797" s="5">
        <v>36</v>
      </c>
      <c r="B5797" s="5" t="s">
        <v>85</v>
      </c>
      <c r="C5797" s="7" t="b">
        <f t="shared" si="180"/>
        <v>0</v>
      </c>
      <c r="D5797" s="7" t="str" cm="1">
        <f t="array" ref="D5797">_xlfn.SWITCH(A5797,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97" s="12">
        <f t="shared" si="181"/>
        <v>41117</v>
      </c>
      <c r="F5797" s="5">
        <v>2012</v>
      </c>
      <c r="G5797" s="8">
        <v>279643.43</v>
      </c>
      <c r="H5797" s="5" t="s">
        <v>99</v>
      </c>
      <c r="I5797" s="9">
        <v>84</v>
      </c>
      <c r="J5797" s="10">
        <v>3.3919999999999999</v>
      </c>
      <c r="K5797" s="10">
        <v>220.6234054</v>
      </c>
      <c r="L5797" s="10">
        <v>6.6230000000000002</v>
      </c>
      <c r="M5797" s="11" t="str" cm="1">
        <f t="array" ref="M5797">_xlfn.IFS(ROUND(Sales_Data[[#This Row],[Temperature]],0)&lt;50,"Cold",ROUND(Sales_Data[[#This Row],[Temperature]],0)&lt;70,"Mild",ROUND(Sales_Data[[#This Row],[Temperature]],0)&lt;84,"Warm",TRUE,"Hot")</f>
        <v>Hot</v>
      </c>
    </row>
    <row r="5798" spans="1:13" x14ac:dyDescent="0.3">
      <c r="A5798" s="5">
        <v>37</v>
      </c>
      <c r="B5798" s="5" t="s">
        <v>85</v>
      </c>
      <c r="C5798" s="7" t="b">
        <f t="shared" si="180"/>
        <v>0</v>
      </c>
      <c r="D5798" s="7" t="str" cm="1">
        <f t="array" ref="D5798">_xlfn.SWITCH(A5798,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98" s="12">
        <f t="shared" si="181"/>
        <v>41117</v>
      </c>
      <c r="F5798" s="5">
        <v>2012</v>
      </c>
      <c r="G5798" s="8">
        <v>514489.17</v>
      </c>
      <c r="H5798" s="5" t="s">
        <v>99</v>
      </c>
      <c r="I5798" s="9">
        <v>84</v>
      </c>
      <c r="J5798" s="10">
        <v>3.407</v>
      </c>
      <c r="K5798" s="10">
        <v>220.6234054</v>
      </c>
      <c r="L5798" s="10">
        <v>6.6230000000000002</v>
      </c>
      <c r="M5798" s="11" t="str" cm="1">
        <f t="array" ref="M5798">_xlfn.IFS(ROUND(Sales_Data[[#This Row],[Temperature]],0)&lt;50,"Cold",ROUND(Sales_Data[[#This Row],[Temperature]],0)&lt;70,"Mild",ROUND(Sales_Data[[#This Row],[Temperature]],0)&lt;84,"Warm",TRUE,"Hot")</f>
        <v>Hot</v>
      </c>
    </row>
    <row r="5799" spans="1:13" x14ac:dyDescent="0.3">
      <c r="A5799" s="5">
        <v>38</v>
      </c>
      <c r="B5799" s="5" t="s">
        <v>85</v>
      </c>
      <c r="C5799" s="7" t="b">
        <f t="shared" si="180"/>
        <v>0</v>
      </c>
      <c r="D5799" s="7" t="str" cm="1">
        <f t="array" ref="D5799">_xlfn.SWITCH(A5799,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99" s="12">
        <f t="shared" si="181"/>
        <v>41117</v>
      </c>
      <c r="F5799" s="5">
        <v>2012</v>
      </c>
      <c r="G5799" s="8">
        <v>407186.47</v>
      </c>
      <c r="H5799" s="5" t="s">
        <v>99</v>
      </c>
      <c r="I5799" s="9">
        <v>93.47</v>
      </c>
      <c r="J5799" s="10">
        <v>3.7690000000000001</v>
      </c>
      <c r="K5799" s="10">
        <v>130.7195806</v>
      </c>
      <c r="L5799" s="10">
        <v>10.926</v>
      </c>
      <c r="M5799" s="11" t="str" cm="1">
        <f t="array" ref="M5799">_xlfn.IFS(ROUND(Sales_Data[[#This Row],[Temperature]],0)&lt;50,"Cold",ROUND(Sales_Data[[#This Row],[Temperature]],0)&lt;70,"Mild",ROUND(Sales_Data[[#This Row],[Temperature]],0)&lt;84,"Warm",TRUE,"Hot")</f>
        <v>Hot</v>
      </c>
    </row>
    <row r="5800" spans="1:13" x14ac:dyDescent="0.3">
      <c r="A5800" s="5">
        <v>39</v>
      </c>
      <c r="B5800" s="5" t="s">
        <v>85</v>
      </c>
      <c r="C5800" s="7" t="b">
        <f t="shared" si="180"/>
        <v>0</v>
      </c>
      <c r="D5800" s="7" t="str" cm="1">
        <f t="array" ref="D5800">_xlfn.SWITCH(A5800,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00" s="12">
        <f t="shared" si="181"/>
        <v>41117</v>
      </c>
      <c r="F5800" s="5">
        <v>2012</v>
      </c>
      <c r="G5800" s="8">
        <v>1487797.54</v>
      </c>
      <c r="H5800" s="5" t="s">
        <v>99</v>
      </c>
      <c r="I5800" s="9">
        <v>82.89</v>
      </c>
      <c r="J5800" s="10">
        <v>3.407</v>
      </c>
      <c r="K5800" s="10">
        <v>220.6234054</v>
      </c>
      <c r="L5800" s="10">
        <v>6.6230000000000002</v>
      </c>
      <c r="M5800" s="11" t="str" cm="1">
        <f t="array" ref="M5800">_xlfn.IFS(ROUND(Sales_Data[[#This Row],[Temperature]],0)&lt;50,"Cold",ROUND(Sales_Data[[#This Row],[Temperature]],0)&lt;70,"Mild",ROUND(Sales_Data[[#This Row],[Temperature]],0)&lt;84,"Warm",TRUE,"Hot")</f>
        <v>Warm</v>
      </c>
    </row>
    <row r="5801" spans="1:13" x14ac:dyDescent="0.3">
      <c r="A5801" s="5">
        <v>40</v>
      </c>
      <c r="B5801" s="5" t="s">
        <v>85</v>
      </c>
      <c r="C5801" s="7" t="b">
        <f t="shared" si="180"/>
        <v>0</v>
      </c>
      <c r="D5801" s="7" t="str" cm="1">
        <f t="array" ref="D5801">_xlfn.SWITCH(A5801,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01" s="12">
        <f t="shared" si="181"/>
        <v>41117</v>
      </c>
      <c r="F5801" s="5">
        <v>2012</v>
      </c>
      <c r="G5801" s="8">
        <v>954396.85</v>
      </c>
      <c r="H5801" s="5" t="s">
        <v>99</v>
      </c>
      <c r="I5801" s="9">
        <v>67.88</v>
      </c>
      <c r="J5801" s="10">
        <v>3.7010000000000001</v>
      </c>
      <c r="K5801" s="10">
        <v>138.20338709999999</v>
      </c>
      <c r="L5801" s="10">
        <v>4.1559999999999997</v>
      </c>
      <c r="M5801" s="11" t="str" cm="1">
        <f t="array" ref="M5801">_xlfn.IFS(ROUND(Sales_Data[[#This Row],[Temperature]],0)&lt;50,"Cold",ROUND(Sales_Data[[#This Row],[Temperature]],0)&lt;70,"Mild",ROUND(Sales_Data[[#This Row],[Temperature]],0)&lt;84,"Warm",TRUE,"Hot")</f>
        <v>Mild</v>
      </c>
    </row>
    <row r="5802" spans="1:13" x14ac:dyDescent="0.3">
      <c r="A5802" s="5">
        <v>41</v>
      </c>
      <c r="B5802" s="5" t="s">
        <v>85</v>
      </c>
      <c r="C5802" s="7" t="b">
        <f t="shared" si="180"/>
        <v>0</v>
      </c>
      <c r="D5802" s="7" t="str" cm="1">
        <f t="array" ref="D5802">_xlfn.SWITCH(A5802,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02" s="12">
        <f t="shared" si="181"/>
        <v>41117</v>
      </c>
      <c r="F5802" s="5">
        <v>2012</v>
      </c>
      <c r="G5802" s="8">
        <v>1344723.97</v>
      </c>
      <c r="H5802" s="5" t="s">
        <v>99</v>
      </c>
      <c r="I5802" s="9">
        <v>73.31</v>
      </c>
      <c r="J5802" s="10">
        <v>3.57</v>
      </c>
      <c r="K5802" s="10">
        <v>197.97921360000001</v>
      </c>
      <c r="L5802" s="10">
        <v>6.4320000000000004</v>
      </c>
      <c r="M5802" s="11" t="str" cm="1">
        <f t="array" ref="M5802">_xlfn.IFS(ROUND(Sales_Data[[#This Row],[Temperature]],0)&lt;50,"Cold",ROUND(Sales_Data[[#This Row],[Temperature]],0)&lt;70,"Mild",ROUND(Sales_Data[[#This Row],[Temperature]],0)&lt;84,"Warm",TRUE,"Hot")</f>
        <v>Warm</v>
      </c>
    </row>
    <row r="5803" spans="1:13" x14ac:dyDescent="0.3">
      <c r="A5803" s="5">
        <v>42</v>
      </c>
      <c r="B5803" s="5" t="s">
        <v>85</v>
      </c>
      <c r="C5803" s="7" t="b">
        <f t="shared" si="180"/>
        <v>0</v>
      </c>
      <c r="D5803" s="7" t="str" cm="1">
        <f t="array" ref="D5803">_xlfn.SWITCH(A5803,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03" s="12">
        <f t="shared" si="181"/>
        <v>41117</v>
      </c>
      <c r="F5803" s="5">
        <v>2012</v>
      </c>
      <c r="G5803" s="8">
        <v>516352.21</v>
      </c>
      <c r="H5803" s="5" t="s">
        <v>99</v>
      </c>
      <c r="I5803" s="9">
        <v>83.98</v>
      </c>
      <c r="J5803" s="10">
        <v>3.7690000000000001</v>
      </c>
      <c r="K5803" s="10">
        <v>130.7195806</v>
      </c>
      <c r="L5803" s="10">
        <v>7.17</v>
      </c>
      <c r="M5803" s="11" t="str" cm="1">
        <f t="array" ref="M5803">_xlfn.IFS(ROUND(Sales_Data[[#This Row],[Temperature]],0)&lt;50,"Cold",ROUND(Sales_Data[[#This Row],[Temperature]],0)&lt;70,"Mild",ROUND(Sales_Data[[#This Row],[Temperature]],0)&lt;84,"Warm",TRUE,"Hot")</f>
        <v>Hot</v>
      </c>
    </row>
    <row r="5804" spans="1:13" x14ac:dyDescent="0.3">
      <c r="A5804" s="5">
        <v>43</v>
      </c>
      <c r="B5804" s="5" t="s">
        <v>85</v>
      </c>
      <c r="C5804" s="7" t="b">
        <f t="shared" si="180"/>
        <v>0</v>
      </c>
      <c r="D5804" s="7" t="str" cm="1">
        <f t="array" ref="D5804">_xlfn.SWITCH(A5804,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04" s="12">
        <f t="shared" si="181"/>
        <v>41117</v>
      </c>
      <c r="F5804" s="5">
        <v>2012</v>
      </c>
      <c r="G5804" s="8">
        <v>572447.52</v>
      </c>
      <c r="H5804" s="5" t="s">
        <v>99</v>
      </c>
      <c r="I5804" s="9">
        <v>82.01</v>
      </c>
      <c r="J5804" s="10">
        <v>3.407</v>
      </c>
      <c r="K5804" s="10">
        <v>213.33039629999999</v>
      </c>
      <c r="L5804" s="10">
        <v>9.2850000000000001</v>
      </c>
      <c r="M5804" s="11" t="str" cm="1">
        <f t="array" ref="M5804">_xlfn.IFS(ROUND(Sales_Data[[#This Row],[Temperature]],0)&lt;50,"Cold",ROUND(Sales_Data[[#This Row],[Temperature]],0)&lt;70,"Mild",ROUND(Sales_Data[[#This Row],[Temperature]],0)&lt;84,"Warm",TRUE,"Hot")</f>
        <v>Warm</v>
      </c>
    </row>
    <row r="5805" spans="1:13" x14ac:dyDescent="0.3">
      <c r="A5805" s="5">
        <v>44</v>
      </c>
      <c r="B5805" s="5" t="s">
        <v>85</v>
      </c>
      <c r="C5805" s="7" t="b">
        <f t="shared" si="180"/>
        <v>0</v>
      </c>
      <c r="D5805" s="7" t="str" cm="1">
        <f t="array" ref="D5805">_xlfn.SWITCH(A5805,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05" s="12">
        <f t="shared" si="181"/>
        <v>41117</v>
      </c>
      <c r="F5805" s="5">
        <v>2012</v>
      </c>
      <c r="G5805" s="8">
        <v>319855.26</v>
      </c>
      <c r="H5805" s="5" t="s">
        <v>99</v>
      </c>
      <c r="I5805" s="9">
        <v>80.42</v>
      </c>
      <c r="J5805" s="10">
        <v>3.5369999999999999</v>
      </c>
      <c r="K5805" s="10">
        <v>130.7195806</v>
      </c>
      <c r="L5805" s="10">
        <v>5.407</v>
      </c>
      <c r="M5805" s="11" t="str" cm="1">
        <f t="array" ref="M5805">_xlfn.IFS(ROUND(Sales_Data[[#This Row],[Temperature]],0)&lt;50,"Cold",ROUND(Sales_Data[[#This Row],[Temperature]],0)&lt;70,"Mild",ROUND(Sales_Data[[#This Row],[Temperature]],0)&lt;84,"Warm",TRUE,"Hot")</f>
        <v>Warm</v>
      </c>
    </row>
    <row r="5806" spans="1:13" x14ac:dyDescent="0.3">
      <c r="A5806" s="5">
        <v>45</v>
      </c>
      <c r="B5806" s="5" t="s">
        <v>85</v>
      </c>
      <c r="C5806" s="7" t="b">
        <f t="shared" si="180"/>
        <v>0</v>
      </c>
      <c r="D5806" s="7" t="str" cm="1">
        <f t="array" ref="D5806">_xlfn.SWITCH(A5806,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06" s="12">
        <f t="shared" si="181"/>
        <v>41117</v>
      </c>
      <c r="F5806" s="5">
        <v>2012</v>
      </c>
      <c r="G5806" s="8">
        <v>711671.58</v>
      </c>
      <c r="H5806" s="5" t="s">
        <v>99</v>
      </c>
      <c r="I5806" s="9">
        <v>77.2</v>
      </c>
      <c r="J5806" s="10">
        <v>3.6469999999999998</v>
      </c>
      <c r="K5806" s="10">
        <v>191.16556639999999</v>
      </c>
      <c r="L5806" s="10">
        <v>8.6839999999999993</v>
      </c>
      <c r="M5806" s="11" t="str" cm="1">
        <f t="array" ref="M5806">_xlfn.IFS(ROUND(Sales_Data[[#This Row],[Temperature]],0)&lt;50,"Cold",ROUND(Sales_Data[[#This Row],[Temperature]],0)&lt;70,"Mild",ROUND(Sales_Data[[#This Row],[Temperature]],0)&lt;84,"Warm",TRUE,"Hot")</f>
        <v>Warm</v>
      </c>
    </row>
    <row r="5807" spans="1:13" x14ac:dyDescent="0.3">
      <c r="A5807" s="5">
        <v>1</v>
      </c>
      <c r="B5807" s="6">
        <v>41127</v>
      </c>
      <c r="C5807" s="7" t="b">
        <f t="shared" si="180"/>
        <v>1</v>
      </c>
      <c r="D5807" s="7" t="str" cm="1">
        <f t="array" ref="D5807">_xlfn.SWITCH(A5807,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07" s="7">
        <f t="shared" si="181"/>
        <v>41127</v>
      </c>
      <c r="F5807" s="5">
        <v>2012</v>
      </c>
      <c r="G5807" s="8">
        <v>1697230.96</v>
      </c>
      <c r="H5807" s="5" t="s">
        <v>99</v>
      </c>
      <c r="I5807" s="9">
        <v>78.3</v>
      </c>
      <c r="J5807" s="10">
        <v>3.452</v>
      </c>
      <c r="K5807" s="10">
        <v>221.7494839</v>
      </c>
      <c r="L5807" s="10">
        <v>7.1429999999999998</v>
      </c>
      <c r="M5807" s="11" t="str" cm="1">
        <f t="array" ref="M5807">_xlfn.IFS(ROUND(Sales_Data[[#This Row],[Temperature]],0)&lt;50,"Cold",ROUND(Sales_Data[[#This Row],[Temperature]],0)&lt;70,"Mild",ROUND(Sales_Data[[#This Row],[Temperature]],0)&lt;84,"Warm",TRUE,"Hot")</f>
        <v>Warm</v>
      </c>
    </row>
    <row r="5808" spans="1:13" x14ac:dyDescent="0.3">
      <c r="A5808" s="5">
        <v>2</v>
      </c>
      <c r="B5808" s="6">
        <v>41127</v>
      </c>
      <c r="C5808" s="7" t="b">
        <f t="shared" si="180"/>
        <v>1</v>
      </c>
      <c r="D5808" s="7" t="str" cm="1">
        <f t="array" ref="D5808">_xlfn.SWITCH(A5808,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08" s="7">
        <f t="shared" si="181"/>
        <v>41127</v>
      </c>
      <c r="F5808" s="5">
        <v>2012</v>
      </c>
      <c r="G5808" s="8">
        <v>2010216.49</v>
      </c>
      <c r="H5808" s="5" t="s">
        <v>99</v>
      </c>
      <c r="I5808" s="9">
        <v>78.69</v>
      </c>
      <c r="J5808" s="10">
        <v>3.452</v>
      </c>
      <c r="K5808" s="10">
        <v>221.38774670000001</v>
      </c>
      <c r="L5808" s="10">
        <v>6.891</v>
      </c>
      <c r="M5808" s="11" t="str" cm="1">
        <f t="array" ref="M5808">_xlfn.IFS(ROUND(Sales_Data[[#This Row],[Temperature]],0)&lt;50,"Cold",ROUND(Sales_Data[[#This Row],[Temperature]],0)&lt;70,"Mild",ROUND(Sales_Data[[#This Row],[Temperature]],0)&lt;84,"Warm",TRUE,"Hot")</f>
        <v>Warm</v>
      </c>
    </row>
    <row r="5809" spans="1:13" x14ac:dyDescent="0.3">
      <c r="A5809" s="5">
        <v>3</v>
      </c>
      <c r="B5809" s="6">
        <v>41127</v>
      </c>
      <c r="C5809" s="7" t="b">
        <f t="shared" si="180"/>
        <v>1</v>
      </c>
      <c r="D5809" s="7" t="str" cm="1">
        <f t="array" ref="D5809">_xlfn.SWITCH(A5809,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09" s="7">
        <f t="shared" si="181"/>
        <v>41127</v>
      </c>
      <c r="F5809" s="5">
        <v>2012</v>
      </c>
      <c r="G5809" s="8">
        <v>446336.8</v>
      </c>
      <c r="H5809" s="5" t="s">
        <v>99</v>
      </c>
      <c r="I5809" s="9">
        <v>81.650000000000006</v>
      </c>
      <c r="J5809" s="10">
        <v>3.452</v>
      </c>
      <c r="K5809" s="10">
        <v>225.25214579999999</v>
      </c>
      <c r="L5809" s="10">
        <v>6.6639999999999997</v>
      </c>
      <c r="M5809" s="11" t="str" cm="1">
        <f t="array" ref="M5809">_xlfn.IFS(ROUND(Sales_Data[[#This Row],[Temperature]],0)&lt;50,"Cold",ROUND(Sales_Data[[#This Row],[Temperature]],0)&lt;70,"Mild",ROUND(Sales_Data[[#This Row],[Temperature]],0)&lt;84,"Warm",TRUE,"Hot")</f>
        <v>Warm</v>
      </c>
    </row>
    <row r="5810" spans="1:13" x14ac:dyDescent="0.3">
      <c r="A5810" s="5">
        <v>4</v>
      </c>
      <c r="B5810" s="6">
        <v>41127</v>
      </c>
      <c r="C5810" s="7" t="b">
        <f t="shared" si="180"/>
        <v>1</v>
      </c>
      <c r="D5810" s="7" t="str" cm="1">
        <f t="array" ref="D5810">_xlfn.SWITCH(A5810,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810" s="7">
        <f t="shared" si="181"/>
        <v>41127</v>
      </c>
      <c r="F5810" s="5">
        <v>2012</v>
      </c>
      <c r="G5810" s="8">
        <v>2245257.1800000002</v>
      </c>
      <c r="H5810" s="5" t="s">
        <v>99</v>
      </c>
      <c r="I5810" s="9">
        <v>78.11</v>
      </c>
      <c r="J5810" s="10">
        <v>3.4329999999999998</v>
      </c>
      <c r="K5810" s="10">
        <v>130.88967740000001</v>
      </c>
      <c r="L5810" s="10">
        <v>4.3079999999999998</v>
      </c>
      <c r="M5810" s="11" t="str" cm="1">
        <f t="array" ref="M5810">_xlfn.IFS(ROUND(Sales_Data[[#This Row],[Temperature]],0)&lt;50,"Cold",ROUND(Sales_Data[[#This Row],[Temperature]],0)&lt;70,"Mild",ROUND(Sales_Data[[#This Row],[Temperature]],0)&lt;84,"Warm",TRUE,"Hot")</f>
        <v>Warm</v>
      </c>
    </row>
    <row r="5811" spans="1:13" x14ac:dyDescent="0.3">
      <c r="A5811" s="5">
        <v>5</v>
      </c>
      <c r="B5811" s="6">
        <v>41127</v>
      </c>
      <c r="C5811" s="7" t="b">
        <f t="shared" si="180"/>
        <v>1</v>
      </c>
      <c r="D5811" s="7" t="str" cm="1">
        <f t="array" ref="D5811">_xlfn.SWITCH(A5811,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811" s="7">
        <f t="shared" si="181"/>
        <v>41127</v>
      </c>
      <c r="F5811" s="5">
        <v>2012</v>
      </c>
      <c r="G5811" s="8">
        <v>341704.59</v>
      </c>
      <c r="H5811" s="5" t="s">
        <v>99</v>
      </c>
      <c r="I5811" s="9">
        <v>81.02</v>
      </c>
      <c r="J5811" s="10">
        <v>3.452</v>
      </c>
      <c r="K5811" s="10">
        <v>222.33627000000001</v>
      </c>
      <c r="L5811" s="10">
        <v>5.8010000000000002</v>
      </c>
      <c r="M5811" s="11" t="str" cm="1">
        <f t="array" ref="M5811">_xlfn.IFS(ROUND(Sales_Data[[#This Row],[Temperature]],0)&lt;50,"Cold",ROUND(Sales_Data[[#This Row],[Temperature]],0)&lt;70,"Mild",ROUND(Sales_Data[[#This Row],[Temperature]],0)&lt;84,"Warm",TRUE,"Hot")</f>
        <v>Warm</v>
      </c>
    </row>
    <row r="5812" spans="1:13" x14ac:dyDescent="0.3">
      <c r="A5812" s="5">
        <v>6</v>
      </c>
      <c r="B5812" s="6">
        <v>41127</v>
      </c>
      <c r="C5812" s="7" t="b">
        <f t="shared" si="180"/>
        <v>1</v>
      </c>
      <c r="D5812" s="7" t="str" cm="1">
        <f t="array" ref="D5812">_xlfn.SWITCH(A5812,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812" s="7">
        <f t="shared" si="181"/>
        <v>41127</v>
      </c>
      <c r="F5812" s="5">
        <v>2012</v>
      </c>
      <c r="G5812" s="8">
        <v>1696619.52</v>
      </c>
      <c r="H5812" s="5" t="s">
        <v>99</v>
      </c>
      <c r="I5812" s="9">
        <v>80.5</v>
      </c>
      <c r="J5812" s="10">
        <v>3.452</v>
      </c>
      <c r="K5812" s="10">
        <v>223.35531309999999</v>
      </c>
      <c r="L5812" s="10">
        <v>5.9640000000000004</v>
      </c>
      <c r="M5812" s="11" t="str" cm="1">
        <f t="array" ref="M5812">_xlfn.IFS(ROUND(Sales_Data[[#This Row],[Temperature]],0)&lt;50,"Cold",ROUND(Sales_Data[[#This Row],[Temperature]],0)&lt;70,"Mild",ROUND(Sales_Data[[#This Row],[Temperature]],0)&lt;84,"Warm",TRUE,"Hot")</f>
        <v>Warm</v>
      </c>
    </row>
    <row r="5813" spans="1:13" x14ac:dyDescent="0.3">
      <c r="A5813" s="5">
        <v>7</v>
      </c>
      <c r="B5813" s="6">
        <v>41127</v>
      </c>
      <c r="C5813" s="7" t="b">
        <f t="shared" si="180"/>
        <v>1</v>
      </c>
      <c r="D5813" s="7" t="str" cm="1">
        <f t="array" ref="D5813">_xlfn.SWITCH(A5813,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813" s="7">
        <f t="shared" si="181"/>
        <v>41127</v>
      </c>
      <c r="F5813" s="5">
        <v>2012</v>
      </c>
      <c r="G5813" s="8">
        <v>642963.75</v>
      </c>
      <c r="H5813" s="5" t="s">
        <v>99</v>
      </c>
      <c r="I5813" s="9">
        <v>63.07</v>
      </c>
      <c r="J5813" s="10">
        <v>3.7410000000000001</v>
      </c>
      <c r="K5813" s="10">
        <v>197.6551863</v>
      </c>
      <c r="L5813" s="10">
        <v>8.09</v>
      </c>
      <c r="M5813" s="11" t="str" cm="1">
        <f t="array" ref="M5813">_xlfn.IFS(ROUND(Sales_Data[[#This Row],[Temperature]],0)&lt;50,"Cold",ROUND(Sales_Data[[#This Row],[Temperature]],0)&lt;70,"Mild",ROUND(Sales_Data[[#This Row],[Temperature]],0)&lt;84,"Warm",TRUE,"Hot")</f>
        <v>Mild</v>
      </c>
    </row>
    <row r="5814" spans="1:13" x14ac:dyDescent="0.3">
      <c r="A5814" s="5">
        <v>8</v>
      </c>
      <c r="B5814" s="6">
        <v>41127</v>
      </c>
      <c r="C5814" s="7" t="b">
        <f t="shared" si="180"/>
        <v>1</v>
      </c>
      <c r="D5814" s="7" t="str" cm="1">
        <f t="array" ref="D5814">_xlfn.SWITCH(A5814,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814" s="7">
        <f t="shared" si="181"/>
        <v>41127</v>
      </c>
      <c r="F5814" s="5">
        <v>2012</v>
      </c>
      <c r="G5814" s="8">
        <v>928820</v>
      </c>
      <c r="H5814" s="5" t="s">
        <v>99</v>
      </c>
      <c r="I5814" s="9">
        <v>74.28</v>
      </c>
      <c r="J5814" s="10">
        <v>3.452</v>
      </c>
      <c r="K5814" s="10">
        <v>225.3011521</v>
      </c>
      <c r="L5814" s="10">
        <v>5.6790000000000003</v>
      </c>
      <c r="M5814" s="11" t="str" cm="1">
        <f t="array" ref="M5814">_xlfn.IFS(ROUND(Sales_Data[[#This Row],[Temperature]],0)&lt;50,"Cold",ROUND(Sales_Data[[#This Row],[Temperature]],0)&lt;70,"Mild",ROUND(Sales_Data[[#This Row],[Temperature]],0)&lt;84,"Warm",TRUE,"Hot")</f>
        <v>Warm</v>
      </c>
    </row>
    <row r="5815" spans="1:13" x14ac:dyDescent="0.3">
      <c r="A5815" s="5">
        <v>9</v>
      </c>
      <c r="B5815" s="6">
        <v>41127</v>
      </c>
      <c r="C5815" s="7" t="b">
        <f t="shared" si="180"/>
        <v>1</v>
      </c>
      <c r="D5815" s="7" t="str" cm="1">
        <f t="array" ref="D5815">_xlfn.SWITCH(A5815,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815" s="7">
        <f t="shared" si="181"/>
        <v>41127</v>
      </c>
      <c r="F5815" s="5">
        <v>2012</v>
      </c>
      <c r="G5815" s="8">
        <v>582525.42000000004</v>
      </c>
      <c r="H5815" s="5" t="s">
        <v>99</v>
      </c>
      <c r="I5815" s="9">
        <v>78.91</v>
      </c>
      <c r="J5815" s="10">
        <v>3.452</v>
      </c>
      <c r="K5815" s="10">
        <v>225.49478680000001</v>
      </c>
      <c r="L5815" s="10">
        <v>5.5389999999999997</v>
      </c>
      <c r="M5815" s="11" t="str" cm="1">
        <f t="array" ref="M5815">_xlfn.IFS(ROUND(Sales_Data[[#This Row],[Temperature]],0)&lt;50,"Cold",ROUND(Sales_Data[[#This Row],[Temperature]],0)&lt;70,"Mild",ROUND(Sales_Data[[#This Row],[Temperature]],0)&lt;84,"Warm",TRUE,"Hot")</f>
        <v>Warm</v>
      </c>
    </row>
    <row r="5816" spans="1:13" x14ac:dyDescent="0.3">
      <c r="A5816" s="5">
        <v>10</v>
      </c>
      <c r="B5816" s="6">
        <v>41127</v>
      </c>
      <c r="C5816" s="7" t="b">
        <f t="shared" si="180"/>
        <v>1</v>
      </c>
      <c r="D5816" s="7" t="str" cm="1">
        <f t="array" ref="D5816">_xlfn.SWITCH(A5816,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816" s="7">
        <f t="shared" si="181"/>
        <v>41127</v>
      </c>
      <c r="F5816" s="5">
        <v>2012</v>
      </c>
      <c r="G5816" s="8">
        <v>1840491.41</v>
      </c>
      <c r="H5816" s="5" t="s">
        <v>99</v>
      </c>
      <c r="I5816" s="9">
        <v>86.87</v>
      </c>
      <c r="J5816" s="10">
        <v>4.1029999999999998</v>
      </c>
      <c r="K5816" s="10">
        <v>130.88967740000001</v>
      </c>
      <c r="L5816" s="10">
        <v>7.3819999999999997</v>
      </c>
      <c r="M5816" s="11" t="str" cm="1">
        <f t="array" ref="M5816">_xlfn.IFS(ROUND(Sales_Data[[#This Row],[Temperature]],0)&lt;50,"Cold",ROUND(Sales_Data[[#This Row],[Temperature]],0)&lt;70,"Mild",ROUND(Sales_Data[[#This Row],[Temperature]],0)&lt;84,"Warm",TRUE,"Hot")</f>
        <v>Hot</v>
      </c>
    </row>
    <row r="5817" spans="1:13" x14ac:dyDescent="0.3">
      <c r="A5817" s="5">
        <v>11</v>
      </c>
      <c r="B5817" s="6">
        <v>41127</v>
      </c>
      <c r="C5817" s="7" t="b">
        <f t="shared" si="180"/>
        <v>1</v>
      </c>
      <c r="D5817" s="7" t="str" cm="1">
        <f t="array" ref="D5817">_xlfn.SWITCH(A5817,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817" s="7">
        <f t="shared" si="181"/>
        <v>41127</v>
      </c>
      <c r="F5817" s="5">
        <v>2012</v>
      </c>
      <c r="G5817" s="8">
        <v>1414343.53</v>
      </c>
      <c r="H5817" s="5" t="s">
        <v>99</v>
      </c>
      <c r="I5817" s="9">
        <v>82.1</v>
      </c>
      <c r="J5817" s="10">
        <v>3.452</v>
      </c>
      <c r="K5817" s="10">
        <v>225.25214579999999</v>
      </c>
      <c r="L5817" s="10">
        <v>6.6639999999999997</v>
      </c>
      <c r="M5817" s="11" t="str" cm="1">
        <f t="array" ref="M5817">_xlfn.IFS(ROUND(Sales_Data[[#This Row],[Temperature]],0)&lt;50,"Cold",ROUND(Sales_Data[[#This Row],[Temperature]],0)&lt;70,"Mild",ROUND(Sales_Data[[#This Row],[Temperature]],0)&lt;84,"Warm",TRUE,"Hot")</f>
        <v>Warm</v>
      </c>
    </row>
    <row r="5818" spans="1:13" x14ac:dyDescent="0.3">
      <c r="A5818" s="5">
        <v>12</v>
      </c>
      <c r="B5818" s="6">
        <v>41127</v>
      </c>
      <c r="C5818" s="7" t="b">
        <f t="shared" si="180"/>
        <v>1</v>
      </c>
      <c r="D5818" s="7" t="str" cm="1">
        <f t="array" ref="D5818">_xlfn.SWITCH(A5818,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818" s="7">
        <f t="shared" si="181"/>
        <v>41127</v>
      </c>
      <c r="F5818" s="5">
        <v>2012</v>
      </c>
      <c r="G5818" s="8">
        <v>1086231.47</v>
      </c>
      <c r="H5818" s="5" t="s">
        <v>99</v>
      </c>
      <c r="I5818" s="9">
        <v>84.83</v>
      </c>
      <c r="J5818" s="10">
        <v>4.1029999999999998</v>
      </c>
      <c r="K5818" s="10">
        <v>130.88967740000001</v>
      </c>
      <c r="L5818" s="10">
        <v>11.627000000000001</v>
      </c>
      <c r="M5818" s="11" t="str" cm="1">
        <f t="array" ref="M5818">_xlfn.IFS(ROUND(Sales_Data[[#This Row],[Temperature]],0)&lt;50,"Cold",ROUND(Sales_Data[[#This Row],[Temperature]],0)&lt;70,"Mild",ROUND(Sales_Data[[#This Row],[Temperature]],0)&lt;84,"Warm",TRUE,"Hot")</f>
        <v>Hot</v>
      </c>
    </row>
    <row r="5819" spans="1:13" x14ac:dyDescent="0.3">
      <c r="A5819" s="5">
        <v>13</v>
      </c>
      <c r="B5819" s="6">
        <v>41127</v>
      </c>
      <c r="C5819" s="7" t="b">
        <f t="shared" si="180"/>
        <v>1</v>
      </c>
      <c r="D5819" s="7" t="str" cm="1">
        <f t="array" ref="D5819">_xlfn.SWITCH(A5819,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819" s="7">
        <f t="shared" si="181"/>
        <v>41127</v>
      </c>
      <c r="F5819" s="5">
        <v>2012</v>
      </c>
      <c r="G5819" s="8">
        <v>2182437.9</v>
      </c>
      <c r="H5819" s="5" t="s">
        <v>99</v>
      </c>
      <c r="I5819" s="9">
        <v>68.400000000000006</v>
      </c>
      <c r="J5819" s="10">
        <v>3.7759999999999998</v>
      </c>
      <c r="K5819" s="10">
        <v>130.88967740000001</v>
      </c>
      <c r="L5819" s="10">
        <v>5.9649999999999999</v>
      </c>
      <c r="M5819" s="11" t="str" cm="1">
        <f t="array" ref="M5819">_xlfn.IFS(ROUND(Sales_Data[[#This Row],[Temperature]],0)&lt;50,"Cold",ROUND(Sales_Data[[#This Row],[Temperature]],0)&lt;70,"Mild",ROUND(Sales_Data[[#This Row],[Temperature]],0)&lt;84,"Warm",TRUE,"Hot")</f>
        <v>Mild</v>
      </c>
    </row>
    <row r="5820" spans="1:13" x14ac:dyDescent="0.3">
      <c r="A5820" s="5">
        <v>14</v>
      </c>
      <c r="B5820" s="6">
        <v>41127</v>
      </c>
      <c r="C5820" s="7" t="b">
        <f t="shared" si="180"/>
        <v>1</v>
      </c>
      <c r="D5820" s="7" t="str" cm="1">
        <f t="array" ref="D5820">_xlfn.SWITCH(A5820,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820" s="7">
        <f t="shared" si="181"/>
        <v>41127</v>
      </c>
      <c r="F5820" s="5">
        <v>2012</v>
      </c>
      <c r="G5820" s="8">
        <v>2099615.88</v>
      </c>
      <c r="H5820" s="5" t="s">
        <v>99</v>
      </c>
      <c r="I5820" s="9">
        <v>64.3</v>
      </c>
      <c r="J5820" s="10">
        <v>3.6890000000000001</v>
      </c>
      <c r="K5820" s="10">
        <v>191.01553290000001</v>
      </c>
      <c r="L5820" s="10">
        <v>8.5670000000000002</v>
      </c>
      <c r="M5820" s="11" t="str" cm="1">
        <f t="array" ref="M5820">_xlfn.IFS(ROUND(Sales_Data[[#This Row],[Temperature]],0)&lt;50,"Cold",ROUND(Sales_Data[[#This Row],[Temperature]],0)&lt;70,"Mild",ROUND(Sales_Data[[#This Row],[Temperature]],0)&lt;84,"Warm",TRUE,"Hot")</f>
        <v>Mild</v>
      </c>
    </row>
    <row r="5821" spans="1:13" x14ac:dyDescent="0.3">
      <c r="A5821" s="5">
        <v>15</v>
      </c>
      <c r="B5821" s="6">
        <v>41127</v>
      </c>
      <c r="C5821" s="7" t="b">
        <f t="shared" si="180"/>
        <v>1</v>
      </c>
      <c r="D5821" s="7" t="str" cm="1">
        <f t="array" ref="D5821">_xlfn.SWITCH(A5821,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821" s="7">
        <f t="shared" si="181"/>
        <v>41127</v>
      </c>
      <c r="F5821" s="5">
        <v>2012</v>
      </c>
      <c r="G5821" s="8">
        <v>611390.67000000004</v>
      </c>
      <c r="H5821" s="5" t="s">
        <v>99</v>
      </c>
      <c r="I5821" s="9">
        <v>59.35</v>
      </c>
      <c r="J5821" s="10">
        <v>3.871</v>
      </c>
      <c r="K5821" s="10">
        <v>138.11741939999999</v>
      </c>
      <c r="L5821" s="10">
        <v>8.15</v>
      </c>
      <c r="M5821" s="11" t="str" cm="1">
        <f t="array" ref="M5821">_xlfn.IFS(ROUND(Sales_Data[[#This Row],[Temperature]],0)&lt;50,"Cold",ROUND(Sales_Data[[#This Row],[Temperature]],0)&lt;70,"Mild",ROUND(Sales_Data[[#This Row],[Temperature]],0)&lt;84,"Warm",TRUE,"Hot")</f>
        <v>Mild</v>
      </c>
    </row>
    <row r="5822" spans="1:13" x14ac:dyDescent="0.3">
      <c r="A5822" s="5">
        <v>16</v>
      </c>
      <c r="B5822" s="6">
        <v>41127</v>
      </c>
      <c r="C5822" s="7" t="b">
        <f t="shared" si="180"/>
        <v>1</v>
      </c>
      <c r="D5822" s="7" t="str" cm="1">
        <f t="array" ref="D5822">_xlfn.SWITCH(A5822,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822" s="7">
        <f t="shared" si="181"/>
        <v>41127</v>
      </c>
      <c r="F5822" s="5">
        <v>2012</v>
      </c>
      <c r="G5822" s="8">
        <v>603618.89</v>
      </c>
      <c r="H5822" s="5" t="s">
        <v>99</v>
      </c>
      <c r="I5822" s="9">
        <v>65.430000000000007</v>
      </c>
      <c r="J5822" s="10">
        <v>3.7410000000000001</v>
      </c>
      <c r="K5822" s="10">
        <v>197.6551863</v>
      </c>
      <c r="L5822" s="10">
        <v>6.1689999999999996</v>
      </c>
      <c r="M5822" s="11" t="str" cm="1">
        <f t="array" ref="M5822">_xlfn.IFS(ROUND(Sales_Data[[#This Row],[Temperature]],0)&lt;50,"Cold",ROUND(Sales_Data[[#This Row],[Temperature]],0)&lt;70,"Mild",ROUND(Sales_Data[[#This Row],[Temperature]],0)&lt;84,"Warm",TRUE,"Hot")</f>
        <v>Mild</v>
      </c>
    </row>
    <row r="5823" spans="1:13" x14ac:dyDescent="0.3">
      <c r="A5823" s="5">
        <v>17</v>
      </c>
      <c r="B5823" s="6">
        <v>41127</v>
      </c>
      <c r="C5823" s="7" t="b">
        <f t="shared" si="180"/>
        <v>1</v>
      </c>
      <c r="D5823" s="7" t="str" cm="1">
        <f t="array" ref="D5823">_xlfn.SWITCH(A5823,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823" s="7">
        <f t="shared" si="181"/>
        <v>41127</v>
      </c>
      <c r="F5823" s="5">
        <v>2012</v>
      </c>
      <c r="G5823" s="8">
        <v>987990.24</v>
      </c>
      <c r="H5823" s="5" t="s">
        <v>99</v>
      </c>
      <c r="I5823" s="9">
        <v>60.51</v>
      </c>
      <c r="J5823" s="10">
        <v>3.7759999999999998</v>
      </c>
      <c r="K5823" s="10">
        <v>130.88967740000001</v>
      </c>
      <c r="L5823" s="10">
        <v>6.2350000000000003</v>
      </c>
      <c r="M5823" s="11" t="str" cm="1">
        <f t="array" ref="M5823">_xlfn.IFS(ROUND(Sales_Data[[#This Row],[Temperature]],0)&lt;50,"Cold",ROUND(Sales_Data[[#This Row],[Temperature]],0)&lt;70,"Mild",ROUND(Sales_Data[[#This Row],[Temperature]],0)&lt;84,"Warm",TRUE,"Hot")</f>
        <v>Mild</v>
      </c>
    </row>
    <row r="5824" spans="1:13" x14ac:dyDescent="0.3">
      <c r="A5824" s="5">
        <v>18</v>
      </c>
      <c r="B5824" s="6">
        <v>41127</v>
      </c>
      <c r="C5824" s="7" t="b">
        <f t="shared" si="180"/>
        <v>1</v>
      </c>
      <c r="D5824" s="7" t="str" cm="1">
        <f t="array" ref="D5824">_xlfn.SWITCH(A5824,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824" s="7">
        <f t="shared" si="181"/>
        <v>41127</v>
      </c>
      <c r="F5824" s="5">
        <v>2012</v>
      </c>
      <c r="G5824" s="8">
        <v>1110479.94</v>
      </c>
      <c r="H5824" s="5" t="s">
        <v>99</v>
      </c>
      <c r="I5824" s="9">
        <v>59.1</v>
      </c>
      <c r="J5824" s="10">
        <v>3.746</v>
      </c>
      <c r="K5824" s="10">
        <v>138.11741939999999</v>
      </c>
      <c r="L5824" s="10">
        <v>8.3040000000000003</v>
      </c>
      <c r="M5824" s="11" t="str" cm="1">
        <f t="array" ref="M5824">_xlfn.IFS(ROUND(Sales_Data[[#This Row],[Temperature]],0)&lt;50,"Cold",ROUND(Sales_Data[[#This Row],[Temperature]],0)&lt;70,"Mild",ROUND(Sales_Data[[#This Row],[Temperature]],0)&lt;84,"Warm",TRUE,"Hot")</f>
        <v>Mild</v>
      </c>
    </row>
    <row r="5825" spans="1:13" x14ac:dyDescent="0.3">
      <c r="A5825" s="5">
        <v>19</v>
      </c>
      <c r="B5825" s="6">
        <v>41127</v>
      </c>
      <c r="C5825" s="7" t="b">
        <f t="shared" si="180"/>
        <v>1</v>
      </c>
      <c r="D5825" s="7" t="str" cm="1">
        <f t="array" ref="D5825">_xlfn.SWITCH(A5825,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825" s="7">
        <f t="shared" si="181"/>
        <v>41127</v>
      </c>
      <c r="F5825" s="5">
        <v>2012</v>
      </c>
      <c r="G5825" s="8">
        <v>1390122.11</v>
      </c>
      <c r="H5825" s="5" t="s">
        <v>99</v>
      </c>
      <c r="I5825" s="9">
        <v>60.19</v>
      </c>
      <c r="J5825" s="10">
        <v>3.871</v>
      </c>
      <c r="K5825" s="10">
        <v>138.11741939999999</v>
      </c>
      <c r="L5825" s="10">
        <v>8.15</v>
      </c>
      <c r="M5825" s="11" t="str" cm="1">
        <f t="array" ref="M5825">_xlfn.IFS(ROUND(Sales_Data[[#This Row],[Temperature]],0)&lt;50,"Cold",ROUND(Sales_Data[[#This Row],[Temperature]],0)&lt;70,"Mild",ROUND(Sales_Data[[#This Row],[Temperature]],0)&lt;84,"Warm",TRUE,"Hot")</f>
        <v>Mild</v>
      </c>
    </row>
    <row r="5826" spans="1:13" x14ac:dyDescent="0.3">
      <c r="A5826" s="5">
        <v>20</v>
      </c>
      <c r="B5826" s="6">
        <v>41127</v>
      </c>
      <c r="C5826" s="7" t="b">
        <f t="shared" ref="C5826:C5889" si="182">ISNUMBER(B5826)</f>
        <v>1</v>
      </c>
      <c r="D5826" s="7" t="str" cm="1">
        <f t="array" ref="D5826">_xlfn.SWITCH(A5826,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826" s="7">
        <f t="shared" ref="E5826:E5889" si="183">IF(C5826,B5826,DATE(RIGHT(B5826,4),MID(B5826,4,2),LEFT(B5826,2)))</f>
        <v>41127</v>
      </c>
      <c r="F5826" s="5">
        <v>2012</v>
      </c>
      <c r="G5826" s="8">
        <v>2231962.13</v>
      </c>
      <c r="H5826" s="5" t="s">
        <v>99</v>
      </c>
      <c r="I5826" s="9">
        <v>62.01</v>
      </c>
      <c r="J5826" s="10">
        <v>3.6890000000000001</v>
      </c>
      <c r="K5826" s="10">
        <v>214.5527132</v>
      </c>
      <c r="L5826" s="10">
        <v>7.1390000000000002</v>
      </c>
      <c r="M5826" s="11" t="str" cm="1">
        <f t="array" ref="M5826">_xlfn.IFS(ROUND(Sales_Data[[#This Row],[Temperature]],0)&lt;50,"Cold",ROUND(Sales_Data[[#This Row],[Temperature]],0)&lt;70,"Mild",ROUND(Sales_Data[[#This Row],[Temperature]],0)&lt;84,"Warm",TRUE,"Hot")</f>
        <v>Mild</v>
      </c>
    </row>
    <row r="5827" spans="1:13" x14ac:dyDescent="0.3">
      <c r="A5827" s="5">
        <v>21</v>
      </c>
      <c r="B5827" s="6">
        <v>41127</v>
      </c>
      <c r="C5827" s="7" t="b">
        <f t="shared" si="182"/>
        <v>1</v>
      </c>
      <c r="D5827" s="7" t="str" cm="1">
        <f t="array" ref="D5827">_xlfn.SWITCH(A5827,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827" s="7">
        <f t="shared" si="183"/>
        <v>41127</v>
      </c>
      <c r="F5827" s="5">
        <v>2012</v>
      </c>
      <c r="G5827" s="8">
        <v>707895.72</v>
      </c>
      <c r="H5827" s="5" t="s">
        <v>99</v>
      </c>
      <c r="I5827" s="9">
        <v>79.47</v>
      </c>
      <c r="J5827" s="10">
        <v>3.452</v>
      </c>
      <c r="K5827" s="10">
        <v>221.38774670000001</v>
      </c>
      <c r="L5827" s="10">
        <v>6.891</v>
      </c>
      <c r="M5827" s="11" t="str" cm="1">
        <f t="array" ref="M5827">_xlfn.IFS(ROUND(Sales_Data[[#This Row],[Temperature]],0)&lt;50,"Cold",ROUND(Sales_Data[[#This Row],[Temperature]],0)&lt;70,"Mild",ROUND(Sales_Data[[#This Row],[Temperature]],0)&lt;84,"Warm",TRUE,"Hot")</f>
        <v>Warm</v>
      </c>
    </row>
    <row r="5828" spans="1:13" x14ac:dyDescent="0.3">
      <c r="A5828" s="5">
        <v>22</v>
      </c>
      <c r="B5828" s="6">
        <v>41127</v>
      </c>
      <c r="C5828" s="7" t="b">
        <f t="shared" si="182"/>
        <v>1</v>
      </c>
      <c r="D5828" s="7" t="str" cm="1">
        <f t="array" ref="D5828">_xlfn.SWITCH(A5828,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828" s="7">
        <f t="shared" si="183"/>
        <v>41127</v>
      </c>
      <c r="F5828" s="5">
        <v>2012</v>
      </c>
      <c r="G5828" s="8">
        <v>1061134.3700000001</v>
      </c>
      <c r="H5828" s="5" t="s">
        <v>99</v>
      </c>
      <c r="I5828" s="9">
        <v>61.71</v>
      </c>
      <c r="J5828" s="10">
        <v>3.746</v>
      </c>
      <c r="K5828" s="10">
        <v>142.11580989999999</v>
      </c>
      <c r="L5828" s="10">
        <v>7.6710000000000003</v>
      </c>
      <c r="M5828" s="11" t="str" cm="1">
        <f t="array" ref="M5828">_xlfn.IFS(ROUND(Sales_Data[[#This Row],[Temperature]],0)&lt;50,"Cold",ROUND(Sales_Data[[#This Row],[Temperature]],0)&lt;70,"Mild",ROUND(Sales_Data[[#This Row],[Temperature]],0)&lt;84,"Warm",TRUE,"Hot")</f>
        <v>Mild</v>
      </c>
    </row>
    <row r="5829" spans="1:13" x14ac:dyDescent="0.3">
      <c r="A5829" s="5">
        <v>23</v>
      </c>
      <c r="B5829" s="6">
        <v>41127</v>
      </c>
      <c r="C5829" s="7" t="b">
        <f t="shared" si="182"/>
        <v>1</v>
      </c>
      <c r="D5829" s="7" t="str" cm="1">
        <f t="array" ref="D5829">_xlfn.SWITCH(A5829,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829" s="7">
        <f t="shared" si="183"/>
        <v>41127</v>
      </c>
      <c r="F5829" s="5">
        <v>2012</v>
      </c>
      <c r="G5829" s="8">
        <v>1568048.54</v>
      </c>
      <c r="H5829" s="5" t="s">
        <v>99</v>
      </c>
      <c r="I5829" s="9">
        <v>56.82</v>
      </c>
      <c r="J5829" s="10">
        <v>3.746</v>
      </c>
      <c r="K5829" s="10">
        <v>138.11741939999999</v>
      </c>
      <c r="L5829" s="10">
        <v>4.125</v>
      </c>
      <c r="M5829" s="11" t="str" cm="1">
        <f t="array" ref="M5829">_xlfn.IFS(ROUND(Sales_Data[[#This Row],[Temperature]],0)&lt;50,"Cold",ROUND(Sales_Data[[#This Row],[Temperature]],0)&lt;70,"Mild",ROUND(Sales_Data[[#This Row],[Temperature]],0)&lt;84,"Warm",TRUE,"Hot")</f>
        <v>Mild</v>
      </c>
    </row>
    <row r="5830" spans="1:13" x14ac:dyDescent="0.3">
      <c r="A5830" s="5">
        <v>24</v>
      </c>
      <c r="B5830" s="6">
        <v>41127</v>
      </c>
      <c r="C5830" s="7" t="b">
        <f t="shared" si="182"/>
        <v>1</v>
      </c>
      <c r="D5830" s="7" t="str" cm="1">
        <f t="array" ref="D5830">_xlfn.SWITCH(A5830,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830" s="7">
        <f t="shared" si="183"/>
        <v>41127</v>
      </c>
      <c r="F5830" s="5">
        <v>2012</v>
      </c>
      <c r="G5830" s="8">
        <v>1406313.13</v>
      </c>
      <c r="H5830" s="5" t="s">
        <v>99</v>
      </c>
      <c r="I5830" s="9">
        <v>59.93</v>
      </c>
      <c r="J5830" s="10">
        <v>3.871</v>
      </c>
      <c r="K5830" s="10">
        <v>138.11741939999999</v>
      </c>
      <c r="L5830" s="10">
        <v>8.9830000000000005</v>
      </c>
      <c r="M5830" s="11" t="str" cm="1">
        <f t="array" ref="M5830">_xlfn.IFS(ROUND(Sales_Data[[#This Row],[Temperature]],0)&lt;50,"Cold",ROUND(Sales_Data[[#This Row],[Temperature]],0)&lt;70,"Mild",ROUND(Sales_Data[[#This Row],[Temperature]],0)&lt;84,"Warm",TRUE,"Hot")</f>
        <v>Mild</v>
      </c>
    </row>
    <row r="5831" spans="1:13" x14ac:dyDescent="0.3">
      <c r="A5831" s="5">
        <v>25</v>
      </c>
      <c r="B5831" s="6">
        <v>41127</v>
      </c>
      <c r="C5831" s="7" t="b">
        <f t="shared" si="182"/>
        <v>1</v>
      </c>
      <c r="D5831" s="7" t="str" cm="1">
        <f t="array" ref="D5831">_xlfn.SWITCH(A5831,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831" s="7">
        <f t="shared" si="183"/>
        <v>41127</v>
      </c>
      <c r="F5831" s="5">
        <v>2012</v>
      </c>
      <c r="G5831" s="8">
        <v>730254.19</v>
      </c>
      <c r="H5831" s="5" t="s">
        <v>99</v>
      </c>
      <c r="I5831" s="9">
        <v>58.48</v>
      </c>
      <c r="J5831" s="10">
        <v>3.6890000000000001</v>
      </c>
      <c r="K5831" s="10">
        <v>214.5527132</v>
      </c>
      <c r="L5831" s="10">
        <v>7.1390000000000002</v>
      </c>
      <c r="M5831" s="11" t="str" cm="1">
        <f t="array" ref="M5831">_xlfn.IFS(ROUND(Sales_Data[[#This Row],[Temperature]],0)&lt;50,"Cold",ROUND(Sales_Data[[#This Row],[Temperature]],0)&lt;70,"Mild",ROUND(Sales_Data[[#This Row],[Temperature]],0)&lt;84,"Warm",TRUE,"Hot")</f>
        <v>Mild</v>
      </c>
    </row>
    <row r="5832" spans="1:13" x14ac:dyDescent="0.3">
      <c r="A5832" s="5">
        <v>26</v>
      </c>
      <c r="B5832" s="6">
        <v>41127</v>
      </c>
      <c r="C5832" s="7" t="b">
        <f t="shared" si="182"/>
        <v>1</v>
      </c>
      <c r="D5832" s="7" t="str" cm="1">
        <f t="array" ref="D5832">_xlfn.SWITCH(A5832,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832" s="7">
        <f t="shared" si="183"/>
        <v>41127</v>
      </c>
      <c r="F5832" s="5">
        <v>2012</v>
      </c>
      <c r="G5832" s="8">
        <v>1106176.83</v>
      </c>
      <c r="H5832" s="5" t="s">
        <v>99</v>
      </c>
      <c r="I5832" s="9">
        <v>49.43</v>
      </c>
      <c r="J5832" s="10">
        <v>3.746</v>
      </c>
      <c r="K5832" s="10">
        <v>138.11741939999999</v>
      </c>
      <c r="L5832" s="10">
        <v>7.4889999999999999</v>
      </c>
      <c r="M5832" s="11" t="str" cm="1">
        <f t="array" ref="M5832">_xlfn.IFS(ROUND(Sales_Data[[#This Row],[Temperature]],0)&lt;50,"Cold",ROUND(Sales_Data[[#This Row],[Temperature]],0)&lt;70,"Mild",ROUND(Sales_Data[[#This Row],[Temperature]],0)&lt;84,"Warm",TRUE,"Hot")</f>
        <v>Cold</v>
      </c>
    </row>
    <row r="5833" spans="1:13" x14ac:dyDescent="0.3">
      <c r="A5833" s="5">
        <v>27</v>
      </c>
      <c r="B5833" s="6">
        <v>41127</v>
      </c>
      <c r="C5833" s="7" t="b">
        <f t="shared" si="182"/>
        <v>1</v>
      </c>
      <c r="D5833" s="7" t="str" cm="1">
        <f t="array" ref="D5833">_xlfn.SWITCH(A5833,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833" s="7">
        <f t="shared" si="183"/>
        <v>41127</v>
      </c>
      <c r="F5833" s="5">
        <v>2012</v>
      </c>
      <c r="G5833" s="8">
        <v>1764756.31</v>
      </c>
      <c r="H5833" s="5" t="s">
        <v>99</v>
      </c>
      <c r="I5833" s="9">
        <v>64.05</v>
      </c>
      <c r="J5833" s="10">
        <v>3.871</v>
      </c>
      <c r="K5833" s="10">
        <v>142.11580989999999</v>
      </c>
      <c r="L5833" s="10">
        <v>8.2530000000000001</v>
      </c>
      <c r="M5833" s="11" t="str" cm="1">
        <f t="array" ref="M5833">_xlfn.IFS(ROUND(Sales_Data[[#This Row],[Temperature]],0)&lt;50,"Cold",ROUND(Sales_Data[[#This Row],[Temperature]],0)&lt;70,"Mild",ROUND(Sales_Data[[#This Row],[Temperature]],0)&lt;84,"Warm",TRUE,"Hot")</f>
        <v>Mild</v>
      </c>
    </row>
    <row r="5834" spans="1:13" x14ac:dyDescent="0.3">
      <c r="A5834" s="5">
        <v>28</v>
      </c>
      <c r="B5834" s="6">
        <v>41127</v>
      </c>
      <c r="C5834" s="7" t="b">
        <f t="shared" si="182"/>
        <v>1</v>
      </c>
      <c r="D5834" s="7" t="str" cm="1">
        <f t="array" ref="D5834">_xlfn.SWITCH(A5834,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834" s="7">
        <f t="shared" si="183"/>
        <v>41127</v>
      </c>
      <c r="F5834" s="5">
        <v>2012</v>
      </c>
      <c r="G5834" s="8">
        <v>1440687.69</v>
      </c>
      <c r="H5834" s="5" t="s">
        <v>99</v>
      </c>
      <c r="I5834" s="9">
        <v>84.83</v>
      </c>
      <c r="J5834" s="10">
        <v>4.1029999999999998</v>
      </c>
      <c r="K5834" s="10">
        <v>130.88967740000001</v>
      </c>
      <c r="L5834" s="10">
        <v>11.627000000000001</v>
      </c>
      <c r="M5834" s="11" t="str" cm="1">
        <f t="array" ref="M5834">_xlfn.IFS(ROUND(Sales_Data[[#This Row],[Temperature]],0)&lt;50,"Cold",ROUND(Sales_Data[[#This Row],[Temperature]],0)&lt;70,"Mild",ROUND(Sales_Data[[#This Row],[Temperature]],0)&lt;84,"Warm",TRUE,"Hot")</f>
        <v>Hot</v>
      </c>
    </row>
    <row r="5835" spans="1:13" x14ac:dyDescent="0.3">
      <c r="A5835" s="5">
        <v>29</v>
      </c>
      <c r="B5835" s="6">
        <v>41127</v>
      </c>
      <c r="C5835" s="7" t="b">
        <f t="shared" si="182"/>
        <v>1</v>
      </c>
      <c r="D5835" s="7" t="str" cm="1">
        <f t="array" ref="D5835">_xlfn.SWITCH(A5835,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835" s="7">
        <f t="shared" si="183"/>
        <v>41127</v>
      </c>
      <c r="F5835" s="5">
        <v>2012</v>
      </c>
      <c r="G5835" s="8">
        <v>554093.15</v>
      </c>
      <c r="H5835" s="5" t="s">
        <v>99</v>
      </c>
      <c r="I5835" s="9">
        <v>61.71</v>
      </c>
      <c r="J5835" s="10">
        <v>3.746</v>
      </c>
      <c r="K5835" s="10">
        <v>138.11741939999999</v>
      </c>
      <c r="L5835" s="10">
        <v>9.14</v>
      </c>
      <c r="M5835" s="11" t="str" cm="1">
        <f t="array" ref="M5835">_xlfn.IFS(ROUND(Sales_Data[[#This Row],[Temperature]],0)&lt;50,"Cold",ROUND(Sales_Data[[#This Row],[Temperature]],0)&lt;70,"Mild",ROUND(Sales_Data[[#This Row],[Temperature]],0)&lt;84,"Warm",TRUE,"Hot")</f>
        <v>Mild</v>
      </c>
    </row>
    <row r="5836" spans="1:13" x14ac:dyDescent="0.3">
      <c r="A5836" s="5">
        <v>30</v>
      </c>
      <c r="B5836" s="6">
        <v>41127</v>
      </c>
      <c r="C5836" s="7" t="b">
        <f t="shared" si="182"/>
        <v>1</v>
      </c>
      <c r="D5836" s="7" t="str" cm="1">
        <f t="array" ref="D5836">_xlfn.SWITCH(A5836,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836" s="7">
        <f t="shared" si="183"/>
        <v>41127</v>
      </c>
      <c r="F5836" s="5">
        <v>2012</v>
      </c>
      <c r="G5836" s="8">
        <v>437222.94</v>
      </c>
      <c r="H5836" s="5" t="s">
        <v>99</v>
      </c>
      <c r="I5836" s="9">
        <v>79.47</v>
      </c>
      <c r="J5836" s="10">
        <v>3.452</v>
      </c>
      <c r="K5836" s="10">
        <v>221.38774670000001</v>
      </c>
      <c r="L5836" s="10">
        <v>6.891</v>
      </c>
      <c r="M5836" s="11" t="str" cm="1">
        <f t="array" ref="M5836">_xlfn.IFS(ROUND(Sales_Data[[#This Row],[Temperature]],0)&lt;50,"Cold",ROUND(Sales_Data[[#This Row],[Temperature]],0)&lt;70,"Mild",ROUND(Sales_Data[[#This Row],[Temperature]],0)&lt;84,"Warm",TRUE,"Hot")</f>
        <v>Warm</v>
      </c>
    </row>
    <row r="5837" spans="1:13" x14ac:dyDescent="0.3">
      <c r="A5837" s="5">
        <v>31</v>
      </c>
      <c r="B5837" s="6">
        <v>41127</v>
      </c>
      <c r="C5837" s="7" t="b">
        <f t="shared" si="182"/>
        <v>1</v>
      </c>
      <c r="D5837" s="7" t="str" cm="1">
        <f t="array" ref="D5837">_xlfn.SWITCH(A5837,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837" s="7">
        <f t="shared" si="183"/>
        <v>41127</v>
      </c>
      <c r="F5837" s="5">
        <v>2012</v>
      </c>
      <c r="G5837" s="8">
        <v>1443285.79</v>
      </c>
      <c r="H5837" s="5" t="s">
        <v>99</v>
      </c>
      <c r="I5837" s="9">
        <v>79.47</v>
      </c>
      <c r="J5837" s="10">
        <v>3.452</v>
      </c>
      <c r="K5837" s="10">
        <v>221.38774670000001</v>
      </c>
      <c r="L5837" s="10">
        <v>6.891</v>
      </c>
      <c r="M5837" s="11" t="str" cm="1">
        <f t="array" ref="M5837">_xlfn.IFS(ROUND(Sales_Data[[#This Row],[Temperature]],0)&lt;50,"Cold",ROUND(Sales_Data[[#This Row],[Temperature]],0)&lt;70,"Mild",ROUND(Sales_Data[[#This Row],[Temperature]],0)&lt;84,"Warm",TRUE,"Hot")</f>
        <v>Warm</v>
      </c>
    </row>
    <row r="5838" spans="1:13" x14ac:dyDescent="0.3">
      <c r="A5838" s="5">
        <v>32</v>
      </c>
      <c r="B5838" s="6">
        <v>41127</v>
      </c>
      <c r="C5838" s="7" t="b">
        <f t="shared" si="182"/>
        <v>1</v>
      </c>
      <c r="D5838" s="7" t="str" cm="1">
        <f t="array" ref="D5838">_xlfn.SWITCH(A5838,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838" s="7">
        <f t="shared" si="183"/>
        <v>41127</v>
      </c>
      <c r="F5838" s="5">
        <v>2012</v>
      </c>
      <c r="G5838" s="8">
        <v>1246322.44</v>
      </c>
      <c r="H5838" s="5" t="s">
        <v>99</v>
      </c>
      <c r="I5838" s="9">
        <v>71.14</v>
      </c>
      <c r="J5838" s="10">
        <v>3.7410000000000001</v>
      </c>
      <c r="K5838" s="10">
        <v>197.6551863</v>
      </c>
      <c r="L5838" s="10">
        <v>8.09</v>
      </c>
      <c r="M5838" s="11" t="str" cm="1">
        <f t="array" ref="M5838">_xlfn.IFS(ROUND(Sales_Data[[#This Row],[Temperature]],0)&lt;50,"Cold",ROUND(Sales_Data[[#This Row],[Temperature]],0)&lt;70,"Mild",ROUND(Sales_Data[[#This Row],[Temperature]],0)&lt;84,"Warm",TRUE,"Hot")</f>
        <v>Warm</v>
      </c>
    </row>
    <row r="5839" spans="1:13" x14ac:dyDescent="0.3">
      <c r="A5839" s="5">
        <v>33</v>
      </c>
      <c r="B5839" s="6">
        <v>41127</v>
      </c>
      <c r="C5839" s="7" t="b">
        <f t="shared" si="182"/>
        <v>1</v>
      </c>
      <c r="D5839" s="7" t="str" cm="1">
        <f t="array" ref="D5839">_xlfn.SWITCH(A5839,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839" s="7">
        <f t="shared" si="183"/>
        <v>41127</v>
      </c>
      <c r="F5839" s="5">
        <v>2012</v>
      </c>
      <c r="G5839" s="8">
        <v>286082.76</v>
      </c>
      <c r="H5839" s="5" t="s">
        <v>99</v>
      </c>
      <c r="I5839" s="9">
        <v>90.94</v>
      </c>
      <c r="J5839" s="10">
        <v>4.1029999999999998</v>
      </c>
      <c r="K5839" s="10">
        <v>130.88967740000001</v>
      </c>
      <c r="L5839" s="10">
        <v>7.3959999999999999</v>
      </c>
      <c r="M5839" s="11" t="str" cm="1">
        <f t="array" ref="M5839">_xlfn.IFS(ROUND(Sales_Data[[#This Row],[Temperature]],0)&lt;50,"Cold",ROUND(Sales_Data[[#This Row],[Temperature]],0)&lt;70,"Mild",ROUND(Sales_Data[[#This Row],[Temperature]],0)&lt;84,"Warm",TRUE,"Hot")</f>
        <v>Hot</v>
      </c>
    </row>
    <row r="5840" spans="1:13" x14ac:dyDescent="0.3">
      <c r="A5840" s="5">
        <v>34</v>
      </c>
      <c r="B5840" s="6">
        <v>41127</v>
      </c>
      <c r="C5840" s="7" t="b">
        <f t="shared" si="182"/>
        <v>1</v>
      </c>
      <c r="D5840" s="7" t="str" cm="1">
        <f t="array" ref="D5840">_xlfn.SWITCH(A5840,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840" s="7">
        <f t="shared" si="183"/>
        <v>41127</v>
      </c>
      <c r="F5840" s="5">
        <v>2012</v>
      </c>
      <c r="G5840" s="8">
        <v>999511.29</v>
      </c>
      <c r="H5840" s="5" t="s">
        <v>99</v>
      </c>
      <c r="I5840" s="9">
        <v>75.349999999999994</v>
      </c>
      <c r="J5840" s="10">
        <v>3.4329999999999998</v>
      </c>
      <c r="K5840" s="10">
        <v>130.88967740000001</v>
      </c>
      <c r="L5840" s="10">
        <v>9.5749999999999993</v>
      </c>
      <c r="M5840" s="11" t="str" cm="1">
        <f t="array" ref="M5840">_xlfn.IFS(ROUND(Sales_Data[[#This Row],[Temperature]],0)&lt;50,"Cold",ROUND(Sales_Data[[#This Row],[Temperature]],0)&lt;70,"Mild",ROUND(Sales_Data[[#This Row],[Temperature]],0)&lt;84,"Warm",TRUE,"Hot")</f>
        <v>Warm</v>
      </c>
    </row>
    <row r="5841" spans="1:13" x14ac:dyDescent="0.3">
      <c r="A5841" s="5">
        <v>35</v>
      </c>
      <c r="B5841" s="6">
        <v>41127</v>
      </c>
      <c r="C5841" s="7" t="b">
        <f t="shared" si="182"/>
        <v>1</v>
      </c>
      <c r="D5841" s="7" t="str" cm="1">
        <f t="array" ref="D5841">_xlfn.SWITCH(A5841,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841" s="7">
        <f t="shared" si="183"/>
        <v>41127</v>
      </c>
      <c r="F5841" s="5">
        <v>2012</v>
      </c>
      <c r="G5841" s="8">
        <v>873415.01</v>
      </c>
      <c r="H5841" s="5" t="s">
        <v>99</v>
      </c>
      <c r="I5841" s="9">
        <v>64.05</v>
      </c>
      <c r="J5841" s="10">
        <v>3.6890000000000001</v>
      </c>
      <c r="K5841" s="10">
        <v>142.11580989999999</v>
      </c>
      <c r="L5841" s="10">
        <v>8.8759999999999994</v>
      </c>
      <c r="M5841" s="11" t="str" cm="1">
        <f t="array" ref="M5841">_xlfn.IFS(ROUND(Sales_Data[[#This Row],[Temperature]],0)&lt;50,"Cold",ROUND(Sales_Data[[#This Row],[Temperature]],0)&lt;70,"Mild",ROUND(Sales_Data[[#This Row],[Temperature]],0)&lt;84,"Warm",TRUE,"Hot")</f>
        <v>Mild</v>
      </c>
    </row>
    <row r="5842" spans="1:13" x14ac:dyDescent="0.3">
      <c r="A5842" s="5">
        <v>36</v>
      </c>
      <c r="B5842" s="6">
        <v>41127</v>
      </c>
      <c r="C5842" s="7" t="b">
        <f t="shared" si="182"/>
        <v>1</v>
      </c>
      <c r="D5842" s="7" t="str" cm="1">
        <f t="array" ref="D5842">_xlfn.SWITCH(A5842,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842" s="7">
        <f t="shared" si="183"/>
        <v>41127</v>
      </c>
      <c r="F5842" s="5">
        <v>2012</v>
      </c>
      <c r="G5842" s="8">
        <v>338273.38</v>
      </c>
      <c r="H5842" s="5" t="s">
        <v>99</v>
      </c>
      <c r="I5842" s="9">
        <v>81.5</v>
      </c>
      <c r="J5842" s="10">
        <v>3.5129999999999999</v>
      </c>
      <c r="K5842" s="10">
        <v>220.43570729999999</v>
      </c>
      <c r="L5842" s="10">
        <v>6.9889999999999999</v>
      </c>
      <c r="M5842" s="11" t="str" cm="1">
        <f t="array" ref="M5842">_xlfn.IFS(ROUND(Sales_Data[[#This Row],[Temperature]],0)&lt;50,"Cold",ROUND(Sales_Data[[#This Row],[Temperature]],0)&lt;70,"Mild",ROUND(Sales_Data[[#This Row],[Temperature]],0)&lt;84,"Warm",TRUE,"Hot")</f>
        <v>Warm</v>
      </c>
    </row>
    <row r="5843" spans="1:13" x14ac:dyDescent="0.3">
      <c r="A5843" s="5">
        <v>37</v>
      </c>
      <c r="B5843" s="6">
        <v>41127</v>
      </c>
      <c r="C5843" s="7" t="b">
        <f t="shared" si="182"/>
        <v>1</v>
      </c>
      <c r="D5843" s="7" t="str" cm="1">
        <f t="array" ref="D5843">_xlfn.SWITCH(A5843,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843" s="7">
        <f t="shared" si="183"/>
        <v>41127</v>
      </c>
      <c r="F5843" s="5">
        <v>2012</v>
      </c>
      <c r="G5843" s="8">
        <v>528940.78</v>
      </c>
      <c r="H5843" s="5" t="s">
        <v>99</v>
      </c>
      <c r="I5843" s="9">
        <v>81.5</v>
      </c>
      <c r="J5843" s="10">
        <v>3.452</v>
      </c>
      <c r="K5843" s="10">
        <v>220.43570729999999</v>
      </c>
      <c r="L5843" s="10">
        <v>6.9889999999999999</v>
      </c>
      <c r="M5843" s="11" t="str" cm="1">
        <f t="array" ref="M5843">_xlfn.IFS(ROUND(Sales_Data[[#This Row],[Temperature]],0)&lt;50,"Cold",ROUND(Sales_Data[[#This Row],[Temperature]],0)&lt;70,"Mild",ROUND(Sales_Data[[#This Row],[Temperature]],0)&lt;84,"Warm",TRUE,"Hot")</f>
        <v>Warm</v>
      </c>
    </row>
    <row r="5844" spans="1:13" x14ac:dyDescent="0.3">
      <c r="A5844" s="5">
        <v>38</v>
      </c>
      <c r="B5844" s="6">
        <v>41127</v>
      </c>
      <c r="C5844" s="7" t="b">
        <f t="shared" si="182"/>
        <v>1</v>
      </c>
      <c r="D5844" s="7" t="str" cm="1">
        <f t="array" ref="D5844">_xlfn.SWITCH(A5844,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844" s="7">
        <f t="shared" si="183"/>
        <v>41127</v>
      </c>
      <c r="F5844" s="5">
        <v>2012</v>
      </c>
      <c r="G5844" s="8">
        <v>448110.25</v>
      </c>
      <c r="H5844" s="5" t="s">
        <v>99</v>
      </c>
      <c r="I5844" s="9">
        <v>84.83</v>
      </c>
      <c r="J5844" s="10">
        <v>4.1029999999999998</v>
      </c>
      <c r="K5844" s="10">
        <v>130.88967740000001</v>
      </c>
      <c r="L5844" s="10">
        <v>11.627000000000001</v>
      </c>
      <c r="M5844" s="11" t="str" cm="1">
        <f t="array" ref="M5844">_xlfn.IFS(ROUND(Sales_Data[[#This Row],[Temperature]],0)&lt;50,"Cold",ROUND(Sales_Data[[#This Row],[Temperature]],0)&lt;70,"Mild",ROUND(Sales_Data[[#This Row],[Temperature]],0)&lt;84,"Warm",TRUE,"Hot")</f>
        <v>Hot</v>
      </c>
    </row>
    <row r="5845" spans="1:13" x14ac:dyDescent="0.3">
      <c r="A5845" s="5">
        <v>39</v>
      </c>
      <c r="B5845" s="6">
        <v>41127</v>
      </c>
      <c r="C5845" s="7" t="b">
        <f t="shared" si="182"/>
        <v>1</v>
      </c>
      <c r="D5845" s="7" t="str" cm="1">
        <f t="array" ref="D5845">_xlfn.SWITCH(A5845,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45" s="7">
        <f t="shared" si="183"/>
        <v>41127</v>
      </c>
      <c r="F5845" s="5">
        <v>2012</v>
      </c>
      <c r="G5845" s="8">
        <v>1623442.24</v>
      </c>
      <c r="H5845" s="5" t="s">
        <v>99</v>
      </c>
      <c r="I5845" s="9">
        <v>81.12</v>
      </c>
      <c r="J5845" s="10">
        <v>3.452</v>
      </c>
      <c r="K5845" s="10">
        <v>220.43570729999999</v>
      </c>
      <c r="L5845" s="10">
        <v>6.9889999999999999</v>
      </c>
      <c r="M5845" s="11" t="str" cm="1">
        <f t="array" ref="M5845">_xlfn.IFS(ROUND(Sales_Data[[#This Row],[Temperature]],0)&lt;50,"Cold",ROUND(Sales_Data[[#This Row],[Temperature]],0)&lt;70,"Mild",ROUND(Sales_Data[[#This Row],[Temperature]],0)&lt;84,"Warm",TRUE,"Hot")</f>
        <v>Warm</v>
      </c>
    </row>
    <row r="5846" spans="1:13" x14ac:dyDescent="0.3">
      <c r="A5846" s="5">
        <v>40</v>
      </c>
      <c r="B5846" s="6">
        <v>41127</v>
      </c>
      <c r="C5846" s="7" t="b">
        <f t="shared" si="182"/>
        <v>1</v>
      </c>
      <c r="D5846" s="7" t="str" cm="1">
        <f t="array" ref="D5846">_xlfn.SWITCH(A5846,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46" s="7">
        <f t="shared" si="183"/>
        <v>41127</v>
      </c>
      <c r="F5846" s="5">
        <v>2012</v>
      </c>
      <c r="G5846" s="8">
        <v>1079386.8799999999</v>
      </c>
      <c r="H5846" s="5" t="s">
        <v>99</v>
      </c>
      <c r="I5846" s="9">
        <v>55.78</v>
      </c>
      <c r="J5846" s="10">
        <v>3.746</v>
      </c>
      <c r="K5846" s="10">
        <v>138.11741939999999</v>
      </c>
      <c r="L5846" s="10">
        <v>4.125</v>
      </c>
      <c r="M5846" s="11" t="str" cm="1">
        <f t="array" ref="M5846">_xlfn.IFS(ROUND(Sales_Data[[#This Row],[Temperature]],0)&lt;50,"Cold",ROUND(Sales_Data[[#This Row],[Temperature]],0)&lt;70,"Mild",ROUND(Sales_Data[[#This Row],[Temperature]],0)&lt;84,"Warm",TRUE,"Hot")</f>
        <v>Mild</v>
      </c>
    </row>
    <row r="5847" spans="1:13" x14ac:dyDescent="0.3">
      <c r="A5847" s="5">
        <v>41</v>
      </c>
      <c r="B5847" s="6">
        <v>41127</v>
      </c>
      <c r="C5847" s="7" t="b">
        <f t="shared" si="182"/>
        <v>1</v>
      </c>
      <c r="D5847" s="7" t="str" cm="1">
        <f t="array" ref="D5847">_xlfn.SWITCH(A5847,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47" s="7">
        <f t="shared" si="183"/>
        <v>41127</v>
      </c>
      <c r="F5847" s="5">
        <v>2012</v>
      </c>
      <c r="G5847" s="8">
        <v>1436383.84</v>
      </c>
      <c r="H5847" s="5" t="s">
        <v>99</v>
      </c>
      <c r="I5847" s="9">
        <v>65.11</v>
      </c>
      <c r="J5847" s="10">
        <v>3.7410000000000001</v>
      </c>
      <c r="K5847" s="10">
        <v>197.6551863</v>
      </c>
      <c r="L5847" s="10">
        <v>6.5469999999999997</v>
      </c>
      <c r="M5847" s="11" t="str" cm="1">
        <f t="array" ref="M5847">_xlfn.IFS(ROUND(Sales_Data[[#This Row],[Temperature]],0)&lt;50,"Cold",ROUND(Sales_Data[[#This Row],[Temperature]],0)&lt;70,"Mild",ROUND(Sales_Data[[#This Row],[Temperature]],0)&lt;84,"Warm",TRUE,"Hot")</f>
        <v>Mild</v>
      </c>
    </row>
    <row r="5848" spans="1:13" x14ac:dyDescent="0.3">
      <c r="A5848" s="5">
        <v>42</v>
      </c>
      <c r="B5848" s="6">
        <v>41127</v>
      </c>
      <c r="C5848" s="7" t="b">
        <f t="shared" si="182"/>
        <v>1</v>
      </c>
      <c r="D5848" s="7" t="str" cm="1">
        <f t="array" ref="D5848">_xlfn.SWITCH(A5848,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48" s="7">
        <f t="shared" si="183"/>
        <v>41127</v>
      </c>
      <c r="F5848" s="5">
        <v>2012</v>
      </c>
      <c r="G5848" s="8">
        <v>642671.48</v>
      </c>
      <c r="H5848" s="5" t="s">
        <v>99</v>
      </c>
      <c r="I5848" s="9">
        <v>86.87</v>
      </c>
      <c r="J5848" s="10">
        <v>4.1029999999999998</v>
      </c>
      <c r="K5848" s="10">
        <v>130.88967740000001</v>
      </c>
      <c r="L5848" s="10">
        <v>7.3819999999999997</v>
      </c>
      <c r="M5848" s="11" t="str" cm="1">
        <f t="array" ref="M5848">_xlfn.IFS(ROUND(Sales_Data[[#This Row],[Temperature]],0)&lt;50,"Cold",ROUND(Sales_Data[[#This Row],[Temperature]],0)&lt;70,"Mild",ROUND(Sales_Data[[#This Row],[Temperature]],0)&lt;84,"Warm",TRUE,"Hot")</f>
        <v>Hot</v>
      </c>
    </row>
    <row r="5849" spans="1:13" x14ac:dyDescent="0.3">
      <c r="A5849" s="5">
        <v>43</v>
      </c>
      <c r="B5849" s="6">
        <v>41127</v>
      </c>
      <c r="C5849" s="7" t="b">
        <f t="shared" si="182"/>
        <v>1</v>
      </c>
      <c r="D5849" s="7" t="str" cm="1">
        <f t="array" ref="D5849">_xlfn.SWITCH(A5849,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49" s="7">
        <f t="shared" si="183"/>
        <v>41127</v>
      </c>
      <c r="F5849" s="5">
        <v>2012</v>
      </c>
      <c r="G5849" s="8">
        <v>643032.51</v>
      </c>
      <c r="H5849" s="5" t="s">
        <v>99</v>
      </c>
      <c r="I5849" s="9">
        <v>85.73</v>
      </c>
      <c r="J5849" s="10">
        <v>3.452</v>
      </c>
      <c r="K5849" s="10">
        <v>213.17028110000001</v>
      </c>
      <c r="L5849" s="10">
        <v>9.5749999999999993</v>
      </c>
      <c r="M5849" s="11" t="str" cm="1">
        <f t="array" ref="M5849">_xlfn.IFS(ROUND(Sales_Data[[#This Row],[Temperature]],0)&lt;50,"Cold",ROUND(Sales_Data[[#This Row],[Temperature]],0)&lt;70,"Mild",ROUND(Sales_Data[[#This Row],[Temperature]],0)&lt;84,"Warm",TRUE,"Hot")</f>
        <v>Hot</v>
      </c>
    </row>
    <row r="5850" spans="1:13" x14ac:dyDescent="0.3">
      <c r="A5850" s="5">
        <v>44</v>
      </c>
      <c r="B5850" s="6">
        <v>41127</v>
      </c>
      <c r="C5850" s="7" t="b">
        <f t="shared" si="182"/>
        <v>1</v>
      </c>
      <c r="D5850" s="7" t="str" cm="1">
        <f t="array" ref="D5850">_xlfn.SWITCH(A5850,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50" s="7">
        <f t="shared" si="183"/>
        <v>41127</v>
      </c>
      <c r="F5850" s="5">
        <v>2012</v>
      </c>
      <c r="G5850" s="8">
        <v>340238.38</v>
      </c>
      <c r="H5850" s="5" t="s">
        <v>99</v>
      </c>
      <c r="I5850" s="9">
        <v>68.400000000000006</v>
      </c>
      <c r="J5850" s="10">
        <v>3.7759999999999998</v>
      </c>
      <c r="K5850" s="10">
        <v>130.88967740000001</v>
      </c>
      <c r="L5850" s="10">
        <v>5.6210000000000004</v>
      </c>
      <c r="M5850" s="11" t="str" cm="1">
        <f t="array" ref="M5850">_xlfn.IFS(ROUND(Sales_Data[[#This Row],[Temperature]],0)&lt;50,"Cold",ROUND(Sales_Data[[#This Row],[Temperature]],0)&lt;70,"Mild",ROUND(Sales_Data[[#This Row],[Temperature]],0)&lt;84,"Warm",TRUE,"Hot")</f>
        <v>Mild</v>
      </c>
    </row>
    <row r="5851" spans="1:13" x14ac:dyDescent="0.3">
      <c r="A5851" s="5">
        <v>45</v>
      </c>
      <c r="B5851" s="6">
        <v>41127</v>
      </c>
      <c r="C5851" s="7" t="b">
        <f t="shared" si="182"/>
        <v>1</v>
      </c>
      <c r="D5851" s="7" t="str" cm="1">
        <f t="array" ref="D5851">_xlfn.SWITCH(A5851,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51" s="7">
        <f t="shared" si="183"/>
        <v>41127</v>
      </c>
      <c r="F5851" s="5">
        <v>2012</v>
      </c>
      <c r="G5851" s="8">
        <v>795133</v>
      </c>
      <c r="H5851" s="5" t="s">
        <v>99</v>
      </c>
      <c r="I5851" s="9">
        <v>64.3</v>
      </c>
      <c r="J5851" s="10">
        <v>3.6890000000000001</v>
      </c>
      <c r="K5851" s="10">
        <v>191.01553290000001</v>
      </c>
      <c r="L5851" s="10">
        <v>8.5670000000000002</v>
      </c>
      <c r="M5851" s="11" t="str" cm="1">
        <f t="array" ref="M5851">_xlfn.IFS(ROUND(Sales_Data[[#This Row],[Temperature]],0)&lt;50,"Cold",ROUND(Sales_Data[[#This Row],[Temperature]],0)&lt;70,"Mild",ROUND(Sales_Data[[#This Row],[Temperature]],0)&lt;84,"Warm",TRUE,"Hot")</f>
        <v>Mild</v>
      </c>
    </row>
    <row r="5852" spans="1:13" x14ac:dyDescent="0.3">
      <c r="A5852" s="5">
        <v>1</v>
      </c>
      <c r="B5852" s="5" t="s">
        <v>86</v>
      </c>
      <c r="C5852" s="7" t="b">
        <f t="shared" si="182"/>
        <v>0</v>
      </c>
      <c r="D5852" s="7" t="str" cm="1">
        <f t="array" ref="D5852">_xlfn.SWITCH(A5852,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52" s="12">
        <f t="shared" si="183"/>
        <v>41138</v>
      </c>
      <c r="F5852" s="5">
        <v>2012</v>
      </c>
      <c r="G5852" s="8">
        <v>1597868.05</v>
      </c>
      <c r="H5852" s="5" t="s">
        <v>99</v>
      </c>
      <c r="I5852" s="9">
        <v>84.85</v>
      </c>
      <c r="J5852" s="10">
        <v>3.5710000000000002</v>
      </c>
      <c r="K5852" s="10">
        <v>222.0384109</v>
      </c>
      <c r="L5852" s="10">
        <v>6.9080000000000004</v>
      </c>
      <c r="M5852" s="11" t="str" cm="1">
        <f t="array" ref="M5852">_xlfn.IFS(ROUND(Sales_Data[[#This Row],[Temperature]],0)&lt;50,"Cold",ROUND(Sales_Data[[#This Row],[Temperature]],0)&lt;70,"Mild",ROUND(Sales_Data[[#This Row],[Temperature]],0)&lt;84,"Warm",TRUE,"Hot")</f>
        <v>Hot</v>
      </c>
    </row>
    <row r="5853" spans="1:13" x14ac:dyDescent="0.3">
      <c r="A5853" s="5">
        <v>2</v>
      </c>
      <c r="B5853" s="5" t="s">
        <v>86</v>
      </c>
      <c r="C5853" s="7" t="b">
        <f t="shared" si="182"/>
        <v>0</v>
      </c>
      <c r="D5853" s="7" t="str" cm="1">
        <f t="array" ref="D5853">_xlfn.SWITCH(A5853,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53" s="12">
        <f t="shared" si="183"/>
        <v>41138</v>
      </c>
      <c r="F5853" s="5">
        <v>2012</v>
      </c>
      <c r="G5853" s="8">
        <v>1928016.01</v>
      </c>
      <c r="H5853" s="5" t="s">
        <v>99</v>
      </c>
      <c r="I5853" s="9">
        <v>84.79</v>
      </c>
      <c r="J5853" s="10">
        <v>3.5710000000000002</v>
      </c>
      <c r="K5853" s="10">
        <v>221.67514589999999</v>
      </c>
      <c r="L5853" s="10">
        <v>6.5650000000000004</v>
      </c>
      <c r="M5853" s="11" t="str" cm="1">
        <f t="array" ref="M5853">_xlfn.IFS(ROUND(Sales_Data[[#This Row],[Temperature]],0)&lt;50,"Cold",ROUND(Sales_Data[[#This Row],[Temperature]],0)&lt;70,"Mild",ROUND(Sales_Data[[#This Row],[Temperature]],0)&lt;84,"Warm",TRUE,"Hot")</f>
        <v>Hot</v>
      </c>
    </row>
    <row r="5854" spans="1:13" x14ac:dyDescent="0.3">
      <c r="A5854" s="5">
        <v>3</v>
      </c>
      <c r="B5854" s="5" t="s">
        <v>86</v>
      </c>
      <c r="C5854" s="7" t="b">
        <f t="shared" si="182"/>
        <v>0</v>
      </c>
      <c r="D5854" s="7" t="str" cm="1">
        <f t="array" ref="D5854">_xlfn.SWITCH(A5854,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54" s="12">
        <f t="shared" si="183"/>
        <v>41138</v>
      </c>
      <c r="F5854" s="5">
        <v>2012</v>
      </c>
      <c r="G5854" s="8">
        <v>394918.83</v>
      </c>
      <c r="H5854" s="5" t="s">
        <v>99</v>
      </c>
      <c r="I5854" s="9">
        <v>87.36</v>
      </c>
      <c r="J5854" s="10">
        <v>3.5710000000000002</v>
      </c>
      <c r="K5854" s="10">
        <v>225.55586640000001</v>
      </c>
      <c r="L5854" s="10">
        <v>6.3339999999999996</v>
      </c>
      <c r="M5854" s="11" t="str" cm="1">
        <f t="array" ref="M5854">_xlfn.IFS(ROUND(Sales_Data[[#This Row],[Temperature]],0)&lt;50,"Cold",ROUND(Sales_Data[[#This Row],[Temperature]],0)&lt;70,"Mild",ROUND(Sales_Data[[#This Row],[Temperature]],0)&lt;84,"Warm",TRUE,"Hot")</f>
        <v>Hot</v>
      </c>
    </row>
    <row r="5855" spans="1:13" x14ac:dyDescent="0.3">
      <c r="A5855" s="5">
        <v>4</v>
      </c>
      <c r="B5855" s="5" t="s">
        <v>86</v>
      </c>
      <c r="C5855" s="7" t="b">
        <f t="shared" si="182"/>
        <v>0</v>
      </c>
      <c r="D5855" s="7" t="str" cm="1">
        <f t="array" ref="D5855">_xlfn.SWITCH(A5855,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855" s="12">
        <f t="shared" si="183"/>
        <v>41138</v>
      </c>
      <c r="F5855" s="5">
        <v>2012</v>
      </c>
      <c r="G5855" s="8">
        <v>2283540.2999999998</v>
      </c>
      <c r="H5855" s="5" t="s">
        <v>99</v>
      </c>
      <c r="I5855" s="9">
        <v>81.41</v>
      </c>
      <c r="J5855" s="10">
        <v>3.552</v>
      </c>
      <c r="K5855" s="10">
        <v>130.79096770000001</v>
      </c>
      <c r="L5855" s="10">
        <v>4.077</v>
      </c>
      <c r="M5855" s="11" t="str" cm="1">
        <f t="array" ref="M5855">_xlfn.IFS(ROUND(Sales_Data[[#This Row],[Temperature]],0)&lt;50,"Cold",ROUND(Sales_Data[[#This Row],[Temperature]],0)&lt;70,"Mild",ROUND(Sales_Data[[#This Row],[Temperature]],0)&lt;84,"Warm",TRUE,"Hot")</f>
        <v>Warm</v>
      </c>
    </row>
    <row r="5856" spans="1:13" x14ac:dyDescent="0.3">
      <c r="A5856" s="5">
        <v>5</v>
      </c>
      <c r="B5856" s="5" t="s">
        <v>86</v>
      </c>
      <c r="C5856" s="7" t="b">
        <f t="shared" si="182"/>
        <v>0</v>
      </c>
      <c r="D5856" s="7" t="str" cm="1">
        <f t="array" ref="D5856">_xlfn.SWITCH(A5856,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856" s="12">
        <f t="shared" si="183"/>
        <v>41138</v>
      </c>
      <c r="F5856" s="5">
        <v>2012</v>
      </c>
      <c r="G5856" s="8">
        <v>314014.18</v>
      </c>
      <c r="H5856" s="5" t="s">
        <v>99</v>
      </c>
      <c r="I5856" s="9">
        <v>87.52</v>
      </c>
      <c r="J5856" s="10">
        <v>3.5710000000000002</v>
      </c>
      <c r="K5856" s="10">
        <v>222.62767529999999</v>
      </c>
      <c r="L5856" s="10">
        <v>5.6029999999999998</v>
      </c>
      <c r="M5856" s="11" t="str" cm="1">
        <f t="array" ref="M5856">_xlfn.IFS(ROUND(Sales_Data[[#This Row],[Temperature]],0)&lt;50,"Cold",ROUND(Sales_Data[[#This Row],[Temperature]],0)&lt;70,"Mild",ROUND(Sales_Data[[#This Row],[Temperature]],0)&lt;84,"Warm",TRUE,"Hot")</f>
        <v>Hot</v>
      </c>
    </row>
    <row r="5857" spans="1:13" x14ac:dyDescent="0.3">
      <c r="A5857" s="5">
        <v>6</v>
      </c>
      <c r="B5857" s="5" t="s">
        <v>86</v>
      </c>
      <c r="C5857" s="7" t="b">
        <f t="shared" si="182"/>
        <v>0</v>
      </c>
      <c r="D5857" s="7" t="str" cm="1">
        <f t="array" ref="D5857">_xlfn.SWITCH(A5857,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857" s="12">
        <f t="shared" si="183"/>
        <v>41138</v>
      </c>
      <c r="F5857" s="5">
        <v>2012</v>
      </c>
      <c r="G5857" s="8">
        <v>1543049.52</v>
      </c>
      <c r="H5857" s="5" t="s">
        <v>99</v>
      </c>
      <c r="I5857" s="9">
        <v>87.53</v>
      </c>
      <c r="J5857" s="10">
        <v>3.5710000000000002</v>
      </c>
      <c r="K5857" s="10">
        <v>223.65102239999999</v>
      </c>
      <c r="L5857" s="10">
        <v>5.6680000000000001</v>
      </c>
      <c r="M5857" s="11" t="str" cm="1">
        <f t="array" ref="M5857">_xlfn.IFS(ROUND(Sales_Data[[#This Row],[Temperature]],0)&lt;50,"Cold",ROUND(Sales_Data[[#This Row],[Temperature]],0)&lt;70,"Mild",ROUND(Sales_Data[[#This Row],[Temperature]],0)&lt;84,"Warm",TRUE,"Hot")</f>
        <v>Hot</v>
      </c>
    </row>
    <row r="5858" spans="1:13" x14ac:dyDescent="0.3">
      <c r="A5858" s="5">
        <v>7</v>
      </c>
      <c r="B5858" s="5" t="s">
        <v>86</v>
      </c>
      <c r="C5858" s="7" t="b">
        <f t="shared" si="182"/>
        <v>0</v>
      </c>
      <c r="D5858" s="7" t="str" cm="1">
        <f t="array" ref="D5858">_xlfn.SWITCH(A5858,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858" s="12">
        <f t="shared" si="183"/>
        <v>41138</v>
      </c>
      <c r="F5858" s="5">
        <v>2012</v>
      </c>
      <c r="G5858" s="8">
        <v>642450.4</v>
      </c>
      <c r="H5858" s="5" t="s">
        <v>99</v>
      </c>
      <c r="I5858" s="9">
        <v>59.66</v>
      </c>
      <c r="J5858" s="10">
        <v>3.5449999999999999</v>
      </c>
      <c r="K5858" s="10">
        <v>198.1001057</v>
      </c>
      <c r="L5858" s="10">
        <v>7.8719999999999999</v>
      </c>
      <c r="M5858" s="11" t="str" cm="1">
        <f t="array" ref="M5858">_xlfn.IFS(ROUND(Sales_Data[[#This Row],[Temperature]],0)&lt;50,"Cold",ROUND(Sales_Data[[#This Row],[Temperature]],0)&lt;70,"Mild",ROUND(Sales_Data[[#This Row],[Temperature]],0)&lt;84,"Warm",TRUE,"Hot")</f>
        <v>Mild</v>
      </c>
    </row>
    <row r="5859" spans="1:13" x14ac:dyDescent="0.3">
      <c r="A5859" s="5">
        <v>8</v>
      </c>
      <c r="B5859" s="5" t="s">
        <v>86</v>
      </c>
      <c r="C5859" s="7" t="b">
        <f t="shared" si="182"/>
        <v>0</v>
      </c>
      <c r="D5859" s="7" t="str" cm="1">
        <f t="array" ref="D5859">_xlfn.SWITCH(A5859,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859" s="12">
        <f t="shared" si="183"/>
        <v>41138</v>
      </c>
      <c r="F5859" s="5">
        <v>2012</v>
      </c>
      <c r="G5859" s="8">
        <v>896613.19</v>
      </c>
      <c r="H5859" s="5" t="s">
        <v>99</v>
      </c>
      <c r="I5859" s="9">
        <v>81.209999999999994</v>
      </c>
      <c r="J5859" s="10">
        <v>3.5710000000000002</v>
      </c>
      <c r="K5859" s="10">
        <v>225.6050797</v>
      </c>
      <c r="L5859" s="10">
        <v>5.4009999999999998</v>
      </c>
      <c r="M5859" s="11" t="str" cm="1">
        <f t="array" ref="M5859">_xlfn.IFS(ROUND(Sales_Data[[#This Row],[Temperature]],0)&lt;50,"Cold",ROUND(Sales_Data[[#This Row],[Temperature]],0)&lt;70,"Mild",ROUND(Sales_Data[[#This Row],[Temperature]],0)&lt;84,"Warm",TRUE,"Hot")</f>
        <v>Warm</v>
      </c>
    </row>
    <row r="5860" spans="1:13" x14ac:dyDescent="0.3">
      <c r="A5860" s="5">
        <v>9</v>
      </c>
      <c r="B5860" s="5" t="s">
        <v>86</v>
      </c>
      <c r="C5860" s="7" t="b">
        <f t="shared" si="182"/>
        <v>0</v>
      </c>
      <c r="D5860" s="7" t="str" cm="1">
        <f t="array" ref="D5860">_xlfn.SWITCH(A5860,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860" s="12">
        <f t="shared" si="183"/>
        <v>41138</v>
      </c>
      <c r="F5860" s="5">
        <v>2012</v>
      </c>
      <c r="G5860" s="8">
        <v>535153.47</v>
      </c>
      <c r="H5860" s="5" t="s">
        <v>99</v>
      </c>
      <c r="I5860" s="9">
        <v>86.37</v>
      </c>
      <c r="J5860" s="10">
        <v>3.5710000000000002</v>
      </c>
      <c r="K5860" s="10">
        <v>225.79953230000001</v>
      </c>
      <c r="L5860" s="10">
        <v>5.2770000000000001</v>
      </c>
      <c r="M5860" s="11" t="str" cm="1">
        <f t="array" ref="M5860">_xlfn.IFS(ROUND(Sales_Data[[#This Row],[Temperature]],0)&lt;50,"Cold",ROUND(Sales_Data[[#This Row],[Temperature]],0)&lt;70,"Mild",ROUND(Sales_Data[[#This Row],[Temperature]],0)&lt;84,"Warm",TRUE,"Hot")</f>
        <v>Hot</v>
      </c>
    </row>
    <row r="5861" spans="1:13" x14ac:dyDescent="0.3">
      <c r="A5861" s="5">
        <v>10</v>
      </c>
      <c r="B5861" s="5" t="s">
        <v>86</v>
      </c>
      <c r="C5861" s="7" t="b">
        <f t="shared" si="182"/>
        <v>0</v>
      </c>
      <c r="D5861" s="7" t="str" cm="1">
        <f t="array" ref="D5861">_xlfn.SWITCH(A5861,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861" s="12">
        <f t="shared" si="183"/>
        <v>41138</v>
      </c>
      <c r="F5861" s="5">
        <v>2012</v>
      </c>
      <c r="G5861" s="8">
        <v>1827797.4</v>
      </c>
      <c r="H5861" s="5" t="s">
        <v>99</v>
      </c>
      <c r="I5861" s="9">
        <v>88.83</v>
      </c>
      <c r="J5861" s="10">
        <v>4.0019999999999998</v>
      </c>
      <c r="K5861" s="10">
        <v>130.79096770000001</v>
      </c>
      <c r="L5861" s="10">
        <v>7.17</v>
      </c>
      <c r="M5861" s="11" t="str" cm="1">
        <f t="array" ref="M5861">_xlfn.IFS(ROUND(Sales_Data[[#This Row],[Temperature]],0)&lt;50,"Cold",ROUND(Sales_Data[[#This Row],[Temperature]],0)&lt;70,"Mild",ROUND(Sales_Data[[#This Row],[Temperature]],0)&lt;84,"Warm",TRUE,"Hot")</f>
        <v>Hot</v>
      </c>
    </row>
    <row r="5862" spans="1:13" x14ac:dyDescent="0.3">
      <c r="A5862" s="5">
        <v>11</v>
      </c>
      <c r="B5862" s="5" t="s">
        <v>86</v>
      </c>
      <c r="C5862" s="7" t="b">
        <f t="shared" si="182"/>
        <v>0</v>
      </c>
      <c r="D5862" s="7" t="str" cm="1">
        <f t="array" ref="D5862">_xlfn.SWITCH(A5862,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862" s="12">
        <f t="shared" si="183"/>
        <v>41138</v>
      </c>
      <c r="F5862" s="5">
        <v>2012</v>
      </c>
      <c r="G5862" s="8">
        <v>1421307.2</v>
      </c>
      <c r="H5862" s="5" t="s">
        <v>99</v>
      </c>
      <c r="I5862" s="9">
        <v>87.73</v>
      </c>
      <c r="J5862" s="10">
        <v>3.5710000000000002</v>
      </c>
      <c r="K5862" s="10">
        <v>225.55586640000001</v>
      </c>
      <c r="L5862" s="10">
        <v>6.3339999999999996</v>
      </c>
      <c r="M5862" s="11" t="str" cm="1">
        <f t="array" ref="M5862">_xlfn.IFS(ROUND(Sales_Data[[#This Row],[Temperature]],0)&lt;50,"Cold",ROUND(Sales_Data[[#This Row],[Temperature]],0)&lt;70,"Mild",ROUND(Sales_Data[[#This Row],[Temperature]],0)&lt;84,"Warm",TRUE,"Hot")</f>
        <v>Hot</v>
      </c>
    </row>
    <row r="5863" spans="1:13" x14ac:dyDescent="0.3">
      <c r="A5863" s="5">
        <v>12</v>
      </c>
      <c r="B5863" s="5" t="s">
        <v>86</v>
      </c>
      <c r="C5863" s="7" t="b">
        <f t="shared" si="182"/>
        <v>0</v>
      </c>
      <c r="D5863" s="7" t="str" cm="1">
        <f t="array" ref="D5863">_xlfn.SWITCH(A5863,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863" s="12">
        <f t="shared" si="183"/>
        <v>41138</v>
      </c>
      <c r="F5863" s="5">
        <v>2012</v>
      </c>
      <c r="G5863" s="8">
        <v>1005003.12</v>
      </c>
      <c r="H5863" s="5" t="s">
        <v>99</v>
      </c>
      <c r="I5863" s="9">
        <v>94.87</v>
      </c>
      <c r="J5863" s="10">
        <v>4.0019999999999998</v>
      </c>
      <c r="K5863" s="10">
        <v>130.79096770000001</v>
      </c>
      <c r="L5863" s="10">
        <v>10.926</v>
      </c>
      <c r="M5863" s="11" t="str" cm="1">
        <f t="array" ref="M5863">_xlfn.IFS(ROUND(Sales_Data[[#This Row],[Temperature]],0)&lt;50,"Cold",ROUND(Sales_Data[[#This Row],[Temperature]],0)&lt;70,"Mild",ROUND(Sales_Data[[#This Row],[Temperature]],0)&lt;84,"Warm",TRUE,"Hot")</f>
        <v>Hot</v>
      </c>
    </row>
    <row r="5864" spans="1:13" x14ac:dyDescent="0.3">
      <c r="A5864" s="5">
        <v>13</v>
      </c>
      <c r="B5864" s="5" t="s">
        <v>86</v>
      </c>
      <c r="C5864" s="7" t="b">
        <f t="shared" si="182"/>
        <v>0</v>
      </c>
      <c r="D5864" s="7" t="str" cm="1">
        <f t="array" ref="D5864">_xlfn.SWITCH(A5864,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864" s="12">
        <f t="shared" si="183"/>
        <v>41138</v>
      </c>
      <c r="F5864" s="5">
        <v>2012</v>
      </c>
      <c r="G5864" s="8">
        <v>2095769.18</v>
      </c>
      <c r="H5864" s="5" t="s">
        <v>99</v>
      </c>
      <c r="I5864" s="9">
        <v>79.400000000000006</v>
      </c>
      <c r="J5864" s="10">
        <v>3.5449999999999999</v>
      </c>
      <c r="K5864" s="10">
        <v>130.79096770000001</v>
      </c>
      <c r="L5864" s="10">
        <v>5.7649999999999997</v>
      </c>
      <c r="M5864" s="11" t="str" cm="1">
        <f t="array" ref="M5864">_xlfn.IFS(ROUND(Sales_Data[[#This Row],[Temperature]],0)&lt;50,"Cold",ROUND(Sales_Data[[#This Row],[Temperature]],0)&lt;70,"Mild",ROUND(Sales_Data[[#This Row],[Temperature]],0)&lt;84,"Warm",TRUE,"Hot")</f>
        <v>Warm</v>
      </c>
    </row>
    <row r="5865" spans="1:13" x14ac:dyDescent="0.3">
      <c r="A5865" s="5">
        <v>14</v>
      </c>
      <c r="B5865" s="5" t="s">
        <v>86</v>
      </c>
      <c r="C5865" s="7" t="b">
        <f t="shared" si="182"/>
        <v>0</v>
      </c>
      <c r="D5865" s="7" t="str" cm="1">
        <f t="array" ref="D5865">_xlfn.SWITCH(A5865,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865" s="12">
        <f t="shared" si="183"/>
        <v>41138</v>
      </c>
      <c r="F5865" s="5">
        <v>2012</v>
      </c>
      <c r="G5865" s="8">
        <v>1660433.3</v>
      </c>
      <c r="H5865" s="5" t="s">
        <v>99</v>
      </c>
      <c r="I5865" s="9">
        <v>75.709999999999994</v>
      </c>
      <c r="J5865" s="10">
        <v>3.8069999999999999</v>
      </c>
      <c r="K5865" s="10">
        <v>191.22849189999999</v>
      </c>
      <c r="L5865" s="10">
        <v>8.6839999999999993</v>
      </c>
      <c r="M5865" s="11" t="str" cm="1">
        <f t="array" ref="M5865">_xlfn.IFS(ROUND(Sales_Data[[#This Row],[Temperature]],0)&lt;50,"Cold",ROUND(Sales_Data[[#This Row],[Temperature]],0)&lt;70,"Mild",ROUND(Sales_Data[[#This Row],[Temperature]],0)&lt;84,"Warm",TRUE,"Hot")</f>
        <v>Warm</v>
      </c>
    </row>
    <row r="5866" spans="1:13" x14ac:dyDescent="0.3">
      <c r="A5866" s="5">
        <v>15</v>
      </c>
      <c r="B5866" s="5" t="s">
        <v>86</v>
      </c>
      <c r="C5866" s="7" t="b">
        <f t="shared" si="182"/>
        <v>0</v>
      </c>
      <c r="D5866" s="7" t="str" cm="1">
        <f t="array" ref="D5866">_xlfn.SWITCH(A5866,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866" s="12">
        <f t="shared" si="183"/>
        <v>41138</v>
      </c>
      <c r="F5866" s="5">
        <v>2012</v>
      </c>
      <c r="G5866" s="8">
        <v>579738.19999999995</v>
      </c>
      <c r="H5866" s="5" t="s">
        <v>99</v>
      </c>
      <c r="I5866" s="9">
        <v>70.290000000000006</v>
      </c>
      <c r="J5866" s="10">
        <v>3.9630000000000001</v>
      </c>
      <c r="K5866" s="10">
        <v>138.18570969999999</v>
      </c>
      <c r="L5866" s="10">
        <v>8.1929999999999996</v>
      </c>
      <c r="M5866" s="11" t="str" cm="1">
        <f t="array" ref="M5866">_xlfn.IFS(ROUND(Sales_Data[[#This Row],[Temperature]],0)&lt;50,"Cold",ROUND(Sales_Data[[#This Row],[Temperature]],0)&lt;70,"Mild",ROUND(Sales_Data[[#This Row],[Temperature]],0)&lt;84,"Warm",TRUE,"Hot")</f>
        <v>Warm</v>
      </c>
    </row>
    <row r="5867" spans="1:13" x14ac:dyDescent="0.3">
      <c r="A5867" s="5">
        <v>16</v>
      </c>
      <c r="B5867" s="5" t="s">
        <v>86</v>
      </c>
      <c r="C5867" s="7" t="b">
        <f t="shared" si="182"/>
        <v>0</v>
      </c>
      <c r="D5867" s="7" t="str" cm="1">
        <f t="array" ref="D5867">_xlfn.SWITCH(A5867,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867" s="12">
        <f t="shared" si="183"/>
        <v>41138</v>
      </c>
      <c r="F5867" s="5">
        <v>2012</v>
      </c>
      <c r="G5867" s="8">
        <v>521896.6</v>
      </c>
      <c r="H5867" s="5" t="s">
        <v>99</v>
      </c>
      <c r="I5867" s="9">
        <v>62.07</v>
      </c>
      <c r="J5867" s="10">
        <v>3.5449999999999999</v>
      </c>
      <c r="K5867" s="10">
        <v>198.1001057</v>
      </c>
      <c r="L5867" s="10">
        <v>6.0609999999999999</v>
      </c>
      <c r="M5867" s="11" t="str" cm="1">
        <f t="array" ref="M5867">_xlfn.IFS(ROUND(Sales_Data[[#This Row],[Temperature]],0)&lt;50,"Cold",ROUND(Sales_Data[[#This Row],[Temperature]],0)&lt;70,"Mild",ROUND(Sales_Data[[#This Row],[Temperature]],0)&lt;84,"Warm",TRUE,"Hot")</f>
        <v>Mild</v>
      </c>
    </row>
    <row r="5868" spans="1:13" x14ac:dyDescent="0.3">
      <c r="A5868" s="5">
        <v>17</v>
      </c>
      <c r="B5868" s="5" t="s">
        <v>86</v>
      </c>
      <c r="C5868" s="7" t="b">
        <f t="shared" si="182"/>
        <v>0</v>
      </c>
      <c r="D5868" s="7" t="str" cm="1">
        <f t="array" ref="D5868">_xlfn.SWITCH(A5868,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868" s="12">
        <f t="shared" si="183"/>
        <v>41138</v>
      </c>
      <c r="F5868" s="5">
        <v>2012</v>
      </c>
      <c r="G5868" s="8">
        <v>844928.17</v>
      </c>
      <c r="H5868" s="5" t="s">
        <v>99</v>
      </c>
      <c r="I5868" s="9">
        <v>70.98</v>
      </c>
      <c r="J5868" s="10">
        <v>3.5449999999999999</v>
      </c>
      <c r="K5868" s="10">
        <v>130.79096770000001</v>
      </c>
      <c r="L5868" s="10">
        <v>5.9359999999999999</v>
      </c>
      <c r="M5868" s="11" t="str" cm="1">
        <f t="array" ref="M5868">_xlfn.IFS(ROUND(Sales_Data[[#This Row],[Temperature]],0)&lt;50,"Cold",ROUND(Sales_Data[[#This Row],[Temperature]],0)&lt;70,"Mild",ROUND(Sales_Data[[#This Row],[Temperature]],0)&lt;84,"Warm",TRUE,"Hot")</f>
        <v>Warm</v>
      </c>
    </row>
    <row r="5869" spans="1:13" x14ac:dyDescent="0.3">
      <c r="A5869" s="5">
        <v>18</v>
      </c>
      <c r="B5869" s="5" t="s">
        <v>86</v>
      </c>
      <c r="C5869" s="7" t="b">
        <f t="shared" si="182"/>
        <v>0</v>
      </c>
      <c r="D5869" s="7" t="str" cm="1">
        <f t="array" ref="D5869">_xlfn.SWITCH(A5869,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869" s="12">
        <f t="shared" si="183"/>
        <v>41138</v>
      </c>
      <c r="F5869" s="5">
        <v>2012</v>
      </c>
      <c r="G5869" s="8">
        <v>1048134.24</v>
      </c>
      <c r="H5869" s="5" t="s">
        <v>99</v>
      </c>
      <c r="I5869" s="9">
        <v>73.25</v>
      </c>
      <c r="J5869" s="10">
        <v>3.84</v>
      </c>
      <c r="K5869" s="10">
        <v>138.18570969999999</v>
      </c>
      <c r="L5869" s="10">
        <v>8.5350000000000001</v>
      </c>
      <c r="M5869" s="11" t="str" cm="1">
        <f t="array" ref="M5869">_xlfn.IFS(ROUND(Sales_Data[[#This Row],[Temperature]],0)&lt;50,"Cold",ROUND(Sales_Data[[#This Row],[Temperature]],0)&lt;70,"Mild",ROUND(Sales_Data[[#This Row],[Temperature]],0)&lt;84,"Warm",TRUE,"Hot")</f>
        <v>Warm</v>
      </c>
    </row>
    <row r="5870" spans="1:13" x14ac:dyDescent="0.3">
      <c r="A5870" s="5">
        <v>19</v>
      </c>
      <c r="B5870" s="5" t="s">
        <v>86</v>
      </c>
      <c r="C5870" s="7" t="b">
        <f t="shared" si="182"/>
        <v>0</v>
      </c>
      <c r="D5870" s="7" t="str" cm="1">
        <f t="array" ref="D5870">_xlfn.SWITCH(A5870,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870" s="12">
        <f t="shared" si="183"/>
        <v>41138</v>
      </c>
      <c r="F5870" s="5">
        <v>2012</v>
      </c>
      <c r="G5870" s="8">
        <v>1375101.26</v>
      </c>
      <c r="H5870" s="5" t="s">
        <v>99</v>
      </c>
      <c r="I5870" s="9">
        <v>69.83</v>
      </c>
      <c r="J5870" s="10">
        <v>3.9630000000000001</v>
      </c>
      <c r="K5870" s="10">
        <v>138.18570969999999</v>
      </c>
      <c r="L5870" s="10">
        <v>8.1929999999999996</v>
      </c>
      <c r="M5870" s="11" t="str" cm="1">
        <f t="array" ref="M5870">_xlfn.IFS(ROUND(Sales_Data[[#This Row],[Temperature]],0)&lt;50,"Cold",ROUND(Sales_Data[[#This Row],[Temperature]],0)&lt;70,"Mild",ROUND(Sales_Data[[#This Row],[Temperature]],0)&lt;84,"Warm",TRUE,"Hot")</f>
        <v>Warm</v>
      </c>
    </row>
    <row r="5871" spans="1:13" x14ac:dyDescent="0.3">
      <c r="A5871" s="5">
        <v>20</v>
      </c>
      <c r="B5871" s="5" t="s">
        <v>86</v>
      </c>
      <c r="C5871" s="7" t="b">
        <f t="shared" si="182"/>
        <v>0</v>
      </c>
      <c r="D5871" s="7" t="str" cm="1">
        <f t="array" ref="D5871">_xlfn.SWITCH(A5871,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871" s="12">
        <f t="shared" si="183"/>
        <v>41138</v>
      </c>
      <c r="F5871" s="5">
        <v>2012</v>
      </c>
      <c r="G5871" s="8">
        <v>2045061.22</v>
      </c>
      <c r="H5871" s="5" t="s">
        <v>99</v>
      </c>
      <c r="I5871" s="9">
        <v>69.569999999999993</v>
      </c>
      <c r="J5871" s="10">
        <v>3.8069999999999999</v>
      </c>
      <c r="K5871" s="10">
        <v>214.82557800000001</v>
      </c>
      <c r="L5871" s="10">
        <v>7.28</v>
      </c>
      <c r="M5871" s="11" t="str" cm="1">
        <f t="array" ref="M5871">_xlfn.IFS(ROUND(Sales_Data[[#This Row],[Temperature]],0)&lt;50,"Cold",ROUND(Sales_Data[[#This Row],[Temperature]],0)&lt;70,"Mild",ROUND(Sales_Data[[#This Row],[Temperature]],0)&lt;84,"Warm",TRUE,"Hot")</f>
        <v>Warm</v>
      </c>
    </row>
    <row r="5872" spans="1:13" x14ac:dyDescent="0.3">
      <c r="A5872" s="5">
        <v>21</v>
      </c>
      <c r="B5872" s="5" t="s">
        <v>86</v>
      </c>
      <c r="C5872" s="7" t="b">
        <f t="shared" si="182"/>
        <v>0</v>
      </c>
      <c r="D5872" s="7" t="str" cm="1">
        <f t="array" ref="D5872">_xlfn.SWITCH(A5872,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872" s="12">
        <f t="shared" si="183"/>
        <v>41138</v>
      </c>
      <c r="F5872" s="5">
        <v>2012</v>
      </c>
      <c r="G5872" s="8">
        <v>751963.81</v>
      </c>
      <c r="H5872" s="5" t="s">
        <v>99</v>
      </c>
      <c r="I5872" s="9">
        <v>85.55</v>
      </c>
      <c r="J5872" s="10">
        <v>3.5710000000000002</v>
      </c>
      <c r="K5872" s="10">
        <v>221.67514589999999</v>
      </c>
      <c r="L5872" s="10">
        <v>6.5650000000000004</v>
      </c>
      <c r="M5872" s="11" t="str" cm="1">
        <f t="array" ref="M5872">_xlfn.IFS(ROUND(Sales_Data[[#This Row],[Temperature]],0)&lt;50,"Cold",ROUND(Sales_Data[[#This Row],[Temperature]],0)&lt;70,"Mild",ROUND(Sales_Data[[#This Row],[Temperature]],0)&lt;84,"Warm",TRUE,"Hot")</f>
        <v>Hot</v>
      </c>
    </row>
    <row r="5873" spans="1:13" x14ac:dyDescent="0.3">
      <c r="A5873" s="5">
        <v>22</v>
      </c>
      <c r="B5873" s="5" t="s">
        <v>86</v>
      </c>
      <c r="C5873" s="7" t="b">
        <f t="shared" si="182"/>
        <v>0</v>
      </c>
      <c r="D5873" s="7" t="str" cm="1">
        <f t="array" ref="D5873">_xlfn.SWITCH(A5873,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873" s="12">
        <f t="shared" si="183"/>
        <v>41138</v>
      </c>
      <c r="F5873" s="5">
        <v>2012</v>
      </c>
      <c r="G5873" s="8">
        <v>981273.26</v>
      </c>
      <c r="H5873" s="5" t="s">
        <v>99</v>
      </c>
      <c r="I5873" s="9">
        <v>74.92</v>
      </c>
      <c r="J5873" s="10">
        <v>3.84</v>
      </c>
      <c r="K5873" s="10">
        <v>142.21573849999999</v>
      </c>
      <c r="L5873" s="10">
        <v>7.7530000000000001</v>
      </c>
      <c r="M5873" s="11" t="str" cm="1">
        <f t="array" ref="M5873">_xlfn.IFS(ROUND(Sales_Data[[#This Row],[Temperature]],0)&lt;50,"Cold",ROUND(Sales_Data[[#This Row],[Temperature]],0)&lt;70,"Mild",ROUND(Sales_Data[[#This Row],[Temperature]],0)&lt;84,"Warm",TRUE,"Hot")</f>
        <v>Warm</v>
      </c>
    </row>
    <row r="5874" spans="1:13" x14ac:dyDescent="0.3">
      <c r="A5874" s="5">
        <v>23</v>
      </c>
      <c r="B5874" s="5" t="s">
        <v>86</v>
      </c>
      <c r="C5874" s="7" t="b">
        <f t="shared" si="182"/>
        <v>0</v>
      </c>
      <c r="D5874" s="7" t="str" cm="1">
        <f t="array" ref="D5874">_xlfn.SWITCH(A5874,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874" s="12">
        <f t="shared" si="183"/>
        <v>41138</v>
      </c>
      <c r="F5874" s="5">
        <v>2012</v>
      </c>
      <c r="G5874" s="8">
        <v>1510131.45</v>
      </c>
      <c r="H5874" s="5" t="s">
        <v>99</v>
      </c>
      <c r="I5874" s="9">
        <v>69.97</v>
      </c>
      <c r="J5874" s="10">
        <v>3.84</v>
      </c>
      <c r="K5874" s="10">
        <v>138.18570969999999</v>
      </c>
      <c r="L5874" s="10">
        <v>4.1559999999999997</v>
      </c>
      <c r="M5874" s="11" t="str" cm="1">
        <f t="array" ref="M5874">_xlfn.IFS(ROUND(Sales_Data[[#This Row],[Temperature]],0)&lt;50,"Cold",ROUND(Sales_Data[[#This Row],[Temperature]],0)&lt;70,"Mild",ROUND(Sales_Data[[#This Row],[Temperature]],0)&lt;84,"Warm",TRUE,"Hot")</f>
        <v>Warm</v>
      </c>
    </row>
    <row r="5875" spans="1:13" x14ac:dyDescent="0.3">
      <c r="A5875" s="5">
        <v>24</v>
      </c>
      <c r="B5875" s="5" t="s">
        <v>86</v>
      </c>
      <c r="C5875" s="7" t="b">
        <f t="shared" si="182"/>
        <v>0</v>
      </c>
      <c r="D5875" s="7" t="str" cm="1">
        <f t="array" ref="D5875">_xlfn.SWITCH(A5875,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875" s="12">
        <f t="shared" si="183"/>
        <v>41138</v>
      </c>
      <c r="F5875" s="5">
        <v>2012</v>
      </c>
      <c r="G5875" s="8">
        <v>1397970.54</v>
      </c>
      <c r="H5875" s="5" t="s">
        <v>99</v>
      </c>
      <c r="I5875" s="9">
        <v>72.87</v>
      </c>
      <c r="J5875" s="10">
        <v>3.9630000000000001</v>
      </c>
      <c r="K5875" s="10">
        <v>138.18570969999999</v>
      </c>
      <c r="L5875" s="10">
        <v>8.9529999999999994</v>
      </c>
      <c r="M5875" s="11" t="str" cm="1">
        <f t="array" ref="M5875">_xlfn.IFS(ROUND(Sales_Data[[#This Row],[Temperature]],0)&lt;50,"Cold",ROUND(Sales_Data[[#This Row],[Temperature]],0)&lt;70,"Mild",ROUND(Sales_Data[[#This Row],[Temperature]],0)&lt;84,"Warm",TRUE,"Hot")</f>
        <v>Warm</v>
      </c>
    </row>
    <row r="5876" spans="1:13" x14ac:dyDescent="0.3">
      <c r="A5876" s="5">
        <v>25</v>
      </c>
      <c r="B5876" s="5" t="s">
        <v>86</v>
      </c>
      <c r="C5876" s="7" t="b">
        <f t="shared" si="182"/>
        <v>0</v>
      </c>
      <c r="D5876" s="7" t="str" cm="1">
        <f t="array" ref="D5876">_xlfn.SWITCH(A5876,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876" s="12">
        <f t="shared" si="183"/>
        <v>41138</v>
      </c>
      <c r="F5876" s="5">
        <v>2012</v>
      </c>
      <c r="G5876" s="8">
        <v>728467.72</v>
      </c>
      <c r="H5876" s="5" t="s">
        <v>99</v>
      </c>
      <c r="I5876" s="9">
        <v>66.989999999999995</v>
      </c>
      <c r="J5876" s="10">
        <v>3.8069999999999999</v>
      </c>
      <c r="K5876" s="10">
        <v>214.82557800000001</v>
      </c>
      <c r="L5876" s="10">
        <v>7.28</v>
      </c>
      <c r="M5876" s="11" t="str" cm="1">
        <f t="array" ref="M5876">_xlfn.IFS(ROUND(Sales_Data[[#This Row],[Temperature]],0)&lt;50,"Cold",ROUND(Sales_Data[[#This Row],[Temperature]],0)&lt;70,"Mild",ROUND(Sales_Data[[#This Row],[Temperature]],0)&lt;84,"Warm",TRUE,"Hot")</f>
        <v>Mild</v>
      </c>
    </row>
    <row r="5877" spans="1:13" x14ac:dyDescent="0.3">
      <c r="A5877" s="5">
        <v>26</v>
      </c>
      <c r="B5877" s="5" t="s">
        <v>86</v>
      </c>
      <c r="C5877" s="7" t="b">
        <f t="shared" si="182"/>
        <v>0</v>
      </c>
      <c r="D5877" s="7" t="str" cm="1">
        <f t="array" ref="D5877">_xlfn.SWITCH(A5877,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877" s="12">
        <f t="shared" si="183"/>
        <v>41138</v>
      </c>
      <c r="F5877" s="5">
        <v>2012</v>
      </c>
      <c r="G5877" s="8">
        <v>1068292.56</v>
      </c>
      <c r="H5877" s="5" t="s">
        <v>99</v>
      </c>
      <c r="I5877" s="9">
        <v>65.540000000000006</v>
      </c>
      <c r="J5877" s="10">
        <v>3.84</v>
      </c>
      <c r="K5877" s="10">
        <v>138.18570969999999</v>
      </c>
      <c r="L5877" s="10">
        <v>7.4050000000000002</v>
      </c>
      <c r="M5877" s="11" t="str" cm="1">
        <f t="array" ref="M5877">_xlfn.IFS(ROUND(Sales_Data[[#This Row],[Temperature]],0)&lt;50,"Cold",ROUND(Sales_Data[[#This Row],[Temperature]],0)&lt;70,"Mild",ROUND(Sales_Data[[#This Row],[Temperature]],0)&lt;84,"Warm",TRUE,"Hot")</f>
        <v>Mild</v>
      </c>
    </row>
    <row r="5878" spans="1:13" x14ac:dyDescent="0.3">
      <c r="A5878" s="5">
        <v>27</v>
      </c>
      <c r="B5878" s="5" t="s">
        <v>86</v>
      </c>
      <c r="C5878" s="7" t="b">
        <f t="shared" si="182"/>
        <v>0</v>
      </c>
      <c r="D5878" s="7" t="str" cm="1">
        <f t="array" ref="D5878">_xlfn.SWITCH(A5878,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878" s="12">
        <f t="shared" si="183"/>
        <v>41138</v>
      </c>
      <c r="F5878" s="5">
        <v>2012</v>
      </c>
      <c r="G5878" s="8">
        <v>1735339.59</v>
      </c>
      <c r="H5878" s="5" t="s">
        <v>99</v>
      </c>
      <c r="I5878" s="9">
        <v>76.510000000000005</v>
      </c>
      <c r="J5878" s="10">
        <v>3.9630000000000001</v>
      </c>
      <c r="K5878" s="10">
        <v>142.21573849999999</v>
      </c>
      <c r="L5878" s="10">
        <v>8.2390000000000008</v>
      </c>
      <c r="M5878" s="11" t="str" cm="1">
        <f t="array" ref="M5878">_xlfn.IFS(ROUND(Sales_Data[[#This Row],[Temperature]],0)&lt;50,"Cold",ROUND(Sales_Data[[#This Row],[Temperature]],0)&lt;70,"Mild",ROUND(Sales_Data[[#This Row],[Temperature]],0)&lt;84,"Warm",TRUE,"Hot")</f>
        <v>Warm</v>
      </c>
    </row>
    <row r="5879" spans="1:13" x14ac:dyDescent="0.3">
      <c r="A5879" s="5">
        <v>28</v>
      </c>
      <c r="B5879" s="5" t="s">
        <v>86</v>
      </c>
      <c r="C5879" s="7" t="b">
        <f t="shared" si="182"/>
        <v>0</v>
      </c>
      <c r="D5879" s="7" t="str" cm="1">
        <f t="array" ref="D5879">_xlfn.SWITCH(A5879,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879" s="12">
        <f t="shared" si="183"/>
        <v>41138</v>
      </c>
      <c r="F5879" s="5">
        <v>2012</v>
      </c>
      <c r="G5879" s="8">
        <v>1184198.4099999999</v>
      </c>
      <c r="H5879" s="5" t="s">
        <v>99</v>
      </c>
      <c r="I5879" s="9">
        <v>94.87</v>
      </c>
      <c r="J5879" s="10">
        <v>4.0019999999999998</v>
      </c>
      <c r="K5879" s="10">
        <v>130.79096770000001</v>
      </c>
      <c r="L5879" s="10">
        <v>10.926</v>
      </c>
      <c r="M5879" s="11" t="str" cm="1">
        <f t="array" ref="M5879">_xlfn.IFS(ROUND(Sales_Data[[#This Row],[Temperature]],0)&lt;50,"Cold",ROUND(Sales_Data[[#This Row],[Temperature]],0)&lt;70,"Mild",ROUND(Sales_Data[[#This Row],[Temperature]],0)&lt;84,"Warm",TRUE,"Hot")</f>
        <v>Hot</v>
      </c>
    </row>
    <row r="5880" spans="1:13" x14ac:dyDescent="0.3">
      <c r="A5880" s="5">
        <v>29</v>
      </c>
      <c r="B5880" s="5" t="s">
        <v>86</v>
      </c>
      <c r="C5880" s="7" t="b">
        <f t="shared" si="182"/>
        <v>0</v>
      </c>
      <c r="D5880" s="7" t="str" cm="1">
        <f t="array" ref="D5880">_xlfn.SWITCH(A5880,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880" s="12">
        <f t="shared" si="183"/>
        <v>41138</v>
      </c>
      <c r="F5880" s="5">
        <v>2012</v>
      </c>
      <c r="G5880" s="8">
        <v>416881.66</v>
      </c>
      <c r="H5880" s="5" t="s">
        <v>99</v>
      </c>
      <c r="I5880" s="9">
        <v>74.92</v>
      </c>
      <c r="J5880" s="10">
        <v>3.84</v>
      </c>
      <c r="K5880" s="10">
        <v>138.18570969999999</v>
      </c>
      <c r="L5880" s="10">
        <v>9.4190000000000005</v>
      </c>
      <c r="M5880" s="11" t="str" cm="1">
        <f t="array" ref="M5880">_xlfn.IFS(ROUND(Sales_Data[[#This Row],[Temperature]],0)&lt;50,"Cold",ROUND(Sales_Data[[#This Row],[Temperature]],0)&lt;70,"Mild",ROUND(Sales_Data[[#This Row],[Temperature]],0)&lt;84,"Warm",TRUE,"Hot")</f>
        <v>Warm</v>
      </c>
    </row>
    <row r="5881" spans="1:13" x14ac:dyDescent="0.3">
      <c r="A5881" s="5">
        <v>30</v>
      </c>
      <c r="B5881" s="5" t="s">
        <v>86</v>
      </c>
      <c r="C5881" s="7" t="b">
        <f t="shared" si="182"/>
        <v>0</v>
      </c>
      <c r="D5881" s="7" t="str" cm="1">
        <f t="array" ref="D5881">_xlfn.SWITCH(A5881,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881" s="12">
        <f t="shared" si="183"/>
        <v>41138</v>
      </c>
      <c r="F5881" s="5">
        <v>2012</v>
      </c>
      <c r="G5881" s="8">
        <v>423351.15</v>
      </c>
      <c r="H5881" s="5" t="s">
        <v>99</v>
      </c>
      <c r="I5881" s="9">
        <v>85.55</v>
      </c>
      <c r="J5881" s="10">
        <v>3.5710000000000002</v>
      </c>
      <c r="K5881" s="10">
        <v>221.67514589999999</v>
      </c>
      <c r="L5881" s="10">
        <v>6.5650000000000004</v>
      </c>
      <c r="M5881" s="11" t="str" cm="1">
        <f t="array" ref="M5881">_xlfn.IFS(ROUND(Sales_Data[[#This Row],[Temperature]],0)&lt;50,"Cold",ROUND(Sales_Data[[#This Row],[Temperature]],0)&lt;70,"Mild",ROUND(Sales_Data[[#This Row],[Temperature]],0)&lt;84,"Warm",TRUE,"Hot")</f>
        <v>Hot</v>
      </c>
    </row>
    <row r="5882" spans="1:13" x14ac:dyDescent="0.3">
      <c r="A5882" s="5">
        <v>31</v>
      </c>
      <c r="B5882" s="5" t="s">
        <v>86</v>
      </c>
      <c r="C5882" s="7" t="b">
        <f t="shared" si="182"/>
        <v>0</v>
      </c>
      <c r="D5882" s="7" t="str" cm="1">
        <f t="array" ref="D5882">_xlfn.SWITCH(A5882,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882" s="12">
        <f t="shared" si="183"/>
        <v>41138</v>
      </c>
      <c r="F5882" s="5">
        <v>2012</v>
      </c>
      <c r="G5882" s="8">
        <v>1410181.7</v>
      </c>
      <c r="H5882" s="5" t="s">
        <v>99</v>
      </c>
      <c r="I5882" s="9">
        <v>85.55</v>
      </c>
      <c r="J5882" s="10">
        <v>3.5710000000000002</v>
      </c>
      <c r="K5882" s="10">
        <v>221.67514589999999</v>
      </c>
      <c r="L5882" s="10">
        <v>6.5650000000000004</v>
      </c>
      <c r="M5882" s="11" t="str" cm="1">
        <f t="array" ref="M5882">_xlfn.IFS(ROUND(Sales_Data[[#This Row],[Temperature]],0)&lt;50,"Cold",ROUND(Sales_Data[[#This Row],[Temperature]],0)&lt;70,"Mild",ROUND(Sales_Data[[#This Row],[Temperature]],0)&lt;84,"Warm",TRUE,"Hot")</f>
        <v>Hot</v>
      </c>
    </row>
    <row r="5883" spans="1:13" x14ac:dyDescent="0.3">
      <c r="A5883" s="5">
        <v>32</v>
      </c>
      <c r="B5883" s="5" t="s">
        <v>86</v>
      </c>
      <c r="C5883" s="7" t="b">
        <f t="shared" si="182"/>
        <v>0</v>
      </c>
      <c r="D5883" s="7" t="str" cm="1">
        <f t="array" ref="D5883">_xlfn.SWITCH(A5883,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883" s="12">
        <f t="shared" si="183"/>
        <v>41138</v>
      </c>
      <c r="F5883" s="5">
        <v>2012</v>
      </c>
      <c r="G5883" s="8">
        <v>1261306.3700000001</v>
      </c>
      <c r="H5883" s="5" t="s">
        <v>99</v>
      </c>
      <c r="I5883" s="9">
        <v>70.75</v>
      </c>
      <c r="J5883" s="10">
        <v>3.5449999999999999</v>
      </c>
      <c r="K5883" s="10">
        <v>198.1001057</v>
      </c>
      <c r="L5883" s="10">
        <v>7.8719999999999999</v>
      </c>
      <c r="M5883" s="11" t="str" cm="1">
        <f t="array" ref="M5883">_xlfn.IFS(ROUND(Sales_Data[[#This Row],[Temperature]],0)&lt;50,"Cold",ROUND(Sales_Data[[#This Row],[Temperature]],0)&lt;70,"Mild",ROUND(Sales_Data[[#This Row],[Temperature]],0)&lt;84,"Warm",TRUE,"Hot")</f>
        <v>Warm</v>
      </c>
    </row>
    <row r="5884" spans="1:13" x14ac:dyDescent="0.3">
      <c r="A5884" s="5">
        <v>33</v>
      </c>
      <c r="B5884" s="5" t="s">
        <v>86</v>
      </c>
      <c r="C5884" s="7" t="b">
        <f t="shared" si="182"/>
        <v>0</v>
      </c>
      <c r="D5884" s="7" t="str" cm="1">
        <f t="array" ref="D5884">_xlfn.SWITCH(A5884,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884" s="12">
        <f t="shared" si="183"/>
        <v>41138</v>
      </c>
      <c r="F5884" s="5">
        <v>2012</v>
      </c>
      <c r="G5884" s="8">
        <v>270097.76</v>
      </c>
      <c r="H5884" s="5" t="s">
        <v>99</v>
      </c>
      <c r="I5884" s="9">
        <v>96.79</v>
      </c>
      <c r="J5884" s="10">
        <v>4.0019999999999998</v>
      </c>
      <c r="K5884" s="10">
        <v>130.79096770000001</v>
      </c>
      <c r="L5884" s="10">
        <v>7.1470000000000002</v>
      </c>
      <c r="M5884" s="11" t="str" cm="1">
        <f t="array" ref="M5884">_xlfn.IFS(ROUND(Sales_Data[[#This Row],[Temperature]],0)&lt;50,"Cold",ROUND(Sales_Data[[#This Row],[Temperature]],0)&lt;70,"Mild",ROUND(Sales_Data[[#This Row],[Temperature]],0)&lt;84,"Warm",TRUE,"Hot")</f>
        <v>Hot</v>
      </c>
    </row>
    <row r="5885" spans="1:13" x14ac:dyDescent="0.3">
      <c r="A5885" s="5">
        <v>34</v>
      </c>
      <c r="B5885" s="5" t="s">
        <v>86</v>
      </c>
      <c r="C5885" s="7" t="b">
        <f t="shared" si="182"/>
        <v>0</v>
      </c>
      <c r="D5885" s="7" t="str" cm="1">
        <f t="array" ref="D5885">_xlfn.SWITCH(A5885,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885" s="12">
        <f t="shared" si="183"/>
        <v>41138</v>
      </c>
      <c r="F5885" s="5">
        <v>2012</v>
      </c>
      <c r="G5885" s="8">
        <v>1013820.86</v>
      </c>
      <c r="H5885" s="5" t="s">
        <v>99</v>
      </c>
      <c r="I5885" s="9">
        <v>77.78</v>
      </c>
      <c r="J5885" s="10">
        <v>3.552</v>
      </c>
      <c r="K5885" s="10">
        <v>130.79096770000001</v>
      </c>
      <c r="L5885" s="10">
        <v>9.2850000000000001</v>
      </c>
      <c r="M5885" s="11" t="str" cm="1">
        <f t="array" ref="M5885">_xlfn.IFS(ROUND(Sales_Data[[#This Row],[Temperature]],0)&lt;50,"Cold",ROUND(Sales_Data[[#This Row],[Temperature]],0)&lt;70,"Mild",ROUND(Sales_Data[[#This Row],[Temperature]],0)&lt;84,"Warm",TRUE,"Hot")</f>
        <v>Warm</v>
      </c>
    </row>
    <row r="5886" spans="1:13" x14ac:dyDescent="0.3">
      <c r="A5886" s="5">
        <v>35</v>
      </c>
      <c r="B5886" s="5" t="s">
        <v>86</v>
      </c>
      <c r="C5886" s="7" t="b">
        <f t="shared" si="182"/>
        <v>0</v>
      </c>
      <c r="D5886" s="7" t="str" cm="1">
        <f t="array" ref="D5886">_xlfn.SWITCH(A5886,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886" s="12">
        <f t="shared" si="183"/>
        <v>41138</v>
      </c>
      <c r="F5886" s="5">
        <v>2012</v>
      </c>
      <c r="G5886" s="8">
        <v>887979.47</v>
      </c>
      <c r="H5886" s="5" t="s">
        <v>99</v>
      </c>
      <c r="I5886" s="9">
        <v>76.510000000000005</v>
      </c>
      <c r="J5886" s="10">
        <v>3.8069999999999999</v>
      </c>
      <c r="K5886" s="10">
        <v>142.21573849999999</v>
      </c>
      <c r="L5886" s="10">
        <v>8.8390000000000004</v>
      </c>
      <c r="M5886" s="11" t="str" cm="1">
        <f t="array" ref="M5886">_xlfn.IFS(ROUND(Sales_Data[[#This Row],[Temperature]],0)&lt;50,"Cold",ROUND(Sales_Data[[#This Row],[Temperature]],0)&lt;70,"Mild",ROUND(Sales_Data[[#This Row],[Temperature]],0)&lt;84,"Warm",TRUE,"Hot")</f>
        <v>Warm</v>
      </c>
    </row>
    <row r="5887" spans="1:13" x14ac:dyDescent="0.3">
      <c r="A5887" s="5">
        <v>36</v>
      </c>
      <c r="B5887" s="5" t="s">
        <v>86</v>
      </c>
      <c r="C5887" s="7" t="b">
        <f t="shared" si="182"/>
        <v>0</v>
      </c>
      <c r="D5887" s="7" t="str" cm="1">
        <f t="array" ref="D5887">_xlfn.SWITCH(A5887,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887" s="12">
        <f t="shared" si="183"/>
        <v>41138</v>
      </c>
      <c r="F5887" s="5">
        <v>2012</v>
      </c>
      <c r="G5887" s="8">
        <v>314607.21999999997</v>
      </c>
      <c r="H5887" s="5" t="s">
        <v>99</v>
      </c>
      <c r="I5887" s="9">
        <v>85.89</v>
      </c>
      <c r="J5887" s="10">
        <v>3.5710000000000002</v>
      </c>
      <c r="K5887" s="10">
        <v>220.71996089999999</v>
      </c>
      <c r="L5887" s="10">
        <v>6.6230000000000002</v>
      </c>
      <c r="M5887" s="11" t="str" cm="1">
        <f t="array" ref="M5887">_xlfn.IFS(ROUND(Sales_Data[[#This Row],[Temperature]],0)&lt;50,"Cold",ROUND(Sales_Data[[#This Row],[Temperature]],0)&lt;70,"Mild",ROUND(Sales_Data[[#This Row],[Temperature]],0)&lt;84,"Warm",TRUE,"Hot")</f>
        <v>Hot</v>
      </c>
    </row>
    <row r="5888" spans="1:13" x14ac:dyDescent="0.3">
      <c r="A5888" s="5">
        <v>37</v>
      </c>
      <c r="B5888" s="5" t="s">
        <v>86</v>
      </c>
      <c r="C5888" s="7" t="b">
        <f t="shared" si="182"/>
        <v>0</v>
      </c>
      <c r="D5888" s="7" t="str" cm="1">
        <f t="array" ref="D5888">_xlfn.SWITCH(A5888,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888" s="12">
        <f t="shared" si="183"/>
        <v>41138</v>
      </c>
      <c r="F5888" s="5">
        <v>2012</v>
      </c>
      <c r="G5888" s="8">
        <v>509633.71</v>
      </c>
      <c r="H5888" s="5" t="s">
        <v>99</v>
      </c>
      <c r="I5888" s="9">
        <v>85.89</v>
      </c>
      <c r="J5888" s="10">
        <v>3.5710000000000002</v>
      </c>
      <c r="K5888" s="10">
        <v>220.71996089999999</v>
      </c>
      <c r="L5888" s="10">
        <v>6.6230000000000002</v>
      </c>
      <c r="M5888" s="11" t="str" cm="1">
        <f t="array" ref="M5888">_xlfn.IFS(ROUND(Sales_Data[[#This Row],[Temperature]],0)&lt;50,"Cold",ROUND(Sales_Data[[#This Row],[Temperature]],0)&lt;70,"Mild",ROUND(Sales_Data[[#This Row],[Temperature]],0)&lt;84,"Warm",TRUE,"Hot")</f>
        <v>Hot</v>
      </c>
    </row>
    <row r="5889" spans="1:13" x14ac:dyDescent="0.3">
      <c r="A5889" s="5">
        <v>38</v>
      </c>
      <c r="B5889" s="5" t="s">
        <v>86</v>
      </c>
      <c r="C5889" s="7" t="b">
        <f t="shared" si="182"/>
        <v>0</v>
      </c>
      <c r="D5889" s="7" t="str" cm="1">
        <f t="array" ref="D5889">_xlfn.SWITCH(A5889,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889" s="12">
        <f t="shared" si="183"/>
        <v>41138</v>
      </c>
      <c r="F5889" s="5">
        <v>2012</v>
      </c>
      <c r="G5889" s="8">
        <v>411866.46</v>
      </c>
      <c r="H5889" s="5" t="s">
        <v>99</v>
      </c>
      <c r="I5889" s="9">
        <v>94.87</v>
      </c>
      <c r="J5889" s="10">
        <v>4.0019999999999998</v>
      </c>
      <c r="K5889" s="10">
        <v>130.79096770000001</v>
      </c>
      <c r="L5889" s="10">
        <v>10.926</v>
      </c>
      <c r="M5889" s="11" t="str" cm="1">
        <f t="array" ref="M5889">_xlfn.IFS(ROUND(Sales_Data[[#This Row],[Temperature]],0)&lt;50,"Cold",ROUND(Sales_Data[[#This Row],[Temperature]],0)&lt;70,"Mild",ROUND(Sales_Data[[#This Row],[Temperature]],0)&lt;84,"Warm",TRUE,"Hot")</f>
        <v>Hot</v>
      </c>
    </row>
    <row r="5890" spans="1:13" x14ac:dyDescent="0.3">
      <c r="A5890" s="5">
        <v>39</v>
      </c>
      <c r="B5890" s="5" t="s">
        <v>86</v>
      </c>
      <c r="C5890" s="7" t="b">
        <f t="shared" ref="C5890:C5953" si="184">ISNUMBER(B5890)</f>
        <v>0</v>
      </c>
      <c r="D5890" s="7" t="str" cm="1">
        <f t="array" ref="D5890">_xlfn.SWITCH(A5890,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90" s="12">
        <f t="shared" ref="E5890:E5953" si="185">IF(C5890,B5890,DATE(RIGHT(B5890,4),MID(B5890,4,2),LEFT(B5890,2)))</f>
        <v>41138</v>
      </c>
      <c r="F5890" s="5">
        <v>2012</v>
      </c>
      <c r="G5890" s="8">
        <v>1720221.91</v>
      </c>
      <c r="H5890" s="5" t="s">
        <v>99</v>
      </c>
      <c r="I5890" s="9">
        <v>84.72</v>
      </c>
      <c r="J5890" s="10">
        <v>3.5710000000000002</v>
      </c>
      <c r="K5890" s="10">
        <v>220.71996089999999</v>
      </c>
      <c r="L5890" s="10">
        <v>6.6230000000000002</v>
      </c>
      <c r="M5890" s="11" t="str" cm="1">
        <f t="array" ref="M5890">_xlfn.IFS(ROUND(Sales_Data[[#This Row],[Temperature]],0)&lt;50,"Cold",ROUND(Sales_Data[[#This Row],[Temperature]],0)&lt;70,"Mild",ROUND(Sales_Data[[#This Row],[Temperature]],0)&lt;84,"Warm",TRUE,"Hot")</f>
        <v>Hot</v>
      </c>
    </row>
    <row r="5891" spans="1:13" x14ac:dyDescent="0.3">
      <c r="A5891" s="5">
        <v>40</v>
      </c>
      <c r="B5891" s="5" t="s">
        <v>86</v>
      </c>
      <c r="C5891" s="7" t="b">
        <f t="shared" si="184"/>
        <v>0</v>
      </c>
      <c r="D5891" s="7" t="str" cm="1">
        <f t="array" ref="D5891">_xlfn.SWITCH(A5891,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91" s="12">
        <f t="shared" si="185"/>
        <v>41138</v>
      </c>
      <c r="F5891" s="5">
        <v>2012</v>
      </c>
      <c r="G5891" s="8">
        <v>969387.48</v>
      </c>
      <c r="H5891" s="5" t="s">
        <v>99</v>
      </c>
      <c r="I5891" s="9">
        <v>69.41</v>
      </c>
      <c r="J5891" s="10">
        <v>3.84</v>
      </c>
      <c r="K5891" s="10">
        <v>138.18570969999999</v>
      </c>
      <c r="L5891" s="10">
        <v>4.1559999999999997</v>
      </c>
      <c r="M5891" s="11" t="str" cm="1">
        <f t="array" ref="M5891">_xlfn.IFS(ROUND(Sales_Data[[#This Row],[Temperature]],0)&lt;50,"Cold",ROUND(Sales_Data[[#This Row],[Temperature]],0)&lt;70,"Mild",ROUND(Sales_Data[[#This Row],[Temperature]],0)&lt;84,"Warm",TRUE,"Hot")</f>
        <v>Mild</v>
      </c>
    </row>
    <row r="5892" spans="1:13" x14ac:dyDescent="0.3">
      <c r="A5892" s="5">
        <v>41</v>
      </c>
      <c r="B5892" s="5" t="s">
        <v>86</v>
      </c>
      <c r="C5892" s="7" t="b">
        <f t="shared" si="184"/>
        <v>0</v>
      </c>
      <c r="D5892" s="7" t="str" cm="1">
        <f t="array" ref="D5892">_xlfn.SWITCH(A5892,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92" s="12">
        <f t="shared" si="185"/>
        <v>41138</v>
      </c>
      <c r="F5892" s="5">
        <v>2012</v>
      </c>
      <c r="G5892" s="8">
        <v>1560590.05</v>
      </c>
      <c r="H5892" s="5" t="s">
        <v>99</v>
      </c>
      <c r="I5892" s="9">
        <v>65.77</v>
      </c>
      <c r="J5892" s="10">
        <v>3.5449999999999999</v>
      </c>
      <c r="K5892" s="10">
        <v>198.1001057</v>
      </c>
      <c r="L5892" s="10">
        <v>6.4320000000000004</v>
      </c>
      <c r="M5892" s="11" t="str" cm="1">
        <f t="array" ref="M5892">_xlfn.IFS(ROUND(Sales_Data[[#This Row],[Temperature]],0)&lt;50,"Cold",ROUND(Sales_Data[[#This Row],[Temperature]],0)&lt;70,"Mild",ROUND(Sales_Data[[#This Row],[Temperature]],0)&lt;84,"Warm",TRUE,"Hot")</f>
        <v>Mild</v>
      </c>
    </row>
    <row r="5893" spans="1:13" x14ac:dyDescent="0.3">
      <c r="A5893" s="5">
        <v>42</v>
      </c>
      <c r="B5893" s="5" t="s">
        <v>86</v>
      </c>
      <c r="C5893" s="7" t="b">
        <f t="shared" si="184"/>
        <v>0</v>
      </c>
      <c r="D5893" s="7" t="str" cm="1">
        <f t="array" ref="D5893">_xlfn.SWITCH(A5893,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93" s="12">
        <f t="shared" si="185"/>
        <v>41138</v>
      </c>
      <c r="F5893" s="5">
        <v>2012</v>
      </c>
      <c r="G5893" s="8">
        <v>575997.78</v>
      </c>
      <c r="H5893" s="5" t="s">
        <v>99</v>
      </c>
      <c r="I5893" s="9">
        <v>88.83</v>
      </c>
      <c r="J5893" s="10">
        <v>4.0019999999999998</v>
      </c>
      <c r="K5893" s="10">
        <v>130.79096770000001</v>
      </c>
      <c r="L5893" s="10">
        <v>7.17</v>
      </c>
      <c r="M5893" s="11" t="str" cm="1">
        <f t="array" ref="M5893">_xlfn.IFS(ROUND(Sales_Data[[#This Row],[Temperature]],0)&lt;50,"Cold",ROUND(Sales_Data[[#This Row],[Temperature]],0)&lt;70,"Mild",ROUND(Sales_Data[[#This Row],[Temperature]],0)&lt;84,"Warm",TRUE,"Hot")</f>
        <v>Hot</v>
      </c>
    </row>
    <row r="5894" spans="1:13" x14ac:dyDescent="0.3">
      <c r="A5894" s="5">
        <v>43</v>
      </c>
      <c r="B5894" s="5" t="s">
        <v>86</v>
      </c>
      <c r="C5894" s="7" t="b">
        <f t="shared" si="184"/>
        <v>0</v>
      </c>
      <c r="D5894" s="7" t="str" cm="1">
        <f t="array" ref="D5894">_xlfn.SWITCH(A5894,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94" s="12">
        <f t="shared" si="185"/>
        <v>41138</v>
      </c>
      <c r="F5894" s="5">
        <v>2012</v>
      </c>
      <c r="G5894" s="8">
        <v>640210.85</v>
      </c>
      <c r="H5894" s="5" t="s">
        <v>99</v>
      </c>
      <c r="I5894" s="9">
        <v>85.66</v>
      </c>
      <c r="J5894" s="10">
        <v>3.5710000000000002</v>
      </c>
      <c r="K5894" s="10">
        <v>213.42269590000001</v>
      </c>
      <c r="L5894" s="10">
        <v>9.2850000000000001</v>
      </c>
      <c r="M5894" s="11" t="str" cm="1">
        <f t="array" ref="M5894">_xlfn.IFS(ROUND(Sales_Data[[#This Row],[Temperature]],0)&lt;50,"Cold",ROUND(Sales_Data[[#This Row],[Temperature]],0)&lt;70,"Mild",ROUND(Sales_Data[[#This Row],[Temperature]],0)&lt;84,"Warm",TRUE,"Hot")</f>
        <v>Hot</v>
      </c>
    </row>
    <row r="5895" spans="1:13" x14ac:dyDescent="0.3">
      <c r="A5895" s="5">
        <v>44</v>
      </c>
      <c r="B5895" s="5" t="s">
        <v>86</v>
      </c>
      <c r="C5895" s="7" t="b">
        <f t="shared" si="184"/>
        <v>0</v>
      </c>
      <c r="D5895" s="7" t="str" cm="1">
        <f t="array" ref="D5895">_xlfn.SWITCH(A5895,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95" s="12">
        <f t="shared" si="185"/>
        <v>41138</v>
      </c>
      <c r="F5895" s="5">
        <v>2012</v>
      </c>
      <c r="G5895" s="8">
        <v>327389.51</v>
      </c>
      <c r="H5895" s="5" t="s">
        <v>99</v>
      </c>
      <c r="I5895" s="9">
        <v>79.400000000000006</v>
      </c>
      <c r="J5895" s="10">
        <v>3.5449999999999999</v>
      </c>
      <c r="K5895" s="10">
        <v>130.79096770000001</v>
      </c>
      <c r="L5895" s="10">
        <v>5.407</v>
      </c>
      <c r="M5895" s="11" t="str" cm="1">
        <f t="array" ref="M5895">_xlfn.IFS(ROUND(Sales_Data[[#This Row],[Temperature]],0)&lt;50,"Cold",ROUND(Sales_Data[[#This Row],[Temperature]],0)&lt;70,"Mild",ROUND(Sales_Data[[#This Row],[Temperature]],0)&lt;84,"Warm",TRUE,"Hot")</f>
        <v>Warm</v>
      </c>
    </row>
    <row r="5896" spans="1:13" x14ac:dyDescent="0.3">
      <c r="A5896" s="5">
        <v>45</v>
      </c>
      <c r="B5896" s="5" t="s">
        <v>86</v>
      </c>
      <c r="C5896" s="7" t="b">
        <f t="shared" si="184"/>
        <v>0</v>
      </c>
      <c r="D5896" s="7" t="str" cm="1">
        <f t="array" ref="D5896">_xlfn.SWITCH(A5896,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96" s="12">
        <f t="shared" si="185"/>
        <v>41138</v>
      </c>
      <c r="F5896" s="5">
        <v>2012</v>
      </c>
      <c r="G5896" s="8">
        <v>722496.93</v>
      </c>
      <c r="H5896" s="5" t="s">
        <v>99</v>
      </c>
      <c r="I5896" s="9">
        <v>75.709999999999994</v>
      </c>
      <c r="J5896" s="10">
        <v>3.8069999999999999</v>
      </c>
      <c r="K5896" s="10">
        <v>191.22849189999999</v>
      </c>
      <c r="L5896" s="10">
        <v>8.6839999999999993</v>
      </c>
      <c r="M5896" s="11" t="str" cm="1">
        <f t="array" ref="M5896">_xlfn.IFS(ROUND(Sales_Data[[#This Row],[Temperature]],0)&lt;50,"Cold",ROUND(Sales_Data[[#This Row],[Temperature]],0)&lt;70,"Mild",ROUND(Sales_Data[[#This Row],[Temperature]],0)&lt;84,"Warm",TRUE,"Hot")</f>
        <v>Warm</v>
      </c>
    </row>
    <row r="5897" spans="1:13" x14ac:dyDescent="0.3">
      <c r="A5897" s="5">
        <v>1</v>
      </c>
      <c r="B5897" s="5" t="s">
        <v>87</v>
      </c>
      <c r="C5897" s="7" t="b">
        <f t="shared" si="184"/>
        <v>0</v>
      </c>
      <c r="D5897" s="7" t="str" cm="1">
        <f t="array" ref="D5897">_xlfn.SWITCH(A5897,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97" s="12">
        <f t="shared" si="185"/>
        <v>41145</v>
      </c>
      <c r="F5897" s="5">
        <v>2012</v>
      </c>
      <c r="G5897" s="8">
        <v>1494122.38</v>
      </c>
      <c r="H5897" s="5" t="s">
        <v>99</v>
      </c>
      <c r="I5897" s="9">
        <v>77.66</v>
      </c>
      <c r="J5897" s="10">
        <v>3.62</v>
      </c>
      <c r="K5897" s="10">
        <v>222.17194570000001</v>
      </c>
      <c r="L5897" s="10">
        <v>6.9080000000000004</v>
      </c>
      <c r="M5897" s="11" t="str" cm="1">
        <f t="array" ref="M5897">_xlfn.IFS(ROUND(Sales_Data[[#This Row],[Temperature]],0)&lt;50,"Cold",ROUND(Sales_Data[[#This Row],[Temperature]],0)&lt;70,"Mild",ROUND(Sales_Data[[#This Row],[Temperature]],0)&lt;84,"Warm",TRUE,"Hot")</f>
        <v>Warm</v>
      </c>
    </row>
    <row r="5898" spans="1:13" x14ac:dyDescent="0.3">
      <c r="A5898" s="5">
        <v>2</v>
      </c>
      <c r="B5898" s="5" t="s">
        <v>87</v>
      </c>
      <c r="C5898" s="7" t="b">
        <f t="shared" si="184"/>
        <v>0</v>
      </c>
      <c r="D5898" s="7" t="str" cm="1">
        <f t="array" ref="D5898">_xlfn.SWITCH(A5898,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98" s="12">
        <f t="shared" si="185"/>
        <v>41145</v>
      </c>
      <c r="F5898" s="5">
        <v>2012</v>
      </c>
      <c r="G5898" s="8">
        <v>1876788.15</v>
      </c>
      <c r="H5898" s="5" t="s">
        <v>99</v>
      </c>
      <c r="I5898" s="9">
        <v>76.91</v>
      </c>
      <c r="J5898" s="10">
        <v>3.62</v>
      </c>
      <c r="K5898" s="10">
        <v>221.8083518</v>
      </c>
      <c r="L5898" s="10">
        <v>6.5650000000000004</v>
      </c>
      <c r="M5898" s="11" t="str" cm="1">
        <f t="array" ref="M5898">_xlfn.IFS(ROUND(Sales_Data[[#This Row],[Temperature]],0)&lt;50,"Cold",ROUND(Sales_Data[[#This Row],[Temperature]],0)&lt;70,"Mild",ROUND(Sales_Data[[#This Row],[Temperature]],0)&lt;84,"Warm",TRUE,"Hot")</f>
        <v>Warm</v>
      </c>
    </row>
    <row r="5899" spans="1:13" x14ac:dyDescent="0.3">
      <c r="A5899" s="5">
        <v>3</v>
      </c>
      <c r="B5899" s="5" t="s">
        <v>87</v>
      </c>
      <c r="C5899" s="7" t="b">
        <f t="shared" si="184"/>
        <v>0</v>
      </c>
      <c r="D5899" s="7" t="str" cm="1">
        <f t="array" ref="D5899">_xlfn.SWITCH(A5899,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99" s="12">
        <f t="shared" si="185"/>
        <v>41145</v>
      </c>
      <c r="F5899" s="5">
        <v>2012</v>
      </c>
      <c r="G5899" s="8">
        <v>412449.67</v>
      </c>
      <c r="H5899" s="5" t="s">
        <v>99</v>
      </c>
      <c r="I5899" s="9">
        <v>83.01</v>
      </c>
      <c r="J5899" s="10">
        <v>3.62</v>
      </c>
      <c r="K5899" s="10">
        <v>225.69258640000001</v>
      </c>
      <c r="L5899" s="10">
        <v>6.3339999999999996</v>
      </c>
      <c r="M5899" s="11" t="str" cm="1">
        <f t="array" ref="M5899">_xlfn.IFS(ROUND(Sales_Data[[#This Row],[Temperature]],0)&lt;50,"Cold",ROUND(Sales_Data[[#This Row],[Temperature]],0)&lt;70,"Mild",ROUND(Sales_Data[[#This Row],[Temperature]],0)&lt;84,"Warm",TRUE,"Hot")</f>
        <v>Warm</v>
      </c>
    </row>
    <row r="5900" spans="1:13" x14ac:dyDescent="0.3">
      <c r="A5900" s="5">
        <v>4</v>
      </c>
      <c r="B5900" s="5" t="s">
        <v>87</v>
      </c>
      <c r="C5900" s="7" t="b">
        <f t="shared" si="184"/>
        <v>0</v>
      </c>
      <c r="D5900" s="7" t="str" cm="1">
        <f t="array" ref="D5900">_xlfn.SWITCH(A5900,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00" s="12">
        <f t="shared" si="185"/>
        <v>41145</v>
      </c>
      <c r="F5900" s="5">
        <v>2012</v>
      </c>
      <c r="G5900" s="8">
        <v>2125241.6800000002</v>
      </c>
      <c r="H5900" s="5" t="s">
        <v>99</v>
      </c>
      <c r="I5900" s="9">
        <v>75.760000000000005</v>
      </c>
      <c r="J5900" s="10">
        <v>3.61</v>
      </c>
      <c r="K5900" s="10">
        <v>130.8381613</v>
      </c>
      <c r="L5900" s="10">
        <v>4.077</v>
      </c>
      <c r="M5900" s="11" t="str" cm="1">
        <f t="array" ref="M5900">_xlfn.IFS(ROUND(Sales_Data[[#This Row],[Temperature]],0)&lt;50,"Cold",ROUND(Sales_Data[[#This Row],[Temperature]],0)&lt;70,"Mild",ROUND(Sales_Data[[#This Row],[Temperature]],0)&lt;84,"Warm",TRUE,"Hot")</f>
        <v>Warm</v>
      </c>
    </row>
    <row r="5901" spans="1:13" x14ac:dyDescent="0.3">
      <c r="A5901" s="5">
        <v>5</v>
      </c>
      <c r="B5901" s="5" t="s">
        <v>87</v>
      </c>
      <c r="C5901" s="7" t="b">
        <f t="shared" si="184"/>
        <v>0</v>
      </c>
      <c r="D5901" s="7" t="str" cm="1">
        <f t="array" ref="D5901">_xlfn.SWITCH(A5901,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01" s="12">
        <f t="shared" si="185"/>
        <v>41145</v>
      </c>
      <c r="F5901" s="5">
        <v>2012</v>
      </c>
      <c r="G5901" s="8">
        <v>320831.35999999999</v>
      </c>
      <c r="H5901" s="5" t="s">
        <v>99</v>
      </c>
      <c r="I5901" s="9">
        <v>79.45</v>
      </c>
      <c r="J5901" s="10">
        <v>3.62</v>
      </c>
      <c r="K5901" s="10">
        <v>222.76174370000001</v>
      </c>
      <c r="L5901" s="10">
        <v>5.6029999999999998</v>
      </c>
      <c r="M5901" s="11" t="str" cm="1">
        <f t="array" ref="M5901">_xlfn.IFS(ROUND(Sales_Data[[#This Row],[Temperature]],0)&lt;50,"Cold",ROUND(Sales_Data[[#This Row],[Temperature]],0)&lt;70,"Mild",ROUND(Sales_Data[[#This Row],[Temperature]],0)&lt;84,"Warm",TRUE,"Hot")</f>
        <v>Warm</v>
      </c>
    </row>
    <row r="5902" spans="1:13" x14ac:dyDescent="0.3">
      <c r="A5902" s="5">
        <v>6</v>
      </c>
      <c r="B5902" s="5" t="s">
        <v>87</v>
      </c>
      <c r="C5902" s="7" t="b">
        <f t="shared" si="184"/>
        <v>0</v>
      </c>
      <c r="D5902" s="7" t="str" cm="1">
        <f t="array" ref="D5902">_xlfn.SWITCH(A5902,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02" s="12">
        <f t="shared" si="185"/>
        <v>41145</v>
      </c>
      <c r="F5902" s="5">
        <v>2012</v>
      </c>
      <c r="G5902" s="8">
        <v>1501095.49</v>
      </c>
      <c r="H5902" s="5" t="s">
        <v>99</v>
      </c>
      <c r="I5902" s="9">
        <v>79.03</v>
      </c>
      <c r="J5902" s="10">
        <v>3.62</v>
      </c>
      <c r="K5902" s="10">
        <v>223.78601750000001</v>
      </c>
      <c r="L5902" s="10">
        <v>5.6680000000000001</v>
      </c>
      <c r="M5902" s="11" t="str" cm="1">
        <f t="array" ref="M5902">_xlfn.IFS(ROUND(Sales_Data[[#This Row],[Temperature]],0)&lt;50,"Cold",ROUND(Sales_Data[[#This Row],[Temperature]],0)&lt;70,"Mild",ROUND(Sales_Data[[#This Row],[Temperature]],0)&lt;84,"Warm",TRUE,"Hot")</f>
        <v>Warm</v>
      </c>
    </row>
    <row r="5903" spans="1:13" x14ac:dyDescent="0.3">
      <c r="A5903" s="5">
        <v>7</v>
      </c>
      <c r="B5903" s="5" t="s">
        <v>87</v>
      </c>
      <c r="C5903" s="7" t="b">
        <f t="shared" si="184"/>
        <v>0</v>
      </c>
      <c r="D5903" s="7" t="str" cm="1">
        <f t="array" ref="D5903">_xlfn.SWITCH(A5903,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03" s="12">
        <f t="shared" si="185"/>
        <v>41145</v>
      </c>
      <c r="F5903" s="5">
        <v>2012</v>
      </c>
      <c r="G5903" s="8">
        <v>609099.37</v>
      </c>
      <c r="H5903" s="5" t="s">
        <v>99</v>
      </c>
      <c r="I5903" s="9">
        <v>59.27</v>
      </c>
      <c r="J5903" s="10">
        <v>3.5579999999999998</v>
      </c>
      <c r="K5903" s="10">
        <v>198.09841990000001</v>
      </c>
      <c r="L5903" s="10">
        <v>7.8719999999999999</v>
      </c>
      <c r="M5903" s="11" t="str" cm="1">
        <f t="array" ref="M5903">_xlfn.IFS(ROUND(Sales_Data[[#This Row],[Temperature]],0)&lt;50,"Cold",ROUND(Sales_Data[[#This Row],[Temperature]],0)&lt;70,"Mild",ROUND(Sales_Data[[#This Row],[Temperature]],0)&lt;84,"Warm",TRUE,"Hot")</f>
        <v>Mild</v>
      </c>
    </row>
    <row r="5904" spans="1:13" x14ac:dyDescent="0.3">
      <c r="A5904" s="5">
        <v>8</v>
      </c>
      <c r="B5904" s="5" t="s">
        <v>87</v>
      </c>
      <c r="C5904" s="7" t="b">
        <f t="shared" si="184"/>
        <v>0</v>
      </c>
      <c r="D5904" s="7" t="str" cm="1">
        <f t="array" ref="D5904">_xlfn.SWITCH(A5904,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04" s="12">
        <f t="shared" si="185"/>
        <v>41145</v>
      </c>
      <c r="F5904" s="5">
        <v>2012</v>
      </c>
      <c r="G5904" s="8">
        <v>936373.65</v>
      </c>
      <c r="H5904" s="5" t="s">
        <v>99</v>
      </c>
      <c r="I5904" s="9">
        <v>73.77</v>
      </c>
      <c r="J5904" s="10">
        <v>3.62</v>
      </c>
      <c r="K5904" s="10">
        <v>225.7418442</v>
      </c>
      <c r="L5904" s="10">
        <v>5.4009999999999998</v>
      </c>
      <c r="M5904" s="11" t="str" cm="1">
        <f t="array" ref="M5904">_xlfn.IFS(ROUND(Sales_Data[[#This Row],[Temperature]],0)&lt;50,"Cold",ROUND(Sales_Data[[#This Row],[Temperature]],0)&lt;70,"Mild",ROUND(Sales_Data[[#This Row],[Temperature]],0)&lt;84,"Warm",TRUE,"Hot")</f>
        <v>Warm</v>
      </c>
    </row>
    <row r="5905" spans="1:13" x14ac:dyDescent="0.3">
      <c r="A5905" s="5">
        <v>9</v>
      </c>
      <c r="B5905" s="5" t="s">
        <v>87</v>
      </c>
      <c r="C5905" s="7" t="b">
        <f t="shared" si="184"/>
        <v>0</v>
      </c>
      <c r="D5905" s="7" t="str" cm="1">
        <f t="array" ref="D5905">_xlfn.SWITCH(A5905,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05" s="12">
        <f t="shared" si="185"/>
        <v>41145</v>
      </c>
      <c r="F5905" s="5">
        <v>2012</v>
      </c>
      <c r="G5905" s="8">
        <v>572887.78</v>
      </c>
      <c r="H5905" s="5" t="s">
        <v>99</v>
      </c>
      <c r="I5905" s="9">
        <v>77.900000000000006</v>
      </c>
      <c r="J5905" s="10">
        <v>3.62</v>
      </c>
      <c r="K5905" s="10">
        <v>225.93647290000001</v>
      </c>
      <c r="L5905" s="10">
        <v>5.2770000000000001</v>
      </c>
      <c r="M5905" s="11" t="str" cm="1">
        <f t="array" ref="M5905">_xlfn.IFS(ROUND(Sales_Data[[#This Row],[Temperature]],0)&lt;50,"Cold",ROUND(Sales_Data[[#This Row],[Temperature]],0)&lt;70,"Mild",ROUND(Sales_Data[[#This Row],[Temperature]],0)&lt;84,"Warm",TRUE,"Hot")</f>
        <v>Warm</v>
      </c>
    </row>
    <row r="5906" spans="1:13" x14ac:dyDescent="0.3">
      <c r="A5906" s="5">
        <v>10</v>
      </c>
      <c r="B5906" s="5" t="s">
        <v>87</v>
      </c>
      <c r="C5906" s="7" t="b">
        <f t="shared" si="184"/>
        <v>0</v>
      </c>
      <c r="D5906" s="7" t="str" cm="1">
        <f t="array" ref="D5906">_xlfn.SWITCH(A5906,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06" s="12">
        <f t="shared" si="185"/>
        <v>41145</v>
      </c>
      <c r="F5906" s="5">
        <v>2012</v>
      </c>
      <c r="G5906" s="8">
        <v>1764984.15</v>
      </c>
      <c r="H5906" s="5" t="s">
        <v>99</v>
      </c>
      <c r="I5906" s="9">
        <v>82.5</v>
      </c>
      <c r="J5906" s="10">
        <v>4.0549999999999997</v>
      </c>
      <c r="K5906" s="10">
        <v>130.8381613</v>
      </c>
      <c r="L5906" s="10">
        <v>7.17</v>
      </c>
      <c r="M5906" s="11" t="str" cm="1">
        <f t="array" ref="M5906">_xlfn.IFS(ROUND(Sales_Data[[#This Row],[Temperature]],0)&lt;50,"Cold",ROUND(Sales_Data[[#This Row],[Temperature]],0)&lt;70,"Mild",ROUND(Sales_Data[[#This Row],[Temperature]],0)&lt;84,"Warm",TRUE,"Hot")</f>
        <v>Warm</v>
      </c>
    </row>
    <row r="5907" spans="1:13" x14ac:dyDescent="0.3">
      <c r="A5907" s="5">
        <v>11</v>
      </c>
      <c r="B5907" s="5" t="s">
        <v>87</v>
      </c>
      <c r="C5907" s="7" t="b">
        <f t="shared" si="184"/>
        <v>0</v>
      </c>
      <c r="D5907" s="7" t="str" cm="1">
        <f t="array" ref="D5907">_xlfn.SWITCH(A5907,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07" s="12">
        <f t="shared" si="185"/>
        <v>41145</v>
      </c>
      <c r="F5907" s="5">
        <v>2012</v>
      </c>
      <c r="G5907" s="8">
        <v>1409515.73</v>
      </c>
      <c r="H5907" s="5" t="s">
        <v>99</v>
      </c>
      <c r="I5907" s="9">
        <v>83.17</v>
      </c>
      <c r="J5907" s="10">
        <v>3.62</v>
      </c>
      <c r="K5907" s="10">
        <v>225.69258640000001</v>
      </c>
      <c r="L5907" s="10">
        <v>6.3339999999999996</v>
      </c>
      <c r="M5907" s="11" t="str" cm="1">
        <f t="array" ref="M5907">_xlfn.IFS(ROUND(Sales_Data[[#This Row],[Temperature]],0)&lt;50,"Cold",ROUND(Sales_Data[[#This Row],[Temperature]],0)&lt;70,"Mild",ROUND(Sales_Data[[#This Row],[Temperature]],0)&lt;84,"Warm",TRUE,"Hot")</f>
        <v>Warm</v>
      </c>
    </row>
    <row r="5908" spans="1:13" x14ac:dyDescent="0.3">
      <c r="A5908" s="5">
        <v>12</v>
      </c>
      <c r="B5908" s="5" t="s">
        <v>87</v>
      </c>
      <c r="C5908" s="7" t="b">
        <f t="shared" si="184"/>
        <v>0</v>
      </c>
      <c r="D5908" s="7" t="str" cm="1">
        <f t="array" ref="D5908">_xlfn.SWITCH(A5908,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08" s="12">
        <f t="shared" si="185"/>
        <v>41145</v>
      </c>
      <c r="F5908" s="5">
        <v>2012</v>
      </c>
      <c r="G5908" s="8">
        <v>1048101.39</v>
      </c>
      <c r="H5908" s="5" t="s">
        <v>99</v>
      </c>
      <c r="I5908" s="9">
        <v>85.32</v>
      </c>
      <c r="J5908" s="10">
        <v>4.0549999999999997</v>
      </c>
      <c r="K5908" s="10">
        <v>130.8381613</v>
      </c>
      <c r="L5908" s="10">
        <v>10.926</v>
      </c>
      <c r="M5908" s="11" t="str" cm="1">
        <f t="array" ref="M5908">_xlfn.IFS(ROUND(Sales_Data[[#This Row],[Temperature]],0)&lt;50,"Cold",ROUND(Sales_Data[[#This Row],[Temperature]],0)&lt;70,"Mild",ROUND(Sales_Data[[#This Row],[Temperature]],0)&lt;84,"Warm",TRUE,"Hot")</f>
        <v>Hot</v>
      </c>
    </row>
    <row r="5909" spans="1:13" x14ac:dyDescent="0.3">
      <c r="A5909" s="5">
        <v>13</v>
      </c>
      <c r="B5909" s="5" t="s">
        <v>87</v>
      </c>
      <c r="C5909" s="7" t="b">
        <f t="shared" si="184"/>
        <v>0</v>
      </c>
      <c r="D5909" s="7" t="str" cm="1">
        <f t="array" ref="D5909">_xlfn.SWITCH(A5909,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09" s="12">
        <f t="shared" si="185"/>
        <v>41145</v>
      </c>
      <c r="F5909" s="5">
        <v>2012</v>
      </c>
      <c r="G5909" s="8">
        <v>2059458.25</v>
      </c>
      <c r="H5909" s="5" t="s">
        <v>99</v>
      </c>
      <c r="I5909" s="9">
        <v>77.37</v>
      </c>
      <c r="J5909" s="10">
        <v>3.5819999999999999</v>
      </c>
      <c r="K5909" s="10">
        <v>130.8381613</v>
      </c>
      <c r="L5909" s="10">
        <v>5.7649999999999997</v>
      </c>
      <c r="M5909" s="11" t="str" cm="1">
        <f t="array" ref="M5909">_xlfn.IFS(ROUND(Sales_Data[[#This Row],[Temperature]],0)&lt;50,"Cold",ROUND(Sales_Data[[#This Row],[Temperature]],0)&lt;70,"Mild",ROUND(Sales_Data[[#This Row],[Temperature]],0)&lt;84,"Warm",TRUE,"Hot")</f>
        <v>Warm</v>
      </c>
    </row>
    <row r="5910" spans="1:13" x14ac:dyDescent="0.3">
      <c r="A5910" s="5">
        <v>14</v>
      </c>
      <c r="B5910" s="5" t="s">
        <v>87</v>
      </c>
      <c r="C5910" s="7" t="b">
        <f t="shared" si="184"/>
        <v>0</v>
      </c>
      <c r="D5910" s="7" t="str" cm="1">
        <f t="array" ref="D5910">_xlfn.SWITCH(A5910,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910" s="12">
        <f t="shared" si="185"/>
        <v>41145</v>
      </c>
      <c r="F5910" s="5">
        <v>2012</v>
      </c>
      <c r="G5910" s="8">
        <v>1621841.33</v>
      </c>
      <c r="H5910" s="5" t="s">
        <v>99</v>
      </c>
      <c r="I5910" s="9">
        <v>72.62</v>
      </c>
      <c r="J5910" s="10">
        <v>3.8340000000000001</v>
      </c>
      <c r="K5910" s="10">
        <v>191.3448865</v>
      </c>
      <c r="L5910" s="10">
        <v>8.6839999999999993</v>
      </c>
      <c r="M5910" s="11" t="str" cm="1">
        <f t="array" ref="M5910">_xlfn.IFS(ROUND(Sales_Data[[#This Row],[Temperature]],0)&lt;50,"Cold",ROUND(Sales_Data[[#This Row],[Temperature]],0)&lt;70,"Mild",ROUND(Sales_Data[[#This Row],[Temperature]],0)&lt;84,"Warm",TRUE,"Hot")</f>
        <v>Warm</v>
      </c>
    </row>
    <row r="5911" spans="1:13" x14ac:dyDescent="0.3">
      <c r="A5911" s="5">
        <v>15</v>
      </c>
      <c r="B5911" s="5" t="s">
        <v>87</v>
      </c>
      <c r="C5911" s="7" t="b">
        <f t="shared" si="184"/>
        <v>0</v>
      </c>
      <c r="D5911" s="7" t="str" cm="1">
        <f t="array" ref="D5911">_xlfn.SWITCH(A5911,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911" s="12">
        <f t="shared" si="185"/>
        <v>41145</v>
      </c>
      <c r="F5911" s="5">
        <v>2012</v>
      </c>
      <c r="G5911" s="8">
        <v>606210.77</v>
      </c>
      <c r="H5911" s="5" t="s">
        <v>99</v>
      </c>
      <c r="I5911" s="9">
        <v>66.98</v>
      </c>
      <c r="J5911" s="10">
        <v>3.9969999999999999</v>
      </c>
      <c r="K5911" s="10">
        <v>138.2814516</v>
      </c>
      <c r="L5911" s="10">
        <v>8.1929999999999996</v>
      </c>
      <c r="M5911" s="11" t="str" cm="1">
        <f t="array" ref="M5911">_xlfn.IFS(ROUND(Sales_Data[[#This Row],[Temperature]],0)&lt;50,"Cold",ROUND(Sales_Data[[#This Row],[Temperature]],0)&lt;70,"Mild",ROUND(Sales_Data[[#This Row],[Temperature]],0)&lt;84,"Warm",TRUE,"Hot")</f>
        <v>Mild</v>
      </c>
    </row>
    <row r="5912" spans="1:13" x14ac:dyDescent="0.3">
      <c r="A5912" s="5">
        <v>16</v>
      </c>
      <c r="B5912" s="5" t="s">
        <v>87</v>
      </c>
      <c r="C5912" s="7" t="b">
        <f t="shared" si="184"/>
        <v>0</v>
      </c>
      <c r="D5912" s="7" t="str" cm="1">
        <f t="array" ref="D5912">_xlfn.SWITCH(A5912,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912" s="12">
        <f t="shared" si="185"/>
        <v>41145</v>
      </c>
      <c r="F5912" s="5">
        <v>2012</v>
      </c>
      <c r="G5912" s="8">
        <v>551152.15</v>
      </c>
      <c r="H5912" s="5" t="s">
        <v>99</v>
      </c>
      <c r="I5912" s="9">
        <v>61.44</v>
      </c>
      <c r="J5912" s="10">
        <v>3.5579999999999998</v>
      </c>
      <c r="K5912" s="10">
        <v>198.09841990000001</v>
      </c>
      <c r="L5912" s="10">
        <v>6.0609999999999999</v>
      </c>
      <c r="M5912" s="11" t="str" cm="1">
        <f t="array" ref="M5912">_xlfn.IFS(ROUND(Sales_Data[[#This Row],[Temperature]],0)&lt;50,"Cold",ROUND(Sales_Data[[#This Row],[Temperature]],0)&lt;70,"Mild",ROUND(Sales_Data[[#This Row],[Temperature]],0)&lt;84,"Warm",TRUE,"Hot")</f>
        <v>Mild</v>
      </c>
    </row>
    <row r="5913" spans="1:13" x14ac:dyDescent="0.3">
      <c r="A5913" s="5">
        <v>17</v>
      </c>
      <c r="B5913" s="5" t="s">
        <v>87</v>
      </c>
      <c r="C5913" s="7" t="b">
        <f t="shared" si="184"/>
        <v>0</v>
      </c>
      <c r="D5913" s="7" t="str" cm="1">
        <f t="array" ref="D5913">_xlfn.SWITCH(A5913,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913" s="12">
        <f t="shared" si="185"/>
        <v>41145</v>
      </c>
      <c r="F5913" s="5">
        <v>2012</v>
      </c>
      <c r="G5913" s="8">
        <v>924299.78</v>
      </c>
      <c r="H5913" s="5" t="s">
        <v>99</v>
      </c>
      <c r="I5913" s="9">
        <v>68.89</v>
      </c>
      <c r="J5913" s="10">
        <v>3.5819999999999999</v>
      </c>
      <c r="K5913" s="10">
        <v>130.8381613</v>
      </c>
      <c r="L5913" s="10">
        <v>5.9359999999999999</v>
      </c>
      <c r="M5913" s="11" t="str" cm="1">
        <f t="array" ref="M5913">_xlfn.IFS(ROUND(Sales_Data[[#This Row],[Temperature]],0)&lt;50,"Cold",ROUND(Sales_Data[[#This Row],[Temperature]],0)&lt;70,"Mild",ROUND(Sales_Data[[#This Row],[Temperature]],0)&lt;84,"Warm",TRUE,"Hot")</f>
        <v>Mild</v>
      </c>
    </row>
    <row r="5914" spans="1:13" x14ac:dyDescent="0.3">
      <c r="A5914" s="5">
        <v>18</v>
      </c>
      <c r="B5914" s="5" t="s">
        <v>87</v>
      </c>
      <c r="C5914" s="7" t="b">
        <f t="shared" si="184"/>
        <v>0</v>
      </c>
      <c r="D5914" s="7" t="str" cm="1">
        <f t="array" ref="D5914">_xlfn.SWITCH(A5914,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914" s="12">
        <f t="shared" si="185"/>
        <v>41145</v>
      </c>
      <c r="F5914" s="5">
        <v>2012</v>
      </c>
      <c r="G5914" s="8">
        <v>1145840.9099999999</v>
      </c>
      <c r="H5914" s="5" t="s">
        <v>99</v>
      </c>
      <c r="I5914" s="9">
        <v>68.52</v>
      </c>
      <c r="J5914" s="10">
        <v>3.8740000000000001</v>
      </c>
      <c r="K5914" s="10">
        <v>138.2814516</v>
      </c>
      <c r="L5914" s="10">
        <v>8.5350000000000001</v>
      </c>
      <c r="M5914" s="11" t="str" cm="1">
        <f t="array" ref="M5914">_xlfn.IFS(ROUND(Sales_Data[[#This Row],[Temperature]],0)&lt;50,"Cold",ROUND(Sales_Data[[#This Row],[Temperature]],0)&lt;70,"Mild",ROUND(Sales_Data[[#This Row],[Temperature]],0)&lt;84,"Warm",TRUE,"Hot")</f>
        <v>Mild</v>
      </c>
    </row>
    <row r="5915" spans="1:13" x14ac:dyDescent="0.3">
      <c r="A5915" s="5">
        <v>19</v>
      </c>
      <c r="B5915" s="5" t="s">
        <v>87</v>
      </c>
      <c r="C5915" s="7" t="b">
        <f t="shared" si="184"/>
        <v>0</v>
      </c>
      <c r="D5915" s="7" t="str" cm="1">
        <f t="array" ref="D5915">_xlfn.SWITCH(A5915,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915" s="12">
        <f t="shared" si="185"/>
        <v>41145</v>
      </c>
      <c r="F5915" s="5">
        <v>2012</v>
      </c>
      <c r="G5915" s="8">
        <v>1544653.37</v>
      </c>
      <c r="H5915" s="5" t="s">
        <v>99</v>
      </c>
      <c r="I5915" s="9">
        <v>66.66</v>
      </c>
      <c r="J5915" s="10">
        <v>3.9969999999999999</v>
      </c>
      <c r="K5915" s="10">
        <v>138.2814516</v>
      </c>
      <c r="L5915" s="10">
        <v>8.1929999999999996</v>
      </c>
      <c r="M5915" s="11" t="str" cm="1">
        <f t="array" ref="M5915">_xlfn.IFS(ROUND(Sales_Data[[#This Row],[Temperature]],0)&lt;50,"Cold",ROUND(Sales_Data[[#This Row],[Temperature]],0)&lt;70,"Mild",ROUND(Sales_Data[[#This Row],[Temperature]],0)&lt;84,"Warm",TRUE,"Hot")</f>
        <v>Mild</v>
      </c>
    </row>
    <row r="5916" spans="1:13" x14ac:dyDescent="0.3">
      <c r="A5916" s="5">
        <v>20</v>
      </c>
      <c r="B5916" s="5" t="s">
        <v>87</v>
      </c>
      <c r="C5916" s="7" t="b">
        <f t="shared" si="184"/>
        <v>0</v>
      </c>
      <c r="D5916" s="7" t="str" cm="1">
        <f t="array" ref="D5916">_xlfn.SWITCH(A5916,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916" s="12">
        <f t="shared" si="185"/>
        <v>41145</v>
      </c>
      <c r="F5916" s="5">
        <v>2012</v>
      </c>
      <c r="G5916" s="8">
        <v>2005341.43</v>
      </c>
      <c r="H5916" s="5" t="s">
        <v>99</v>
      </c>
      <c r="I5916" s="9">
        <v>68.27</v>
      </c>
      <c r="J5916" s="10">
        <v>3.8340000000000001</v>
      </c>
      <c r="K5916" s="10">
        <v>214.95670440000001</v>
      </c>
      <c r="L5916" s="10">
        <v>7.28</v>
      </c>
      <c r="M5916" s="11" t="str" cm="1">
        <f t="array" ref="M5916">_xlfn.IFS(ROUND(Sales_Data[[#This Row],[Temperature]],0)&lt;50,"Cold",ROUND(Sales_Data[[#This Row],[Temperature]],0)&lt;70,"Mild",ROUND(Sales_Data[[#This Row],[Temperature]],0)&lt;84,"Warm",TRUE,"Hot")</f>
        <v>Mild</v>
      </c>
    </row>
    <row r="5917" spans="1:13" x14ac:dyDescent="0.3">
      <c r="A5917" s="5">
        <v>21</v>
      </c>
      <c r="B5917" s="5" t="s">
        <v>87</v>
      </c>
      <c r="C5917" s="7" t="b">
        <f t="shared" si="184"/>
        <v>0</v>
      </c>
      <c r="D5917" s="7" t="str" cm="1">
        <f t="array" ref="D5917">_xlfn.SWITCH(A5917,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917" s="12">
        <f t="shared" si="185"/>
        <v>41145</v>
      </c>
      <c r="F5917" s="5">
        <v>2012</v>
      </c>
      <c r="G5917" s="8">
        <v>802003.61</v>
      </c>
      <c r="H5917" s="5" t="s">
        <v>99</v>
      </c>
      <c r="I5917" s="9">
        <v>77.72</v>
      </c>
      <c r="J5917" s="10">
        <v>3.62</v>
      </c>
      <c r="K5917" s="10">
        <v>221.8083518</v>
      </c>
      <c r="L5917" s="10">
        <v>6.5650000000000004</v>
      </c>
      <c r="M5917" s="11" t="str" cm="1">
        <f t="array" ref="M5917">_xlfn.IFS(ROUND(Sales_Data[[#This Row],[Temperature]],0)&lt;50,"Cold",ROUND(Sales_Data[[#This Row],[Temperature]],0)&lt;70,"Mild",ROUND(Sales_Data[[#This Row],[Temperature]],0)&lt;84,"Warm",TRUE,"Hot")</f>
        <v>Warm</v>
      </c>
    </row>
    <row r="5918" spans="1:13" x14ac:dyDescent="0.3">
      <c r="A5918" s="5">
        <v>22</v>
      </c>
      <c r="B5918" s="5" t="s">
        <v>87</v>
      </c>
      <c r="C5918" s="7" t="b">
        <f t="shared" si="184"/>
        <v>0</v>
      </c>
      <c r="D5918" s="7" t="str" cm="1">
        <f t="array" ref="D5918">_xlfn.SWITCH(A5918,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918" s="12">
        <f t="shared" si="185"/>
        <v>41145</v>
      </c>
      <c r="F5918" s="5">
        <v>2012</v>
      </c>
      <c r="G5918" s="8">
        <v>1060906.75</v>
      </c>
      <c r="H5918" s="5" t="s">
        <v>99</v>
      </c>
      <c r="I5918" s="9">
        <v>70.42</v>
      </c>
      <c r="J5918" s="10">
        <v>3.8740000000000001</v>
      </c>
      <c r="K5918" s="10">
        <v>142.31059329999999</v>
      </c>
      <c r="L5918" s="10">
        <v>7.7530000000000001</v>
      </c>
      <c r="M5918" s="11" t="str" cm="1">
        <f t="array" ref="M5918">_xlfn.IFS(ROUND(Sales_Data[[#This Row],[Temperature]],0)&lt;50,"Cold",ROUND(Sales_Data[[#This Row],[Temperature]],0)&lt;70,"Mild",ROUND(Sales_Data[[#This Row],[Temperature]],0)&lt;84,"Warm",TRUE,"Hot")</f>
        <v>Warm</v>
      </c>
    </row>
    <row r="5919" spans="1:13" x14ac:dyDescent="0.3">
      <c r="A5919" s="5">
        <v>23</v>
      </c>
      <c r="B5919" s="5" t="s">
        <v>87</v>
      </c>
      <c r="C5919" s="7" t="b">
        <f t="shared" si="184"/>
        <v>0</v>
      </c>
      <c r="D5919" s="7" t="str" cm="1">
        <f t="array" ref="D5919">_xlfn.SWITCH(A5919,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919" s="12">
        <f t="shared" si="185"/>
        <v>41145</v>
      </c>
      <c r="F5919" s="5">
        <v>2012</v>
      </c>
      <c r="G5919" s="8">
        <v>1702220.96</v>
      </c>
      <c r="H5919" s="5" t="s">
        <v>99</v>
      </c>
      <c r="I5919" s="9">
        <v>64.63</v>
      </c>
      <c r="J5919" s="10">
        <v>3.8740000000000001</v>
      </c>
      <c r="K5919" s="10">
        <v>138.2814516</v>
      </c>
      <c r="L5919" s="10">
        <v>4.1559999999999997</v>
      </c>
      <c r="M5919" s="11" t="str" cm="1">
        <f t="array" ref="M5919">_xlfn.IFS(ROUND(Sales_Data[[#This Row],[Temperature]],0)&lt;50,"Cold",ROUND(Sales_Data[[#This Row],[Temperature]],0)&lt;70,"Mild",ROUND(Sales_Data[[#This Row],[Temperature]],0)&lt;84,"Warm",TRUE,"Hot")</f>
        <v>Mild</v>
      </c>
    </row>
    <row r="5920" spans="1:13" x14ac:dyDescent="0.3">
      <c r="A5920" s="5">
        <v>24</v>
      </c>
      <c r="B5920" s="5" t="s">
        <v>87</v>
      </c>
      <c r="C5920" s="7" t="b">
        <f t="shared" si="184"/>
        <v>0</v>
      </c>
      <c r="D5920" s="7" t="str" cm="1">
        <f t="array" ref="D5920">_xlfn.SWITCH(A5920,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920" s="12">
        <f t="shared" si="185"/>
        <v>41145</v>
      </c>
      <c r="F5920" s="5">
        <v>2012</v>
      </c>
      <c r="G5920" s="8">
        <v>1303726.54</v>
      </c>
      <c r="H5920" s="5" t="s">
        <v>99</v>
      </c>
      <c r="I5920" s="9">
        <v>68.13</v>
      </c>
      <c r="J5920" s="10">
        <v>3.9969999999999999</v>
      </c>
      <c r="K5920" s="10">
        <v>138.2814516</v>
      </c>
      <c r="L5920" s="10">
        <v>8.9529999999999994</v>
      </c>
      <c r="M5920" s="11" t="str" cm="1">
        <f t="array" ref="M5920">_xlfn.IFS(ROUND(Sales_Data[[#This Row],[Temperature]],0)&lt;50,"Cold",ROUND(Sales_Data[[#This Row],[Temperature]],0)&lt;70,"Mild",ROUND(Sales_Data[[#This Row],[Temperature]],0)&lt;84,"Warm",TRUE,"Hot")</f>
        <v>Mild</v>
      </c>
    </row>
    <row r="5921" spans="1:13" x14ac:dyDescent="0.3">
      <c r="A5921" s="5">
        <v>25</v>
      </c>
      <c r="B5921" s="5" t="s">
        <v>87</v>
      </c>
      <c r="C5921" s="7" t="b">
        <f t="shared" si="184"/>
        <v>0</v>
      </c>
      <c r="D5921" s="7" t="str" cm="1">
        <f t="array" ref="D5921">_xlfn.SWITCH(A5921,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921" s="12">
        <f t="shared" si="185"/>
        <v>41145</v>
      </c>
      <c r="F5921" s="5">
        <v>2012</v>
      </c>
      <c r="G5921" s="8">
        <v>756527.64</v>
      </c>
      <c r="H5921" s="5" t="s">
        <v>99</v>
      </c>
      <c r="I5921" s="9">
        <v>64.53</v>
      </c>
      <c r="J5921" s="10">
        <v>3.8340000000000001</v>
      </c>
      <c r="K5921" s="10">
        <v>214.95670440000001</v>
      </c>
      <c r="L5921" s="10">
        <v>7.28</v>
      </c>
      <c r="M5921" s="11" t="str" cm="1">
        <f t="array" ref="M5921">_xlfn.IFS(ROUND(Sales_Data[[#This Row],[Temperature]],0)&lt;50,"Cold",ROUND(Sales_Data[[#This Row],[Temperature]],0)&lt;70,"Mild",ROUND(Sales_Data[[#This Row],[Temperature]],0)&lt;84,"Warm",TRUE,"Hot")</f>
        <v>Mild</v>
      </c>
    </row>
    <row r="5922" spans="1:13" x14ac:dyDescent="0.3">
      <c r="A5922" s="5">
        <v>26</v>
      </c>
      <c r="B5922" s="5" t="s">
        <v>87</v>
      </c>
      <c r="C5922" s="7" t="b">
        <f t="shared" si="184"/>
        <v>0</v>
      </c>
      <c r="D5922" s="7" t="str" cm="1">
        <f t="array" ref="D5922">_xlfn.SWITCH(A5922,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922" s="12">
        <f t="shared" si="185"/>
        <v>41145</v>
      </c>
      <c r="F5922" s="5">
        <v>2012</v>
      </c>
      <c r="G5922" s="8">
        <v>1022704.2</v>
      </c>
      <c r="H5922" s="5" t="s">
        <v>99</v>
      </c>
      <c r="I5922" s="9">
        <v>62.08</v>
      </c>
      <c r="J5922" s="10">
        <v>3.8740000000000001</v>
      </c>
      <c r="K5922" s="10">
        <v>138.2814516</v>
      </c>
      <c r="L5922" s="10">
        <v>7.4050000000000002</v>
      </c>
      <c r="M5922" s="11" t="str" cm="1">
        <f t="array" ref="M5922">_xlfn.IFS(ROUND(Sales_Data[[#This Row],[Temperature]],0)&lt;50,"Cold",ROUND(Sales_Data[[#This Row],[Temperature]],0)&lt;70,"Mild",ROUND(Sales_Data[[#This Row],[Temperature]],0)&lt;84,"Warm",TRUE,"Hot")</f>
        <v>Mild</v>
      </c>
    </row>
    <row r="5923" spans="1:13" x14ac:dyDescent="0.3">
      <c r="A5923" s="5">
        <v>27</v>
      </c>
      <c r="B5923" s="5" t="s">
        <v>87</v>
      </c>
      <c r="C5923" s="7" t="b">
        <f t="shared" si="184"/>
        <v>0</v>
      </c>
      <c r="D5923" s="7" t="str" cm="1">
        <f t="array" ref="D5923">_xlfn.SWITCH(A5923,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923" s="12">
        <f t="shared" si="185"/>
        <v>41145</v>
      </c>
      <c r="F5923" s="5">
        <v>2012</v>
      </c>
      <c r="G5923" s="8">
        <v>1780443.36</v>
      </c>
      <c r="H5923" s="5" t="s">
        <v>99</v>
      </c>
      <c r="I5923" s="9">
        <v>72.930000000000007</v>
      </c>
      <c r="J5923" s="10">
        <v>3.9969999999999999</v>
      </c>
      <c r="K5923" s="10">
        <v>142.31059329999999</v>
      </c>
      <c r="L5923" s="10">
        <v>8.2390000000000008</v>
      </c>
      <c r="M5923" s="11" t="str" cm="1">
        <f t="array" ref="M5923">_xlfn.IFS(ROUND(Sales_Data[[#This Row],[Temperature]],0)&lt;50,"Cold",ROUND(Sales_Data[[#This Row],[Temperature]],0)&lt;70,"Mild",ROUND(Sales_Data[[#This Row],[Temperature]],0)&lt;84,"Warm",TRUE,"Hot")</f>
        <v>Warm</v>
      </c>
    </row>
    <row r="5924" spans="1:13" x14ac:dyDescent="0.3">
      <c r="A5924" s="5">
        <v>28</v>
      </c>
      <c r="B5924" s="5" t="s">
        <v>87</v>
      </c>
      <c r="C5924" s="7" t="b">
        <f t="shared" si="184"/>
        <v>0</v>
      </c>
      <c r="D5924" s="7" t="str" cm="1">
        <f t="array" ref="D5924">_xlfn.SWITCH(A5924,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924" s="12">
        <f t="shared" si="185"/>
        <v>41145</v>
      </c>
      <c r="F5924" s="5">
        <v>2012</v>
      </c>
      <c r="G5924" s="8">
        <v>1199309.5900000001</v>
      </c>
      <c r="H5924" s="5" t="s">
        <v>99</v>
      </c>
      <c r="I5924" s="9">
        <v>85.32</v>
      </c>
      <c r="J5924" s="10">
        <v>4.0549999999999997</v>
      </c>
      <c r="K5924" s="10">
        <v>130.8381613</v>
      </c>
      <c r="L5924" s="10">
        <v>10.926</v>
      </c>
      <c r="M5924" s="11" t="str" cm="1">
        <f t="array" ref="M5924">_xlfn.IFS(ROUND(Sales_Data[[#This Row],[Temperature]],0)&lt;50,"Cold",ROUND(Sales_Data[[#This Row],[Temperature]],0)&lt;70,"Mild",ROUND(Sales_Data[[#This Row],[Temperature]],0)&lt;84,"Warm",TRUE,"Hot")</f>
        <v>Hot</v>
      </c>
    </row>
    <row r="5925" spans="1:13" x14ac:dyDescent="0.3">
      <c r="A5925" s="5">
        <v>29</v>
      </c>
      <c r="B5925" s="5" t="s">
        <v>87</v>
      </c>
      <c r="C5925" s="7" t="b">
        <f t="shared" si="184"/>
        <v>0</v>
      </c>
      <c r="D5925" s="7" t="str" cm="1">
        <f t="array" ref="D5925">_xlfn.SWITCH(A5925,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925" s="12">
        <f t="shared" si="185"/>
        <v>41145</v>
      </c>
      <c r="F5925" s="5">
        <v>2012</v>
      </c>
      <c r="G5925" s="8">
        <v>615026.15</v>
      </c>
      <c r="H5925" s="5" t="s">
        <v>99</v>
      </c>
      <c r="I5925" s="9">
        <v>70.42</v>
      </c>
      <c r="J5925" s="10">
        <v>3.8740000000000001</v>
      </c>
      <c r="K5925" s="10">
        <v>138.2814516</v>
      </c>
      <c r="L5925" s="10">
        <v>9.4190000000000005</v>
      </c>
      <c r="M5925" s="11" t="str" cm="1">
        <f t="array" ref="M5925">_xlfn.IFS(ROUND(Sales_Data[[#This Row],[Temperature]],0)&lt;50,"Cold",ROUND(Sales_Data[[#This Row],[Temperature]],0)&lt;70,"Mild",ROUND(Sales_Data[[#This Row],[Temperature]],0)&lt;84,"Warm",TRUE,"Hot")</f>
        <v>Warm</v>
      </c>
    </row>
    <row r="5926" spans="1:13" x14ac:dyDescent="0.3">
      <c r="A5926" s="5">
        <v>30</v>
      </c>
      <c r="B5926" s="5" t="s">
        <v>87</v>
      </c>
      <c r="C5926" s="7" t="b">
        <f t="shared" si="184"/>
        <v>0</v>
      </c>
      <c r="D5926" s="7" t="str" cm="1">
        <f t="array" ref="D5926">_xlfn.SWITCH(A5926,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926" s="12">
        <f t="shared" si="185"/>
        <v>41145</v>
      </c>
      <c r="F5926" s="5">
        <v>2012</v>
      </c>
      <c r="G5926" s="8">
        <v>425296.65</v>
      </c>
      <c r="H5926" s="5" t="s">
        <v>99</v>
      </c>
      <c r="I5926" s="9">
        <v>77.72</v>
      </c>
      <c r="J5926" s="10">
        <v>3.62</v>
      </c>
      <c r="K5926" s="10">
        <v>221.8083518</v>
      </c>
      <c r="L5926" s="10">
        <v>6.5650000000000004</v>
      </c>
      <c r="M5926" s="11" t="str" cm="1">
        <f t="array" ref="M5926">_xlfn.IFS(ROUND(Sales_Data[[#This Row],[Temperature]],0)&lt;50,"Cold",ROUND(Sales_Data[[#This Row],[Temperature]],0)&lt;70,"Mild",ROUND(Sales_Data[[#This Row],[Temperature]],0)&lt;84,"Warm",TRUE,"Hot")</f>
        <v>Warm</v>
      </c>
    </row>
    <row r="5927" spans="1:13" x14ac:dyDescent="0.3">
      <c r="A5927" s="5">
        <v>31</v>
      </c>
      <c r="B5927" s="5" t="s">
        <v>87</v>
      </c>
      <c r="C5927" s="7" t="b">
        <f t="shared" si="184"/>
        <v>0</v>
      </c>
      <c r="D5927" s="7" t="str" cm="1">
        <f t="array" ref="D5927">_xlfn.SWITCH(A5927,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927" s="12">
        <f t="shared" si="185"/>
        <v>41145</v>
      </c>
      <c r="F5927" s="5">
        <v>2012</v>
      </c>
      <c r="G5927" s="8">
        <v>1379783.21</v>
      </c>
      <c r="H5927" s="5" t="s">
        <v>99</v>
      </c>
      <c r="I5927" s="9">
        <v>77.72</v>
      </c>
      <c r="J5927" s="10">
        <v>3.62</v>
      </c>
      <c r="K5927" s="10">
        <v>221.8083518</v>
      </c>
      <c r="L5927" s="10">
        <v>6.5650000000000004</v>
      </c>
      <c r="M5927" s="11" t="str" cm="1">
        <f t="array" ref="M5927">_xlfn.IFS(ROUND(Sales_Data[[#This Row],[Temperature]],0)&lt;50,"Cold",ROUND(Sales_Data[[#This Row],[Temperature]],0)&lt;70,"Mild",ROUND(Sales_Data[[#This Row],[Temperature]],0)&lt;84,"Warm",TRUE,"Hot")</f>
        <v>Warm</v>
      </c>
    </row>
    <row r="5928" spans="1:13" x14ac:dyDescent="0.3">
      <c r="A5928" s="5">
        <v>32</v>
      </c>
      <c r="B5928" s="5" t="s">
        <v>87</v>
      </c>
      <c r="C5928" s="7" t="b">
        <f t="shared" si="184"/>
        <v>0</v>
      </c>
      <c r="D5928" s="7" t="str" cm="1">
        <f t="array" ref="D5928">_xlfn.SWITCH(A5928,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928" s="12">
        <f t="shared" si="185"/>
        <v>41145</v>
      </c>
      <c r="F5928" s="5">
        <v>2012</v>
      </c>
      <c r="G5928" s="8">
        <v>1272809.1100000001</v>
      </c>
      <c r="H5928" s="5" t="s">
        <v>99</v>
      </c>
      <c r="I5928" s="9">
        <v>70.12</v>
      </c>
      <c r="J5928" s="10">
        <v>3.5579999999999998</v>
      </c>
      <c r="K5928" s="10">
        <v>198.09841990000001</v>
      </c>
      <c r="L5928" s="10">
        <v>7.8719999999999999</v>
      </c>
      <c r="M5928" s="11" t="str" cm="1">
        <f t="array" ref="M5928">_xlfn.IFS(ROUND(Sales_Data[[#This Row],[Temperature]],0)&lt;50,"Cold",ROUND(Sales_Data[[#This Row],[Temperature]],0)&lt;70,"Mild",ROUND(Sales_Data[[#This Row],[Temperature]],0)&lt;84,"Warm",TRUE,"Hot")</f>
        <v>Warm</v>
      </c>
    </row>
    <row r="5929" spans="1:13" x14ac:dyDescent="0.3">
      <c r="A5929" s="5">
        <v>33</v>
      </c>
      <c r="B5929" s="5" t="s">
        <v>87</v>
      </c>
      <c r="C5929" s="7" t="b">
        <f t="shared" si="184"/>
        <v>0</v>
      </c>
      <c r="D5929" s="7" t="str" cm="1">
        <f t="array" ref="D5929">_xlfn.SWITCH(A5929,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929" s="12">
        <f t="shared" si="185"/>
        <v>41145</v>
      </c>
      <c r="F5929" s="5">
        <v>2012</v>
      </c>
      <c r="G5929" s="8">
        <v>247672.56</v>
      </c>
      <c r="H5929" s="5" t="s">
        <v>99</v>
      </c>
      <c r="I5929" s="9">
        <v>89.62</v>
      </c>
      <c r="J5929" s="10">
        <v>4.0549999999999997</v>
      </c>
      <c r="K5929" s="10">
        <v>130.8381613</v>
      </c>
      <c r="L5929" s="10">
        <v>7.1470000000000002</v>
      </c>
      <c r="M5929" s="11" t="str" cm="1">
        <f t="array" ref="M5929">_xlfn.IFS(ROUND(Sales_Data[[#This Row],[Temperature]],0)&lt;50,"Cold",ROUND(Sales_Data[[#This Row],[Temperature]],0)&lt;70,"Mild",ROUND(Sales_Data[[#This Row],[Temperature]],0)&lt;84,"Warm",TRUE,"Hot")</f>
        <v>Hot</v>
      </c>
    </row>
    <row r="5930" spans="1:13" x14ac:dyDescent="0.3">
      <c r="A5930" s="5">
        <v>34</v>
      </c>
      <c r="B5930" s="5" t="s">
        <v>87</v>
      </c>
      <c r="C5930" s="7" t="b">
        <f t="shared" si="184"/>
        <v>0</v>
      </c>
      <c r="D5930" s="7" t="str" cm="1">
        <f t="array" ref="D5930">_xlfn.SWITCH(A5930,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930" s="12">
        <f t="shared" si="185"/>
        <v>41145</v>
      </c>
      <c r="F5930" s="5">
        <v>2012</v>
      </c>
      <c r="G5930" s="8">
        <v>926250.21</v>
      </c>
      <c r="H5930" s="5" t="s">
        <v>99</v>
      </c>
      <c r="I5930" s="9">
        <v>72.44</v>
      </c>
      <c r="J5930" s="10">
        <v>3.61</v>
      </c>
      <c r="K5930" s="10">
        <v>130.8381613</v>
      </c>
      <c r="L5930" s="10">
        <v>9.2850000000000001</v>
      </c>
      <c r="M5930" s="11" t="str" cm="1">
        <f t="array" ref="M5930">_xlfn.IFS(ROUND(Sales_Data[[#This Row],[Temperature]],0)&lt;50,"Cold",ROUND(Sales_Data[[#This Row],[Temperature]],0)&lt;70,"Mild",ROUND(Sales_Data[[#This Row],[Temperature]],0)&lt;84,"Warm",TRUE,"Hot")</f>
        <v>Warm</v>
      </c>
    </row>
    <row r="5931" spans="1:13" x14ac:dyDescent="0.3">
      <c r="A5931" s="5">
        <v>35</v>
      </c>
      <c r="B5931" s="5" t="s">
        <v>87</v>
      </c>
      <c r="C5931" s="7" t="b">
        <f t="shared" si="184"/>
        <v>0</v>
      </c>
      <c r="D5931" s="7" t="str" cm="1">
        <f t="array" ref="D5931">_xlfn.SWITCH(A5931,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931" s="12">
        <f t="shared" si="185"/>
        <v>41145</v>
      </c>
      <c r="F5931" s="5">
        <v>2012</v>
      </c>
      <c r="G5931" s="8">
        <v>895274.72</v>
      </c>
      <c r="H5931" s="5" t="s">
        <v>99</v>
      </c>
      <c r="I5931" s="9">
        <v>72.930000000000007</v>
      </c>
      <c r="J5931" s="10">
        <v>3.8340000000000001</v>
      </c>
      <c r="K5931" s="10">
        <v>142.31059329999999</v>
      </c>
      <c r="L5931" s="10">
        <v>8.8390000000000004</v>
      </c>
      <c r="M5931" s="11" t="str" cm="1">
        <f t="array" ref="M5931">_xlfn.IFS(ROUND(Sales_Data[[#This Row],[Temperature]],0)&lt;50,"Cold",ROUND(Sales_Data[[#This Row],[Temperature]],0)&lt;70,"Mild",ROUND(Sales_Data[[#This Row],[Temperature]],0)&lt;84,"Warm",TRUE,"Hot")</f>
        <v>Warm</v>
      </c>
    </row>
    <row r="5932" spans="1:13" x14ac:dyDescent="0.3">
      <c r="A5932" s="5">
        <v>36</v>
      </c>
      <c r="B5932" s="5" t="s">
        <v>87</v>
      </c>
      <c r="C5932" s="7" t="b">
        <f t="shared" si="184"/>
        <v>0</v>
      </c>
      <c r="D5932" s="7" t="str" cm="1">
        <f t="array" ref="D5932">_xlfn.SWITCH(A5932,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932" s="12">
        <f t="shared" si="185"/>
        <v>41145</v>
      </c>
      <c r="F5932" s="5">
        <v>2012</v>
      </c>
      <c r="G5932" s="8">
        <v>282545.55</v>
      </c>
      <c r="H5932" s="5" t="s">
        <v>99</v>
      </c>
      <c r="I5932" s="9">
        <v>81.260000000000005</v>
      </c>
      <c r="J5932" s="10">
        <v>3.5739999999999998</v>
      </c>
      <c r="K5932" s="10">
        <v>220.85267870000001</v>
      </c>
      <c r="L5932" s="10">
        <v>6.6230000000000002</v>
      </c>
      <c r="M5932" s="11" t="str" cm="1">
        <f t="array" ref="M5932">_xlfn.IFS(ROUND(Sales_Data[[#This Row],[Temperature]],0)&lt;50,"Cold",ROUND(Sales_Data[[#This Row],[Temperature]],0)&lt;70,"Mild",ROUND(Sales_Data[[#This Row],[Temperature]],0)&lt;84,"Warm",TRUE,"Hot")</f>
        <v>Warm</v>
      </c>
    </row>
    <row r="5933" spans="1:13" x14ac:dyDescent="0.3">
      <c r="A5933" s="5">
        <v>37</v>
      </c>
      <c r="B5933" s="5" t="s">
        <v>87</v>
      </c>
      <c r="C5933" s="7" t="b">
        <f t="shared" si="184"/>
        <v>0</v>
      </c>
      <c r="D5933" s="7" t="str" cm="1">
        <f t="array" ref="D5933">_xlfn.SWITCH(A5933,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933" s="12">
        <f t="shared" si="185"/>
        <v>41145</v>
      </c>
      <c r="F5933" s="5">
        <v>2012</v>
      </c>
      <c r="G5933" s="8">
        <v>522665.04</v>
      </c>
      <c r="H5933" s="5" t="s">
        <v>99</v>
      </c>
      <c r="I5933" s="9">
        <v>81.260000000000005</v>
      </c>
      <c r="J5933" s="10">
        <v>3.62</v>
      </c>
      <c r="K5933" s="10">
        <v>220.85267870000001</v>
      </c>
      <c r="L5933" s="10">
        <v>6.6230000000000002</v>
      </c>
      <c r="M5933" s="11" t="str" cm="1">
        <f t="array" ref="M5933">_xlfn.IFS(ROUND(Sales_Data[[#This Row],[Temperature]],0)&lt;50,"Cold",ROUND(Sales_Data[[#This Row],[Temperature]],0)&lt;70,"Mild",ROUND(Sales_Data[[#This Row],[Temperature]],0)&lt;84,"Warm",TRUE,"Hot")</f>
        <v>Warm</v>
      </c>
    </row>
    <row r="5934" spans="1:13" x14ac:dyDescent="0.3">
      <c r="A5934" s="5">
        <v>38</v>
      </c>
      <c r="B5934" s="5" t="s">
        <v>87</v>
      </c>
      <c r="C5934" s="7" t="b">
        <f t="shared" si="184"/>
        <v>0</v>
      </c>
      <c r="D5934" s="7" t="str" cm="1">
        <f t="array" ref="D5934">_xlfn.SWITCH(A5934,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934" s="12">
        <f t="shared" si="185"/>
        <v>41145</v>
      </c>
      <c r="F5934" s="5">
        <v>2012</v>
      </c>
      <c r="G5934" s="8">
        <v>397428.22</v>
      </c>
      <c r="H5934" s="5" t="s">
        <v>99</v>
      </c>
      <c r="I5934" s="9">
        <v>85.32</v>
      </c>
      <c r="J5934" s="10">
        <v>4.0549999999999997</v>
      </c>
      <c r="K5934" s="10">
        <v>130.8381613</v>
      </c>
      <c r="L5934" s="10">
        <v>10.926</v>
      </c>
      <c r="M5934" s="11" t="str" cm="1">
        <f t="array" ref="M5934">_xlfn.IFS(ROUND(Sales_Data[[#This Row],[Temperature]],0)&lt;50,"Cold",ROUND(Sales_Data[[#This Row],[Temperature]],0)&lt;70,"Mild",ROUND(Sales_Data[[#This Row],[Temperature]],0)&lt;84,"Warm",TRUE,"Hot")</f>
        <v>Hot</v>
      </c>
    </row>
    <row r="5935" spans="1:13" x14ac:dyDescent="0.3">
      <c r="A5935" s="5">
        <v>39</v>
      </c>
      <c r="B5935" s="5" t="s">
        <v>87</v>
      </c>
      <c r="C5935" s="7" t="b">
        <f t="shared" si="184"/>
        <v>0</v>
      </c>
      <c r="D5935" s="7" t="str" cm="1">
        <f t="array" ref="D5935">_xlfn.SWITCH(A5935,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935" s="12">
        <f t="shared" si="185"/>
        <v>41145</v>
      </c>
      <c r="F5935" s="5">
        <v>2012</v>
      </c>
      <c r="G5935" s="8">
        <v>1724669.75</v>
      </c>
      <c r="H5935" s="5" t="s">
        <v>99</v>
      </c>
      <c r="I5935" s="9">
        <v>80.489999999999995</v>
      </c>
      <c r="J5935" s="10">
        <v>3.62</v>
      </c>
      <c r="K5935" s="10">
        <v>220.85267870000001</v>
      </c>
      <c r="L5935" s="10">
        <v>6.6230000000000002</v>
      </c>
      <c r="M5935" s="11" t="str" cm="1">
        <f t="array" ref="M5935">_xlfn.IFS(ROUND(Sales_Data[[#This Row],[Temperature]],0)&lt;50,"Cold",ROUND(Sales_Data[[#This Row],[Temperature]],0)&lt;70,"Mild",ROUND(Sales_Data[[#This Row],[Temperature]],0)&lt;84,"Warm",TRUE,"Hot")</f>
        <v>Warm</v>
      </c>
    </row>
    <row r="5936" spans="1:13" x14ac:dyDescent="0.3">
      <c r="A5936" s="5">
        <v>40</v>
      </c>
      <c r="B5936" s="5" t="s">
        <v>87</v>
      </c>
      <c r="C5936" s="7" t="b">
        <f t="shared" si="184"/>
        <v>0</v>
      </c>
      <c r="D5936" s="7" t="str" cm="1">
        <f t="array" ref="D5936">_xlfn.SWITCH(A5936,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936" s="12">
        <f t="shared" si="185"/>
        <v>41145</v>
      </c>
      <c r="F5936" s="5">
        <v>2012</v>
      </c>
      <c r="G5936" s="8">
        <v>945318.47</v>
      </c>
      <c r="H5936" s="5" t="s">
        <v>99</v>
      </c>
      <c r="I5936" s="9">
        <v>63.91</v>
      </c>
      <c r="J5936" s="10">
        <v>3.8740000000000001</v>
      </c>
      <c r="K5936" s="10">
        <v>138.2814516</v>
      </c>
      <c r="L5936" s="10">
        <v>4.1559999999999997</v>
      </c>
      <c r="M5936" s="11" t="str" cm="1">
        <f t="array" ref="M5936">_xlfn.IFS(ROUND(Sales_Data[[#This Row],[Temperature]],0)&lt;50,"Cold",ROUND(Sales_Data[[#This Row],[Temperature]],0)&lt;70,"Mild",ROUND(Sales_Data[[#This Row],[Temperature]],0)&lt;84,"Warm",TRUE,"Hot")</f>
        <v>Mild</v>
      </c>
    </row>
    <row r="5937" spans="1:13" x14ac:dyDescent="0.3">
      <c r="A5937" s="5">
        <v>41</v>
      </c>
      <c r="B5937" s="5" t="s">
        <v>87</v>
      </c>
      <c r="C5937" s="7" t="b">
        <f t="shared" si="184"/>
        <v>0</v>
      </c>
      <c r="D5937" s="7" t="str" cm="1">
        <f t="array" ref="D5937">_xlfn.SWITCH(A5937,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937" s="12">
        <f t="shared" si="185"/>
        <v>41145</v>
      </c>
      <c r="F5937" s="5">
        <v>2012</v>
      </c>
      <c r="G5937" s="8">
        <v>1464462.85</v>
      </c>
      <c r="H5937" s="5" t="s">
        <v>99</v>
      </c>
      <c r="I5937" s="9">
        <v>69.069999999999993</v>
      </c>
      <c r="J5937" s="10">
        <v>3.5579999999999998</v>
      </c>
      <c r="K5937" s="10">
        <v>198.09841990000001</v>
      </c>
      <c r="L5937" s="10">
        <v>6.4320000000000004</v>
      </c>
      <c r="M5937" s="11" t="str" cm="1">
        <f t="array" ref="M5937">_xlfn.IFS(ROUND(Sales_Data[[#This Row],[Temperature]],0)&lt;50,"Cold",ROUND(Sales_Data[[#This Row],[Temperature]],0)&lt;70,"Mild",ROUND(Sales_Data[[#This Row],[Temperature]],0)&lt;84,"Warm",TRUE,"Hot")</f>
        <v>Mild</v>
      </c>
    </row>
    <row r="5938" spans="1:13" x14ac:dyDescent="0.3">
      <c r="A5938" s="5">
        <v>42</v>
      </c>
      <c r="B5938" s="5" t="s">
        <v>87</v>
      </c>
      <c r="C5938" s="7" t="b">
        <f t="shared" si="184"/>
        <v>0</v>
      </c>
      <c r="D5938" s="7" t="str" cm="1">
        <f t="array" ref="D5938">_xlfn.SWITCH(A5938,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938" s="12">
        <f t="shared" si="185"/>
        <v>41145</v>
      </c>
      <c r="F5938" s="5">
        <v>2012</v>
      </c>
      <c r="G5938" s="8">
        <v>535537.03</v>
      </c>
      <c r="H5938" s="5" t="s">
        <v>99</v>
      </c>
      <c r="I5938" s="9">
        <v>82.5</v>
      </c>
      <c r="J5938" s="10">
        <v>4.0549999999999997</v>
      </c>
      <c r="K5938" s="10">
        <v>130.8381613</v>
      </c>
      <c r="L5938" s="10">
        <v>7.17</v>
      </c>
      <c r="M5938" s="11" t="str" cm="1">
        <f t="array" ref="M5938">_xlfn.IFS(ROUND(Sales_Data[[#This Row],[Temperature]],0)&lt;50,"Cold",ROUND(Sales_Data[[#This Row],[Temperature]],0)&lt;70,"Mild",ROUND(Sales_Data[[#This Row],[Temperature]],0)&lt;84,"Warm",TRUE,"Hot")</f>
        <v>Warm</v>
      </c>
    </row>
    <row r="5939" spans="1:13" x14ac:dyDescent="0.3">
      <c r="A5939" s="5">
        <v>43</v>
      </c>
      <c r="B5939" s="5" t="s">
        <v>87</v>
      </c>
      <c r="C5939" s="7" t="b">
        <f t="shared" si="184"/>
        <v>0</v>
      </c>
      <c r="D5939" s="7" t="str" cm="1">
        <f t="array" ref="D5939">_xlfn.SWITCH(A5939,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939" s="12">
        <f t="shared" si="185"/>
        <v>41145</v>
      </c>
      <c r="F5939" s="5">
        <v>2012</v>
      </c>
      <c r="G5939" s="8">
        <v>598234.64</v>
      </c>
      <c r="H5939" s="5" t="s">
        <v>99</v>
      </c>
      <c r="I5939" s="9">
        <v>81.650000000000006</v>
      </c>
      <c r="J5939" s="10">
        <v>3.62</v>
      </c>
      <c r="K5939" s="10">
        <v>213.54816360000001</v>
      </c>
      <c r="L5939" s="10">
        <v>9.2850000000000001</v>
      </c>
      <c r="M5939" s="11" t="str" cm="1">
        <f t="array" ref="M5939">_xlfn.IFS(ROUND(Sales_Data[[#This Row],[Temperature]],0)&lt;50,"Cold",ROUND(Sales_Data[[#This Row],[Temperature]],0)&lt;70,"Mild",ROUND(Sales_Data[[#This Row],[Temperature]],0)&lt;84,"Warm",TRUE,"Hot")</f>
        <v>Warm</v>
      </c>
    </row>
    <row r="5940" spans="1:13" x14ac:dyDescent="0.3">
      <c r="A5940" s="5">
        <v>44</v>
      </c>
      <c r="B5940" s="5" t="s">
        <v>87</v>
      </c>
      <c r="C5940" s="7" t="b">
        <f t="shared" si="184"/>
        <v>0</v>
      </c>
      <c r="D5940" s="7" t="str" cm="1">
        <f t="array" ref="D5940">_xlfn.SWITCH(A5940,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940" s="12">
        <f t="shared" si="185"/>
        <v>41145</v>
      </c>
      <c r="F5940" s="5">
        <v>2012</v>
      </c>
      <c r="G5940" s="8">
        <v>337985.74</v>
      </c>
      <c r="H5940" s="5" t="s">
        <v>99</v>
      </c>
      <c r="I5940" s="9">
        <v>77.37</v>
      </c>
      <c r="J5940" s="10">
        <v>3.5819999999999999</v>
      </c>
      <c r="K5940" s="10">
        <v>130.8381613</v>
      </c>
      <c r="L5940" s="10">
        <v>5.407</v>
      </c>
      <c r="M5940" s="11" t="str" cm="1">
        <f t="array" ref="M5940">_xlfn.IFS(ROUND(Sales_Data[[#This Row],[Temperature]],0)&lt;50,"Cold",ROUND(Sales_Data[[#This Row],[Temperature]],0)&lt;70,"Mild",ROUND(Sales_Data[[#This Row],[Temperature]],0)&lt;84,"Warm",TRUE,"Hot")</f>
        <v>Warm</v>
      </c>
    </row>
    <row r="5941" spans="1:13" x14ac:dyDescent="0.3">
      <c r="A5941" s="5">
        <v>45</v>
      </c>
      <c r="B5941" s="5" t="s">
        <v>87</v>
      </c>
      <c r="C5941" s="7" t="b">
        <f t="shared" si="184"/>
        <v>0</v>
      </c>
      <c r="D5941" s="7" t="str" cm="1">
        <f t="array" ref="D5941">_xlfn.SWITCH(A5941,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941" s="12">
        <f t="shared" si="185"/>
        <v>41145</v>
      </c>
      <c r="F5941" s="5">
        <v>2012</v>
      </c>
      <c r="G5941" s="8">
        <v>718232.26</v>
      </c>
      <c r="H5941" s="5" t="s">
        <v>99</v>
      </c>
      <c r="I5941" s="9">
        <v>72.62</v>
      </c>
      <c r="J5941" s="10">
        <v>3.8340000000000001</v>
      </c>
      <c r="K5941" s="10">
        <v>191.3448865</v>
      </c>
      <c r="L5941" s="10">
        <v>8.6839999999999993</v>
      </c>
      <c r="M5941" s="11" t="str" cm="1">
        <f t="array" ref="M5941">_xlfn.IFS(ROUND(Sales_Data[[#This Row],[Temperature]],0)&lt;50,"Cold",ROUND(Sales_Data[[#This Row],[Temperature]],0)&lt;70,"Mild",ROUND(Sales_Data[[#This Row],[Temperature]],0)&lt;84,"Warm",TRUE,"Hot")</f>
        <v>Warm</v>
      </c>
    </row>
    <row r="5942" spans="1:13" x14ac:dyDescent="0.3">
      <c r="A5942" s="5">
        <v>1</v>
      </c>
      <c r="B5942" s="5" t="s">
        <v>88</v>
      </c>
      <c r="C5942" s="7" t="b">
        <f t="shared" si="184"/>
        <v>0</v>
      </c>
      <c r="D5942" s="7" t="str" cm="1">
        <f t="array" ref="D5942">_xlfn.SWITCH(A5942,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942" s="12">
        <f t="shared" si="185"/>
        <v>41152</v>
      </c>
      <c r="F5942" s="5">
        <v>2012</v>
      </c>
      <c r="G5942" s="8">
        <v>1582083.4</v>
      </c>
      <c r="H5942" s="5" t="s">
        <v>99</v>
      </c>
      <c r="I5942" s="9">
        <v>80.489999999999995</v>
      </c>
      <c r="J5942" s="10">
        <v>3.6379999999999999</v>
      </c>
      <c r="K5942" s="10">
        <v>222.30548049999999</v>
      </c>
      <c r="L5942" s="10">
        <v>6.9080000000000004</v>
      </c>
      <c r="M5942" s="11" t="str" cm="1">
        <f t="array" ref="M5942">_xlfn.IFS(ROUND(Sales_Data[[#This Row],[Temperature]],0)&lt;50,"Cold",ROUND(Sales_Data[[#This Row],[Temperature]],0)&lt;70,"Mild",ROUND(Sales_Data[[#This Row],[Temperature]],0)&lt;84,"Warm",TRUE,"Hot")</f>
        <v>Warm</v>
      </c>
    </row>
    <row r="5943" spans="1:13" x14ac:dyDescent="0.3">
      <c r="A5943" s="5">
        <v>2</v>
      </c>
      <c r="B5943" s="5" t="s">
        <v>88</v>
      </c>
      <c r="C5943" s="7" t="b">
        <f t="shared" si="184"/>
        <v>0</v>
      </c>
      <c r="D5943" s="7" t="str" cm="1">
        <f t="array" ref="D5943">_xlfn.SWITCH(A5943,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943" s="12">
        <f t="shared" si="185"/>
        <v>41152</v>
      </c>
      <c r="F5943" s="5">
        <v>2012</v>
      </c>
      <c r="G5943" s="8">
        <v>1947083.3</v>
      </c>
      <c r="H5943" s="5" t="s">
        <v>99</v>
      </c>
      <c r="I5943" s="9">
        <v>82.64</v>
      </c>
      <c r="J5943" s="10">
        <v>3.6379999999999999</v>
      </c>
      <c r="K5943" s="10">
        <v>221.94155760000001</v>
      </c>
      <c r="L5943" s="10">
        <v>6.5650000000000004</v>
      </c>
      <c r="M5943" s="11" t="str" cm="1">
        <f t="array" ref="M5943">_xlfn.IFS(ROUND(Sales_Data[[#This Row],[Temperature]],0)&lt;50,"Cold",ROUND(Sales_Data[[#This Row],[Temperature]],0)&lt;70,"Mild",ROUND(Sales_Data[[#This Row],[Temperature]],0)&lt;84,"Warm",TRUE,"Hot")</f>
        <v>Warm</v>
      </c>
    </row>
    <row r="5944" spans="1:13" x14ac:dyDescent="0.3">
      <c r="A5944" s="5">
        <v>3</v>
      </c>
      <c r="B5944" s="5" t="s">
        <v>88</v>
      </c>
      <c r="C5944" s="7" t="b">
        <f t="shared" si="184"/>
        <v>0</v>
      </c>
      <c r="D5944" s="7" t="str" cm="1">
        <f t="array" ref="D5944">_xlfn.SWITCH(A5944,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944" s="12">
        <f t="shared" si="185"/>
        <v>41152</v>
      </c>
      <c r="F5944" s="5">
        <v>2012</v>
      </c>
      <c r="G5944" s="8">
        <v>408838.73</v>
      </c>
      <c r="H5944" s="5" t="s">
        <v>99</v>
      </c>
      <c r="I5944" s="9">
        <v>85.18</v>
      </c>
      <c r="J5944" s="10">
        <v>3.6379999999999999</v>
      </c>
      <c r="K5944" s="10">
        <v>225.82930630000001</v>
      </c>
      <c r="L5944" s="10">
        <v>6.3339999999999996</v>
      </c>
      <c r="M5944" s="11" t="str" cm="1">
        <f t="array" ref="M5944">_xlfn.IFS(ROUND(Sales_Data[[#This Row],[Temperature]],0)&lt;50,"Cold",ROUND(Sales_Data[[#This Row],[Temperature]],0)&lt;70,"Mild",ROUND(Sales_Data[[#This Row],[Temperature]],0)&lt;84,"Warm",TRUE,"Hot")</f>
        <v>Hot</v>
      </c>
    </row>
    <row r="5945" spans="1:13" x14ac:dyDescent="0.3">
      <c r="A5945" s="5">
        <v>4</v>
      </c>
      <c r="B5945" s="5" t="s">
        <v>88</v>
      </c>
      <c r="C5945" s="7" t="b">
        <f t="shared" si="184"/>
        <v>0</v>
      </c>
      <c r="D5945" s="7" t="str" cm="1">
        <f t="array" ref="D5945">_xlfn.SWITCH(A5945,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45" s="12">
        <f t="shared" si="185"/>
        <v>41152</v>
      </c>
      <c r="F5945" s="5">
        <v>2012</v>
      </c>
      <c r="G5945" s="8">
        <v>2081181.35</v>
      </c>
      <c r="H5945" s="5" t="s">
        <v>99</v>
      </c>
      <c r="I5945" s="9">
        <v>76.47</v>
      </c>
      <c r="J5945" s="10">
        <v>3.6459999999999999</v>
      </c>
      <c r="K5945" s="10">
        <v>130.88535479999999</v>
      </c>
      <c r="L5945" s="10">
        <v>4.077</v>
      </c>
      <c r="M5945" s="11" t="str" cm="1">
        <f t="array" ref="M5945">_xlfn.IFS(ROUND(Sales_Data[[#This Row],[Temperature]],0)&lt;50,"Cold",ROUND(Sales_Data[[#This Row],[Temperature]],0)&lt;70,"Mild",ROUND(Sales_Data[[#This Row],[Temperature]],0)&lt;84,"Warm",TRUE,"Hot")</f>
        <v>Warm</v>
      </c>
    </row>
    <row r="5946" spans="1:13" x14ac:dyDescent="0.3">
      <c r="A5946" s="5">
        <v>5</v>
      </c>
      <c r="B5946" s="5" t="s">
        <v>88</v>
      </c>
      <c r="C5946" s="7" t="b">
        <f t="shared" si="184"/>
        <v>0</v>
      </c>
      <c r="D5946" s="7" t="str" cm="1">
        <f t="array" ref="D5946">_xlfn.SWITCH(A5946,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46" s="12">
        <f t="shared" si="185"/>
        <v>41152</v>
      </c>
      <c r="F5946" s="5">
        <v>2012</v>
      </c>
      <c r="G5946" s="8">
        <v>344642.01</v>
      </c>
      <c r="H5946" s="5" t="s">
        <v>99</v>
      </c>
      <c r="I5946" s="9">
        <v>84.25</v>
      </c>
      <c r="J5946" s="10">
        <v>3.6379999999999999</v>
      </c>
      <c r="K5946" s="10">
        <v>222.8958121</v>
      </c>
      <c r="L5946" s="10">
        <v>5.6029999999999998</v>
      </c>
      <c r="M5946" s="11" t="str" cm="1">
        <f t="array" ref="M5946">_xlfn.IFS(ROUND(Sales_Data[[#This Row],[Temperature]],0)&lt;50,"Cold",ROUND(Sales_Data[[#This Row],[Temperature]],0)&lt;70,"Mild",ROUND(Sales_Data[[#This Row],[Temperature]],0)&lt;84,"Warm",TRUE,"Hot")</f>
        <v>Hot</v>
      </c>
    </row>
    <row r="5947" spans="1:13" x14ac:dyDescent="0.3">
      <c r="A5947" s="5">
        <v>6</v>
      </c>
      <c r="B5947" s="5" t="s">
        <v>88</v>
      </c>
      <c r="C5947" s="7" t="b">
        <f t="shared" si="184"/>
        <v>0</v>
      </c>
      <c r="D5947" s="7" t="str" cm="1">
        <f t="array" ref="D5947">_xlfn.SWITCH(A5947,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47" s="12">
        <f t="shared" si="185"/>
        <v>41152</v>
      </c>
      <c r="F5947" s="5">
        <v>2012</v>
      </c>
      <c r="G5947" s="8">
        <v>1577439.81</v>
      </c>
      <c r="H5947" s="5" t="s">
        <v>99</v>
      </c>
      <c r="I5947" s="9">
        <v>83.58</v>
      </c>
      <c r="J5947" s="10">
        <v>3.6379999999999999</v>
      </c>
      <c r="K5947" s="10">
        <v>223.92101249999999</v>
      </c>
      <c r="L5947" s="10">
        <v>5.6680000000000001</v>
      </c>
      <c r="M5947" s="11" t="str" cm="1">
        <f t="array" ref="M5947">_xlfn.IFS(ROUND(Sales_Data[[#This Row],[Temperature]],0)&lt;50,"Cold",ROUND(Sales_Data[[#This Row],[Temperature]],0)&lt;70,"Mild",ROUND(Sales_Data[[#This Row],[Temperature]],0)&lt;84,"Warm",TRUE,"Hot")</f>
        <v>Hot</v>
      </c>
    </row>
    <row r="5948" spans="1:13" x14ac:dyDescent="0.3">
      <c r="A5948" s="5">
        <v>7</v>
      </c>
      <c r="B5948" s="5" t="s">
        <v>88</v>
      </c>
      <c r="C5948" s="7" t="b">
        <f t="shared" si="184"/>
        <v>0</v>
      </c>
      <c r="D5948" s="7" t="str" cm="1">
        <f t="array" ref="D5948">_xlfn.SWITCH(A5948,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48" s="12">
        <f t="shared" si="185"/>
        <v>41152</v>
      </c>
      <c r="F5948" s="5">
        <v>2012</v>
      </c>
      <c r="G5948" s="8">
        <v>586467.16</v>
      </c>
      <c r="H5948" s="5" t="s">
        <v>99</v>
      </c>
      <c r="I5948" s="9">
        <v>60.46</v>
      </c>
      <c r="J5948" s="10">
        <v>3.556</v>
      </c>
      <c r="K5948" s="10">
        <v>198.09673409999999</v>
      </c>
      <c r="L5948" s="10">
        <v>7.8719999999999999</v>
      </c>
      <c r="M5948" s="11" t="str" cm="1">
        <f t="array" ref="M5948">_xlfn.IFS(ROUND(Sales_Data[[#This Row],[Temperature]],0)&lt;50,"Cold",ROUND(Sales_Data[[#This Row],[Temperature]],0)&lt;70,"Mild",ROUND(Sales_Data[[#This Row],[Temperature]],0)&lt;84,"Warm",TRUE,"Hot")</f>
        <v>Mild</v>
      </c>
    </row>
    <row r="5949" spans="1:13" x14ac:dyDescent="0.3">
      <c r="A5949" s="5">
        <v>8</v>
      </c>
      <c r="B5949" s="5" t="s">
        <v>88</v>
      </c>
      <c r="C5949" s="7" t="b">
        <f t="shared" si="184"/>
        <v>0</v>
      </c>
      <c r="D5949" s="7" t="str" cm="1">
        <f t="array" ref="D5949">_xlfn.SWITCH(A5949,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49" s="12">
        <f t="shared" si="185"/>
        <v>41152</v>
      </c>
      <c r="F5949" s="5">
        <v>2012</v>
      </c>
      <c r="G5949" s="8">
        <v>976137.73</v>
      </c>
      <c r="H5949" s="5" t="s">
        <v>99</v>
      </c>
      <c r="I5949" s="9">
        <v>75.33</v>
      </c>
      <c r="J5949" s="10">
        <v>3.6379999999999999</v>
      </c>
      <c r="K5949" s="10">
        <v>225.87860879999999</v>
      </c>
      <c r="L5949" s="10">
        <v>5.4009999999999998</v>
      </c>
      <c r="M5949" s="11" t="str" cm="1">
        <f t="array" ref="M5949">_xlfn.IFS(ROUND(Sales_Data[[#This Row],[Temperature]],0)&lt;50,"Cold",ROUND(Sales_Data[[#This Row],[Temperature]],0)&lt;70,"Mild",ROUND(Sales_Data[[#This Row],[Temperature]],0)&lt;84,"Warm",TRUE,"Hot")</f>
        <v>Warm</v>
      </c>
    </row>
    <row r="5950" spans="1:13" x14ac:dyDescent="0.3">
      <c r="A5950" s="5">
        <v>9</v>
      </c>
      <c r="B5950" s="5" t="s">
        <v>88</v>
      </c>
      <c r="C5950" s="7" t="b">
        <f t="shared" si="184"/>
        <v>0</v>
      </c>
      <c r="D5950" s="7" t="str" cm="1">
        <f t="array" ref="D5950">_xlfn.SWITCH(A5950,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50" s="12">
        <f t="shared" si="185"/>
        <v>41152</v>
      </c>
      <c r="F5950" s="5">
        <v>2012</v>
      </c>
      <c r="G5950" s="8">
        <v>576879.15</v>
      </c>
      <c r="H5950" s="5" t="s">
        <v>99</v>
      </c>
      <c r="I5950" s="9">
        <v>80.709999999999994</v>
      </c>
      <c r="J5950" s="10">
        <v>3.6379999999999999</v>
      </c>
      <c r="K5950" s="10">
        <v>226.07341349999999</v>
      </c>
      <c r="L5950" s="10">
        <v>5.2770000000000001</v>
      </c>
      <c r="M5950" s="11" t="str" cm="1">
        <f t="array" ref="M5950">_xlfn.IFS(ROUND(Sales_Data[[#This Row],[Temperature]],0)&lt;50,"Cold",ROUND(Sales_Data[[#This Row],[Temperature]],0)&lt;70,"Mild",ROUND(Sales_Data[[#This Row],[Temperature]],0)&lt;84,"Warm",TRUE,"Hot")</f>
        <v>Warm</v>
      </c>
    </row>
    <row r="5951" spans="1:13" x14ac:dyDescent="0.3">
      <c r="A5951" s="5">
        <v>10</v>
      </c>
      <c r="B5951" s="5" t="s">
        <v>88</v>
      </c>
      <c r="C5951" s="7" t="b">
        <f t="shared" si="184"/>
        <v>0</v>
      </c>
      <c r="D5951" s="7" t="str" cm="1">
        <f t="array" ref="D5951">_xlfn.SWITCH(A5951,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51" s="12">
        <f t="shared" si="185"/>
        <v>41152</v>
      </c>
      <c r="F5951" s="5">
        <v>2012</v>
      </c>
      <c r="G5951" s="8">
        <v>1650285.54</v>
      </c>
      <c r="H5951" s="5" t="s">
        <v>99</v>
      </c>
      <c r="I5951" s="9">
        <v>86.97</v>
      </c>
      <c r="J5951" s="10">
        <v>3.8860000000000001</v>
      </c>
      <c r="K5951" s="10">
        <v>130.88535479999999</v>
      </c>
      <c r="L5951" s="10">
        <v>7.17</v>
      </c>
      <c r="M5951" s="11" t="str" cm="1">
        <f t="array" ref="M5951">_xlfn.IFS(ROUND(Sales_Data[[#This Row],[Temperature]],0)&lt;50,"Cold",ROUND(Sales_Data[[#This Row],[Temperature]],0)&lt;70,"Mild",ROUND(Sales_Data[[#This Row],[Temperature]],0)&lt;84,"Warm",TRUE,"Hot")</f>
        <v>Hot</v>
      </c>
    </row>
    <row r="5952" spans="1:13" x14ac:dyDescent="0.3">
      <c r="A5952" s="5">
        <v>11</v>
      </c>
      <c r="B5952" s="5" t="s">
        <v>88</v>
      </c>
      <c r="C5952" s="7" t="b">
        <f t="shared" si="184"/>
        <v>0</v>
      </c>
      <c r="D5952" s="7" t="str" cm="1">
        <f t="array" ref="D5952">_xlfn.SWITCH(A5952,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52" s="12">
        <f t="shared" si="185"/>
        <v>41152</v>
      </c>
      <c r="F5952" s="5">
        <v>2012</v>
      </c>
      <c r="G5952" s="8">
        <v>1372872.35</v>
      </c>
      <c r="H5952" s="5" t="s">
        <v>99</v>
      </c>
      <c r="I5952" s="9">
        <v>86.49</v>
      </c>
      <c r="J5952" s="10">
        <v>3.6379999999999999</v>
      </c>
      <c r="K5952" s="10">
        <v>225.82930630000001</v>
      </c>
      <c r="L5952" s="10">
        <v>6.3339999999999996</v>
      </c>
      <c r="M5952" s="11" t="str" cm="1">
        <f t="array" ref="M5952">_xlfn.IFS(ROUND(Sales_Data[[#This Row],[Temperature]],0)&lt;50,"Cold",ROUND(Sales_Data[[#This Row],[Temperature]],0)&lt;70,"Mild",ROUND(Sales_Data[[#This Row],[Temperature]],0)&lt;84,"Warm",TRUE,"Hot")</f>
        <v>Hot</v>
      </c>
    </row>
    <row r="5953" spans="1:13" x14ac:dyDescent="0.3">
      <c r="A5953" s="5">
        <v>12</v>
      </c>
      <c r="B5953" s="5" t="s">
        <v>88</v>
      </c>
      <c r="C5953" s="7" t="b">
        <f t="shared" si="184"/>
        <v>0</v>
      </c>
      <c r="D5953" s="7" t="str" cm="1">
        <f t="array" ref="D5953">_xlfn.SWITCH(A5953,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53" s="12">
        <f t="shared" si="185"/>
        <v>41152</v>
      </c>
      <c r="F5953" s="5">
        <v>2012</v>
      </c>
      <c r="G5953" s="8">
        <v>1061943.49</v>
      </c>
      <c r="H5953" s="5" t="s">
        <v>99</v>
      </c>
      <c r="I5953" s="9">
        <v>89.78</v>
      </c>
      <c r="J5953" s="10">
        <v>4.093</v>
      </c>
      <c r="K5953" s="10">
        <v>130.88535479999999</v>
      </c>
      <c r="L5953" s="10">
        <v>10.926</v>
      </c>
      <c r="M5953" s="11" t="str" cm="1">
        <f t="array" ref="M5953">_xlfn.IFS(ROUND(Sales_Data[[#This Row],[Temperature]],0)&lt;50,"Cold",ROUND(Sales_Data[[#This Row],[Temperature]],0)&lt;70,"Mild",ROUND(Sales_Data[[#This Row],[Temperature]],0)&lt;84,"Warm",TRUE,"Hot")</f>
        <v>Hot</v>
      </c>
    </row>
    <row r="5954" spans="1:13" x14ac:dyDescent="0.3">
      <c r="A5954" s="5">
        <v>13</v>
      </c>
      <c r="B5954" s="5" t="s">
        <v>88</v>
      </c>
      <c r="C5954" s="7" t="b">
        <f t="shared" ref="C5954:C6017" si="186">ISNUMBER(B5954)</f>
        <v>0</v>
      </c>
      <c r="D5954" s="7" t="str" cm="1">
        <f t="array" ref="D5954">_xlfn.SWITCH(A5954,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54" s="12">
        <f t="shared" ref="E5954:E6017" si="187">IF(C5954,B5954,DATE(RIGHT(B5954,4),MID(B5954,4,2),LEFT(B5954,2)))</f>
        <v>41152</v>
      </c>
      <c r="F5954" s="5">
        <v>2012</v>
      </c>
      <c r="G5954" s="8">
        <v>2073855.42</v>
      </c>
      <c r="H5954" s="5" t="s">
        <v>99</v>
      </c>
      <c r="I5954" s="9">
        <v>79.180000000000007</v>
      </c>
      <c r="J5954" s="10">
        <v>3.6240000000000001</v>
      </c>
      <c r="K5954" s="10">
        <v>130.88535479999999</v>
      </c>
      <c r="L5954" s="10">
        <v>5.7649999999999997</v>
      </c>
      <c r="M5954" s="11" t="str" cm="1">
        <f t="array" ref="M5954">_xlfn.IFS(ROUND(Sales_Data[[#This Row],[Temperature]],0)&lt;50,"Cold",ROUND(Sales_Data[[#This Row],[Temperature]],0)&lt;70,"Mild",ROUND(Sales_Data[[#This Row],[Temperature]],0)&lt;84,"Warm",TRUE,"Hot")</f>
        <v>Warm</v>
      </c>
    </row>
    <row r="5955" spans="1:13" x14ac:dyDescent="0.3">
      <c r="A5955" s="5">
        <v>14</v>
      </c>
      <c r="B5955" s="5" t="s">
        <v>88</v>
      </c>
      <c r="C5955" s="7" t="b">
        <f t="shared" si="186"/>
        <v>0</v>
      </c>
      <c r="D5955" s="7" t="str" cm="1">
        <f t="array" ref="D5955">_xlfn.SWITCH(A5955,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955" s="12">
        <f t="shared" si="187"/>
        <v>41152</v>
      </c>
      <c r="F5955" s="5">
        <v>2012</v>
      </c>
      <c r="G5955" s="8">
        <v>1613342.19</v>
      </c>
      <c r="H5955" s="5" t="s">
        <v>99</v>
      </c>
      <c r="I5955" s="9">
        <v>75.09</v>
      </c>
      <c r="J5955" s="10">
        <v>3.867</v>
      </c>
      <c r="K5955" s="10">
        <v>191.46128100000001</v>
      </c>
      <c r="L5955" s="10">
        <v>8.6839999999999993</v>
      </c>
      <c r="M5955" s="11" t="str" cm="1">
        <f t="array" ref="M5955">_xlfn.IFS(ROUND(Sales_Data[[#This Row],[Temperature]],0)&lt;50,"Cold",ROUND(Sales_Data[[#This Row],[Temperature]],0)&lt;70,"Mild",ROUND(Sales_Data[[#This Row],[Temperature]],0)&lt;84,"Warm",TRUE,"Hot")</f>
        <v>Warm</v>
      </c>
    </row>
    <row r="5956" spans="1:13" x14ac:dyDescent="0.3">
      <c r="A5956" s="5">
        <v>15</v>
      </c>
      <c r="B5956" s="5" t="s">
        <v>88</v>
      </c>
      <c r="C5956" s="7" t="b">
        <f t="shared" si="186"/>
        <v>0</v>
      </c>
      <c r="D5956" s="7" t="str" cm="1">
        <f t="array" ref="D5956">_xlfn.SWITCH(A5956,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956" s="12">
        <f t="shared" si="187"/>
        <v>41152</v>
      </c>
      <c r="F5956" s="5">
        <v>2012</v>
      </c>
      <c r="G5956" s="8">
        <v>610185.31999999995</v>
      </c>
      <c r="H5956" s="5" t="s">
        <v>99</v>
      </c>
      <c r="I5956" s="9">
        <v>71.42</v>
      </c>
      <c r="J5956" s="10">
        <v>4.0259999999999998</v>
      </c>
      <c r="K5956" s="10">
        <v>138.3771935</v>
      </c>
      <c r="L5956" s="10">
        <v>8.1929999999999996</v>
      </c>
      <c r="M5956" s="11" t="str" cm="1">
        <f t="array" ref="M5956">_xlfn.IFS(ROUND(Sales_Data[[#This Row],[Temperature]],0)&lt;50,"Cold",ROUND(Sales_Data[[#This Row],[Temperature]],0)&lt;70,"Mild",ROUND(Sales_Data[[#This Row],[Temperature]],0)&lt;84,"Warm",TRUE,"Hot")</f>
        <v>Warm</v>
      </c>
    </row>
    <row r="5957" spans="1:13" x14ac:dyDescent="0.3">
      <c r="A5957" s="5">
        <v>16</v>
      </c>
      <c r="B5957" s="5" t="s">
        <v>88</v>
      </c>
      <c r="C5957" s="7" t="b">
        <f t="shared" si="186"/>
        <v>0</v>
      </c>
      <c r="D5957" s="7" t="str" cm="1">
        <f t="array" ref="D5957">_xlfn.SWITCH(A5957,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957" s="12">
        <f t="shared" si="187"/>
        <v>41152</v>
      </c>
      <c r="F5957" s="5">
        <v>2012</v>
      </c>
      <c r="G5957" s="8">
        <v>551837.31000000006</v>
      </c>
      <c r="H5957" s="5" t="s">
        <v>99</v>
      </c>
      <c r="I5957" s="9">
        <v>64.19</v>
      </c>
      <c r="J5957" s="10">
        <v>3.556</v>
      </c>
      <c r="K5957" s="10">
        <v>198.09673409999999</v>
      </c>
      <c r="L5957" s="10">
        <v>6.0609999999999999</v>
      </c>
      <c r="M5957" s="11" t="str" cm="1">
        <f t="array" ref="M5957">_xlfn.IFS(ROUND(Sales_Data[[#This Row],[Temperature]],0)&lt;50,"Cold",ROUND(Sales_Data[[#This Row],[Temperature]],0)&lt;70,"Mild",ROUND(Sales_Data[[#This Row],[Temperature]],0)&lt;84,"Warm",TRUE,"Hot")</f>
        <v>Mild</v>
      </c>
    </row>
    <row r="5958" spans="1:13" x14ac:dyDescent="0.3">
      <c r="A5958" s="5">
        <v>17</v>
      </c>
      <c r="B5958" s="5" t="s">
        <v>88</v>
      </c>
      <c r="C5958" s="7" t="b">
        <f t="shared" si="186"/>
        <v>0</v>
      </c>
      <c r="D5958" s="7" t="str" cm="1">
        <f t="array" ref="D5958">_xlfn.SWITCH(A5958,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958" s="12">
        <f t="shared" si="187"/>
        <v>41152</v>
      </c>
      <c r="F5958" s="5">
        <v>2012</v>
      </c>
      <c r="G5958" s="8">
        <v>865924.2</v>
      </c>
      <c r="H5958" s="5" t="s">
        <v>99</v>
      </c>
      <c r="I5958" s="9">
        <v>68.069999999999993</v>
      </c>
      <c r="J5958" s="10">
        <v>3.6240000000000001</v>
      </c>
      <c r="K5958" s="10">
        <v>130.88535479999999</v>
      </c>
      <c r="L5958" s="10">
        <v>5.9359999999999999</v>
      </c>
      <c r="M5958" s="11" t="str" cm="1">
        <f t="array" ref="M5958">_xlfn.IFS(ROUND(Sales_Data[[#This Row],[Temperature]],0)&lt;50,"Cold",ROUND(Sales_Data[[#This Row],[Temperature]],0)&lt;70,"Mild",ROUND(Sales_Data[[#This Row],[Temperature]],0)&lt;84,"Warm",TRUE,"Hot")</f>
        <v>Mild</v>
      </c>
    </row>
    <row r="5959" spans="1:13" x14ac:dyDescent="0.3">
      <c r="A5959" s="5">
        <v>18</v>
      </c>
      <c r="B5959" s="5" t="s">
        <v>88</v>
      </c>
      <c r="C5959" s="7" t="b">
        <f t="shared" si="186"/>
        <v>0</v>
      </c>
      <c r="D5959" s="7" t="str" cm="1">
        <f t="array" ref="D5959">_xlfn.SWITCH(A5959,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959" s="12">
        <f t="shared" si="187"/>
        <v>41152</v>
      </c>
      <c r="F5959" s="5">
        <v>2012</v>
      </c>
      <c r="G5959" s="8">
        <v>1117097.23</v>
      </c>
      <c r="H5959" s="5" t="s">
        <v>99</v>
      </c>
      <c r="I5959" s="9">
        <v>70.09</v>
      </c>
      <c r="J5959" s="10">
        <v>3.8839999999999999</v>
      </c>
      <c r="K5959" s="10">
        <v>138.3771935</v>
      </c>
      <c r="L5959" s="10">
        <v>8.5350000000000001</v>
      </c>
      <c r="M5959" s="11" t="str" cm="1">
        <f t="array" ref="M5959">_xlfn.IFS(ROUND(Sales_Data[[#This Row],[Temperature]],0)&lt;50,"Cold",ROUND(Sales_Data[[#This Row],[Temperature]],0)&lt;70,"Mild",ROUND(Sales_Data[[#This Row],[Temperature]],0)&lt;84,"Warm",TRUE,"Hot")</f>
        <v>Warm</v>
      </c>
    </row>
    <row r="5960" spans="1:13" x14ac:dyDescent="0.3">
      <c r="A5960" s="5">
        <v>19</v>
      </c>
      <c r="B5960" s="5" t="s">
        <v>88</v>
      </c>
      <c r="C5960" s="7" t="b">
        <f t="shared" si="186"/>
        <v>0</v>
      </c>
      <c r="D5960" s="7" t="str" cm="1">
        <f t="array" ref="D5960">_xlfn.SWITCH(A5960,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960" s="12">
        <f t="shared" si="187"/>
        <v>41152</v>
      </c>
      <c r="F5960" s="5">
        <v>2012</v>
      </c>
      <c r="G5960" s="8">
        <v>1542719.87</v>
      </c>
      <c r="H5960" s="5" t="s">
        <v>99</v>
      </c>
      <c r="I5960" s="9">
        <v>71.849999999999994</v>
      </c>
      <c r="J5960" s="10">
        <v>4.0259999999999998</v>
      </c>
      <c r="K5960" s="10">
        <v>138.3771935</v>
      </c>
      <c r="L5960" s="10">
        <v>8.1929999999999996</v>
      </c>
      <c r="M5960" s="11" t="str" cm="1">
        <f t="array" ref="M5960">_xlfn.IFS(ROUND(Sales_Data[[#This Row],[Temperature]],0)&lt;50,"Cold",ROUND(Sales_Data[[#This Row],[Temperature]],0)&lt;70,"Mild",ROUND(Sales_Data[[#This Row],[Temperature]],0)&lt;84,"Warm",TRUE,"Hot")</f>
        <v>Warm</v>
      </c>
    </row>
    <row r="5961" spans="1:13" x14ac:dyDescent="0.3">
      <c r="A5961" s="5">
        <v>20</v>
      </c>
      <c r="B5961" s="5" t="s">
        <v>88</v>
      </c>
      <c r="C5961" s="7" t="b">
        <f t="shared" si="186"/>
        <v>0</v>
      </c>
      <c r="D5961" s="7" t="str" cm="1">
        <f t="array" ref="D5961">_xlfn.SWITCH(A5961,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961" s="12">
        <f t="shared" si="187"/>
        <v>41152</v>
      </c>
      <c r="F5961" s="5">
        <v>2012</v>
      </c>
      <c r="G5961" s="8">
        <v>2062481.56</v>
      </c>
      <c r="H5961" s="5" t="s">
        <v>99</v>
      </c>
      <c r="I5961" s="9">
        <v>72.66</v>
      </c>
      <c r="J5961" s="10">
        <v>3.867</v>
      </c>
      <c r="K5961" s="10">
        <v>215.0878309</v>
      </c>
      <c r="L5961" s="10">
        <v>7.28</v>
      </c>
      <c r="M5961" s="11" t="str" cm="1">
        <f t="array" ref="M5961">_xlfn.IFS(ROUND(Sales_Data[[#This Row],[Temperature]],0)&lt;50,"Cold",ROUND(Sales_Data[[#This Row],[Temperature]],0)&lt;70,"Mild",ROUND(Sales_Data[[#This Row],[Temperature]],0)&lt;84,"Warm",TRUE,"Hot")</f>
        <v>Warm</v>
      </c>
    </row>
    <row r="5962" spans="1:13" x14ac:dyDescent="0.3">
      <c r="A5962" s="5">
        <v>21</v>
      </c>
      <c r="B5962" s="5" t="s">
        <v>88</v>
      </c>
      <c r="C5962" s="7" t="b">
        <f t="shared" si="186"/>
        <v>0</v>
      </c>
      <c r="D5962" s="7" t="str" cm="1">
        <f t="array" ref="D5962">_xlfn.SWITCH(A5962,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962" s="12">
        <f t="shared" si="187"/>
        <v>41152</v>
      </c>
      <c r="F5962" s="5">
        <v>2012</v>
      </c>
      <c r="G5962" s="8">
        <v>763867.59</v>
      </c>
      <c r="H5962" s="5" t="s">
        <v>99</v>
      </c>
      <c r="I5962" s="9">
        <v>83.58</v>
      </c>
      <c r="J5962" s="10">
        <v>3.6379999999999999</v>
      </c>
      <c r="K5962" s="10">
        <v>221.94155760000001</v>
      </c>
      <c r="L5962" s="10">
        <v>6.5650000000000004</v>
      </c>
      <c r="M5962" s="11" t="str" cm="1">
        <f t="array" ref="M5962">_xlfn.IFS(ROUND(Sales_Data[[#This Row],[Temperature]],0)&lt;50,"Cold",ROUND(Sales_Data[[#This Row],[Temperature]],0)&lt;70,"Mild",ROUND(Sales_Data[[#This Row],[Temperature]],0)&lt;84,"Warm",TRUE,"Hot")</f>
        <v>Hot</v>
      </c>
    </row>
    <row r="5963" spans="1:13" x14ac:dyDescent="0.3">
      <c r="A5963" s="5">
        <v>22</v>
      </c>
      <c r="B5963" s="5" t="s">
        <v>88</v>
      </c>
      <c r="C5963" s="7" t="b">
        <f t="shared" si="186"/>
        <v>0</v>
      </c>
      <c r="D5963" s="7" t="str" cm="1">
        <f t="array" ref="D5963">_xlfn.SWITCH(A5963,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963" s="12">
        <f t="shared" si="187"/>
        <v>41152</v>
      </c>
      <c r="F5963" s="5">
        <v>2012</v>
      </c>
      <c r="G5963" s="8">
        <v>1022270.86</v>
      </c>
      <c r="H5963" s="5" t="s">
        <v>99</v>
      </c>
      <c r="I5963" s="9">
        <v>71.930000000000007</v>
      </c>
      <c r="J5963" s="10">
        <v>3.8839999999999999</v>
      </c>
      <c r="K5963" s="10">
        <v>142.4054482</v>
      </c>
      <c r="L5963" s="10">
        <v>7.7530000000000001</v>
      </c>
      <c r="M5963" s="11" t="str" cm="1">
        <f t="array" ref="M5963">_xlfn.IFS(ROUND(Sales_Data[[#This Row],[Temperature]],0)&lt;50,"Cold",ROUND(Sales_Data[[#This Row],[Temperature]],0)&lt;70,"Mild",ROUND(Sales_Data[[#This Row],[Temperature]],0)&lt;84,"Warm",TRUE,"Hot")</f>
        <v>Warm</v>
      </c>
    </row>
    <row r="5964" spans="1:13" x14ac:dyDescent="0.3">
      <c r="A5964" s="5">
        <v>23</v>
      </c>
      <c r="B5964" s="5" t="s">
        <v>88</v>
      </c>
      <c r="C5964" s="7" t="b">
        <f t="shared" si="186"/>
        <v>0</v>
      </c>
      <c r="D5964" s="7" t="str" cm="1">
        <f t="array" ref="D5964">_xlfn.SWITCH(A5964,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964" s="12">
        <f t="shared" si="187"/>
        <v>41152</v>
      </c>
      <c r="F5964" s="5">
        <v>2012</v>
      </c>
      <c r="G5964" s="8">
        <v>1577468.78</v>
      </c>
      <c r="H5964" s="5" t="s">
        <v>99</v>
      </c>
      <c r="I5964" s="9">
        <v>68.34</v>
      </c>
      <c r="J5964" s="10">
        <v>3.8839999999999999</v>
      </c>
      <c r="K5964" s="10">
        <v>138.3771935</v>
      </c>
      <c r="L5964" s="10">
        <v>4.1559999999999997</v>
      </c>
      <c r="M5964" s="11" t="str" cm="1">
        <f t="array" ref="M5964">_xlfn.IFS(ROUND(Sales_Data[[#This Row],[Temperature]],0)&lt;50,"Cold",ROUND(Sales_Data[[#This Row],[Temperature]],0)&lt;70,"Mild",ROUND(Sales_Data[[#This Row],[Temperature]],0)&lt;84,"Warm",TRUE,"Hot")</f>
        <v>Mild</v>
      </c>
    </row>
    <row r="5965" spans="1:13" x14ac:dyDescent="0.3">
      <c r="A5965" s="5">
        <v>24</v>
      </c>
      <c r="B5965" s="5" t="s">
        <v>88</v>
      </c>
      <c r="C5965" s="7" t="b">
        <f t="shared" si="186"/>
        <v>0</v>
      </c>
      <c r="D5965" s="7" t="str" cm="1">
        <f t="array" ref="D5965">_xlfn.SWITCH(A5965,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965" s="12">
        <f t="shared" si="187"/>
        <v>41152</v>
      </c>
      <c r="F5965" s="5">
        <v>2012</v>
      </c>
      <c r="G5965" s="8">
        <v>1344558.92</v>
      </c>
      <c r="H5965" s="5" t="s">
        <v>99</v>
      </c>
      <c r="I5965" s="9">
        <v>71.180000000000007</v>
      </c>
      <c r="J5965" s="10">
        <v>4.0259999999999998</v>
      </c>
      <c r="K5965" s="10">
        <v>138.3771935</v>
      </c>
      <c r="L5965" s="10">
        <v>8.9529999999999994</v>
      </c>
      <c r="M5965" s="11" t="str" cm="1">
        <f t="array" ref="M5965">_xlfn.IFS(ROUND(Sales_Data[[#This Row],[Temperature]],0)&lt;50,"Cold",ROUND(Sales_Data[[#This Row],[Temperature]],0)&lt;70,"Mild",ROUND(Sales_Data[[#This Row],[Temperature]],0)&lt;84,"Warm",TRUE,"Hot")</f>
        <v>Warm</v>
      </c>
    </row>
    <row r="5966" spans="1:13" x14ac:dyDescent="0.3">
      <c r="A5966" s="5">
        <v>25</v>
      </c>
      <c r="B5966" s="5" t="s">
        <v>88</v>
      </c>
      <c r="C5966" s="7" t="b">
        <f t="shared" si="186"/>
        <v>0</v>
      </c>
      <c r="D5966" s="7" t="str" cm="1">
        <f t="array" ref="D5966">_xlfn.SWITCH(A5966,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966" s="12">
        <f t="shared" si="187"/>
        <v>41152</v>
      </c>
      <c r="F5966" s="5">
        <v>2012</v>
      </c>
      <c r="G5966" s="8">
        <v>714828.73</v>
      </c>
      <c r="H5966" s="5" t="s">
        <v>99</v>
      </c>
      <c r="I5966" s="9">
        <v>68.55</v>
      </c>
      <c r="J5966" s="10">
        <v>3.867</v>
      </c>
      <c r="K5966" s="10">
        <v>215.0878309</v>
      </c>
      <c r="L5966" s="10">
        <v>7.28</v>
      </c>
      <c r="M5966" s="11" t="str" cm="1">
        <f t="array" ref="M5966">_xlfn.IFS(ROUND(Sales_Data[[#This Row],[Temperature]],0)&lt;50,"Cold",ROUND(Sales_Data[[#This Row],[Temperature]],0)&lt;70,"Mild",ROUND(Sales_Data[[#This Row],[Temperature]],0)&lt;84,"Warm",TRUE,"Hot")</f>
        <v>Mild</v>
      </c>
    </row>
    <row r="5967" spans="1:13" x14ac:dyDescent="0.3">
      <c r="A5967" s="5">
        <v>26</v>
      </c>
      <c r="B5967" s="5" t="s">
        <v>88</v>
      </c>
      <c r="C5967" s="7" t="b">
        <f t="shared" si="186"/>
        <v>0</v>
      </c>
      <c r="D5967" s="7" t="str" cm="1">
        <f t="array" ref="D5967">_xlfn.SWITCH(A5967,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967" s="12">
        <f t="shared" si="187"/>
        <v>41152</v>
      </c>
      <c r="F5967" s="5">
        <v>2012</v>
      </c>
      <c r="G5967" s="8">
        <v>1053495.51</v>
      </c>
      <c r="H5967" s="5" t="s">
        <v>99</v>
      </c>
      <c r="I5967" s="9">
        <v>63.69</v>
      </c>
      <c r="J5967" s="10">
        <v>3.8839999999999999</v>
      </c>
      <c r="K5967" s="10">
        <v>138.3771935</v>
      </c>
      <c r="L5967" s="10">
        <v>7.4050000000000002</v>
      </c>
      <c r="M5967" s="11" t="str" cm="1">
        <f t="array" ref="M5967">_xlfn.IFS(ROUND(Sales_Data[[#This Row],[Temperature]],0)&lt;50,"Cold",ROUND(Sales_Data[[#This Row],[Temperature]],0)&lt;70,"Mild",ROUND(Sales_Data[[#This Row],[Temperature]],0)&lt;84,"Warm",TRUE,"Hot")</f>
        <v>Mild</v>
      </c>
    </row>
    <row r="5968" spans="1:13" x14ac:dyDescent="0.3">
      <c r="A5968" s="5">
        <v>27</v>
      </c>
      <c r="B5968" s="5" t="s">
        <v>88</v>
      </c>
      <c r="C5968" s="7" t="b">
        <f t="shared" si="186"/>
        <v>0</v>
      </c>
      <c r="D5968" s="7" t="str" cm="1">
        <f t="array" ref="D5968">_xlfn.SWITCH(A5968,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968" s="12">
        <f t="shared" si="187"/>
        <v>41152</v>
      </c>
      <c r="F5968" s="5">
        <v>2012</v>
      </c>
      <c r="G5968" s="8">
        <v>1731935.43</v>
      </c>
      <c r="H5968" s="5" t="s">
        <v>99</v>
      </c>
      <c r="I5968" s="9">
        <v>75</v>
      </c>
      <c r="J5968" s="10">
        <v>4.0259999999999998</v>
      </c>
      <c r="K5968" s="10">
        <v>142.4054482</v>
      </c>
      <c r="L5968" s="10">
        <v>8.2390000000000008</v>
      </c>
      <c r="M5968" s="11" t="str" cm="1">
        <f t="array" ref="M5968">_xlfn.IFS(ROUND(Sales_Data[[#This Row],[Temperature]],0)&lt;50,"Cold",ROUND(Sales_Data[[#This Row],[Temperature]],0)&lt;70,"Mild",ROUND(Sales_Data[[#This Row],[Temperature]],0)&lt;84,"Warm",TRUE,"Hot")</f>
        <v>Warm</v>
      </c>
    </row>
    <row r="5969" spans="1:13" x14ac:dyDescent="0.3">
      <c r="A5969" s="5">
        <v>28</v>
      </c>
      <c r="B5969" s="5" t="s">
        <v>88</v>
      </c>
      <c r="C5969" s="7" t="b">
        <f t="shared" si="186"/>
        <v>0</v>
      </c>
      <c r="D5969" s="7" t="str" cm="1">
        <f t="array" ref="D5969">_xlfn.SWITCH(A5969,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969" s="12">
        <f t="shared" si="187"/>
        <v>41152</v>
      </c>
      <c r="F5969" s="5">
        <v>2012</v>
      </c>
      <c r="G5969" s="8">
        <v>1227118.75</v>
      </c>
      <c r="H5969" s="5" t="s">
        <v>99</v>
      </c>
      <c r="I5969" s="9">
        <v>89.78</v>
      </c>
      <c r="J5969" s="10">
        <v>4.093</v>
      </c>
      <c r="K5969" s="10">
        <v>130.88535479999999</v>
      </c>
      <c r="L5969" s="10">
        <v>10.926</v>
      </c>
      <c r="M5969" s="11" t="str" cm="1">
        <f t="array" ref="M5969">_xlfn.IFS(ROUND(Sales_Data[[#This Row],[Temperature]],0)&lt;50,"Cold",ROUND(Sales_Data[[#This Row],[Temperature]],0)&lt;70,"Mild",ROUND(Sales_Data[[#This Row],[Temperature]],0)&lt;84,"Warm",TRUE,"Hot")</f>
        <v>Hot</v>
      </c>
    </row>
    <row r="5970" spans="1:13" x14ac:dyDescent="0.3">
      <c r="A5970" s="5">
        <v>29</v>
      </c>
      <c r="B5970" s="5" t="s">
        <v>88</v>
      </c>
      <c r="C5970" s="7" t="b">
        <f t="shared" si="186"/>
        <v>0</v>
      </c>
      <c r="D5970" s="7" t="str" cm="1">
        <f t="array" ref="D5970">_xlfn.SWITCH(A5970,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970" s="12">
        <f t="shared" si="187"/>
        <v>41152</v>
      </c>
      <c r="F5970" s="5">
        <v>2012</v>
      </c>
      <c r="G5970" s="8">
        <v>545844.91</v>
      </c>
      <c r="H5970" s="5" t="s">
        <v>99</v>
      </c>
      <c r="I5970" s="9">
        <v>71.930000000000007</v>
      </c>
      <c r="J5970" s="10">
        <v>3.8839999999999999</v>
      </c>
      <c r="K5970" s="10">
        <v>138.3771935</v>
      </c>
      <c r="L5970" s="10">
        <v>9.4190000000000005</v>
      </c>
      <c r="M5970" s="11" t="str" cm="1">
        <f t="array" ref="M5970">_xlfn.IFS(ROUND(Sales_Data[[#This Row],[Temperature]],0)&lt;50,"Cold",ROUND(Sales_Data[[#This Row],[Temperature]],0)&lt;70,"Mild",ROUND(Sales_Data[[#This Row],[Temperature]],0)&lt;84,"Warm",TRUE,"Hot")</f>
        <v>Warm</v>
      </c>
    </row>
    <row r="5971" spans="1:13" x14ac:dyDescent="0.3">
      <c r="A5971" s="5">
        <v>30</v>
      </c>
      <c r="B5971" s="5" t="s">
        <v>88</v>
      </c>
      <c r="C5971" s="7" t="b">
        <f t="shared" si="186"/>
        <v>0</v>
      </c>
      <c r="D5971" s="7" t="str" cm="1">
        <f t="array" ref="D5971">_xlfn.SWITCH(A5971,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971" s="12">
        <f t="shared" si="187"/>
        <v>41152</v>
      </c>
      <c r="F5971" s="5">
        <v>2012</v>
      </c>
      <c r="G5971" s="8">
        <v>439132.5</v>
      </c>
      <c r="H5971" s="5" t="s">
        <v>99</v>
      </c>
      <c r="I5971" s="9">
        <v>83.58</v>
      </c>
      <c r="J5971" s="10">
        <v>3.6379999999999999</v>
      </c>
      <c r="K5971" s="10">
        <v>221.94155760000001</v>
      </c>
      <c r="L5971" s="10">
        <v>6.5650000000000004</v>
      </c>
      <c r="M5971" s="11" t="str" cm="1">
        <f t="array" ref="M5971">_xlfn.IFS(ROUND(Sales_Data[[#This Row],[Temperature]],0)&lt;50,"Cold",ROUND(Sales_Data[[#This Row],[Temperature]],0)&lt;70,"Mild",ROUND(Sales_Data[[#This Row],[Temperature]],0)&lt;84,"Warm",TRUE,"Hot")</f>
        <v>Hot</v>
      </c>
    </row>
    <row r="5972" spans="1:13" x14ac:dyDescent="0.3">
      <c r="A5972" s="5">
        <v>31</v>
      </c>
      <c r="B5972" s="5" t="s">
        <v>88</v>
      </c>
      <c r="C5972" s="7" t="b">
        <f t="shared" si="186"/>
        <v>0</v>
      </c>
      <c r="D5972" s="7" t="str" cm="1">
        <f t="array" ref="D5972">_xlfn.SWITCH(A5972,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972" s="12">
        <f t="shared" si="187"/>
        <v>41152</v>
      </c>
      <c r="F5972" s="5">
        <v>2012</v>
      </c>
      <c r="G5972" s="8">
        <v>1373651.49</v>
      </c>
      <c r="H5972" s="5" t="s">
        <v>99</v>
      </c>
      <c r="I5972" s="9">
        <v>83.58</v>
      </c>
      <c r="J5972" s="10">
        <v>3.6379999999999999</v>
      </c>
      <c r="K5972" s="10">
        <v>221.94155760000001</v>
      </c>
      <c r="L5972" s="10">
        <v>6.5650000000000004</v>
      </c>
      <c r="M5972" s="11" t="str" cm="1">
        <f t="array" ref="M5972">_xlfn.IFS(ROUND(Sales_Data[[#This Row],[Temperature]],0)&lt;50,"Cold",ROUND(Sales_Data[[#This Row],[Temperature]],0)&lt;70,"Mild",ROUND(Sales_Data[[#This Row],[Temperature]],0)&lt;84,"Warm",TRUE,"Hot")</f>
        <v>Hot</v>
      </c>
    </row>
    <row r="5973" spans="1:13" x14ac:dyDescent="0.3">
      <c r="A5973" s="5">
        <v>32</v>
      </c>
      <c r="B5973" s="5" t="s">
        <v>88</v>
      </c>
      <c r="C5973" s="7" t="b">
        <f t="shared" si="186"/>
        <v>0</v>
      </c>
      <c r="D5973" s="7" t="str" cm="1">
        <f t="array" ref="D5973">_xlfn.SWITCH(A5973,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973" s="12">
        <f t="shared" si="187"/>
        <v>41152</v>
      </c>
      <c r="F5973" s="5">
        <v>2012</v>
      </c>
      <c r="G5973" s="8">
        <v>1183979.27</v>
      </c>
      <c r="H5973" s="5" t="s">
        <v>99</v>
      </c>
      <c r="I5973" s="9">
        <v>76.12</v>
      </c>
      <c r="J5973" s="10">
        <v>3.556</v>
      </c>
      <c r="K5973" s="10">
        <v>198.09673409999999</v>
      </c>
      <c r="L5973" s="10">
        <v>7.8719999999999999</v>
      </c>
      <c r="M5973" s="11" t="str" cm="1">
        <f t="array" ref="M5973">_xlfn.IFS(ROUND(Sales_Data[[#This Row],[Temperature]],0)&lt;50,"Cold",ROUND(Sales_Data[[#This Row],[Temperature]],0)&lt;70,"Mild",ROUND(Sales_Data[[#This Row],[Temperature]],0)&lt;84,"Warm",TRUE,"Hot")</f>
        <v>Warm</v>
      </c>
    </row>
    <row r="5974" spans="1:13" x14ac:dyDescent="0.3">
      <c r="A5974" s="5">
        <v>33</v>
      </c>
      <c r="B5974" s="5" t="s">
        <v>88</v>
      </c>
      <c r="C5974" s="7" t="b">
        <f t="shared" si="186"/>
        <v>0</v>
      </c>
      <c r="D5974" s="7" t="str" cm="1">
        <f t="array" ref="D5974">_xlfn.SWITCH(A5974,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974" s="12">
        <f t="shared" si="187"/>
        <v>41152</v>
      </c>
      <c r="F5974" s="5">
        <v>2012</v>
      </c>
      <c r="G5974" s="8">
        <v>237129.81</v>
      </c>
      <c r="H5974" s="5" t="s">
        <v>99</v>
      </c>
      <c r="I5974" s="9">
        <v>94.55</v>
      </c>
      <c r="J5974" s="10">
        <v>3.8860000000000001</v>
      </c>
      <c r="K5974" s="10">
        <v>130.88535479999999</v>
      </c>
      <c r="L5974" s="10">
        <v>7.1470000000000002</v>
      </c>
      <c r="M5974" s="11" t="str" cm="1">
        <f t="array" ref="M5974">_xlfn.IFS(ROUND(Sales_Data[[#This Row],[Temperature]],0)&lt;50,"Cold",ROUND(Sales_Data[[#This Row],[Temperature]],0)&lt;70,"Mild",ROUND(Sales_Data[[#This Row],[Temperature]],0)&lt;84,"Warm",TRUE,"Hot")</f>
        <v>Hot</v>
      </c>
    </row>
    <row r="5975" spans="1:13" x14ac:dyDescent="0.3">
      <c r="A5975" s="5">
        <v>34</v>
      </c>
      <c r="B5975" s="5" t="s">
        <v>88</v>
      </c>
      <c r="C5975" s="7" t="b">
        <f t="shared" si="186"/>
        <v>0</v>
      </c>
      <c r="D5975" s="7" t="str" cm="1">
        <f t="array" ref="D5975">_xlfn.SWITCH(A5975,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975" s="12">
        <f t="shared" si="187"/>
        <v>41152</v>
      </c>
      <c r="F5975" s="5">
        <v>2012</v>
      </c>
      <c r="G5975" s="8">
        <v>933487.71</v>
      </c>
      <c r="H5975" s="5" t="s">
        <v>99</v>
      </c>
      <c r="I5975" s="9">
        <v>75.89</v>
      </c>
      <c r="J5975" s="10">
        <v>3.6459999999999999</v>
      </c>
      <c r="K5975" s="10">
        <v>130.88535479999999</v>
      </c>
      <c r="L5975" s="10">
        <v>9.2850000000000001</v>
      </c>
      <c r="M5975" s="11" t="str" cm="1">
        <f t="array" ref="M5975">_xlfn.IFS(ROUND(Sales_Data[[#This Row],[Temperature]],0)&lt;50,"Cold",ROUND(Sales_Data[[#This Row],[Temperature]],0)&lt;70,"Mild",ROUND(Sales_Data[[#This Row],[Temperature]],0)&lt;84,"Warm",TRUE,"Hot")</f>
        <v>Warm</v>
      </c>
    </row>
    <row r="5976" spans="1:13" x14ac:dyDescent="0.3">
      <c r="A5976" s="5">
        <v>35</v>
      </c>
      <c r="B5976" s="5" t="s">
        <v>88</v>
      </c>
      <c r="C5976" s="7" t="b">
        <f t="shared" si="186"/>
        <v>0</v>
      </c>
      <c r="D5976" s="7" t="str" cm="1">
        <f t="array" ref="D5976">_xlfn.SWITCH(A5976,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976" s="12">
        <f t="shared" si="187"/>
        <v>41152</v>
      </c>
      <c r="F5976" s="5">
        <v>2012</v>
      </c>
      <c r="G5976" s="8">
        <v>931278.97</v>
      </c>
      <c r="H5976" s="5" t="s">
        <v>99</v>
      </c>
      <c r="I5976" s="9">
        <v>75</v>
      </c>
      <c r="J5976" s="10">
        <v>3.867</v>
      </c>
      <c r="K5976" s="10">
        <v>142.4054482</v>
      </c>
      <c r="L5976" s="10">
        <v>8.8390000000000004</v>
      </c>
      <c r="M5976" s="11" t="str" cm="1">
        <f t="array" ref="M5976">_xlfn.IFS(ROUND(Sales_Data[[#This Row],[Temperature]],0)&lt;50,"Cold",ROUND(Sales_Data[[#This Row],[Temperature]],0)&lt;70,"Mild",ROUND(Sales_Data[[#This Row],[Temperature]],0)&lt;84,"Warm",TRUE,"Hot")</f>
        <v>Warm</v>
      </c>
    </row>
    <row r="5977" spans="1:13" x14ac:dyDescent="0.3">
      <c r="A5977" s="5">
        <v>36</v>
      </c>
      <c r="B5977" s="5" t="s">
        <v>88</v>
      </c>
      <c r="C5977" s="7" t="b">
        <f t="shared" si="186"/>
        <v>0</v>
      </c>
      <c r="D5977" s="7" t="str" cm="1">
        <f t="array" ref="D5977">_xlfn.SWITCH(A5977,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977" s="12">
        <f t="shared" si="187"/>
        <v>41152</v>
      </c>
      <c r="F5977" s="5">
        <v>2012</v>
      </c>
      <c r="G5977" s="8">
        <v>282647.48</v>
      </c>
      <c r="H5977" s="5" t="s">
        <v>99</v>
      </c>
      <c r="I5977" s="9">
        <v>84.79</v>
      </c>
      <c r="J5977" s="10">
        <v>3.6080000000000001</v>
      </c>
      <c r="K5977" s="10">
        <v>220.98539640000001</v>
      </c>
      <c r="L5977" s="10">
        <v>6.6230000000000002</v>
      </c>
      <c r="M5977" s="11" t="str" cm="1">
        <f t="array" ref="M5977">_xlfn.IFS(ROUND(Sales_Data[[#This Row],[Temperature]],0)&lt;50,"Cold",ROUND(Sales_Data[[#This Row],[Temperature]],0)&lt;70,"Mild",ROUND(Sales_Data[[#This Row],[Temperature]],0)&lt;84,"Warm",TRUE,"Hot")</f>
        <v>Hot</v>
      </c>
    </row>
    <row r="5978" spans="1:13" x14ac:dyDescent="0.3">
      <c r="A5978" s="5">
        <v>37</v>
      </c>
      <c r="B5978" s="5" t="s">
        <v>88</v>
      </c>
      <c r="C5978" s="7" t="b">
        <f t="shared" si="186"/>
        <v>0</v>
      </c>
      <c r="D5978" s="7" t="str" cm="1">
        <f t="array" ref="D5978">_xlfn.SWITCH(A5978,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978" s="12">
        <f t="shared" si="187"/>
        <v>41152</v>
      </c>
      <c r="F5978" s="5">
        <v>2012</v>
      </c>
      <c r="G5978" s="8">
        <v>538344.1</v>
      </c>
      <c r="H5978" s="5" t="s">
        <v>99</v>
      </c>
      <c r="I5978" s="9">
        <v>84.79</v>
      </c>
      <c r="J5978" s="10">
        <v>3.6379999999999999</v>
      </c>
      <c r="K5978" s="10">
        <v>220.98539640000001</v>
      </c>
      <c r="L5978" s="10">
        <v>6.6230000000000002</v>
      </c>
      <c r="M5978" s="11" t="str" cm="1">
        <f t="array" ref="M5978">_xlfn.IFS(ROUND(Sales_Data[[#This Row],[Temperature]],0)&lt;50,"Cold",ROUND(Sales_Data[[#This Row],[Temperature]],0)&lt;70,"Mild",ROUND(Sales_Data[[#This Row],[Temperature]],0)&lt;84,"Warm",TRUE,"Hot")</f>
        <v>Hot</v>
      </c>
    </row>
    <row r="5979" spans="1:13" x14ac:dyDescent="0.3">
      <c r="A5979" s="5">
        <v>38</v>
      </c>
      <c r="B5979" s="5" t="s">
        <v>88</v>
      </c>
      <c r="C5979" s="7" t="b">
        <f t="shared" si="186"/>
        <v>0</v>
      </c>
      <c r="D5979" s="7" t="str" cm="1">
        <f t="array" ref="D5979">_xlfn.SWITCH(A5979,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979" s="12">
        <f t="shared" si="187"/>
        <v>41152</v>
      </c>
      <c r="F5979" s="5">
        <v>2012</v>
      </c>
      <c r="G5979" s="8">
        <v>424904.95</v>
      </c>
      <c r="H5979" s="5" t="s">
        <v>99</v>
      </c>
      <c r="I5979" s="9">
        <v>89.78</v>
      </c>
      <c r="J5979" s="10">
        <v>4.093</v>
      </c>
      <c r="K5979" s="10">
        <v>130.88535479999999</v>
      </c>
      <c r="L5979" s="10">
        <v>10.926</v>
      </c>
      <c r="M5979" s="11" t="str" cm="1">
        <f t="array" ref="M5979">_xlfn.IFS(ROUND(Sales_Data[[#This Row],[Temperature]],0)&lt;50,"Cold",ROUND(Sales_Data[[#This Row],[Temperature]],0)&lt;70,"Mild",ROUND(Sales_Data[[#This Row],[Temperature]],0)&lt;84,"Warm",TRUE,"Hot")</f>
        <v>Hot</v>
      </c>
    </row>
    <row r="5980" spans="1:13" x14ac:dyDescent="0.3">
      <c r="A5980" s="5">
        <v>39</v>
      </c>
      <c r="B5980" s="5" t="s">
        <v>88</v>
      </c>
      <c r="C5980" s="7" t="b">
        <f t="shared" si="186"/>
        <v>0</v>
      </c>
      <c r="D5980" s="7" t="str" cm="1">
        <f t="array" ref="D5980">_xlfn.SWITCH(A5980,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980" s="12">
        <f t="shared" si="187"/>
        <v>41152</v>
      </c>
      <c r="F5980" s="5">
        <v>2012</v>
      </c>
      <c r="G5980" s="8">
        <v>1710923.94</v>
      </c>
      <c r="H5980" s="5" t="s">
        <v>99</v>
      </c>
      <c r="I5980" s="9">
        <v>83.72</v>
      </c>
      <c r="J5980" s="10">
        <v>3.6379999999999999</v>
      </c>
      <c r="K5980" s="10">
        <v>220.98539640000001</v>
      </c>
      <c r="L5980" s="10">
        <v>6.6230000000000002</v>
      </c>
      <c r="M5980" s="11" t="str" cm="1">
        <f t="array" ref="M5980">_xlfn.IFS(ROUND(Sales_Data[[#This Row],[Temperature]],0)&lt;50,"Cold",ROUND(Sales_Data[[#This Row],[Temperature]],0)&lt;70,"Mild",ROUND(Sales_Data[[#This Row],[Temperature]],0)&lt;84,"Warm",TRUE,"Hot")</f>
        <v>Hot</v>
      </c>
    </row>
    <row r="5981" spans="1:13" x14ac:dyDescent="0.3">
      <c r="A5981" s="5">
        <v>40</v>
      </c>
      <c r="B5981" s="5" t="s">
        <v>88</v>
      </c>
      <c r="C5981" s="7" t="b">
        <f t="shared" si="186"/>
        <v>0</v>
      </c>
      <c r="D5981" s="7" t="str" cm="1">
        <f t="array" ref="D5981">_xlfn.SWITCH(A5981,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981" s="12">
        <f t="shared" si="187"/>
        <v>41152</v>
      </c>
      <c r="F5981" s="5">
        <v>2012</v>
      </c>
      <c r="G5981" s="8">
        <v>987264.67</v>
      </c>
      <c r="H5981" s="5" t="s">
        <v>99</v>
      </c>
      <c r="I5981" s="9">
        <v>66.11</v>
      </c>
      <c r="J5981" s="10">
        <v>3.8839999999999999</v>
      </c>
      <c r="K5981" s="10">
        <v>138.3771935</v>
      </c>
      <c r="L5981" s="10">
        <v>4.1559999999999997</v>
      </c>
      <c r="M5981" s="11" t="str" cm="1">
        <f t="array" ref="M5981">_xlfn.IFS(ROUND(Sales_Data[[#This Row],[Temperature]],0)&lt;50,"Cold",ROUND(Sales_Data[[#This Row],[Temperature]],0)&lt;70,"Mild",ROUND(Sales_Data[[#This Row],[Temperature]],0)&lt;84,"Warm",TRUE,"Hot")</f>
        <v>Mild</v>
      </c>
    </row>
    <row r="5982" spans="1:13" x14ac:dyDescent="0.3">
      <c r="A5982" s="5">
        <v>41</v>
      </c>
      <c r="B5982" s="5" t="s">
        <v>88</v>
      </c>
      <c r="C5982" s="7" t="b">
        <f t="shared" si="186"/>
        <v>0</v>
      </c>
      <c r="D5982" s="7" t="str" cm="1">
        <f t="array" ref="D5982">_xlfn.SWITCH(A5982,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982" s="12">
        <f t="shared" si="187"/>
        <v>41152</v>
      </c>
      <c r="F5982" s="5">
        <v>2012</v>
      </c>
      <c r="G5982" s="8">
        <v>1360517.52</v>
      </c>
      <c r="H5982" s="5" t="s">
        <v>99</v>
      </c>
      <c r="I5982" s="9">
        <v>71.56</v>
      </c>
      <c r="J5982" s="10">
        <v>3.556</v>
      </c>
      <c r="K5982" s="10">
        <v>198.09673409999999</v>
      </c>
      <c r="L5982" s="10">
        <v>6.4320000000000004</v>
      </c>
      <c r="M5982" s="11" t="str" cm="1">
        <f t="array" ref="M5982">_xlfn.IFS(ROUND(Sales_Data[[#This Row],[Temperature]],0)&lt;50,"Cold",ROUND(Sales_Data[[#This Row],[Temperature]],0)&lt;70,"Mild",ROUND(Sales_Data[[#This Row],[Temperature]],0)&lt;84,"Warm",TRUE,"Hot")</f>
        <v>Warm</v>
      </c>
    </row>
    <row r="5983" spans="1:13" x14ac:dyDescent="0.3">
      <c r="A5983" s="5">
        <v>42</v>
      </c>
      <c r="B5983" s="5" t="s">
        <v>88</v>
      </c>
      <c r="C5983" s="7" t="b">
        <f t="shared" si="186"/>
        <v>0</v>
      </c>
      <c r="D5983" s="7" t="str" cm="1">
        <f t="array" ref="D5983">_xlfn.SWITCH(A5983,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983" s="12">
        <f t="shared" si="187"/>
        <v>41152</v>
      </c>
      <c r="F5983" s="5">
        <v>2012</v>
      </c>
      <c r="G5983" s="8">
        <v>504760.57</v>
      </c>
      <c r="H5983" s="5" t="s">
        <v>99</v>
      </c>
      <c r="I5983" s="9">
        <v>86.97</v>
      </c>
      <c r="J5983" s="10">
        <v>3.8860000000000001</v>
      </c>
      <c r="K5983" s="10">
        <v>130.88535479999999</v>
      </c>
      <c r="L5983" s="10">
        <v>7.17</v>
      </c>
      <c r="M5983" s="11" t="str" cm="1">
        <f t="array" ref="M5983">_xlfn.IFS(ROUND(Sales_Data[[#This Row],[Temperature]],0)&lt;50,"Cold",ROUND(Sales_Data[[#This Row],[Temperature]],0)&lt;70,"Mild",ROUND(Sales_Data[[#This Row],[Temperature]],0)&lt;84,"Warm",TRUE,"Hot")</f>
        <v>Hot</v>
      </c>
    </row>
    <row r="5984" spans="1:13" x14ac:dyDescent="0.3">
      <c r="A5984" s="5">
        <v>43</v>
      </c>
      <c r="B5984" s="5" t="s">
        <v>88</v>
      </c>
      <c r="C5984" s="7" t="b">
        <f t="shared" si="186"/>
        <v>0</v>
      </c>
      <c r="D5984" s="7" t="str" cm="1">
        <f t="array" ref="D5984">_xlfn.SWITCH(A5984,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984" s="12">
        <f t="shared" si="187"/>
        <v>41152</v>
      </c>
      <c r="F5984" s="5">
        <v>2012</v>
      </c>
      <c r="G5984" s="8">
        <v>593141.29</v>
      </c>
      <c r="H5984" s="5" t="s">
        <v>99</v>
      </c>
      <c r="I5984" s="9">
        <v>81.12</v>
      </c>
      <c r="J5984" s="10">
        <v>3.6379999999999999</v>
      </c>
      <c r="K5984" s="10">
        <v>213.67363130000001</v>
      </c>
      <c r="L5984" s="10">
        <v>9.2850000000000001</v>
      </c>
      <c r="M5984" s="11" t="str" cm="1">
        <f t="array" ref="M5984">_xlfn.IFS(ROUND(Sales_Data[[#This Row],[Temperature]],0)&lt;50,"Cold",ROUND(Sales_Data[[#This Row],[Temperature]],0)&lt;70,"Mild",ROUND(Sales_Data[[#This Row],[Temperature]],0)&lt;84,"Warm",TRUE,"Hot")</f>
        <v>Warm</v>
      </c>
    </row>
    <row r="5985" spans="1:13" x14ac:dyDescent="0.3">
      <c r="A5985" s="5">
        <v>44</v>
      </c>
      <c r="B5985" s="5" t="s">
        <v>88</v>
      </c>
      <c r="C5985" s="7" t="b">
        <f t="shared" si="186"/>
        <v>0</v>
      </c>
      <c r="D5985" s="7" t="str" cm="1">
        <f t="array" ref="D5985">_xlfn.SWITCH(A5985,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985" s="12">
        <f t="shared" si="187"/>
        <v>41152</v>
      </c>
      <c r="F5985" s="5">
        <v>2012</v>
      </c>
      <c r="G5985" s="8">
        <v>339490.69</v>
      </c>
      <c r="H5985" s="5" t="s">
        <v>99</v>
      </c>
      <c r="I5985" s="9">
        <v>79.180000000000007</v>
      </c>
      <c r="J5985" s="10">
        <v>3.6240000000000001</v>
      </c>
      <c r="K5985" s="10">
        <v>130.88535479999999</v>
      </c>
      <c r="L5985" s="10">
        <v>5.407</v>
      </c>
      <c r="M5985" s="11" t="str" cm="1">
        <f t="array" ref="M5985">_xlfn.IFS(ROUND(Sales_Data[[#This Row],[Temperature]],0)&lt;50,"Cold",ROUND(Sales_Data[[#This Row],[Temperature]],0)&lt;70,"Mild",ROUND(Sales_Data[[#This Row],[Temperature]],0)&lt;84,"Warm",TRUE,"Hot")</f>
        <v>Warm</v>
      </c>
    </row>
    <row r="5986" spans="1:13" x14ac:dyDescent="0.3">
      <c r="A5986" s="5">
        <v>45</v>
      </c>
      <c r="B5986" s="5" t="s">
        <v>88</v>
      </c>
      <c r="C5986" s="7" t="b">
        <f t="shared" si="186"/>
        <v>0</v>
      </c>
      <c r="D5986" s="7" t="str" cm="1">
        <f t="array" ref="D5986">_xlfn.SWITCH(A5986,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986" s="12">
        <f t="shared" si="187"/>
        <v>41152</v>
      </c>
      <c r="F5986" s="5">
        <v>2012</v>
      </c>
      <c r="G5986" s="8">
        <v>734297.87</v>
      </c>
      <c r="H5986" s="5" t="s">
        <v>99</v>
      </c>
      <c r="I5986" s="9">
        <v>75.09</v>
      </c>
      <c r="J5986" s="10">
        <v>3.867</v>
      </c>
      <c r="K5986" s="10">
        <v>191.46128100000001</v>
      </c>
      <c r="L5986" s="10">
        <v>8.6839999999999993</v>
      </c>
      <c r="M5986" s="11" t="str" cm="1">
        <f t="array" ref="M5986">_xlfn.IFS(ROUND(Sales_Data[[#This Row],[Temperature]],0)&lt;50,"Cold",ROUND(Sales_Data[[#This Row],[Temperature]],0)&lt;70,"Mild",ROUND(Sales_Data[[#This Row],[Temperature]],0)&lt;84,"Warm",TRUE,"Hot")</f>
        <v>Warm</v>
      </c>
    </row>
    <row r="5987" spans="1:13" x14ac:dyDescent="0.3">
      <c r="A5987" s="5">
        <v>1</v>
      </c>
      <c r="B5987" s="6">
        <v>41155</v>
      </c>
      <c r="C5987" s="7" t="b">
        <f t="shared" si="186"/>
        <v>1</v>
      </c>
      <c r="D5987" s="7" t="str" cm="1">
        <f t="array" ref="D5987">_xlfn.SWITCH(A5987,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987" s="7">
        <f t="shared" si="187"/>
        <v>41155</v>
      </c>
      <c r="F5987" s="5">
        <v>2012</v>
      </c>
      <c r="G5987" s="8">
        <v>1675431.16</v>
      </c>
      <c r="H5987" s="5" t="s">
        <v>99</v>
      </c>
      <c r="I5987" s="9">
        <v>58.76</v>
      </c>
      <c r="J5987" s="10">
        <v>3.669</v>
      </c>
      <c r="K5987" s="10">
        <v>221.05918869999999</v>
      </c>
      <c r="L5987" s="10">
        <v>7.3479999999999999</v>
      </c>
      <c r="M5987" s="11" t="str" cm="1">
        <f t="array" ref="M5987">_xlfn.IFS(ROUND(Sales_Data[[#This Row],[Temperature]],0)&lt;50,"Cold",ROUND(Sales_Data[[#This Row],[Temperature]],0)&lt;70,"Mild",ROUND(Sales_Data[[#This Row],[Temperature]],0)&lt;84,"Warm",TRUE,"Hot")</f>
        <v>Mild</v>
      </c>
    </row>
    <row r="5988" spans="1:13" x14ac:dyDescent="0.3">
      <c r="A5988" s="5">
        <v>2</v>
      </c>
      <c r="B5988" s="6">
        <v>41155</v>
      </c>
      <c r="C5988" s="7" t="b">
        <f t="shared" si="186"/>
        <v>1</v>
      </c>
      <c r="D5988" s="7" t="str" cm="1">
        <f t="array" ref="D5988">_xlfn.SWITCH(A5988,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988" s="7">
        <f t="shared" si="187"/>
        <v>41155</v>
      </c>
      <c r="F5988" s="5">
        <v>2012</v>
      </c>
      <c r="G5988" s="8">
        <v>1937628.26</v>
      </c>
      <c r="H5988" s="5" t="s">
        <v>99</v>
      </c>
      <c r="I5988" s="9">
        <v>57.11</v>
      </c>
      <c r="J5988" s="10">
        <v>3.669</v>
      </c>
      <c r="K5988" s="10">
        <v>220.69743320000001</v>
      </c>
      <c r="L5988" s="10">
        <v>7.0570000000000004</v>
      </c>
      <c r="M5988" s="11" t="str" cm="1">
        <f t="array" ref="M5988">_xlfn.IFS(ROUND(Sales_Data[[#This Row],[Temperature]],0)&lt;50,"Cold",ROUND(Sales_Data[[#This Row],[Temperature]],0)&lt;70,"Mild",ROUND(Sales_Data[[#This Row],[Temperature]],0)&lt;84,"Warm",TRUE,"Hot")</f>
        <v>Mild</v>
      </c>
    </row>
    <row r="5989" spans="1:13" x14ac:dyDescent="0.3">
      <c r="A5989" s="5">
        <v>3</v>
      </c>
      <c r="B5989" s="6">
        <v>41155</v>
      </c>
      <c r="C5989" s="7" t="b">
        <f t="shared" si="186"/>
        <v>1</v>
      </c>
      <c r="D5989" s="7" t="str" cm="1">
        <f t="array" ref="D5989">_xlfn.SWITCH(A5989,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989" s="7">
        <f t="shared" si="187"/>
        <v>41155</v>
      </c>
      <c r="F5989" s="5">
        <v>2012</v>
      </c>
      <c r="G5989" s="8">
        <v>445162.05</v>
      </c>
      <c r="H5989" s="5" t="s">
        <v>99</v>
      </c>
      <c r="I5989" s="9">
        <v>60.71</v>
      </c>
      <c r="J5989" s="10">
        <v>3.669</v>
      </c>
      <c r="K5989" s="10">
        <v>224.56202909999999</v>
      </c>
      <c r="L5989" s="10">
        <v>6.8330000000000002</v>
      </c>
      <c r="M5989" s="11" t="str" cm="1">
        <f t="array" ref="M5989">_xlfn.IFS(ROUND(Sales_Data[[#This Row],[Temperature]],0)&lt;50,"Cold",ROUND(Sales_Data[[#This Row],[Temperature]],0)&lt;70,"Mild",ROUND(Sales_Data[[#This Row],[Temperature]],0)&lt;84,"Warm",TRUE,"Hot")</f>
        <v>Mild</v>
      </c>
    </row>
    <row r="5990" spans="1:13" x14ac:dyDescent="0.3">
      <c r="A5990" s="5">
        <v>4</v>
      </c>
      <c r="B5990" s="6">
        <v>41155</v>
      </c>
      <c r="C5990" s="7" t="b">
        <f t="shared" si="186"/>
        <v>1</v>
      </c>
      <c r="D5990" s="7" t="str" cm="1">
        <f t="array" ref="D5990">_xlfn.SWITCH(A5990,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90" s="7">
        <f t="shared" si="187"/>
        <v>41155</v>
      </c>
      <c r="F5990" s="5">
        <v>2012</v>
      </c>
      <c r="G5990" s="8">
        <v>2202450.81</v>
      </c>
      <c r="H5990" s="5" t="s">
        <v>99</v>
      </c>
      <c r="I5990" s="9">
        <v>53.63</v>
      </c>
      <c r="J5990" s="10">
        <v>3.6669999999999998</v>
      </c>
      <c r="K5990" s="10">
        <v>130.74137930000001</v>
      </c>
      <c r="L5990" s="10">
        <v>4.6070000000000002</v>
      </c>
      <c r="M5990" s="11" t="str" cm="1">
        <f t="array" ref="M5990">_xlfn.IFS(ROUND(Sales_Data[[#This Row],[Temperature]],0)&lt;50,"Cold",ROUND(Sales_Data[[#This Row],[Temperature]],0)&lt;70,"Mild",ROUND(Sales_Data[[#This Row],[Temperature]],0)&lt;84,"Warm",TRUE,"Hot")</f>
        <v>Mild</v>
      </c>
    </row>
    <row r="5991" spans="1:13" x14ac:dyDescent="0.3">
      <c r="A5991" s="5">
        <v>5</v>
      </c>
      <c r="B5991" s="6">
        <v>41155</v>
      </c>
      <c r="C5991" s="7" t="b">
        <f t="shared" si="186"/>
        <v>1</v>
      </c>
      <c r="D5991" s="7" t="str" cm="1">
        <f t="array" ref="D5991">_xlfn.SWITCH(A5991,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91" s="7">
        <f t="shared" si="187"/>
        <v>41155</v>
      </c>
      <c r="F5991" s="5">
        <v>2012</v>
      </c>
      <c r="G5991" s="8">
        <v>347295.6</v>
      </c>
      <c r="H5991" s="5" t="s">
        <v>99</v>
      </c>
      <c r="I5991" s="9">
        <v>57.69</v>
      </c>
      <c r="J5991" s="10">
        <v>3.669</v>
      </c>
      <c r="K5991" s="10">
        <v>221.64600479999999</v>
      </c>
      <c r="L5991" s="10">
        <v>5.9429999999999996</v>
      </c>
      <c r="M5991" s="11" t="str" cm="1">
        <f t="array" ref="M5991">_xlfn.IFS(ROUND(Sales_Data[[#This Row],[Temperature]],0)&lt;50,"Cold",ROUND(Sales_Data[[#This Row],[Temperature]],0)&lt;70,"Mild",ROUND(Sales_Data[[#This Row],[Temperature]],0)&lt;84,"Warm",TRUE,"Hot")</f>
        <v>Mild</v>
      </c>
    </row>
    <row r="5992" spans="1:13" x14ac:dyDescent="0.3">
      <c r="A5992" s="5">
        <v>6</v>
      </c>
      <c r="B5992" s="6">
        <v>41155</v>
      </c>
      <c r="C5992" s="7" t="b">
        <f t="shared" si="186"/>
        <v>1</v>
      </c>
      <c r="D5992" s="7" t="str" cm="1">
        <f t="array" ref="D5992">_xlfn.SWITCH(A5992,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92" s="7">
        <f t="shared" si="187"/>
        <v>41155</v>
      </c>
      <c r="F5992" s="5">
        <v>2012</v>
      </c>
      <c r="G5992" s="8">
        <v>1569304.4</v>
      </c>
      <c r="H5992" s="5" t="s">
        <v>99</v>
      </c>
      <c r="I5992" s="9">
        <v>57.89</v>
      </c>
      <c r="J5992" s="10">
        <v>3.669</v>
      </c>
      <c r="K5992" s="10">
        <v>222.66509980000001</v>
      </c>
      <c r="L5992" s="10">
        <v>6.1319999999999997</v>
      </c>
      <c r="M5992" s="11" t="str" cm="1">
        <f t="array" ref="M5992">_xlfn.IFS(ROUND(Sales_Data[[#This Row],[Temperature]],0)&lt;50,"Cold",ROUND(Sales_Data[[#This Row],[Temperature]],0)&lt;70,"Mild",ROUND(Sales_Data[[#This Row],[Temperature]],0)&lt;84,"Warm",TRUE,"Hot")</f>
        <v>Mild</v>
      </c>
    </row>
    <row r="5993" spans="1:13" x14ac:dyDescent="0.3">
      <c r="A5993" s="5">
        <v>7</v>
      </c>
      <c r="B5993" s="6">
        <v>41155</v>
      </c>
      <c r="C5993" s="7" t="b">
        <f t="shared" si="186"/>
        <v>1</v>
      </c>
      <c r="D5993" s="7" t="str" cm="1">
        <f t="array" ref="D5993">_xlfn.SWITCH(A5993,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93" s="7">
        <f t="shared" si="187"/>
        <v>41155</v>
      </c>
      <c r="F5993" s="5">
        <v>2012</v>
      </c>
      <c r="G5993" s="8">
        <v>579166.5</v>
      </c>
      <c r="H5993" s="5" t="s">
        <v>99</v>
      </c>
      <c r="I5993" s="9">
        <v>30.1</v>
      </c>
      <c r="J5993" s="10">
        <v>3.286</v>
      </c>
      <c r="K5993" s="10">
        <v>196.96315989999999</v>
      </c>
      <c r="L5993" s="10">
        <v>8.2560000000000002</v>
      </c>
      <c r="M5993" s="11" t="str" cm="1">
        <f t="array" ref="M5993">_xlfn.IFS(ROUND(Sales_Data[[#This Row],[Temperature]],0)&lt;50,"Cold",ROUND(Sales_Data[[#This Row],[Temperature]],0)&lt;70,"Mild",ROUND(Sales_Data[[#This Row],[Temperature]],0)&lt;84,"Warm",TRUE,"Hot")</f>
        <v>Cold</v>
      </c>
    </row>
    <row r="5994" spans="1:13" x14ac:dyDescent="0.3">
      <c r="A5994" s="5">
        <v>8</v>
      </c>
      <c r="B5994" s="6">
        <v>41155</v>
      </c>
      <c r="C5994" s="7" t="b">
        <f t="shared" si="186"/>
        <v>1</v>
      </c>
      <c r="D5994" s="7" t="str" cm="1">
        <f t="array" ref="D5994">_xlfn.SWITCH(A5994,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94" s="7">
        <f t="shared" si="187"/>
        <v>41155</v>
      </c>
      <c r="F5994" s="5">
        <v>2012</v>
      </c>
      <c r="G5994" s="8">
        <v>960115.56</v>
      </c>
      <c r="H5994" s="5" t="s">
        <v>99</v>
      </c>
      <c r="I5994" s="9">
        <v>49.59</v>
      </c>
      <c r="J5994" s="10">
        <v>3.669</v>
      </c>
      <c r="K5994" s="10">
        <v>224.61103790000001</v>
      </c>
      <c r="L5994" s="10">
        <v>5.8250000000000002</v>
      </c>
      <c r="M5994" s="11" t="str" cm="1">
        <f t="array" ref="M5994">_xlfn.IFS(ROUND(Sales_Data[[#This Row],[Temperature]],0)&lt;50,"Cold",ROUND(Sales_Data[[#This Row],[Temperature]],0)&lt;70,"Mild",ROUND(Sales_Data[[#This Row],[Temperature]],0)&lt;84,"Warm",TRUE,"Hot")</f>
        <v>Mild</v>
      </c>
    </row>
    <row r="5995" spans="1:13" x14ac:dyDescent="0.3">
      <c r="A5995" s="5">
        <v>9</v>
      </c>
      <c r="B5995" s="6">
        <v>41155</v>
      </c>
      <c r="C5995" s="7" t="b">
        <f t="shared" si="186"/>
        <v>1</v>
      </c>
      <c r="D5995" s="7" t="str" cm="1">
        <f t="array" ref="D5995">_xlfn.SWITCH(A5995,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95" s="7">
        <f t="shared" si="187"/>
        <v>41155</v>
      </c>
      <c r="F5995" s="5">
        <v>2012</v>
      </c>
      <c r="G5995" s="8">
        <v>574955.94999999995</v>
      </c>
      <c r="H5995" s="5" t="s">
        <v>99</v>
      </c>
      <c r="I5995" s="9">
        <v>54.03</v>
      </c>
      <c r="J5995" s="10">
        <v>3.669</v>
      </c>
      <c r="K5995" s="10">
        <v>224.80468250000001</v>
      </c>
      <c r="L5995" s="10">
        <v>5.6669999999999998</v>
      </c>
      <c r="M5995" s="11" t="str" cm="1">
        <f t="array" ref="M5995">_xlfn.IFS(ROUND(Sales_Data[[#This Row],[Temperature]],0)&lt;50,"Cold",ROUND(Sales_Data[[#This Row],[Temperature]],0)&lt;70,"Mild",ROUND(Sales_Data[[#This Row],[Temperature]],0)&lt;84,"Warm",TRUE,"Hot")</f>
        <v>Mild</v>
      </c>
    </row>
    <row r="5996" spans="1:13" x14ac:dyDescent="0.3">
      <c r="A5996" s="5">
        <v>10</v>
      </c>
      <c r="B5996" s="6">
        <v>41155</v>
      </c>
      <c r="C5996" s="7" t="b">
        <f t="shared" si="186"/>
        <v>1</v>
      </c>
      <c r="D5996" s="7" t="str" cm="1">
        <f t="array" ref="D5996">_xlfn.SWITCH(A5996,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96" s="7">
        <f t="shared" si="187"/>
        <v>41155</v>
      </c>
      <c r="F5996" s="5">
        <v>2012</v>
      </c>
      <c r="G5996" s="8">
        <v>1917483.1</v>
      </c>
      <c r="H5996" s="5" t="s">
        <v>99</v>
      </c>
      <c r="I5996" s="9">
        <v>57.65</v>
      </c>
      <c r="J5996" s="10">
        <v>3.9630000000000001</v>
      </c>
      <c r="K5996" s="10">
        <v>130.74137930000001</v>
      </c>
      <c r="L5996" s="10">
        <v>7.5449999999999999</v>
      </c>
      <c r="M5996" s="11" t="str" cm="1">
        <f t="array" ref="M5996">_xlfn.IFS(ROUND(Sales_Data[[#This Row],[Temperature]],0)&lt;50,"Cold",ROUND(Sales_Data[[#This Row],[Temperature]],0)&lt;70,"Mild",ROUND(Sales_Data[[#This Row],[Temperature]],0)&lt;84,"Warm",TRUE,"Hot")</f>
        <v>Mild</v>
      </c>
    </row>
    <row r="5997" spans="1:13" x14ac:dyDescent="0.3">
      <c r="A5997" s="5">
        <v>11</v>
      </c>
      <c r="B5997" s="6">
        <v>41155</v>
      </c>
      <c r="C5997" s="7" t="b">
        <f t="shared" si="186"/>
        <v>1</v>
      </c>
      <c r="D5997" s="7" t="str" cm="1">
        <f t="array" ref="D5997">_xlfn.SWITCH(A5997,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97" s="7">
        <f t="shared" si="187"/>
        <v>41155</v>
      </c>
      <c r="F5997" s="5">
        <v>2012</v>
      </c>
      <c r="G5997" s="8">
        <v>1413382.76</v>
      </c>
      <c r="H5997" s="5" t="s">
        <v>99</v>
      </c>
      <c r="I5997" s="9">
        <v>61.44</v>
      </c>
      <c r="J5997" s="10">
        <v>3.669</v>
      </c>
      <c r="K5997" s="10">
        <v>224.56202909999999</v>
      </c>
      <c r="L5997" s="10">
        <v>6.8330000000000002</v>
      </c>
      <c r="M5997" s="11" t="str" cm="1">
        <f t="array" ref="M5997">_xlfn.IFS(ROUND(Sales_Data[[#This Row],[Temperature]],0)&lt;50,"Cold",ROUND(Sales_Data[[#This Row],[Temperature]],0)&lt;70,"Mild",ROUND(Sales_Data[[#This Row],[Temperature]],0)&lt;84,"Warm",TRUE,"Hot")</f>
        <v>Mild</v>
      </c>
    </row>
    <row r="5998" spans="1:13" x14ac:dyDescent="0.3">
      <c r="A5998" s="5">
        <v>12</v>
      </c>
      <c r="B5998" s="6">
        <v>41155</v>
      </c>
      <c r="C5998" s="7" t="b">
        <f t="shared" si="186"/>
        <v>1</v>
      </c>
      <c r="D5998" s="7" t="str" cm="1">
        <f t="array" ref="D5998">_xlfn.SWITCH(A5998,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98" s="7">
        <f t="shared" si="187"/>
        <v>41155</v>
      </c>
      <c r="F5998" s="5">
        <v>2012</v>
      </c>
      <c r="G5998" s="8">
        <v>1113208.57</v>
      </c>
      <c r="H5998" s="5" t="s">
        <v>99</v>
      </c>
      <c r="I5998" s="9">
        <v>54.54</v>
      </c>
      <c r="J5998" s="10">
        <v>4.25</v>
      </c>
      <c r="K5998" s="10">
        <v>130.74137930000001</v>
      </c>
      <c r="L5998" s="10">
        <v>12.186999999999999</v>
      </c>
      <c r="M5998" s="11" t="str" cm="1">
        <f t="array" ref="M5998">_xlfn.IFS(ROUND(Sales_Data[[#This Row],[Temperature]],0)&lt;50,"Cold",ROUND(Sales_Data[[#This Row],[Temperature]],0)&lt;70,"Mild",ROUND(Sales_Data[[#This Row],[Temperature]],0)&lt;84,"Warm",TRUE,"Hot")</f>
        <v>Mild</v>
      </c>
    </row>
    <row r="5999" spans="1:13" x14ac:dyDescent="0.3">
      <c r="A5999" s="5">
        <v>13</v>
      </c>
      <c r="B5999" s="6">
        <v>41155</v>
      </c>
      <c r="C5999" s="7" t="b">
        <f t="shared" si="186"/>
        <v>1</v>
      </c>
      <c r="D5999" s="7" t="str" cm="1">
        <f t="array" ref="D5999">_xlfn.SWITCH(A5999,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99" s="7">
        <f t="shared" si="187"/>
        <v>41155</v>
      </c>
      <c r="F5999" s="5">
        <v>2012</v>
      </c>
      <c r="G5999" s="8">
        <v>1986445.65</v>
      </c>
      <c r="H5999" s="5" t="s">
        <v>99</v>
      </c>
      <c r="I5999" s="9">
        <v>38.24</v>
      </c>
      <c r="J5999" s="10">
        <v>3.38</v>
      </c>
      <c r="K5999" s="10">
        <v>130.74137930000001</v>
      </c>
      <c r="L5999" s="10">
        <v>6.1040000000000001</v>
      </c>
      <c r="M5999" s="11" t="str" cm="1">
        <f t="array" ref="M5999">_xlfn.IFS(ROUND(Sales_Data[[#This Row],[Temperature]],0)&lt;50,"Cold",ROUND(Sales_Data[[#This Row],[Temperature]],0)&lt;70,"Mild",ROUND(Sales_Data[[#This Row],[Temperature]],0)&lt;84,"Warm",TRUE,"Hot")</f>
        <v>Cold</v>
      </c>
    </row>
    <row r="6000" spans="1:13" x14ac:dyDescent="0.3">
      <c r="A6000" s="5">
        <v>14</v>
      </c>
      <c r="B6000" s="6">
        <v>41155</v>
      </c>
      <c r="C6000" s="7" t="b">
        <f t="shared" si="186"/>
        <v>1</v>
      </c>
      <c r="D6000" s="7" t="str" cm="1">
        <f t="array" ref="D6000">_xlfn.SWITCH(A6000,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00" s="7">
        <f t="shared" si="187"/>
        <v>41155</v>
      </c>
      <c r="F6000" s="5">
        <v>2012</v>
      </c>
      <c r="G6000" s="8">
        <v>2020839.31</v>
      </c>
      <c r="H6000" s="5" t="s">
        <v>99</v>
      </c>
      <c r="I6000" s="9">
        <v>45.52</v>
      </c>
      <c r="J6000" s="10">
        <v>3.8479999999999999</v>
      </c>
      <c r="K6000" s="10">
        <v>190.3359973</v>
      </c>
      <c r="L6000" s="10">
        <v>8.4239999999999995</v>
      </c>
      <c r="M6000" s="11" t="str" cm="1">
        <f t="array" ref="M6000">_xlfn.IFS(ROUND(Sales_Data[[#This Row],[Temperature]],0)&lt;50,"Cold",ROUND(Sales_Data[[#This Row],[Temperature]],0)&lt;70,"Mild",ROUND(Sales_Data[[#This Row],[Temperature]],0)&lt;84,"Warm",TRUE,"Hot")</f>
        <v>Cold</v>
      </c>
    </row>
    <row r="6001" spans="1:13" x14ac:dyDescent="0.3">
      <c r="A6001" s="5">
        <v>15</v>
      </c>
      <c r="B6001" s="6">
        <v>41155</v>
      </c>
      <c r="C6001" s="7" t="b">
        <f t="shared" si="186"/>
        <v>1</v>
      </c>
      <c r="D6001" s="7" t="str" cm="1">
        <f t="array" ref="D6001">_xlfn.SWITCH(A6001,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01" s="7">
        <f t="shared" si="187"/>
        <v>41155</v>
      </c>
      <c r="F6001" s="5">
        <v>2012</v>
      </c>
      <c r="G6001" s="8">
        <v>545120.67000000004</v>
      </c>
      <c r="H6001" s="5" t="s">
        <v>99</v>
      </c>
      <c r="I6001" s="9">
        <v>36.97</v>
      </c>
      <c r="J6001" s="10">
        <v>4.0209999999999999</v>
      </c>
      <c r="K6001" s="10">
        <v>137.50668970000001</v>
      </c>
      <c r="L6001" s="10">
        <v>7.9429999999999996</v>
      </c>
      <c r="M6001" s="11" t="str" cm="1">
        <f t="array" ref="M6001">_xlfn.IFS(ROUND(Sales_Data[[#This Row],[Temperature]],0)&lt;50,"Cold",ROUND(Sales_Data[[#This Row],[Temperature]],0)&lt;70,"Mild",ROUND(Sales_Data[[#This Row],[Temperature]],0)&lt;84,"Warm",TRUE,"Hot")</f>
        <v>Cold</v>
      </c>
    </row>
    <row r="6002" spans="1:13" x14ac:dyDescent="0.3">
      <c r="A6002" s="5">
        <v>16</v>
      </c>
      <c r="B6002" s="6">
        <v>41155</v>
      </c>
      <c r="C6002" s="7" t="b">
        <f t="shared" si="186"/>
        <v>1</v>
      </c>
      <c r="D6002" s="7" t="str" cm="1">
        <f t="array" ref="D6002">_xlfn.SWITCH(A6002,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02" s="7">
        <f t="shared" si="187"/>
        <v>41155</v>
      </c>
      <c r="F6002" s="5">
        <v>2012</v>
      </c>
      <c r="G6002" s="8">
        <v>495951.66</v>
      </c>
      <c r="H6002" s="5" t="s">
        <v>99</v>
      </c>
      <c r="I6002" s="9">
        <v>28.16</v>
      </c>
      <c r="J6002" s="10">
        <v>3.286</v>
      </c>
      <c r="K6002" s="10">
        <v>196.96315989999999</v>
      </c>
      <c r="L6002" s="10">
        <v>6.1619999999999999</v>
      </c>
      <c r="M6002" s="11" t="str" cm="1">
        <f t="array" ref="M6002">_xlfn.IFS(ROUND(Sales_Data[[#This Row],[Temperature]],0)&lt;50,"Cold",ROUND(Sales_Data[[#This Row],[Temperature]],0)&lt;70,"Mild",ROUND(Sales_Data[[#This Row],[Temperature]],0)&lt;84,"Warm",TRUE,"Hot")</f>
        <v>Cold</v>
      </c>
    </row>
    <row r="6003" spans="1:13" x14ac:dyDescent="0.3">
      <c r="A6003" s="5">
        <v>17</v>
      </c>
      <c r="B6003" s="6">
        <v>41155</v>
      </c>
      <c r="C6003" s="7" t="b">
        <f t="shared" si="186"/>
        <v>1</v>
      </c>
      <c r="D6003" s="7" t="str" cm="1">
        <f t="array" ref="D6003">_xlfn.SWITCH(A6003,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03" s="7">
        <f t="shared" si="187"/>
        <v>41155</v>
      </c>
      <c r="F6003" s="5">
        <v>2012</v>
      </c>
      <c r="G6003" s="8">
        <v>860224.98</v>
      </c>
      <c r="H6003" s="5" t="s">
        <v>99</v>
      </c>
      <c r="I6003" s="9">
        <v>32.020000000000003</v>
      </c>
      <c r="J6003" s="10">
        <v>3.38</v>
      </c>
      <c r="K6003" s="10">
        <v>130.74137930000001</v>
      </c>
      <c r="L6003" s="10">
        <v>6.4029999999999996</v>
      </c>
      <c r="M6003" s="11" t="str" cm="1">
        <f t="array" ref="M6003">_xlfn.IFS(ROUND(Sales_Data[[#This Row],[Temperature]],0)&lt;50,"Cold",ROUND(Sales_Data[[#This Row],[Temperature]],0)&lt;70,"Mild",ROUND(Sales_Data[[#This Row],[Temperature]],0)&lt;84,"Warm",TRUE,"Hot")</f>
        <v>Cold</v>
      </c>
    </row>
    <row r="6004" spans="1:13" x14ac:dyDescent="0.3">
      <c r="A6004" s="5">
        <v>18</v>
      </c>
      <c r="B6004" s="6">
        <v>41155</v>
      </c>
      <c r="C6004" s="7" t="b">
        <f t="shared" si="186"/>
        <v>1</v>
      </c>
      <c r="D6004" s="7" t="str" cm="1">
        <f t="array" ref="D6004">_xlfn.SWITCH(A6004,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04" s="7">
        <f t="shared" si="187"/>
        <v>41155</v>
      </c>
      <c r="F6004" s="5">
        <v>2012</v>
      </c>
      <c r="G6004" s="8">
        <v>1084894.47</v>
      </c>
      <c r="H6004" s="5" t="s">
        <v>99</v>
      </c>
      <c r="I6004" s="9">
        <v>38.1</v>
      </c>
      <c r="J6004" s="10">
        <v>3.8759999999999999</v>
      </c>
      <c r="K6004" s="10">
        <v>137.50668970000001</v>
      </c>
      <c r="L6004" s="10">
        <v>8.0749999999999993</v>
      </c>
      <c r="M6004" s="11" t="str" cm="1">
        <f t="array" ref="M6004">_xlfn.IFS(ROUND(Sales_Data[[#This Row],[Temperature]],0)&lt;50,"Cold",ROUND(Sales_Data[[#This Row],[Temperature]],0)&lt;70,"Mild",ROUND(Sales_Data[[#This Row],[Temperature]],0)&lt;84,"Warm",TRUE,"Hot")</f>
        <v>Cold</v>
      </c>
    </row>
    <row r="6005" spans="1:13" x14ac:dyDescent="0.3">
      <c r="A6005" s="5">
        <v>19</v>
      </c>
      <c r="B6005" s="6">
        <v>41155</v>
      </c>
      <c r="C6005" s="7" t="b">
        <f t="shared" si="186"/>
        <v>1</v>
      </c>
      <c r="D6005" s="7" t="str" cm="1">
        <f t="array" ref="D6005">_xlfn.SWITCH(A6005,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05" s="7">
        <f t="shared" si="187"/>
        <v>41155</v>
      </c>
      <c r="F6005" s="5">
        <v>2012</v>
      </c>
      <c r="G6005" s="8">
        <v>1358816.46</v>
      </c>
      <c r="H6005" s="5" t="s">
        <v>99</v>
      </c>
      <c r="I6005" s="9">
        <v>38.15</v>
      </c>
      <c r="J6005" s="10">
        <v>4.0209999999999999</v>
      </c>
      <c r="K6005" s="10">
        <v>137.50668970000001</v>
      </c>
      <c r="L6005" s="10">
        <v>7.9429999999999996</v>
      </c>
      <c r="M6005" s="11" t="str" cm="1">
        <f t="array" ref="M6005">_xlfn.IFS(ROUND(Sales_Data[[#This Row],[Temperature]],0)&lt;50,"Cold",ROUND(Sales_Data[[#This Row],[Temperature]],0)&lt;70,"Mild",ROUND(Sales_Data[[#This Row],[Temperature]],0)&lt;84,"Warm",TRUE,"Hot")</f>
        <v>Cold</v>
      </c>
    </row>
    <row r="6006" spans="1:13" x14ac:dyDescent="0.3">
      <c r="A6006" s="5">
        <v>20</v>
      </c>
      <c r="B6006" s="6">
        <v>41155</v>
      </c>
      <c r="C6006" s="7" t="b">
        <f t="shared" si="186"/>
        <v>1</v>
      </c>
      <c r="D6006" s="7" t="str" cm="1">
        <f t="array" ref="D6006">_xlfn.SWITCH(A6006,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06" s="7">
        <f t="shared" si="187"/>
        <v>41155</v>
      </c>
      <c r="F6006" s="5">
        <v>2012</v>
      </c>
      <c r="G6006" s="8">
        <v>2139265.4</v>
      </c>
      <c r="H6006" s="5" t="s">
        <v>99</v>
      </c>
      <c r="I6006" s="9">
        <v>41.14</v>
      </c>
      <c r="J6006" s="10">
        <v>3.8479999999999999</v>
      </c>
      <c r="K6006" s="10">
        <v>213.8711137</v>
      </c>
      <c r="L6006" s="10">
        <v>6.9610000000000003</v>
      </c>
      <c r="M6006" s="11" t="str" cm="1">
        <f t="array" ref="M6006">_xlfn.IFS(ROUND(Sales_Data[[#This Row],[Temperature]],0)&lt;50,"Cold",ROUND(Sales_Data[[#This Row],[Temperature]],0)&lt;70,"Mild",ROUND(Sales_Data[[#This Row],[Temperature]],0)&lt;84,"Warm",TRUE,"Hot")</f>
        <v>Cold</v>
      </c>
    </row>
    <row r="6007" spans="1:13" x14ac:dyDescent="0.3">
      <c r="A6007" s="5">
        <v>21</v>
      </c>
      <c r="B6007" s="6">
        <v>41155</v>
      </c>
      <c r="C6007" s="7" t="b">
        <f t="shared" si="186"/>
        <v>1</v>
      </c>
      <c r="D6007" s="7" t="str" cm="1">
        <f t="array" ref="D6007">_xlfn.SWITCH(A6007,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07" s="7">
        <f t="shared" si="187"/>
        <v>41155</v>
      </c>
      <c r="F6007" s="5">
        <v>2012</v>
      </c>
      <c r="G6007" s="8">
        <v>755084.4</v>
      </c>
      <c r="H6007" s="5" t="s">
        <v>99</v>
      </c>
      <c r="I6007" s="9">
        <v>57.16</v>
      </c>
      <c r="J6007" s="10">
        <v>3.669</v>
      </c>
      <c r="K6007" s="10">
        <v>220.69743320000001</v>
      </c>
      <c r="L6007" s="10">
        <v>7.0570000000000004</v>
      </c>
      <c r="M6007" s="11" t="str" cm="1">
        <f t="array" ref="M6007">_xlfn.IFS(ROUND(Sales_Data[[#This Row],[Temperature]],0)&lt;50,"Cold",ROUND(Sales_Data[[#This Row],[Temperature]],0)&lt;70,"Mild",ROUND(Sales_Data[[#This Row],[Temperature]],0)&lt;84,"Warm",TRUE,"Hot")</f>
        <v>Mild</v>
      </c>
    </row>
    <row r="6008" spans="1:13" x14ac:dyDescent="0.3">
      <c r="A6008" s="5">
        <v>22</v>
      </c>
      <c r="B6008" s="6">
        <v>41155</v>
      </c>
      <c r="C6008" s="7" t="b">
        <f t="shared" si="186"/>
        <v>1</v>
      </c>
      <c r="D6008" s="7" t="str" cm="1">
        <f t="array" ref="D6008">_xlfn.SWITCH(A6008,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08" s="7">
        <f t="shared" si="187"/>
        <v>41155</v>
      </c>
      <c r="F6008" s="5">
        <v>2012</v>
      </c>
      <c r="G6008" s="8">
        <v>991127.01</v>
      </c>
      <c r="H6008" s="5" t="s">
        <v>99</v>
      </c>
      <c r="I6008" s="9">
        <v>41.72</v>
      </c>
      <c r="J6008" s="10">
        <v>3.8759999999999999</v>
      </c>
      <c r="K6008" s="10">
        <v>141.4742857</v>
      </c>
      <c r="L6008" s="10">
        <v>7.5030000000000001</v>
      </c>
      <c r="M6008" s="11" t="str" cm="1">
        <f t="array" ref="M6008">_xlfn.IFS(ROUND(Sales_Data[[#This Row],[Temperature]],0)&lt;50,"Cold",ROUND(Sales_Data[[#This Row],[Temperature]],0)&lt;70,"Mild",ROUND(Sales_Data[[#This Row],[Temperature]],0)&lt;84,"Warm",TRUE,"Hot")</f>
        <v>Cold</v>
      </c>
    </row>
    <row r="6009" spans="1:13" x14ac:dyDescent="0.3">
      <c r="A6009" s="5">
        <v>23</v>
      </c>
      <c r="B6009" s="6">
        <v>41155</v>
      </c>
      <c r="C6009" s="7" t="b">
        <f t="shared" si="186"/>
        <v>1</v>
      </c>
      <c r="D6009" s="7" t="str" cm="1">
        <f t="array" ref="D6009">_xlfn.SWITCH(A6009,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09" s="7">
        <f t="shared" si="187"/>
        <v>41155</v>
      </c>
      <c r="F6009" s="5">
        <v>2012</v>
      </c>
      <c r="G6009" s="8">
        <v>1292724.8999999999</v>
      </c>
      <c r="H6009" s="5" t="s">
        <v>99</v>
      </c>
      <c r="I6009" s="9">
        <v>33.11</v>
      </c>
      <c r="J6009" s="10">
        <v>3.8759999999999999</v>
      </c>
      <c r="K6009" s="10">
        <v>137.50668970000001</v>
      </c>
      <c r="L6009" s="10">
        <v>4.2610000000000001</v>
      </c>
      <c r="M6009" s="11" t="str" cm="1">
        <f t="array" ref="M6009">_xlfn.IFS(ROUND(Sales_Data[[#This Row],[Temperature]],0)&lt;50,"Cold",ROUND(Sales_Data[[#This Row],[Temperature]],0)&lt;70,"Mild",ROUND(Sales_Data[[#This Row],[Temperature]],0)&lt;84,"Warm",TRUE,"Hot")</f>
        <v>Cold</v>
      </c>
    </row>
    <row r="6010" spans="1:13" x14ac:dyDescent="0.3">
      <c r="A6010" s="5">
        <v>24</v>
      </c>
      <c r="B6010" s="6">
        <v>41155</v>
      </c>
      <c r="C6010" s="7" t="b">
        <f t="shared" si="186"/>
        <v>1</v>
      </c>
      <c r="D6010" s="7" t="str" cm="1">
        <f t="array" ref="D6010">_xlfn.SWITCH(A6010,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010" s="7">
        <f t="shared" si="187"/>
        <v>41155</v>
      </c>
      <c r="F6010" s="5">
        <v>2012</v>
      </c>
      <c r="G6010" s="8">
        <v>1325835.7</v>
      </c>
      <c r="H6010" s="5" t="s">
        <v>99</v>
      </c>
      <c r="I6010" s="9">
        <v>41.5</v>
      </c>
      <c r="J6010" s="10">
        <v>4.0209999999999999</v>
      </c>
      <c r="K6010" s="10">
        <v>137.50668970000001</v>
      </c>
      <c r="L6010" s="10">
        <v>8.6590000000000007</v>
      </c>
      <c r="M6010" s="11" t="str" cm="1">
        <f t="array" ref="M6010">_xlfn.IFS(ROUND(Sales_Data[[#This Row],[Temperature]],0)&lt;50,"Cold",ROUND(Sales_Data[[#This Row],[Temperature]],0)&lt;70,"Mild",ROUND(Sales_Data[[#This Row],[Temperature]],0)&lt;84,"Warm",TRUE,"Hot")</f>
        <v>Cold</v>
      </c>
    </row>
    <row r="6011" spans="1:13" x14ac:dyDescent="0.3">
      <c r="A6011" s="5">
        <v>25</v>
      </c>
      <c r="B6011" s="6">
        <v>41155</v>
      </c>
      <c r="C6011" s="7" t="b">
        <f t="shared" si="186"/>
        <v>1</v>
      </c>
      <c r="D6011" s="7" t="str" cm="1">
        <f t="array" ref="D6011">_xlfn.SWITCH(A6011,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011" s="7">
        <f t="shared" si="187"/>
        <v>41155</v>
      </c>
      <c r="F6011" s="5">
        <v>2012</v>
      </c>
      <c r="G6011" s="8">
        <v>643711.53</v>
      </c>
      <c r="H6011" s="5" t="s">
        <v>99</v>
      </c>
      <c r="I6011" s="9">
        <v>37.44</v>
      </c>
      <c r="J6011" s="10">
        <v>3.8479999999999999</v>
      </c>
      <c r="K6011" s="10">
        <v>213.8711137</v>
      </c>
      <c r="L6011" s="10">
        <v>6.9610000000000003</v>
      </c>
      <c r="M6011" s="11" t="str" cm="1">
        <f t="array" ref="M6011">_xlfn.IFS(ROUND(Sales_Data[[#This Row],[Temperature]],0)&lt;50,"Cold",ROUND(Sales_Data[[#This Row],[Temperature]],0)&lt;70,"Mild",ROUND(Sales_Data[[#This Row],[Temperature]],0)&lt;84,"Warm",TRUE,"Hot")</f>
        <v>Cold</v>
      </c>
    </row>
    <row r="6012" spans="1:13" x14ac:dyDescent="0.3">
      <c r="A6012" s="5">
        <v>26</v>
      </c>
      <c r="B6012" s="6">
        <v>41155</v>
      </c>
      <c r="C6012" s="7" t="b">
        <f t="shared" si="186"/>
        <v>1</v>
      </c>
      <c r="D6012" s="7" t="str" cm="1">
        <f t="array" ref="D6012">_xlfn.SWITCH(A6012,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012" s="7">
        <f t="shared" si="187"/>
        <v>41155</v>
      </c>
      <c r="F6012" s="5">
        <v>2012</v>
      </c>
      <c r="G6012" s="8">
        <v>1028569.01</v>
      </c>
      <c r="H6012" s="5" t="s">
        <v>99</v>
      </c>
      <c r="I6012" s="9">
        <v>29.03</v>
      </c>
      <c r="J6012" s="10">
        <v>3.8759999999999999</v>
      </c>
      <c r="K6012" s="10">
        <v>137.50668970000001</v>
      </c>
      <c r="L6012" s="10">
        <v>7.4669999999999996</v>
      </c>
      <c r="M6012" s="11" t="str" cm="1">
        <f t="array" ref="M6012">_xlfn.IFS(ROUND(Sales_Data[[#This Row],[Temperature]],0)&lt;50,"Cold",ROUND(Sales_Data[[#This Row],[Temperature]],0)&lt;70,"Mild",ROUND(Sales_Data[[#This Row],[Temperature]],0)&lt;84,"Warm",TRUE,"Hot")</f>
        <v>Cold</v>
      </c>
    </row>
    <row r="6013" spans="1:13" x14ac:dyDescent="0.3">
      <c r="A6013" s="5">
        <v>27</v>
      </c>
      <c r="B6013" s="6">
        <v>41155</v>
      </c>
      <c r="C6013" s="7" t="b">
        <f t="shared" si="186"/>
        <v>1</v>
      </c>
      <c r="D6013" s="7" t="str" cm="1">
        <f t="array" ref="D6013">_xlfn.SWITCH(A6013,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013" s="7">
        <f t="shared" si="187"/>
        <v>41155</v>
      </c>
      <c r="F6013" s="5">
        <v>2012</v>
      </c>
      <c r="G6013" s="8">
        <v>1607343.41</v>
      </c>
      <c r="H6013" s="5" t="s">
        <v>99</v>
      </c>
      <c r="I6013" s="9">
        <v>44.32</v>
      </c>
      <c r="J6013" s="10">
        <v>4.0209999999999999</v>
      </c>
      <c r="K6013" s="10">
        <v>141.4742857</v>
      </c>
      <c r="L6013" s="10">
        <v>8.0090000000000003</v>
      </c>
      <c r="M6013" s="11" t="str" cm="1">
        <f t="array" ref="M6013">_xlfn.IFS(ROUND(Sales_Data[[#This Row],[Temperature]],0)&lt;50,"Cold",ROUND(Sales_Data[[#This Row],[Temperature]],0)&lt;70,"Mild",ROUND(Sales_Data[[#This Row],[Temperature]],0)&lt;84,"Warm",TRUE,"Hot")</f>
        <v>Cold</v>
      </c>
    </row>
    <row r="6014" spans="1:13" x14ac:dyDescent="0.3">
      <c r="A6014" s="5">
        <v>28</v>
      </c>
      <c r="B6014" s="6">
        <v>41155</v>
      </c>
      <c r="C6014" s="7" t="b">
        <f t="shared" si="186"/>
        <v>1</v>
      </c>
      <c r="D6014" s="7" t="str" cm="1">
        <f t="array" ref="D6014">_xlfn.SWITCH(A6014,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014" s="7">
        <f t="shared" si="187"/>
        <v>41155</v>
      </c>
      <c r="F6014" s="5">
        <v>2012</v>
      </c>
      <c r="G6014" s="8">
        <v>1680764.06</v>
      </c>
      <c r="H6014" s="5" t="s">
        <v>99</v>
      </c>
      <c r="I6014" s="9">
        <v>54.54</v>
      </c>
      <c r="J6014" s="10">
        <v>4.25</v>
      </c>
      <c r="K6014" s="10">
        <v>130.74137930000001</v>
      </c>
      <c r="L6014" s="10">
        <v>12.186999999999999</v>
      </c>
      <c r="M6014" s="11" t="str" cm="1">
        <f t="array" ref="M6014">_xlfn.IFS(ROUND(Sales_Data[[#This Row],[Temperature]],0)&lt;50,"Cold",ROUND(Sales_Data[[#This Row],[Temperature]],0)&lt;70,"Mild",ROUND(Sales_Data[[#This Row],[Temperature]],0)&lt;84,"Warm",TRUE,"Hot")</f>
        <v>Mild</v>
      </c>
    </row>
    <row r="6015" spans="1:13" x14ac:dyDescent="0.3">
      <c r="A6015" s="5">
        <v>29</v>
      </c>
      <c r="B6015" s="6">
        <v>41155</v>
      </c>
      <c r="C6015" s="7" t="b">
        <f t="shared" si="186"/>
        <v>1</v>
      </c>
      <c r="D6015" s="7" t="str" cm="1">
        <f t="array" ref="D6015">_xlfn.SWITCH(A6015,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015" s="7">
        <f t="shared" si="187"/>
        <v>41155</v>
      </c>
      <c r="F6015" s="5">
        <v>2012</v>
      </c>
      <c r="G6015" s="8">
        <v>504750.35</v>
      </c>
      <c r="H6015" s="5" t="s">
        <v>99</v>
      </c>
      <c r="I6015" s="9">
        <v>41.72</v>
      </c>
      <c r="J6015" s="10">
        <v>3.8759999999999999</v>
      </c>
      <c r="K6015" s="10">
        <v>137.50668970000001</v>
      </c>
      <c r="L6015" s="10">
        <v>8.9879999999999995</v>
      </c>
      <c r="M6015" s="11" t="str" cm="1">
        <f t="array" ref="M6015">_xlfn.IFS(ROUND(Sales_Data[[#This Row],[Temperature]],0)&lt;50,"Cold",ROUND(Sales_Data[[#This Row],[Temperature]],0)&lt;70,"Mild",ROUND(Sales_Data[[#This Row],[Temperature]],0)&lt;84,"Warm",TRUE,"Hot")</f>
        <v>Cold</v>
      </c>
    </row>
    <row r="6016" spans="1:13" x14ac:dyDescent="0.3">
      <c r="A6016" s="5">
        <v>30</v>
      </c>
      <c r="B6016" s="6">
        <v>41155</v>
      </c>
      <c r="C6016" s="7" t="b">
        <f t="shared" si="186"/>
        <v>1</v>
      </c>
      <c r="D6016" s="7" t="str" cm="1">
        <f t="array" ref="D6016">_xlfn.SWITCH(A6016,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016" s="7">
        <f t="shared" si="187"/>
        <v>41155</v>
      </c>
      <c r="F6016" s="5">
        <v>2012</v>
      </c>
      <c r="G6016" s="8">
        <v>446617.89</v>
      </c>
      <c r="H6016" s="5" t="s">
        <v>99</v>
      </c>
      <c r="I6016" s="9">
        <v>57.16</v>
      </c>
      <c r="J6016" s="10">
        <v>3.669</v>
      </c>
      <c r="K6016" s="10">
        <v>220.69743320000001</v>
      </c>
      <c r="L6016" s="10">
        <v>7.0570000000000004</v>
      </c>
      <c r="M6016" s="11" t="str" cm="1">
        <f t="array" ref="M6016">_xlfn.IFS(ROUND(Sales_Data[[#This Row],[Temperature]],0)&lt;50,"Cold",ROUND(Sales_Data[[#This Row],[Temperature]],0)&lt;70,"Mild",ROUND(Sales_Data[[#This Row],[Temperature]],0)&lt;84,"Warm",TRUE,"Hot")</f>
        <v>Mild</v>
      </c>
    </row>
    <row r="6017" spans="1:13" x14ac:dyDescent="0.3">
      <c r="A6017" s="5">
        <v>31</v>
      </c>
      <c r="B6017" s="6">
        <v>41155</v>
      </c>
      <c r="C6017" s="7" t="b">
        <f t="shared" si="186"/>
        <v>1</v>
      </c>
      <c r="D6017" s="7" t="str" cm="1">
        <f t="array" ref="D6017">_xlfn.SWITCH(A6017,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017" s="7">
        <f t="shared" si="187"/>
        <v>41155</v>
      </c>
      <c r="F6017" s="5">
        <v>2012</v>
      </c>
      <c r="G6017" s="8">
        <v>1439034.86</v>
      </c>
      <c r="H6017" s="5" t="s">
        <v>99</v>
      </c>
      <c r="I6017" s="9">
        <v>57.16</v>
      </c>
      <c r="J6017" s="10">
        <v>3.669</v>
      </c>
      <c r="K6017" s="10">
        <v>220.69743320000001</v>
      </c>
      <c r="L6017" s="10">
        <v>7.0570000000000004</v>
      </c>
      <c r="M6017" s="11" t="str" cm="1">
        <f t="array" ref="M6017">_xlfn.IFS(ROUND(Sales_Data[[#This Row],[Temperature]],0)&lt;50,"Cold",ROUND(Sales_Data[[#This Row],[Temperature]],0)&lt;70,"Mild",ROUND(Sales_Data[[#This Row],[Temperature]],0)&lt;84,"Warm",TRUE,"Hot")</f>
        <v>Mild</v>
      </c>
    </row>
    <row r="6018" spans="1:13" x14ac:dyDescent="0.3">
      <c r="A6018" s="5">
        <v>32</v>
      </c>
      <c r="B6018" s="6">
        <v>41155</v>
      </c>
      <c r="C6018" s="7" t="b">
        <f t="shared" ref="C6018:C6081" si="188">ISNUMBER(B6018)</f>
        <v>1</v>
      </c>
      <c r="D6018" s="7" t="str" cm="1">
        <f t="array" ref="D6018">_xlfn.SWITCH(A6018,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018" s="7">
        <f t="shared" ref="E6018:E6081" si="189">IF(C6018,B6018,DATE(RIGHT(B6018,4),MID(B6018,4,2),LEFT(B6018,2)))</f>
        <v>41155</v>
      </c>
      <c r="F6018" s="5">
        <v>2012</v>
      </c>
      <c r="G6018" s="8">
        <v>1124537.97</v>
      </c>
      <c r="H6018" s="5" t="s">
        <v>99</v>
      </c>
      <c r="I6018" s="9">
        <v>39.9</v>
      </c>
      <c r="J6018" s="10">
        <v>3.286</v>
      </c>
      <c r="K6018" s="10">
        <v>196.96315989999999</v>
      </c>
      <c r="L6018" s="10">
        <v>8.2560000000000002</v>
      </c>
      <c r="M6018" s="11" t="str" cm="1">
        <f t="array" ref="M6018">_xlfn.IFS(ROUND(Sales_Data[[#This Row],[Temperature]],0)&lt;50,"Cold",ROUND(Sales_Data[[#This Row],[Temperature]],0)&lt;70,"Mild",ROUND(Sales_Data[[#This Row],[Temperature]],0)&lt;84,"Warm",TRUE,"Hot")</f>
        <v>Cold</v>
      </c>
    </row>
    <row r="6019" spans="1:13" x14ac:dyDescent="0.3">
      <c r="A6019" s="5">
        <v>33</v>
      </c>
      <c r="B6019" s="6">
        <v>41155</v>
      </c>
      <c r="C6019" s="7" t="b">
        <f t="shared" si="188"/>
        <v>1</v>
      </c>
      <c r="D6019" s="7" t="str" cm="1">
        <f t="array" ref="D6019">_xlfn.SWITCH(A6019,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019" s="7">
        <f t="shared" si="189"/>
        <v>41155</v>
      </c>
      <c r="F6019" s="5">
        <v>2012</v>
      </c>
      <c r="G6019" s="8">
        <v>287346.28999999998</v>
      </c>
      <c r="H6019" s="5" t="s">
        <v>99</v>
      </c>
      <c r="I6019" s="9">
        <v>62.2</v>
      </c>
      <c r="J6019" s="10">
        <v>3.9630000000000001</v>
      </c>
      <c r="K6019" s="10">
        <v>130.74137930000001</v>
      </c>
      <c r="L6019" s="10">
        <v>7.6029999999999998</v>
      </c>
      <c r="M6019" s="11" t="str" cm="1">
        <f t="array" ref="M6019">_xlfn.IFS(ROUND(Sales_Data[[#This Row],[Temperature]],0)&lt;50,"Cold",ROUND(Sales_Data[[#This Row],[Temperature]],0)&lt;70,"Mild",ROUND(Sales_Data[[#This Row],[Temperature]],0)&lt;84,"Warm",TRUE,"Hot")</f>
        <v>Mild</v>
      </c>
    </row>
    <row r="6020" spans="1:13" x14ac:dyDescent="0.3">
      <c r="A6020" s="5">
        <v>34</v>
      </c>
      <c r="B6020" s="6">
        <v>41155</v>
      </c>
      <c r="C6020" s="7" t="b">
        <f t="shared" si="188"/>
        <v>1</v>
      </c>
      <c r="D6020" s="7" t="str" cm="1">
        <f t="array" ref="D6020">_xlfn.SWITCH(A6020,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020" s="7">
        <f t="shared" si="189"/>
        <v>41155</v>
      </c>
      <c r="F6020" s="5">
        <v>2012</v>
      </c>
      <c r="G6020" s="8">
        <v>976393.43</v>
      </c>
      <c r="H6020" s="5" t="s">
        <v>99</v>
      </c>
      <c r="I6020" s="9">
        <v>42.7</v>
      </c>
      <c r="J6020" s="10">
        <v>3.6669999999999998</v>
      </c>
      <c r="K6020" s="10">
        <v>130.74137930000001</v>
      </c>
      <c r="L6020" s="10">
        <v>9.6530000000000005</v>
      </c>
      <c r="M6020" s="11" t="str" cm="1">
        <f t="array" ref="M6020">_xlfn.IFS(ROUND(Sales_Data[[#This Row],[Temperature]],0)&lt;50,"Cold",ROUND(Sales_Data[[#This Row],[Temperature]],0)&lt;70,"Mild",ROUND(Sales_Data[[#This Row],[Temperature]],0)&lt;84,"Warm",TRUE,"Hot")</f>
        <v>Cold</v>
      </c>
    </row>
    <row r="6021" spans="1:13" x14ac:dyDescent="0.3">
      <c r="A6021" s="5">
        <v>35</v>
      </c>
      <c r="B6021" s="6">
        <v>41155</v>
      </c>
      <c r="C6021" s="7" t="b">
        <f t="shared" si="188"/>
        <v>1</v>
      </c>
      <c r="D6021" s="7" t="str" cm="1">
        <f t="array" ref="D6021">_xlfn.SWITCH(A6021,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021" s="7">
        <f t="shared" si="189"/>
        <v>41155</v>
      </c>
      <c r="F6021" s="5">
        <v>2012</v>
      </c>
      <c r="G6021" s="8">
        <v>796351.35</v>
      </c>
      <c r="H6021" s="5" t="s">
        <v>99</v>
      </c>
      <c r="I6021" s="9">
        <v>44.32</v>
      </c>
      <c r="J6021" s="10">
        <v>3.8479999999999999</v>
      </c>
      <c r="K6021" s="10">
        <v>141.4742857</v>
      </c>
      <c r="L6021" s="10">
        <v>8.7439999999999998</v>
      </c>
      <c r="M6021" s="11" t="str" cm="1">
        <f t="array" ref="M6021">_xlfn.IFS(ROUND(Sales_Data[[#This Row],[Temperature]],0)&lt;50,"Cold",ROUND(Sales_Data[[#This Row],[Temperature]],0)&lt;70,"Mild",ROUND(Sales_Data[[#This Row],[Temperature]],0)&lt;84,"Warm",TRUE,"Hot")</f>
        <v>Cold</v>
      </c>
    </row>
    <row r="6022" spans="1:13" x14ac:dyDescent="0.3">
      <c r="A6022" s="5">
        <v>36</v>
      </c>
      <c r="B6022" s="6">
        <v>41155</v>
      </c>
      <c r="C6022" s="7" t="b">
        <f t="shared" si="188"/>
        <v>1</v>
      </c>
      <c r="D6022" s="7" t="str" cm="1">
        <f t="array" ref="D6022">_xlfn.SWITCH(A6022,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022" s="7">
        <f t="shared" si="189"/>
        <v>41155</v>
      </c>
      <c r="F6022" s="5">
        <v>2012</v>
      </c>
      <c r="G6022" s="8">
        <v>318674.93</v>
      </c>
      <c r="H6022" s="5" t="s">
        <v>99</v>
      </c>
      <c r="I6022" s="9">
        <v>63.19</v>
      </c>
      <c r="J6022" s="10">
        <v>3.6469999999999998</v>
      </c>
      <c r="K6022" s="10">
        <v>219.7437314</v>
      </c>
      <c r="L6022" s="10">
        <v>7.2439999999999998</v>
      </c>
      <c r="M6022" s="11" t="str" cm="1">
        <f t="array" ref="M6022">_xlfn.IFS(ROUND(Sales_Data[[#This Row],[Temperature]],0)&lt;50,"Cold",ROUND(Sales_Data[[#This Row],[Temperature]],0)&lt;70,"Mild",ROUND(Sales_Data[[#This Row],[Temperature]],0)&lt;84,"Warm",TRUE,"Hot")</f>
        <v>Mild</v>
      </c>
    </row>
    <row r="6023" spans="1:13" x14ac:dyDescent="0.3">
      <c r="A6023" s="5">
        <v>37</v>
      </c>
      <c r="B6023" s="6">
        <v>41155</v>
      </c>
      <c r="C6023" s="7" t="b">
        <f t="shared" si="188"/>
        <v>1</v>
      </c>
      <c r="D6023" s="7" t="str" cm="1">
        <f t="array" ref="D6023">_xlfn.SWITCH(A6023,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023" s="7">
        <f t="shared" si="189"/>
        <v>41155</v>
      </c>
      <c r="F6023" s="5">
        <v>2012</v>
      </c>
      <c r="G6023" s="8">
        <v>535937.25</v>
      </c>
      <c r="H6023" s="5" t="s">
        <v>99</v>
      </c>
      <c r="I6023" s="9">
        <v>63.19</v>
      </c>
      <c r="J6023" s="10">
        <v>3.669</v>
      </c>
      <c r="K6023" s="10">
        <v>219.7437314</v>
      </c>
      <c r="L6023" s="10">
        <v>7.2439999999999998</v>
      </c>
      <c r="M6023" s="11" t="str" cm="1">
        <f t="array" ref="M6023">_xlfn.IFS(ROUND(Sales_Data[[#This Row],[Temperature]],0)&lt;50,"Cold",ROUND(Sales_Data[[#This Row],[Temperature]],0)&lt;70,"Mild",ROUND(Sales_Data[[#This Row],[Temperature]],0)&lt;84,"Warm",TRUE,"Hot")</f>
        <v>Mild</v>
      </c>
    </row>
    <row r="6024" spans="1:13" x14ac:dyDescent="0.3">
      <c r="A6024" s="5">
        <v>38</v>
      </c>
      <c r="B6024" s="6">
        <v>41155</v>
      </c>
      <c r="C6024" s="7" t="b">
        <f t="shared" si="188"/>
        <v>1</v>
      </c>
      <c r="D6024" s="7" t="str" cm="1">
        <f t="array" ref="D6024">_xlfn.SWITCH(A6024,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024" s="7">
        <f t="shared" si="189"/>
        <v>41155</v>
      </c>
      <c r="F6024" s="5">
        <v>2012</v>
      </c>
      <c r="G6024" s="8">
        <v>452792.53</v>
      </c>
      <c r="H6024" s="5" t="s">
        <v>99</v>
      </c>
      <c r="I6024" s="9">
        <v>54.54</v>
      </c>
      <c r="J6024" s="10">
        <v>4.25</v>
      </c>
      <c r="K6024" s="10">
        <v>130.74137930000001</v>
      </c>
      <c r="L6024" s="10">
        <v>12.186999999999999</v>
      </c>
      <c r="M6024" s="11" t="str" cm="1">
        <f t="array" ref="M6024">_xlfn.IFS(ROUND(Sales_Data[[#This Row],[Temperature]],0)&lt;50,"Cold",ROUND(Sales_Data[[#This Row],[Temperature]],0)&lt;70,"Mild",ROUND(Sales_Data[[#This Row],[Temperature]],0)&lt;84,"Warm",TRUE,"Hot")</f>
        <v>Mild</v>
      </c>
    </row>
    <row r="6025" spans="1:13" x14ac:dyDescent="0.3">
      <c r="A6025" s="5">
        <v>39</v>
      </c>
      <c r="B6025" s="6">
        <v>41155</v>
      </c>
      <c r="C6025" s="7" t="b">
        <f t="shared" si="188"/>
        <v>1</v>
      </c>
      <c r="D6025" s="7" t="str" cm="1">
        <f t="array" ref="D6025">_xlfn.SWITCH(A6025,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025" s="7">
        <f t="shared" si="189"/>
        <v>41155</v>
      </c>
      <c r="F6025" s="5">
        <v>2012</v>
      </c>
      <c r="G6025" s="8">
        <v>1470764.35</v>
      </c>
      <c r="H6025" s="5" t="s">
        <v>99</v>
      </c>
      <c r="I6025" s="9">
        <v>61.64</v>
      </c>
      <c r="J6025" s="10">
        <v>3.669</v>
      </c>
      <c r="K6025" s="10">
        <v>219.7437314</v>
      </c>
      <c r="L6025" s="10">
        <v>7.2439999999999998</v>
      </c>
      <c r="M6025" s="11" t="str" cm="1">
        <f t="array" ref="M6025">_xlfn.IFS(ROUND(Sales_Data[[#This Row],[Temperature]],0)&lt;50,"Cold",ROUND(Sales_Data[[#This Row],[Temperature]],0)&lt;70,"Mild",ROUND(Sales_Data[[#This Row],[Temperature]],0)&lt;84,"Warm",TRUE,"Hot")</f>
        <v>Mild</v>
      </c>
    </row>
    <row r="6026" spans="1:13" x14ac:dyDescent="0.3">
      <c r="A6026" s="5">
        <v>40</v>
      </c>
      <c r="B6026" s="6">
        <v>41155</v>
      </c>
      <c r="C6026" s="7" t="b">
        <f t="shared" si="188"/>
        <v>1</v>
      </c>
      <c r="D6026" s="7" t="str" cm="1">
        <f t="array" ref="D6026">_xlfn.SWITCH(A6026,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026" s="7">
        <f t="shared" si="189"/>
        <v>41155</v>
      </c>
      <c r="F6026" s="5">
        <v>2012</v>
      </c>
      <c r="G6026" s="8">
        <v>954233.87</v>
      </c>
      <c r="H6026" s="5" t="s">
        <v>99</v>
      </c>
      <c r="I6026" s="9">
        <v>30.58</v>
      </c>
      <c r="J6026" s="10">
        <v>3.8759999999999999</v>
      </c>
      <c r="K6026" s="10">
        <v>137.50668970000001</v>
      </c>
      <c r="L6026" s="10">
        <v>4.2610000000000001</v>
      </c>
      <c r="M6026" s="11" t="str" cm="1">
        <f t="array" ref="M6026">_xlfn.IFS(ROUND(Sales_Data[[#This Row],[Temperature]],0)&lt;50,"Cold",ROUND(Sales_Data[[#This Row],[Temperature]],0)&lt;70,"Mild",ROUND(Sales_Data[[#This Row],[Temperature]],0)&lt;84,"Warm",TRUE,"Hot")</f>
        <v>Cold</v>
      </c>
    </row>
    <row r="6027" spans="1:13" x14ac:dyDescent="0.3">
      <c r="A6027" s="5">
        <v>41</v>
      </c>
      <c r="B6027" s="6">
        <v>41155</v>
      </c>
      <c r="C6027" s="7" t="b">
        <f t="shared" si="188"/>
        <v>1</v>
      </c>
      <c r="D6027" s="7" t="str" cm="1">
        <f t="array" ref="D6027">_xlfn.SWITCH(A6027,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027" s="7">
        <f t="shared" si="189"/>
        <v>41155</v>
      </c>
      <c r="F6027" s="5">
        <v>2012</v>
      </c>
      <c r="G6027" s="8">
        <v>1243814.77</v>
      </c>
      <c r="H6027" s="5" t="s">
        <v>99</v>
      </c>
      <c r="I6027" s="9">
        <v>35.299999999999997</v>
      </c>
      <c r="J6027" s="10">
        <v>3.286</v>
      </c>
      <c r="K6027" s="10">
        <v>196.96315989999999</v>
      </c>
      <c r="L6027" s="10">
        <v>6.5890000000000004</v>
      </c>
      <c r="M6027" s="11" t="str" cm="1">
        <f t="array" ref="M6027">_xlfn.IFS(ROUND(Sales_Data[[#This Row],[Temperature]],0)&lt;50,"Cold",ROUND(Sales_Data[[#This Row],[Temperature]],0)&lt;70,"Mild",ROUND(Sales_Data[[#This Row],[Temperature]],0)&lt;84,"Warm",TRUE,"Hot")</f>
        <v>Cold</v>
      </c>
    </row>
    <row r="6028" spans="1:13" x14ac:dyDescent="0.3">
      <c r="A6028" s="5">
        <v>42</v>
      </c>
      <c r="B6028" s="6">
        <v>41155</v>
      </c>
      <c r="C6028" s="7" t="b">
        <f t="shared" si="188"/>
        <v>1</v>
      </c>
      <c r="D6028" s="7" t="str" cm="1">
        <f t="array" ref="D6028">_xlfn.SWITCH(A6028,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028" s="7">
        <f t="shared" si="189"/>
        <v>41155</v>
      </c>
      <c r="F6028" s="5">
        <v>2012</v>
      </c>
      <c r="G6028" s="8">
        <v>659816.15</v>
      </c>
      <c r="H6028" s="5" t="s">
        <v>99</v>
      </c>
      <c r="I6028" s="9">
        <v>57.65</v>
      </c>
      <c r="J6028" s="10">
        <v>3.9630000000000001</v>
      </c>
      <c r="K6028" s="10">
        <v>130.74137930000001</v>
      </c>
      <c r="L6028" s="10">
        <v>7.5449999999999999</v>
      </c>
      <c r="M6028" s="11" t="str" cm="1">
        <f t="array" ref="M6028">_xlfn.IFS(ROUND(Sales_Data[[#This Row],[Temperature]],0)&lt;50,"Cold",ROUND(Sales_Data[[#This Row],[Temperature]],0)&lt;70,"Mild",ROUND(Sales_Data[[#This Row],[Temperature]],0)&lt;84,"Warm",TRUE,"Hot")</f>
        <v>Mild</v>
      </c>
    </row>
    <row r="6029" spans="1:13" x14ac:dyDescent="0.3">
      <c r="A6029" s="5">
        <v>43</v>
      </c>
      <c r="B6029" s="6">
        <v>41155</v>
      </c>
      <c r="C6029" s="7" t="b">
        <f t="shared" si="188"/>
        <v>1</v>
      </c>
      <c r="D6029" s="7" t="str" cm="1">
        <f t="array" ref="D6029">_xlfn.SWITCH(A6029,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029" s="7">
        <f t="shared" si="189"/>
        <v>41155</v>
      </c>
      <c r="F6029" s="5">
        <v>2012</v>
      </c>
      <c r="G6029" s="8">
        <v>636677.67000000004</v>
      </c>
      <c r="H6029" s="5" t="s">
        <v>99</v>
      </c>
      <c r="I6029" s="9">
        <v>54.52</v>
      </c>
      <c r="J6029" s="10">
        <v>3.669</v>
      </c>
      <c r="K6029" s="10">
        <v>212.5185936</v>
      </c>
      <c r="L6029" s="10">
        <v>9.6530000000000005</v>
      </c>
      <c r="M6029" s="11" t="str" cm="1">
        <f t="array" ref="M6029">_xlfn.IFS(ROUND(Sales_Data[[#This Row],[Temperature]],0)&lt;50,"Cold",ROUND(Sales_Data[[#This Row],[Temperature]],0)&lt;70,"Mild",ROUND(Sales_Data[[#This Row],[Temperature]],0)&lt;84,"Warm",TRUE,"Hot")</f>
        <v>Mild</v>
      </c>
    </row>
    <row r="6030" spans="1:13" x14ac:dyDescent="0.3">
      <c r="A6030" s="5">
        <v>44</v>
      </c>
      <c r="B6030" s="6">
        <v>41155</v>
      </c>
      <c r="C6030" s="7" t="b">
        <f t="shared" si="188"/>
        <v>1</v>
      </c>
      <c r="D6030" s="7" t="str" cm="1">
        <f t="array" ref="D6030">_xlfn.SWITCH(A6030,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030" s="7">
        <f t="shared" si="189"/>
        <v>41155</v>
      </c>
      <c r="F6030" s="5">
        <v>2012</v>
      </c>
      <c r="G6030" s="8">
        <v>303438.24</v>
      </c>
      <c r="H6030" s="5" t="s">
        <v>99</v>
      </c>
      <c r="I6030" s="9">
        <v>38.24</v>
      </c>
      <c r="J6030" s="10">
        <v>3.38</v>
      </c>
      <c r="K6030" s="10">
        <v>130.74137930000001</v>
      </c>
      <c r="L6030" s="10">
        <v>5.774</v>
      </c>
      <c r="M6030" s="11" t="str" cm="1">
        <f t="array" ref="M6030">_xlfn.IFS(ROUND(Sales_Data[[#This Row],[Temperature]],0)&lt;50,"Cold",ROUND(Sales_Data[[#This Row],[Temperature]],0)&lt;70,"Mild",ROUND(Sales_Data[[#This Row],[Temperature]],0)&lt;84,"Warm",TRUE,"Hot")</f>
        <v>Cold</v>
      </c>
    </row>
    <row r="6031" spans="1:13" x14ac:dyDescent="0.3">
      <c r="A6031" s="5">
        <v>45</v>
      </c>
      <c r="B6031" s="6">
        <v>41155</v>
      </c>
      <c r="C6031" s="7" t="b">
        <f t="shared" si="188"/>
        <v>1</v>
      </c>
      <c r="D6031" s="7" t="str" cm="1">
        <f t="array" ref="D6031">_xlfn.SWITCH(A6031,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031" s="7">
        <f t="shared" si="189"/>
        <v>41155</v>
      </c>
      <c r="F6031" s="5">
        <v>2012</v>
      </c>
      <c r="G6031" s="8">
        <v>776968.87</v>
      </c>
      <c r="H6031" s="5" t="s">
        <v>99</v>
      </c>
      <c r="I6031" s="9">
        <v>45.52</v>
      </c>
      <c r="J6031" s="10">
        <v>3.8479999999999999</v>
      </c>
      <c r="K6031" s="10">
        <v>190.3359973</v>
      </c>
      <c r="L6031" s="10">
        <v>8.4239999999999995</v>
      </c>
      <c r="M6031" s="11" t="str" cm="1">
        <f t="array" ref="M6031">_xlfn.IFS(ROUND(Sales_Data[[#This Row],[Temperature]],0)&lt;50,"Cold",ROUND(Sales_Data[[#This Row],[Temperature]],0)&lt;70,"Mild",ROUND(Sales_Data[[#This Row],[Temperature]],0)&lt;84,"Warm",TRUE,"Hot")</f>
        <v>Cold</v>
      </c>
    </row>
    <row r="6032" spans="1:13" x14ac:dyDescent="0.3">
      <c r="A6032" s="5">
        <v>1</v>
      </c>
      <c r="B6032" s="5" t="s">
        <v>89</v>
      </c>
      <c r="C6032" s="7" t="b">
        <f t="shared" si="188"/>
        <v>0</v>
      </c>
      <c r="D6032" s="7" t="str" cm="1">
        <f t="array" ref="D6032">_xlfn.SWITCH(A6032,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032" s="12">
        <f t="shared" si="189"/>
        <v>41166</v>
      </c>
      <c r="F6032" s="5">
        <v>2012</v>
      </c>
      <c r="G6032" s="8">
        <v>1517428.87</v>
      </c>
      <c r="H6032" s="5" t="s">
        <v>99</v>
      </c>
      <c r="I6032" s="9">
        <v>74.97</v>
      </c>
      <c r="J6032" s="10">
        <v>3.7170000000000001</v>
      </c>
      <c r="K6032" s="10">
        <v>222.58201930000001</v>
      </c>
      <c r="L6032" s="10">
        <v>6.9080000000000004</v>
      </c>
      <c r="M6032" s="11" t="str" cm="1">
        <f t="array" ref="M6032">_xlfn.IFS(ROUND(Sales_Data[[#This Row],[Temperature]],0)&lt;50,"Cold",ROUND(Sales_Data[[#This Row],[Temperature]],0)&lt;70,"Mild",ROUND(Sales_Data[[#This Row],[Temperature]],0)&lt;84,"Warm",TRUE,"Hot")</f>
        <v>Warm</v>
      </c>
    </row>
    <row r="6033" spans="1:13" x14ac:dyDescent="0.3">
      <c r="A6033" s="5">
        <v>2</v>
      </c>
      <c r="B6033" s="5" t="s">
        <v>89</v>
      </c>
      <c r="C6033" s="7" t="b">
        <f t="shared" si="188"/>
        <v>0</v>
      </c>
      <c r="D6033" s="7" t="str" cm="1">
        <f t="array" ref="D6033">_xlfn.SWITCH(A6033,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033" s="12">
        <f t="shared" si="189"/>
        <v>41166</v>
      </c>
      <c r="F6033" s="5">
        <v>2012</v>
      </c>
      <c r="G6033" s="8">
        <v>1814806.63</v>
      </c>
      <c r="H6033" s="5" t="s">
        <v>99</v>
      </c>
      <c r="I6033" s="9">
        <v>75.88</v>
      </c>
      <c r="J6033" s="10">
        <v>3.7170000000000001</v>
      </c>
      <c r="K6033" s="10">
        <v>222.21743950000001</v>
      </c>
      <c r="L6033" s="10">
        <v>6.5650000000000004</v>
      </c>
      <c r="M6033" s="11" t="str" cm="1">
        <f t="array" ref="M6033">_xlfn.IFS(ROUND(Sales_Data[[#This Row],[Temperature]],0)&lt;50,"Cold",ROUND(Sales_Data[[#This Row],[Temperature]],0)&lt;70,"Mild",ROUND(Sales_Data[[#This Row],[Temperature]],0)&lt;84,"Warm",TRUE,"Hot")</f>
        <v>Warm</v>
      </c>
    </row>
    <row r="6034" spans="1:13" x14ac:dyDescent="0.3">
      <c r="A6034" s="5">
        <v>3</v>
      </c>
      <c r="B6034" s="5" t="s">
        <v>89</v>
      </c>
      <c r="C6034" s="7" t="b">
        <f t="shared" si="188"/>
        <v>0</v>
      </c>
      <c r="D6034" s="7" t="str" cm="1">
        <f t="array" ref="D6034">_xlfn.SWITCH(A6034,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034" s="12">
        <f t="shared" si="189"/>
        <v>41166</v>
      </c>
      <c r="F6034" s="5">
        <v>2012</v>
      </c>
      <c r="G6034" s="8">
        <v>407589.16</v>
      </c>
      <c r="H6034" s="5" t="s">
        <v>99</v>
      </c>
      <c r="I6034" s="9">
        <v>78.36</v>
      </c>
      <c r="J6034" s="10">
        <v>3.7170000000000001</v>
      </c>
      <c r="K6034" s="10">
        <v>226.1122067</v>
      </c>
      <c r="L6034" s="10">
        <v>6.3339999999999996</v>
      </c>
      <c r="M6034" s="11" t="str" cm="1">
        <f t="array" ref="M6034">_xlfn.IFS(ROUND(Sales_Data[[#This Row],[Temperature]],0)&lt;50,"Cold",ROUND(Sales_Data[[#This Row],[Temperature]],0)&lt;70,"Mild",ROUND(Sales_Data[[#This Row],[Temperature]],0)&lt;84,"Warm",TRUE,"Hot")</f>
        <v>Warm</v>
      </c>
    </row>
    <row r="6035" spans="1:13" x14ac:dyDescent="0.3">
      <c r="A6035" s="5">
        <v>4</v>
      </c>
      <c r="B6035" s="5" t="s">
        <v>89</v>
      </c>
      <c r="C6035" s="7" t="b">
        <f t="shared" si="188"/>
        <v>0</v>
      </c>
      <c r="D6035" s="7" t="str" cm="1">
        <f t="array" ref="D6035">_xlfn.SWITCH(A6035,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035" s="12">
        <f t="shared" si="189"/>
        <v>41166</v>
      </c>
      <c r="F6035" s="5">
        <v>2012</v>
      </c>
      <c r="G6035" s="8">
        <v>2117854.6</v>
      </c>
      <c r="H6035" s="5" t="s">
        <v>99</v>
      </c>
      <c r="I6035" s="9">
        <v>68.2</v>
      </c>
      <c r="J6035" s="10">
        <v>3.706</v>
      </c>
      <c r="K6035" s="10">
        <v>130.97766669999999</v>
      </c>
      <c r="L6035" s="10">
        <v>4.077</v>
      </c>
      <c r="M6035" s="11" t="str" cm="1">
        <f t="array" ref="M6035">_xlfn.IFS(ROUND(Sales_Data[[#This Row],[Temperature]],0)&lt;50,"Cold",ROUND(Sales_Data[[#This Row],[Temperature]],0)&lt;70,"Mild",ROUND(Sales_Data[[#This Row],[Temperature]],0)&lt;84,"Warm",TRUE,"Hot")</f>
        <v>Mild</v>
      </c>
    </row>
    <row r="6036" spans="1:13" x14ac:dyDescent="0.3">
      <c r="A6036" s="5">
        <v>5</v>
      </c>
      <c r="B6036" s="5" t="s">
        <v>89</v>
      </c>
      <c r="C6036" s="7" t="b">
        <f t="shared" si="188"/>
        <v>0</v>
      </c>
      <c r="D6036" s="7" t="str" cm="1">
        <f t="array" ref="D6036">_xlfn.SWITCH(A6036,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036" s="12">
        <f t="shared" si="189"/>
        <v>41166</v>
      </c>
      <c r="F6036" s="5">
        <v>2012</v>
      </c>
      <c r="G6036" s="8">
        <v>299800.67</v>
      </c>
      <c r="H6036" s="5" t="s">
        <v>99</v>
      </c>
      <c r="I6036" s="9">
        <v>76.650000000000006</v>
      </c>
      <c r="J6036" s="10">
        <v>3.7170000000000001</v>
      </c>
      <c r="K6036" s="10">
        <v>223.17341669999999</v>
      </c>
      <c r="L6036" s="10">
        <v>5.6029999999999998</v>
      </c>
      <c r="M6036" s="11" t="str" cm="1">
        <f t="array" ref="M6036">_xlfn.IFS(ROUND(Sales_Data[[#This Row],[Temperature]],0)&lt;50,"Cold",ROUND(Sales_Data[[#This Row],[Temperature]],0)&lt;70,"Mild",ROUND(Sales_Data[[#This Row],[Temperature]],0)&lt;84,"Warm",TRUE,"Hot")</f>
        <v>Warm</v>
      </c>
    </row>
    <row r="6037" spans="1:13" x14ac:dyDescent="0.3">
      <c r="A6037" s="5">
        <v>6</v>
      </c>
      <c r="B6037" s="5" t="s">
        <v>89</v>
      </c>
      <c r="C6037" s="7" t="b">
        <f t="shared" si="188"/>
        <v>0</v>
      </c>
      <c r="D6037" s="7" t="str" cm="1">
        <f t="array" ref="D6037">_xlfn.SWITCH(A6037,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037" s="12">
        <f t="shared" si="189"/>
        <v>41166</v>
      </c>
      <c r="F6037" s="5">
        <v>2012</v>
      </c>
      <c r="G6037" s="8">
        <v>1375166.86</v>
      </c>
      <c r="H6037" s="5" t="s">
        <v>99</v>
      </c>
      <c r="I6037" s="9">
        <v>76.41</v>
      </c>
      <c r="J6037" s="10">
        <v>3.7170000000000001</v>
      </c>
      <c r="K6037" s="10">
        <v>224.20046780000001</v>
      </c>
      <c r="L6037" s="10">
        <v>5.6680000000000001</v>
      </c>
      <c r="M6037" s="11" t="str" cm="1">
        <f t="array" ref="M6037">_xlfn.IFS(ROUND(Sales_Data[[#This Row],[Temperature]],0)&lt;50,"Cold",ROUND(Sales_Data[[#This Row],[Temperature]],0)&lt;70,"Mild",ROUND(Sales_Data[[#This Row],[Temperature]],0)&lt;84,"Warm",TRUE,"Hot")</f>
        <v>Warm</v>
      </c>
    </row>
    <row r="6038" spans="1:13" x14ac:dyDescent="0.3">
      <c r="A6038" s="5">
        <v>7</v>
      </c>
      <c r="B6038" s="5" t="s">
        <v>89</v>
      </c>
      <c r="C6038" s="7" t="b">
        <f t="shared" si="188"/>
        <v>0</v>
      </c>
      <c r="D6038" s="7" t="str" cm="1">
        <f t="array" ref="D6038">_xlfn.SWITCH(A6038,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038" s="12">
        <f t="shared" si="189"/>
        <v>41166</v>
      </c>
      <c r="F6038" s="5">
        <v>2012</v>
      </c>
      <c r="G6038" s="8">
        <v>541120.19999999995</v>
      </c>
      <c r="H6038" s="5" t="s">
        <v>99</v>
      </c>
      <c r="I6038" s="9">
        <v>53.66</v>
      </c>
      <c r="J6038" s="10">
        <v>3.6589999999999998</v>
      </c>
      <c r="K6038" s="10">
        <v>198.12671839999999</v>
      </c>
      <c r="L6038" s="10">
        <v>7.8719999999999999</v>
      </c>
      <c r="M6038" s="11" t="str" cm="1">
        <f t="array" ref="M6038">_xlfn.IFS(ROUND(Sales_Data[[#This Row],[Temperature]],0)&lt;50,"Cold",ROUND(Sales_Data[[#This Row],[Temperature]],0)&lt;70,"Mild",ROUND(Sales_Data[[#This Row],[Temperature]],0)&lt;84,"Warm",TRUE,"Hot")</f>
        <v>Mild</v>
      </c>
    </row>
    <row r="6039" spans="1:13" x14ac:dyDescent="0.3">
      <c r="A6039" s="5">
        <v>8</v>
      </c>
      <c r="B6039" s="5" t="s">
        <v>89</v>
      </c>
      <c r="C6039" s="7" t="b">
        <f t="shared" si="188"/>
        <v>0</v>
      </c>
      <c r="D6039" s="7" t="str" cm="1">
        <f t="array" ref="D6039">_xlfn.SWITCH(A6039,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039" s="12">
        <f t="shared" si="189"/>
        <v>41166</v>
      </c>
      <c r="F6039" s="5">
        <v>2012</v>
      </c>
      <c r="G6039" s="8">
        <v>883569.38</v>
      </c>
      <c r="H6039" s="5" t="s">
        <v>99</v>
      </c>
      <c r="I6039" s="9">
        <v>67.209999999999994</v>
      </c>
      <c r="J6039" s="10">
        <v>3.7170000000000001</v>
      </c>
      <c r="K6039" s="10">
        <v>226.16159809999999</v>
      </c>
      <c r="L6039" s="10">
        <v>5.4009999999999998</v>
      </c>
      <c r="M6039" s="11" t="str" cm="1">
        <f t="array" ref="M6039">_xlfn.IFS(ROUND(Sales_Data[[#This Row],[Temperature]],0)&lt;50,"Cold",ROUND(Sales_Data[[#This Row],[Temperature]],0)&lt;70,"Mild",ROUND(Sales_Data[[#This Row],[Temperature]],0)&lt;84,"Warm",TRUE,"Hot")</f>
        <v>Mild</v>
      </c>
    </row>
    <row r="6040" spans="1:13" x14ac:dyDescent="0.3">
      <c r="A6040" s="5">
        <v>9</v>
      </c>
      <c r="B6040" s="5" t="s">
        <v>89</v>
      </c>
      <c r="C6040" s="7" t="b">
        <f t="shared" si="188"/>
        <v>0</v>
      </c>
      <c r="D6040" s="7" t="str" cm="1">
        <f t="array" ref="D6040">_xlfn.SWITCH(A6040,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040" s="12">
        <f t="shared" si="189"/>
        <v>41166</v>
      </c>
      <c r="F6040" s="5">
        <v>2012</v>
      </c>
      <c r="G6040" s="8">
        <v>523427.35</v>
      </c>
      <c r="H6040" s="5" t="s">
        <v>99</v>
      </c>
      <c r="I6040" s="9">
        <v>73.55</v>
      </c>
      <c r="J6040" s="10">
        <v>3.7170000000000001</v>
      </c>
      <c r="K6040" s="10">
        <v>226.35675449999999</v>
      </c>
      <c r="L6040" s="10">
        <v>5.2770000000000001</v>
      </c>
      <c r="M6040" s="11" t="str" cm="1">
        <f t="array" ref="M6040">_xlfn.IFS(ROUND(Sales_Data[[#This Row],[Temperature]],0)&lt;50,"Cold",ROUND(Sales_Data[[#This Row],[Temperature]],0)&lt;70,"Mild",ROUND(Sales_Data[[#This Row],[Temperature]],0)&lt;84,"Warm",TRUE,"Hot")</f>
        <v>Warm</v>
      </c>
    </row>
    <row r="6041" spans="1:13" x14ac:dyDescent="0.3">
      <c r="A6041" s="5">
        <v>10</v>
      </c>
      <c r="B6041" s="5" t="s">
        <v>89</v>
      </c>
      <c r="C6041" s="7" t="b">
        <f t="shared" si="188"/>
        <v>0</v>
      </c>
      <c r="D6041" s="7" t="str" cm="1">
        <f t="array" ref="D6041">_xlfn.SWITCH(A6041,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041" s="12">
        <f t="shared" si="189"/>
        <v>41166</v>
      </c>
      <c r="F6041" s="5">
        <v>2012</v>
      </c>
      <c r="G6041" s="8">
        <v>1640168.99</v>
      </c>
      <c r="H6041" s="5" t="s">
        <v>99</v>
      </c>
      <c r="I6041" s="9">
        <v>78.47</v>
      </c>
      <c r="J6041" s="10">
        <v>3.9660000000000002</v>
      </c>
      <c r="K6041" s="10">
        <v>130.97766669999999</v>
      </c>
      <c r="L6041" s="10">
        <v>7.17</v>
      </c>
      <c r="M6041" s="11" t="str" cm="1">
        <f t="array" ref="M6041">_xlfn.IFS(ROUND(Sales_Data[[#This Row],[Temperature]],0)&lt;50,"Cold",ROUND(Sales_Data[[#This Row],[Temperature]],0)&lt;70,"Mild",ROUND(Sales_Data[[#This Row],[Temperature]],0)&lt;84,"Warm",TRUE,"Hot")</f>
        <v>Warm</v>
      </c>
    </row>
    <row r="6042" spans="1:13" x14ac:dyDescent="0.3">
      <c r="A6042" s="5">
        <v>11</v>
      </c>
      <c r="B6042" s="5" t="s">
        <v>89</v>
      </c>
      <c r="C6042" s="7" t="b">
        <f t="shared" si="188"/>
        <v>0</v>
      </c>
      <c r="D6042" s="7" t="str" cm="1">
        <f t="array" ref="D6042">_xlfn.SWITCH(A6042,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042" s="12">
        <f t="shared" si="189"/>
        <v>41166</v>
      </c>
      <c r="F6042" s="5">
        <v>2012</v>
      </c>
      <c r="G6042" s="8">
        <v>1267675.05</v>
      </c>
      <c r="H6042" s="5" t="s">
        <v>99</v>
      </c>
      <c r="I6042" s="9">
        <v>79.61</v>
      </c>
      <c r="J6042" s="10">
        <v>3.7170000000000001</v>
      </c>
      <c r="K6042" s="10">
        <v>226.1122067</v>
      </c>
      <c r="L6042" s="10">
        <v>6.3339999999999996</v>
      </c>
      <c r="M6042" s="11" t="str" cm="1">
        <f t="array" ref="M6042">_xlfn.IFS(ROUND(Sales_Data[[#This Row],[Temperature]],0)&lt;50,"Cold",ROUND(Sales_Data[[#This Row],[Temperature]],0)&lt;70,"Mild",ROUND(Sales_Data[[#This Row],[Temperature]],0)&lt;84,"Warm",TRUE,"Hot")</f>
        <v>Warm</v>
      </c>
    </row>
    <row r="6043" spans="1:13" x14ac:dyDescent="0.3">
      <c r="A6043" s="5">
        <v>12</v>
      </c>
      <c r="B6043" s="5" t="s">
        <v>89</v>
      </c>
      <c r="C6043" s="7" t="b">
        <f t="shared" si="188"/>
        <v>0</v>
      </c>
      <c r="D6043" s="7" t="str" cm="1">
        <f t="array" ref="D6043">_xlfn.SWITCH(A6043,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043" s="12">
        <f t="shared" si="189"/>
        <v>41166</v>
      </c>
      <c r="F6043" s="5">
        <v>2012</v>
      </c>
      <c r="G6043" s="8">
        <v>885892.37</v>
      </c>
      <c r="H6043" s="5" t="s">
        <v>99</v>
      </c>
      <c r="I6043" s="9">
        <v>83.64</v>
      </c>
      <c r="J6043" s="10">
        <v>4.133</v>
      </c>
      <c r="K6043" s="10">
        <v>130.97766669999999</v>
      </c>
      <c r="L6043" s="10">
        <v>10.926</v>
      </c>
      <c r="M6043" s="11" t="str" cm="1">
        <f t="array" ref="M6043">_xlfn.IFS(ROUND(Sales_Data[[#This Row],[Temperature]],0)&lt;50,"Cold",ROUND(Sales_Data[[#This Row],[Temperature]],0)&lt;70,"Mild",ROUND(Sales_Data[[#This Row],[Temperature]],0)&lt;84,"Warm",TRUE,"Hot")</f>
        <v>Hot</v>
      </c>
    </row>
    <row r="6044" spans="1:13" x14ac:dyDescent="0.3">
      <c r="A6044" s="5">
        <v>13</v>
      </c>
      <c r="B6044" s="5" t="s">
        <v>89</v>
      </c>
      <c r="C6044" s="7" t="b">
        <f t="shared" si="188"/>
        <v>0</v>
      </c>
      <c r="D6044" s="7" t="str" cm="1">
        <f t="array" ref="D6044">_xlfn.SWITCH(A6044,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044" s="12">
        <f t="shared" si="189"/>
        <v>41166</v>
      </c>
      <c r="F6044" s="5">
        <v>2012</v>
      </c>
      <c r="G6044" s="8">
        <v>1919917.03</v>
      </c>
      <c r="H6044" s="5" t="s">
        <v>99</v>
      </c>
      <c r="I6044" s="9">
        <v>68.55</v>
      </c>
      <c r="J6044" s="10">
        <v>3.7490000000000001</v>
      </c>
      <c r="K6044" s="10">
        <v>130.97766669999999</v>
      </c>
      <c r="L6044" s="10">
        <v>5.7649999999999997</v>
      </c>
      <c r="M6044" s="11" t="str" cm="1">
        <f t="array" ref="M6044">_xlfn.IFS(ROUND(Sales_Data[[#This Row],[Temperature]],0)&lt;50,"Cold",ROUND(Sales_Data[[#This Row],[Temperature]],0)&lt;70,"Mild",ROUND(Sales_Data[[#This Row],[Temperature]],0)&lt;84,"Warm",TRUE,"Hot")</f>
        <v>Mild</v>
      </c>
    </row>
    <row r="6045" spans="1:13" x14ac:dyDescent="0.3">
      <c r="A6045" s="5">
        <v>14</v>
      </c>
      <c r="B6045" s="5" t="s">
        <v>89</v>
      </c>
      <c r="C6045" s="7" t="b">
        <f t="shared" si="188"/>
        <v>0</v>
      </c>
      <c r="D6045" s="7" t="str" cm="1">
        <f t="array" ref="D6045">_xlfn.SWITCH(A6045,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45" s="12">
        <f t="shared" si="189"/>
        <v>41166</v>
      </c>
      <c r="F6045" s="5">
        <v>2012</v>
      </c>
      <c r="G6045" s="8">
        <v>1554794.22</v>
      </c>
      <c r="H6045" s="5" t="s">
        <v>99</v>
      </c>
      <c r="I6045" s="9">
        <v>67.87</v>
      </c>
      <c r="J6045" s="10">
        <v>3.948</v>
      </c>
      <c r="K6045" s="10">
        <v>191.69985</v>
      </c>
      <c r="L6045" s="10">
        <v>8.6839999999999993</v>
      </c>
      <c r="M6045" s="11" t="str" cm="1">
        <f t="array" ref="M6045">_xlfn.IFS(ROUND(Sales_Data[[#This Row],[Temperature]],0)&lt;50,"Cold",ROUND(Sales_Data[[#This Row],[Temperature]],0)&lt;70,"Mild",ROUND(Sales_Data[[#This Row],[Temperature]],0)&lt;84,"Warm",TRUE,"Hot")</f>
        <v>Mild</v>
      </c>
    </row>
    <row r="6046" spans="1:13" x14ac:dyDescent="0.3">
      <c r="A6046" s="5">
        <v>15</v>
      </c>
      <c r="B6046" s="5" t="s">
        <v>89</v>
      </c>
      <c r="C6046" s="7" t="b">
        <f t="shared" si="188"/>
        <v>0</v>
      </c>
      <c r="D6046" s="7" t="str" cm="1">
        <f t="array" ref="D6046">_xlfn.SWITCH(A6046,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46" s="12">
        <f t="shared" si="189"/>
        <v>41166</v>
      </c>
      <c r="F6046" s="5">
        <v>2012</v>
      </c>
      <c r="G6046" s="8">
        <v>527509.76000000001</v>
      </c>
      <c r="H6046" s="5" t="s">
        <v>99</v>
      </c>
      <c r="I6046" s="9">
        <v>65.44</v>
      </c>
      <c r="J6046" s="10">
        <v>4.0880000000000001</v>
      </c>
      <c r="K6046" s="10">
        <v>138.56729999999999</v>
      </c>
      <c r="L6046" s="10">
        <v>8.1929999999999996</v>
      </c>
      <c r="M6046" s="11" t="str" cm="1">
        <f t="array" ref="M6046">_xlfn.IFS(ROUND(Sales_Data[[#This Row],[Temperature]],0)&lt;50,"Cold",ROUND(Sales_Data[[#This Row],[Temperature]],0)&lt;70,"Mild",ROUND(Sales_Data[[#This Row],[Temperature]],0)&lt;84,"Warm",TRUE,"Hot")</f>
        <v>Mild</v>
      </c>
    </row>
    <row r="6047" spans="1:13" x14ac:dyDescent="0.3">
      <c r="A6047" s="5">
        <v>16</v>
      </c>
      <c r="B6047" s="5" t="s">
        <v>89</v>
      </c>
      <c r="C6047" s="7" t="b">
        <f t="shared" si="188"/>
        <v>0</v>
      </c>
      <c r="D6047" s="7" t="str" cm="1">
        <f t="array" ref="D6047">_xlfn.SWITCH(A6047,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47" s="12">
        <f t="shared" si="189"/>
        <v>41166</v>
      </c>
      <c r="F6047" s="5">
        <v>2012</v>
      </c>
      <c r="G6047" s="8">
        <v>526525.16</v>
      </c>
      <c r="H6047" s="5" t="s">
        <v>99</v>
      </c>
      <c r="I6047" s="9">
        <v>56.69</v>
      </c>
      <c r="J6047" s="10">
        <v>3.6589999999999998</v>
      </c>
      <c r="K6047" s="10">
        <v>198.12671839999999</v>
      </c>
      <c r="L6047" s="10">
        <v>6.0609999999999999</v>
      </c>
      <c r="M6047" s="11" t="str" cm="1">
        <f t="array" ref="M6047">_xlfn.IFS(ROUND(Sales_Data[[#This Row],[Temperature]],0)&lt;50,"Cold",ROUND(Sales_Data[[#This Row],[Temperature]],0)&lt;70,"Mild",ROUND(Sales_Data[[#This Row],[Temperature]],0)&lt;84,"Warm",TRUE,"Hot")</f>
        <v>Mild</v>
      </c>
    </row>
    <row r="6048" spans="1:13" x14ac:dyDescent="0.3">
      <c r="A6048" s="5">
        <v>17</v>
      </c>
      <c r="B6048" s="5" t="s">
        <v>89</v>
      </c>
      <c r="C6048" s="7" t="b">
        <f t="shared" si="188"/>
        <v>0</v>
      </c>
      <c r="D6048" s="7" t="str" cm="1">
        <f t="array" ref="D6048">_xlfn.SWITCH(A6048,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48" s="12">
        <f t="shared" si="189"/>
        <v>41166</v>
      </c>
      <c r="F6048" s="5">
        <v>2012</v>
      </c>
      <c r="G6048" s="8">
        <v>1071040.22</v>
      </c>
      <c r="H6048" s="5" t="s">
        <v>99</v>
      </c>
      <c r="I6048" s="9">
        <v>59.64</v>
      </c>
      <c r="J6048" s="10">
        <v>3.7490000000000001</v>
      </c>
      <c r="K6048" s="10">
        <v>130.97766669999999</v>
      </c>
      <c r="L6048" s="10">
        <v>5.9359999999999999</v>
      </c>
      <c r="M6048" s="11" t="str" cm="1">
        <f t="array" ref="M6048">_xlfn.IFS(ROUND(Sales_Data[[#This Row],[Temperature]],0)&lt;50,"Cold",ROUND(Sales_Data[[#This Row],[Temperature]],0)&lt;70,"Mild",ROUND(Sales_Data[[#This Row],[Temperature]],0)&lt;84,"Warm",TRUE,"Hot")</f>
        <v>Mild</v>
      </c>
    </row>
    <row r="6049" spans="1:13" x14ac:dyDescent="0.3">
      <c r="A6049" s="5">
        <v>18</v>
      </c>
      <c r="B6049" s="5" t="s">
        <v>89</v>
      </c>
      <c r="C6049" s="7" t="b">
        <f t="shared" si="188"/>
        <v>0</v>
      </c>
      <c r="D6049" s="7" t="str" cm="1">
        <f t="array" ref="D6049">_xlfn.SWITCH(A6049,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49" s="12">
        <f t="shared" si="189"/>
        <v>41166</v>
      </c>
      <c r="F6049" s="5">
        <v>2012</v>
      </c>
      <c r="G6049" s="8">
        <v>960476.1</v>
      </c>
      <c r="H6049" s="5" t="s">
        <v>99</v>
      </c>
      <c r="I6049" s="9">
        <v>64.45</v>
      </c>
      <c r="J6049" s="10">
        <v>3.988</v>
      </c>
      <c r="K6049" s="10">
        <v>138.56729999999999</v>
      </c>
      <c r="L6049" s="10">
        <v>8.5350000000000001</v>
      </c>
      <c r="M6049" s="11" t="str" cm="1">
        <f t="array" ref="M6049">_xlfn.IFS(ROUND(Sales_Data[[#This Row],[Temperature]],0)&lt;50,"Cold",ROUND(Sales_Data[[#This Row],[Temperature]],0)&lt;70,"Mild",ROUND(Sales_Data[[#This Row],[Temperature]],0)&lt;84,"Warm",TRUE,"Hot")</f>
        <v>Mild</v>
      </c>
    </row>
    <row r="6050" spans="1:13" x14ac:dyDescent="0.3">
      <c r="A6050" s="5">
        <v>19</v>
      </c>
      <c r="B6050" s="5" t="s">
        <v>89</v>
      </c>
      <c r="C6050" s="7" t="b">
        <f t="shared" si="188"/>
        <v>0</v>
      </c>
      <c r="D6050" s="7" t="str" cm="1">
        <f t="array" ref="D6050">_xlfn.SWITCH(A6050,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50" s="12">
        <f t="shared" si="189"/>
        <v>41166</v>
      </c>
      <c r="F6050" s="5">
        <v>2012</v>
      </c>
      <c r="G6050" s="8">
        <v>1370653.41</v>
      </c>
      <c r="H6050" s="5" t="s">
        <v>99</v>
      </c>
      <c r="I6050" s="9">
        <v>65.08</v>
      </c>
      <c r="J6050" s="10">
        <v>4.0880000000000001</v>
      </c>
      <c r="K6050" s="10">
        <v>138.56729999999999</v>
      </c>
      <c r="L6050" s="10">
        <v>8.1929999999999996</v>
      </c>
      <c r="M6050" s="11" t="str" cm="1">
        <f t="array" ref="M6050">_xlfn.IFS(ROUND(Sales_Data[[#This Row],[Temperature]],0)&lt;50,"Cold",ROUND(Sales_Data[[#This Row],[Temperature]],0)&lt;70,"Mild",ROUND(Sales_Data[[#This Row],[Temperature]],0)&lt;84,"Warm",TRUE,"Hot")</f>
        <v>Mild</v>
      </c>
    </row>
    <row r="6051" spans="1:13" x14ac:dyDescent="0.3">
      <c r="A6051" s="5">
        <v>20</v>
      </c>
      <c r="B6051" s="5" t="s">
        <v>89</v>
      </c>
      <c r="C6051" s="7" t="b">
        <f t="shared" si="188"/>
        <v>0</v>
      </c>
      <c r="D6051" s="7" t="str" cm="1">
        <f t="array" ref="D6051">_xlfn.SWITCH(A6051,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51" s="12">
        <f t="shared" si="189"/>
        <v>41166</v>
      </c>
      <c r="F6051" s="5">
        <v>2012</v>
      </c>
      <c r="G6051" s="8">
        <v>2047949.98</v>
      </c>
      <c r="H6051" s="5" t="s">
        <v>99</v>
      </c>
      <c r="I6051" s="9">
        <v>64.84</v>
      </c>
      <c r="J6051" s="10">
        <v>3.948</v>
      </c>
      <c r="K6051" s="10">
        <v>215.35837570000001</v>
      </c>
      <c r="L6051" s="10">
        <v>7.28</v>
      </c>
      <c r="M6051" s="11" t="str" cm="1">
        <f t="array" ref="M6051">_xlfn.IFS(ROUND(Sales_Data[[#This Row],[Temperature]],0)&lt;50,"Cold",ROUND(Sales_Data[[#This Row],[Temperature]],0)&lt;70,"Mild",ROUND(Sales_Data[[#This Row],[Temperature]],0)&lt;84,"Warm",TRUE,"Hot")</f>
        <v>Mild</v>
      </c>
    </row>
    <row r="6052" spans="1:13" x14ac:dyDescent="0.3">
      <c r="A6052" s="5">
        <v>21</v>
      </c>
      <c r="B6052" s="5" t="s">
        <v>89</v>
      </c>
      <c r="C6052" s="7" t="b">
        <f t="shared" si="188"/>
        <v>0</v>
      </c>
      <c r="D6052" s="7" t="str" cm="1">
        <f t="array" ref="D6052">_xlfn.SWITCH(A6052,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52" s="12">
        <f t="shared" si="189"/>
        <v>41166</v>
      </c>
      <c r="F6052" s="5">
        <v>2012</v>
      </c>
      <c r="G6052" s="8">
        <v>628494.63</v>
      </c>
      <c r="H6052" s="5" t="s">
        <v>99</v>
      </c>
      <c r="I6052" s="9">
        <v>76.099999999999994</v>
      </c>
      <c r="J6052" s="10">
        <v>3.7170000000000001</v>
      </c>
      <c r="K6052" s="10">
        <v>222.21743950000001</v>
      </c>
      <c r="L6052" s="10">
        <v>6.5650000000000004</v>
      </c>
      <c r="M6052" s="11" t="str" cm="1">
        <f t="array" ref="M6052">_xlfn.IFS(ROUND(Sales_Data[[#This Row],[Temperature]],0)&lt;50,"Cold",ROUND(Sales_Data[[#This Row],[Temperature]],0)&lt;70,"Mild",ROUND(Sales_Data[[#This Row],[Temperature]],0)&lt;84,"Warm",TRUE,"Hot")</f>
        <v>Warm</v>
      </c>
    </row>
    <row r="6053" spans="1:13" x14ac:dyDescent="0.3">
      <c r="A6053" s="5">
        <v>22</v>
      </c>
      <c r="B6053" s="5" t="s">
        <v>89</v>
      </c>
      <c r="C6053" s="7" t="b">
        <f t="shared" si="188"/>
        <v>0</v>
      </c>
      <c r="D6053" s="7" t="str" cm="1">
        <f t="array" ref="D6053">_xlfn.SWITCH(A6053,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53" s="12">
        <f t="shared" si="189"/>
        <v>41166</v>
      </c>
      <c r="F6053" s="5">
        <v>2012</v>
      </c>
      <c r="G6053" s="8">
        <v>918049.28000000003</v>
      </c>
      <c r="H6053" s="5" t="s">
        <v>99</v>
      </c>
      <c r="I6053" s="9">
        <v>66.42</v>
      </c>
      <c r="J6053" s="10">
        <v>3.988</v>
      </c>
      <c r="K6053" s="10">
        <v>142.59388329999999</v>
      </c>
      <c r="L6053" s="10">
        <v>7.7530000000000001</v>
      </c>
      <c r="M6053" s="11" t="str" cm="1">
        <f t="array" ref="M6053">_xlfn.IFS(ROUND(Sales_Data[[#This Row],[Temperature]],0)&lt;50,"Cold",ROUND(Sales_Data[[#This Row],[Temperature]],0)&lt;70,"Mild",ROUND(Sales_Data[[#This Row],[Temperature]],0)&lt;84,"Warm",TRUE,"Hot")</f>
        <v>Mild</v>
      </c>
    </row>
    <row r="6054" spans="1:13" x14ac:dyDescent="0.3">
      <c r="A6054" s="5">
        <v>23</v>
      </c>
      <c r="B6054" s="5" t="s">
        <v>89</v>
      </c>
      <c r="C6054" s="7" t="b">
        <f t="shared" si="188"/>
        <v>0</v>
      </c>
      <c r="D6054" s="7" t="str" cm="1">
        <f t="array" ref="D6054">_xlfn.SWITCH(A6054,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54" s="12">
        <f t="shared" si="189"/>
        <v>41166</v>
      </c>
      <c r="F6054" s="5">
        <v>2012</v>
      </c>
      <c r="G6054" s="8">
        <v>1279041.6399999999</v>
      </c>
      <c r="H6054" s="5" t="s">
        <v>99</v>
      </c>
      <c r="I6054" s="9">
        <v>61.37</v>
      </c>
      <c r="J6054" s="10">
        <v>3.988</v>
      </c>
      <c r="K6054" s="10">
        <v>138.56729999999999</v>
      </c>
      <c r="L6054" s="10">
        <v>4.1559999999999997</v>
      </c>
      <c r="M6054" s="11" t="str" cm="1">
        <f t="array" ref="M6054">_xlfn.IFS(ROUND(Sales_Data[[#This Row],[Temperature]],0)&lt;50,"Cold",ROUND(Sales_Data[[#This Row],[Temperature]],0)&lt;70,"Mild",ROUND(Sales_Data[[#This Row],[Temperature]],0)&lt;84,"Warm",TRUE,"Hot")</f>
        <v>Mild</v>
      </c>
    </row>
    <row r="6055" spans="1:13" x14ac:dyDescent="0.3">
      <c r="A6055" s="5">
        <v>24</v>
      </c>
      <c r="B6055" s="5" t="s">
        <v>89</v>
      </c>
      <c r="C6055" s="7" t="b">
        <f t="shared" si="188"/>
        <v>0</v>
      </c>
      <c r="D6055" s="7" t="str" cm="1">
        <f t="array" ref="D6055">_xlfn.SWITCH(A6055,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055" s="12">
        <f t="shared" si="189"/>
        <v>41166</v>
      </c>
      <c r="F6055" s="5">
        <v>2012</v>
      </c>
      <c r="G6055" s="8">
        <v>1242909.53</v>
      </c>
      <c r="H6055" s="5" t="s">
        <v>99</v>
      </c>
      <c r="I6055" s="9">
        <v>64.28</v>
      </c>
      <c r="J6055" s="10">
        <v>4.0880000000000001</v>
      </c>
      <c r="K6055" s="10">
        <v>138.56729999999999</v>
      </c>
      <c r="L6055" s="10">
        <v>8.9529999999999994</v>
      </c>
      <c r="M6055" s="11" t="str" cm="1">
        <f t="array" ref="M6055">_xlfn.IFS(ROUND(Sales_Data[[#This Row],[Temperature]],0)&lt;50,"Cold",ROUND(Sales_Data[[#This Row],[Temperature]],0)&lt;70,"Mild",ROUND(Sales_Data[[#This Row],[Temperature]],0)&lt;84,"Warm",TRUE,"Hot")</f>
        <v>Mild</v>
      </c>
    </row>
    <row r="6056" spans="1:13" x14ac:dyDescent="0.3">
      <c r="A6056" s="5">
        <v>25</v>
      </c>
      <c r="B6056" s="5" t="s">
        <v>89</v>
      </c>
      <c r="C6056" s="7" t="b">
        <f t="shared" si="188"/>
        <v>0</v>
      </c>
      <c r="D6056" s="7" t="str" cm="1">
        <f t="array" ref="D6056">_xlfn.SWITCH(A6056,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056" s="12">
        <f t="shared" si="189"/>
        <v>41166</v>
      </c>
      <c r="F6056" s="5">
        <v>2012</v>
      </c>
      <c r="G6056" s="8">
        <v>657241.63</v>
      </c>
      <c r="H6056" s="5" t="s">
        <v>99</v>
      </c>
      <c r="I6056" s="9">
        <v>60.9</v>
      </c>
      <c r="J6056" s="10">
        <v>3.948</v>
      </c>
      <c r="K6056" s="10">
        <v>215.35837570000001</v>
      </c>
      <c r="L6056" s="10">
        <v>7.28</v>
      </c>
      <c r="M6056" s="11" t="str" cm="1">
        <f t="array" ref="M6056">_xlfn.IFS(ROUND(Sales_Data[[#This Row],[Temperature]],0)&lt;50,"Cold",ROUND(Sales_Data[[#This Row],[Temperature]],0)&lt;70,"Mild",ROUND(Sales_Data[[#This Row],[Temperature]],0)&lt;84,"Warm",TRUE,"Hot")</f>
        <v>Mild</v>
      </c>
    </row>
    <row r="6057" spans="1:13" x14ac:dyDescent="0.3">
      <c r="A6057" s="5">
        <v>26</v>
      </c>
      <c r="B6057" s="5" t="s">
        <v>89</v>
      </c>
      <c r="C6057" s="7" t="b">
        <f t="shared" si="188"/>
        <v>0</v>
      </c>
      <c r="D6057" s="7" t="str" cm="1">
        <f t="array" ref="D6057">_xlfn.SWITCH(A6057,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057" s="12">
        <f t="shared" si="189"/>
        <v>41166</v>
      </c>
      <c r="F6057" s="5">
        <v>2012</v>
      </c>
      <c r="G6057" s="8">
        <v>986131.94</v>
      </c>
      <c r="H6057" s="5" t="s">
        <v>99</v>
      </c>
      <c r="I6057" s="9">
        <v>57.69</v>
      </c>
      <c r="J6057" s="10">
        <v>3.988</v>
      </c>
      <c r="K6057" s="10">
        <v>138.56729999999999</v>
      </c>
      <c r="L6057" s="10">
        <v>7.4050000000000002</v>
      </c>
      <c r="M6057" s="11" t="str" cm="1">
        <f t="array" ref="M6057">_xlfn.IFS(ROUND(Sales_Data[[#This Row],[Temperature]],0)&lt;50,"Cold",ROUND(Sales_Data[[#This Row],[Temperature]],0)&lt;70,"Mild",ROUND(Sales_Data[[#This Row],[Temperature]],0)&lt;84,"Warm",TRUE,"Hot")</f>
        <v>Mild</v>
      </c>
    </row>
    <row r="6058" spans="1:13" x14ac:dyDescent="0.3">
      <c r="A6058" s="5">
        <v>27</v>
      </c>
      <c r="B6058" s="5" t="s">
        <v>89</v>
      </c>
      <c r="C6058" s="7" t="b">
        <f t="shared" si="188"/>
        <v>0</v>
      </c>
      <c r="D6058" s="7" t="str" cm="1">
        <f t="array" ref="D6058">_xlfn.SWITCH(A6058,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058" s="12">
        <f t="shared" si="189"/>
        <v>41166</v>
      </c>
      <c r="F6058" s="5">
        <v>2012</v>
      </c>
      <c r="G6058" s="8">
        <v>1519604.5</v>
      </c>
      <c r="H6058" s="5" t="s">
        <v>99</v>
      </c>
      <c r="I6058" s="9">
        <v>68.72</v>
      </c>
      <c r="J6058" s="10">
        <v>4.0880000000000001</v>
      </c>
      <c r="K6058" s="10">
        <v>142.59388329999999</v>
      </c>
      <c r="L6058" s="10">
        <v>8.2390000000000008</v>
      </c>
      <c r="M6058" s="11" t="str" cm="1">
        <f t="array" ref="M6058">_xlfn.IFS(ROUND(Sales_Data[[#This Row],[Temperature]],0)&lt;50,"Cold",ROUND(Sales_Data[[#This Row],[Temperature]],0)&lt;70,"Mild",ROUND(Sales_Data[[#This Row],[Temperature]],0)&lt;84,"Warm",TRUE,"Hot")</f>
        <v>Mild</v>
      </c>
    </row>
    <row r="6059" spans="1:13" x14ac:dyDescent="0.3">
      <c r="A6059" s="5">
        <v>28</v>
      </c>
      <c r="B6059" s="5" t="s">
        <v>89</v>
      </c>
      <c r="C6059" s="7" t="b">
        <f t="shared" si="188"/>
        <v>0</v>
      </c>
      <c r="D6059" s="7" t="str" cm="1">
        <f t="array" ref="D6059">_xlfn.SWITCH(A6059,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059" s="12">
        <f t="shared" si="189"/>
        <v>41166</v>
      </c>
      <c r="F6059" s="5">
        <v>2012</v>
      </c>
      <c r="G6059" s="8">
        <v>1124660.77</v>
      </c>
      <c r="H6059" s="5" t="s">
        <v>99</v>
      </c>
      <c r="I6059" s="9">
        <v>83.64</v>
      </c>
      <c r="J6059" s="10">
        <v>4.133</v>
      </c>
      <c r="K6059" s="10">
        <v>130.97766669999999</v>
      </c>
      <c r="L6059" s="10">
        <v>10.926</v>
      </c>
      <c r="M6059" s="11" t="str" cm="1">
        <f t="array" ref="M6059">_xlfn.IFS(ROUND(Sales_Data[[#This Row],[Temperature]],0)&lt;50,"Cold",ROUND(Sales_Data[[#This Row],[Temperature]],0)&lt;70,"Mild",ROUND(Sales_Data[[#This Row],[Temperature]],0)&lt;84,"Warm",TRUE,"Hot")</f>
        <v>Hot</v>
      </c>
    </row>
    <row r="6060" spans="1:13" x14ac:dyDescent="0.3">
      <c r="A6060" s="5">
        <v>29</v>
      </c>
      <c r="B6060" s="5" t="s">
        <v>89</v>
      </c>
      <c r="C6060" s="7" t="b">
        <f t="shared" si="188"/>
        <v>0</v>
      </c>
      <c r="D6060" s="7" t="str" cm="1">
        <f t="array" ref="D6060">_xlfn.SWITCH(A6060,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060" s="12">
        <f t="shared" si="189"/>
        <v>41166</v>
      </c>
      <c r="F6060" s="5">
        <v>2012</v>
      </c>
      <c r="G6060" s="8">
        <v>475127.18</v>
      </c>
      <c r="H6060" s="5" t="s">
        <v>99</v>
      </c>
      <c r="I6060" s="9">
        <v>66.42</v>
      </c>
      <c r="J6060" s="10">
        <v>3.988</v>
      </c>
      <c r="K6060" s="10">
        <v>138.56729999999999</v>
      </c>
      <c r="L6060" s="10">
        <v>9.4190000000000005</v>
      </c>
      <c r="M6060" s="11" t="str" cm="1">
        <f t="array" ref="M6060">_xlfn.IFS(ROUND(Sales_Data[[#This Row],[Temperature]],0)&lt;50,"Cold",ROUND(Sales_Data[[#This Row],[Temperature]],0)&lt;70,"Mild",ROUND(Sales_Data[[#This Row],[Temperature]],0)&lt;84,"Warm",TRUE,"Hot")</f>
        <v>Mild</v>
      </c>
    </row>
    <row r="6061" spans="1:13" x14ac:dyDescent="0.3">
      <c r="A6061" s="5">
        <v>30</v>
      </c>
      <c r="B6061" s="5" t="s">
        <v>89</v>
      </c>
      <c r="C6061" s="7" t="b">
        <f t="shared" si="188"/>
        <v>0</v>
      </c>
      <c r="D6061" s="7" t="str" cm="1">
        <f t="array" ref="D6061">_xlfn.SWITCH(A6061,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061" s="12">
        <f t="shared" si="189"/>
        <v>41166</v>
      </c>
      <c r="F6061" s="5">
        <v>2012</v>
      </c>
      <c r="G6061" s="8">
        <v>437773.31</v>
      </c>
      <c r="H6061" s="5" t="s">
        <v>99</v>
      </c>
      <c r="I6061" s="9">
        <v>76.099999999999994</v>
      </c>
      <c r="J6061" s="10">
        <v>3.7170000000000001</v>
      </c>
      <c r="K6061" s="10">
        <v>222.21743950000001</v>
      </c>
      <c r="L6061" s="10">
        <v>6.5650000000000004</v>
      </c>
      <c r="M6061" s="11" t="str" cm="1">
        <f t="array" ref="M6061">_xlfn.IFS(ROUND(Sales_Data[[#This Row],[Temperature]],0)&lt;50,"Cold",ROUND(Sales_Data[[#This Row],[Temperature]],0)&lt;70,"Mild",ROUND(Sales_Data[[#This Row],[Temperature]],0)&lt;84,"Warm",TRUE,"Hot")</f>
        <v>Warm</v>
      </c>
    </row>
    <row r="6062" spans="1:13" x14ac:dyDescent="0.3">
      <c r="A6062" s="5">
        <v>31</v>
      </c>
      <c r="B6062" s="5" t="s">
        <v>89</v>
      </c>
      <c r="C6062" s="7" t="b">
        <f t="shared" si="188"/>
        <v>0</v>
      </c>
      <c r="D6062" s="7" t="str" cm="1">
        <f t="array" ref="D6062">_xlfn.SWITCH(A6062,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062" s="12">
        <f t="shared" si="189"/>
        <v>41166</v>
      </c>
      <c r="F6062" s="5">
        <v>2012</v>
      </c>
      <c r="G6062" s="8">
        <v>1327705.44</v>
      </c>
      <c r="H6062" s="5" t="s">
        <v>99</v>
      </c>
      <c r="I6062" s="9">
        <v>76.099999999999994</v>
      </c>
      <c r="J6062" s="10">
        <v>3.7170000000000001</v>
      </c>
      <c r="K6062" s="10">
        <v>222.21743950000001</v>
      </c>
      <c r="L6062" s="10">
        <v>6.5650000000000004</v>
      </c>
      <c r="M6062" s="11" t="str" cm="1">
        <f t="array" ref="M6062">_xlfn.IFS(ROUND(Sales_Data[[#This Row],[Temperature]],0)&lt;50,"Cold",ROUND(Sales_Data[[#This Row],[Temperature]],0)&lt;70,"Mild",ROUND(Sales_Data[[#This Row],[Temperature]],0)&lt;84,"Warm",TRUE,"Hot")</f>
        <v>Warm</v>
      </c>
    </row>
    <row r="6063" spans="1:13" x14ac:dyDescent="0.3">
      <c r="A6063" s="5">
        <v>32</v>
      </c>
      <c r="B6063" s="5" t="s">
        <v>89</v>
      </c>
      <c r="C6063" s="7" t="b">
        <f t="shared" si="188"/>
        <v>0</v>
      </c>
      <c r="D6063" s="7" t="str" cm="1">
        <f t="array" ref="D6063">_xlfn.SWITCH(A6063,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063" s="12">
        <f t="shared" si="189"/>
        <v>41166</v>
      </c>
      <c r="F6063" s="5">
        <v>2012</v>
      </c>
      <c r="G6063" s="8">
        <v>1156377.47</v>
      </c>
      <c r="H6063" s="5" t="s">
        <v>99</v>
      </c>
      <c r="I6063" s="9">
        <v>64.05</v>
      </c>
      <c r="J6063" s="10">
        <v>3.6589999999999998</v>
      </c>
      <c r="K6063" s="10">
        <v>198.12671839999999</v>
      </c>
      <c r="L6063" s="10">
        <v>7.8719999999999999</v>
      </c>
      <c r="M6063" s="11" t="str" cm="1">
        <f t="array" ref="M6063">_xlfn.IFS(ROUND(Sales_Data[[#This Row],[Temperature]],0)&lt;50,"Cold",ROUND(Sales_Data[[#This Row],[Temperature]],0)&lt;70,"Mild",ROUND(Sales_Data[[#This Row],[Temperature]],0)&lt;84,"Warm",TRUE,"Hot")</f>
        <v>Mild</v>
      </c>
    </row>
    <row r="6064" spans="1:13" x14ac:dyDescent="0.3">
      <c r="A6064" s="5">
        <v>33</v>
      </c>
      <c r="B6064" s="5" t="s">
        <v>89</v>
      </c>
      <c r="C6064" s="7" t="b">
        <f t="shared" si="188"/>
        <v>0</v>
      </c>
      <c r="D6064" s="7" t="str" cm="1">
        <f t="array" ref="D6064">_xlfn.SWITCH(A6064,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064" s="12">
        <f t="shared" si="189"/>
        <v>41166</v>
      </c>
      <c r="F6064" s="5">
        <v>2012</v>
      </c>
      <c r="G6064" s="8">
        <v>277417.53000000003</v>
      </c>
      <c r="H6064" s="5" t="s">
        <v>99</v>
      </c>
      <c r="I6064" s="9">
        <v>83.4</v>
      </c>
      <c r="J6064" s="10">
        <v>3.9660000000000002</v>
      </c>
      <c r="K6064" s="10">
        <v>130.97766669999999</v>
      </c>
      <c r="L6064" s="10">
        <v>7.1470000000000002</v>
      </c>
      <c r="M6064" s="11" t="str" cm="1">
        <f t="array" ref="M6064">_xlfn.IFS(ROUND(Sales_Data[[#This Row],[Temperature]],0)&lt;50,"Cold",ROUND(Sales_Data[[#This Row],[Temperature]],0)&lt;70,"Mild",ROUND(Sales_Data[[#This Row],[Temperature]],0)&lt;84,"Warm",TRUE,"Hot")</f>
        <v>Warm</v>
      </c>
    </row>
    <row r="6065" spans="1:13" x14ac:dyDescent="0.3">
      <c r="A6065" s="5">
        <v>34</v>
      </c>
      <c r="B6065" s="5" t="s">
        <v>89</v>
      </c>
      <c r="C6065" s="7" t="b">
        <f t="shared" si="188"/>
        <v>0</v>
      </c>
      <c r="D6065" s="7" t="str" cm="1">
        <f t="array" ref="D6065">_xlfn.SWITCH(A6065,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065" s="12">
        <f t="shared" si="189"/>
        <v>41166</v>
      </c>
      <c r="F6065" s="5">
        <v>2012</v>
      </c>
      <c r="G6065" s="8">
        <v>955211.7</v>
      </c>
      <c r="H6065" s="5" t="s">
        <v>99</v>
      </c>
      <c r="I6065" s="9">
        <v>64.28</v>
      </c>
      <c r="J6065" s="10">
        <v>3.706</v>
      </c>
      <c r="K6065" s="10">
        <v>130.97766669999999</v>
      </c>
      <c r="L6065" s="10">
        <v>9.2850000000000001</v>
      </c>
      <c r="M6065" s="11" t="str" cm="1">
        <f t="array" ref="M6065">_xlfn.IFS(ROUND(Sales_Data[[#This Row],[Temperature]],0)&lt;50,"Cold",ROUND(Sales_Data[[#This Row],[Temperature]],0)&lt;70,"Mild",ROUND(Sales_Data[[#This Row],[Temperature]],0)&lt;84,"Warm",TRUE,"Hot")</f>
        <v>Mild</v>
      </c>
    </row>
    <row r="6066" spans="1:13" x14ac:dyDescent="0.3">
      <c r="A6066" s="5">
        <v>35</v>
      </c>
      <c r="B6066" s="5" t="s">
        <v>89</v>
      </c>
      <c r="C6066" s="7" t="b">
        <f t="shared" si="188"/>
        <v>0</v>
      </c>
      <c r="D6066" s="7" t="str" cm="1">
        <f t="array" ref="D6066">_xlfn.SWITCH(A6066,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066" s="12">
        <f t="shared" si="189"/>
        <v>41166</v>
      </c>
      <c r="F6066" s="5">
        <v>2012</v>
      </c>
      <c r="G6066" s="8">
        <v>821568.64</v>
      </c>
      <c r="H6066" s="5" t="s">
        <v>99</v>
      </c>
      <c r="I6066" s="9">
        <v>68.72</v>
      </c>
      <c r="J6066" s="10">
        <v>3.948</v>
      </c>
      <c r="K6066" s="10">
        <v>142.59388329999999</v>
      </c>
      <c r="L6066" s="10">
        <v>8.8390000000000004</v>
      </c>
      <c r="M6066" s="11" t="str" cm="1">
        <f t="array" ref="M6066">_xlfn.IFS(ROUND(Sales_Data[[#This Row],[Temperature]],0)&lt;50,"Cold",ROUND(Sales_Data[[#This Row],[Temperature]],0)&lt;70,"Mild",ROUND(Sales_Data[[#This Row],[Temperature]],0)&lt;84,"Warm",TRUE,"Hot")</f>
        <v>Mild</v>
      </c>
    </row>
    <row r="6067" spans="1:13" x14ac:dyDescent="0.3">
      <c r="A6067" s="5">
        <v>36</v>
      </c>
      <c r="B6067" s="5" t="s">
        <v>89</v>
      </c>
      <c r="C6067" s="7" t="b">
        <f t="shared" si="188"/>
        <v>0</v>
      </c>
      <c r="D6067" s="7" t="str" cm="1">
        <f t="array" ref="D6067">_xlfn.SWITCH(A6067,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067" s="12">
        <f t="shared" si="189"/>
        <v>41166</v>
      </c>
      <c r="F6067" s="5">
        <v>2012</v>
      </c>
      <c r="G6067" s="8">
        <v>301893.63</v>
      </c>
      <c r="H6067" s="5" t="s">
        <v>99</v>
      </c>
      <c r="I6067" s="9">
        <v>78.16</v>
      </c>
      <c r="J6067" s="10">
        <v>3.6920000000000002</v>
      </c>
      <c r="K6067" s="10">
        <v>221.26012069999999</v>
      </c>
      <c r="L6067" s="10">
        <v>6.6230000000000002</v>
      </c>
      <c r="M6067" s="11" t="str" cm="1">
        <f t="array" ref="M6067">_xlfn.IFS(ROUND(Sales_Data[[#This Row],[Temperature]],0)&lt;50,"Cold",ROUND(Sales_Data[[#This Row],[Temperature]],0)&lt;70,"Mild",ROUND(Sales_Data[[#This Row],[Temperature]],0)&lt;84,"Warm",TRUE,"Hot")</f>
        <v>Warm</v>
      </c>
    </row>
    <row r="6068" spans="1:13" x14ac:dyDescent="0.3">
      <c r="A6068" s="5">
        <v>37</v>
      </c>
      <c r="B6068" s="5" t="s">
        <v>89</v>
      </c>
      <c r="C6068" s="7" t="b">
        <f t="shared" si="188"/>
        <v>0</v>
      </c>
      <c r="D6068" s="7" t="str" cm="1">
        <f t="array" ref="D6068">_xlfn.SWITCH(A6068,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068" s="12">
        <f t="shared" si="189"/>
        <v>41166</v>
      </c>
      <c r="F6068" s="5">
        <v>2012</v>
      </c>
      <c r="G6068" s="8">
        <v>514651.74</v>
      </c>
      <c r="H6068" s="5" t="s">
        <v>99</v>
      </c>
      <c r="I6068" s="9">
        <v>78.16</v>
      </c>
      <c r="J6068" s="10">
        <v>3.7170000000000001</v>
      </c>
      <c r="K6068" s="10">
        <v>221.26012069999999</v>
      </c>
      <c r="L6068" s="10">
        <v>6.6230000000000002</v>
      </c>
      <c r="M6068" s="11" t="str" cm="1">
        <f t="array" ref="M6068">_xlfn.IFS(ROUND(Sales_Data[[#This Row],[Temperature]],0)&lt;50,"Cold",ROUND(Sales_Data[[#This Row],[Temperature]],0)&lt;70,"Mild",ROUND(Sales_Data[[#This Row],[Temperature]],0)&lt;84,"Warm",TRUE,"Hot")</f>
        <v>Warm</v>
      </c>
    </row>
    <row r="6069" spans="1:13" x14ac:dyDescent="0.3">
      <c r="A6069" s="5">
        <v>38</v>
      </c>
      <c r="B6069" s="5" t="s">
        <v>89</v>
      </c>
      <c r="C6069" s="7" t="b">
        <f t="shared" si="188"/>
        <v>0</v>
      </c>
      <c r="D6069" s="7" t="str" cm="1">
        <f t="array" ref="D6069">_xlfn.SWITCH(A6069,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069" s="12">
        <f t="shared" si="189"/>
        <v>41166</v>
      </c>
      <c r="F6069" s="5">
        <v>2012</v>
      </c>
      <c r="G6069" s="8">
        <v>430944.39</v>
      </c>
      <c r="H6069" s="5" t="s">
        <v>99</v>
      </c>
      <c r="I6069" s="9">
        <v>83.64</v>
      </c>
      <c r="J6069" s="10">
        <v>4.133</v>
      </c>
      <c r="K6069" s="10">
        <v>130.97766669999999</v>
      </c>
      <c r="L6069" s="10">
        <v>10.926</v>
      </c>
      <c r="M6069" s="11" t="str" cm="1">
        <f t="array" ref="M6069">_xlfn.IFS(ROUND(Sales_Data[[#This Row],[Temperature]],0)&lt;50,"Cold",ROUND(Sales_Data[[#This Row],[Temperature]],0)&lt;70,"Mild",ROUND(Sales_Data[[#This Row],[Temperature]],0)&lt;84,"Warm",TRUE,"Hot")</f>
        <v>Hot</v>
      </c>
    </row>
    <row r="6070" spans="1:13" x14ac:dyDescent="0.3">
      <c r="A6070" s="5">
        <v>39</v>
      </c>
      <c r="B6070" s="5" t="s">
        <v>89</v>
      </c>
      <c r="C6070" s="7" t="b">
        <f t="shared" si="188"/>
        <v>0</v>
      </c>
      <c r="D6070" s="7" t="str" cm="1">
        <f t="array" ref="D6070">_xlfn.SWITCH(A6070,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070" s="12">
        <f t="shared" si="189"/>
        <v>41166</v>
      </c>
      <c r="F6070" s="5">
        <v>2012</v>
      </c>
      <c r="G6070" s="8">
        <v>1447614.08</v>
      </c>
      <c r="H6070" s="5" t="s">
        <v>99</v>
      </c>
      <c r="I6070" s="9">
        <v>76.709999999999994</v>
      </c>
      <c r="J6070" s="10">
        <v>3.7170000000000001</v>
      </c>
      <c r="K6070" s="10">
        <v>221.26012069999999</v>
      </c>
      <c r="L6070" s="10">
        <v>6.6230000000000002</v>
      </c>
      <c r="M6070" s="11" t="str" cm="1">
        <f t="array" ref="M6070">_xlfn.IFS(ROUND(Sales_Data[[#This Row],[Temperature]],0)&lt;50,"Cold",ROUND(Sales_Data[[#This Row],[Temperature]],0)&lt;70,"Mild",ROUND(Sales_Data[[#This Row],[Temperature]],0)&lt;84,"Warm",TRUE,"Hot")</f>
        <v>Warm</v>
      </c>
    </row>
    <row r="6071" spans="1:13" x14ac:dyDescent="0.3">
      <c r="A6071" s="5">
        <v>40</v>
      </c>
      <c r="B6071" s="5" t="s">
        <v>89</v>
      </c>
      <c r="C6071" s="7" t="b">
        <f t="shared" si="188"/>
        <v>0</v>
      </c>
      <c r="D6071" s="7" t="str" cm="1">
        <f t="array" ref="D6071">_xlfn.SWITCH(A6071,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071" s="12">
        <f t="shared" si="189"/>
        <v>41166</v>
      </c>
      <c r="F6071" s="5">
        <v>2012</v>
      </c>
      <c r="G6071" s="8">
        <v>901709.82</v>
      </c>
      <c r="H6071" s="5" t="s">
        <v>99</v>
      </c>
      <c r="I6071" s="9">
        <v>59.38</v>
      </c>
      <c r="J6071" s="10">
        <v>3.988</v>
      </c>
      <c r="K6071" s="10">
        <v>138.56729999999999</v>
      </c>
      <c r="L6071" s="10">
        <v>4.1559999999999997</v>
      </c>
      <c r="M6071" s="11" t="str" cm="1">
        <f t="array" ref="M6071">_xlfn.IFS(ROUND(Sales_Data[[#This Row],[Temperature]],0)&lt;50,"Cold",ROUND(Sales_Data[[#This Row],[Temperature]],0)&lt;70,"Mild",ROUND(Sales_Data[[#This Row],[Temperature]],0)&lt;84,"Warm",TRUE,"Hot")</f>
        <v>Mild</v>
      </c>
    </row>
    <row r="6072" spans="1:13" x14ac:dyDescent="0.3">
      <c r="A6072" s="5">
        <v>41</v>
      </c>
      <c r="B6072" s="5" t="s">
        <v>89</v>
      </c>
      <c r="C6072" s="7" t="b">
        <f t="shared" si="188"/>
        <v>0</v>
      </c>
      <c r="D6072" s="7" t="str" cm="1">
        <f t="array" ref="D6072">_xlfn.SWITCH(A6072,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072" s="12">
        <f t="shared" si="189"/>
        <v>41166</v>
      </c>
      <c r="F6072" s="5">
        <v>2012</v>
      </c>
      <c r="G6072" s="8">
        <v>1306644.25</v>
      </c>
      <c r="H6072" s="5" t="s">
        <v>99</v>
      </c>
      <c r="I6072" s="9">
        <v>59.39</v>
      </c>
      <c r="J6072" s="10">
        <v>3.6589999999999998</v>
      </c>
      <c r="K6072" s="10">
        <v>198.12671839999999</v>
      </c>
      <c r="L6072" s="10">
        <v>6.4320000000000004</v>
      </c>
      <c r="M6072" s="11" t="str" cm="1">
        <f t="array" ref="M6072">_xlfn.IFS(ROUND(Sales_Data[[#This Row],[Temperature]],0)&lt;50,"Cold",ROUND(Sales_Data[[#This Row],[Temperature]],0)&lt;70,"Mild",ROUND(Sales_Data[[#This Row],[Temperature]],0)&lt;84,"Warm",TRUE,"Hot")</f>
        <v>Mild</v>
      </c>
    </row>
    <row r="6073" spans="1:13" x14ac:dyDescent="0.3">
      <c r="A6073" s="5">
        <v>42</v>
      </c>
      <c r="B6073" s="5" t="s">
        <v>89</v>
      </c>
      <c r="C6073" s="7" t="b">
        <f t="shared" si="188"/>
        <v>0</v>
      </c>
      <c r="D6073" s="7" t="str" cm="1">
        <f t="array" ref="D6073">_xlfn.SWITCH(A6073,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073" s="12">
        <f t="shared" si="189"/>
        <v>41166</v>
      </c>
      <c r="F6073" s="5">
        <v>2012</v>
      </c>
      <c r="G6073" s="8">
        <v>586737.66</v>
      </c>
      <c r="H6073" s="5" t="s">
        <v>99</v>
      </c>
      <c r="I6073" s="9">
        <v>78.47</v>
      </c>
      <c r="J6073" s="10">
        <v>3.9660000000000002</v>
      </c>
      <c r="K6073" s="10">
        <v>130.97766669999999</v>
      </c>
      <c r="L6073" s="10">
        <v>7.17</v>
      </c>
      <c r="M6073" s="11" t="str" cm="1">
        <f t="array" ref="M6073">_xlfn.IFS(ROUND(Sales_Data[[#This Row],[Temperature]],0)&lt;50,"Cold",ROUND(Sales_Data[[#This Row],[Temperature]],0)&lt;70,"Mild",ROUND(Sales_Data[[#This Row],[Temperature]],0)&lt;84,"Warm",TRUE,"Hot")</f>
        <v>Warm</v>
      </c>
    </row>
    <row r="6074" spans="1:13" x14ac:dyDescent="0.3">
      <c r="A6074" s="5">
        <v>43</v>
      </c>
      <c r="B6074" s="5" t="s">
        <v>89</v>
      </c>
      <c r="C6074" s="7" t="b">
        <f t="shared" si="188"/>
        <v>0</v>
      </c>
      <c r="D6074" s="7" t="str" cm="1">
        <f t="array" ref="D6074">_xlfn.SWITCH(A6074,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074" s="12">
        <f t="shared" si="189"/>
        <v>41166</v>
      </c>
      <c r="F6074" s="5">
        <v>2012</v>
      </c>
      <c r="G6074" s="8">
        <v>625196.93999999994</v>
      </c>
      <c r="H6074" s="5" t="s">
        <v>99</v>
      </c>
      <c r="I6074" s="9">
        <v>73.03</v>
      </c>
      <c r="J6074" s="10">
        <v>3.7170000000000001</v>
      </c>
      <c r="K6074" s="10">
        <v>213.9332167</v>
      </c>
      <c r="L6074" s="10">
        <v>9.2850000000000001</v>
      </c>
      <c r="M6074" s="11" t="str" cm="1">
        <f t="array" ref="M6074">_xlfn.IFS(ROUND(Sales_Data[[#This Row],[Temperature]],0)&lt;50,"Cold",ROUND(Sales_Data[[#This Row],[Temperature]],0)&lt;70,"Mild",ROUND(Sales_Data[[#This Row],[Temperature]],0)&lt;84,"Warm",TRUE,"Hot")</f>
        <v>Warm</v>
      </c>
    </row>
    <row r="6075" spans="1:13" x14ac:dyDescent="0.3">
      <c r="A6075" s="5">
        <v>44</v>
      </c>
      <c r="B6075" s="5" t="s">
        <v>89</v>
      </c>
      <c r="C6075" s="7" t="b">
        <f t="shared" si="188"/>
        <v>0</v>
      </c>
      <c r="D6075" s="7" t="str" cm="1">
        <f t="array" ref="D6075">_xlfn.SWITCH(A6075,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075" s="12">
        <f t="shared" si="189"/>
        <v>41166</v>
      </c>
      <c r="F6075" s="5">
        <v>2012</v>
      </c>
      <c r="G6075" s="8">
        <v>347726.67</v>
      </c>
      <c r="H6075" s="5" t="s">
        <v>99</v>
      </c>
      <c r="I6075" s="9">
        <v>68.55</v>
      </c>
      <c r="J6075" s="10">
        <v>3.7490000000000001</v>
      </c>
      <c r="K6075" s="10">
        <v>130.97766669999999</v>
      </c>
      <c r="L6075" s="10">
        <v>5.407</v>
      </c>
      <c r="M6075" s="11" t="str" cm="1">
        <f t="array" ref="M6075">_xlfn.IFS(ROUND(Sales_Data[[#This Row],[Temperature]],0)&lt;50,"Cold",ROUND(Sales_Data[[#This Row],[Temperature]],0)&lt;70,"Mild",ROUND(Sales_Data[[#This Row],[Temperature]],0)&lt;84,"Warm",TRUE,"Hot")</f>
        <v>Mild</v>
      </c>
    </row>
    <row r="6076" spans="1:13" x14ac:dyDescent="0.3">
      <c r="A6076" s="5">
        <v>45</v>
      </c>
      <c r="B6076" s="5" t="s">
        <v>89</v>
      </c>
      <c r="C6076" s="7" t="b">
        <f t="shared" si="188"/>
        <v>0</v>
      </c>
      <c r="D6076" s="7" t="str" cm="1">
        <f t="array" ref="D6076">_xlfn.SWITCH(A6076,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076" s="12">
        <f t="shared" si="189"/>
        <v>41166</v>
      </c>
      <c r="F6076" s="5">
        <v>2012</v>
      </c>
      <c r="G6076" s="8">
        <v>702238.27</v>
      </c>
      <c r="H6076" s="5" t="s">
        <v>99</v>
      </c>
      <c r="I6076" s="9">
        <v>67.87</v>
      </c>
      <c r="J6076" s="10">
        <v>3.948</v>
      </c>
      <c r="K6076" s="10">
        <v>191.69985</v>
      </c>
      <c r="L6076" s="10">
        <v>8.6839999999999993</v>
      </c>
      <c r="M6076" s="11" t="str" cm="1">
        <f t="array" ref="M6076">_xlfn.IFS(ROUND(Sales_Data[[#This Row],[Temperature]],0)&lt;50,"Cold",ROUND(Sales_Data[[#This Row],[Temperature]],0)&lt;70,"Mild",ROUND(Sales_Data[[#This Row],[Temperature]],0)&lt;84,"Warm",TRUE,"Hot")</f>
        <v>Mild</v>
      </c>
    </row>
    <row r="6077" spans="1:13" x14ac:dyDescent="0.3">
      <c r="A6077" s="5">
        <v>1</v>
      </c>
      <c r="B6077" s="5" t="s">
        <v>90</v>
      </c>
      <c r="C6077" s="7" t="b">
        <f t="shared" si="188"/>
        <v>0</v>
      </c>
      <c r="D6077" s="7" t="str" cm="1">
        <f t="array" ref="D6077">_xlfn.SWITCH(A6077,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077" s="12">
        <f t="shared" si="189"/>
        <v>41173</v>
      </c>
      <c r="F6077" s="5">
        <v>2012</v>
      </c>
      <c r="G6077" s="8">
        <v>1506126.06</v>
      </c>
      <c r="H6077" s="5" t="s">
        <v>99</v>
      </c>
      <c r="I6077" s="9">
        <v>69.87</v>
      </c>
      <c r="J6077" s="10">
        <v>3.7210000000000001</v>
      </c>
      <c r="K6077" s="10">
        <v>222.78183859999999</v>
      </c>
      <c r="L6077" s="10">
        <v>6.9080000000000004</v>
      </c>
      <c r="M6077" s="11" t="str" cm="1">
        <f t="array" ref="M6077">_xlfn.IFS(ROUND(Sales_Data[[#This Row],[Temperature]],0)&lt;50,"Cold",ROUND(Sales_Data[[#This Row],[Temperature]],0)&lt;70,"Mild",ROUND(Sales_Data[[#This Row],[Temperature]],0)&lt;84,"Warm",TRUE,"Hot")</f>
        <v>Warm</v>
      </c>
    </row>
    <row r="6078" spans="1:13" x14ac:dyDescent="0.3">
      <c r="A6078" s="5">
        <v>2</v>
      </c>
      <c r="B6078" s="5" t="s">
        <v>90</v>
      </c>
      <c r="C6078" s="7" t="b">
        <f t="shared" si="188"/>
        <v>0</v>
      </c>
      <c r="D6078" s="7" t="str" cm="1">
        <f t="array" ref="D6078">_xlfn.SWITCH(A6078,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078" s="12">
        <f t="shared" si="189"/>
        <v>41173</v>
      </c>
      <c r="F6078" s="5">
        <v>2012</v>
      </c>
      <c r="G6078" s="8">
        <v>1829415.67</v>
      </c>
      <c r="H6078" s="5" t="s">
        <v>99</v>
      </c>
      <c r="I6078" s="9">
        <v>71.09</v>
      </c>
      <c r="J6078" s="10">
        <v>3.7210000000000001</v>
      </c>
      <c r="K6078" s="10">
        <v>222.41693620000001</v>
      </c>
      <c r="L6078" s="10">
        <v>6.5650000000000004</v>
      </c>
      <c r="M6078" s="11" t="str" cm="1">
        <f t="array" ref="M6078">_xlfn.IFS(ROUND(Sales_Data[[#This Row],[Temperature]],0)&lt;50,"Cold",ROUND(Sales_Data[[#This Row],[Temperature]],0)&lt;70,"Mild",ROUND(Sales_Data[[#This Row],[Temperature]],0)&lt;84,"Warm",TRUE,"Hot")</f>
        <v>Warm</v>
      </c>
    </row>
    <row r="6079" spans="1:13" x14ac:dyDescent="0.3">
      <c r="A6079" s="5">
        <v>3</v>
      </c>
      <c r="B6079" s="5" t="s">
        <v>90</v>
      </c>
      <c r="C6079" s="7" t="b">
        <f t="shared" si="188"/>
        <v>0</v>
      </c>
      <c r="D6079" s="7" t="str" cm="1">
        <f t="array" ref="D6079">_xlfn.SWITCH(A6079,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079" s="12">
        <f t="shared" si="189"/>
        <v>41173</v>
      </c>
      <c r="F6079" s="5">
        <v>2012</v>
      </c>
      <c r="G6079" s="8">
        <v>414392.09</v>
      </c>
      <c r="H6079" s="5" t="s">
        <v>99</v>
      </c>
      <c r="I6079" s="9">
        <v>72.78</v>
      </c>
      <c r="J6079" s="10">
        <v>3.7210000000000001</v>
      </c>
      <c r="K6079" s="10">
        <v>226.31514960000001</v>
      </c>
      <c r="L6079" s="10">
        <v>6.3339999999999996</v>
      </c>
      <c r="M6079" s="11" t="str" cm="1">
        <f t="array" ref="M6079">_xlfn.IFS(ROUND(Sales_Data[[#This Row],[Temperature]],0)&lt;50,"Cold",ROUND(Sales_Data[[#This Row],[Temperature]],0)&lt;70,"Mild",ROUND(Sales_Data[[#This Row],[Temperature]],0)&lt;84,"Warm",TRUE,"Hot")</f>
        <v>Warm</v>
      </c>
    </row>
    <row r="6080" spans="1:13" x14ac:dyDescent="0.3">
      <c r="A6080" s="5">
        <v>4</v>
      </c>
      <c r="B6080" s="5" t="s">
        <v>90</v>
      </c>
      <c r="C6080" s="7" t="b">
        <f t="shared" si="188"/>
        <v>0</v>
      </c>
      <c r="D6080" s="7" t="str" cm="1">
        <f t="array" ref="D6080">_xlfn.SWITCH(A6080,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080" s="12">
        <f t="shared" si="189"/>
        <v>41173</v>
      </c>
      <c r="F6080" s="5">
        <v>2012</v>
      </c>
      <c r="G6080" s="8">
        <v>2119438.5299999998</v>
      </c>
      <c r="H6080" s="5" t="s">
        <v>99</v>
      </c>
      <c r="I6080" s="9">
        <v>68.97</v>
      </c>
      <c r="J6080" s="10">
        <v>3.7210000000000001</v>
      </c>
      <c r="K6080" s="10">
        <v>131.01033330000001</v>
      </c>
      <c r="L6080" s="10">
        <v>4.077</v>
      </c>
      <c r="M6080" s="11" t="str" cm="1">
        <f t="array" ref="M6080">_xlfn.IFS(ROUND(Sales_Data[[#This Row],[Temperature]],0)&lt;50,"Cold",ROUND(Sales_Data[[#This Row],[Temperature]],0)&lt;70,"Mild",ROUND(Sales_Data[[#This Row],[Temperature]],0)&lt;84,"Warm",TRUE,"Hot")</f>
        <v>Mild</v>
      </c>
    </row>
    <row r="6081" spans="1:13" x14ac:dyDescent="0.3">
      <c r="A6081" s="5">
        <v>5</v>
      </c>
      <c r="B6081" s="5" t="s">
        <v>90</v>
      </c>
      <c r="C6081" s="7" t="b">
        <f t="shared" si="188"/>
        <v>0</v>
      </c>
      <c r="D6081" s="7" t="str" cm="1">
        <f t="array" ref="D6081">_xlfn.SWITCH(A6081,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081" s="12">
        <f t="shared" si="189"/>
        <v>41173</v>
      </c>
      <c r="F6081" s="5">
        <v>2012</v>
      </c>
      <c r="G6081" s="8">
        <v>307306.76</v>
      </c>
      <c r="H6081" s="5" t="s">
        <v>99</v>
      </c>
      <c r="I6081" s="9">
        <v>71.09</v>
      </c>
      <c r="J6081" s="10">
        <v>3.7210000000000001</v>
      </c>
      <c r="K6081" s="10">
        <v>223.37375929999999</v>
      </c>
      <c r="L6081" s="10">
        <v>5.6029999999999998</v>
      </c>
      <c r="M6081" s="11" t="str" cm="1">
        <f t="array" ref="M6081">_xlfn.IFS(ROUND(Sales_Data[[#This Row],[Temperature]],0)&lt;50,"Cold",ROUND(Sales_Data[[#This Row],[Temperature]],0)&lt;70,"Mild",ROUND(Sales_Data[[#This Row],[Temperature]],0)&lt;84,"Warm",TRUE,"Hot")</f>
        <v>Warm</v>
      </c>
    </row>
    <row r="6082" spans="1:13" x14ac:dyDescent="0.3">
      <c r="A6082" s="5">
        <v>6</v>
      </c>
      <c r="B6082" s="5" t="s">
        <v>90</v>
      </c>
      <c r="C6082" s="7" t="b">
        <f t="shared" ref="C6082:C6145" si="190">ISNUMBER(B6082)</f>
        <v>0</v>
      </c>
      <c r="D6082" s="7" t="str" cm="1">
        <f t="array" ref="D6082">_xlfn.SWITCH(A6082,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082" s="12">
        <f t="shared" ref="E6082:E6145" si="191">IF(C6082,B6082,DATE(RIGHT(B6082,4),MID(B6082,4,2),LEFT(B6082,2)))</f>
        <v>41173</v>
      </c>
      <c r="F6082" s="5">
        <v>2012</v>
      </c>
      <c r="G6082" s="8">
        <v>1425603.65</v>
      </c>
      <c r="H6082" s="5" t="s">
        <v>99</v>
      </c>
      <c r="I6082" s="9">
        <v>70.81</v>
      </c>
      <c r="J6082" s="10">
        <v>3.7210000000000001</v>
      </c>
      <c r="K6082" s="10">
        <v>224.4017192</v>
      </c>
      <c r="L6082" s="10">
        <v>5.6680000000000001</v>
      </c>
      <c r="M6082" s="11" t="str" cm="1">
        <f t="array" ref="M6082">_xlfn.IFS(ROUND(Sales_Data[[#This Row],[Temperature]],0)&lt;50,"Cold",ROUND(Sales_Data[[#This Row],[Temperature]],0)&lt;70,"Mild",ROUND(Sales_Data[[#This Row],[Temperature]],0)&lt;84,"Warm",TRUE,"Hot")</f>
        <v>Warm</v>
      </c>
    </row>
    <row r="6083" spans="1:13" x14ac:dyDescent="0.3">
      <c r="A6083" s="5">
        <v>7</v>
      </c>
      <c r="B6083" s="5" t="s">
        <v>90</v>
      </c>
      <c r="C6083" s="7" t="b">
        <f t="shared" si="190"/>
        <v>0</v>
      </c>
      <c r="D6083" s="7" t="str" cm="1">
        <f t="array" ref="D6083">_xlfn.SWITCH(A6083,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083" s="12">
        <f t="shared" si="191"/>
        <v>41173</v>
      </c>
      <c r="F6083" s="5">
        <v>2012</v>
      </c>
      <c r="G6083" s="8">
        <v>530842.25</v>
      </c>
      <c r="H6083" s="5" t="s">
        <v>99</v>
      </c>
      <c r="I6083" s="9">
        <v>51.77</v>
      </c>
      <c r="J6083" s="10">
        <v>3.7650000000000001</v>
      </c>
      <c r="K6083" s="10">
        <v>198.35852299999999</v>
      </c>
      <c r="L6083" s="10">
        <v>7.8719999999999999</v>
      </c>
      <c r="M6083" s="11" t="str" cm="1">
        <f t="array" ref="M6083">_xlfn.IFS(ROUND(Sales_Data[[#This Row],[Temperature]],0)&lt;50,"Cold",ROUND(Sales_Data[[#This Row],[Temperature]],0)&lt;70,"Mild",ROUND(Sales_Data[[#This Row],[Temperature]],0)&lt;84,"Warm",TRUE,"Hot")</f>
        <v>Mild</v>
      </c>
    </row>
    <row r="6084" spans="1:13" x14ac:dyDescent="0.3">
      <c r="A6084" s="5">
        <v>8</v>
      </c>
      <c r="B6084" s="5" t="s">
        <v>90</v>
      </c>
      <c r="C6084" s="7" t="b">
        <f t="shared" si="190"/>
        <v>0</v>
      </c>
      <c r="D6084" s="7" t="str" cm="1">
        <f t="array" ref="D6084">_xlfn.SWITCH(A6084,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084" s="12">
        <f t="shared" si="191"/>
        <v>41173</v>
      </c>
      <c r="F6084" s="5">
        <v>2012</v>
      </c>
      <c r="G6084" s="8">
        <v>857796.45</v>
      </c>
      <c r="H6084" s="5" t="s">
        <v>99</v>
      </c>
      <c r="I6084" s="9">
        <v>66.959999999999994</v>
      </c>
      <c r="J6084" s="10">
        <v>3.7210000000000001</v>
      </c>
      <c r="K6084" s="10">
        <v>226.36458479999999</v>
      </c>
      <c r="L6084" s="10">
        <v>5.4009999999999998</v>
      </c>
      <c r="M6084" s="11" t="str" cm="1">
        <f t="array" ref="M6084">_xlfn.IFS(ROUND(Sales_Data[[#This Row],[Temperature]],0)&lt;50,"Cold",ROUND(Sales_Data[[#This Row],[Temperature]],0)&lt;70,"Mild",ROUND(Sales_Data[[#This Row],[Temperature]],0)&lt;84,"Warm",TRUE,"Hot")</f>
        <v>Mild</v>
      </c>
    </row>
    <row r="6085" spans="1:13" x14ac:dyDescent="0.3">
      <c r="A6085" s="5">
        <v>9</v>
      </c>
      <c r="B6085" s="5" t="s">
        <v>90</v>
      </c>
      <c r="C6085" s="7" t="b">
        <f t="shared" si="190"/>
        <v>0</v>
      </c>
      <c r="D6085" s="7" t="str" cm="1">
        <f t="array" ref="D6085">_xlfn.SWITCH(A6085,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085" s="12">
        <f t="shared" si="191"/>
        <v>41173</v>
      </c>
      <c r="F6085" s="5">
        <v>2012</v>
      </c>
      <c r="G6085" s="8">
        <v>533756.88</v>
      </c>
      <c r="H6085" s="5" t="s">
        <v>99</v>
      </c>
      <c r="I6085" s="9">
        <v>69.92</v>
      </c>
      <c r="J6085" s="10">
        <v>3.7210000000000001</v>
      </c>
      <c r="K6085" s="10">
        <v>226.5599138</v>
      </c>
      <c r="L6085" s="10">
        <v>5.2770000000000001</v>
      </c>
      <c r="M6085" s="11" t="str" cm="1">
        <f t="array" ref="M6085">_xlfn.IFS(ROUND(Sales_Data[[#This Row],[Temperature]],0)&lt;50,"Cold",ROUND(Sales_Data[[#This Row],[Temperature]],0)&lt;70,"Mild",ROUND(Sales_Data[[#This Row],[Temperature]],0)&lt;84,"Warm",TRUE,"Hot")</f>
        <v>Warm</v>
      </c>
    </row>
    <row r="6086" spans="1:13" x14ac:dyDescent="0.3">
      <c r="A6086" s="5">
        <v>10</v>
      </c>
      <c r="B6086" s="5" t="s">
        <v>90</v>
      </c>
      <c r="C6086" s="7" t="b">
        <f t="shared" si="190"/>
        <v>0</v>
      </c>
      <c r="D6086" s="7" t="str" cm="1">
        <f t="array" ref="D6086">_xlfn.SWITCH(A6086,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086" s="12">
        <f t="shared" si="191"/>
        <v>41173</v>
      </c>
      <c r="F6086" s="5">
        <v>2012</v>
      </c>
      <c r="G6086" s="8">
        <v>1671857.57</v>
      </c>
      <c r="H6086" s="5" t="s">
        <v>99</v>
      </c>
      <c r="I6086" s="9">
        <v>81.93</v>
      </c>
      <c r="J6086" s="10">
        <v>4.125</v>
      </c>
      <c r="K6086" s="10">
        <v>131.01033330000001</v>
      </c>
      <c r="L6086" s="10">
        <v>7.17</v>
      </c>
      <c r="M6086" s="11" t="str" cm="1">
        <f t="array" ref="M6086">_xlfn.IFS(ROUND(Sales_Data[[#This Row],[Temperature]],0)&lt;50,"Cold",ROUND(Sales_Data[[#This Row],[Temperature]],0)&lt;70,"Mild",ROUND(Sales_Data[[#This Row],[Temperature]],0)&lt;84,"Warm",TRUE,"Hot")</f>
        <v>Warm</v>
      </c>
    </row>
    <row r="6087" spans="1:13" x14ac:dyDescent="0.3">
      <c r="A6087" s="5">
        <v>11</v>
      </c>
      <c r="B6087" s="5" t="s">
        <v>90</v>
      </c>
      <c r="C6087" s="7" t="b">
        <f t="shared" si="190"/>
        <v>0</v>
      </c>
      <c r="D6087" s="7" t="str" cm="1">
        <f t="array" ref="D6087">_xlfn.SWITCH(A6087,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087" s="12">
        <f t="shared" si="191"/>
        <v>41173</v>
      </c>
      <c r="F6087" s="5">
        <v>2012</v>
      </c>
      <c r="G6087" s="8">
        <v>1326132.98</v>
      </c>
      <c r="H6087" s="5" t="s">
        <v>99</v>
      </c>
      <c r="I6087" s="9">
        <v>73.64</v>
      </c>
      <c r="J6087" s="10">
        <v>3.7210000000000001</v>
      </c>
      <c r="K6087" s="10">
        <v>226.31514960000001</v>
      </c>
      <c r="L6087" s="10">
        <v>6.3339999999999996</v>
      </c>
      <c r="M6087" s="11" t="str" cm="1">
        <f t="array" ref="M6087">_xlfn.IFS(ROUND(Sales_Data[[#This Row],[Temperature]],0)&lt;50,"Cold",ROUND(Sales_Data[[#This Row],[Temperature]],0)&lt;70,"Mild",ROUND(Sales_Data[[#This Row],[Temperature]],0)&lt;84,"Warm",TRUE,"Hot")</f>
        <v>Warm</v>
      </c>
    </row>
    <row r="6088" spans="1:13" x14ac:dyDescent="0.3">
      <c r="A6088" s="5">
        <v>12</v>
      </c>
      <c r="B6088" s="5" t="s">
        <v>90</v>
      </c>
      <c r="C6088" s="7" t="b">
        <f t="shared" si="190"/>
        <v>0</v>
      </c>
      <c r="D6088" s="7" t="str" cm="1">
        <f t="array" ref="D6088">_xlfn.SWITCH(A6088,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088" s="12">
        <f t="shared" si="191"/>
        <v>41173</v>
      </c>
      <c r="F6088" s="5">
        <v>2012</v>
      </c>
      <c r="G6088" s="8">
        <v>922735.37</v>
      </c>
      <c r="H6088" s="5" t="s">
        <v>99</v>
      </c>
      <c r="I6088" s="9">
        <v>82.97</v>
      </c>
      <c r="J6088" s="10">
        <v>4.125</v>
      </c>
      <c r="K6088" s="10">
        <v>131.01033330000001</v>
      </c>
      <c r="L6088" s="10">
        <v>10.926</v>
      </c>
      <c r="M6088" s="11" t="str" cm="1">
        <f t="array" ref="M6088">_xlfn.IFS(ROUND(Sales_Data[[#This Row],[Temperature]],0)&lt;50,"Cold",ROUND(Sales_Data[[#This Row],[Temperature]],0)&lt;70,"Mild",ROUND(Sales_Data[[#This Row],[Temperature]],0)&lt;84,"Warm",TRUE,"Hot")</f>
        <v>Warm</v>
      </c>
    </row>
    <row r="6089" spans="1:13" x14ac:dyDescent="0.3">
      <c r="A6089" s="5">
        <v>13</v>
      </c>
      <c r="B6089" s="5" t="s">
        <v>90</v>
      </c>
      <c r="C6089" s="7" t="b">
        <f t="shared" si="190"/>
        <v>0</v>
      </c>
      <c r="D6089" s="7" t="str" cm="1">
        <f t="array" ref="D6089">_xlfn.SWITCH(A6089,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089" s="12">
        <f t="shared" si="191"/>
        <v>41173</v>
      </c>
      <c r="F6089" s="5">
        <v>2012</v>
      </c>
      <c r="G6089" s="8">
        <v>1938379.66</v>
      </c>
      <c r="H6089" s="5" t="s">
        <v>99</v>
      </c>
      <c r="I6089" s="9">
        <v>67.959999999999994</v>
      </c>
      <c r="J6089" s="10">
        <v>3.8210000000000002</v>
      </c>
      <c r="K6089" s="10">
        <v>131.01033330000001</v>
      </c>
      <c r="L6089" s="10">
        <v>5.7649999999999997</v>
      </c>
      <c r="M6089" s="11" t="str" cm="1">
        <f t="array" ref="M6089">_xlfn.IFS(ROUND(Sales_Data[[#This Row],[Temperature]],0)&lt;50,"Cold",ROUND(Sales_Data[[#This Row],[Temperature]],0)&lt;70,"Mild",ROUND(Sales_Data[[#This Row],[Temperature]],0)&lt;84,"Warm",TRUE,"Hot")</f>
        <v>Mild</v>
      </c>
    </row>
    <row r="6090" spans="1:13" x14ac:dyDescent="0.3">
      <c r="A6090" s="5">
        <v>14</v>
      </c>
      <c r="B6090" s="5" t="s">
        <v>90</v>
      </c>
      <c r="C6090" s="7" t="b">
        <f t="shared" si="190"/>
        <v>0</v>
      </c>
      <c r="D6090" s="7" t="str" cm="1">
        <f t="array" ref="D6090">_xlfn.SWITCH(A6090,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90" s="12">
        <f t="shared" si="191"/>
        <v>41173</v>
      </c>
      <c r="F6090" s="5">
        <v>2012</v>
      </c>
      <c r="G6090" s="8">
        <v>1565352.46</v>
      </c>
      <c r="H6090" s="5" t="s">
        <v>99</v>
      </c>
      <c r="I6090" s="9">
        <v>65.319999999999993</v>
      </c>
      <c r="J6090" s="10">
        <v>4.0380000000000003</v>
      </c>
      <c r="K6090" s="10">
        <v>191.85670379999999</v>
      </c>
      <c r="L6090" s="10">
        <v>8.6839999999999993</v>
      </c>
      <c r="M6090" s="11" t="str" cm="1">
        <f t="array" ref="M6090">_xlfn.IFS(ROUND(Sales_Data[[#This Row],[Temperature]],0)&lt;50,"Cold",ROUND(Sales_Data[[#This Row],[Temperature]],0)&lt;70,"Mild",ROUND(Sales_Data[[#This Row],[Temperature]],0)&lt;84,"Warm",TRUE,"Hot")</f>
        <v>Mild</v>
      </c>
    </row>
    <row r="6091" spans="1:13" x14ac:dyDescent="0.3">
      <c r="A6091" s="5">
        <v>15</v>
      </c>
      <c r="B6091" s="5" t="s">
        <v>90</v>
      </c>
      <c r="C6091" s="7" t="b">
        <f t="shared" si="190"/>
        <v>0</v>
      </c>
      <c r="D6091" s="7" t="str" cm="1">
        <f t="array" ref="D6091">_xlfn.SWITCH(A6091,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91" s="12">
        <f t="shared" si="191"/>
        <v>41173</v>
      </c>
      <c r="F6091" s="5">
        <v>2012</v>
      </c>
      <c r="G6091" s="8">
        <v>533161.64</v>
      </c>
      <c r="H6091" s="5" t="s">
        <v>99</v>
      </c>
      <c r="I6091" s="9">
        <v>60.34</v>
      </c>
      <c r="J6091" s="10">
        <v>4.2030000000000003</v>
      </c>
      <c r="K6091" s="10">
        <v>138.6534</v>
      </c>
      <c r="L6091" s="10">
        <v>8.1929999999999996</v>
      </c>
      <c r="M6091" s="11" t="str" cm="1">
        <f t="array" ref="M6091">_xlfn.IFS(ROUND(Sales_Data[[#This Row],[Temperature]],0)&lt;50,"Cold",ROUND(Sales_Data[[#This Row],[Temperature]],0)&lt;70,"Mild",ROUND(Sales_Data[[#This Row],[Temperature]],0)&lt;84,"Warm",TRUE,"Hot")</f>
        <v>Mild</v>
      </c>
    </row>
    <row r="6092" spans="1:13" x14ac:dyDescent="0.3">
      <c r="A6092" s="5">
        <v>16</v>
      </c>
      <c r="B6092" s="5" t="s">
        <v>90</v>
      </c>
      <c r="C6092" s="7" t="b">
        <f t="shared" si="190"/>
        <v>0</v>
      </c>
      <c r="D6092" s="7" t="str" cm="1">
        <f t="array" ref="D6092">_xlfn.SWITCH(A6092,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92" s="12">
        <f t="shared" si="191"/>
        <v>41173</v>
      </c>
      <c r="F6092" s="5">
        <v>2012</v>
      </c>
      <c r="G6092" s="8">
        <v>509942.56</v>
      </c>
      <c r="H6092" s="5" t="s">
        <v>99</v>
      </c>
      <c r="I6092" s="9">
        <v>56.48</v>
      </c>
      <c r="J6092" s="10">
        <v>3.7650000000000001</v>
      </c>
      <c r="K6092" s="10">
        <v>198.35852299999999</v>
      </c>
      <c r="L6092" s="10">
        <v>6.0609999999999999</v>
      </c>
      <c r="M6092" s="11" t="str" cm="1">
        <f t="array" ref="M6092">_xlfn.IFS(ROUND(Sales_Data[[#This Row],[Temperature]],0)&lt;50,"Cold",ROUND(Sales_Data[[#This Row],[Temperature]],0)&lt;70,"Mild",ROUND(Sales_Data[[#This Row],[Temperature]],0)&lt;84,"Warm",TRUE,"Hot")</f>
        <v>Mild</v>
      </c>
    </row>
    <row r="6093" spans="1:13" x14ac:dyDescent="0.3">
      <c r="A6093" s="5">
        <v>17</v>
      </c>
      <c r="B6093" s="5" t="s">
        <v>90</v>
      </c>
      <c r="C6093" s="7" t="b">
        <f t="shared" si="190"/>
        <v>0</v>
      </c>
      <c r="D6093" s="7" t="str" cm="1">
        <f t="array" ref="D6093">_xlfn.SWITCH(A6093,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93" s="12">
        <f t="shared" si="191"/>
        <v>41173</v>
      </c>
      <c r="F6093" s="5">
        <v>2012</v>
      </c>
      <c r="G6093" s="8">
        <v>938303.28</v>
      </c>
      <c r="H6093" s="5" t="s">
        <v>99</v>
      </c>
      <c r="I6093" s="9">
        <v>58.43</v>
      </c>
      <c r="J6093" s="10">
        <v>3.8210000000000002</v>
      </c>
      <c r="K6093" s="10">
        <v>131.01033330000001</v>
      </c>
      <c r="L6093" s="10">
        <v>5.9359999999999999</v>
      </c>
      <c r="M6093" s="11" t="str" cm="1">
        <f t="array" ref="M6093">_xlfn.IFS(ROUND(Sales_Data[[#This Row],[Temperature]],0)&lt;50,"Cold",ROUND(Sales_Data[[#This Row],[Temperature]],0)&lt;70,"Mild",ROUND(Sales_Data[[#This Row],[Temperature]],0)&lt;84,"Warm",TRUE,"Hot")</f>
        <v>Mild</v>
      </c>
    </row>
    <row r="6094" spans="1:13" x14ac:dyDescent="0.3">
      <c r="A6094" s="5">
        <v>18</v>
      </c>
      <c r="B6094" s="5" t="s">
        <v>90</v>
      </c>
      <c r="C6094" s="7" t="b">
        <f t="shared" si="190"/>
        <v>0</v>
      </c>
      <c r="D6094" s="7" t="str" cm="1">
        <f t="array" ref="D6094">_xlfn.SWITCH(A6094,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94" s="12">
        <f t="shared" si="191"/>
        <v>41173</v>
      </c>
      <c r="F6094" s="5">
        <v>2012</v>
      </c>
      <c r="G6094" s="8">
        <v>971386.65</v>
      </c>
      <c r="H6094" s="5" t="s">
        <v>99</v>
      </c>
      <c r="I6094" s="9">
        <v>60.23</v>
      </c>
      <c r="J6094" s="10">
        <v>4.056</v>
      </c>
      <c r="K6094" s="10">
        <v>138.6534</v>
      </c>
      <c r="L6094" s="10">
        <v>8.5350000000000001</v>
      </c>
      <c r="M6094" s="11" t="str" cm="1">
        <f t="array" ref="M6094">_xlfn.IFS(ROUND(Sales_Data[[#This Row],[Temperature]],0)&lt;50,"Cold",ROUND(Sales_Data[[#This Row],[Temperature]],0)&lt;70,"Mild",ROUND(Sales_Data[[#This Row],[Temperature]],0)&lt;84,"Warm",TRUE,"Hot")</f>
        <v>Mild</v>
      </c>
    </row>
    <row r="6095" spans="1:13" x14ac:dyDescent="0.3">
      <c r="A6095" s="5">
        <v>19</v>
      </c>
      <c r="B6095" s="5" t="s">
        <v>90</v>
      </c>
      <c r="C6095" s="7" t="b">
        <f t="shared" si="190"/>
        <v>0</v>
      </c>
      <c r="D6095" s="7" t="str" cm="1">
        <f t="array" ref="D6095">_xlfn.SWITCH(A6095,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95" s="12">
        <f t="shared" si="191"/>
        <v>41173</v>
      </c>
      <c r="F6095" s="5">
        <v>2012</v>
      </c>
      <c r="G6095" s="8">
        <v>1338572.29</v>
      </c>
      <c r="H6095" s="5" t="s">
        <v>99</v>
      </c>
      <c r="I6095" s="9">
        <v>60.62</v>
      </c>
      <c r="J6095" s="10">
        <v>4.2030000000000003</v>
      </c>
      <c r="K6095" s="10">
        <v>138.6534</v>
      </c>
      <c r="L6095" s="10">
        <v>8.1929999999999996</v>
      </c>
      <c r="M6095" s="11" t="str" cm="1">
        <f t="array" ref="M6095">_xlfn.IFS(ROUND(Sales_Data[[#This Row],[Temperature]],0)&lt;50,"Cold",ROUND(Sales_Data[[#This Row],[Temperature]],0)&lt;70,"Mild",ROUND(Sales_Data[[#This Row],[Temperature]],0)&lt;84,"Warm",TRUE,"Hot")</f>
        <v>Mild</v>
      </c>
    </row>
    <row r="6096" spans="1:13" x14ac:dyDescent="0.3">
      <c r="A6096" s="5">
        <v>20</v>
      </c>
      <c r="B6096" s="5" t="s">
        <v>90</v>
      </c>
      <c r="C6096" s="7" t="b">
        <f t="shared" si="190"/>
        <v>0</v>
      </c>
      <c r="D6096" s="7" t="str" cm="1">
        <f t="array" ref="D6096">_xlfn.SWITCH(A6096,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96" s="12">
        <f t="shared" si="191"/>
        <v>41173</v>
      </c>
      <c r="F6096" s="5">
        <v>2012</v>
      </c>
      <c r="G6096" s="8">
        <v>2028587.24</v>
      </c>
      <c r="H6096" s="5" t="s">
        <v>99</v>
      </c>
      <c r="I6096" s="9">
        <v>60.94</v>
      </c>
      <c r="J6096" s="10">
        <v>4.0380000000000003</v>
      </c>
      <c r="K6096" s="10">
        <v>215.54754589999999</v>
      </c>
      <c r="L6096" s="10">
        <v>7.28</v>
      </c>
      <c r="M6096" s="11" t="str" cm="1">
        <f t="array" ref="M6096">_xlfn.IFS(ROUND(Sales_Data[[#This Row],[Temperature]],0)&lt;50,"Cold",ROUND(Sales_Data[[#This Row],[Temperature]],0)&lt;70,"Mild",ROUND(Sales_Data[[#This Row],[Temperature]],0)&lt;84,"Warm",TRUE,"Hot")</f>
        <v>Mild</v>
      </c>
    </row>
    <row r="6097" spans="1:13" x14ac:dyDescent="0.3">
      <c r="A6097" s="5">
        <v>21</v>
      </c>
      <c r="B6097" s="5" t="s">
        <v>90</v>
      </c>
      <c r="C6097" s="7" t="b">
        <f t="shared" si="190"/>
        <v>0</v>
      </c>
      <c r="D6097" s="7" t="str" cm="1">
        <f t="array" ref="D6097">_xlfn.SWITCH(A6097,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97" s="12">
        <f t="shared" si="191"/>
        <v>41173</v>
      </c>
      <c r="F6097" s="5">
        <v>2012</v>
      </c>
      <c r="G6097" s="8">
        <v>667151.46</v>
      </c>
      <c r="H6097" s="5" t="s">
        <v>99</v>
      </c>
      <c r="I6097" s="9">
        <v>71.540000000000006</v>
      </c>
      <c r="J6097" s="10">
        <v>3.7210000000000001</v>
      </c>
      <c r="K6097" s="10">
        <v>222.41693620000001</v>
      </c>
      <c r="L6097" s="10">
        <v>6.5650000000000004</v>
      </c>
      <c r="M6097" s="11" t="str" cm="1">
        <f t="array" ref="M6097">_xlfn.IFS(ROUND(Sales_Data[[#This Row],[Temperature]],0)&lt;50,"Cold",ROUND(Sales_Data[[#This Row],[Temperature]],0)&lt;70,"Mild",ROUND(Sales_Data[[#This Row],[Temperature]],0)&lt;84,"Warm",TRUE,"Hot")</f>
        <v>Warm</v>
      </c>
    </row>
    <row r="6098" spans="1:13" x14ac:dyDescent="0.3">
      <c r="A6098" s="5">
        <v>22</v>
      </c>
      <c r="B6098" s="5" t="s">
        <v>90</v>
      </c>
      <c r="C6098" s="7" t="b">
        <f t="shared" si="190"/>
        <v>0</v>
      </c>
      <c r="D6098" s="7" t="str" cm="1">
        <f t="array" ref="D6098">_xlfn.SWITCH(A6098,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98" s="12">
        <f t="shared" si="191"/>
        <v>41173</v>
      </c>
      <c r="F6098" s="5">
        <v>2012</v>
      </c>
      <c r="G6098" s="8">
        <v>921612.53</v>
      </c>
      <c r="H6098" s="5" t="s">
        <v>99</v>
      </c>
      <c r="I6098" s="9">
        <v>63.38</v>
      </c>
      <c r="J6098" s="10">
        <v>4.056</v>
      </c>
      <c r="K6098" s="10">
        <v>142.6798167</v>
      </c>
      <c r="L6098" s="10">
        <v>7.7530000000000001</v>
      </c>
      <c r="M6098" s="11" t="str" cm="1">
        <f t="array" ref="M6098">_xlfn.IFS(ROUND(Sales_Data[[#This Row],[Temperature]],0)&lt;50,"Cold",ROUND(Sales_Data[[#This Row],[Temperature]],0)&lt;70,"Mild",ROUND(Sales_Data[[#This Row],[Temperature]],0)&lt;84,"Warm",TRUE,"Hot")</f>
        <v>Mild</v>
      </c>
    </row>
    <row r="6099" spans="1:13" x14ac:dyDescent="0.3">
      <c r="A6099" s="5">
        <v>23</v>
      </c>
      <c r="B6099" s="5" t="s">
        <v>90</v>
      </c>
      <c r="C6099" s="7" t="b">
        <f t="shared" si="190"/>
        <v>0</v>
      </c>
      <c r="D6099" s="7" t="str" cm="1">
        <f t="array" ref="D6099">_xlfn.SWITCH(A6099,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99" s="12">
        <f t="shared" si="191"/>
        <v>41173</v>
      </c>
      <c r="F6099" s="5">
        <v>2012</v>
      </c>
      <c r="G6099" s="8">
        <v>1338627.55</v>
      </c>
      <c r="H6099" s="5" t="s">
        <v>99</v>
      </c>
      <c r="I6099" s="9">
        <v>56.8</v>
      </c>
      <c r="J6099" s="10">
        <v>4.056</v>
      </c>
      <c r="K6099" s="10">
        <v>138.6534</v>
      </c>
      <c r="L6099" s="10">
        <v>4.1559999999999997</v>
      </c>
      <c r="M6099" s="11" t="str" cm="1">
        <f t="array" ref="M6099">_xlfn.IFS(ROUND(Sales_Data[[#This Row],[Temperature]],0)&lt;50,"Cold",ROUND(Sales_Data[[#This Row],[Temperature]],0)&lt;70,"Mild",ROUND(Sales_Data[[#This Row],[Temperature]],0)&lt;84,"Warm",TRUE,"Hot")</f>
        <v>Mild</v>
      </c>
    </row>
    <row r="6100" spans="1:13" x14ac:dyDescent="0.3">
      <c r="A6100" s="5">
        <v>24</v>
      </c>
      <c r="B6100" s="5" t="s">
        <v>90</v>
      </c>
      <c r="C6100" s="7" t="b">
        <f t="shared" si="190"/>
        <v>0</v>
      </c>
      <c r="D6100" s="7" t="str" cm="1">
        <f t="array" ref="D6100">_xlfn.SWITCH(A6100,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00" s="12">
        <f t="shared" si="191"/>
        <v>41173</v>
      </c>
      <c r="F6100" s="5">
        <v>2012</v>
      </c>
      <c r="G6100" s="8">
        <v>1261158.47</v>
      </c>
      <c r="H6100" s="5" t="s">
        <v>99</v>
      </c>
      <c r="I6100" s="9">
        <v>61.25</v>
      </c>
      <c r="J6100" s="10">
        <v>4.2030000000000003</v>
      </c>
      <c r="K6100" s="10">
        <v>138.6534</v>
      </c>
      <c r="L6100" s="10">
        <v>8.9529999999999994</v>
      </c>
      <c r="M6100" s="11" t="str" cm="1">
        <f t="array" ref="M6100">_xlfn.IFS(ROUND(Sales_Data[[#This Row],[Temperature]],0)&lt;50,"Cold",ROUND(Sales_Data[[#This Row],[Temperature]],0)&lt;70,"Mild",ROUND(Sales_Data[[#This Row],[Temperature]],0)&lt;84,"Warm",TRUE,"Hot")</f>
        <v>Mild</v>
      </c>
    </row>
    <row r="6101" spans="1:13" x14ac:dyDescent="0.3">
      <c r="A6101" s="5">
        <v>25</v>
      </c>
      <c r="B6101" s="5" t="s">
        <v>90</v>
      </c>
      <c r="C6101" s="7" t="b">
        <f t="shared" si="190"/>
        <v>0</v>
      </c>
      <c r="D6101" s="7" t="str" cm="1">
        <f t="array" ref="D6101">_xlfn.SWITCH(A6101,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01" s="12">
        <f t="shared" si="191"/>
        <v>41173</v>
      </c>
      <c r="F6101" s="5">
        <v>2012</v>
      </c>
      <c r="G6101" s="8">
        <v>664745.19999999995</v>
      </c>
      <c r="H6101" s="5" t="s">
        <v>99</v>
      </c>
      <c r="I6101" s="9">
        <v>57.6</v>
      </c>
      <c r="J6101" s="10">
        <v>4.0380000000000003</v>
      </c>
      <c r="K6101" s="10">
        <v>215.54754589999999</v>
      </c>
      <c r="L6101" s="10">
        <v>7.28</v>
      </c>
      <c r="M6101" s="11" t="str" cm="1">
        <f t="array" ref="M6101">_xlfn.IFS(ROUND(Sales_Data[[#This Row],[Temperature]],0)&lt;50,"Cold",ROUND(Sales_Data[[#This Row],[Temperature]],0)&lt;70,"Mild",ROUND(Sales_Data[[#This Row],[Temperature]],0)&lt;84,"Warm",TRUE,"Hot")</f>
        <v>Mild</v>
      </c>
    </row>
    <row r="6102" spans="1:13" x14ac:dyDescent="0.3">
      <c r="A6102" s="5">
        <v>26</v>
      </c>
      <c r="B6102" s="5" t="s">
        <v>90</v>
      </c>
      <c r="C6102" s="7" t="b">
        <f t="shared" si="190"/>
        <v>0</v>
      </c>
      <c r="D6102" s="7" t="str" cm="1">
        <f t="array" ref="D6102">_xlfn.SWITCH(A6102,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02" s="12">
        <f t="shared" si="191"/>
        <v>41173</v>
      </c>
      <c r="F6102" s="5">
        <v>2012</v>
      </c>
      <c r="G6102" s="8">
        <v>961084.08</v>
      </c>
      <c r="H6102" s="5" t="s">
        <v>99</v>
      </c>
      <c r="I6102" s="9">
        <v>52.68</v>
      </c>
      <c r="J6102" s="10">
        <v>4.056</v>
      </c>
      <c r="K6102" s="10">
        <v>138.6534</v>
      </c>
      <c r="L6102" s="10">
        <v>7.4050000000000002</v>
      </c>
      <c r="M6102" s="11" t="str" cm="1">
        <f t="array" ref="M6102">_xlfn.IFS(ROUND(Sales_Data[[#This Row],[Temperature]],0)&lt;50,"Cold",ROUND(Sales_Data[[#This Row],[Temperature]],0)&lt;70,"Mild",ROUND(Sales_Data[[#This Row],[Temperature]],0)&lt;84,"Warm",TRUE,"Hot")</f>
        <v>Mild</v>
      </c>
    </row>
    <row r="6103" spans="1:13" x14ac:dyDescent="0.3">
      <c r="A6103" s="5">
        <v>27</v>
      </c>
      <c r="B6103" s="5" t="s">
        <v>90</v>
      </c>
      <c r="C6103" s="7" t="b">
        <f t="shared" si="190"/>
        <v>0</v>
      </c>
      <c r="D6103" s="7" t="str" cm="1">
        <f t="array" ref="D6103">_xlfn.SWITCH(A6103,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03" s="12">
        <f t="shared" si="191"/>
        <v>41173</v>
      </c>
      <c r="F6103" s="5">
        <v>2012</v>
      </c>
      <c r="G6103" s="8">
        <v>1557485.75</v>
      </c>
      <c r="H6103" s="5" t="s">
        <v>99</v>
      </c>
      <c r="I6103" s="9">
        <v>66.099999999999994</v>
      </c>
      <c r="J6103" s="10">
        <v>4.2030000000000003</v>
      </c>
      <c r="K6103" s="10">
        <v>142.6798167</v>
      </c>
      <c r="L6103" s="10">
        <v>8.2390000000000008</v>
      </c>
      <c r="M6103" s="11" t="str" cm="1">
        <f t="array" ref="M6103">_xlfn.IFS(ROUND(Sales_Data[[#This Row],[Temperature]],0)&lt;50,"Cold",ROUND(Sales_Data[[#This Row],[Temperature]],0)&lt;70,"Mild",ROUND(Sales_Data[[#This Row],[Temperature]],0)&lt;84,"Warm",TRUE,"Hot")</f>
        <v>Mild</v>
      </c>
    </row>
    <row r="6104" spans="1:13" x14ac:dyDescent="0.3">
      <c r="A6104" s="5">
        <v>28</v>
      </c>
      <c r="B6104" s="5" t="s">
        <v>90</v>
      </c>
      <c r="C6104" s="7" t="b">
        <f t="shared" si="190"/>
        <v>0</v>
      </c>
      <c r="D6104" s="7" t="str" cm="1">
        <f t="array" ref="D6104">_xlfn.SWITCH(A6104,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04" s="12">
        <f t="shared" si="191"/>
        <v>41173</v>
      </c>
      <c r="F6104" s="5">
        <v>2012</v>
      </c>
      <c r="G6104" s="8">
        <v>1135340.19</v>
      </c>
      <c r="H6104" s="5" t="s">
        <v>99</v>
      </c>
      <c r="I6104" s="9">
        <v>82.97</v>
      </c>
      <c r="J6104" s="10">
        <v>4.125</v>
      </c>
      <c r="K6104" s="10">
        <v>131.01033330000001</v>
      </c>
      <c r="L6104" s="10">
        <v>10.926</v>
      </c>
      <c r="M6104" s="11" t="str" cm="1">
        <f t="array" ref="M6104">_xlfn.IFS(ROUND(Sales_Data[[#This Row],[Temperature]],0)&lt;50,"Cold",ROUND(Sales_Data[[#This Row],[Temperature]],0)&lt;70,"Mild",ROUND(Sales_Data[[#This Row],[Temperature]],0)&lt;84,"Warm",TRUE,"Hot")</f>
        <v>Warm</v>
      </c>
    </row>
    <row r="6105" spans="1:13" x14ac:dyDescent="0.3">
      <c r="A6105" s="5">
        <v>29</v>
      </c>
      <c r="B6105" s="5" t="s">
        <v>90</v>
      </c>
      <c r="C6105" s="7" t="b">
        <f t="shared" si="190"/>
        <v>0</v>
      </c>
      <c r="D6105" s="7" t="str" cm="1">
        <f t="array" ref="D6105">_xlfn.SWITCH(A6105,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05" s="12">
        <f t="shared" si="191"/>
        <v>41173</v>
      </c>
      <c r="F6105" s="5">
        <v>2012</v>
      </c>
      <c r="G6105" s="8">
        <v>489079.23</v>
      </c>
      <c r="H6105" s="5" t="s">
        <v>99</v>
      </c>
      <c r="I6105" s="9">
        <v>63.38</v>
      </c>
      <c r="J6105" s="10">
        <v>4.056</v>
      </c>
      <c r="K6105" s="10">
        <v>138.6534</v>
      </c>
      <c r="L6105" s="10">
        <v>9.4190000000000005</v>
      </c>
      <c r="M6105" s="11" t="str" cm="1">
        <f t="array" ref="M6105">_xlfn.IFS(ROUND(Sales_Data[[#This Row],[Temperature]],0)&lt;50,"Cold",ROUND(Sales_Data[[#This Row],[Temperature]],0)&lt;70,"Mild",ROUND(Sales_Data[[#This Row],[Temperature]],0)&lt;84,"Warm",TRUE,"Hot")</f>
        <v>Mild</v>
      </c>
    </row>
    <row r="6106" spans="1:13" x14ac:dyDescent="0.3">
      <c r="A6106" s="5">
        <v>30</v>
      </c>
      <c r="B6106" s="5" t="s">
        <v>90</v>
      </c>
      <c r="C6106" s="7" t="b">
        <f t="shared" si="190"/>
        <v>0</v>
      </c>
      <c r="D6106" s="7" t="str" cm="1">
        <f t="array" ref="D6106">_xlfn.SWITCH(A6106,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06" s="12">
        <f t="shared" si="191"/>
        <v>41173</v>
      </c>
      <c r="F6106" s="5">
        <v>2012</v>
      </c>
      <c r="G6106" s="8">
        <v>443891.64</v>
      </c>
      <c r="H6106" s="5" t="s">
        <v>99</v>
      </c>
      <c r="I6106" s="9">
        <v>71.540000000000006</v>
      </c>
      <c r="J6106" s="10">
        <v>3.7210000000000001</v>
      </c>
      <c r="K6106" s="10">
        <v>222.41693620000001</v>
      </c>
      <c r="L6106" s="10">
        <v>6.5650000000000004</v>
      </c>
      <c r="M6106" s="11" t="str" cm="1">
        <f t="array" ref="M6106">_xlfn.IFS(ROUND(Sales_Data[[#This Row],[Temperature]],0)&lt;50,"Cold",ROUND(Sales_Data[[#This Row],[Temperature]],0)&lt;70,"Mild",ROUND(Sales_Data[[#This Row],[Temperature]],0)&lt;84,"Warm",TRUE,"Hot")</f>
        <v>Warm</v>
      </c>
    </row>
    <row r="6107" spans="1:13" x14ac:dyDescent="0.3">
      <c r="A6107" s="5">
        <v>31</v>
      </c>
      <c r="B6107" s="5" t="s">
        <v>90</v>
      </c>
      <c r="C6107" s="7" t="b">
        <f t="shared" si="190"/>
        <v>0</v>
      </c>
      <c r="D6107" s="7" t="str" cm="1">
        <f t="array" ref="D6107">_xlfn.SWITCH(A6107,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07" s="12">
        <f t="shared" si="191"/>
        <v>41173</v>
      </c>
      <c r="F6107" s="5">
        <v>2012</v>
      </c>
      <c r="G6107" s="8">
        <v>1373064.87</v>
      </c>
      <c r="H6107" s="5" t="s">
        <v>99</v>
      </c>
      <c r="I6107" s="9">
        <v>71.540000000000006</v>
      </c>
      <c r="J6107" s="10">
        <v>3.7210000000000001</v>
      </c>
      <c r="K6107" s="10">
        <v>222.41693620000001</v>
      </c>
      <c r="L6107" s="10">
        <v>6.5650000000000004</v>
      </c>
      <c r="M6107" s="11" t="str" cm="1">
        <f t="array" ref="M6107">_xlfn.IFS(ROUND(Sales_Data[[#This Row],[Temperature]],0)&lt;50,"Cold",ROUND(Sales_Data[[#This Row],[Temperature]],0)&lt;70,"Mild",ROUND(Sales_Data[[#This Row],[Temperature]],0)&lt;84,"Warm",TRUE,"Hot")</f>
        <v>Warm</v>
      </c>
    </row>
    <row r="6108" spans="1:13" x14ac:dyDescent="0.3">
      <c r="A6108" s="5">
        <v>32</v>
      </c>
      <c r="B6108" s="5" t="s">
        <v>90</v>
      </c>
      <c r="C6108" s="7" t="b">
        <f t="shared" si="190"/>
        <v>0</v>
      </c>
      <c r="D6108" s="7" t="str" cm="1">
        <f t="array" ref="D6108">_xlfn.SWITCH(A6108,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08" s="12">
        <f t="shared" si="191"/>
        <v>41173</v>
      </c>
      <c r="F6108" s="5">
        <v>2012</v>
      </c>
      <c r="G6108" s="8">
        <v>1159119.6000000001</v>
      </c>
      <c r="H6108" s="5" t="s">
        <v>99</v>
      </c>
      <c r="I6108" s="9">
        <v>63.49</v>
      </c>
      <c r="J6108" s="10">
        <v>3.7650000000000001</v>
      </c>
      <c r="K6108" s="10">
        <v>198.35852299999999</v>
      </c>
      <c r="L6108" s="10">
        <v>7.8719999999999999</v>
      </c>
      <c r="M6108" s="11" t="str" cm="1">
        <f t="array" ref="M6108">_xlfn.IFS(ROUND(Sales_Data[[#This Row],[Temperature]],0)&lt;50,"Cold",ROUND(Sales_Data[[#This Row],[Temperature]],0)&lt;70,"Mild",ROUND(Sales_Data[[#This Row],[Temperature]],0)&lt;84,"Warm",TRUE,"Hot")</f>
        <v>Mild</v>
      </c>
    </row>
    <row r="6109" spans="1:13" x14ac:dyDescent="0.3">
      <c r="A6109" s="5">
        <v>33</v>
      </c>
      <c r="B6109" s="5" t="s">
        <v>90</v>
      </c>
      <c r="C6109" s="7" t="b">
        <f t="shared" si="190"/>
        <v>0</v>
      </c>
      <c r="D6109" s="7" t="str" cm="1">
        <f t="array" ref="D6109">_xlfn.SWITCH(A6109,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09" s="12">
        <f t="shared" si="191"/>
        <v>41173</v>
      </c>
      <c r="F6109" s="5">
        <v>2012</v>
      </c>
      <c r="G6109" s="8">
        <v>252709.58</v>
      </c>
      <c r="H6109" s="5" t="s">
        <v>99</v>
      </c>
      <c r="I6109" s="9">
        <v>86.53</v>
      </c>
      <c r="J6109" s="10">
        <v>4.125</v>
      </c>
      <c r="K6109" s="10">
        <v>131.01033330000001</v>
      </c>
      <c r="L6109" s="10">
        <v>7.1470000000000002</v>
      </c>
      <c r="M6109" s="11" t="str" cm="1">
        <f t="array" ref="M6109">_xlfn.IFS(ROUND(Sales_Data[[#This Row],[Temperature]],0)&lt;50,"Cold",ROUND(Sales_Data[[#This Row],[Temperature]],0)&lt;70,"Mild",ROUND(Sales_Data[[#This Row],[Temperature]],0)&lt;84,"Warm",TRUE,"Hot")</f>
        <v>Hot</v>
      </c>
    </row>
    <row r="6110" spans="1:13" x14ac:dyDescent="0.3">
      <c r="A6110" s="5">
        <v>34</v>
      </c>
      <c r="B6110" s="5" t="s">
        <v>90</v>
      </c>
      <c r="C6110" s="7" t="b">
        <f t="shared" si="190"/>
        <v>0</v>
      </c>
      <c r="D6110" s="7" t="str" cm="1">
        <f t="array" ref="D6110">_xlfn.SWITCH(A6110,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110" s="12">
        <f t="shared" si="191"/>
        <v>41173</v>
      </c>
      <c r="F6110" s="5">
        <v>2012</v>
      </c>
      <c r="G6110" s="8">
        <v>943047.78</v>
      </c>
      <c r="H6110" s="5" t="s">
        <v>99</v>
      </c>
      <c r="I6110" s="9">
        <v>66.08</v>
      </c>
      <c r="J6110" s="10">
        <v>3.7210000000000001</v>
      </c>
      <c r="K6110" s="10">
        <v>131.01033330000001</v>
      </c>
      <c r="L6110" s="10">
        <v>9.2850000000000001</v>
      </c>
      <c r="M6110" s="11" t="str" cm="1">
        <f t="array" ref="M6110">_xlfn.IFS(ROUND(Sales_Data[[#This Row],[Temperature]],0)&lt;50,"Cold",ROUND(Sales_Data[[#This Row],[Temperature]],0)&lt;70,"Mild",ROUND(Sales_Data[[#This Row],[Temperature]],0)&lt;84,"Warm",TRUE,"Hot")</f>
        <v>Mild</v>
      </c>
    </row>
    <row r="6111" spans="1:13" x14ac:dyDescent="0.3">
      <c r="A6111" s="5">
        <v>35</v>
      </c>
      <c r="B6111" s="5" t="s">
        <v>90</v>
      </c>
      <c r="C6111" s="7" t="b">
        <f t="shared" si="190"/>
        <v>0</v>
      </c>
      <c r="D6111" s="7" t="str" cm="1">
        <f t="array" ref="D6111">_xlfn.SWITCH(A6111,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111" s="12">
        <f t="shared" si="191"/>
        <v>41173</v>
      </c>
      <c r="F6111" s="5">
        <v>2012</v>
      </c>
      <c r="G6111" s="8">
        <v>772302.94</v>
      </c>
      <c r="H6111" s="5" t="s">
        <v>99</v>
      </c>
      <c r="I6111" s="9">
        <v>66.099999999999994</v>
      </c>
      <c r="J6111" s="10">
        <v>4.0380000000000003</v>
      </c>
      <c r="K6111" s="10">
        <v>142.6798167</v>
      </c>
      <c r="L6111" s="10">
        <v>8.8390000000000004</v>
      </c>
      <c r="M6111" s="11" t="str" cm="1">
        <f t="array" ref="M6111">_xlfn.IFS(ROUND(Sales_Data[[#This Row],[Temperature]],0)&lt;50,"Cold",ROUND(Sales_Data[[#This Row],[Temperature]],0)&lt;70,"Mild",ROUND(Sales_Data[[#This Row],[Temperature]],0)&lt;84,"Warm",TRUE,"Hot")</f>
        <v>Mild</v>
      </c>
    </row>
    <row r="6112" spans="1:13" x14ac:dyDescent="0.3">
      <c r="A6112" s="5">
        <v>36</v>
      </c>
      <c r="B6112" s="5" t="s">
        <v>90</v>
      </c>
      <c r="C6112" s="7" t="b">
        <f t="shared" si="190"/>
        <v>0</v>
      </c>
      <c r="D6112" s="7" t="str" cm="1">
        <f t="array" ref="D6112">_xlfn.SWITCH(A6112,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112" s="12">
        <f t="shared" si="191"/>
        <v>41173</v>
      </c>
      <c r="F6112" s="5">
        <v>2012</v>
      </c>
      <c r="G6112" s="8">
        <v>293804.45</v>
      </c>
      <c r="H6112" s="5" t="s">
        <v>99</v>
      </c>
      <c r="I6112" s="9">
        <v>75.98</v>
      </c>
      <c r="J6112" s="10">
        <v>3.7090000000000001</v>
      </c>
      <c r="K6112" s="10">
        <v>221.45786039999999</v>
      </c>
      <c r="L6112" s="10">
        <v>6.6230000000000002</v>
      </c>
      <c r="M6112" s="11" t="str" cm="1">
        <f t="array" ref="M6112">_xlfn.IFS(ROUND(Sales_Data[[#This Row],[Temperature]],0)&lt;50,"Cold",ROUND(Sales_Data[[#This Row],[Temperature]],0)&lt;70,"Mild",ROUND(Sales_Data[[#This Row],[Temperature]],0)&lt;84,"Warm",TRUE,"Hot")</f>
        <v>Warm</v>
      </c>
    </row>
    <row r="6113" spans="1:13" x14ac:dyDescent="0.3">
      <c r="A6113" s="5">
        <v>37</v>
      </c>
      <c r="B6113" s="5" t="s">
        <v>90</v>
      </c>
      <c r="C6113" s="7" t="b">
        <f t="shared" si="190"/>
        <v>0</v>
      </c>
      <c r="D6113" s="7" t="str" cm="1">
        <f t="array" ref="D6113">_xlfn.SWITCH(A6113,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113" s="12">
        <f t="shared" si="191"/>
        <v>41173</v>
      </c>
      <c r="F6113" s="5">
        <v>2012</v>
      </c>
      <c r="G6113" s="8">
        <v>521320.98</v>
      </c>
      <c r="H6113" s="5" t="s">
        <v>99</v>
      </c>
      <c r="I6113" s="9">
        <v>75.98</v>
      </c>
      <c r="J6113" s="10">
        <v>3.7210000000000001</v>
      </c>
      <c r="K6113" s="10">
        <v>221.45786039999999</v>
      </c>
      <c r="L6113" s="10">
        <v>6.6230000000000002</v>
      </c>
      <c r="M6113" s="11" t="str" cm="1">
        <f t="array" ref="M6113">_xlfn.IFS(ROUND(Sales_Data[[#This Row],[Temperature]],0)&lt;50,"Cold",ROUND(Sales_Data[[#This Row],[Temperature]],0)&lt;70,"Mild",ROUND(Sales_Data[[#This Row],[Temperature]],0)&lt;84,"Warm",TRUE,"Hot")</f>
        <v>Warm</v>
      </c>
    </row>
    <row r="6114" spans="1:13" x14ac:dyDescent="0.3">
      <c r="A6114" s="5">
        <v>38</v>
      </c>
      <c r="B6114" s="5" t="s">
        <v>90</v>
      </c>
      <c r="C6114" s="7" t="b">
        <f t="shared" si="190"/>
        <v>0</v>
      </c>
      <c r="D6114" s="7" t="str" cm="1">
        <f t="array" ref="D6114">_xlfn.SWITCH(A6114,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114" s="12">
        <f t="shared" si="191"/>
        <v>41173</v>
      </c>
      <c r="F6114" s="5">
        <v>2012</v>
      </c>
      <c r="G6114" s="8">
        <v>409600.98</v>
      </c>
      <c r="H6114" s="5" t="s">
        <v>99</v>
      </c>
      <c r="I6114" s="9">
        <v>82.97</v>
      </c>
      <c r="J6114" s="10">
        <v>4.125</v>
      </c>
      <c r="K6114" s="10">
        <v>131.01033330000001</v>
      </c>
      <c r="L6114" s="10">
        <v>10.926</v>
      </c>
      <c r="M6114" s="11" t="str" cm="1">
        <f t="array" ref="M6114">_xlfn.IFS(ROUND(Sales_Data[[#This Row],[Temperature]],0)&lt;50,"Cold",ROUND(Sales_Data[[#This Row],[Temperature]],0)&lt;70,"Mild",ROUND(Sales_Data[[#This Row],[Temperature]],0)&lt;84,"Warm",TRUE,"Hot")</f>
        <v>Warm</v>
      </c>
    </row>
    <row r="6115" spans="1:13" x14ac:dyDescent="0.3">
      <c r="A6115" s="5">
        <v>39</v>
      </c>
      <c r="B6115" s="5" t="s">
        <v>90</v>
      </c>
      <c r="C6115" s="7" t="b">
        <f t="shared" si="190"/>
        <v>0</v>
      </c>
      <c r="D6115" s="7" t="str" cm="1">
        <f t="array" ref="D6115">_xlfn.SWITCH(A6115,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115" s="12">
        <f t="shared" si="191"/>
        <v>41173</v>
      </c>
      <c r="F6115" s="5">
        <v>2012</v>
      </c>
      <c r="G6115" s="8">
        <v>1555672.51</v>
      </c>
      <c r="H6115" s="5" t="s">
        <v>99</v>
      </c>
      <c r="I6115" s="9">
        <v>73.58</v>
      </c>
      <c r="J6115" s="10">
        <v>3.7210000000000001</v>
      </c>
      <c r="K6115" s="10">
        <v>221.45786039999999</v>
      </c>
      <c r="L6115" s="10">
        <v>6.6230000000000002</v>
      </c>
      <c r="M6115" s="11" t="str" cm="1">
        <f t="array" ref="M6115">_xlfn.IFS(ROUND(Sales_Data[[#This Row],[Temperature]],0)&lt;50,"Cold",ROUND(Sales_Data[[#This Row],[Temperature]],0)&lt;70,"Mild",ROUND(Sales_Data[[#This Row],[Temperature]],0)&lt;84,"Warm",TRUE,"Hot")</f>
        <v>Warm</v>
      </c>
    </row>
    <row r="6116" spans="1:13" x14ac:dyDescent="0.3">
      <c r="A6116" s="5">
        <v>40</v>
      </c>
      <c r="B6116" s="5" t="s">
        <v>90</v>
      </c>
      <c r="C6116" s="7" t="b">
        <f t="shared" si="190"/>
        <v>0</v>
      </c>
      <c r="D6116" s="7" t="str" cm="1">
        <f t="array" ref="D6116">_xlfn.SWITCH(A6116,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116" s="12">
        <f t="shared" si="191"/>
        <v>41173</v>
      </c>
      <c r="F6116" s="5">
        <v>2012</v>
      </c>
      <c r="G6116" s="8">
        <v>899768.4</v>
      </c>
      <c r="H6116" s="5" t="s">
        <v>99</v>
      </c>
      <c r="I6116" s="9">
        <v>54.12</v>
      </c>
      <c r="J6116" s="10">
        <v>4.056</v>
      </c>
      <c r="K6116" s="10">
        <v>138.6534</v>
      </c>
      <c r="L6116" s="10">
        <v>4.1559999999999997</v>
      </c>
      <c r="M6116" s="11" t="str" cm="1">
        <f t="array" ref="M6116">_xlfn.IFS(ROUND(Sales_Data[[#This Row],[Temperature]],0)&lt;50,"Cold",ROUND(Sales_Data[[#This Row],[Temperature]],0)&lt;70,"Mild",ROUND(Sales_Data[[#This Row],[Temperature]],0)&lt;84,"Warm",TRUE,"Hot")</f>
        <v>Mild</v>
      </c>
    </row>
    <row r="6117" spans="1:13" x14ac:dyDescent="0.3">
      <c r="A6117" s="5">
        <v>41</v>
      </c>
      <c r="B6117" s="5" t="s">
        <v>90</v>
      </c>
      <c r="C6117" s="7" t="b">
        <f t="shared" si="190"/>
        <v>0</v>
      </c>
      <c r="D6117" s="7" t="str" cm="1">
        <f t="array" ref="D6117">_xlfn.SWITCH(A6117,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117" s="12">
        <f t="shared" si="191"/>
        <v>41173</v>
      </c>
      <c r="F6117" s="5">
        <v>2012</v>
      </c>
      <c r="G6117" s="8">
        <v>1276609.3600000001</v>
      </c>
      <c r="H6117" s="5" t="s">
        <v>99</v>
      </c>
      <c r="I6117" s="9">
        <v>59.81</v>
      </c>
      <c r="J6117" s="10">
        <v>3.7650000000000001</v>
      </c>
      <c r="K6117" s="10">
        <v>198.35852299999999</v>
      </c>
      <c r="L6117" s="10">
        <v>6.4320000000000004</v>
      </c>
      <c r="M6117" s="11" t="str" cm="1">
        <f t="array" ref="M6117">_xlfn.IFS(ROUND(Sales_Data[[#This Row],[Temperature]],0)&lt;50,"Cold",ROUND(Sales_Data[[#This Row],[Temperature]],0)&lt;70,"Mild",ROUND(Sales_Data[[#This Row],[Temperature]],0)&lt;84,"Warm",TRUE,"Hot")</f>
        <v>Mild</v>
      </c>
    </row>
    <row r="6118" spans="1:13" x14ac:dyDescent="0.3">
      <c r="A6118" s="5">
        <v>42</v>
      </c>
      <c r="B6118" s="5" t="s">
        <v>90</v>
      </c>
      <c r="C6118" s="7" t="b">
        <f t="shared" si="190"/>
        <v>0</v>
      </c>
      <c r="D6118" s="7" t="str" cm="1">
        <f t="array" ref="D6118">_xlfn.SWITCH(A6118,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118" s="12">
        <f t="shared" si="191"/>
        <v>41173</v>
      </c>
      <c r="F6118" s="5">
        <v>2012</v>
      </c>
      <c r="G6118" s="8">
        <v>527165.69999999995</v>
      </c>
      <c r="H6118" s="5" t="s">
        <v>99</v>
      </c>
      <c r="I6118" s="9">
        <v>81.93</v>
      </c>
      <c r="J6118" s="10">
        <v>4.125</v>
      </c>
      <c r="K6118" s="10">
        <v>131.01033330000001</v>
      </c>
      <c r="L6118" s="10">
        <v>7.17</v>
      </c>
      <c r="M6118" s="11" t="str" cm="1">
        <f t="array" ref="M6118">_xlfn.IFS(ROUND(Sales_Data[[#This Row],[Temperature]],0)&lt;50,"Cold",ROUND(Sales_Data[[#This Row],[Temperature]],0)&lt;70,"Mild",ROUND(Sales_Data[[#This Row],[Temperature]],0)&lt;84,"Warm",TRUE,"Hot")</f>
        <v>Warm</v>
      </c>
    </row>
    <row r="6119" spans="1:13" x14ac:dyDescent="0.3">
      <c r="A6119" s="5">
        <v>43</v>
      </c>
      <c r="B6119" s="5" t="s">
        <v>90</v>
      </c>
      <c r="C6119" s="7" t="b">
        <f t="shared" si="190"/>
        <v>0</v>
      </c>
      <c r="D6119" s="7" t="str" cm="1">
        <f t="array" ref="D6119">_xlfn.SWITCH(A6119,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119" s="12">
        <f t="shared" si="191"/>
        <v>41173</v>
      </c>
      <c r="F6119" s="5">
        <v>2012</v>
      </c>
      <c r="G6119" s="8">
        <v>601990.02</v>
      </c>
      <c r="H6119" s="5" t="s">
        <v>99</v>
      </c>
      <c r="I6119" s="9">
        <v>75.87</v>
      </c>
      <c r="J6119" s="10">
        <v>3.7210000000000001</v>
      </c>
      <c r="K6119" s="10">
        <v>214.11923329999999</v>
      </c>
      <c r="L6119" s="10">
        <v>9.2850000000000001</v>
      </c>
      <c r="M6119" s="11" t="str" cm="1">
        <f t="array" ref="M6119">_xlfn.IFS(ROUND(Sales_Data[[#This Row],[Temperature]],0)&lt;50,"Cold",ROUND(Sales_Data[[#This Row],[Temperature]],0)&lt;70,"Mild",ROUND(Sales_Data[[#This Row],[Temperature]],0)&lt;84,"Warm",TRUE,"Hot")</f>
        <v>Warm</v>
      </c>
    </row>
    <row r="6120" spans="1:13" x14ac:dyDescent="0.3">
      <c r="A6120" s="5">
        <v>44</v>
      </c>
      <c r="B6120" s="5" t="s">
        <v>90</v>
      </c>
      <c r="C6120" s="7" t="b">
        <f t="shared" si="190"/>
        <v>0</v>
      </c>
      <c r="D6120" s="7" t="str" cm="1">
        <f t="array" ref="D6120">_xlfn.SWITCH(A6120,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120" s="12">
        <f t="shared" si="191"/>
        <v>41173</v>
      </c>
      <c r="F6120" s="5">
        <v>2012</v>
      </c>
      <c r="G6120" s="8">
        <v>336017.6</v>
      </c>
      <c r="H6120" s="5" t="s">
        <v>99</v>
      </c>
      <c r="I6120" s="9">
        <v>67.959999999999994</v>
      </c>
      <c r="J6120" s="10">
        <v>3.8210000000000002</v>
      </c>
      <c r="K6120" s="10">
        <v>131.01033330000001</v>
      </c>
      <c r="L6120" s="10">
        <v>5.407</v>
      </c>
      <c r="M6120" s="11" t="str" cm="1">
        <f t="array" ref="M6120">_xlfn.IFS(ROUND(Sales_Data[[#This Row],[Temperature]],0)&lt;50,"Cold",ROUND(Sales_Data[[#This Row],[Temperature]],0)&lt;70,"Mild",ROUND(Sales_Data[[#This Row],[Temperature]],0)&lt;84,"Warm",TRUE,"Hot")</f>
        <v>Mild</v>
      </c>
    </row>
    <row r="6121" spans="1:13" x14ac:dyDescent="0.3">
      <c r="A6121" s="5">
        <v>45</v>
      </c>
      <c r="B6121" s="5" t="s">
        <v>90</v>
      </c>
      <c r="C6121" s="7" t="b">
        <f t="shared" si="190"/>
        <v>0</v>
      </c>
      <c r="D6121" s="7" t="str" cm="1">
        <f t="array" ref="D6121">_xlfn.SWITCH(A6121,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121" s="12">
        <f t="shared" si="191"/>
        <v>41173</v>
      </c>
      <c r="F6121" s="5">
        <v>2012</v>
      </c>
      <c r="G6121" s="8">
        <v>723086.2</v>
      </c>
      <c r="H6121" s="5" t="s">
        <v>99</v>
      </c>
      <c r="I6121" s="9">
        <v>65.319999999999993</v>
      </c>
      <c r="J6121" s="10">
        <v>4.0380000000000003</v>
      </c>
      <c r="K6121" s="10">
        <v>191.85670379999999</v>
      </c>
      <c r="L6121" s="10">
        <v>8.6839999999999993</v>
      </c>
      <c r="M6121" s="11" t="str" cm="1">
        <f t="array" ref="M6121">_xlfn.IFS(ROUND(Sales_Data[[#This Row],[Temperature]],0)&lt;50,"Cold",ROUND(Sales_Data[[#This Row],[Temperature]],0)&lt;70,"Mild",ROUND(Sales_Data[[#This Row],[Temperature]],0)&lt;84,"Warm",TRUE,"Hot")</f>
        <v>Mild</v>
      </c>
    </row>
    <row r="6122" spans="1:13" x14ac:dyDescent="0.3">
      <c r="A6122" s="5">
        <v>1</v>
      </c>
      <c r="B6122" s="5" t="s">
        <v>91</v>
      </c>
      <c r="C6122" s="7" t="b">
        <f t="shared" si="190"/>
        <v>0</v>
      </c>
      <c r="D6122" s="7" t="str" cm="1">
        <f t="array" ref="D6122">_xlfn.SWITCH(A6122,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122" s="12">
        <f t="shared" si="191"/>
        <v>41180</v>
      </c>
      <c r="F6122" s="5">
        <v>2012</v>
      </c>
      <c r="G6122" s="8">
        <v>1437059.26</v>
      </c>
      <c r="H6122" s="5" t="s">
        <v>99</v>
      </c>
      <c r="I6122" s="9">
        <v>76.08</v>
      </c>
      <c r="J6122" s="10">
        <v>3.6659999999999999</v>
      </c>
      <c r="K6122" s="10">
        <v>222.98165789999999</v>
      </c>
      <c r="L6122" s="10">
        <v>6.9080000000000004</v>
      </c>
      <c r="M6122" s="11" t="str" cm="1">
        <f t="array" ref="M6122">_xlfn.IFS(ROUND(Sales_Data[[#This Row],[Temperature]],0)&lt;50,"Cold",ROUND(Sales_Data[[#This Row],[Temperature]],0)&lt;70,"Mild",ROUND(Sales_Data[[#This Row],[Temperature]],0)&lt;84,"Warm",TRUE,"Hot")</f>
        <v>Warm</v>
      </c>
    </row>
    <row r="6123" spans="1:13" x14ac:dyDescent="0.3">
      <c r="A6123" s="5">
        <v>2</v>
      </c>
      <c r="B6123" s="5" t="s">
        <v>91</v>
      </c>
      <c r="C6123" s="7" t="b">
        <f t="shared" si="190"/>
        <v>0</v>
      </c>
      <c r="D6123" s="7" t="str" cm="1">
        <f t="array" ref="D6123">_xlfn.SWITCH(A6123,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123" s="12">
        <f t="shared" si="191"/>
        <v>41180</v>
      </c>
      <c r="F6123" s="5">
        <v>2012</v>
      </c>
      <c r="G6123" s="8">
        <v>1746470.56</v>
      </c>
      <c r="H6123" s="5" t="s">
        <v>99</v>
      </c>
      <c r="I6123" s="9">
        <v>79.45</v>
      </c>
      <c r="J6123" s="10">
        <v>3.6659999999999999</v>
      </c>
      <c r="K6123" s="10">
        <v>222.61643290000001</v>
      </c>
      <c r="L6123" s="10">
        <v>6.5650000000000004</v>
      </c>
      <c r="M6123" s="11" t="str" cm="1">
        <f t="array" ref="M6123">_xlfn.IFS(ROUND(Sales_Data[[#This Row],[Temperature]],0)&lt;50,"Cold",ROUND(Sales_Data[[#This Row],[Temperature]],0)&lt;70,"Mild",ROUND(Sales_Data[[#This Row],[Temperature]],0)&lt;84,"Warm",TRUE,"Hot")</f>
        <v>Warm</v>
      </c>
    </row>
    <row r="6124" spans="1:13" x14ac:dyDescent="0.3">
      <c r="A6124" s="5">
        <v>3</v>
      </c>
      <c r="B6124" s="5" t="s">
        <v>91</v>
      </c>
      <c r="C6124" s="7" t="b">
        <f t="shared" si="190"/>
        <v>0</v>
      </c>
      <c r="D6124" s="7" t="str" cm="1">
        <f t="array" ref="D6124">_xlfn.SWITCH(A6124,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124" s="12">
        <f t="shared" si="191"/>
        <v>41180</v>
      </c>
      <c r="F6124" s="5">
        <v>2012</v>
      </c>
      <c r="G6124" s="8">
        <v>389813.02</v>
      </c>
      <c r="H6124" s="5" t="s">
        <v>99</v>
      </c>
      <c r="I6124" s="9">
        <v>77.459999999999994</v>
      </c>
      <c r="J6124" s="10">
        <v>3.6659999999999999</v>
      </c>
      <c r="K6124" s="10">
        <v>226.51809259999999</v>
      </c>
      <c r="L6124" s="10">
        <v>6.3339999999999996</v>
      </c>
      <c r="M6124" s="11" t="str" cm="1">
        <f t="array" ref="M6124">_xlfn.IFS(ROUND(Sales_Data[[#This Row],[Temperature]],0)&lt;50,"Cold",ROUND(Sales_Data[[#This Row],[Temperature]],0)&lt;70,"Mild",ROUND(Sales_Data[[#This Row],[Temperature]],0)&lt;84,"Warm",TRUE,"Hot")</f>
        <v>Warm</v>
      </c>
    </row>
    <row r="6125" spans="1:13" x14ac:dyDescent="0.3">
      <c r="A6125" s="5">
        <v>4</v>
      </c>
      <c r="B6125" s="5" t="s">
        <v>91</v>
      </c>
      <c r="C6125" s="7" t="b">
        <f t="shared" si="190"/>
        <v>0</v>
      </c>
      <c r="D6125" s="7" t="str" cm="1">
        <f t="array" ref="D6125">_xlfn.SWITCH(A6125,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125" s="12">
        <f t="shared" si="191"/>
        <v>41180</v>
      </c>
      <c r="F6125" s="5">
        <v>2012</v>
      </c>
      <c r="G6125" s="8">
        <v>2027620.23</v>
      </c>
      <c r="H6125" s="5" t="s">
        <v>99</v>
      </c>
      <c r="I6125" s="9">
        <v>71.739999999999995</v>
      </c>
      <c r="J6125" s="10">
        <v>3.6659999999999999</v>
      </c>
      <c r="K6125" s="10">
        <v>131.04300000000001</v>
      </c>
      <c r="L6125" s="10">
        <v>4.077</v>
      </c>
      <c r="M6125" s="11" t="str" cm="1">
        <f t="array" ref="M6125">_xlfn.IFS(ROUND(Sales_Data[[#This Row],[Temperature]],0)&lt;50,"Cold",ROUND(Sales_Data[[#This Row],[Temperature]],0)&lt;70,"Mild",ROUND(Sales_Data[[#This Row],[Temperature]],0)&lt;84,"Warm",TRUE,"Hot")</f>
        <v>Warm</v>
      </c>
    </row>
    <row r="6126" spans="1:13" x14ac:dyDescent="0.3">
      <c r="A6126" s="5">
        <v>5</v>
      </c>
      <c r="B6126" s="5" t="s">
        <v>91</v>
      </c>
      <c r="C6126" s="7" t="b">
        <f t="shared" si="190"/>
        <v>0</v>
      </c>
      <c r="D6126" s="7" t="str" cm="1">
        <f t="array" ref="D6126">_xlfn.SWITCH(A6126,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126" s="12">
        <f t="shared" si="191"/>
        <v>41180</v>
      </c>
      <c r="F6126" s="5">
        <v>2012</v>
      </c>
      <c r="G6126" s="8">
        <v>310141.68</v>
      </c>
      <c r="H6126" s="5" t="s">
        <v>99</v>
      </c>
      <c r="I6126" s="9">
        <v>78.33</v>
      </c>
      <c r="J6126" s="10">
        <v>3.6659999999999999</v>
      </c>
      <c r="K6126" s="10">
        <v>223.57410189999999</v>
      </c>
      <c r="L6126" s="10">
        <v>5.6029999999999998</v>
      </c>
      <c r="M6126" s="11" t="str" cm="1">
        <f t="array" ref="M6126">_xlfn.IFS(ROUND(Sales_Data[[#This Row],[Temperature]],0)&lt;50,"Cold",ROUND(Sales_Data[[#This Row],[Temperature]],0)&lt;70,"Mild",ROUND(Sales_Data[[#This Row],[Temperature]],0)&lt;84,"Warm",TRUE,"Hot")</f>
        <v>Warm</v>
      </c>
    </row>
    <row r="6127" spans="1:13" x14ac:dyDescent="0.3">
      <c r="A6127" s="5">
        <v>6</v>
      </c>
      <c r="B6127" s="5" t="s">
        <v>91</v>
      </c>
      <c r="C6127" s="7" t="b">
        <f t="shared" si="190"/>
        <v>0</v>
      </c>
      <c r="D6127" s="7" t="str" cm="1">
        <f t="array" ref="D6127">_xlfn.SWITCH(A6127,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127" s="12">
        <f t="shared" si="191"/>
        <v>41180</v>
      </c>
      <c r="F6127" s="5">
        <v>2012</v>
      </c>
      <c r="G6127" s="8">
        <v>1369131.46</v>
      </c>
      <c r="H6127" s="5" t="s">
        <v>99</v>
      </c>
      <c r="I6127" s="9">
        <v>77.819999999999993</v>
      </c>
      <c r="J6127" s="10">
        <v>3.6659999999999999</v>
      </c>
      <c r="K6127" s="10">
        <v>224.60297059999999</v>
      </c>
      <c r="L6127" s="10">
        <v>5.6680000000000001</v>
      </c>
      <c r="M6127" s="11" t="str" cm="1">
        <f t="array" ref="M6127">_xlfn.IFS(ROUND(Sales_Data[[#This Row],[Temperature]],0)&lt;50,"Cold",ROUND(Sales_Data[[#This Row],[Temperature]],0)&lt;70,"Mild",ROUND(Sales_Data[[#This Row],[Temperature]],0)&lt;84,"Warm",TRUE,"Hot")</f>
        <v>Warm</v>
      </c>
    </row>
    <row r="6128" spans="1:13" x14ac:dyDescent="0.3">
      <c r="A6128" s="5">
        <v>7</v>
      </c>
      <c r="B6128" s="5" t="s">
        <v>91</v>
      </c>
      <c r="C6128" s="7" t="b">
        <f t="shared" si="190"/>
        <v>0</v>
      </c>
      <c r="D6128" s="7" t="str" cm="1">
        <f t="array" ref="D6128">_xlfn.SWITCH(A6128,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128" s="12">
        <f t="shared" si="191"/>
        <v>41180</v>
      </c>
      <c r="F6128" s="5">
        <v>2012</v>
      </c>
      <c r="G6128" s="8">
        <v>525545.76</v>
      </c>
      <c r="H6128" s="5" t="s">
        <v>99</v>
      </c>
      <c r="I6128" s="9">
        <v>50.64</v>
      </c>
      <c r="J6128" s="10">
        <v>3.7890000000000001</v>
      </c>
      <c r="K6128" s="10">
        <v>198.59032759999999</v>
      </c>
      <c r="L6128" s="10">
        <v>7.8719999999999999</v>
      </c>
      <c r="M6128" s="11" t="str" cm="1">
        <f t="array" ref="M6128">_xlfn.IFS(ROUND(Sales_Data[[#This Row],[Temperature]],0)&lt;50,"Cold",ROUND(Sales_Data[[#This Row],[Temperature]],0)&lt;70,"Mild",ROUND(Sales_Data[[#This Row],[Temperature]],0)&lt;84,"Warm",TRUE,"Hot")</f>
        <v>Mild</v>
      </c>
    </row>
    <row r="6129" spans="1:13" x14ac:dyDescent="0.3">
      <c r="A6129" s="5">
        <v>8</v>
      </c>
      <c r="B6129" s="5" t="s">
        <v>91</v>
      </c>
      <c r="C6129" s="7" t="b">
        <f t="shared" si="190"/>
        <v>0</v>
      </c>
      <c r="D6129" s="7" t="str" cm="1">
        <f t="array" ref="D6129">_xlfn.SWITCH(A6129,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129" s="12">
        <f t="shared" si="191"/>
        <v>41180</v>
      </c>
      <c r="F6129" s="5">
        <v>2012</v>
      </c>
      <c r="G6129" s="8">
        <v>884724.41</v>
      </c>
      <c r="H6129" s="5" t="s">
        <v>99</v>
      </c>
      <c r="I6129" s="9">
        <v>71.099999999999994</v>
      </c>
      <c r="J6129" s="10">
        <v>3.6659999999999999</v>
      </c>
      <c r="K6129" s="10">
        <v>226.56757139999999</v>
      </c>
      <c r="L6129" s="10">
        <v>5.4009999999999998</v>
      </c>
      <c r="M6129" s="11" t="str" cm="1">
        <f t="array" ref="M6129">_xlfn.IFS(ROUND(Sales_Data[[#This Row],[Temperature]],0)&lt;50,"Cold",ROUND(Sales_Data[[#This Row],[Temperature]],0)&lt;70,"Mild",ROUND(Sales_Data[[#This Row],[Temperature]],0)&lt;84,"Warm",TRUE,"Hot")</f>
        <v>Warm</v>
      </c>
    </row>
    <row r="6130" spans="1:13" x14ac:dyDescent="0.3">
      <c r="A6130" s="5">
        <v>9</v>
      </c>
      <c r="B6130" s="5" t="s">
        <v>91</v>
      </c>
      <c r="C6130" s="7" t="b">
        <f t="shared" si="190"/>
        <v>0</v>
      </c>
      <c r="D6130" s="7" t="str" cm="1">
        <f t="array" ref="D6130">_xlfn.SWITCH(A6130,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130" s="12">
        <f t="shared" si="191"/>
        <v>41180</v>
      </c>
      <c r="F6130" s="5">
        <v>2012</v>
      </c>
      <c r="G6130" s="8">
        <v>516361.06</v>
      </c>
      <c r="H6130" s="5" t="s">
        <v>99</v>
      </c>
      <c r="I6130" s="9">
        <v>76.8</v>
      </c>
      <c r="J6130" s="10">
        <v>3.6659999999999999</v>
      </c>
      <c r="K6130" s="10">
        <v>226.76307320000001</v>
      </c>
      <c r="L6130" s="10">
        <v>5.2770000000000001</v>
      </c>
      <c r="M6130" s="11" t="str" cm="1">
        <f t="array" ref="M6130">_xlfn.IFS(ROUND(Sales_Data[[#This Row],[Temperature]],0)&lt;50,"Cold",ROUND(Sales_Data[[#This Row],[Temperature]],0)&lt;70,"Mild",ROUND(Sales_Data[[#This Row],[Temperature]],0)&lt;84,"Warm",TRUE,"Hot")</f>
        <v>Warm</v>
      </c>
    </row>
    <row r="6131" spans="1:13" x14ac:dyDescent="0.3">
      <c r="A6131" s="5">
        <v>10</v>
      </c>
      <c r="B6131" s="5" t="s">
        <v>91</v>
      </c>
      <c r="C6131" s="7" t="b">
        <f t="shared" si="190"/>
        <v>0</v>
      </c>
      <c r="D6131" s="7" t="str" cm="1">
        <f t="array" ref="D6131">_xlfn.SWITCH(A6131,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131" s="12">
        <f t="shared" si="191"/>
        <v>41180</v>
      </c>
      <c r="F6131" s="5">
        <v>2012</v>
      </c>
      <c r="G6131" s="8">
        <v>1694862.41</v>
      </c>
      <c r="H6131" s="5" t="s">
        <v>99</v>
      </c>
      <c r="I6131" s="9">
        <v>82.52</v>
      </c>
      <c r="J6131" s="10">
        <v>3.9660000000000002</v>
      </c>
      <c r="K6131" s="10">
        <v>131.04300000000001</v>
      </c>
      <c r="L6131" s="10">
        <v>7.17</v>
      </c>
      <c r="M6131" s="11" t="str" cm="1">
        <f t="array" ref="M6131">_xlfn.IFS(ROUND(Sales_Data[[#This Row],[Temperature]],0)&lt;50,"Cold",ROUND(Sales_Data[[#This Row],[Temperature]],0)&lt;70,"Mild",ROUND(Sales_Data[[#This Row],[Temperature]],0)&lt;84,"Warm",TRUE,"Hot")</f>
        <v>Warm</v>
      </c>
    </row>
    <row r="6132" spans="1:13" x14ac:dyDescent="0.3">
      <c r="A6132" s="5">
        <v>11</v>
      </c>
      <c r="B6132" s="5" t="s">
        <v>91</v>
      </c>
      <c r="C6132" s="7" t="b">
        <f t="shared" si="190"/>
        <v>0</v>
      </c>
      <c r="D6132" s="7" t="str" cm="1">
        <f t="array" ref="D6132">_xlfn.SWITCH(A6132,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132" s="12">
        <f t="shared" si="191"/>
        <v>41180</v>
      </c>
      <c r="F6132" s="5">
        <v>2012</v>
      </c>
      <c r="G6132" s="8">
        <v>1227430.73</v>
      </c>
      <c r="H6132" s="5" t="s">
        <v>99</v>
      </c>
      <c r="I6132" s="9">
        <v>77.67</v>
      </c>
      <c r="J6132" s="10">
        <v>3.6659999999999999</v>
      </c>
      <c r="K6132" s="10">
        <v>226.51809259999999</v>
      </c>
      <c r="L6132" s="10">
        <v>6.3339999999999996</v>
      </c>
      <c r="M6132" s="11" t="str" cm="1">
        <f t="array" ref="M6132">_xlfn.IFS(ROUND(Sales_Data[[#This Row],[Temperature]],0)&lt;50,"Cold",ROUND(Sales_Data[[#This Row],[Temperature]],0)&lt;70,"Mild",ROUND(Sales_Data[[#This Row],[Temperature]],0)&lt;84,"Warm",TRUE,"Hot")</f>
        <v>Warm</v>
      </c>
    </row>
    <row r="6133" spans="1:13" x14ac:dyDescent="0.3">
      <c r="A6133" s="5">
        <v>12</v>
      </c>
      <c r="B6133" s="5" t="s">
        <v>91</v>
      </c>
      <c r="C6133" s="7" t="b">
        <f t="shared" si="190"/>
        <v>0</v>
      </c>
      <c r="D6133" s="7" t="str" cm="1">
        <f t="array" ref="D6133">_xlfn.SWITCH(A6133,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133" s="12">
        <f t="shared" si="191"/>
        <v>41180</v>
      </c>
      <c r="F6133" s="5">
        <v>2012</v>
      </c>
      <c r="G6133" s="8">
        <v>880415.67</v>
      </c>
      <c r="H6133" s="5" t="s">
        <v>99</v>
      </c>
      <c r="I6133" s="9">
        <v>81.22</v>
      </c>
      <c r="J6133" s="10">
        <v>3.9660000000000002</v>
      </c>
      <c r="K6133" s="10">
        <v>131.04300000000001</v>
      </c>
      <c r="L6133" s="10">
        <v>10.926</v>
      </c>
      <c r="M6133" s="11" t="str" cm="1">
        <f t="array" ref="M6133">_xlfn.IFS(ROUND(Sales_Data[[#This Row],[Temperature]],0)&lt;50,"Cold",ROUND(Sales_Data[[#This Row],[Temperature]],0)&lt;70,"Mild",ROUND(Sales_Data[[#This Row],[Temperature]],0)&lt;84,"Warm",TRUE,"Hot")</f>
        <v>Warm</v>
      </c>
    </row>
    <row r="6134" spans="1:13" x14ac:dyDescent="0.3">
      <c r="A6134" s="5">
        <v>13</v>
      </c>
      <c r="B6134" s="5" t="s">
        <v>91</v>
      </c>
      <c r="C6134" s="7" t="b">
        <f t="shared" si="190"/>
        <v>0</v>
      </c>
      <c r="D6134" s="7" t="str" cm="1">
        <f t="array" ref="D6134">_xlfn.SWITCH(A6134,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134" s="12">
        <f t="shared" si="191"/>
        <v>41180</v>
      </c>
      <c r="F6134" s="5">
        <v>2012</v>
      </c>
      <c r="G6134" s="8">
        <v>1927664.11</v>
      </c>
      <c r="H6134" s="5" t="s">
        <v>99</v>
      </c>
      <c r="I6134" s="9">
        <v>64.8</v>
      </c>
      <c r="J6134" s="10">
        <v>3.8210000000000002</v>
      </c>
      <c r="K6134" s="10">
        <v>131.04300000000001</v>
      </c>
      <c r="L6134" s="10">
        <v>5.7649999999999997</v>
      </c>
      <c r="M6134" s="11" t="str" cm="1">
        <f t="array" ref="M6134">_xlfn.IFS(ROUND(Sales_Data[[#This Row],[Temperature]],0)&lt;50,"Cold",ROUND(Sales_Data[[#This Row],[Temperature]],0)&lt;70,"Mild",ROUND(Sales_Data[[#This Row],[Temperature]],0)&lt;84,"Warm",TRUE,"Hot")</f>
        <v>Mild</v>
      </c>
    </row>
    <row r="6135" spans="1:13" x14ac:dyDescent="0.3">
      <c r="A6135" s="5">
        <v>14</v>
      </c>
      <c r="B6135" s="5" t="s">
        <v>91</v>
      </c>
      <c r="C6135" s="7" t="b">
        <f t="shared" si="190"/>
        <v>0</v>
      </c>
      <c r="D6135" s="7" t="str" cm="1">
        <f t="array" ref="D6135">_xlfn.SWITCH(A6135,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135" s="12">
        <f t="shared" si="191"/>
        <v>41180</v>
      </c>
      <c r="F6135" s="5">
        <v>2012</v>
      </c>
      <c r="G6135" s="8">
        <v>1522512.2</v>
      </c>
      <c r="H6135" s="5" t="s">
        <v>99</v>
      </c>
      <c r="I6135" s="9">
        <v>64.88</v>
      </c>
      <c r="J6135" s="10">
        <v>3.9969999999999999</v>
      </c>
      <c r="K6135" s="10">
        <v>192.01355770000001</v>
      </c>
      <c r="L6135" s="10">
        <v>8.6839999999999993</v>
      </c>
      <c r="M6135" s="11" t="str" cm="1">
        <f t="array" ref="M6135">_xlfn.IFS(ROUND(Sales_Data[[#This Row],[Temperature]],0)&lt;50,"Cold",ROUND(Sales_Data[[#This Row],[Temperature]],0)&lt;70,"Mild",ROUND(Sales_Data[[#This Row],[Temperature]],0)&lt;84,"Warm",TRUE,"Hot")</f>
        <v>Mild</v>
      </c>
    </row>
    <row r="6136" spans="1:13" x14ac:dyDescent="0.3">
      <c r="A6136" s="5">
        <v>15</v>
      </c>
      <c r="B6136" s="5" t="s">
        <v>91</v>
      </c>
      <c r="C6136" s="7" t="b">
        <f t="shared" si="190"/>
        <v>0</v>
      </c>
      <c r="D6136" s="7" t="str" cm="1">
        <f t="array" ref="D6136">_xlfn.SWITCH(A6136,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136" s="12">
        <f t="shared" si="191"/>
        <v>41180</v>
      </c>
      <c r="F6136" s="5">
        <v>2012</v>
      </c>
      <c r="G6136" s="8">
        <v>553901.97</v>
      </c>
      <c r="H6136" s="5" t="s">
        <v>99</v>
      </c>
      <c r="I6136" s="9">
        <v>57.13</v>
      </c>
      <c r="J6136" s="10">
        <v>4.1580000000000004</v>
      </c>
      <c r="K6136" s="10">
        <v>138.73949999999999</v>
      </c>
      <c r="L6136" s="10">
        <v>8.1929999999999996</v>
      </c>
      <c r="M6136" s="11" t="str" cm="1">
        <f t="array" ref="M6136">_xlfn.IFS(ROUND(Sales_Data[[#This Row],[Temperature]],0)&lt;50,"Cold",ROUND(Sales_Data[[#This Row],[Temperature]],0)&lt;70,"Mild",ROUND(Sales_Data[[#This Row],[Temperature]],0)&lt;84,"Warm",TRUE,"Hot")</f>
        <v>Mild</v>
      </c>
    </row>
    <row r="6137" spans="1:13" x14ac:dyDescent="0.3">
      <c r="A6137" s="5">
        <v>16</v>
      </c>
      <c r="B6137" s="5" t="s">
        <v>91</v>
      </c>
      <c r="C6137" s="7" t="b">
        <f t="shared" si="190"/>
        <v>0</v>
      </c>
      <c r="D6137" s="7" t="str" cm="1">
        <f t="array" ref="D6137">_xlfn.SWITCH(A6137,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137" s="12">
        <f t="shared" si="191"/>
        <v>41180</v>
      </c>
      <c r="F6137" s="5">
        <v>2012</v>
      </c>
      <c r="G6137" s="8">
        <v>469607.73</v>
      </c>
      <c r="H6137" s="5" t="s">
        <v>99</v>
      </c>
      <c r="I6137" s="9">
        <v>51.4</v>
      </c>
      <c r="J6137" s="10">
        <v>3.7890000000000001</v>
      </c>
      <c r="K6137" s="10">
        <v>198.59032759999999</v>
      </c>
      <c r="L6137" s="10">
        <v>6.0609999999999999</v>
      </c>
      <c r="M6137" s="11" t="str" cm="1">
        <f t="array" ref="M6137">_xlfn.IFS(ROUND(Sales_Data[[#This Row],[Temperature]],0)&lt;50,"Cold",ROUND(Sales_Data[[#This Row],[Temperature]],0)&lt;70,"Mild",ROUND(Sales_Data[[#This Row],[Temperature]],0)&lt;84,"Warm",TRUE,"Hot")</f>
        <v>Mild</v>
      </c>
    </row>
    <row r="6138" spans="1:13" x14ac:dyDescent="0.3">
      <c r="A6138" s="5">
        <v>17</v>
      </c>
      <c r="B6138" s="5" t="s">
        <v>91</v>
      </c>
      <c r="C6138" s="7" t="b">
        <f t="shared" si="190"/>
        <v>0</v>
      </c>
      <c r="D6138" s="7" t="str" cm="1">
        <f t="array" ref="D6138">_xlfn.SWITCH(A6138,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138" s="12">
        <f t="shared" si="191"/>
        <v>41180</v>
      </c>
      <c r="F6138" s="5">
        <v>2012</v>
      </c>
      <c r="G6138" s="8">
        <v>972716.24</v>
      </c>
      <c r="H6138" s="5" t="s">
        <v>99</v>
      </c>
      <c r="I6138" s="9">
        <v>57.77</v>
      </c>
      <c r="J6138" s="10">
        <v>3.8210000000000002</v>
      </c>
      <c r="K6138" s="10">
        <v>131.04300000000001</v>
      </c>
      <c r="L6138" s="10">
        <v>5.9359999999999999</v>
      </c>
      <c r="M6138" s="11" t="str" cm="1">
        <f t="array" ref="M6138">_xlfn.IFS(ROUND(Sales_Data[[#This Row],[Temperature]],0)&lt;50,"Cold",ROUND(Sales_Data[[#This Row],[Temperature]],0)&lt;70,"Mild",ROUND(Sales_Data[[#This Row],[Temperature]],0)&lt;84,"Warm",TRUE,"Hot")</f>
        <v>Mild</v>
      </c>
    </row>
    <row r="6139" spans="1:13" x14ac:dyDescent="0.3">
      <c r="A6139" s="5">
        <v>18</v>
      </c>
      <c r="B6139" s="5" t="s">
        <v>91</v>
      </c>
      <c r="C6139" s="7" t="b">
        <f t="shared" si="190"/>
        <v>0</v>
      </c>
      <c r="D6139" s="7" t="str" cm="1">
        <f t="array" ref="D6139">_xlfn.SWITCH(A6139,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139" s="12">
        <f t="shared" si="191"/>
        <v>41180</v>
      </c>
      <c r="F6139" s="5">
        <v>2012</v>
      </c>
      <c r="G6139" s="8">
        <v>1002856.2</v>
      </c>
      <c r="H6139" s="5" t="s">
        <v>99</v>
      </c>
      <c r="I6139" s="9">
        <v>58.24</v>
      </c>
      <c r="J6139" s="10">
        <v>4.0179999999999998</v>
      </c>
      <c r="K6139" s="10">
        <v>138.73949999999999</v>
      </c>
      <c r="L6139" s="10">
        <v>8.5350000000000001</v>
      </c>
      <c r="M6139" s="11" t="str" cm="1">
        <f t="array" ref="M6139">_xlfn.IFS(ROUND(Sales_Data[[#This Row],[Temperature]],0)&lt;50,"Cold",ROUND(Sales_Data[[#This Row],[Temperature]],0)&lt;70,"Mild",ROUND(Sales_Data[[#This Row],[Temperature]],0)&lt;84,"Warm",TRUE,"Hot")</f>
        <v>Mild</v>
      </c>
    </row>
    <row r="6140" spans="1:13" x14ac:dyDescent="0.3">
      <c r="A6140" s="5">
        <v>19</v>
      </c>
      <c r="B6140" s="5" t="s">
        <v>91</v>
      </c>
      <c r="C6140" s="7" t="b">
        <f t="shared" si="190"/>
        <v>0</v>
      </c>
      <c r="D6140" s="7" t="str" cm="1">
        <f t="array" ref="D6140">_xlfn.SWITCH(A6140,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140" s="12">
        <f t="shared" si="191"/>
        <v>41180</v>
      </c>
      <c r="F6140" s="5">
        <v>2012</v>
      </c>
      <c r="G6140" s="8">
        <v>1338299.02</v>
      </c>
      <c r="H6140" s="5" t="s">
        <v>99</v>
      </c>
      <c r="I6140" s="9">
        <v>56.81</v>
      </c>
      <c r="J6140" s="10">
        <v>4.1580000000000004</v>
      </c>
      <c r="K6140" s="10">
        <v>138.73949999999999</v>
      </c>
      <c r="L6140" s="10">
        <v>8.1929999999999996</v>
      </c>
      <c r="M6140" s="11" t="str" cm="1">
        <f t="array" ref="M6140">_xlfn.IFS(ROUND(Sales_Data[[#This Row],[Temperature]],0)&lt;50,"Cold",ROUND(Sales_Data[[#This Row],[Temperature]],0)&lt;70,"Mild",ROUND(Sales_Data[[#This Row],[Temperature]],0)&lt;84,"Warm",TRUE,"Hot")</f>
        <v>Mild</v>
      </c>
    </row>
    <row r="6141" spans="1:13" x14ac:dyDescent="0.3">
      <c r="A6141" s="5">
        <v>20</v>
      </c>
      <c r="B6141" s="5" t="s">
        <v>91</v>
      </c>
      <c r="C6141" s="7" t="b">
        <f t="shared" si="190"/>
        <v>0</v>
      </c>
      <c r="D6141" s="7" t="str" cm="1">
        <f t="array" ref="D6141">_xlfn.SWITCH(A6141,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141" s="12">
        <f t="shared" si="191"/>
        <v>41180</v>
      </c>
      <c r="F6141" s="5">
        <v>2012</v>
      </c>
      <c r="G6141" s="8">
        <v>2008350.58</v>
      </c>
      <c r="H6141" s="5" t="s">
        <v>99</v>
      </c>
      <c r="I6141" s="9">
        <v>58.65</v>
      </c>
      <c r="J6141" s="10">
        <v>3.9969999999999999</v>
      </c>
      <c r="K6141" s="10">
        <v>215.73671619999999</v>
      </c>
      <c r="L6141" s="10">
        <v>7.28</v>
      </c>
      <c r="M6141" s="11" t="str" cm="1">
        <f t="array" ref="M6141">_xlfn.IFS(ROUND(Sales_Data[[#This Row],[Temperature]],0)&lt;50,"Cold",ROUND(Sales_Data[[#This Row],[Temperature]],0)&lt;70,"Mild",ROUND(Sales_Data[[#This Row],[Temperature]],0)&lt;84,"Warm",TRUE,"Hot")</f>
        <v>Mild</v>
      </c>
    </row>
    <row r="6142" spans="1:13" x14ac:dyDescent="0.3">
      <c r="A6142" s="5">
        <v>21</v>
      </c>
      <c r="B6142" s="5" t="s">
        <v>91</v>
      </c>
      <c r="C6142" s="7" t="b">
        <f t="shared" si="190"/>
        <v>0</v>
      </c>
      <c r="D6142" s="7" t="str" cm="1">
        <f t="array" ref="D6142">_xlfn.SWITCH(A6142,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142" s="12">
        <f t="shared" si="191"/>
        <v>41180</v>
      </c>
      <c r="F6142" s="5">
        <v>2012</v>
      </c>
      <c r="G6142" s="8">
        <v>647097.65</v>
      </c>
      <c r="H6142" s="5" t="s">
        <v>99</v>
      </c>
      <c r="I6142" s="9">
        <v>80.38</v>
      </c>
      <c r="J6142" s="10">
        <v>3.6659999999999999</v>
      </c>
      <c r="K6142" s="10">
        <v>222.61643290000001</v>
      </c>
      <c r="L6142" s="10">
        <v>6.5650000000000004</v>
      </c>
      <c r="M6142" s="11" t="str" cm="1">
        <f t="array" ref="M6142">_xlfn.IFS(ROUND(Sales_Data[[#This Row],[Temperature]],0)&lt;50,"Cold",ROUND(Sales_Data[[#This Row],[Temperature]],0)&lt;70,"Mild",ROUND(Sales_Data[[#This Row],[Temperature]],0)&lt;84,"Warm",TRUE,"Hot")</f>
        <v>Warm</v>
      </c>
    </row>
    <row r="6143" spans="1:13" x14ac:dyDescent="0.3">
      <c r="A6143" s="5">
        <v>22</v>
      </c>
      <c r="B6143" s="5" t="s">
        <v>91</v>
      </c>
      <c r="C6143" s="7" t="b">
        <f t="shared" si="190"/>
        <v>0</v>
      </c>
      <c r="D6143" s="7" t="str" cm="1">
        <f t="array" ref="D6143">_xlfn.SWITCH(A6143,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143" s="12">
        <f t="shared" si="191"/>
        <v>41180</v>
      </c>
      <c r="F6143" s="5">
        <v>2012</v>
      </c>
      <c r="G6143" s="8">
        <v>976479.51</v>
      </c>
      <c r="H6143" s="5" t="s">
        <v>99</v>
      </c>
      <c r="I6143" s="9">
        <v>62.17</v>
      </c>
      <c r="J6143" s="10">
        <v>4.0179999999999998</v>
      </c>
      <c r="K6143" s="10">
        <v>142.76575</v>
      </c>
      <c r="L6143" s="10">
        <v>7.7530000000000001</v>
      </c>
      <c r="M6143" s="11" t="str" cm="1">
        <f t="array" ref="M6143">_xlfn.IFS(ROUND(Sales_Data[[#This Row],[Temperature]],0)&lt;50,"Cold",ROUND(Sales_Data[[#This Row],[Temperature]],0)&lt;70,"Mild",ROUND(Sales_Data[[#This Row],[Temperature]],0)&lt;84,"Warm",TRUE,"Hot")</f>
        <v>Mild</v>
      </c>
    </row>
    <row r="6144" spans="1:13" x14ac:dyDescent="0.3">
      <c r="A6144" s="5">
        <v>23</v>
      </c>
      <c r="B6144" s="5" t="s">
        <v>91</v>
      </c>
      <c r="C6144" s="7" t="b">
        <f t="shared" si="190"/>
        <v>0</v>
      </c>
      <c r="D6144" s="7" t="str" cm="1">
        <f t="array" ref="D6144">_xlfn.SWITCH(A6144,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144" s="12">
        <f t="shared" si="191"/>
        <v>41180</v>
      </c>
      <c r="F6144" s="5">
        <v>2012</v>
      </c>
      <c r="G6144" s="8">
        <v>1319035.06</v>
      </c>
      <c r="H6144" s="5" t="s">
        <v>99</v>
      </c>
      <c r="I6144" s="9">
        <v>53.71</v>
      </c>
      <c r="J6144" s="10">
        <v>4.0179999999999998</v>
      </c>
      <c r="K6144" s="10">
        <v>138.73949999999999</v>
      </c>
      <c r="L6144" s="10">
        <v>4.1559999999999997</v>
      </c>
      <c r="M6144" s="11" t="str" cm="1">
        <f t="array" ref="M6144">_xlfn.IFS(ROUND(Sales_Data[[#This Row],[Temperature]],0)&lt;50,"Cold",ROUND(Sales_Data[[#This Row],[Temperature]],0)&lt;70,"Mild",ROUND(Sales_Data[[#This Row],[Temperature]],0)&lt;84,"Warm",TRUE,"Hot")</f>
        <v>Mild</v>
      </c>
    </row>
    <row r="6145" spans="1:13" x14ac:dyDescent="0.3">
      <c r="A6145" s="5">
        <v>24</v>
      </c>
      <c r="B6145" s="5" t="s">
        <v>91</v>
      </c>
      <c r="C6145" s="7" t="b">
        <f t="shared" si="190"/>
        <v>0</v>
      </c>
      <c r="D6145" s="7" t="str" cm="1">
        <f t="array" ref="D6145">_xlfn.SWITCH(A6145,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45" s="12">
        <f t="shared" si="191"/>
        <v>41180</v>
      </c>
      <c r="F6145" s="5">
        <v>2012</v>
      </c>
      <c r="G6145" s="8">
        <v>1259278.3600000001</v>
      </c>
      <c r="H6145" s="5" t="s">
        <v>99</v>
      </c>
      <c r="I6145" s="9">
        <v>58.86</v>
      </c>
      <c r="J6145" s="10">
        <v>4.1580000000000004</v>
      </c>
      <c r="K6145" s="10">
        <v>138.73949999999999</v>
      </c>
      <c r="L6145" s="10">
        <v>8.9529999999999994</v>
      </c>
      <c r="M6145" s="11" t="str" cm="1">
        <f t="array" ref="M6145">_xlfn.IFS(ROUND(Sales_Data[[#This Row],[Temperature]],0)&lt;50,"Cold",ROUND(Sales_Data[[#This Row],[Temperature]],0)&lt;70,"Mild",ROUND(Sales_Data[[#This Row],[Temperature]],0)&lt;84,"Warm",TRUE,"Hot")</f>
        <v>Mild</v>
      </c>
    </row>
    <row r="6146" spans="1:13" x14ac:dyDescent="0.3">
      <c r="A6146" s="5">
        <v>25</v>
      </c>
      <c r="B6146" s="5" t="s">
        <v>91</v>
      </c>
      <c r="C6146" s="7" t="b">
        <f t="shared" ref="C6146:C6209" si="192">ISNUMBER(B6146)</f>
        <v>0</v>
      </c>
      <c r="D6146" s="7" t="str" cm="1">
        <f t="array" ref="D6146">_xlfn.SWITCH(A6146,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46" s="12">
        <f t="shared" ref="E6146:E6209" si="193">IF(C6146,B6146,DATE(RIGHT(B6146,4),MID(B6146,4,2),LEFT(B6146,2)))</f>
        <v>41180</v>
      </c>
      <c r="F6146" s="5">
        <v>2012</v>
      </c>
      <c r="G6146" s="8">
        <v>683300.84</v>
      </c>
      <c r="H6146" s="5" t="s">
        <v>99</v>
      </c>
      <c r="I6146" s="9">
        <v>54.52</v>
      </c>
      <c r="J6146" s="10">
        <v>3.9969999999999999</v>
      </c>
      <c r="K6146" s="10">
        <v>215.73671619999999</v>
      </c>
      <c r="L6146" s="10">
        <v>7.28</v>
      </c>
      <c r="M6146" s="11" t="str" cm="1">
        <f t="array" ref="M6146">_xlfn.IFS(ROUND(Sales_Data[[#This Row],[Temperature]],0)&lt;50,"Cold",ROUND(Sales_Data[[#This Row],[Temperature]],0)&lt;70,"Mild",ROUND(Sales_Data[[#This Row],[Temperature]],0)&lt;84,"Warm",TRUE,"Hot")</f>
        <v>Mild</v>
      </c>
    </row>
    <row r="6147" spans="1:13" x14ac:dyDescent="0.3">
      <c r="A6147" s="5">
        <v>26</v>
      </c>
      <c r="B6147" s="5" t="s">
        <v>91</v>
      </c>
      <c r="C6147" s="7" t="b">
        <f t="shared" si="192"/>
        <v>0</v>
      </c>
      <c r="D6147" s="7" t="str" cm="1">
        <f t="array" ref="D6147">_xlfn.SWITCH(A6147,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47" s="12">
        <f t="shared" si="193"/>
        <v>41180</v>
      </c>
      <c r="F6147" s="5">
        <v>2012</v>
      </c>
      <c r="G6147" s="8">
        <v>964726.37</v>
      </c>
      <c r="H6147" s="5" t="s">
        <v>99</v>
      </c>
      <c r="I6147" s="9">
        <v>50.66</v>
      </c>
      <c r="J6147" s="10">
        <v>4.0179999999999998</v>
      </c>
      <c r="K6147" s="10">
        <v>138.73949999999999</v>
      </c>
      <c r="L6147" s="10">
        <v>7.4050000000000002</v>
      </c>
      <c r="M6147" s="11" t="str" cm="1">
        <f t="array" ref="M6147">_xlfn.IFS(ROUND(Sales_Data[[#This Row],[Temperature]],0)&lt;50,"Cold",ROUND(Sales_Data[[#This Row],[Temperature]],0)&lt;70,"Mild",ROUND(Sales_Data[[#This Row],[Temperature]],0)&lt;84,"Warm",TRUE,"Hot")</f>
        <v>Mild</v>
      </c>
    </row>
    <row r="6148" spans="1:13" x14ac:dyDescent="0.3">
      <c r="A6148" s="5">
        <v>27</v>
      </c>
      <c r="B6148" s="5" t="s">
        <v>91</v>
      </c>
      <c r="C6148" s="7" t="b">
        <f t="shared" si="192"/>
        <v>0</v>
      </c>
      <c r="D6148" s="7" t="str" cm="1">
        <f t="array" ref="D6148">_xlfn.SWITCH(A6148,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48" s="12">
        <f t="shared" si="193"/>
        <v>41180</v>
      </c>
      <c r="F6148" s="5">
        <v>2012</v>
      </c>
      <c r="G6148" s="8">
        <v>1540687.63</v>
      </c>
      <c r="H6148" s="5" t="s">
        <v>99</v>
      </c>
      <c r="I6148" s="9">
        <v>64.92</v>
      </c>
      <c r="J6148" s="10">
        <v>4.1580000000000004</v>
      </c>
      <c r="K6148" s="10">
        <v>142.76575</v>
      </c>
      <c r="L6148" s="10">
        <v>8.2390000000000008</v>
      </c>
      <c r="M6148" s="11" t="str" cm="1">
        <f t="array" ref="M6148">_xlfn.IFS(ROUND(Sales_Data[[#This Row],[Temperature]],0)&lt;50,"Cold",ROUND(Sales_Data[[#This Row],[Temperature]],0)&lt;70,"Mild",ROUND(Sales_Data[[#This Row],[Temperature]],0)&lt;84,"Warm",TRUE,"Hot")</f>
        <v>Mild</v>
      </c>
    </row>
    <row r="6149" spans="1:13" x14ac:dyDescent="0.3">
      <c r="A6149" s="5">
        <v>28</v>
      </c>
      <c r="B6149" s="5" t="s">
        <v>91</v>
      </c>
      <c r="C6149" s="7" t="b">
        <f t="shared" si="192"/>
        <v>0</v>
      </c>
      <c r="D6149" s="7" t="str" cm="1">
        <f t="array" ref="D6149">_xlfn.SWITCH(A6149,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49" s="12">
        <f t="shared" si="193"/>
        <v>41180</v>
      </c>
      <c r="F6149" s="5">
        <v>2012</v>
      </c>
      <c r="G6149" s="8">
        <v>1129508.6100000001</v>
      </c>
      <c r="H6149" s="5" t="s">
        <v>99</v>
      </c>
      <c r="I6149" s="9">
        <v>81.22</v>
      </c>
      <c r="J6149" s="10">
        <v>3.9660000000000002</v>
      </c>
      <c r="K6149" s="10">
        <v>131.04300000000001</v>
      </c>
      <c r="L6149" s="10">
        <v>10.926</v>
      </c>
      <c r="M6149" s="11" t="str" cm="1">
        <f t="array" ref="M6149">_xlfn.IFS(ROUND(Sales_Data[[#This Row],[Temperature]],0)&lt;50,"Cold",ROUND(Sales_Data[[#This Row],[Temperature]],0)&lt;70,"Mild",ROUND(Sales_Data[[#This Row],[Temperature]],0)&lt;84,"Warm",TRUE,"Hot")</f>
        <v>Warm</v>
      </c>
    </row>
    <row r="6150" spans="1:13" x14ac:dyDescent="0.3">
      <c r="A6150" s="5">
        <v>29</v>
      </c>
      <c r="B6150" s="5" t="s">
        <v>91</v>
      </c>
      <c r="C6150" s="7" t="b">
        <f t="shared" si="192"/>
        <v>0</v>
      </c>
      <c r="D6150" s="7" t="str" cm="1">
        <f t="array" ref="D6150">_xlfn.SWITCH(A6150,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50" s="12">
        <f t="shared" si="193"/>
        <v>41180</v>
      </c>
      <c r="F6150" s="5">
        <v>2012</v>
      </c>
      <c r="G6150" s="8">
        <v>489674.23</v>
      </c>
      <c r="H6150" s="5" t="s">
        <v>99</v>
      </c>
      <c r="I6150" s="9">
        <v>62.17</v>
      </c>
      <c r="J6150" s="10">
        <v>4.0179999999999998</v>
      </c>
      <c r="K6150" s="10">
        <v>138.73949999999999</v>
      </c>
      <c r="L6150" s="10">
        <v>9.4190000000000005</v>
      </c>
      <c r="M6150" s="11" t="str" cm="1">
        <f t="array" ref="M6150">_xlfn.IFS(ROUND(Sales_Data[[#This Row],[Temperature]],0)&lt;50,"Cold",ROUND(Sales_Data[[#This Row],[Temperature]],0)&lt;70,"Mild",ROUND(Sales_Data[[#This Row],[Temperature]],0)&lt;84,"Warm",TRUE,"Hot")</f>
        <v>Mild</v>
      </c>
    </row>
    <row r="6151" spans="1:13" x14ac:dyDescent="0.3">
      <c r="A6151" s="5">
        <v>30</v>
      </c>
      <c r="B6151" s="5" t="s">
        <v>91</v>
      </c>
      <c r="C6151" s="7" t="b">
        <f t="shared" si="192"/>
        <v>0</v>
      </c>
      <c r="D6151" s="7" t="str" cm="1">
        <f t="array" ref="D6151">_xlfn.SWITCH(A6151,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51" s="12">
        <f t="shared" si="193"/>
        <v>41180</v>
      </c>
      <c r="F6151" s="5">
        <v>2012</v>
      </c>
      <c r="G6151" s="8">
        <v>425410.04</v>
      </c>
      <c r="H6151" s="5" t="s">
        <v>99</v>
      </c>
      <c r="I6151" s="9">
        <v>80.38</v>
      </c>
      <c r="J6151" s="10">
        <v>3.6659999999999999</v>
      </c>
      <c r="K6151" s="10">
        <v>222.61643290000001</v>
      </c>
      <c r="L6151" s="10">
        <v>6.5650000000000004</v>
      </c>
      <c r="M6151" s="11" t="str" cm="1">
        <f t="array" ref="M6151">_xlfn.IFS(ROUND(Sales_Data[[#This Row],[Temperature]],0)&lt;50,"Cold",ROUND(Sales_Data[[#This Row],[Temperature]],0)&lt;70,"Mild",ROUND(Sales_Data[[#This Row],[Temperature]],0)&lt;84,"Warm",TRUE,"Hot")</f>
        <v>Warm</v>
      </c>
    </row>
    <row r="6152" spans="1:13" x14ac:dyDescent="0.3">
      <c r="A6152" s="5">
        <v>31</v>
      </c>
      <c r="B6152" s="5" t="s">
        <v>91</v>
      </c>
      <c r="C6152" s="7" t="b">
        <f t="shared" si="192"/>
        <v>0</v>
      </c>
      <c r="D6152" s="7" t="str" cm="1">
        <f t="array" ref="D6152">_xlfn.SWITCH(A6152,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52" s="12">
        <f t="shared" si="193"/>
        <v>41180</v>
      </c>
      <c r="F6152" s="5">
        <v>2012</v>
      </c>
      <c r="G6152" s="8">
        <v>1279080.58</v>
      </c>
      <c r="H6152" s="5" t="s">
        <v>99</v>
      </c>
      <c r="I6152" s="9">
        <v>80.38</v>
      </c>
      <c r="J6152" s="10">
        <v>3.6659999999999999</v>
      </c>
      <c r="K6152" s="10">
        <v>222.61643290000001</v>
      </c>
      <c r="L6152" s="10">
        <v>6.5650000000000004</v>
      </c>
      <c r="M6152" s="11" t="str" cm="1">
        <f t="array" ref="M6152">_xlfn.IFS(ROUND(Sales_Data[[#This Row],[Temperature]],0)&lt;50,"Cold",ROUND(Sales_Data[[#This Row],[Temperature]],0)&lt;70,"Mild",ROUND(Sales_Data[[#This Row],[Temperature]],0)&lt;84,"Warm",TRUE,"Hot")</f>
        <v>Warm</v>
      </c>
    </row>
    <row r="6153" spans="1:13" x14ac:dyDescent="0.3">
      <c r="A6153" s="5">
        <v>32</v>
      </c>
      <c r="B6153" s="5" t="s">
        <v>91</v>
      </c>
      <c r="C6153" s="7" t="b">
        <f t="shared" si="192"/>
        <v>0</v>
      </c>
      <c r="D6153" s="7" t="str" cm="1">
        <f t="array" ref="D6153">_xlfn.SWITCH(A6153,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53" s="12">
        <f t="shared" si="193"/>
        <v>41180</v>
      </c>
      <c r="F6153" s="5">
        <v>2012</v>
      </c>
      <c r="G6153" s="8">
        <v>1157111.1499999999</v>
      </c>
      <c r="H6153" s="5" t="s">
        <v>99</v>
      </c>
      <c r="I6153" s="9">
        <v>60.62</v>
      </c>
      <c r="J6153" s="10">
        <v>3.7890000000000001</v>
      </c>
      <c r="K6153" s="10">
        <v>198.59032759999999</v>
      </c>
      <c r="L6153" s="10">
        <v>7.8719999999999999</v>
      </c>
      <c r="M6153" s="11" t="str" cm="1">
        <f t="array" ref="M6153">_xlfn.IFS(ROUND(Sales_Data[[#This Row],[Temperature]],0)&lt;50,"Cold",ROUND(Sales_Data[[#This Row],[Temperature]],0)&lt;70,"Mild",ROUND(Sales_Data[[#This Row],[Temperature]],0)&lt;84,"Warm",TRUE,"Hot")</f>
        <v>Mild</v>
      </c>
    </row>
    <row r="6154" spans="1:13" x14ac:dyDescent="0.3">
      <c r="A6154" s="5">
        <v>33</v>
      </c>
      <c r="B6154" s="5" t="s">
        <v>91</v>
      </c>
      <c r="C6154" s="7" t="b">
        <f t="shared" si="192"/>
        <v>0</v>
      </c>
      <c r="D6154" s="7" t="str" cm="1">
        <f t="array" ref="D6154">_xlfn.SWITCH(A6154,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54" s="12">
        <f t="shared" si="193"/>
        <v>41180</v>
      </c>
      <c r="F6154" s="5">
        <v>2012</v>
      </c>
      <c r="G6154" s="8">
        <v>242813.51</v>
      </c>
      <c r="H6154" s="5" t="s">
        <v>99</v>
      </c>
      <c r="I6154" s="9">
        <v>86.42</v>
      </c>
      <c r="J6154" s="10">
        <v>3.9660000000000002</v>
      </c>
      <c r="K6154" s="10">
        <v>131.04300000000001</v>
      </c>
      <c r="L6154" s="10">
        <v>7.1470000000000002</v>
      </c>
      <c r="M6154" s="11" t="str" cm="1">
        <f t="array" ref="M6154">_xlfn.IFS(ROUND(Sales_Data[[#This Row],[Temperature]],0)&lt;50,"Cold",ROUND(Sales_Data[[#This Row],[Temperature]],0)&lt;70,"Mild",ROUND(Sales_Data[[#This Row],[Temperature]],0)&lt;84,"Warm",TRUE,"Hot")</f>
        <v>Hot</v>
      </c>
    </row>
    <row r="6155" spans="1:13" x14ac:dyDescent="0.3">
      <c r="A6155" s="5">
        <v>34</v>
      </c>
      <c r="B6155" s="5" t="s">
        <v>91</v>
      </c>
      <c r="C6155" s="7" t="b">
        <f t="shared" si="192"/>
        <v>0</v>
      </c>
      <c r="D6155" s="7" t="str" cm="1">
        <f t="array" ref="D6155">_xlfn.SWITCH(A6155,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155" s="12">
        <f t="shared" si="193"/>
        <v>41180</v>
      </c>
      <c r="F6155" s="5">
        <v>2012</v>
      </c>
      <c r="G6155" s="8">
        <v>928629.31</v>
      </c>
      <c r="H6155" s="5" t="s">
        <v>99</v>
      </c>
      <c r="I6155" s="9">
        <v>67.06</v>
      </c>
      <c r="J6155" s="10">
        <v>3.6659999999999999</v>
      </c>
      <c r="K6155" s="10">
        <v>131.04300000000001</v>
      </c>
      <c r="L6155" s="10">
        <v>9.2850000000000001</v>
      </c>
      <c r="M6155" s="11" t="str" cm="1">
        <f t="array" ref="M6155">_xlfn.IFS(ROUND(Sales_Data[[#This Row],[Temperature]],0)&lt;50,"Cold",ROUND(Sales_Data[[#This Row],[Temperature]],0)&lt;70,"Mild",ROUND(Sales_Data[[#This Row],[Temperature]],0)&lt;84,"Warm",TRUE,"Hot")</f>
        <v>Mild</v>
      </c>
    </row>
    <row r="6156" spans="1:13" x14ac:dyDescent="0.3">
      <c r="A6156" s="5">
        <v>35</v>
      </c>
      <c r="B6156" s="5" t="s">
        <v>91</v>
      </c>
      <c r="C6156" s="7" t="b">
        <f t="shared" si="192"/>
        <v>0</v>
      </c>
      <c r="D6156" s="7" t="str" cm="1">
        <f t="array" ref="D6156">_xlfn.SWITCH(A6156,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156" s="12">
        <f t="shared" si="193"/>
        <v>41180</v>
      </c>
      <c r="F6156" s="5">
        <v>2012</v>
      </c>
      <c r="G6156" s="8">
        <v>814099.86</v>
      </c>
      <c r="H6156" s="5" t="s">
        <v>99</v>
      </c>
      <c r="I6156" s="9">
        <v>64.92</v>
      </c>
      <c r="J6156" s="10">
        <v>3.9969999999999999</v>
      </c>
      <c r="K6156" s="10">
        <v>142.76575</v>
      </c>
      <c r="L6156" s="10">
        <v>8.8390000000000004</v>
      </c>
      <c r="M6156" s="11" t="str" cm="1">
        <f t="array" ref="M6156">_xlfn.IFS(ROUND(Sales_Data[[#This Row],[Temperature]],0)&lt;50,"Cold",ROUND(Sales_Data[[#This Row],[Temperature]],0)&lt;70,"Mild",ROUND(Sales_Data[[#This Row],[Temperature]],0)&lt;84,"Warm",TRUE,"Hot")</f>
        <v>Mild</v>
      </c>
    </row>
    <row r="6157" spans="1:13" x14ac:dyDescent="0.3">
      <c r="A6157" s="5">
        <v>36</v>
      </c>
      <c r="B6157" s="5" t="s">
        <v>91</v>
      </c>
      <c r="C6157" s="7" t="b">
        <f t="shared" si="192"/>
        <v>0</v>
      </c>
      <c r="D6157" s="7" t="str" cm="1">
        <f t="array" ref="D6157">_xlfn.SWITCH(A6157,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157" s="12">
        <f t="shared" si="193"/>
        <v>41180</v>
      </c>
      <c r="F6157" s="5">
        <v>2012</v>
      </c>
      <c r="G6157" s="8">
        <v>270677.98</v>
      </c>
      <c r="H6157" s="5" t="s">
        <v>99</v>
      </c>
      <c r="I6157" s="9">
        <v>79.489999999999995</v>
      </c>
      <c r="J6157" s="10">
        <v>3.66</v>
      </c>
      <c r="K6157" s="10">
        <v>221.65559999999999</v>
      </c>
      <c r="L6157" s="10">
        <v>6.6230000000000002</v>
      </c>
      <c r="M6157" s="11" t="str" cm="1">
        <f t="array" ref="M6157">_xlfn.IFS(ROUND(Sales_Data[[#This Row],[Temperature]],0)&lt;50,"Cold",ROUND(Sales_Data[[#This Row],[Temperature]],0)&lt;70,"Mild",ROUND(Sales_Data[[#This Row],[Temperature]],0)&lt;84,"Warm",TRUE,"Hot")</f>
        <v>Warm</v>
      </c>
    </row>
    <row r="6158" spans="1:13" x14ac:dyDescent="0.3">
      <c r="A6158" s="5">
        <v>37</v>
      </c>
      <c r="B6158" s="5" t="s">
        <v>91</v>
      </c>
      <c r="C6158" s="7" t="b">
        <f t="shared" si="192"/>
        <v>0</v>
      </c>
      <c r="D6158" s="7" t="str" cm="1">
        <f t="array" ref="D6158">_xlfn.SWITCH(A6158,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158" s="12">
        <f t="shared" si="193"/>
        <v>41180</v>
      </c>
      <c r="F6158" s="5">
        <v>2012</v>
      </c>
      <c r="G6158" s="8">
        <v>527953.14</v>
      </c>
      <c r="H6158" s="5" t="s">
        <v>99</v>
      </c>
      <c r="I6158" s="9">
        <v>79.489999999999995</v>
      </c>
      <c r="J6158" s="10">
        <v>3.6659999999999999</v>
      </c>
      <c r="K6158" s="10">
        <v>221.65559999999999</v>
      </c>
      <c r="L6158" s="10">
        <v>6.6230000000000002</v>
      </c>
      <c r="M6158" s="11" t="str" cm="1">
        <f t="array" ref="M6158">_xlfn.IFS(ROUND(Sales_Data[[#This Row],[Temperature]],0)&lt;50,"Cold",ROUND(Sales_Data[[#This Row],[Temperature]],0)&lt;70,"Mild",ROUND(Sales_Data[[#This Row],[Temperature]],0)&lt;84,"Warm",TRUE,"Hot")</f>
        <v>Warm</v>
      </c>
    </row>
    <row r="6159" spans="1:13" x14ac:dyDescent="0.3">
      <c r="A6159" s="5">
        <v>38</v>
      </c>
      <c r="B6159" s="5" t="s">
        <v>91</v>
      </c>
      <c r="C6159" s="7" t="b">
        <f t="shared" si="192"/>
        <v>0</v>
      </c>
      <c r="D6159" s="7" t="str" cm="1">
        <f t="array" ref="D6159">_xlfn.SWITCH(A6159,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159" s="12">
        <f t="shared" si="193"/>
        <v>41180</v>
      </c>
      <c r="F6159" s="5">
        <v>2012</v>
      </c>
      <c r="G6159" s="8">
        <v>398468.08</v>
      </c>
      <c r="H6159" s="5" t="s">
        <v>99</v>
      </c>
      <c r="I6159" s="9">
        <v>81.22</v>
      </c>
      <c r="J6159" s="10">
        <v>3.9660000000000002</v>
      </c>
      <c r="K6159" s="10">
        <v>131.04300000000001</v>
      </c>
      <c r="L6159" s="10">
        <v>10.926</v>
      </c>
      <c r="M6159" s="11" t="str" cm="1">
        <f t="array" ref="M6159">_xlfn.IFS(ROUND(Sales_Data[[#This Row],[Temperature]],0)&lt;50,"Cold",ROUND(Sales_Data[[#This Row],[Temperature]],0)&lt;70,"Mild",ROUND(Sales_Data[[#This Row],[Temperature]],0)&lt;84,"Warm",TRUE,"Hot")</f>
        <v>Warm</v>
      </c>
    </row>
    <row r="6160" spans="1:13" x14ac:dyDescent="0.3">
      <c r="A6160" s="5">
        <v>39</v>
      </c>
      <c r="B6160" s="5" t="s">
        <v>91</v>
      </c>
      <c r="C6160" s="7" t="b">
        <f t="shared" si="192"/>
        <v>0</v>
      </c>
      <c r="D6160" s="7" t="str" cm="1">
        <f t="array" ref="D6160">_xlfn.SWITCH(A6160,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160" s="12">
        <f t="shared" si="193"/>
        <v>41180</v>
      </c>
      <c r="F6160" s="5">
        <v>2012</v>
      </c>
      <c r="G6160" s="8">
        <v>1495607.07</v>
      </c>
      <c r="H6160" s="5" t="s">
        <v>99</v>
      </c>
      <c r="I6160" s="9">
        <v>78.040000000000006</v>
      </c>
      <c r="J6160" s="10">
        <v>3.6659999999999999</v>
      </c>
      <c r="K6160" s="10">
        <v>221.65559999999999</v>
      </c>
      <c r="L6160" s="10">
        <v>6.6230000000000002</v>
      </c>
      <c r="M6160" s="11" t="str" cm="1">
        <f t="array" ref="M6160">_xlfn.IFS(ROUND(Sales_Data[[#This Row],[Temperature]],0)&lt;50,"Cold",ROUND(Sales_Data[[#This Row],[Temperature]],0)&lt;70,"Mild",ROUND(Sales_Data[[#This Row],[Temperature]],0)&lt;84,"Warm",TRUE,"Hot")</f>
        <v>Warm</v>
      </c>
    </row>
    <row r="6161" spans="1:13" x14ac:dyDescent="0.3">
      <c r="A6161" s="5">
        <v>40</v>
      </c>
      <c r="B6161" s="5" t="s">
        <v>91</v>
      </c>
      <c r="C6161" s="7" t="b">
        <f t="shared" si="192"/>
        <v>0</v>
      </c>
      <c r="D6161" s="7" t="str" cm="1">
        <f t="array" ref="D6161">_xlfn.SWITCH(A6161,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161" s="12">
        <f t="shared" si="193"/>
        <v>41180</v>
      </c>
      <c r="F6161" s="5">
        <v>2012</v>
      </c>
      <c r="G6161" s="8">
        <v>919595.44</v>
      </c>
      <c r="H6161" s="5" t="s">
        <v>99</v>
      </c>
      <c r="I6161" s="9">
        <v>50.98</v>
      </c>
      <c r="J6161" s="10">
        <v>4.0179999999999998</v>
      </c>
      <c r="K6161" s="10">
        <v>138.73949999999999</v>
      </c>
      <c r="L6161" s="10">
        <v>4.1559999999999997</v>
      </c>
      <c r="M6161" s="11" t="str" cm="1">
        <f t="array" ref="M6161">_xlfn.IFS(ROUND(Sales_Data[[#This Row],[Temperature]],0)&lt;50,"Cold",ROUND(Sales_Data[[#This Row],[Temperature]],0)&lt;70,"Mild",ROUND(Sales_Data[[#This Row],[Temperature]],0)&lt;84,"Warm",TRUE,"Hot")</f>
        <v>Mild</v>
      </c>
    </row>
    <row r="6162" spans="1:13" x14ac:dyDescent="0.3">
      <c r="A6162" s="5">
        <v>41</v>
      </c>
      <c r="B6162" s="5" t="s">
        <v>91</v>
      </c>
      <c r="C6162" s="7" t="b">
        <f t="shared" si="192"/>
        <v>0</v>
      </c>
      <c r="D6162" s="7" t="str" cm="1">
        <f t="array" ref="D6162">_xlfn.SWITCH(A6162,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162" s="12">
        <f t="shared" si="193"/>
        <v>41180</v>
      </c>
      <c r="F6162" s="5">
        <v>2012</v>
      </c>
      <c r="G6162" s="8">
        <v>1307928.01</v>
      </c>
      <c r="H6162" s="5" t="s">
        <v>99</v>
      </c>
      <c r="I6162" s="9">
        <v>56.08</v>
      </c>
      <c r="J6162" s="10">
        <v>3.7890000000000001</v>
      </c>
      <c r="K6162" s="10">
        <v>198.59032759999999</v>
      </c>
      <c r="L6162" s="10">
        <v>6.4320000000000004</v>
      </c>
      <c r="M6162" s="11" t="str" cm="1">
        <f t="array" ref="M6162">_xlfn.IFS(ROUND(Sales_Data[[#This Row],[Temperature]],0)&lt;50,"Cold",ROUND(Sales_Data[[#This Row],[Temperature]],0)&lt;70,"Mild",ROUND(Sales_Data[[#This Row],[Temperature]],0)&lt;84,"Warm",TRUE,"Hot")</f>
        <v>Mild</v>
      </c>
    </row>
    <row r="6163" spans="1:13" x14ac:dyDescent="0.3">
      <c r="A6163" s="5">
        <v>42</v>
      </c>
      <c r="B6163" s="5" t="s">
        <v>91</v>
      </c>
      <c r="C6163" s="7" t="b">
        <f t="shared" si="192"/>
        <v>0</v>
      </c>
      <c r="D6163" s="7" t="str" cm="1">
        <f t="array" ref="D6163">_xlfn.SWITCH(A6163,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163" s="12">
        <f t="shared" si="193"/>
        <v>41180</v>
      </c>
      <c r="F6163" s="5">
        <v>2012</v>
      </c>
      <c r="G6163" s="8">
        <v>505978.46</v>
      </c>
      <c r="H6163" s="5" t="s">
        <v>99</v>
      </c>
      <c r="I6163" s="9">
        <v>82.52</v>
      </c>
      <c r="J6163" s="10">
        <v>3.9660000000000002</v>
      </c>
      <c r="K6163" s="10">
        <v>131.04300000000001</v>
      </c>
      <c r="L6163" s="10">
        <v>7.17</v>
      </c>
      <c r="M6163" s="11" t="str" cm="1">
        <f t="array" ref="M6163">_xlfn.IFS(ROUND(Sales_Data[[#This Row],[Temperature]],0)&lt;50,"Cold",ROUND(Sales_Data[[#This Row],[Temperature]],0)&lt;70,"Mild",ROUND(Sales_Data[[#This Row],[Temperature]],0)&lt;84,"Warm",TRUE,"Hot")</f>
        <v>Warm</v>
      </c>
    </row>
    <row r="6164" spans="1:13" x14ac:dyDescent="0.3">
      <c r="A6164" s="5">
        <v>43</v>
      </c>
      <c r="B6164" s="5" t="s">
        <v>91</v>
      </c>
      <c r="C6164" s="7" t="b">
        <f t="shared" si="192"/>
        <v>0</v>
      </c>
      <c r="D6164" s="7" t="str" cm="1">
        <f t="array" ref="D6164">_xlfn.SWITCH(A6164,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164" s="12">
        <f t="shared" si="193"/>
        <v>41180</v>
      </c>
      <c r="F6164" s="5">
        <v>2012</v>
      </c>
      <c r="G6164" s="8">
        <v>577792.31999999995</v>
      </c>
      <c r="H6164" s="5" t="s">
        <v>99</v>
      </c>
      <c r="I6164" s="9">
        <v>77.55</v>
      </c>
      <c r="J6164" s="10">
        <v>3.6659999999999999</v>
      </c>
      <c r="K6164" s="10">
        <v>214.30525</v>
      </c>
      <c r="L6164" s="10">
        <v>9.2850000000000001</v>
      </c>
      <c r="M6164" s="11" t="str" cm="1">
        <f t="array" ref="M6164">_xlfn.IFS(ROUND(Sales_Data[[#This Row],[Temperature]],0)&lt;50,"Cold",ROUND(Sales_Data[[#This Row],[Temperature]],0)&lt;70,"Mild",ROUND(Sales_Data[[#This Row],[Temperature]],0)&lt;84,"Warm",TRUE,"Hot")</f>
        <v>Warm</v>
      </c>
    </row>
    <row r="6165" spans="1:13" x14ac:dyDescent="0.3">
      <c r="A6165" s="5">
        <v>44</v>
      </c>
      <c r="B6165" s="5" t="s">
        <v>91</v>
      </c>
      <c r="C6165" s="7" t="b">
        <f t="shared" si="192"/>
        <v>0</v>
      </c>
      <c r="D6165" s="7" t="str" cm="1">
        <f t="array" ref="D6165">_xlfn.SWITCH(A6165,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165" s="12">
        <f t="shared" si="193"/>
        <v>41180</v>
      </c>
      <c r="F6165" s="5">
        <v>2012</v>
      </c>
      <c r="G6165" s="8">
        <v>355307.94</v>
      </c>
      <c r="H6165" s="5" t="s">
        <v>99</v>
      </c>
      <c r="I6165" s="9">
        <v>64.8</v>
      </c>
      <c r="J6165" s="10">
        <v>3.8210000000000002</v>
      </c>
      <c r="K6165" s="10">
        <v>131.04300000000001</v>
      </c>
      <c r="L6165" s="10">
        <v>5.407</v>
      </c>
      <c r="M6165" s="11" t="str" cm="1">
        <f t="array" ref="M6165">_xlfn.IFS(ROUND(Sales_Data[[#This Row],[Temperature]],0)&lt;50,"Cold",ROUND(Sales_Data[[#This Row],[Temperature]],0)&lt;70,"Mild",ROUND(Sales_Data[[#This Row],[Temperature]],0)&lt;84,"Warm",TRUE,"Hot")</f>
        <v>Mild</v>
      </c>
    </row>
    <row r="6166" spans="1:13" x14ac:dyDescent="0.3">
      <c r="A6166" s="5">
        <v>45</v>
      </c>
      <c r="B6166" s="5" t="s">
        <v>91</v>
      </c>
      <c r="C6166" s="7" t="b">
        <f t="shared" si="192"/>
        <v>0</v>
      </c>
      <c r="D6166" s="7" t="str" cm="1">
        <f t="array" ref="D6166">_xlfn.SWITCH(A6166,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166" s="12">
        <f t="shared" si="193"/>
        <v>41180</v>
      </c>
      <c r="F6166" s="5">
        <v>2012</v>
      </c>
      <c r="G6166" s="8">
        <v>713173.95</v>
      </c>
      <c r="H6166" s="5" t="s">
        <v>99</v>
      </c>
      <c r="I6166" s="9">
        <v>64.88</v>
      </c>
      <c r="J6166" s="10">
        <v>3.9969999999999999</v>
      </c>
      <c r="K6166" s="10">
        <v>192.01355770000001</v>
      </c>
      <c r="L6166" s="10">
        <v>8.6839999999999993</v>
      </c>
      <c r="M6166" s="11" t="str" cm="1">
        <f t="array" ref="M6166">_xlfn.IFS(ROUND(Sales_Data[[#This Row],[Temperature]],0)&lt;50,"Cold",ROUND(Sales_Data[[#This Row],[Temperature]],0)&lt;70,"Mild",ROUND(Sales_Data[[#This Row],[Temperature]],0)&lt;84,"Warm",TRUE,"Hot")</f>
        <v>Mild</v>
      </c>
    </row>
    <row r="6167" spans="1:13" x14ac:dyDescent="0.3">
      <c r="A6167" s="5">
        <v>1</v>
      </c>
      <c r="B6167" s="6">
        <v>41184</v>
      </c>
      <c r="C6167" s="7" t="b">
        <f t="shared" si="192"/>
        <v>1</v>
      </c>
      <c r="D6167" s="7" t="str" cm="1">
        <f t="array" ref="D6167">_xlfn.SWITCH(A6167,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167" s="7">
        <f t="shared" si="193"/>
        <v>41184</v>
      </c>
      <c r="F6167" s="5">
        <v>2012</v>
      </c>
      <c r="G6167" s="8">
        <v>1802477.43</v>
      </c>
      <c r="H6167" s="5" t="s">
        <v>97</v>
      </c>
      <c r="I6167" s="9">
        <v>48.02</v>
      </c>
      <c r="J6167" s="10">
        <v>3.4089999999999998</v>
      </c>
      <c r="K6167" s="10">
        <v>220.2651783</v>
      </c>
      <c r="L6167" s="10">
        <v>7.3479999999999999</v>
      </c>
      <c r="M6167" s="11" t="str" cm="1">
        <f t="array" ref="M6167">_xlfn.IFS(ROUND(Sales_Data[[#This Row],[Temperature]],0)&lt;50,"Cold",ROUND(Sales_Data[[#This Row],[Temperature]],0)&lt;70,"Mild",ROUND(Sales_Data[[#This Row],[Temperature]],0)&lt;84,"Warm",TRUE,"Hot")</f>
        <v>Cold</v>
      </c>
    </row>
    <row r="6168" spans="1:13" x14ac:dyDescent="0.3">
      <c r="A6168" s="5">
        <v>2</v>
      </c>
      <c r="B6168" s="6">
        <v>41184</v>
      </c>
      <c r="C6168" s="7" t="b">
        <f t="shared" si="192"/>
        <v>1</v>
      </c>
      <c r="D6168" s="7" t="str" cm="1">
        <f t="array" ref="D6168">_xlfn.SWITCH(A6168,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168" s="7">
        <f t="shared" si="193"/>
        <v>41184</v>
      </c>
      <c r="F6168" s="5">
        <v>2012</v>
      </c>
      <c r="G6168" s="8">
        <v>2103322.6800000002</v>
      </c>
      <c r="H6168" s="5" t="s">
        <v>97</v>
      </c>
      <c r="I6168" s="9">
        <v>46.98</v>
      </c>
      <c r="J6168" s="10">
        <v>3.4089999999999998</v>
      </c>
      <c r="K6168" s="10">
        <v>219.90490729999999</v>
      </c>
      <c r="L6168" s="10">
        <v>7.0570000000000004</v>
      </c>
      <c r="M6168" s="11" t="str" cm="1">
        <f t="array" ref="M6168">_xlfn.IFS(ROUND(Sales_Data[[#This Row],[Temperature]],0)&lt;50,"Cold",ROUND(Sales_Data[[#This Row],[Temperature]],0)&lt;70,"Mild",ROUND(Sales_Data[[#This Row],[Temperature]],0)&lt;84,"Warm",TRUE,"Hot")</f>
        <v>Cold</v>
      </c>
    </row>
    <row r="6169" spans="1:13" x14ac:dyDescent="0.3">
      <c r="A6169" s="5">
        <v>3</v>
      </c>
      <c r="B6169" s="6">
        <v>41184</v>
      </c>
      <c r="C6169" s="7" t="b">
        <f t="shared" si="192"/>
        <v>1</v>
      </c>
      <c r="D6169" s="7" t="str" cm="1">
        <f t="array" ref="D6169">_xlfn.SWITCH(A6169,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169" s="7">
        <f t="shared" si="193"/>
        <v>41184</v>
      </c>
      <c r="F6169" s="5">
        <v>2012</v>
      </c>
      <c r="G6169" s="8">
        <v>473292.47</v>
      </c>
      <c r="H6169" s="5" t="s">
        <v>97</v>
      </c>
      <c r="I6169" s="9">
        <v>51.65</v>
      </c>
      <c r="J6169" s="10">
        <v>3.4089999999999998</v>
      </c>
      <c r="K6169" s="10">
        <v>223.75364300000001</v>
      </c>
      <c r="L6169" s="10">
        <v>6.8330000000000002</v>
      </c>
      <c r="M6169" s="11" t="str" cm="1">
        <f t="array" ref="M6169">_xlfn.IFS(ROUND(Sales_Data[[#This Row],[Temperature]],0)&lt;50,"Cold",ROUND(Sales_Data[[#This Row],[Temperature]],0)&lt;70,"Mild",ROUND(Sales_Data[[#This Row],[Temperature]],0)&lt;84,"Warm",TRUE,"Hot")</f>
        <v>Mild</v>
      </c>
    </row>
    <row r="6170" spans="1:13" x14ac:dyDescent="0.3">
      <c r="A6170" s="5">
        <v>4</v>
      </c>
      <c r="B6170" s="6">
        <v>41184</v>
      </c>
      <c r="C6170" s="7" t="b">
        <f t="shared" si="192"/>
        <v>1</v>
      </c>
      <c r="D6170" s="7" t="str" cm="1">
        <f t="array" ref="D6170">_xlfn.SWITCH(A6170,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170" s="7">
        <f t="shared" si="193"/>
        <v>41184</v>
      </c>
      <c r="F6170" s="5">
        <v>2012</v>
      </c>
      <c r="G6170" s="8">
        <v>2374660.64</v>
      </c>
      <c r="H6170" s="5" t="s">
        <v>97</v>
      </c>
      <c r="I6170" s="9">
        <v>33</v>
      </c>
      <c r="J6170" s="10">
        <v>3.411</v>
      </c>
      <c r="K6170" s="10">
        <v>130.3849032</v>
      </c>
      <c r="L6170" s="10">
        <v>4.6070000000000002</v>
      </c>
      <c r="M6170" s="11" t="str" cm="1">
        <f t="array" ref="M6170">_xlfn.IFS(ROUND(Sales_Data[[#This Row],[Temperature]],0)&lt;50,"Cold",ROUND(Sales_Data[[#This Row],[Temperature]],0)&lt;70,"Mild",ROUND(Sales_Data[[#This Row],[Temperature]],0)&lt;84,"Warm",TRUE,"Hot")</f>
        <v>Cold</v>
      </c>
    </row>
    <row r="6171" spans="1:13" x14ac:dyDescent="0.3">
      <c r="A6171" s="5">
        <v>5</v>
      </c>
      <c r="B6171" s="6">
        <v>41184</v>
      </c>
      <c r="C6171" s="7" t="b">
        <f t="shared" si="192"/>
        <v>1</v>
      </c>
      <c r="D6171" s="7" t="str" cm="1">
        <f t="array" ref="D6171">_xlfn.SWITCH(A6171,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171" s="7">
        <f t="shared" si="193"/>
        <v>41184</v>
      </c>
      <c r="F6171" s="5">
        <v>2012</v>
      </c>
      <c r="G6171" s="8">
        <v>349239.88</v>
      </c>
      <c r="H6171" s="5" t="s">
        <v>97</v>
      </c>
      <c r="I6171" s="9">
        <v>48.57</v>
      </c>
      <c r="J6171" s="10">
        <v>3.4089999999999998</v>
      </c>
      <c r="K6171" s="10">
        <v>220.84958599999999</v>
      </c>
      <c r="L6171" s="10">
        <v>5.9429999999999996</v>
      </c>
      <c r="M6171" s="11" t="str" cm="1">
        <f t="array" ref="M6171">_xlfn.IFS(ROUND(Sales_Data[[#This Row],[Temperature]],0)&lt;50,"Cold",ROUND(Sales_Data[[#This Row],[Temperature]],0)&lt;70,"Mild",ROUND(Sales_Data[[#This Row],[Temperature]],0)&lt;84,"Warm",TRUE,"Hot")</f>
        <v>Cold</v>
      </c>
    </row>
    <row r="6172" spans="1:13" x14ac:dyDescent="0.3">
      <c r="A6172" s="5">
        <v>6</v>
      </c>
      <c r="B6172" s="6">
        <v>41184</v>
      </c>
      <c r="C6172" s="7" t="b">
        <f t="shared" si="192"/>
        <v>1</v>
      </c>
      <c r="D6172" s="7" t="str" cm="1">
        <f t="array" ref="D6172">_xlfn.SWITCH(A6172,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172" s="7">
        <f t="shared" si="193"/>
        <v>41184</v>
      </c>
      <c r="F6172" s="5">
        <v>2012</v>
      </c>
      <c r="G6172" s="8">
        <v>1620603.92</v>
      </c>
      <c r="H6172" s="5" t="s">
        <v>97</v>
      </c>
      <c r="I6172" s="9">
        <v>48.58</v>
      </c>
      <c r="J6172" s="10">
        <v>3.4089999999999998</v>
      </c>
      <c r="K6172" s="10">
        <v>221.86449870000001</v>
      </c>
      <c r="L6172" s="10">
        <v>6.1319999999999997</v>
      </c>
      <c r="M6172" s="11" t="str" cm="1">
        <f t="array" ref="M6172">_xlfn.IFS(ROUND(Sales_Data[[#This Row],[Temperature]],0)&lt;50,"Cold",ROUND(Sales_Data[[#This Row],[Temperature]],0)&lt;70,"Mild",ROUND(Sales_Data[[#This Row],[Temperature]],0)&lt;84,"Warm",TRUE,"Hot")</f>
        <v>Cold</v>
      </c>
    </row>
    <row r="6173" spans="1:13" x14ac:dyDescent="0.3">
      <c r="A6173" s="5">
        <v>7</v>
      </c>
      <c r="B6173" s="6">
        <v>41184</v>
      </c>
      <c r="C6173" s="7" t="b">
        <f t="shared" si="192"/>
        <v>1</v>
      </c>
      <c r="D6173" s="7" t="str" cm="1">
        <f t="array" ref="D6173">_xlfn.SWITCH(A6173,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173" s="7">
        <f t="shared" si="193"/>
        <v>41184</v>
      </c>
      <c r="F6173" s="5">
        <v>2012</v>
      </c>
      <c r="G6173" s="8">
        <v>563460.77</v>
      </c>
      <c r="H6173" s="5" t="s">
        <v>97</v>
      </c>
      <c r="I6173" s="9">
        <v>18.79</v>
      </c>
      <c r="J6173" s="10">
        <v>3.1030000000000002</v>
      </c>
      <c r="K6173" s="10">
        <v>196.91950560000001</v>
      </c>
      <c r="L6173" s="10">
        <v>8.2560000000000002</v>
      </c>
      <c r="M6173" s="11" t="str" cm="1">
        <f t="array" ref="M6173">_xlfn.IFS(ROUND(Sales_Data[[#This Row],[Temperature]],0)&lt;50,"Cold",ROUND(Sales_Data[[#This Row],[Temperature]],0)&lt;70,"Mild",ROUND(Sales_Data[[#This Row],[Temperature]],0)&lt;84,"Warm",TRUE,"Hot")</f>
        <v>Cold</v>
      </c>
    </row>
    <row r="6174" spans="1:13" x14ac:dyDescent="0.3">
      <c r="A6174" s="5">
        <v>8</v>
      </c>
      <c r="B6174" s="6">
        <v>41184</v>
      </c>
      <c r="C6174" s="7" t="b">
        <f t="shared" si="192"/>
        <v>1</v>
      </c>
      <c r="D6174" s="7" t="str" cm="1">
        <f t="array" ref="D6174">_xlfn.SWITCH(A6174,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174" s="7">
        <f t="shared" si="193"/>
        <v>41184</v>
      </c>
      <c r="F6174" s="5">
        <v>2012</v>
      </c>
      <c r="G6174" s="8">
        <v>1021400.42</v>
      </c>
      <c r="H6174" s="5" t="s">
        <v>97</v>
      </c>
      <c r="I6174" s="9">
        <v>35.71</v>
      </c>
      <c r="J6174" s="10">
        <v>3.4089999999999998</v>
      </c>
      <c r="K6174" s="10">
        <v>223.80245070000001</v>
      </c>
      <c r="L6174" s="10">
        <v>5.8250000000000002</v>
      </c>
      <c r="M6174" s="11" t="str" cm="1">
        <f t="array" ref="M6174">_xlfn.IFS(ROUND(Sales_Data[[#This Row],[Temperature]],0)&lt;50,"Cold",ROUND(Sales_Data[[#This Row],[Temperature]],0)&lt;70,"Mild",ROUND(Sales_Data[[#This Row],[Temperature]],0)&lt;84,"Warm",TRUE,"Hot")</f>
        <v>Cold</v>
      </c>
    </row>
    <row r="6175" spans="1:13" x14ac:dyDescent="0.3">
      <c r="A6175" s="5">
        <v>9</v>
      </c>
      <c r="B6175" s="6">
        <v>41184</v>
      </c>
      <c r="C6175" s="7" t="b">
        <f t="shared" si="192"/>
        <v>1</v>
      </c>
      <c r="D6175" s="7" t="str" cm="1">
        <f t="array" ref="D6175">_xlfn.SWITCH(A6175,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175" s="7">
        <f t="shared" si="193"/>
        <v>41184</v>
      </c>
      <c r="F6175" s="5">
        <v>2012</v>
      </c>
      <c r="G6175" s="8">
        <v>609736.12</v>
      </c>
      <c r="H6175" s="5" t="s">
        <v>97</v>
      </c>
      <c r="I6175" s="9">
        <v>44.03</v>
      </c>
      <c r="J6175" s="10">
        <v>3.4089999999999998</v>
      </c>
      <c r="K6175" s="10">
        <v>223.99530060000001</v>
      </c>
      <c r="L6175" s="10">
        <v>5.6669999999999998</v>
      </c>
      <c r="M6175" s="11" t="str" cm="1">
        <f t="array" ref="M6175">_xlfn.IFS(ROUND(Sales_Data[[#This Row],[Temperature]],0)&lt;50,"Cold",ROUND(Sales_Data[[#This Row],[Temperature]],0)&lt;70,"Mild",ROUND(Sales_Data[[#This Row],[Temperature]],0)&lt;84,"Warm",TRUE,"Hot")</f>
        <v>Cold</v>
      </c>
    </row>
    <row r="6176" spans="1:13" x14ac:dyDescent="0.3">
      <c r="A6176" s="5">
        <v>10</v>
      </c>
      <c r="B6176" s="6">
        <v>41184</v>
      </c>
      <c r="C6176" s="7" t="b">
        <f t="shared" si="192"/>
        <v>1</v>
      </c>
      <c r="D6176" s="7" t="str" cm="1">
        <f t="array" ref="D6176">_xlfn.SWITCH(A6176,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176" s="7">
        <f t="shared" si="193"/>
        <v>41184</v>
      </c>
      <c r="F6176" s="5">
        <v>2012</v>
      </c>
      <c r="G6176" s="8">
        <v>2218595.7999999998</v>
      </c>
      <c r="H6176" s="5" t="s">
        <v>97</v>
      </c>
      <c r="I6176" s="9">
        <v>55.73</v>
      </c>
      <c r="J6176" s="10">
        <v>3.722</v>
      </c>
      <c r="K6176" s="10">
        <v>130.3849032</v>
      </c>
      <c r="L6176" s="10">
        <v>7.5449999999999999</v>
      </c>
      <c r="M6176" s="11" t="str" cm="1">
        <f t="array" ref="M6176">_xlfn.IFS(ROUND(Sales_Data[[#This Row],[Temperature]],0)&lt;50,"Cold",ROUND(Sales_Data[[#This Row],[Temperature]],0)&lt;70,"Mild",ROUND(Sales_Data[[#This Row],[Temperature]],0)&lt;84,"Warm",TRUE,"Hot")</f>
        <v>Mild</v>
      </c>
    </row>
    <row r="6177" spans="1:13" x14ac:dyDescent="0.3">
      <c r="A6177" s="5">
        <v>11</v>
      </c>
      <c r="B6177" s="6">
        <v>41184</v>
      </c>
      <c r="C6177" s="7" t="b">
        <f t="shared" si="192"/>
        <v>1</v>
      </c>
      <c r="D6177" s="7" t="str" cm="1">
        <f t="array" ref="D6177">_xlfn.SWITCH(A6177,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177" s="7">
        <f t="shared" si="193"/>
        <v>41184</v>
      </c>
      <c r="F6177" s="5">
        <v>2012</v>
      </c>
      <c r="G6177" s="8">
        <v>1574287.76</v>
      </c>
      <c r="H6177" s="5" t="s">
        <v>97</v>
      </c>
      <c r="I6177" s="9">
        <v>52.23</v>
      </c>
      <c r="J6177" s="10">
        <v>3.4089999999999998</v>
      </c>
      <c r="K6177" s="10">
        <v>223.75364300000001</v>
      </c>
      <c r="L6177" s="10">
        <v>6.8330000000000002</v>
      </c>
      <c r="M6177" s="11" t="str" cm="1">
        <f t="array" ref="M6177">_xlfn.IFS(ROUND(Sales_Data[[#This Row],[Temperature]],0)&lt;50,"Cold",ROUND(Sales_Data[[#This Row],[Temperature]],0)&lt;70,"Mild",ROUND(Sales_Data[[#This Row],[Temperature]],0)&lt;84,"Warm",TRUE,"Hot")</f>
        <v>Mild</v>
      </c>
    </row>
    <row r="6178" spans="1:13" x14ac:dyDescent="0.3">
      <c r="A6178" s="5">
        <v>12</v>
      </c>
      <c r="B6178" s="6">
        <v>41184</v>
      </c>
      <c r="C6178" s="7" t="b">
        <f t="shared" si="192"/>
        <v>1</v>
      </c>
      <c r="D6178" s="7" t="str" cm="1">
        <f t="array" ref="D6178">_xlfn.SWITCH(A6178,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178" s="7">
        <f t="shared" si="193"/>
        <v>41184</v>
      </c>
      <c r="F6178" s="5">
        <v>2012</v>
      </c>
      <c r="G6178" s="8">
        <v>1199330.8500000001</v>
      </c>
      <c r="H6178" s="5" t="s">
        <v>97</v>
      </c>
      <c r="I6178" s="9">
        <v>52.27</v>
      </c>
      <c r="J6178" s="10">
        <v>3.722</v>
      </c>
      <c r="K6178" s="10">
        <v>130.3849032</v>
      </c>
      <c r="L6178" s="10">
        <v>12.186999999999999</v>
      </c>
      <c r="M6178" s="11" t="str" cm="1">
        <f t="array" ref="M6178">_xlfn.IFS(ROUND(Sales_Data[[#This Row],[Temperature]],0)&lt;50,"Cold",ROUND(Sales_Data[[#This Row],[Temperature]],0)&lt;70,"Mild",ROUND(Sales_Data[[#This Row],[Temperature]],0)&lt;84,"Warm",TRUE,"Hot")</f>
        <v>Mild</v>
      </c>
    </row>
    <row r="6179" spans="1:13" x14ac:dyDescent="0.3">
      <c r="A6179" s="5">
        <v>13</v>
      </c>
      <c r="B6179" s="6">
        <v>41184</v>
      </c>
      <c r="C6179" s="7" t="b">
        <f t="shared" si="192"/>
        <v>1</v>
      </c>
      <c r="D6179" s="7" t="str" cm="1">
        <f t="array" ref="D6179">_xlfn.SWITCH(A6179,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179" s="7">
        <f t="shared" si="193"/>
        <v>41184</v>
      </c>
      <c r="F6179" s="5">
        <v>2012</v>
      </c>
      <c r="G6179" s="8">
        <v>2069284.57</v>
      </c>
      <c r="H6179" s="5" t="s">
        <v>97</v>
      </c>
      <c r="I6179" s="9">
        <v>33.729999999999997</v>
      </c>
      <c r="J6179" s="10">
        <v>3.1160000000000001</v>
      </c>
      <c r="K6179" s="10">
        <v>130.3849032</v>
      </c>
      <c r="L6179" s="10">
        <v>6.1040000000000001</v>
      </c>
      <c r="M6179" s="11" t="str" cm="1">
        <f t="array" ref="M6179">_xlfn.IFS(ROUND(Sales_Data[[#This Row],[Temperature]],0)&lt;50,"Cold",ROUND(Sales_Data[[#This Row],[Temperature]],0)&lt;70,"Mild",ROUND(Sales_Data[[#This Row],[Temperature]],0)&lt;84,"Warm",TRUE,"Hot")</f>
        <v>Cold</v>
      </c>
    </row>
    <row r="6180" spans="1:13" x14ac:dyDescent="0.3">
      <c r="A6180" s="5">
        <v>14</v>
      </c>
      <c r="B6180" s="6">
        <v>41184</v>
      </c>
      <c r="C6180" s="7" t="b">
        <f t="shared" si="192"/>
        <v>1</v>
      </c>
      <c r="D6180" s="7" t="str" cm="1">
        <f t="array" ref="D6180">_xlfn.SWITCH(A6180,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180" s="7">
        <f t="shared" si="193"/>
        <v>41184</v>
      </c>
      <c r="F6180" s="5">
        <v>2012</v>
      </c>
      <c r="G6180" s="8">
        <v>2077256.24</v>
      </c>
      <c r="H6180" s="5" t="s">
        <v>97</v>
      </c>
      <c r="I6180" s="9">
        <v>37</v>
      </c>
      <c r="J6180" s="10">
        <v>3.64</v>
      </c>
      <c r="K6180" s="10">
        <v>189.70760480000001</v>
      </c>
      <c r="L6180" s="10">
        <v>8.4239999999999995</v>
      </c>
      <c r="M6180" s="11" t="str" cm="1">
        <f t="array" ref="M6180">_xlfn.IFS(ROUND(Sales_Data[[#This Row],[Temperature]],0)&lt;50,"Cold",ROUND(Sales_Data[[#This Row],[Temperature]],0)&lt;70,"Mild",ROUND(Sales_Data[[#This Row],[Temperature]],0)&lt;84,"Warm",TRUE,"Hot")</f>
        <v>Cold</v>
      </c>
    </row>
    <row r="6181" spans="1:13" x14ac:dyDescent="0.3">
      <c r="A6181" s="5">
        <v>15</v>
      </c>
      <c r="B6181" s="6">
        <v>41184</v>
      </c>
      <c r="C6181" s="7" t="b">
        <f t="shared" si="192"/>
        <v>1</v>
      </c>
      <c r="D6181" s="7" t="str" cm="1">
        <f t="array" ref="D6181">_xlfn.SWITCH(A6181,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181" s="7">
        <f t="shared" si="193"/>
        <v>41184</v>
      </c>
      <c r="F6181" s="5">
        <v>2012</v>
      </c>
      <c r="G6181" s="8">
        <v>628218.22</v>
      </c>
      <c r="H6181" s="5" t="s">
        <v>97</v>
      </c>
      <c r="I6181" s="9">
        <v>31.91</v>
      </c>
      <c r="J6181" s="10">
        <v>3.8260000000000001</v>
      </c>
      <c r="K6181" s="10">
        <v>137.1666774</v>
      </c>
      <c r="L6181" s="10">
        <v>7.9429999999999996</v>
      </c>
      <c r="M6181" s="11" t="str" cm="1">
        <f t="array" ref="M6181">_xlfn.IFS(ROUND(Sales_Data[[#This Row],[Temperature]],0)&lt;50,"Cold",ROUND(Sales_Data[[#This Row],[Temperature]],0)&lt;70,"Mild",ROUND(Sales_Data[[#This Row],[Temperature]],0)&lt;84,"Warm",TRUE,"Hot")</f>
        <v>Cold</v>
      </c>
    </row>
    <row r="6182" spans="1:13" x14ac:dyDescent="0.3">
      <c r="A6182" s="5">
        <v>16</v>
      </c>
      <c r="B6182" s="6">
        <v>41184</v>
      </c>
      <c r="C6182" s="7" t="b">
        <f t="shared" si="192"/>
        <v>1</v>
      </c>
      <c r="D6182" s="7" t="str" cm="1">
        <f t="array" ref="D6182">_xlfn.SWITCH(A6182,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182" s="7">
        <f t="shared" si="193"/>
        <v>41184</v>
      </c>
      <c r="F6182" s="5">
        <v>2012</v>
      </c>
      <c r="G6182" s="8">
        <v>473766.97</v>
      </c>
      <c r="H6182" s="5" t="s">
        <v>97</v>
      </c>
      <c r="I6182" s="9">
        <v>23.69</v>
      </c>
      <c r="J6182" s="10">
        <v>3.1030000000000002</v>
      </c>
      <c r="K6182" s="10">
        <v>196.91950560000001</v>
      </c>
      <c r="L6182" s="10">
        <v>6.1619999999999999</v>
      </c>
      <c r="M6182" s="11" t="str" cm="1">
        <f t="array" ref="M6182">_xlfn.IFS(ROUND(Sales_Data[[#This Row],[Temperature]],0)&lt;50,"Cold",ROUND(Sales_Data[[#This Row],[Temperature]],0)&lt;70,"Mild",ROUND(Sales_Data[[#This Row],[Temperature]],0)&lt;84,"Warm",TRUE,"Hot")</f>
        <v>Cold</v>
      </c>
    </row>
    <row r="6183" spans="1:13" x14ac:dyDescent="0.3">
      <c r="A6183" s="5">
        <v>17</v>
      </c>
      <c r="B6183" s="6">
        <v>41184</v>
      </c>
      <c r="C6183" s="7" t="b">
        <f t="shared" si="192"/>
        <v>1</v>
      </c>
      <c r="D6183" s="7" t="str" cm="1">
        <f t="array" ref="D6183">_xlfn.SWITCH(A6183,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183" s="7">
        <f t="shared" si="193"/>
        <v>41184</v>
      </c>
      <c r="F6183" s="5">
        <v>2012</v>
      </c>
      <c r="G6183" s="8">
        <v>880165.7</v>
      </c>
      <c r="H6183" s="5" t="s">
        <v>97</v>
      </c>
      <c r="I6183" s="9">
        <v>23.63</v>
      </c>
      <c r="J6183" s="10">
        <v>3.1160000000000001</v>
      </c>
      <c r="K6183" s="10">
        <v>130.3849032</v>
      </c>
      <c r="L6183" s="10">
        <v>6.4029999999999996</v>
      </c>
      <c r="M6183" s="11" t="str" cm="1">
        <f t="array" ref="M6183">_xlfn.IFS(ROUND(Sales_Data[[#This Row],[Temperature]],0)&lt;50,"Cold",ROUND(Sales_Data[[#This Row],[Temperature]],0)&lt;70,"Mild",ROUND(Sales_Data[[#This Row],[Temperature]],0)&lt;84,"Warm",TRUE,"Hot")</f>
        <v>Cold</v>
      </c>
    </row>
    <row r="6184" spans="1:13" x14ac:dyDescent="0.3">
      <c r="A6184" s="5">
        <v>18</v>
      </c>
      <c r="B6184" s="6">
        <v>41184</v>
      </c>
      <c r="C6184" s="7" t="b">
        <f t="shared" si="192"/>
        <v>1</v>
      </c>
      <c r="D6184" s="7" t="str" cm="1">
        <f t="array" ref="D6184">_xlfn.SWITCH(A6184,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184" s="7">
        <f t="shared" si="193"/>
        <v>41184</v>
      </c>
      <c r="F6184" s="5">
        <v>2012</v>
      </c>
      <c r="G6184" s="8">
        <v>1161615.51</v>
      </c>
      <c r="H6184" s="5" t="s">
        <v>97</v>
      </c>
      <c r="I6184" s="9">
        <v>32.83</v>
      </c>
      <c r="J6184" s="10">
        <v>3.6549999999999998</v>
      </c>
      <c r="K6184" s="10">
        <v>137.1666774</v>
      </c>
      <c r="L6184" s="10">
        <v>8.0749999999999993</v>
      </c>
      <c r="M6184" s="11" t="str" cm="1">
        <f t="array" ref="M6184">_xlfn.IFS(ROUND(Sales_Data[[#This Row],[Temperature]],0)&lt;50,"Cold",ROUND(Sales_Data[[#This Row],[Temperature]],0)&lt;70,"Mild",ROUND(Sales_Data[[#This Row],[Temperature]],0)&lt;84,"Warm",TRUE,"Hot")</f>
        <v>Cold</v>
      </c>
    </row>
    <row r="6185" spans="1:13" x14ac:dyDescent="0.3">
      <c r="A6185" s="5">
        <v>19</v>
      </c>
      <c r="B6185" s="6">
        <v>41184</v>
      </c>
      <c r="C6185" s="7" t="b">
        <f t="shared" si="192"/>
        <v>1</v>
      </c>
      <c r="D6185" s="7" t="str" cm="1">
        <f t="array" ref="D6185">_xlfn.SWITCH(A6185,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185" s="7">
        <f t="shared" si="193"/>
        <v>41184</v>
      </c>
      <c r="F6185" s="5">
        <v>2012</v>
      </c>
      <c r="G6185" s="8">
        <v>1499496.67</v>
      </c>
      <c r="H6185" s="5" t="s">
        <v>97</v>
      </c>
      <c r="I6185" s="9">
        <v>32.61</v>
      </c>
      <c r="J6185" s="10">
        <v>3.8260000000000001</v>
      </c>
      <c r="K6185" s="10">
        <v>137.1666774</v>
      </c>
      <c r="L6185" s="10">
        <v>7.9429999999999996</v>
      </c>
      <c r="M6185" s="11" t="str" cm="1">
        <f t="array" ref="M6185">_xlfn.IFS(ROUND(Sales_Data[[#This Row],[Temperature]],0)&lt;50,"Cold",ROUND(Sales_Data[[#This Row],[Temperature]],0)&lt;70,"Mild",ROUND(Sales_Data[[#This Row],[Temperature]],0)&lt;84,"Warm",TRUE,"Hot")</f>
        <v>Cold</v>
      </c>
    </row>
    <row r="6186" spans="1:13" x14ac:dyDescent="0.3">
      <c r="A6186" s="5">
        <v>20</v>
      </c>
      <c r="B6186" s="6">
        <v>41184</v>
      </c>
      <c r="C6186" s="7" t="b">
        <f t="shared" si="192"/>
        <v>1</v>
      </c>
      <c r="D6186" s="7" t="str" cm="1">
        <f t="array" ref="D6186">_xlfn.SWITCH(A6186,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186" s="7">
        <f t="shared" si="193"/>
        <v>41184</v>
      </c>
      <c r="F6186" s="5">
        <v>2012</v>
      </c>
      <c r="G6186" s="8">
        <v>2462978.2799999998</v>
      </c>
      <c r="H6186" s="5" t="s">
        <v>97</v>
      </c>
      <c r="I6186" s="9">
        <v>33.47</v>
      </c>
      <c r="J6186" s="10">
        <v>3.64</v>
      </c>
      <c r="K6186" s="10">
        <v>213.11861379999999</v>
      </c>
      <c r="L6186" s="10">
        <v>6.9610000000000003</v>
      </c>
      <c r="M6186" s="11" t="str" cm="1">
        <f t="array" ref="M6186">_xlfn.IFS(ROUND(Sales_Data[[#This Row],[Temperature]],0)&lt;50,"Cold",ROUND(Sales_Data[[#This Row],[Temperature]],0)&lt;70,"Mild",ROUND(Sales_Data[[#This Row],[Temperature]],0)&lt;84,"Warm",TRUE,"Hot")</f>
        <v>Cold</v>
      </c>
    </row>
    <row r="6187" spans="1:13" x14ac:dyDescent="0.3">
      <c r="A6187" s="5">
        <v>21</v>
      </c>
      <c r="B6187" s="6">
        <v>41184</v>
      </c>
      <c r="C6187" s="7" t="b">
        <f t="shared" si="192"/>
        <v>1</v>
      </c>
      <c r="D6187" s="7" t="str" cm="1">
        <f t="array" ref="D6187">_xlfn.SWITCH(A6187,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187" s="7">
        <f t="shared" si="193"/>
        <v>41184</v>
      </c>
      <c r="F6187" s="5">
        <v>2012</v>
      </c>
      <c r="G6187" s="8">
        <v>770652.79</v>
      </c>
      <c r="H6187" s="5" t="s">
        <v>97</v>
      </c>
      <c r="I6187" s="9">
        <v>46.52</v>
      </c>
      <c r="J6187" s="10">
        <v>3.4089999999999998</v>
      </c>
      <c r="K6187" s="10">
        <v>219.90490729999999</v>
      </c>
      <c r="L6187" s="10">
        <v>7.0570000000000004</v>
      </c>
      <c r="M6187" s="11" t="str" cm="1">
        <f t="array" ref="M6187">_xlfn.IFS(ROUND(Sales_Data[[#This Row],[Temperature]],0)&lt;50,"Cold",ROUND(Sales_Data[[#This Row],[Temperature]],0)&lt;70,"Mild",ROUND(Sales_Data[[#This Row],[Temperature]],0)&lt;84,"Warm",TRUE,"Hot")</f>
        <v>Cold</v>
      </c>
    </row>
    <row r="6188" spans="1:13" x14ac:dyDescent="0.3">
      <c r="A6188" s="5">
        <v>22</v>
      </c>
      <c r="B6188" s="6">
        <v>41184</v>
      </c>
      <c r="C6188" s="7" t="b">
        <f t="shared" si="192"/>
        <v>1</v>
      </c>
      <c r="D6188" s="7" t="str" cm="1">
        <f t="array" ref="D6188">_xlfn.SWITCH(A6188,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188" s="7">
        <f t="shared" si="193"/>
        <v>41184</v>
      </c>
      <c r="F6188" s="5">
        <v>2012</v>
      </c>
      <c r="G6188" s="8">
        <v>1034448.07</v>
      </c>
      <c r="H6188" s="5" t="s">
        <v>97</v>
      </c>
      <c r="I6188" s="9">
        <v>35.68</v>
      </c>
      <c r="J6188" s="10">
        <v>3.6549999999999998</v>
      </c>
      <c r="K6188" s="10">
        <v>141.11998270000001</v>
      </c>
      <c r="L6188" s="10">
        <v>7.5030000000000001</v>
      </c>
      <c r="M6188" s="11" t="str" cm="1">
        <f t="array" ref="M6188">_xlfn.IFS(ROUND(Sales_Data[[#This Row],[Temperature]],0)&lt;50,"Cold",ROUND(Sales_Data[[#This Row],[Temperature]],0)&lt;70,"Mild",ROUND(Sales_Data[[#This Row],[Temperature]],0)&lt;84,"Warm",TRUE,"Hot")</f>
        <v>Cold</v>
      </c>
    </row>
    <row r="6189" spans="1:13" x14ac:dyDescent="0.3">
      <c r="A6189" s="5">
        <v>23</v>
      </c>
      <c r="B6189" s="6">
        <v>41184</v>
      </c>
      <c r="C6189" s="7" t="b">
        <f t="shared" si="192"/>
        <v>1</v>
      </c>
      <c r="D6189" s="7" t="str" cm="1">
        <f t="array" ref="D6189">_xlfn.SWITCH(A6189,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189" s="7">
        <f t="shared" si="193"/>
        <v>41184</v>
      </c>
      <c r="F6189" s="5">
        <v>2012</v>
      </c>
      <c r="G6189" s="8">
        <v>1358444.07</v>
      </c>
      <c r="H6189" s="5" t="s">
        <v>97</v>
      </c>
      <c r="I6189" s="9">
        <v>26.6</v>
      </c>
      <c r="J6189" s="10">
        <v>3.6549999999999998</v>
      </c>
      <c r="K6189" s="10">
        <v>137.1666774</v>
      </c>
      <c r="L6189" s="10">
        <v>4.2610000000000001</v>
      </c>
      <c r="M6189" s="11" t="str" cm="1">
        <f t="array" ref="M6189">_xlfn.IFS(ROUND(Sales_Data[[#This Row],[Temperature]],0)&lt;50,"Cold",ROUND(Sales_Data[[#This Row],[Temperature]],0)&lt;70,"Mild",ROUND(Sales_Data[[#This Row],[Temperature]],0)&lt;84,"Warm",TRUE,"Hot")</f>
        <v>Cold</v>
      </c>
    </row>
    <row r="6190" spans="1:13" x14ac:dyDescent="0.3">
      <c r="A6190" s="5">
        <v>24</v>
      </c>
      <c r="B6190" s="6">
        <v>41184</v>
      </c>
      <c r="C6190" s="7" t="b">
        <f t="shared" si="192"/>
        <v>1</v>
      </c>
      <c r="D6190" s="7" t="str" cm="1">
        <f t="array" ref="D6190">_xlfn.SWITCH(A6190,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90" s="7">
        <f t="shared" si="193"/>
        <v>41184</v>
      </c>
      <c r="F6190" s="5">
        <v>2012</v>
      </c>
      <c r="G6190" s="8">
        <v>1403460.87</v>
      </c>
      <c r="H6190" s="5" t="s">
        <v>97</v>
      </c>
      <c r="I6190" s="9">
        <v>33.82</v>
      </c>
      <c r="J6190" s="10">
        <v>3.8260000000000001</v>
      </c>
      <c r="K6190" s="10">
        <v>137.1666774</v>
      </c>
      <c r="L6190" s="10">
        <v>8.6590000000000007</v>
      </c>
      <c r="M6190" s="11" t="str" cm="1">
        <f t="array" ref="M6190">_xlfn.IFS(ROUND(Sales_Data[[#This Row],[Temperature]],0)&lt;50,"Cold",ROUND(Sales_Data[[#This Row],[Temperature]],0)&lt;70,"Mild",ROUND(Sales_Data[[#This Row],[Temperature]],0)&lt;84,"Warm",TRUE,"Hot")</f>
        <v>Cold</v>
      </c>
    </row>
    <row r="6191" spans="1:13" x14ac:dyDescent="0.3">
      <c r="A6191" s="5">
        <v>25</v>
      </c>
      <c r="B6191" s="6">
        <v>41184</v>
      </c>
      <c r="C6191" s="7" t="b">
        <f t="shared" si="192"/>
        <v>1</v>
      </c>
      <c r="D6191" s="7" t="str" cm="1">
        <f t="array" ref="D6191">_xlfn.SWITCH(A6191,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91" s="7">
        <f t="shared" si="193"/>
        <v>41184</v>
      </c>
      <c r="F6191" s="5">
        <v>2012</v>
      </c>
      <c r="G6191" s="8">
        <v>658984.38</v>
      </c>
      <c r="H6191" s="5" t="s">
        <v>97</v>
      </c>
      <c r="I6191" s="9">
        <v>32.47</v>
      </c>
      <c r="J6191" s="10">
        <v>3.64</v>
      </c>
      <c r="K6191" s="10">
        <v>213.11861379999999</v>
      </c>
      <c r="L6191" s="10">
        <v>6.9610000000000003</v>
      </c>
      <c r="M6191" s="11" t="str" cm="1">
        <f t="array" ref="M6191">_xlfn.IFS(ROUND(Sales_Data[[#This Row],[Temperature]],0)&lt;50,"Cold",ROUND(Sales_Data[[#This Row],[Temperature]],0)&lt;70,"Mild",ROUND(Sales_Data[[#This Row],[Temperature]],0)&lt;84,"Warm",TRUE,"Hot")</f>
        <v>Cold</v>
      </c>
    </row>
    <row r="6192" spans="1:13" x14ac:dyDescent="0.3">
      <c r="A6192" s="5">
        <v>26</v>
      </c>
      <c r="B6192" s="6">
        <v>41184</v>
      </c>
      <c r="C6192" s="7" t="b">
        <f t="shared" si="192"/>
        <v>1</v>
      </c>
      <c r="D6192" s="7" t="str" cm="1">
        <f t="array" ref="D6192">_xlfn.SWITCH(A6192,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92" s="7">
        <f t="shared" si="193"/>
        <v>41184</v>
      </c>
      <c r="F6192" s="5">
        <v>2012</v>
      </c>
      <c r="G6192" s="8">
        <v>1081005.6399999999</v>
      </c>
      <c r="H6192" s="5" t="s">
        <v>97</v>
      </c>
      <c r="I6192" s="9">
        <v>23.89</v>
      </c>
      <c r="J6192" s="10">
        <v>3.6549999999999998</v>
      </c>
      <c r="K6192" s="10">
        <v>137.1666774</v>
      </c>
      <c r="L6192" s="10">
        <v>7.4669999999999996</v>
      </c>
      <c r="M6192" s="11" t="str" cm="1">
        <f t="array" ref="M6192">_xlfn.IFS(ROUND(Sales_Data[[#This Row],[Temperature]],0)&lt;50,"Cold",ROUND(Sales_Data[[#This Row],[Temperature]],0)&lt;70,"Mild",ROUND(Sales_Data[[#This Row],[Temperature]],0)&lt;84,"Warm",TRUE,"Hot")</f>
        <v>Cold</v>
      </c>
    </row>
    <row r="6193" spans="1:13" x14ac:dyDescent="0.3">
      <c r="A6193" s="5">
        <v>27</v>
      </c>
      <c r="B6193" s="6">
        <v>41184</v>
      </c>
      <c r="C6193" s="7" t="b">
        <f t="shared" si="192"/>
        <v>1</v>
      </c>
      <c r="D6193" s="7" t="str" cm="1">
        <f t="array" ref="D6193">_xlfn.SWITCH(A6193,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93" s="7">
        <f t="shared" si="193"/>
        <v>41184</v>
      </c>
      <c r="F6193" s="5">
        <v>2012</v>
      </c>
      <c r="G6193" s="8">
        <v>1651605.35</v>
      </c>
      <c r="H6193" s="5" t="s">
        <v>97</v>
      </c>
      <c r="I6193" s="9">
        <v>37.86</v>
      </c>
      <c r="J6193" s="10">
        <v>3.8260000000000001</v>
      </c>
      <c r="K6193" s="10">
        <v>141.11998270000001</v>
      </c>
      <c r="L6193" s="10">
        <v>8.0090000000000003</v>
      </c>
      <c r="M6193" s="11" t="str" cm="1">
        <f t="array" ref="M6193">_xlfn.IFS(ROUND(Sales_Data[[#This Row],[Temperature]],0)&lt;50,"Cold",ROUND(Sales_Data[[#This Row],[Temperature]],0)&lt;70,"Mild",ROUND(Sales_Data[[#This Row],[Temperature]],0)&lt;84,"Warm",TRUE,"Hot")</f>
        <v>Cold</v>
      </c>
    </row>
    <row r="6194" spans="1:13" x14ac:dyDescent="0.3">
      <c r="A6194" s="5">
        <v>28</v>
      </c>
      <c r="B6194" s="6">
        <v>41184</v>
      </c>
      <c r="C6194" s="7" t="b">
        <f t="shared" si="192"/>
        <v>1</v>
      </c>
      <c r="D6194" s="7" t="str" cm="1">
        <f t="array" ref="D6194">_xlfn.SWITCH(A6194,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94" s="7">
        <f t="shared" si="193"/>
        <v>41184</v>
      </c>
      <c r="F6194" s="5">
        <v>2012</v>
      </c>
      <c r="G6194" s="8">
        <v>1572966.15</v>
      </c>
      <c r="H6194" s="5" t="s">
        <v>97</v>
      </c>
      <c r="I6194" s="9">
        <v>52.27</v>
      </c>
      <c r="J6194" s="10">
        <v>3.722</v>
      </c>
      <c r="K6194" s="10">
        <v>130.3849032</v>
      </c>
      <c r="L6194" s="10">
        <v>12.186999999999999</v>
      </c>
      <c r="M6194" s="11" t="str" cm="1">
        <f t="array" ref="M6194">_xlfn.IFS(ROUND(Sales_Data[[#This Row],[Temperature]],0)&lt;50,"Cold",ROUND(Sales_Data[[#This Row],[Temperature]],0)&lt;70,"Mild",ROUND(Sales_Data[[#This Row],[Temperature]],0)&lt;84,"Warm",TRUE,"Hot")</f>
        <v>Mild</v>
      </c>
    </row>
    <row r="6195" spans="1:13" x14ac:dyDescent="0.3">
      <c r="A6195" s="5">
        <v>29</v>
      </c>
      <c r="B6195" s="6">
        <v>41184</v>
      </c>
      <c r="C6195" s="7" t="b">
        <f t="shared" si="192"/>
        <v>1</v>
      </c>
      <c r="D6195" s="7" t="str" cm="1">
        <f t="array" ref="D6195">_xlfn.SWITCH(A6195,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95" s="7">
        <f t="shared" si="193"/>
        <v>41184</v>
      </c>
      <c r="F6195" s="5">
        <v>2012</v>
      </c>
      <c r="G6195" s="8">
        <v>545840.05000000005</v>
      </c>
      <c r="H6195" s="5" t="s">
        <v>97</v>
      </c>
      <c r="I6195" s="9">
        <v>35.68</v>
      </c>
      <c r="J6195" s="10">
        <v>3.6549999999999998</v>
      </c>
      <c r="K6195" s="10">
        <v>137.1666774</v>
      </c>
      <c r="L6195" s="10">
        <v>8.9879999999999995</v>
      </c>
      <c r="M6195" s="11" t="str" cm="1">
        <f t="array" ref="M6195">_xlfn.IFS(ROUND(Sales_Data[[#This Row],[Temperature]],0)&lt;50,"Cold",ROUND(Sales_Data[[#This Row],[Temperature]],0)&lt;70,"Mild",ROUND(Sales_Data[[#This Row],[Temperature]],0)&lt;84,"Warm",TRUE,"Hot")</f>
        <v>Cold</v>
      </c>
    </row>
    <row r="6196" spans="1:13" x14ac:dyDescent="0.3">
      <c r="A6196" s="5">
        <v>30</v>
      </c>
      <c r="B6196" s="6">
        <v>41184</v>
      </c>
      <c r="C6196" s="7" t="b">
        <f t="shared" si="192"/>
        <v>1</v>
      </c>
      <c r="D6196" s="7" t="str" cm="1">
        <f t="array" ref="D6196">_xlfn.SWITCH(A6196,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96" s="7">
        <f t="shared" si="193"/>
        <v>41184</v>
      </c>
      <c r="F6196" s="5">
        <v>2012</v>
      </c>
      <c r="G6196" s="8">
        <v>451365.99</v>
      </c>
      <c r="H6196" s="5" t="s">
        <v>97</v>
      </c>
      <c r="I6196" s="9">
        <v>46.52</v>
      </c>
      <c r="J6196" s="10">
        <v>3.4089999999999998</v>
      </c>
      <c r="K6196" s="10">
        <v>219.90490729999999</v>
      </c>
      <c r="L6196" s="10">
        <v>7.0570000000000004</v>
      </c>
      <c r="M6196" s="11" t="str" cm="1">
        <f t="array" ref="M6196">_xlfn.IFS(ROUND(Sales_Data[[#This Row],[Temperature]],0)&lt;50,"Cold",ROUND(Sales_Data[[#This Row],[Temperature]],0)&lt;70,"Mild",ROUND(Sales_Data[[#This Row],[Temperature]],0)&lt;84,"Warm",TRUE,"Hot")</f>
        <v>Cold</v>
      </c>
    </row>
    <row r="6197" spans="1:13" x14ac:dyDescent="0.3">
      <c r="A6197" s="5">
        <v>31</v>
      </c>
      <c r="B6197" s="6">
        <v>41184</v>
      </c>
      <c r="C6197" s="7" t="b">
        <f t="shared" si="192"/>
        <v>1</v>
      </c>
      <c r="D6197" s="7" t="str" cm="1">
        <f t="array" ref="D6197">_xlfn.SWITCH(A6197,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97" s="7">
        <f t="shared" si="193"/>
        <v>41184</v>
      </c>
      <c r="F6197" s="5">
        <v>2012</v>
      </c>
      <c r="G6197" s="8">
        <v>1527688.58</v>
      </c>
      <c r="H6197" s="5" t="s">
        <v>97</v>
      </c>
      <c r="I6197" s="9">
        <v>46.52</v>
      </c>
      <c r="J6197" s="10">
        <v>3.4089999999999998</v>
      </c>
      <c r="K6197" s="10">
        <v>219.90490729999999</v>
      </c>
      <c r="L6197" s="10">
        <v>7.0570000000000004</v>
      </c>
      <c r="M6197" s="11" t="str" cm="1">
        <f t="array" ref="M6197">_xlfn.IFS(ROUND(Sales_Data[[#This Row],[Temperature]],0)&lt;50,"Cold",ROUND(Sales_Data[[#This Row],[Temperature]],0)&lt;70,"Mild",ROUND(Sales_Data[[#This Row],[Temperature]],0)&lt;84,"Warm",TRUE,"Hot")</f>
        <v>Cold</v>
      </c>
    </row>
    <row r="6198" spans="1:13" x14ac:dyDescent="0.3">
      <c r="A6198" s="5">
        <v>32</v>
      </c>
      <c r="B6198" s="6">
        <v>41184</v>
      </c>
      <c r="C6198" s="7" t="b">
        <f t="shared" si="192"/>
        <v>1</v>
      </c>
      <c r="D6198" s="7" t="str" cm="1">
        <f t="array" ref="D6198">_xlfn.SWITCH(A6198,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98" s="7">
        <f t="shared" si="193"/>
        <v>41184</v>
      </c>
      <c r="F6198" s="5">
        <v>2012</v>
      </c>
      <c r="G6198" s="8">
        <v>1129422.8600000001</v>
      </c>
      <c r="H6198" s="5" t="s">
        <v>97</v>
      </c>
      <c r="I6198" s="9">
        <v>23.34</v>
      </c>
      <c r="J6198" s="10">
        <v>3.1030000000000002</v>
      </c>
      <c r="K6198" s="10">
        <v>196.91950560000001</v>
      </c>
      <c r="L6198" s="10">
        <v>8.2560000000000002</v>
      </c>
      <c r="M6198" s="11" t="str" cm="1">
        <f t="array" ref="M6198">_xlfn.IFS(ROUND(Sales_Data[[#This Row],[Temperature]],0)&lt;50,"Cold",ROUND(Sales_Data[[#This Row],[Temperature]],0)&lt;70,"Mild",ROUND(Sales_Data[[#This Row],[Temperature]],0)&lt;84,"Warm",TRUE,"Hot")</f>
        <v>Cold</v>
      </c>
    </row>
    <row r="6199" spans="1:13" x14ac:dyDescent="0.3">
      <c r="A6199" s="5">
        <v>33</v>
      </c>
      <c r="B6199" s="6">
        <v>41184</v>
      </c>
      <c r="C6199" s="7" t="b">
        <f t="shared" si="192"/>
        <v>1</v>
      </c>
      <c r="D6199" s="7" t="str" cm="1">
        <f t="array" ref="D6199">_xlfn.SWITCH(A6199,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99" s="7">
        <f t="shared" si="193"/>
        <v>41184</v>
      </c>
      <c r="F6199" s="5">
        <v>2012</v>
      </c>
      <c r="G6199" s="8">
        <v>282552.58</v>
      </c>
      <c r="H6199" s="5" t="s">
        <v>97</v>
      </c>
      <c r="I6199" s="9">
        <v>59.94</v>
      </c>
      <c r="J6199" s="10">
        <v>3.722</v>
      </c>
      <c r="K6199" s="10">
        <v>130.3849032</v>
      </c>
      <c r="L6199" s="10">
        <v>7.6029999999999998</v>
      </c>
      <c r="M6199" s="11" t="str" cm="1">
        <f t="array" ref="M6199">_xlfn.IFS(ROUND(Sales_Data[[#This Row],[Temperature]],0)&lt;50,"Cold",ROUND(Sales_Data[[#This Row],[Temperature]],0)&lt;70,"Mild",ROUND(Sales_Data[[#This Row],[Temperature]],0)&lt;84,"Warm",TRUE,"Hot")</f>
        <v>Mild</v>
      </c>
    </row>
    <row r="6200" spans="1:13" x14ac:dyDescent="0.3">
      <c r="A6200" s="5">
        <v>34</v>
      </c>
      <c r="B6200" s="6">
        <v>41184</v>
      </c>
      <c r="C6200" s="7" t="b">
        <f t="shared" si="192"/>
        <v>1</v>
      </c>
      <c r="D6200" s="7" t="str" cm="1">
        <f t="array" ref="D6200">_xlfn.SWITCH(A6200,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00" s="7">
        <f t="shared" si="193"/>
        <v>41184</v>
      </c>
      <c r="F6200" s="5">
        <v>2012</v>
      </c>
      <c r="G6200" s="8">
        <v>1047658.09</v>
      </c>
      <c r="H6200" s="5" t="s">
        <v>97</v>
      </c>
      <c r="I6200" s="9">
        <v>36.700000000000003</v>
      </c>
      <c r="J6200" s="10">
        <v>3.411</v>
      </c>
      <c r="K6200" s="10">
        <v>130.3849032</v>
      </c>
      <c r="L6200" s="10">
        <v>9.6530000000000005</v>
      </c>
      <c r="M6200" s="11" t="str" cm="1">
        <f t="array" ref="M6200">_xlfn.IFS(ROUND(Sales_Data[[#This Row],[Temperature]],0)&lt;50,"Cold",ROUND(Sales_Data[[#This Row],[Temperature]],0)&lt;70,"Mild",ROUND(Sales_Data[[#This Row],[Temperature]],0)&lt;84,"Warm",TRUE,"Hot")</f>
        <v>Cold</v>
      </c>
    </row>
    <row r="6201" spans="1:13" x14ac:dyDescent="0.3">
      <c r="A6201" s="5">
        <v>35</v>
      </c>
      <c r="B6201" s="6">
        <v>41184</v>
      </c>
      <c r="C6201" s="7" t="b">
        <f t="shared" si="192"/>
        <v>1</v>
      </c>
      <c r="D6201" s="7" t="str" cm="1">
        <f t="array" ref="D6201">_xlfn.SWITCH(A6201,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01" s="7">
        <f t="shared" si="193"/>
        <v>41184</v>
      </c>
      <c r="F6201" s="5">
        <v>2012</v>
      </c>
      <c r="G6201" s="8">
        <v>849779.14</v>
      </c>
      <c r="H6201" s="5" t="s">
        <v>97</v>
      </c>
      <c r="I6201" s="9">
        <v>37.86</v>
      </c>
      <c r="J6201" s="10">
        <v>3.64</v>
      </c>
      <c r="K6201" s="10">
        <v>141.11998270000001</v>
      </c>
      <c r="L6201" s="10">
        <v>8.7439999999999998</v>
      </c>
      <c r="M6201" s="11" t="str" cm="1">
        <f t="array" ref="M6201">_xlfn.IFS(ROUND(Sales_Data[[#This Row],[Temperature]],0)&lt;50,"Cold",ROUND(Sales_Data[[#This Row],[Temperature]],0)&lt;70,"Mild",ROUND(Sales_Data[[#This Row],[Temperature]],0)&lt;84,"Warm",TRUE,"Hot")</f>
        <v>Cold</v>
      </c>
    </row>
    <row r="6202" spans="1:13" x14ac:dyDescent="0.3">
      <c r="A6202" s="5">
        <v>36</v>
      </c>
      <c r="B6202" s="6">
        <v>41184</v>
      </c>
      <c r="C6202" s="7" t="b">
        <f t="shared" si="192"/>
        <v>1</v>
      </c>
      <c r="D6202" s="7" t="str" cm="1">
        <f t="array" ref="D6202">_xlfn.SWITCH(A6202,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02" s="7">
        <f t="shared" si="193"/>
        <v>41184</v>
      </c>
      <c r="F6202" s="5">
        <v>2012</v>
      </c>
      <c r="G6202" s="8">
        <v>335741.9</v>
      </c>
      <c r="H6202" s="5" t="s">
        <v>97</v>
      </c>
      <c r="I6202" s="9">
        <v>54.49</v>
      </c>
      <c r="J6202" s="10">
        <v>3.4620000000000002</v>
      </c>
      <c r="K6202" s="10">
        <v>218.9551002</v>
      </c>
      <c r="L6202" s="10">
        <v>7.2439999999999998</v>
      </c>
      <c r="M6202" s="11" t="str" cm="1">
        <f t="array" ref="M6202">_xlfn.IFS(ROUND(Sales_Data[[#This Row],[Temperature]],0)&lt;50,"Cold",ROUND(Sales_Data[[#This Row],[Temperature]],0)&lt;70,"Mild",ROUND(Sales_Data[[#This Row],[Temperature]],0)&lt;84,"Warm",TRUE,"Hot")</f>
        <v>Mild</v>
      </c>
    </row>
    <row r="6203" spans="1:13" x14ac:dyDescent="0.3">
      <c r="A6203" s="5">
        <v>37</v>
      </c>
      <c r="B6203" s="6">
        <v>41184</v>
      </c>
      <c r="C6203" s="7" t="b">
        <f t="shared" si="192"/>
        <v>1</v>
      </c>
      <c r="D6203" s="7" t="str" cm="1">
        <f t="array" ref="D6203">_xlfn.SWITCH(A6203,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03" s="7">
        <f t="shared" si="193"/>
        <v>41184</v>
      </c>
      <c r="F6203" s="5">
        <v>2012</v>
      </c>
      <c r="G6203" s="8">
        <v>527041.46</v>
      </c>
      <c r="H6203" s="5" t="s">
        <v>97</v>
      </c>
      <c r="I6203" s="9">
        <v>54.49</v>
      </c>
      <c r="J6203" s="10">
        <v>3.4089999999999998</v>
      </c>
      <c r="K6203" s="10">
        <v>218.9551002</v>
      </c>
      <c r="L6203" s="10">
        <v>7.2439999999999998</v>
      </c>
      <c r="M6203" s="11" t="str" cm="1">
        <f t="array" ref="M6203">_xlfn.IFS(ROUND(Sales_Data[[#This Row],[Temperature]],0)&lt;50,"Cold",ROUND(Sales_Data[[#This Row],[Temperature]],0)&lt;70,"Mild",ROUND(Sales_Data[[#This Row],[Temperature]],0)&lt;84,"Warm",TRUE,"Hot")</f>
        <v>Mild</v>
      </c>
    </row>
    <row r="6204" spans="1:13" x14ac:dyDescent="0.3">
      <c r="A6204" s="5">
        <v>38</v>
      </c>
      <c r="B6204" s="6">
        <v>41184</v>
      </c>
      <c r="C6204" s="7" t="b">
        <f t="shared" si="192"/>
        <v>1</v>
      </c>
      <c r="D6204" s="7" t="str" cm="1">
        <f t="array" ref="D6204">_xlfn.SWITCH(A6204,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04" s="7">
        <f t="shared" si="193"/>
        <v>41184</v>
      </c>
      <c r="F6204" s="5">
        <v>2012</v>
      </c>
      <c r="G6204" s="8">
        <v>469787.38</v>
      </c>
      <c r="H6204" s="5" t="s">
        <v>97</v>
      </c>
      <c r="I6204" s="9">
        <v>52.27</v>
      </c>
      <c r="J6204" s="10">
        <v>3.722</v>
      </c>
      <c r="K6204" s="10">
        <v>130.3849032</v>
      </c>
      <c r="L6204" s="10">
        <v>12.186999999999999</v>
      </c>
      <c r="M6204" s="11" t="str" cm="1">
        <f t="array" ref="M6204">_xlfn.IFS(ROUND(Sales_Data[[#This Row],[Temperature]],0)&lt;50,"Cold",ROUND(Sales_Data[[#This Row],[Temperature]],0)&lt;70,"Mild",ROUND(Sales_Data[[#This Row],[Temperature]],0)&lt;84,"Warm",TRUE,"Hot")</f>
        <v>Mild</v>
      </c>
    </row>
    <row r="6205" spans="1:13" x14ac:dyDescent="0.3">
      <c r="A6205" s="5">
        <v>39</v>
      </c>
      <c r="B6205" s="6">
        <v>41184</v>
      </c>
      <c r="C6205" s="7" t="b">
        <f t="shared" si="192"/>
        <v>1</v>
      </c>
      <c r="D6205" s="7" t="str" cm="1">
        <f t="array" ref="D6205">_xlfn.SWITCH(A6205,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05" s="7">
        <f t="shared" si="193"/>
        <v>41184</v>
      </c>
      <c r="F6205" s="5">
        <v>2012</v>
      </c>
      <c r="G6205" s="8">
        <v>1442988.44</v>
      </c>
      <c r="H6205" s="5" t="s">
        <v>97</v>
      </c>
      <c r="I6205" s="9">
        <v>52.89</v>
      </c>
      <c r="J6205" s="10">
        <v>3.4089999999999998</v>
      </c>
      <c r="K6205" s="10">
        <v>218.9551002</v>
      </c>
      <c r="L6205" s="10">
        <v>7.2439999999999998</v>
      </c>
      <c r="M6205" s="11" t="str" cm="1">
        <f t="array" ref="M6205">_xlfn.IFS(ROUND(Sales_Data[[#This Row],[Temperature]],0)&lt;50,"Cold",ROUND(Sales_Data[[#This Row],[Temperature]],0)&lt;70,"Mild",ROUND(Sales_Data[[#This Row],[Temperature]],0)&lt;84,"Warm",TRUE,"Hot")</f>
        <v>Mild</v>
      </c>
    </row>
    <row r="6206" spans="1:13" x14ac:dyDescent="0.3">
      <c r="A6206" s="5">
        <v>40</v>
      </c>
      <c r="B6206" s="6">
        <v>41184</v>
      </c>
      <c r="C6206" s="7" t="b">
        <f t="shared" si="192"/>
        <v>1</v>
      </c>
      <c r="D6206" s="7" t="str" cm="1">
        <f t="array" ref="D6206">_xlfn.SWITCH(A6206,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06" s="7">
        <f t="shared" si="193"/>
        <v>41184</v>
      </c>
      <c r="F6206" s="5">
        <v>2012</v>
      </c>
      <c r="G6206" s="8">
        <v>999785.48</v>
      </c>
      <c r="H6206" s="5" t="s">
        <v>97</v>
      </c>
      <c r="I6206" s="9">
        <v>23.92</v>
      </c>
      <c r="J6206" s="10">
        <v>3.6549999999999998</v>
      </c>
      <c r="K6206" s="10">
        <v>137.1666774</v>
      </c>
      <c r="L6206" s="10">
        <v>4.2610000000000001</v>
      </c>
      <c r="M6206" s="11" t="str" cm="1">
        <f t="array" ref="M6206">_xlfn.IFS(ROUND(Sales_Data[[#This Row],[Temperature]],0)&lt;50,"Cold",ROUND(Sales_Data[[#This Row],[Temperature]],0)&lt;70,"Mild",ROUND(Sales_Data[[#This Row],[Temperature]],0)&lt;84,"Warm",TRUE,"Hot")</f>
        <v>Cold</v>
      </c>
    </row>
    <row r="6207" spans="1:13" x14ac:dyDescent="0.3">
      <c r="A6207" s="5">
        <v>41</v>
      </c>
      <c r="B6207" s="6">
        <v>41184</v>
      </c>
      <c r="C6207" s="7" t="b">
        <f t="shared" si="192"/>
        <v>1</v>
      </c>
      <c r="D6207" s="7" t="str" cm="1">
        <f t="array" ref="D6207">_xlfn.SWITCH(A6207,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07" s="7">
        <f t="shared" si="193"/>
        <v>41184</v>
      </c>
      <c r="F6207" s="5">
        <v>2012</v>
      </c>
      <c r="G6207" s="8">
        <v>1238844.56</v>
      </c>
      <c r="H6207" s="5" t="s">
        <v>97</v>
      </c>
      <c r="I6207" s="9">
        <v>22</v>
      </c>
      <c r="J6207" s="10">
        <v>3.1030000000000002</v>
      </c>
      <c r="K6207" s="10">
        <v>196.91950560000001</v>
      </c>
      <c r="L6207" s="10">
        <v>6.5890000000000004</v>
      </c>
      <c r="M6207" s="11" t="str" cm="1">
        <f t="array" ref="M6207">_xlfn.IFS(ROUND(Sales_Data[[#This Row],[Temperature]],0)&lt;50,"Cold",ROUND(Sales_Data[[#This Row],[Temperature]],0)&lt;70,"Mild",ROUND(Sales_Data[[#This Row],[Temperature]],0)&lt;84,"Warm",TRUE,"Hot")</f>
        <v>Cold</v>
      </c>
    </row>
    <row r="6208" spans="1:13" x14ac:dyDescent="0.3">
      <c r="A6208" s="5">
        <v>42</v>
      </c>
      <c r="B6208" s="6">
        <v>41184</v>
      </c>
      <c r="C6208" s="7" t="b">
        <f t="shared" si="192"/>
        <v>1</v>
      </c>
      <c r="D6208" s="7" t="str" cm="1">
        <f t="array" ref="D6208">_xlfn.SWITCH(A6208,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08" s="7">
        <f t="shared" si="193"/>
        <v>41184</v>
      </c>
      <c r="F6208" s="5">
        <v>2012</v>
      </c>
      <c r="G6208" s="8">
        <v>674919.45</v>
      </c>
      <c r="H6208" s="5" t="s">
        <v>97</v>
      </c>
      <c r="I6208" s="9">
        <v>55.73</v>
      </c>
      <c r="J6208" s="10">
        <v>3.722</v>
      </c>
      <c r="K6208" s="10">
        <v>130.3849032</v>
      </c>
      <c r="L6208" s="10">
        <v>7.5449999999999999</v>
      </c>
      <c r="M6208" s="11" t="str" cm="1">
        <f t="array" ref="M6208">_xlfn.IFS(ROUND(Sales_Data[[#This Row],[Temperature]],0)&lt;50,"Cold",ROUND(Sales_Data[[#This Row],[Temperature]],0)&lt;70,"Mild",ROUND(Sales_Data[[#This Row],[Temperature]],0)&lt;84,"Warm",TRUE,"Hot")</f>
        <v>Mild</v>
      </c>
    </row>
    <row r="6209" spans="1:13" x14ac:dyDescent="0.3">
      <c r="A6209" s="5">
        <v>43</v>
      </c>
      <c r="B6209" s="6">
        <v>41184</v>
      </c>
      <c r="C6209" s="7" t="b">
        <f t="shared" si="192"/>
        <v>1</v>
      </c>
      <c r="D6209" s="7" t="str" cm="1">
        <f t="array" ref="D6209">_xlfn.SWITCH(A6209,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09" s="7">
        <f t="shared" si="193"/>
        <v>41184</v>
      </c>
      <c r="F6209" s="5">
        <v>2012</v>
      </c>
      <c r="G6209" s="8">
        <v>662198.65</v>
      </c>
      <c r="H6209" s="5" t="s">
        <v>97</v>
      </c>
      <c r="I6209" s="9">
        <v>46.54</v>
      </c>
      <c r="J6209" s="10">
        <v>3.4089999999999998</v>
      </c>
      <c r="K6209" s="10">
        <v>211.76441009999999</v>
      </c>
      <c r="L6209" s="10">
        <v>9.6530000000000005</v>
      </c>
      <c r="M6209" s="11" t="str" cm="1">
        <f t="array" ref="M6209">_xlfn.IFS(ROUND(Sales_Data[[#This Row],[Temperature]],0)&lt;50,"Cold",ROUND(Sales_Data[[#This Row],[Temperature]],0)&lt;70,"Mild",ROUND(Sales_Data[[#This Row],[Temperature]],0)&lt;84,"Warm",TRUE,"Hot")</f>
        <v>Cold</v>
      </c>
    </row>
    <row r="6210" spans="1:13" x14ac:dyDescent="0.3">
      <c r="A6210" s="5">
        <v>44</v>
      </c>
      <c r="B6210" s="6">
        <v>41184</v>
      </c>
      <c r="C6210" s="7" t="b">
        <f t="shared" ref="C6210:C6273" si="194">ISNUMBER(B6210)</f>
        <v>1</v>
      </c>
      <c r="D6210" s="7" t="str" cm="1">
        <f t="array" ref="D6210">_xlfn.SWITCH(A6210,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210" s="7">
        <f t="shared" ref="E6210:E6273" si="195">IF(C6210,B6210,DATE(RIGHT(B6210,4),MID(B6210,4,2),LEFT(B6210,2)))</f>
        <v>41184</v>
      </c>
      <c r="F6210" s="5">
        <v>2012</v>
      </c>
      <c r="G6210" s="8">
        <v>325377.96999999997</v>
      </c>
      <c r="H6210" s="5" t="s">
        <v>97</v>
      </c>
      <c r="I6210" s="9">
        <v>33.729999999999997</v>
      </c>
      <c r="J6210" s="10">
        <v>3.1160000000000001</v>
      </c>
      <c r="K6210" s="10">
        <v>130.3849032</v>
      </c>
      <c r="L6210" s="10">
        <v>5.774</v>
      </c>
      <c r="M6210" s="11" t="str" cm="1">
        <f t="array" ref="M6210">_xlfn.IFS(ROUND(Sales_Data[[#This Row],[Temperature]],0)&lt;50,"Cold",ROUND(Sales_Data[[#This Row],[Temperature]],0)&lt;70,"Mild",ROUND(Sales_Data[[#This Row],[Temperature]],0)&lt;84,"Warm",TRUE,"Hot")</f>
        <v>Cold</v>
      </c>
    </row>
    <row r="6211" spans="1:13" x14ac:dyDescent="0.3">
      <c r="A6211" s="5">
        <v>45</v>
      </c>
      <c r="B6211" s="6">
        <v>41184</v>
      </c>
      <c r="C6211" s="7" t="b">
        <f t="shared" si="194"/>
        <v>1</v>
      </c>
      <c r="D6211" s="7" t="str" cm="1">
        <f t="array" ref="D6211">_xlfn.SWITCH(A6211,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211" s="7">
        <f t="shared" si="195"/>
        <v>41184</v>
      </c>
      <c r="F6211" s="5">
        <v>2012</v>
      </c>
      <c r="G6211" s="8">
        <v>803657.12</v>
      </c>
      <c r="H6211" s="5" t="s">
        <v>97</v>
      </c>
      <c r="I6211" s="9">
        <v>37</v>
      </c>
      <c r="J6211" s="10">
        <v>3.64</v>
      </c>
      <c r="K6211" s="10">
        <v>189.70760480000001</v>
      </c>
      <c r="L6211" s="10">
        <v>8.4239999999999995</v>
      </c>
      <c r="M6211" s="11" t="str" cm="1">
        <f t="array" ref="M6211">_xlfn.IFS(ROUND(Sales_Data[[#This Row],[Temperature]],0)&lt;50,"Cold",ROUND(Sales_Data[[#This Row],[Temperature]],0)&lt;70,"Mild",ROUND(Sales_Data[[#This Row],[Temperature]],0)&lt;84,"Warm",TRUE,"Hot")</f>
        <v>Cold</v>
      </c>
    </row>
    <row r="6212" spans="1:13" x14ac:dyDescent="0.3">
      <c r="A6212" s="5">
        <v>1</v>
      </c>
      <c r="B6212" s="6">
        <v>41190</v>
      </c>
      <c r="C6212" s="7" t="b">
        <f t="shared" si="194"/>
        <v>1</v>
      </c>
      <c r="D6212" s="7" t="str" cm="1">
        <f t="array" ref="D6212">_xlfn.SWITCH(A6212,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212" s="7">
        <f t="shared" si="195"/>
        <v>41190</v>
      </c>
      <c r="F6212" s="5">
        <v>2012</v>
      </c>
      <c r="G6212" s="8">
        <v>1592409.97</v>
      </c>
      <c r="H6212" s="5" t="s">
        <v>99</v>
      </c>
      <c r="I6212" s="9">
        <v>85.05</v>
      </c>
      <c r="J6212" s="10">
        <v>3.4940000000000002</v>
      </c>
      <c r="K6212" s="10">
        <v>221.95843289999999</v>
      </c>
      <c r="L6212" s="10">
        <v>6.9080000000000004</v>
      </c>
      <c r="M6212" s="11" t="str" cm="1">
        <f t="array" ref="M6212">_xlfn.IFS(ROUND(Sales_Data[[#This Row],[Temperature]],0)&lt;50,"Cold",ROUND(Sales_Data[[#This Row],[Temperature]],0)&lt;70,"Mild",ROUND(Sales_Data[[#This Row],[Temperature]],0)&lt;84,"Warm",TRUE,"Hot")</f>
        <v>Hot</v>
      </c>
    </row>
    <row r="6213" spans="1:13" x14ac:dyDescent="0.3">
      <c r="A6213" s="5">
        <v>2</v>
      </c>
      <c r="B6213" s="6">
        <v>41190</v>
      </c>
      <c r="C6213" s="7" t="b">
        <f t="shared" si="194"/>
        <v>1</v>
      </c>
      <c r="D6213" s="7" t="str" cm="1">
        <f t="array" ref="D6213">_xlfn.SWITCH(A6213,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213" s="7">
        <f t="shared" si="195"/>
        <v>41190</v>
      </c>
      <c r="F6213" s="5">
        <v>2012</v>
      </c>
      <c r="G6213" s="8">
        <v>1866719.96</v>
      </c>
      <c r="H6213" s="5" t="s">
        <v>99</v>
      </c>
      <c r="I6213" s="9">
        <v>88.55</v>
      </c>
      <c r="J6213" s="10">
        <v>3.4940000000000002</v>
      </c>
      <c r="K6213" s="10">
        <v>221.59541379999999</v>
      </c>
      <c r="L6213" s="10">
        <v>6.5650000000000004</v>
      </c>
      <c r="M6213" s="11" t="str" cm="1">
        <f t="array" ref="M6213">_xlfn.IFS(ROUND(Sales_Data[[#This Row],[Temperature]],0)&lt;50,"Cold",ROUND(Sales_Data[[#This Row],[Temperature]],0)&lt;70,"Mild",ROUND(Sales_Data[[#This Row],[Temperature]],0)&lt;84,"Warm",TRUE,"Hot")</f>
        <v>Hot</v>
      </c>
    </row>
    <row r="6214" spans="1:13" x14ac:dyDescent="0.3">
      <c r="A6214" s="5">
        <v>3</v>
      </c>
      <c r="B6214" s="6">
        <v>41190</v>
      </c>
      <c r="C6214" s="7" t="b">
        <f t="shared" si="194"/>
        <v>1</v>
      </c>
      <c r="D6214" s="7" t="str" cm="1">
        <f t="array" ref="D6214">_xlfn.SWITCH(A6214,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214" s="7">
        <f t="shared" si="195"/>
        <v>41190</v>
      </c>
      <c r="F6214" s="5">
        <v>2012</v>
      </c>
      <c r="G6214" s="8">
        <v>391811.6</v>
      </c>
      <c r="H6214" s="5" t="s">
        <v>99</v>
      </c>
      <c r="I6214" s="9">
        <v>85.85</v>
      </c>
      <c r="J6214" s="10">
        <v>3.4940000000000002</v>
      </c>
      <c r="K6214" s="10">
        <v>225.47350850000001</v>
      </c>
      <c r="L6214" s="10">
        <v>6.3339999999999996</v>
      </c>
      <c r="M6214" s="11" t="str" cm="1">
        <f t="array" ref="M6214">_xlfn.IFS(ROUND(Sales_Data[[#This Row],[Temperature]],0)&lt;50,"Cold",ROUND(Sales_Data[[#This Row],[Temperature]],0)&lt;70,"Mild",ROUND(Sales_Data[[#This Row],[Temperature]],0)&lt;84,"Warm",TRUE,"Hot")</f>
        <v>Hot</v>
      </c>
    </row>
    <row r="6215" spans="1:13" x14ac:dyDescent="0.3">
      <c r="A6215" s="5">
        <v>4</v>
      </c>
      <c r="B6215" s="6">
        <v>41190</v>
      </c>
      <c r="C6215" s="7" t="b">
        <f t="shared" si="194"/>
        <v>1</v>
      </c>
      <c r="D6215" s="7" t="str" cm="1">
        <f t="array" ref="D6215">_xlfn.SWITCH(A6215,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215" s="7">
        <f t="shared" si="195"/>
        <v>41190</v>
      </c>
      <c r="F6215" s="5">
        <v>2012</v>
      </c>
      <c r="G6215" s="8">
        <v>2193367.69</v>
      </c>
      <c r="H6215" s="5" t="s">
        <v>99</v>
      </c>
      <c r="I6215" s="9">
        <v>83.21</v>
      </c>
      <c r="J6215" s="10">
        <v>3.476</v>
      </c>
      <c r="K6215" s="10">
        <v>130.7561613</v>
      </c>
      <c r="L6215" s="10">
        <v>4.077</v>
      </c>
      <c r="M6215" s="11" t="str" cm="1">
        <f t="array" ref="M6215">_xlfn.IFS(ROUND(Sales_Data[[#This Row],[Temperature]],0)&lt;50,"Cold",ROUND(Sales_Data[[#This Row],[Temperature]],0)&lt;70,"Mild",ROUND(Sales_Data[[#This Row],[Temperature]],0)&lt;84,"Warm",TRUE,"Hot")</f>
        <v>Warm</v>
      </c>
    </row>
    <row r="6216" spans="1:13" x14ac:dyDescent="0.3">
      <c r="A6216" s="5">
        <v>5</v>
      </c>
      <c r="B6216" s="6">
        <v>41190</v>
      </c>
      <c r="C6216" s="7" t="b">
        <f t="shared" si="194"/>
        <v>1</v>
      </c>
      <c r="D6216" s="7" t="str" cm="1">
        <f t="array" ref="D6216">_xlfn.SWITCH(A6216,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216" s="7">
        <f t="shared" si="195"/>
        <v>41190</v>
      </c>
      <c r="F6216" s="5">
        <v>2012</v>
      </c>
      <c r="G6216" s="8">
        <v>306759.7</v>
      </c>
      <c r="H6216" s="5" t="s">
        <v>99</v>
      </c>
      <c r="I6216" s="9">
        <v>86.96</v>
      </c>
      <c r="J6216" s="10">
        <v>3.4940000000000002</v>
      </c>
      <c r="K6216" s="10">
        <v>222.5472987</v>
      </c>
      <c r="L6216" s="10">
        <v>5.6029999999999998</v>
      </c>
      <c r="M6216" s="11" t="str" cm="1">
        <f t="array" ref="M6216">_xlfn.IFS(ROUND(Sales_Data[[#This Row],[Temperature]],0)&lt;50,"Cold",ROUND(Sales_Data[[#This Row],[Temperature]],0)&lt;70,"Mild",ROUND(Sales_Data[[#This Row],[Temperature]],0)&lt;84,"Warm",TRUE,"Hot")</f>
        <v>Hot</v>
      </c>
    </row>
    <row r="6217" spans="1:13" x14ac:dyDescent="0.3">
      <c r="A6217" s="5">
        <v>6</v>
      </c>
      <c r="B6217" s="6">
        <v>41190</v>
      </c>
      <c r="C6217" s="7" t="b">
        <f t="shared" si="194"/>
        <v>1</v>
      </c>
      <c r="D6217" s="7" t="str" cm="1">
        <f t="array" ref="D6217">_xlfn.SWITCH(A6217,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217" s="7">
        <f t="shared" si="195"/>
        <v>41190</v>
      </c>
      <c r="F6217" s="5">
        <v>2012</v>
      </c>
      <c r="G6217" s="8">
        <v>1588380.73</v>
      </c>
      <c r="H6217" s="5" t="s">
        <v>99</v>
      </c>
      <c r="I6217" s="9">
        <v>87.04</v>
      </c>
      <c r="J6217" s="10">
        <v>3.4940000000000002</v>
      </c>
      <c r="K6217" s="10">
        <v>223.56995330000001</v>
      </c>
      <c r="L6217" s="10">
        <v>5.6680000000000001</v>
      </c>
      <c r="M6217" s="11" t="str" cm="1">
        <f t="array" ref="M6217">_xlfn.IFS(ROUND(Sales_Data[[#This Row],[Temperature]],0)&lt;50,"Cold",ROUND(Sales_Data[[#This Row],[Temperature]],0)&lt;70,"Mild",ROUND(Sales_Data[[#This Row],[Temperature]],0)&lt;84,"Warm",TRUE,"Hot")</f>
        <v>Hot</v>
      </c>
    </row>
    <row r="6218" spans="1:13" x14ac:dyDescent="0.3">
      <c r="A6218" s="5">
        <v>7</v>
      </c>
      <c r="B6218" s="6">
        <v>41190</v>
      </c>
      <c r="C6218" s="7" t="b">
        <f t="shared" si="194"/>
        <v>1</v>
      </c>
      <c r="D6218" s="7" t="str" cm="1">
        <f t="array" ref="D6218">_xlfn.SWITCH(A6218,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218" s="7">
        <f t="shared" si="195"/>
        <v>41190</v>
      </c>
      <c r="F6218" s="5">
        <v>2012</v>
      </c>
      <c r="G6218" s="8">
        <v>675926.3</v>
      </c>
      <c r="H6218" s="5" t="s">
        <v>99</v>
      </c>
      <c r="I6218" s="9">
        <v>63.41</v>
      </c>
      <c r="J6218" s="10">
        <v>3.5089999999999999</v>
      </c>
      <c r="K6218" s="10">
        <v>198.0795651</v>
      </c>
      <c r="L6218" s="10">
        <v>7.8719999999999999</v>
      </c>
      <c r="M6218" s="11" t="str" cm="1">
        <f t="array" ref="M6218">_xlfn.IFS(ROUND(Sales_Data[[#This Row],[Temperature]],0)&lt;50,"Cold",ROUND(Sales_Data[[#This Row],[Temperature]],0)&lt;70,"Mild",ROUND(Sales_Data[[#This Row],[Temperature]],0)&lt;84,"Warm",TRUE,"Hot")</f>
        <v>Mild</v>
      </c>
    </row>
    <row r="6219" spans="1:13" x14ac:dyDescent="0.3">
      <c r="A6219" s="5">
        <v>8</v>
      </c>
      <c r="B6219" s="6">
        <v>41190</v>
      </c>
      <c r="C6219" s="7" t="b">
        <f t="shared" si="194"/>
        <v>1</v>
      </c>
      <c r="D6219" s="7" t="str" cm="1">
        <f t="array" ref="D6219">_xlfn.SWITCH(A6219,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219" s="7">
        <f t="shared" si="195"/>
        <v>41190</v>
      </c>
      <c r="F6219" s="5">
        <v>2012</v>
      </c>
      <c r="G6219" s="8">
        <v>930745.69</v>
      </c>
      <c r="H6219" s="5" t="s">
        <v>99</v>
      </c>
      <c r="I6219" s="9">
        <v>83.74</v>
      </c>
      <c r="J6219" s="10">
        <v>3.4940000000000002</v>
      </c>
      <c r="K6219" s="10">
        <v>225.52268849999999</v>
      </c>
      <c r="L6219" s="10">
        <v>5.4009999999999998</v>
      </c>
      <c r="M6219" s="11" t="str" cm="1">
        <f t="array" ref="M6219">_xlfn.IFS(ROUND(Sales_Data[[#This Row],[Temperature]],0)&lt;50,"Cold",ROUND(Sales_Data[[#This Row],[Temperature]],0)&lt;70,"Mild",ROUND(Sales_Data[[#This Row],[Temperature]],0)&lt;84,"Warm",TRUE,"Hot")</f>
        <v>Hot</v>
      </c>
    </row>
    <row r="6220" spans="1:13" x14ac:dyDescent="0.3">
      <c r="A6220" s="5">
        <v>9</v>
      </c>
      <c r="B6220" s="6">
        <v>41190</v>
      </c>
      <c r="C6220" s="7" t="b">
        <f t="shared" si="194"/>
        <v>1</v>
      </c>
      <c r="D6220" s="7" t="str" cm="1">
        <f t="array" ref="D6220">_xlfn.SWITCH(A6220,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220" s="7">
        <f t="shared" si="195"/>
        <v>41190</v>
      </c>
      <c r="F6220" s="5">
        <v>2012</v>
      </c>
      <c r="G6220" s="8">
        <v>538713.47</v>
      </c>
      <c r="H6220" s="5" t="s">
        <v>99</v>
      </c>
      <c r="I6220" s="9">
        <v>88.66</v>
      </c>
      <c r="J6220" s="10">
        <v>3.4940000000000002</v>
      </c>
      <c r="K6220" s="10">
        <v>225.71700939999999</v>
      </c>
      <c r="L6220" s="10">
        <v>5.2770000000000001</v>
      </c>
      <c r="M6220" s="11" t="str" cm="1">
        <f t="array" ref="M6220">_xlfn.IFS(ROUND(Sales_Data[[#This Row],[Temperature]],0)&lt;50,"Cold",ROUND(Sales_Data[[#This Row],[Temperature]],0)&lt;70,"Mild",ROUND(Sales_Data[[#This Row],[Temperature]],0)&lt;84,"Warm",TRUE,"Hot")</f>
        <v>Hot</v>
      </c>
    </row>
    <row r="6221" spans="1:13" x14ac:dyDescent="0.3">
      <c r="A6221" s="5">
        <v>10</v>
      </c>
      <c r="B6221" s="6">
        <v>41190</v>
      </c>
      <c r="C6221" s="7" t="b">
        <f t="shared" si="194"/>
        <v>1</v>
      </c>
      <c r="D6221" s="7" t="str" cm="1">
        <f t="array" ref="D6221">_xlfn.SWITCH(A6221,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221" s="7">
        <f t="shared" si="195"/>
        <v>41190</v>
      </c>
      <c r="F6221" s="5">
        <v>2012</v>
      </c>
      <c r="G6221" s="8">
        <v>1880436.94</v>
      </c>
      <c r="H6221" s="5" t="s">
        <v>99</v>
      </c>
      <c r="I6221" s="9">
        <v>90.78</v>
      </c>
      <c r="J6221" s="10">
        <v>3.8109999999999999</v>
      </c>
      <c r="K6221" s="10">
        <v>130.7561613</v>
      </c>
      <c r="L6221" s="10">
        <v>7.17</v>
      </c>
      <c r="M6221" s="11" t="str" cm="1">
        <f t="array" ref="M6221">_xlfn.IFS(ROUND(Sales_Data[[#This Row],[Temperature]],0)&lt;50,"Cold",ROUND(Sales_Data[[#This Row],[Temperature]],0)&lt;70,"Mild",ROUND(Sales_Data[[#This Row],[Temperature]],0)&lt;84,"Warm",TRUE,"Hot")</f>
        <v>Hot</v>
      </c>
    </row>
    <row r="6222" spans="1:13" x14ac:dyDescent="0.3">
      <c r="A6222" s="5">
        <v>11</v>
      </c>
      <c r="B6222" s="6">
        <v>41190</v>
      </c>
      <c r="C6222" s="7" t="b">
        <f t="shared" si="194"/>
        <v>1</v>
      </c>
      <c r="D6222" s="7" t="str" cm="1">
        <f t="array" ref="D6222">_xlfn.SWITCH(A6222,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222" s="7">
        <f t="shared" si="195"/>
        <v>41190</v>
      </c>
      <c r="F6222" s="5">
        <v>2012</v>
      </c>
      <c r="G6222" s="8">
        <v>1388973.65</v>
      </c>
      <c r="H6222" s="5" t="s">
        <v>99</v>
      </c>
      <c r="I6222" s="9">
        <v>86.21</v>
      </c>
      <c r="J6222" s="10">
        <v>3.4940000000000002</v>
      </c>
      <c r="K6222" s="10">
        <v>225.47350850000001</v>
      </c>
      <c r="L6222" s="10">
        <v>6.3339999999999996</v>
      </c>
      <c r="M6222" s="11" t="str" cm="1">
        <f t="array" ref="M6222">_xlfn.IFS(ROUND(Sales_Data[[#This Row],[Temperature]],0)&lt;50,"Cold",ROUND(Sales_Data[[#This Row],[Temperature]],0)&lt;70,"Mild",ROUND(Sales_Data[[#This Row],[Temperature]],0)&lt;84,"Warm",TRUE,"Hot")</f>
        <v>Hot</v>
      </c>
    </row>
    <row r="6223" spans="1:13" x14ac:dyDescent="0.3">
      <c r="A6223" s="5">
        <v>12</v>
      </c>
      <c r="B6223" s="6">
        <v>41190</v>
      </c>
      <c r="C6223" s="7" t="b">
        <f t="shared" si="194"/>
        <v>1</v>
      </c>
      <c r="D6223" s="7" t="str" cm="1">
        <f t="array" ref="D6223">_xlfn.SWITCH(A6223,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223" s="7">
        <f t="shared" si="195"/>
        <v>41190</v>
      </c>
      <c r="F6223" s="5">
        <v>2012</v>
      </c>
      <c r="G6223" s="8">
        <v>984689.9</v>
      </c>
      <c r="H6223" s="5" t="s">
        <v>99</v>
      </c>
      <c r="I6223" s="9">
        <v>95.91</v>
      </c>
      <c r="J6223" s="10">
        <v>3.8109999999999999</v>
      </c>
      <c r="K6223" s="10">
        <v>130.7561613</v>
      </c>
      <c r="L6223" s="10">
        <v>10.926</v>
      </c>
      <c r="M6223" s="11" t="str" cm="1">
        <f t="array" ref="M6223">_xlfn.IFS(ROUND(Sales_Data[[#This Row],[Temperature]],0)&lt;50,"Cold",ROUND(Sales_Data[[#This Row],[Temperature]],0)&lt;70,"Mild",ROUND(Sales_Data[[#This Row],[Temperature]],0)&lt;84,"Warm",TRUE,"Hot")</f>
        <v>Hot</v>
      </c>
    </row>
    <row r="6224" spans="1:13" x14ac:dyDescent="0.3">
      <c r="A6224" s="5">
        <v>13</v>
      </c>
      <c r="B6224" s="6">
        <v>41190</v>
      </c>
      <c r="C6224" s="7" t="b">
        <f t="shared" si="194"/>
        <v>1</v>
      </c>
      <c r="D6224" s="7" t="str" cm="1">
        <f t="array" ref="D6224">_xlfn.SWITCH(A6224,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224" s="7">
        <f t="shared" si="195"/>
        <v>41190</v>
      </c>
      <c r="F6224" s="5">
        <v>2012</v>
      </c>
      <c r="G6224" s="8">
        <v>2041019.92</v>
      </c>
      <c r="H6224" s="5" t="s">
        <v>99</v>
      </c>
      <c r="I6224" s="9">
        <v>81.69</v>
      </c>
      <c r="J6224" s="10">
        <v>3.5089999999999999</v>
      </c>
      <c r="K6224" s="10">
        <v>130.7561613</v>
      </c>
      <c r="L6224" s="10">
        <v>5.7649999999999997</v>
      </c>
      <c r="M6224" s="11" t="str" cm="1">
        <f t="array" ref="M6224">_xlfn.IFS(ROUND(Sales_Data[[#This Row],[Temperature]],0)&lt;50,"Cold",ROUND(Sales_Data[[#This Row],[Temperature]],0)&lt;70,"Mild",ROUND(Sales_Data[[#This Row],[Temperature]],0)&lt;84,"Warm",TRUE,"Hot")</f>
        <v>Warm</v>
      </c>
    </row>
    <row r="6225" spans="1:13" x14ac:dyDescent="0.3">
      <c r="A6225" s="5">
        <v>14</v>
      </c>
      <c r="B6225" s="6">
        <v>41190</v>
      </c>
      <c r="C6225" s="7" t="b">
        <f t="shared" si="194"/>
        <v>1</v>
      </c>
      <c r="D6225" s="7" t="str" cm="1">
        <f t="array" ref="D6225">_xlfn.SWITCH(A6225,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225" s="7">
        <f t="shared" si="195"/>
        <v>41190</v>
      </c>
      <c r="F6225" s="5">
        <v>2012</v>
      </c>
      <c r="G6225" s="8">
        <v>1648570.03</v>
      </c>
      <c r="H6225" s="5" t="s">
        <v>99</v>
      </c>
      <c r="I6225" s="9">
        <v>78.650000000000006</v>
      </c>
      <c r="J6225" s="10">
        <v>3.722</v>
      </c>
      <c r="K6225" s="10">
        <v>191.16261349999999</v>
      </c>
      <c r="L6225" s="10">
        <v>8.6839999999999993</v>
      </c>
      <c r="M6225" s="11" t="str" cm="1">
        <f t="array" ref="M6225">_xlfn.IFS(ROUND(Sales_Data[[#This Row],[Temperature]],0)&lt;50,"Cold",ROUND(Sales_Data[[#This Row],[Temperature]],0)&lt;70,"Mild",ROUND(Sales_Data[[#This Row],[Temperature]],0)&lt;84,"Warm",TRUE,"Hot")</f>
        <v>Warm</v>
      </c>
    </row>
    <row r="6226" spans="1:13" x14ac:dyDescent="0.3">
      <c r="A6226" s="5">
        <v>15</v>
      </c>
      <c r="B6226" s="6">
        <v>41190</v>
      </c>
      <c r="C6226" s="7" t="b">
        <f t="shared" si="194"/>
        <v>1</v>
      </c>
      <c r="D6226" s="7" t="str" cm="1">
        <f t="array" ref="D6226">_xlfn.SWITCH(A6226,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226" s="7">
        <f t="shared" si="195"/>
        <v>41190</v>
      </c>
      <c r="F6226" s="5">
        <v>2012</v>
      </c>
      <c r="G6226" s="8">
        <v>590453.63</v>
      </c>
      <c r="H6226" s="5" t="s">
        <v>99</v>
      </c>
      <c r="I6226" s="9">
        <v>73.989999999999995</v>
      </c>
      <c r="J6226" s="10">
        <v>3.863</v>
      </c>
      <c r="K6226" s="10">
        <v>138.1437742</v>
      </c>
      <c r="L6226" s="10">
        <v>8.1929999999999996</v>
      </c>
      <c r="M6226" s="11" t="str" cm="1">
        <f t="array" ref="M6226">_xlfn.IFS(ROUND(Sales_Data[[#This Row],[Temperature]],0)&lt;50,"Cold",ROUND(Sales_Data[[#This Row],[Temperature]],0)&lt;70,"Mild",ROUND(Sales_Data[[#This Row],[Temperature]],0)&lt;84,"Warm",TRUE,"Hot")</f>
        <v>Warm</v>
      </c>
    </row>
    <row r="6227" spans="1:13" x14ac:dyDescent="0.3">
      <c r="A6227" s="5">
        <v>16</v>
      </c>
      <c r="B6227" s="6">
        <v>41190</v>
      </c>
      <c r="C6227" s="7" t="b">
        <f t="shared" si="194"/>
        <v>1</v>
      </c>
      <c r="D6227" s="7" t="str" cm="1">
        <f t="array" ref="D6227">_xlfn.SWITCH(A6227,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227" s="7">
        <f t="shared" si="195"/>
        <v>41190</v>
      </c>
      <c r="F6227" s="5">
        <v>2012</v>
      </c>
      <c r="G6227" s="8">
        <v>554036.84</v>
      </c>
      <c r="H6227" s="5" t="s">
        <v>99</v>
      </c>
      <c r="I6227" s="9">
        <v>70.239999999999995</v>
      </c>
      <c r="J6227" s="10">
        <v>3.5089999999999999</v>
      </c>
      <c r="K6227" s="10">
        <v>198.0795651</v>
      </c>
      <c r="L6227" s="10">
        <v>6.0609999999999999</v>
      </c>
      <c r="M6227" s="11" t="str" cm="1">
        <f t="array" ref="M6227">_xlfn.IFS(ROUND(Sales_Data[[#This Row],[Temperature]],0)&lt;50,"Cold",ROUND(Sales_Data[[#This Row],[Temperature]],0)&lt;70,"Mild",ROUND(Sales_Data[[#This Row],[Temperature]],0)&lt;84,"Warm",TRUE,"Hot")</f>
        <v>Warm</v>
      </c>
    </row>
    <row r="6228" spans="1:13" x14ac:dyDescent="0.3">
      <c r="A6228" s="5">
        <v>17</v>
      </c>
      <c r="B6228" s="6">
        <v>41190</v>
      </c>
      <c r="C6228" s="7" t="b">
        <f t="shared" si="194"/>
        <v>1</v>
      </c>
      <c r="D6228" s="7" t="str" cm="1">
        <f t="array" ref="D6228">_xlfn.SWITCH(A6228,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228" s="7">
        <f t="shared" si="195"/>
        <v>41190</v>
      </c>
      <c r="F6228" s="5">
        <v>2012</v>
      </c>
      <c r="G6228" s="8">
        <v>849074.04</v>
      </c>
      <c r="H6228" s="5" t="s">
        <v>99</v>
      </c>
      <c r="I6228" s="9">
        <v>73.290000000000006</v>
      </c>
      <c r="J6228" s="10">
        <v>3.5089999999999999</v>
      </c>
      <c r="K6228" s="10">
        <v>130.7561613</v>
      </c>
      <c r="L6228" s="10">
        <v>5.9359999999999999</v>
      </c>
      <c r="M6228" s="11" t="str" cm="1">
        <f t="array" ref="M6228">_xlfn.IFS(ROUND(Sales_Data[[#This Row],[Temperature]],0)&lt;50,"Cold",ROUND(Sales_Data[[#This Row],[Temperature]],0)&lt;70,"Mild",ROUND(Sales_Data[[#This Row],[Temperature]],0)&lt;84,"Warm",TRUE,"Hot")</f>
        <v>Warm</v>
      </c>
    </row>
    <row r="6229" spans="1:13" x14ac:dyDescent="0.3">
      <c r="A6229" s="5">
        <v>18</v>
      </c>
      <c r="B6229" s="6">
        <v>41190</v>
      </c>
      <c r="C6229" s="7" t="b">
        <f t="shared" si="194"/>
        <v>1</v>
      </c>
      <c r="D6229" s="7" t="str" cm="1">
        <f t="array" ref="D6229">_xlfn.SWITCH(A6229,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229" s="7">
        <f t="shared" si="195"/>
        <v>41190</v>
      </c>
      <c r="F6229" s="5">
        <v>2012</v>
      </c>
      <c r="G6229" s="8">
        <v>967304.07</v>
      </c>
      <c r="H6229" s="5" t="s">
        <v>99</v>
      </c>
      <c r="I6229" s="9">
        <v>75.7</v>
      </c>
      <c r="J6229" s="10">
        <v>3.7719999999999998</v>
      </c>
      <c r="K6229" s="10">
        <v>138.1437742</v>
      </c>
      <c r="L6229" s="10">
        <v>8.5350000000000001</v>
      </c>
      <c r="M6229" s="11" t="str" cm="1">
        <f t="array" ref="M6229">_xlfn.IFS(ROUND(Sales_Data[[#This Row],[Temperature]],0)&lt;50,"Cold",ROUND(Sales_Data[[#This Row],[Temperature]],0)&lt;70,"Mild",ROUND(Sales_Data[[#This Row],[Temperature]],0)&lt;84,"Warm",TRUE,"Hot")</f>
        <v>Warm</v>
      </c>
    </row>
    <row r="6230" spans="1:13" x14ac:dyDescent="0.3">
      <c r="A6230" s="5">
        <v>19</v>
      </c>
      <c r="B6230" s="6">
        <v>41190</v>
      </c>
      <c r="C6230" s="7" t="b">
        <f t="shared" si="194"/>
        <v>1</v>
      </c>
      <c r="D6230" s="7" t="str" cm="1">
        <f t="array" ref="D6230">_xlfn.SWITCH(A6230,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230" s="7">
        <f t="shared" si="195"/>
        <v>41190</v>
      </c>
      <c r="F6230" s="5">
        <v>2012</v>
      </c>
      <c r="G6230" s="8">
        <v>1408907.89</v>
      </c>
      <c r="H6230" s="5" t="s">
        <v>99</v>
      </c>
      <c r="I6230" s="9">
        <v>74.45</v>
      </c>
      <c r="J6230" s="10">
        <v>3.863</v>
      </c>
      <c r="K6230" s="10">
        <v>138.1437742</v>
      </c>
      <c r="L6230" s="10">
        <v>8.1929999999999996</v>
      </c>
      <c r="M6230" s="11" t="str" cm="1">
        <f t="array" ref="M6230">_xlfn.IFS(ROUND(Sales_Data[[#This Row],[Temperature]],0)&lt;50,"Cold",ROUND(Sales_Data[[#This Row],[Temperature]],0)&lt;70,"Mild",ROUND(Sales_Data[[#This Row],[Temperature]],0)&lt;84,"Warm",TRUE,"Hot")</f>
        <v>Warm</v>
      </c>
    </row>
    <row r="6231" spans="1:13" x14ac:dyDescent="0.3">
      <c r="A6231" s="5">
        <v>20</v>
      </c>
      <c r="B6231" s="6">
        <v>41190</v>
      </c>
      <c r="C6231" s="7" t="b">
        <f t="shared" si="194"/>
        <v>1</v>
      </c>
      <c r="D6231" s="7" t="str" cm="1">
        <f t="array" ref="D6231">_xlfn.SWITCH(A6231,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231" s="7">
        <f t="shared" si="195"/>
        <v>41190</v>
      </c>
      <c r="F6231" s="5">
        <v>2012</v>
      </c>
      <c r="G6231" s="8">
        <v>2144245.39</v>
      </c>
      <c r="H6231" s="5" t="s">
        <v>99</v>
      </c>
      <c r="I6231" s="9">
        <v>75.400000000000006</v>
      </c>
      <c r="J6231" s="10">
        <v>3.722</v>
      </c>
      <c r="K6231" s="10">
        <v>214.7484595</v>
      </c>
      <c r="L6231" s="10">
        <v>7.28</v>
      </c>
      <c r="M6231" s="11" t="str" cm="1">
        <f t="array" ref="M6231">_xlfn.IFS(ROUND(Sales_Data[[#This Row],[Temperature]],0)&lt;50,"Cold",ROUND(Sales_Data[[#This Row],[Temperature]],0)&lt;70,"Mild",ROUND(Sales_Data[[#This Row],[Temperature]],0)&lt;84,"Warm",TRUE,"Hot")</f>
        <v>Warm</v>
      </c>
    </row>
    <row r="6232" spans="1:13" x14ac:dyDescent="0.3">
      <c r="A6232" s="5">
        <v>21</v>
      </c>
      <c r="B6232" s="6">
        <v>41190</v>
      </c>
      <c r="C6232" s="7" t="b">
        <f t="shared" si="194"/>
        <v>1</v>
      </c>
      <c r="D6232" s="7" t="str" cm="1">
        <f t="array" ref="D6232">_xlfn.SWITCH(A6232,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232" s="7">
        <f t="shared" si="195"/>
        <v>41190</v>
      </c>
      <c r="F6232" s="5">
        <v>2012</v>
      </c>
      <c r="G6232" s="8">
        <v>700272.01</v>
      </c>
      <c r="H6232" s="5" t="s">
        <v>99</v>
      </c>
      <c r="I6232" s="9">
        <v>89.57</v>
      </c>
      <c r="J6232" s="10">
        <v>3.4940000000000002</v>
      </c>
      <c r="K6232" s="10">
        <v>221.59541379999999</v>
      </c>
      <c r="L6232" s="10">
        <v>6.5650000000000004</v>
      </c>
      <c r="M6232" s="11" t="str" cm="1">
        <f t="array" ref="M6232">_xlfn.IFS(ROUND(Sales_Data[[#This Row],[Temperature]],0)&lt;50,"Cold",ROUND(Sales_Data[[#This Row],[Temperature]],0)&lt;70,"Mild",ROUND(Sales_Data[[#This Row],[Temperature]],0)&lt;84,"Warm",TRUE,"Hot")</f>
        <v>Hot</v>
      </c>
    </row>
    <row r="6233" spans="1:13" x14ac:dyDescent="0.3">
      <c r="A6233" s="5">
        <v>22</v>
      </c>
      <c r="B6233" s="6">
        <v>41190</v>
      </c>
      <c r="C6233" s="7" t="b">
        <f t="shared" si="194"/>
        <v>1</v>
      </c>
      <c r="D6233" s="7" t="str" cm="1">
        <f t="array" ref="D6233">_xlfn.SWITCH(A6233,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233" s="7">
        <f t="shared" si="195"/>
        <v>41190</v>
      </c>
      <c r="F6233" s="5">
        <v>2012</v>
      </c>
      <c r="G6233" s="8">
        <v>973812.79</v>
      </c>
      <c r="H6233" s="5" t="s">
        <v>99</v>
      </c>
      <c r="I6233" s="9">
        <v>76.739999999999995</v>
      </c>
      <c r="J6233" s="10">
        <v>3.7719999999999998</v>
      </c>
      <c r="K6233" s="10">
        <v>142.17056339999999</v>
      </c>
      <c r="L6233" s="10">
        <v>7.7530000000000001</v>
      </c>
      <c r="M6233" s="11" t="str" cm="1">
        <f t="array" ref="M6233">_xlfn.IFS(ROUND(Sales_Data[[#This Row],[Temperature]],0)&lt;50,"Cold",ROUND(Sales_Data[[#This Row],[Temperature]],0)&lt;70,"Mild",ROUND(Sales_Data[[#This Row],[Temperature]],0)&lt;84,"Warm",TRUE,"Hot")</f>
        <v>Warm</v>
      </c>
    </row>
    <row r="6234" spans="1:13" x14ac:dyDescent="0.3">
      <c r="A6234" s="5">
        <v>23</v>
      </c>
      <c r="B6234" s="6">
        <v>41190</v>
      </c>
      <c r="C6234" s="7" t="b">
        <f t="shared" si="194"/>
        <v>1</v>
      </c>
      <c r="D6234" s="7" t="str" cm="1">
        <f t="array" ref="D6234">_xlfn.SWITCH(A6234,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234" s="7">
        <f t="shared" si="195"/>
        <v>41190</v>
      </c>
      <c r="F6234" s="5">
        <v>2012</v>
      </c>
      <c r="G6234" s="8">
        <v>1436311.76</v>
      </c>
      <c r="H6234" s="5" t="s">
        <v>99</v>
      </c>
      <c r="I6234" s="9">
        <v>71.12</v>
      </c>
      <c r="J6234" s="10">
        <v>3.7719999999999998</v>
      </c>
      <c r="K6234" s="10">
        <v>138.1437742</v>
      </c>
      <c r="L6234" s="10">
        <v>4.1559999999999997</v>
      </c>
      <c r="M6234" s="11" t="str" cm="1">
        <f t="array" ref="M6234">_xlfn.IFS(ROUND(Sales_Data[[#This Row],[Temperature]],0)&lt;50,"Cold",ROUND(Sales_Data[[#This Row],[Temperature]],0)&lt;70,"Mild",ROUND(Sales_Data[[#This Row],[Temperature]],0)&lt;84,"Warm",TRUE,"Hot")</f>
        <v>Warm</v>
      </c>
    </row>
    <row r="6235" spans="1:13" x14ac:dyDescent="0.3">
      <c r="A6235" s="5">
        <v>24</v>
      </c>
      <c r="B6235" s="6">
        <v>41190</v>
      </c>
      <c r="C6235" s="7" t="b">
        <f t="shared" si="194"/>
        <v>1</v>
      </c>
      <c r="D6235" s="7" t="str" cm="1">
        <f t="array" ref="D6235">_xlfn.SWITCH(A6235,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235" s="7">
        <f t="shared" si="195"/>
        <v>41190</v>
      </c>
      <c r="F6235" s="5">
        <v>2012</v>
      </c>
      <c r="G6235" s="8">
        <v>1497054.81</v>
      </c>
      <c r="H6235" s="5" t="s">
        <v>99</v>
      </c>
      <c r="I6235" s="9">
        <v>75.53</v>
      </c>
      <c r="J6235" s="10">
        <v>3.863</v>
      </c>
      <c r="K6235" s="10">
        <v>138.1437742</v>
      </c>
      <c r="L6235" s="10">
        <v>8.9529999999999994</v>
      </c>
      <c r="M6235" s="11" t="str" cm="1">
        <f t="array" ref="M6235">_xlfn.IFS(ROUND(Sales_Data[[#This Row],[Temperature]],0)&lt;50,"Cold",ROUND(Sales_Data[[#This Row],[Temperature]],0)&lt;70,"Mild",ROUND(Sales_Data[[#This Row],[Temperature]],0)&lt;84,"Warm",TRUE,"Hot")</f>
        <v>Warm</v>
      </c>
    </row>
    <row r="6236" spans="1:13" x14ac:dyDescent="0.3">
      <c r="A6236" s="5">
        <v>25</v>
      </c>
      <c r="B6236" s="6">
        <v>41190</v>
      </c>
      <c r="C6236" s="7" t="b">
        <f t="shared" si="194"/>
        <v>1</v>
      </c>
      <c r="D6236" s="7" t="str" cm="1">
        <f t="array" ref="D6236">_xlfn.SWITCH(A6236,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236" s="7">
        <f t="shared" si="195"/>
        <v>41190</v>
      </c>
      <c r="F6236" s="5">
        <v>2012</v>
      </c>
      <c r="G6236" s="8">
        <v>710496.97</v>
      </c>
      <c r="H6236" s="5" t="s">
        <v>99</v>
      </c>
      <c r="I6236" s="9">
        <v>71.930000000000007</v>
      </c>
      <c r="J6236" s="10">
        <v>3.722</v>
      </c>
      <c r="K6236" s="10">
        <v>214.7484595</v>
      </c>
      <c r="L6236" s="10">
        <v>7.28</v>
      </c>
      <c r="M6236" s="11" t="str" cm="1">
        <f t="array" ref="M6236">_xlfn.IFS(ROUND(Sales_Data[[#This Row],[Temperature]],0)&lt;50,"Cold",ROUND(Sales_Data[[#This Row],[Temperature]],0)&lt;70,"Mild",ROUND(Sales_Data[[#This Row],[Temperature]],0)&lt;84,"Warm",TRUE,"Hot")</f>
        <v>Warm</v>
      </c>
    </row>
    <row r="6237" spans="1:13" x14ac:dyDescent="0.3">
      <c r="A6237" s="5">
        <v>26</v>
      </c>
      <c r="B6237" s="6">
        <v>41190</v>
      </c>
      <c r="C6237" s="7" t="b">
        <f t="shared" si="194"/>
        <v>1</v>
      </c>
      <c r="D6237" s="7" t="str" cm="1">
        <f t="array" ref="D6237">_xlfn.SWITCH(A6237,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237" s="7">
        <f t="shared" si="195"/>
        <v>41190</v>
      </c>
      <c r="F6237" s="5">
        <v>2012</v>
      </c>
      <c r="G6237" s="8">
        <v>1121476.51</v>
      </c>
      <c r="H6237" s="5" t="s">
        <v>99</v>
      </c>
      <c r="I6237" s="9">
        <v>67.010000000000005</v>
      </c>
      <c r="J6237" s="10">
        <v>3.7719999999999998</v>
      </c>
      <c r="K6237" s="10">
        <v>138.1437742</v>
      </c>
      <c r="L6237" s="10">
        <v>7.4050000000000002</v>
      </c>
      <c r="M6237" s="11" t="str" cm="1">
        <f t="array" ref="M6237">_xlfn.IFS(ROUND(Sales_Data[[#This Row],[Temperature]],0)&lt;50,"Cold",ROUND(Sales_Data[[#This Row],[Temperature]],0)&lt;70,"Mild",ROUND(Sales_Data[[#This Row],[Temperature]],0)&lt;84,"Warm",TRUE,"Hot")</f>
        <v>Mild</v>
      </c>
    </row>
    <row r="6238" spans="1:13" x14ac:dyDescent="0.3">
      <c r="A6238" s="5">
        <v>27</v>
      </c>
      <c r="B6238" s="6">
        <v>41190</v>
      </c>
      <c r="C6238" s="7" t="b">
        <f t="shared" si="194"/>
        <v>1</v>
      </c>
      <c r="D6238" s="7" t="str" cm="1">
        <f t="array" ref="D6238">_xlfn.SWITCH(A6238,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238" s="7">
        <f t="shared" si="195"/>
        <v>41190</v>
      </c>
      <c r="F6238" s="5">
        <v>2012</v>
      </c>
      <c r="G6238" s="8">
        <v>1720537.26</v>
      </c>
      <c r="H6238" s="5" t="s">
        <v>99</v>
      </c>
      <c r="I6238" s="9">
        <v>78.44</v>
      </c>
      <c r="J6238" s="10">
        <v>3.863</v>
      </c>
      <c r="K6238" s="10">
        <v>142.17056339999999</v>
      </c>
      <c r="L6238" s="10">
        <v>8.2390000000000008</v>
      </c>
      <c r="M6238" s="11" t="str" cm="1">
        <f t="array" ref="M6238">_xlfn.IFS(ROUND(Sales_Data[[#This Row],[Temperature]],0)&lt;50,"Cold",ROUND(Sales_Data[[#This Row],[Temperature]],0)&lt;70,"Mild",ROUND(Sales_Data[[#This Row],[Temperature]],0)&lt;84,"Warm",TRUE,"Hot")</f>
        <v>Warm</v>
      </c>
    </row>
    <row r="6239" spans="1:13" x14ac:dyDescent="0.3">
      <c r="A6239" s="5">
        <v>28</v>
      </c>
      <c r="B6239" s="6">
        <v>41190</v>
      </c>
      <c r="C6239" s="7" t="b">
        <f t="shared" si="194"/>
        <v>1</v>
      </c>
      <c r="D6239" s="7" t="str" cm="1">
        <f t="array" ref="D6239">_xlfn.SWITCH(A6239,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239" s="7">
        <f t="shared" si="195"/>
        <v>41190</v>
      </c>
      <c r="F6239" s="5">
        <v>2012</v>
      </c>
      <c r="G6239" s="8">
        <v>1269113.4099999999</v>
      </c>
      <c r="H6239" s="5" t="s">
        <v>99</v>
      </c>
      <c r="I6239" s="9">
        <v>95.91</v>
      </c>
      <c r="J6239" s="10">
        <v>3.8109999999999999</v>
      </c>
      <c r="K6239" s="10">
        <v>130.7561613</v>
      </c>
      <c r="L6239" s="10">
        <v>10.926</v>
      </c>
      <c r="M6239" s="11" t="str" cm="1">
        <f t="array" ref="M6239">_xlfn.IFS(ROUND(Sales_Data[[#This Row],[Temperature]],0)&lt;50,"Cold",ROUND(Sales_Data[[#This Row],[Temperature]],0)&lt;70,"Mild",ROUND(Sales_Data[[#This Row],[Temperature]],0)&lt;84,"Warm",TRUE,"Hot")</f>
        <v>Hot</v>
      </c>
    </row>
    <row r="6240" spans="1:13" x14ac:dyDescent="0.3">
      <c r="A6240" s="5">
        <v>29</v>
      </c>
      <c r="B6240" s="6">
        <v>41190</v>
      </c>
      <c r="C6240" s="7" t="b">
        <f t="shared" si="194"/>
        <v>1</v>
      </c>
      <c r="D6240" s="7" t="str" cm="1">
        <f t="array" ref="D6240">_xlfn.SWITCH(A6240,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240" s="7">
        <f t="shared" si="195"/>
        <v>41190</v>
      </c>
      <c r="F6240" s="5">
        <v>2012</v>
      </c>
      <c r="G6240" s="8">
        <v>518628.42</v>
      </c>
      <c r="H6240" s="5" t="s">
        <v>99</v>
      </c>
      <c r="I6240" s="9">
        <v>76.739999999999995</v>
      </c>
      <c r="J6240" s="10">
        <v>3.7719999999999998</v>
      </c>
      <c r="K6240" s="10">
        <v>138.1437742</v>
      </c>
      <c r="L6240" s="10">
        <v>9.4190000000000005</v>
      </c>
      <c r="M6240" s="11" t="str" cm="1">
        <f t="array" ref="M6240">_xlfn.IFS(ROUND(Sales_Data[[#This Row],[Temperature]],0)&lt;50,"Cold",ROUND(Sales_Data[[#This Row],[Temperature]],0)&lt;70,"Mild",ROUND(Sales_Data[[#This Row],[Temperature]],0)&lt;84,"Warm",TRUE,"Hot")</f>
        <v>Warm</v>
      </c>
    </row>
    <row r="6241" spans="1:13" x14ac:dyDescent="0.3">
      <c r="A6241" s="5">
        <v>30</v>
      </c>
      <c r="B6241" s="6">
        <v>41190</v>
      </c>
      <c r="C6241" s="7" t="b">
        <f t="shared" si="194"/>
        <v>1</v>
      </c>
      <c r="D6241" s="7" t="str" cm="1">
        <f t="array" ref="D6241">_xlfn.SWITCH(A6241,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241" s="7">
        <f t="shared" si="195"/>
        <v>41190</v>
      </c>
      <c r="F6241" s="5">
        <v>2012</v>
      </c>
      <c r="G6241" s="8">
        <v>430878.28</v>
      </c>
      <c r="H6241" s="5" t="s">
        <v>99</v>
      </c>
      <c r="I6241" s="9">
        <v>89.57</v>
      </c>
      <c r="J6241" s="10">
        <v>3.4940000000000002</v>
      </c>
      <c r="K6241" s="10">
        <v>221.59541379999999</v>
      </c>
      <c r="L6241" s="10">
        <v>6.5650000000000004</v>
      </c>
      <c r="M6241" s="11" t="str" cm="1">
        <f t="array" ref="M6241">_xlfn.IFS(ROUND(Sales_Data[[#This Row],[Temperature]],0)&lt;50,"Cold",ROUND(Sales_Data[[#This Row],[Temperature]],0)&lt;70,"Mild",ROUND(Sales_Data[[#This Row],[Temperature]],0)&lt;84,"Warm",TRUE,"Hot")</f>
        <v>Hot</v>
      </c>
    </row>
    <row r="6242" spans="1:13" x14ac:dyDescent="0.3">
      <c r="A6242" s="5">
        <v>31</v>
      </c>
      <c r="B6242" s="6">
        <v>41190</v>
      </c>
      <c r="C6242" s="7" t="b">
        <f t="shared" si="194"/>
        <v>1</v>
      </c>
      <c r="D6242" s="7" t="str" cm="1">
        <f t="array" ref="D6242">_xlfn.SWITCH(A6242,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242" s="7">
        <f t="shared" si="195"/>
        <v>41190</v>
      </c>
      <c r="F6242" s="5">
        <v>2012</v>
      </c>
      <c r="G6242" s="8">
        <v>1386472.59</v>
      </c>
      <c r="H6242" s="5" t="s">
        <v>99</v>
      </c>
      <c r="I6242" s="9">
        <v>89.57</v>
      </c>
      <c r="J6242" s="10">
        <v>3.4940000000000002</v>
      </c>
      <c r="K6242" s="10">
        <v>221.59541379999999</v>
      </c>
      <c r="L6242" s="10">
        <v>6.5650000000000004</v>
      </c>
      <c r="M6242" s="11" t="str" cm="1">
        <f t="array" ref="M6242">_xlfn.IFS(ROUND(Sales_Data[[#This Row],[Temperature]],0)&lt;50,"Cold",ROUND(Sales_Data[[#This Row],[Temperature]],0)&lt;70,"Mild",ROUND(Sales_Data[[#This Row],[Temperature]],0)&lt;84,"Warm",TRUE,"Hot")</f>
        <v>Hot</v>
      </c>
    </row>
    <row r="6243" spans="1:13" x14ac:dyDescent="0.3">
      <c r="A6243" s="5">
        <v>32</v>
      </c>
      <c r="B6243" s="6">
        <v>41190</v>
      </c>
      <c r="C6243" s="7" t="b">
        <f t="shared" si="194"/>
        <v>1</v>
      </c>
      <c r="D6243" s="7" t="str" cm="1">
        <f t="array" ref="D6243">_xlfn.SWITCH(A6243,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243" s="7">
        <f t="shared" si="195"/>
        <v>41190</v>
      </c>
      <c r="F6243" s="5">
        <v>2012</v>
      </c>
      <c r="G6243" s="8">
        <v>1227469.2</v>
      </c>
      <c r="H6243" s="5" t="s">
        <v>99</v>
      </c>
      <c r="I6243" s="9">
        <v>75.930000000000007</v>
      </c>
      <c r="J6243" s="10">
        <v>3.5089999999999999</v>
      </c>
      <c r="K6243" s="10">
        <v>198.0795651</v>
      </c>
      <c r="L6243" s="10">
        <v>7.8719999999999999</v>
      </c>
      <c r="M6243" s="11" t="str" cm="1">
        <f t="array" ref="M6243">_xlfn.IFS(ROUND(Sales_Data[[#This Row],[Temperature]],0)&lt;50,"Cold",ROUND(Sales_Data[[#This Row],[Temperature]],0)&lt;70,"Mild",ROUND(Sales_Data[[#This Row],[Temperature]],0)&lt;84,"Warm",TRUE,"Hot")</f>
        <v>Warm</v>
      </c>
    </row>
    <row r="6244" spans="1:13" x14ac:dyDescent="0.3">
      <c r="A6244" s="5">
        <v>33</v>
      </c>
      <c r="B6244" s="6">
        <v>41190</v>
      </c>
      <c r="C6244" s="7" t="b">
        <f t="shared" si="194"/>
        <v>1</v>
      </c>
      <c r="D6244" s="7" t="str" cm="1">
        <f t="array" ref="D6244">_xlfn.SWITCH(A6244,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244" s="7">
        <f t="shared" si="195"/>
        <v>41190</v>
      </c>
      <c r="F6244" s="5">
        <v>2012</v>
      </c>
      <c r="G6244" s="8">
        <v>297753.49</v>
      </c>
      <c r="H6244" s="5" t="s">
        <v>99</v>
      </c>
      <c r="I6244" s="9">
        <v>100.07</v>
      </c>
      <c r="J6244" s="10">
        <v>3.8109999999999999</v>
      </c>
      <c r="K6244" s="10">
        <v>130.7561613</v>
      </c>
      <c r="L6244" s="10">
        <v>7.1470000000000002</v>
      </c>
      <c r="M6244" s="11" t="str" cm="1">
        <f t="array" ref="M6244">_xlfn.IFS(ROUND(Sales_Data[[#This Row],[Temperature]],0)&lt;50,"Cold",ROUND(Sales_Data[[#This Row],[Temperature]],0)&lt;70,"Mild",ROUND(Sales_Data[[#This Row],[Temperature]],0)&lt;84,"Warm",TRUE,"Hot")</f>
        <v>Hot</v>
      </c>
    </row>
    <row r="6245" spans="1:13" x14ac:dyDescent="0.3">
      <c r="A6245" s="5">
        <v>34</v>
      </c>
      <c r="B6245" s="6">
        <v>41190</v>
      </c>
      <c r="C6245" s="7" t="b">
        <f t="shared" si="194"/>
        <v>1</v>
      </c>
      <c r="D6245" s="7" t="str" cm="1">
        <f t="array" ref="D6245">_xlfn.SWITCH(A6245,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45" s="7">
        <f t="shared" si="195"/>
        <v>41190</v>
      </c>
      <c r="F6245" s="5">
        <v>2012</v>
      </c>
      <c r="G6245" s="8">
        <v>1004523.59</v>
      </c>
      <c r="H6245" s="5" t="s">
        <v>99</v>
      </c>
      <c r="I6245" s="9">
        <v>78.260000000000005</v>
      </c>
      <c r="J6245" s="10">
        <v>3.476</v>
      </c>
      <c r="K6245" s="10">
        <v>130.7561613</v>
      </c>
      <c r="L6245" s="10">
        <v>9.2850000000000001</v>
      </c>
      <c r="M6245" s="11" t="str" cm="1">
        <f t="array" ref="M6245">_xlfn.IFS(ROUND(Sales_Data[[#This Row],[Temperature]],0)&lt;50,"Cold",ROUND(Sales_Data[[#This Row],[Temperature]],0)&lt;70,"Mild",ROUND(Sales_Data[[#This Row],[Temperature]],0)&lt;84,"Warm",TRUE,"Hot")</f>
        <v>Warm</v>
      </c>
    </row>
    <row r="6246" spans="1:13" x14ac:dyDescent="0.3">
      <c r="A6246" s="5">
        <v>35</v>
      </c>
      <c r="B6246" s="6">
        <v>41190</v>
      </c>
      <c r="C6246" s="7" t="b">
        <f t="shared" si="194"/>
        <v>1</v>
      </c>
      <c r="D6246" s="7" t="str" cm="1">
        <f t="array" ref="D6246">_xlfn.SWITCH(A6246,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46" s="7">
        <f t="shared" si="195"/>
        <v>41190</v>
      </c>
      <c r="F6246" s="5">
        <v>2012</v>
      </c>
      <c r="G6246" s="8">
        <v>888368.8</v>
      </c>
      <c r="H6246" s="5" t="s">
        <v>99</v>
      </c>
      <c r="I6246" s="9">
        <v>78.44</v>
      </c>
      <c r="J6246" s="10">
        <v>3.722</v>
      </c>
      <c r="K6246" s="10">
        <v>142.17056339999999</v>
      </c>
      <c r="L6246" s="10">
        <v>8.8390000000000004</v>
      </c>
      <c r="M6246" s="11" t="str" cm="1">
        <f t="array" ref="M6246">_xlfn.IFS(ROUND(Sales_Data[[#This Row],[Temperature]],0)&lt;50,"Cold",ROUND(Sales_Data[[#This Row],[Temperature]],0)&lt;70,"Mild",ROUND(Sales_Data[[#This Row],[Temperature]],0)&lt;84,"Warm",TRUE,"Hot")</f>
        <v>Warm</v>
      </c>
    </row>
    <row r="6247" spans="1:13" x14ac:dyDescent="0.3">
      <c r="A6247" s="5">
        <v>36</v>
      </c>
      <c r="B6247" s="6">
        <v>41190</v>
      </c>
      <c r="C6247" s="7" t="b">
        <f t="shared" si="194"/>
        <v>1</v>
      </c>
      <c r="D6247" s="7" t="str" cm="1">
        <f t="array" ref="D6247">_xlfn.SWITCH(A6247,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47" s="7">
        <f t="shared" si="195"/>
        <v>41190</v>
      </c>
      <c r="F6247" s="5">
        <v>2012</v>
      </c>
      <c r="G6247" s="8">
        <v>298947.51</v>
      </c>
      <c r="H6247" s="5" t="s">
        <v>99</v>
      </c>
      <c r="I6247" s="9">
        <v>84.41</v>
      </c>
      <c r="J6247" s="10">
        <v>3.49</v>
      </c>
      <c r="K6247" s="10">
        <v>220.64046630000001</v>
      </c>
      <c r="L6247" s="10">
        <v>6.6230000000000002</v>
      </c>
      <c r="M6247" s="11" t="str" cm="1">
        <f t="array" ref="M6247">_xlfn.IFS(ROUND(Sales_Data[[#This Row],[Temperature]],0)&lt;50,"Cold",ROUND(Sales_Data[[#This Row],[Temperature]],0)&lt;70,"Mild",ROUND(Sales_Data[[#This Row],[Temperature]],0)&lt;84,"Warm",TRUE,"Hot")</f>
        <v>Hot</v>
      </c>
    </row>
    <row r="6248" spans="1:13" x14ac:dyDescent="0.3">
      <c r="A6248" s="5">
        <v>37</v>
      </c>
      <c r="B6248" s="6">
        <v>41190</v>
      </c>
      <c r="C6248" s="7" t="b">
        <f t="shared" si="194"/>
        <v>1</v>
      </c>
      <c r="D6248" s="7" t="str" cm="1">
        <f t="array" ref="D6248">_xlfn.SWITCH(A6248,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48" s="7">
        <f t="shared" si="195"/>
        <v>41190</v>
      </c>
      <c r="F6248" s="5">
        <v>2012</v>
      </c>
      <c r="G6248" s="8">
        <v>500964.59</v>
      </c>
      <c r="H6248" s="5" t="s">
        <v>99</v>
      </c>
      <c r="I6248" s="9">
        <v>84.41</v>
      </c>
      <c r="J6248" s="10">
        <v>3.4940000000000002</v>
      </c>
      <c r="K6248" s="10">
        <v>220.64046630000001</v>
      </c>
      <c r="L6248" s="10">
        <v>6.6230000000000002</v>
      </c>
      <c r="M6248" s="11" t="str" cm="1">
        <f t="array" ref="M6248">_xlfn.IFS(ROUND(Sales_Data[[#This Row],[Temperature]],0)&lt;50,"Cold",ROUND(Sales_Data[[#This Row],[Temperature]],0)&lt;70,"Mild",ROUND(Sales_Data[[#This Row],[Temperature]],0)&lt;84,"Warm",TRUE,"Hot")</f>
        <v>Hot</v>
      </c>
    </row>
    <row r="6249" spans="1:13" x14ac:dyDescent="0.3">
      <c r="A6249" s="5">
        <v>38</v>
      </c>
      <c r="B6249" s="6">
        <v>41190</v>
      </c>
      <c r="C6249" s="7" t="b">
        <f t="shared" si="194"/>
        <v>1</v>
      </c>
      <c r="D6249" s="7" t="str" cm="1">
        <f t="array" ref="D6249">_xlfn.SWITCH(A6249,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49" s="7">
        <f t="shared" si="195"/>
        <v>41190</v>
      </c>
      <c r="F6249" s="5">
        <v>2012</v>
      </c>
      <c r="G6249" s="8">
        <v>436690.13</v>
      </c>
      <c r="H6249" s="5" t="s">
        <v>99</v>
      </c>
      <c r="I6249" s="9">
        <v>95.91</v>
      </c>
      <c r="J6249" s="10">
        <v>3.8109999999999999</v>
      </c>
      <c r="K6249" s="10">
        <v>130.7561613</v>
      </c>
      <c r="L6249" s="10">
        <v>10.926</v>
      </c>
      <c r="M6249" s="11" t="str" cm="1">
        <f t="array" ref="M6249">_xlfn.IFS(ROUND(Sales_Data[[#This Row],[Temperature]],0)&lt;50,"Cold",ROUND(Sales_Data[[#This Row],[Temperature]],0)&lt;70,"Mild",ROUND(Sales_Data[[#This Row],[Temperature]],0)&lt;84,"Warm",TRUE,"Hot")</f>
        <v>Hot</v>
      </c>
    </row>
    <row r="6250" spans="1:13" x14ac:dyDescent="0.3">
      <c r="A6250" s="5">
        <v>39</v>
      </c>
      <c r="B6250" s="6">
        <v>41190</v>
      </c>
      <c r="C6250" s="7" t="b">
        <f t="shared" si="194"/>
        <v>1</v>
      </c>
      <c r="D6250" s="7" t="str" cm="1">
        <f t="array" ref="D6250">_xlfn.SWITCH(A6250,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50" s="7">
        <f t="shared" si="195"/>
        <v>41190</v>
      </c>
      <c r="F6250" s="5">
        <v>2012</v>
      </c>
      <c r="G6250" s="8">
        <v>1641867.92</v>
      </c>
      <c r="H6250" s="5" t="s">
        <v>99</v>
      </c>
      <c r="I6250" s="9">
        <v>83.47</v>
      </c>
      <c r="J6250" s="10">
        <v>3.4940000000000002</v>
      </c>
      <c r="K6250" s="10">
        <v>220.64046630000001</v>
      </c>
      <c r="L6250" s="10">
        <v>6.6230000000000002</v>
      </c>
      <c r="M6250" s="11" t="str" cm="1">
        <f t="array" ref="M6250">_xlfn.IFS(ROUND(Sales_Data[[#This Row],[Temperature]],0)&lt;50,"Cold",ROUND(Sales_Data[[#This Row],[Temperature]],0)&lt;70,"Mild",ROUND(Sales_Data[[#This Row],[Temperature]],0)&lt;84,"Warm",TRUE,"Hot")</f>
        <v>Warm</v>
      </c>
    </row>
    <row r="6251" spans="1:13" x14ac:dyDescent="0.3">
      <c r="A6251" s="5">
        <v>40</v>
      </c>
      <c r="B6251" s="6">
        <v>41190</v>
      </c>
      <c r="C6251" s="7" t="b">
        <f t="shared" si="194"/>
        <v>1</v>
      </c>
      <c r="D6251" s="7" t="str" cm="1">
        <f t="array" ref="D6251">_xlfn.SWITCH(A6251,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51" s="7">
        <f t="shared" si="195"/>
        <v>41190</v>
      </c>
      <c r="F6251" s="5">
        <v>2012</v>
      </c>
      <c r="G6251" s="8">
        <v>1007906.43</v>
      </c>
      <c r="H6251" s="5" t="s">
        <v>99</v>
      </c>
      <c r="I6251" s="9">
        <v>70.09</v>
      </c>
      <c r="J6251" s="10">
        <v>3.7719999999999998</v>
      </c>
      <c r="K6251" s="10">
        <v>138.1437742</v>
      </c>
      <c r="L6251" s="10">
        <v>4.1559999999999997</v>
      </c>
      <c r="M6251" s="11" t="str" cm="1">
        <f t="array" ref="M6251">_xlfn.IFS(ROUND(Sales_Data[[#This Row],[Temperature]],0)&lt;50,"Cold",ROUND(Sales_Data[[#This Row],[Temperature]],0)&lt;70,"Mild",ROUND(Sales_Data[[#This Row],[Temperature]],0)&lt;84,"Warm",TRUE,"Hot")</f>
        <v>Warm</v>
      </c>
    </row>
    <row r="6252" spans="1:13" x14ac:dyDescent="0.3">
      <c r="A6252" s="5">
        <v>41</v>
      </c>
      <c r="B6252" s="6">
        <v>41190</v>
      </c>
      <c r="C6252" s="7" t="b">
        <f t="shared" si="194"/>
        <v>1</v>
      </c>
      <c r="D6252" s="7" t="str" cm="1">
        <f t="array" ref="D6252">_xlfn.SWITCH(A6252,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52" s="7">
        <f t="shared" si="195"/>
        <v>41190</v>
      </c>
      <c r="F6252" s="5">
        <v>2012</v>
      </c>
      <c r="G6252" s="8">
        <v>1504545.94</v>
      </c>
      <c r="H6252" s="5" t="s">
        <v>99</v>
      </c>
      <c r="I6252" s="9">
        <v>71.73</v>
      </c>
      <c r="J6252" s="10">
        <v>3.5089999999999999</v>
      </c>
      <c r="K6252" s="10">
        <v>198.0795651</v>
      </c>
      <c r="L6252" s="10">
        <v>6.4320000000000004</v>
      </c>
      <c r="M6252" s="11" t="str" cm="1">
        <f t="array" ref="M6252">_xlfn.IFS(ROUND(Sales_Data[[#This Row],[Temperature]],0)&lt;50,"Cold",ROUND(Sales_Data[[#This Row],[Temperature]],0)&lt;70,"Mild",ROUND(Sales_Data[[#This Row],[Temperature]],0)&lt;84,"Warm",TRUE,"Hot")</f>
        <v>Warm</v>
      </c>
    </row>
    <row r="6253" spans="1:13" x14ac:dyDescent="0.3">
      <c r="A6253" s="5">
        <v>42</v>
      </c>
      <c r="B6253" s="6">
        <v>41190</v>
      </c>
      <c r="C6253" s="7" t="b">
        <f t="shared" si="194"/>
        <v>1</v>
      </c>
      <c r="D6253" s="7" t="str" cm="1">
        <f t="array" ref="D6253">_xlfn.SWITCH(A6253,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53" s="7">
        <f t="shared" si="195"/>
        <v>41190</v>
      </c>
      <c r="F6253" s="5">
        <v>2012</v>
      </c>
      <c r="G6253" s="8">
        <v>576620.31000000006</v>
      </c>
      <c r="H6253" s="5" t="s">
        <v>99</v>
      </c>
      <c r="I6253" s="9">
        <v>90.78</v>
      </c>
      <c r="J6253" s="10">
        <v>3.8109999999999999</v>
      </c>
      <c r="K6253" s="10">
        <v>130.7561613</v>
      </c>
      <c r="L6253" s="10">
        <v>7.17</v>
      </c>
      <c r="M6253" s="11" t="str" cm="1">
        <f t="array" ref="M6253">_xlfn.IFS(ROUND(Sales_Data[[#This Row],[Temperature]],0)&lt;50,"Cold",ROUND(Sales_Data[[#This Row],[Temperature]],0)&lt;70,"Mild",ROUND(Sales_Data[[#This Row],[Temperature]],0)&lt;84,"Warm",TRUE,"Hot")</f>
        <v>Hot</v>
      </c>
    </row>
    <row r="6254" spans="1:13" x14ac:dyDescent="0.3">
      <c r="A6254" s="5">
        <v>43</v>
      </c>
      <c r="B6254" s="6">
        <v>41190</v>
      </c>
      <c r="C6254" s="7" t="b">
        <f t="shared" si="194"/>
        <v>1</v>
      </c>
      <c r="D6254" s="7" t="str" cm="1">
        <f t="array" ref="D6254">_xlfn.SWITCH(A6254,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54" s="7">
        <f t="shared" si="195"/>
        <v>41190</v>
      </c>
      <c r="F6254" s="5">
        <v>2012</v>
      </c>
      <c r="G6254" s="8">
        <v>643558.78</v>
      </c>
      <c r="H6254" s="5" t="s">
        <v>99</v>
      </c>
      <c r="I6254" s="9">
        <v>86.36</v>
      </c>
      <c r="J6254" s="10">
        <v>3.4940000000000002</v>
      </c>
      <c r="K6254" s="10">
        <v>213.34736409999999</v>
      </c>
      <c r="L6254" s="10">
        <v>9.2850000000000001</v>
      </c>
      <c r="M6254" s="11" t="str" cm="1">
        <f t="array" ref="M6254">_xlfn.IFS(ROUND(Sales_Data[[#This Row],[Temperature]],0)&lt;50,"Cold",ROUND(Sales_Data[[#This Row],[Temperature]],0)&lt;70,"Mild",ROUND(Sales_Data[[#This Row],[Temperature]],0)&lt;84,"Warm",TRUE,"Hot")</f>
        <v>Hot</v>
      </c>
    </row>
    <row r="6255" spans="1:13" x14ac:dyDescent="0.3">
      <c r="A6255" s="5">
        <v>44</v>
      </c>
      <c r="B6255" s="6">
        <v>41190</v>
      </c>
      <c r="C6255" s="7" t="b">
        <f t="shared" si="194"/>
        <v>1</v>
      </c>
      <c r="D6255" s="7" t="str" cm="1">
        <f t="array" ref="D6255">_xlfn.SWITCH(A6255,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255" s="7">
        <f t="shared" si="195"/>
        <v>41190</v>
      </c>
      <c r="F6255" s="5">
        <v>2012</v>
      </c>
      <c r="G6255" s="8">
        <v>333594.81</v>
      </c>
      <c r="H6255" s="5" t="s">
        <v>99</v>
      </c>
      <c r="I6255" s="9">
        <v>81.69</v>
      </c>
      <c r="J6255" s="10">
        <v>3.5089999999999999</v>
      </c>
      <c r="K6255" s="10">
        <v>130.7561613</v>
      </c>
      <c r="L6255" s="10">
        <v>5.407</v>
      </c>
      <c r="M6255" s="11" t="str" cm="1">
        <f t="array" ref="M6255">_xlfn.IFS(ROUND(Sales_Data[[#This Row],[Temperature]],0)&lt;50,"Cold",ROUND(Sales_Data[[#This Row],[Temperature]],0)&lt;70,"Mild",ROUND(Sales_Data[[#This Row],[Temperature]],0)&lt;84,"Warm",TRUE,"Hot")</f>
        <v>Warm</v>
      </c>
    </row>
    <row r="6256" spans="1:13" x14ac:dyDescent="0.3">
      <c r="A6256" s="5">
        <v>45</v>
      </c>
      <c r="B6256" s="6">
        <v>41190</v>
      </c>
      <c r="C6256" s="7" t="b">
        <f t="shared" si="194"/>
        <v>1</v>
      </c>
      <c r="D6256" s="7" t="str" cm="1">
        <f t="array" ref="D6256">_xlfn.SWITCH(A6256,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256" s="7">
        <f t="shared" si="195"/>
        <v>41190</v>
      </c>
      <c r="F6256" s="5">
        <v>2012</v>
      </c>
      <c r="G6256" s="8">
        <v>733037.32</v>
      </c>
      <c r="H6256" s="5" t="s">
        <v>99</v>
      </c>
      <c r="I6256" s="9">
        <v>78.650000000000006</v>
      </c>
      <c r="J6256" s="10">
        <v>3.722</v>
      </c>
      <c r="K6256" s="10">
        <v>191.16261349999999</v>
      </c>
      <c r="L6256" s="10">
        <v>8.6839999999999993</v>
      </c>
      <c r="M6256" s="11" t="str" cm="1">
        <f t="array" ref="M6256">_xlfn.IFS(ROUND(Sales_Data[[#This Row],[Temperature]],0)&lt;50,"Cold",ROUND(Sales_Data[[#This Row],[Temperature]],0)&lt;70,"Mild",ROUND(Sales_Data[[#This Row],[Temperature]],0)&lt;84,"Warm",TRUE,"Hot")</f>
        <v>Warm</v>
      </c>
    </row>
    <row r="6257" spans="1:13" x14ac:dyDescent="0.3">
      <c r="A6257" s="5">
        <v>1</v>
      </c>
      <c r="B6257" s="5" t="s">
        <v>92</v>
      </c>
      <c r="C6257" s="7" t="b">
        <f t="shared" si="194"/>
        <v>0</v>
      </c>
      <c r="D6257" s="7" t="str" cm="1">
        <f t="array" ref="D6257">_xlfn.SWITCH(A6257,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257" s="12">
        <f t="shared" si="195"/>
        <v>41201</v>
      </c>
      <c r="F6257" s="5">
        <v>2012</v>
      </c>
      <c r="G6257" s="8">
        <v>1508068.77</v>
      </c>
      <c r="H6257" s="5" t="s">
        <v>99</v>
      </c>
      <c r="I6257" s="9">
        <v>67.97</v>
      </c>
      <c r="J6257" s="10">
        <v>3.5939999999999999</v>
      </c>
      <c r="K6257" s="10">
        <v>223.42572329999999</v>
      </c>
      <c r="L6257" s="10">
        <v>6.5730000000000004</v>
      </c>
      <c r="M6257" s="11" t="str" cm="1">
        <f t="array" ref="M6257">_xlfn.IFS(ROUND(Sales_Data[[#This Row],[Temperature]],0)&lt;50,"Cold",ROUND(Sales_Data[[#This Row],[Temperature]],0)&lt;70,"Mild",ROUND(Sales_Data[[#This Row],[Temperature]],0)&lt;84,"Warm",TRUE,"Hot")</f>
        <v>Mild</v>
      </c>
    </row>
    <row r="6258" spans="1:13" x14ac:dyDescent="0.3">
      <c r="A6258" s="5">
        <v>2</v>
      </c>
      <c r="B6258" s="5" t="s">
        <v>92</v>
      </c>
      <c r="C6258" s="7" t="b">
        <f t="shared" si="194"/>
        <v>0</v>
      </c>
      <c r="D6258" s="7" t="str" cm="1">
        <f t="array" ref="D6258">_xlfn.SWITCH(A6258,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258" s="12">
        <f t="shared" si="195"/>
        <v>41201</v>
      </c>
      <c r="F6258" s="5">
        <v>2012</v>
      </c>
      <c r="G6258" s="8">
        <v>1847990.41</v>
      </c>
      <c r="H6258" s="5" t="s">
        <v>99</v>
      </c>
      <c r="I6258" s="9">
        <v>68.08</v>
      </c>
      <c r="J6258" s="10">
        <v>3.5939999999999999</v>
      </c>
      <c r="K6258" s="10">
        <v>223.05980769999999</v>
      </c>
      <c r="L6258" s="10">
        <v>6.17</v>
      </c>
      <c r="M6258" s="11" t="str" cm="1">
        <f t="array" ref="M6258">_xlfn.IFS(ROUND(Sales_Data[[#This Row],[Temperature]],0)&lt;50,"Cold",ROUND(Sales_Data[[#This Row],[Temperature]],0)&lt;70,"Mild",ROUND(Sales_Data[[#This Row],[Temperature]],0)&lt;84,"Warm",TRUE,"Hot")</f>
        <v>Mild</v>
      </c>
    </row>
    <row r="6259" spans="1:13" x14ac:dyDescent="0.3">
      <c r="A6259" s="5">
        <v>3</v>
      </c>
      <c r="B6259" s="5" t="s">
        <v>92</v>
      </c>
      <c r="C6259" s="7" t="b">
        <f t="shared" si="194"/>
        <v>0</v>
      </c>
      <c r="D6259" s="7" t="str" cm="1">
        <f t="array" ref="D6259">_xlfn.SWITCH(A6259,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259" s="12">
        <f t="shared" si="195"/>
        <v>41201</v>
      </c>
      <c r="F6259" s="5">
        <v>2012</v>
      </c>
      <c r="G6259" s="8">
        <v>424513.08</v>
      </c>
      <c r="H6259" s="5" t="s">
        <v>99</v>
      </c>
      <c r="I6259" s="9">
        <v>73.44</v>
      </c>
      <c r="J6259" s="10">
        <v>3.5939999999999999</v>
      </c>
      <c r="K6259" s="10">
        <v>226.96884420000001</v>
      </c>
      <c r="L6259" s="10">
        <v>6.0339999999999998</v>
      </c>
      <c r="M6259" s="11" t="str" cm="1">
        <f t="array" ref="M6259">_xlfn.IFS(ROUND(Sales_Data[[#This Row],[Temperature]],0)&lt;50,"Cold",ROUND(Sales_Data[[#This Row],[Temperature]],0)&lt;70,"Mild",ROUND(Sales_Data[[#This Row],[Temperature]],0)&lt;84,"Warm",TRUE,"Hot")</f>
        <v>Warm</v>
      </c>
    </row>
    <row r="6260" spans="1:13" x14ac:dyDescent="0.3">
      <c r="A6260" s="5">
        <v>4</v>
      </c>
      <c r="B6260" s="5" t="s">
        <v>92</v>
      </c>
      <c r="C6260" s="7" t="b">
        <f t="shared" si="194"/>
        <v>0</v>
      </c>
      <c r="D6260" s="7" t="str" cm="1">
        <f t="array" ref="D6260">_xlfn.SWITCH(A6260,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260" s="12">
        <f t="shared" si="195"/>
        <v>41201</v>
      </c>
      <c r="F6260" s="5">
        <v>2012</v>
      </c>
      <c r="G6260" s="8">
        <v>2097266.85</v>
      </c>
      <c r="H6260" s="5" t="s">
        <v>99</v>
      </c>
      <c r="I6260" s="9">
        <v>64.459999999999994</v>
      </c>
      <c r="J6260" s="10">
        <v>3.61</v>
      </c>
      <c r="K6260" s="10">
        <v>131.14996769999999</v>
      </c>
      <c r="L6260" s="10">
        <v>3.879</v>
      </c>
      <c r="M6260" s="11" t="str" cm="1">
        <f t="array" ref="M6260">_xlfn.IFS(ROUND(Sales_Data[[#This Row],[Temperature]],0)&lt;50,"Cold",ROUND(Sales_Data[[#This Row],[Temperature]],0)&lt;70,"Mild",ROUND(Sales_Data[[#This Row],[Temperature]],0)&lt;84,"Warm",TRUE,"Hot")</f>
        <v>Mild</v>
      </c>
    </row>
    <row r="6261" spans="1:13" x14ac:dyDescent="0.3">
      <c r="A6261" s="5">
        <v>5</v>
      </c>
      <c r="B6261" s="5" t="s">
        <v>92</v>
      </c>
      <c r="C6261" s="7" t="b">
        <f t="shared" si="194"/>
        <v>0</v>
      </c>
      <c r="D6261" s="7" t="str" cm="1">
        <f t="array" ref="D6261">_xlfn.SWITCH(A6261,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261" s="12">
        <f t="shared" si="195"/>
        <v>41201</v>
      </c>
      <c r="F6261" s="5">
        <v>2012</v>
      </c>
      <c r="G6261" s="8">
        <v>313358.15000000002</v>
      </c>
      <c r="H6261" s="5" t="s">
        <v>99</v>
      </c>
      <c r="I6261" s="9">
        <v>69.17</v>
      </c>
      <c r="J6261" s="10">
        <v>3.5939999999999999</v>
      </c>
      <c r="K6261" s="10">
        <v>224.0192873</v>
      </c>
      <c r="L6261" s="10">
        <v>5.4219999999999997</v>
      </c>
      <c r="M6261" s="11" t="str" cm="1">
        <f t="array" ref="M6261">_xlfn.IFS(ROUND(Sales_Data[[#This Row],[Temperature]],0)&lt;50,"Cold",ROUND(Sales_Data[[#This Row],[Temperature]],0)&lt;70,"Mild",ROUND(Sales_Data[[#This Row],[Temperature]],0)&lt;84,"Warm",TRUE,"Hot")</f>
        <v>Mild</v>
      </c>
    </row>
    <row r="6262" spans="1:13" x14ac:dyDescent="0.3">
      <c r="A6262" s="5">
        <v>6</v>
      </c>
      <c r="B6262" s="5" t="s">
        <v>92</v>
      </c>
      <c r="C6262" s="7" t="b">
        <f t="shared" si="194"/>
        <v>0</v>
      </c>
      <c r="D6262" s="7" t="str" cm="1">
        <f t="array" ref="D6262">_xlfn.SWITCH(A6262,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262" s="12">
        <f t="shared" si="195"/>
        <v>41201</v>
      </c>
      <c r="F6262" s="5">
        <v>2012</v>
      </c>
      <c r="G6262" s="8">
        <v>1436883.99</v>
      </c>
      <c r="H6262" s="5" t="s">
        <v>99</v>
      </c>
      <c r="I6262" s="9">
        <v>69.680000000000007</v>
      </c>
      <c r="J6262" s="10">
        <v>3.5939999999999999</v>
      </c>
      <c r="K6262" s="10">
        <v>225.05010129999999</v>
      </c>
      <c r="L6262" s="10">
        <v>5.3289999999999997</v>
      </c>
      <c r="M6262" s="11" t="str" cm="1">
        <f t="array" ref="M6262">_xlfn.IFS(ROUND(Sales_Data[[#This Row],[Temperature]],0)&lt;50,"Cold",ROUND(Sales_Data[[#This Row],[Temperature]],0)&lt;70,"Mild",ROUND(Sales_Data[[#This Row],[Temperature]],0)&lt;84,"Warm",TRUE,"Hot")</f>
        <v>Warm</v>
      </c>
    </row>
    <row r="6263" spans="1:13" x14ac:dyDescent="0.3">
      <c r="A6263" s="5">
        <v>7</v>
      </c>
      <c r="B6263" s="5" t="s">
        <v>92</v>
      </c>
      <c r="C6263" s="7" t="b">
        <f t="shared" si="194"/>
        <v>0</v>
      </c>
      <c r="D6263" s="7" t="str" cm="1">
        <f t="array" ref="D6263">_xlfn.SWITCH(A6263,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263" s="12">
        <f t="shared" si="195"/>
        <v>41201</v>
      </c>
      <c r="F6263" s="5">
        <v>2012</v>
      </c>
      <c r="G6263" s="8">
        <v>516424.83</v>
      </c>
      <c r="H6263" s="5" t="s">
        <v>99</v>
      </c>
      <c r="I6263" s="9">
        <v>43.01</v>
      </c>
      <c r="J6263" s="10">
        <v>3.75</v>
      </c>
      <c r="K6263" s="10">
        <v>199.1481963</v>
      </c>
      <c r="L6263" s="10">
        <v>7.5570000000000004</v>
      </c>
      <c r="M6263" s="11" t="str" cm="1">
        <f t="array" ref="M6263">_xlfn.IFS(ROUND(Sales_Data[[#This Row],[Temperature]],0)&lt;50,"Cold",ROUND(Sales_Data[[#This Row],[Temperature]],0)&lt;70,"Mild",ROUND(Sales_Data[[#This Row],[Temperature]],0)&lt;84,"Warm",TRUE,"Hot")</f>
        <v>Cold</v>
      </c>
    </row>
    <row r="6264" spans="1:13" x14ac:dyDescent="0.3">
      <c r="A6264" s="5">
        <v>8</v>
      </c>
      <c r="B6264" s="5" t="s">
        <v>92</v>
      </c>
      <c r="C6264" s="7" t="b">
        <f t="shared" si="194"/>
        <v>0</v>
      </c>
      <c r="D6264" s="7" t="str" cm="1">
        <f t="array" ref="D6264">_xlfn.SWITCH(A6264,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264" s="12">
        <f t="shared" si="195"/>
        <v>41201</v>
      </c>
      <c r="F6264" s="5">
        <v>2012</v>
      </c>
      <c r="G6264" s="8">
        <v>900309.75</v>
      </c>
      <c r="H6264" s="5" t="s">
        <v>99</v>
      </c>
      <c r="I6264" s="9">
        <v>62.99</v>
      </c>
      <c r="J6264" s="10">
        <v>3.5939999999999999</v>
      </c>
      <c r="K6264" s="10">
        <v>227.01841659999999</v>
      </c>
      <c r="L6264" s="10">
        <v>5.1239999999999997</v>
      </c>
      <c r="M6264" s="11" t="str" cm="1">
        <f t="array" ref="M6264">_xlfn.IFS(ROUND(Sales_Data[[#This Row],[Temperature]],0)&lt;50,"Cold",ROUND(Sales_Data[[#This Row],[Temperature]],0)&lt;70,"Mild",ROUND(Sales_Data[[#This Row],[Temperature]],0)&lt;84,"Warm",TRUE,"Hot")</f>
        <v>Mild</v>
      </c>
    </row>
    <row r="6265" spans="1:13" x14ac:dyDescent="0.3">
      <c r="A6265" s="5">
        <v>9</v>
      </c>
      <c r="B6265" s="5" t="s">
        <v>92</v>
      </c>
      <c r="C6265" s="7" t="b">
        <f t="shared" si="194"/>
        <v>0</v>
      </c>
      <c r="D6265" s="7" t="str" cm="1">
        <f t="array" ref="D6265">_xlfn.SWITCH(A6265,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265" s="12">
        <f t="shared" si="195"/>
        <v>41201</v>
      </c>
      <c r="F6265" s="5">
        <v>2012</v>
      </c>
      <c r="G6265" s="8">
        <v>542009.46</v>
      </c>
      <c r="H6265" s="5" t="s">
        <v>99</v>
      </c>
      <c r="I6265" s="9">
        <v>68.010000000000005</v>
      </c>
      <c r="J6265" s="10">
        <v>3.5939999999999999</v>
      </c>
      <c r="K6265" s="10">
        <v>227.21428800000001</v>
      </c>
      <c r="L6265" s="10">
        <v>4.9539999999999997</v>
      </c>
      <c r="M6265" s="11" t="str" cm="1">
        <f t="array" ref="M6265">_xlfn.IFS(ROUND(Sales_Data[[#This Row],[Temperature]],0)&lt;50,"Cold",ROUND(Sales_Data[[#This Row],[Temperature]],0)&lt;70,"Mild",ROUND(Sales_Data[[#This Row],[Temperature]],0)&lt;84,"Warm",TRUE,"Hot")</f>
        <v>Mild</v>
      </c>
    </row>
    <row r="6266" spans="1:13" x14ac:dyDescent="0.3">
      <c r="A6266" s="5">
        <v>10</v>
      </c>
      <c r="B6266" s="5" t="s">
        <v>92</v>
      </c>
      <c r="C6266" s="7" t="b">
        <f t="shared" si="194"/>
        <v>0</v>
      </c>
      <c r="D6266" s="7" t="str" cm="1">
        <f t="array" ref="D6266">_xlfn.SWITCH(A6266,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266" s="12">
        <f t="shared" si="195"/>
        <v>41201</v>
      </c>
      <c r="F6266" s="5">
        <v>2012</v>
      </c>
      <c r="G6266" s="8">
        <v>1734834.82</v>
      </c>
      <c r="H6266" s="5" t="s">
        <v>99</v>
      </c>
      <c r="I6266" s="9">
        <v>72.709999999999994</v>
      </c>
      <c r="J6266" s="10">
        <v>4.4489999999999998</v>
      </c>
      <c r="K6266" s="10">
        <v>131.14996769999999</v>
      </c>
      <c r="L6266" s="10">
        <v>6.9429999999999996</v>
      </c>
      <c r="M6266" s="11" t="str" cm="1">
        <f t="array" ref="M6266">_xlfn.IFS(ROUND(Sales_Data[[#This Row],[Temperature]],0)&lt;50,"Cold",ROUND(Sales_Data[[#This Row],[Temperature]],0)&lt;70,"Mild",ROUND(Sales_Data[[#This Row],[Temperature]],0)&lt;84,"Warm",TRUE,"Hot")</f>
        <v>Warm</v>
      </c>
    </row>
    <row r="6267" spans="1:13" x14ac:dyDescent="0.3">
      <c r="A6267" s="5">
        <v>11</v>
      </c>
      <c r="B6267" s="5" t="s">
        <v>92</v>
      </c>
      <c r="C6267" s="7" t="b">
        <f t="shared" si="194"/>
        <v>0</v>
      </c>
      <c r="D6267" s="7" t="str" cm="1">
        <f t="array" ref="D6267">_xlfn.SWITCH(A6267,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267" s="12">
        <f t="shared" si="195"/>
        <v>41201</v>
      </c>
      <c r="F6267" s="5">
        <v>2012</v>
      </c>
      <c r="G6267" s="8">
        <v>1232073.18</v>
      </c>
      <c r="H6267" s="5" t="s">
        <v>99</v>
      </c>
      <c r="I6267" s="9">
        <v>73.77</v>
      </c>
      <c r="J6267" s="10">
        <v>3.5939999999999999</v>
      </c>
      <c r="K6267" s="10">
        <v>226.96884420000001</v>
      </c>
      <c r="L6267" s="10">
        <v>6.0339999999999998</v>
      </c>
      <c r="M6267" s="11" t="str" cm="1">
        <f t="array" ref="M6267">_xlfn.IFS(ROUND(Sales_Data[[#This Row],[Temperature]],0)&lt;50,"Cold",ROUND(Sales_Data[[#This Row],[Temperature]],0)&lt;70,"Mild",ROUND(Sales_Data[[#This Row],[Temperature]],0)&lt;84,"Warm",TRUE,"Hot")</f>
        <v>Warm</v>
      </c>
    </row>
    <row r="6268" spans="1:13" x14ac:dyDescent="0.3">
      <c r="A6268" s="5">
        <v>12</v>
      </c>
      <c r="B6268" s="5" t="s">
        <v>92</v>
      </c>
      <c r="C6268" s="7" t="b">
        <f t="shared" si="194"/>
        <v>0</v>
      </c>
      <c r="D6268" s="7" t="str" cm="1">
        <f t="array" ref="D6268">_xlfn.SWITCH(A6268,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268" s="12">
        <f t="shared" si="195"/>
        <v>41201</v>
      </c>
      <c r="F6268" s="5">
        <v>2012</v>
      </c>
      <c r="G6268" s="8">
        <v>960945.43</v>
      </c>
      <c r="H6268" s="5" t="s">
        <v>99</v>
      </c>
      <c r="I6268" s="9">
        <v>68.66</v>
      </c>
      <c r="J6268" s="10">
        <v>4.4489999999999998</v>
      </c>
      <c r="K6268" s="10">
        <v>131.14996769999999</v>
      </c>
      <c r="L6268" s="10">
        <v>10.199</v>
      </c>
      <c r="M6268" s="11" t="str" cm="1">
        <f t="array" ref="M6268">_xlfn.IFS(ROUND(Sales_Data[[#This Row],[Temperature]],0)&lt;50,"Cold",ROUND(Sales_Data[[#This Row],[Temperature]],0)&lt;70,"Mild",ROUND(Sales_Data[[#This Row],[Temperature]],0)&lt;84,"Warm",TRUE,"Hot")</f>
        <v>Mild</v>
      </c>
    </row>
    <row r="6269" spans="1:13" x14ac:dyDescent="0.3">
      <c r="A6269" s="5">
        <v>13</v>
      </c>
      <c r="B6269" s="5" t="s">
        <v>92</v>
      </c>
      <c r="C6269" s="7" t="b">
        <f t="shared" si="194"/>
        <v>0</v>
      </c>
      <c r="D6269" s="7" t="str" cm="1">
        <f t="array" ref="D6269">_xlfn.SWITCH(A6269,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269" s="12">
        <f t="shared" si="195"/>
        <v>41201</v>
      </c>
      <c r="F6269" s="5">
        <v>2012</v>
      </c>
      <c r="G6269" s="8">
        <v>2018010.15</v>
      </c>
      <c r="H6269" s="5" t="s">
        <v>99</v>
      </c>
      <c r="I6269" s="9">
        <v>52.06</v>
      </c>
      <c r="J6269" s="10">
        <v>3.7810000000000001</v>
      </c>
      <c r="K6269" s="10">
        <v>131.14996769999999</v>
      </c>
      <c r="L6269" s="10">
        <v>5.6210000000000004</v>
      </c>
      <c r="M6269" s="11" t="str" cm="1">
        <f t="array" ref="M6269">_xlfn.IFS(ROUND(Sales_Data[[#This Row],[Temperature]],0)&lt;50,"Cold",ROUND(Sales_Data[[#This Row],[Temperature]],0)&lt;70,"Mild",ROUND(Sales_Data[[#This Row],[Temperature]],0)&lt;84,"Warm",TRUE,"Hot")</f>
        <v>Mild</v>
      </c>
    </row>
    <row r="6270" spans="1:13" x14ac:dyDescent="0.3">
      <c r="A6270" s="5">
        <v>14</v>
      </c>
      <c r="B6270" s="5" t="s">
        <v>92</v>
      </c>
      <c r="C6270" s="7" t="b">
        <f t="shared" si="194"/>
        <v>0</v>
      </c>
      <c r="D6270" s="7" t="str" cm="1">
        <f t="array" ref="D6270">_xlfn.SWITCH(A6270,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270" s="12">
        <f t="shared" si="195"/>
        <v>41201</v>
      </c>
      <c r="F6270" s="5">
        <v>2012</v>
      </c>
      <c r="G6270" s="8">
        <v>1590274.72</v>
      </c>
      <c r="H6270" s="5" t="s">
        <v>99</v>
      </c>
      <c r="I6270" s="9">
        <v>56.47</v>
      </c>
      <c r="J6270" s="10">
        <v>3.9689999999999999</v>
      </c>
      <c r="K6270" s="10">
        <v>192.3308542</v>
      </c>
      <c r="L6270" s="10">
        <v>8.6669999999999998</v>
      </c>
      <c r="M6270" s="11" t="str" cm="1">
        <f t="array" ref="M6270">_xlfn.IFS(ROUND(Sales_Data[[#This Row],[Temperature]],0)&lt;50,"Cold",ROUND(Sales_Data[[#This Row],[Temperature]],0)&lt;70,"Mild",ROUND(Sales_Data[[#This Row],[Temperature]],0)&lt;84,"Warm",TRUE,"Hot")</f>
        <v>Mild</v>
      </c>
    </row>
    <row r="6271" spans="1:13" x14ac:dyDescent="0.3">
      <c r="A6271" s="5">
        <v>15</v>
      </c>
      <c r="B6271" s="5" t="s">
        <v>92</v>
      </c>
      <c r="C6271" s="7" t="b">
        <f t="shared" si="194"/>
        <v>0</v>
      </c>
      <c r="D6271" s="7" t="str" cm="1">
        <f t="array" ref="D6271">_xlfn.SWITCH(A6271,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271" s="12">
        <f t="shared" si="195"/>
        <v>41201</v>
      </c>
      <c r="F6271" s="5">
        <v>2012</v>
      </c>
      <c r="G6271" s="8">
        <v>555652.77</v>
      </c>
      <c r="H6271" s="5" t="s">
        <v>99</v>
      </c>
      <c r="I6271" s="9">
        <v>52.89</v>
      </c>
      <c r="J6271" s="10">
        <v>4.1529999999999996</v>
      </c>
      <c r="K6271" s="10">
        <v>138.83361289999999</v>
      </c>
      <c r="L6271" s="10">
        <v>7.992</v>
      </c>
      <c r="M6271" s="11" t="str" cm="1">
        <f t="array" ref="M6271">_xlfn.IFS(ROUND(Sales_Data[[#This Row],[Temperature]],0)&lt;50,"Cold",ROUND(Sales_Data[[#This Row],[Temperature]],0)&lt;70,"Mild",ROUND(Sales_Data[[#This Row],[Temperature]],0)&lt;84,"Warm",TRUE,"Hot")</f>
        <v>Mild</v>
      </c>
    </row>
    <row r="6272" spans="1:13" x14ac:dyDescent="0.3">
      <c r="A6272" s="5">
        <v>16</v>
      </c>
      <c r="B6272" s="5" t="s">
        <v>92</v>
      </c>
      <c r="C6272" s="7" t="b">
        <f t="shared" si="194"/>
        <v>0</v>
      </c>
      <c r="D6272" s="7" t="str" cm="1">
        <f t="array" ref="D6272">_xlfn.SWITCH(A6272,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272" s="12">
        <f t="shared" si="195"/>
        <v>41201</v>
      </c>
      <c r="F6272" s="5">
        <v>2012</v>
      </c>
      <c r="G6272" s="8">
        <v>577198.97</v>
      </c>
      <c r="H6272" s="5" t="s">
        <v>99</v>
      </c>
      <c r="I6272" s="9">
        <v>40.590000000000003</v>
      </c>
      <c r="J6272" s="10">
        <v>3.75</v>
      </c>
      <c r="K6272" s="10">
        <v>199.1481963</v>
      </c>
      <c r="L6272" s="10">
        <v>5.8470000000000004</v>
      </c>
      <c r="M6272" s="11" t="str" cm="1">
        <f t="array" ref="M6272">_xlfn.IFS(ROUND(Sales_Data[[#This Row],[Temperature]],0)&lt;50,"Cold",ROUND(Sales_Data[[#This Row],[Temperature]],0)&lt;70,"Mild",ROUND(Sales_Data[[#This Row],[Temperature]],0)&lt;84,"Warm",TRUE,"Hot")</f>
        <v>Cold</v>
      </c>
    </row>
    <row r="6273" spans="1:13" x14ac:dyDescent="0.3">
      <c r="A6273" s="5">
        <v>17</v>
      </c>
      <c r="B6273" s="5" t="s">
        <v>92</v>
      </c>
      <c r="C6273" s="7" t="b">
        <f t="shared" si="194"/>
        <v>0</v>
      </c>
      <c r="D6273" s="7" t="str" cm="1">
        <f t="array" ref="D6273">_xlfn.SWITCH(A6273,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273" s="12">
        <f t="shared" si="195"/>
        <v>41201</v>
      </c>
      <c r="F6273" s="5">
        <v>2012</v>
      </c>
      <c r="G6273" s="8">
        <v>957356.84</v>
      </c>
      <c r="H6273" s="5" t="s">
        <v>99</v>
      </c>
      <c r="I6273" s="9">
        <v>48.16</v>
      </c>
      <c r="J6273" s="10">
        <v>3.7810000000000001</v>
      </c>
      <c r="K6273" s="10">
        <v>131.14996769999999</v>
      </c>
      <c r="L6273" s="10">
        <v>5.5270000000000001</v>
      </c>
      <c r="M6273" s="11" t="str" cm="1">
        <f t="array" ref="M6273">_xlfn.IFS(ROUND(Sales_Data[[#This Row],[Temperature]],0)&lt;50,"Cold",ROUND(Sales_Data[[#This Row],[Temperature]],0)&lt;70,"Mild",ROUND(Sales_Data[[#This Row],[Temperature]],0)&lt;84,"Warm",TRUE,"Hot")</f>
        <v>Cold</v>
      </c>
    </row>
    <row r="6274" spans="1:13" x14ac:dyDescent="0.3">
      <c r="A6274" s="5">
        <v>18</v>
      </c>
      <c r="B6274" s="5" t="s">
        <v>92</v>
      </c>
      <c r="C6274" s="7" t="b">
        <f t="shared" ref="C6274:C6337" si="196">ISNUMBER(B6274)</f>
        <v>0</v>
      </c>
      <c r="D6274" s="7" t="str" cm="1">
        <f t="array" ref="D6274">_xlfn.SWITCH(A6274,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274" s="12">
        <f t="shared" ref="E6274:E6337" si="197">IF(C6274,B6274,DATE(RIGHT(B6274,4),MID(B6274,4,2),LEFT(B6274,2)))</f>
        <v>41201</v>
      </c>
      <c r="F6274" s="5">
        <v>2012</v>
      </c>
      <c r="G6274" s="8">
        <v>1048706.75</v>
      </c>
      <c r="H6274" s="5" t="s">
        <v>99</v>
      </c>
      <c r="I6274" s="9">
        <v>51.96</v>
      </c>
      <c r="J6274" s="10">
        <v>4</v>
      </c>
      <c r="K6274" s="10">
        <v>138.83361289999999</v>
      </c>
      <c r="L6274" s="10">
        <v>8.2430000000000003</v>
      </c>
      <c r="M6274" s="11" t="str" cm="1">
        <f t="array" ref="M6274">_xlfn.IFS(ROUND(Sales_Data[[#This Row],[Temperature]],0)&lt;50,"Cold",ROUND(Sales_Data[[#This Row],[Temperature]],0)&lt;70,"Mild",ROUND(Sales_Data[[#This Row],[Temperature]],0)&lt;84,"Warm",TRUE,"Hot")</f>
        <v>Mild</v>
      </c>
    </row>
    <row r="6275" spans="1:13" x14ac:dyDescent="0.3">
      <c r="A6275" s="5">
        <v>19</v>
      </c>
      <c r="B6275" s="5" t="s">
        <v>92</v>
      </c>
      <c r="C6275" s="7" t="b">
        <f t="shared" si="196"/>
        <v>0</v>
      </c>
      <c r="D6275" s="7" t="str" cm="1">
        <f t="array" ref="D6275">_xlfn.SWITCH(A6275,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275" s="12">
        <f t="shared" si="197"/>
        <v>41201</v>
      </c>
      <c r="F6275" s="5">
        <v>2012</v>
      </c>
      <c r="G6275" s="8">
        <v>1321102.3500000001</v>
      </c>
      <c r="H6275" s="5" t="s">
        <v>99</v>
      </c>
      <c r="I6275" s="9">
        <v>53.44</v>
      </c>
      <c r="J6275" s="10">
        <v>4.1529999999999996</v>
      </c>
      <c r="K6275" s="10">
        <v>138.83361289999999</v>
      </c>
      <c r="L6275" s="10">
        <v>7.992</v>
      </c>
      <c r="M6275" s="11" t="str" cm="1">
        <f t="array" ref="M6275">_xlfn.IFS(ROUND(Sales_Data[[#This Row],[Temperature]],0)&lt;50,"Cold",ROUND(Sales_Data[[#This Row],[Temperature]],0)&lt;70,"Mild",ROUND(Sales_Data[[#This Row],[Temperature]],0)&lt;84,"Warm",TRUE,"Hot")</f>
        <v>Mild</v>
      </c>
    </row>
    <row r="6276" spans="1:13" x14ac:dyDescent="0.3">
      <c r="A6276" s="5">
        <v>20</v>
      </c>
      <c r="B6276" s="5" t="s">
        <v>92</v>
      </c>
      <c r="C6276" s="7" t="b">
        <f t="shared" si="196"/>
        <v>0</v>
      </c>
      <c r="D6276" s="7" t="str" cm="1">
        <f t="array" ref="D6276">_xlfn.SWITCH(A6276,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276" s="12">
        <f t="shared" si="197"/>
        <v>41201</v>
      </c>
      <c r="F6276" s="5">
        <v>2012</v>
      </c>
      <c r="G6276" s="8">
        <v>1999363.49</v>
      </c>
      <c r="H6276" s="5" t="s">
        <v>99</v>
      </c>
      <c r="I6276" s="9">
        <v>56.26</v>
      </c>
      <c r="J6276" s="10">
        <v>3.9689999999999999</v>
      </c>
      <c r="K6276" s="10">
        <v>216.1464699</v>
      </c>
      <c r="L6276" s="10">
        <v>7.2930000000000001</v>
      </c>
      <c r="M6276" s="11" t="str" cm="1">
        <f t="array" ref="M6276">_xlfn.IFS(ROUND(Sales_Data[[#This Row],[Temperature]],0)&lt;50,"Cold",ROUND(Sales_Data[[#This Row],[Temperature]],0)&lt;70,"Mild",ROUND(Sales_Data[[#This Row],[Temperature]],0)&lt;84,"Warm",TRUE,"Hot")</f>
        <v>Mild</v>
      </c>
    </row>
    <row r="6277" spans="1:13" x14ac:dyDescent="0.3">
      <c r="A6277" s="5">
        <v>21</v>
      </c>
      <c r="B6277" s="5" t="s">
        <v>92</v>
      </c>
      <c r="C6277" s="7" t="b">
        <f t="shared" si="196"/>
        <v>0</v>
      </c>
      <c r="D6277" s="7" t="str" cm="1">
        <f t="array" ref="D6277">_xlfn.SWITCH(A6277,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277" s="12">
        <f t="shared" si="197"/>
        <v>41201</v>
      </c>
      <c r="F6277" s="5">
        <v>2012</v>
      </c>
      <c r="G6277" s="8">
        <v>641368.14</v>
      </c>
      <c r="H6277" s="5" t="s">
        <v>99</v>
      </c>
      <c r="I6277" s="9">
        <v>68.52</v>
      </c>
      <c r="J6277" s="10">
        <v>3.5939999999999999</v>
      </c>
      <c r="K6277" s="10">
        <v>223.05980769999999</v>
      </c>
      <c r="L6277" s="10">
        <v>6.17</v>
      </c>
      <c r="M6277" s="11" t="str" cm="1">
        <f t="array" ref="M6277">_xlfn.IFS(ROUND(Sales_Data[[#This Row],[Temperature]],0)&lt;50,"Cold",ROUND(Sales_Data[[#This Row],[Temperature]],0)&lt;70,"Mild",ROUND(Sales_Data[[#This Row],[Temperature]],0)&lt;84,"Warm",TRUE,"Hot")</f>
        <v>Mild</v>
      </c>
    </row>
    <row r="6278" spans="1:13" x14ac:dyDescent="0.3">
      <c r="A6278" s="5">
        <v>22</v>
      </c>
      <c r="B6278" s="5" t="s">
        <v>92</v>
      </c>
      <c r="C6278" s="7" t="b">
        <f t="shared" si="196"/>
        <v>0</v>
      </c>
      <c r="D6278" s="7" t="str" cm="1">
        <f t="array" ref="D6278">_xlfn.SWITCH(A6278,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278" s="12">
        <f t="shared" si="197"/>
        <v>41201</v>
      </c>
      <c r="F6278" s="5">
        <v>2012</v>
      </c>
      <c r="G6278" s="8">
        <v>978027.95</v>
      </c>
      <c r="H6278" s="5" t="s">
        <v>99</v>
      </c>
      <c r="I6278" s="9">
        <v>55.28</v>
      </c>
      <c r="J6278" s="10">
        <v>4</v>
      </c>
      <c r="K6278" s="10">
        <v>142.8633629</v>
      </c>
      <c r="L6278" s="10">
        <v>7.5430000000000001</v>
      </c>
      <c r="M6278" s="11" t="str" cm="1">
        <f t="array" ref="M6278">_xlfn.IFS(ROUND(Sales_Data[[#This Row],[Temperature]],0)&lt;50,"Cold",ROUND(Sales_Data[[#This Row],[Temperature]],0)&lt;70,"Mild",ROUND(Sales_Data[[#This Row],[Temperature]],0)&lt;84,"Warm",TRUE,"Hot")</f>
        <v>Mild</v>
      </c>
    </row>
    <row r="6279" spans="1:13" x14ac:dyDescent="0.3">
      <c r="A6279" s="5">
        <v>23</v>
      </c>
      <c r="B6279" s="5" t="s">
        <v>92</v>
      </c>
      <c r="C6279" s="7" t="b">
        <f t="shared" si="196"/>
        <v>0</v>
      </c>
      <c r="D6279" s="7" t="str" cm="1">
        <f t="array" ref="D6279">_xlfn.SWITCH(A6279,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279" s="12">
        <f t="shared" si="197"/>
        <v>41201</v>
      </c>
      <c r="F6279" s="5">
        <v>2012</v>
      </c>
      <c r="G6279" s="8">
        <v>1363155.77</v>
      </c>
      <c r="H6279" s="5" t="s">
        <v>99</v>
      </c>
      <c r="I6279" s="9">
        <v>47.89</v>
      </c>
      <c r="J6279" s="10">
        <v>4</v>
      </c>
      <c r="K6279" s="10">
        <v>138.83361289999999</v>
      </c>
      <c r="L6279" s="10">
        <v>4.1449999999999996</v>
      </c>
      <c r="M6279" s="11" t="str" cm="1">
        <f t="array" ref="M6279">_xlfn.IFS(ROUND(Sales_Data[[#This Row],[Temperature]],0)&lt;50,"Cold",ROUND(Sales_Data[[#This Row],[Temperature]],0)&lt;70,"Mild",ROUND(Sales_Data[[#This Row],[Temperature]],0)&lt;84,"Warm",TRUE,"Hot")</f>
        <v>Cold</v>
      </c>
    </row>
    <row r="6280" spans="1:13" x14ac:dyDescent="0.3">
      <c r="A6280" s="5">
        <v>24</v>
      </c>
      <c r="B6280" s="5" t="s">
        <v>92</v>
      </c>
      <c r="C6280" s="7" t="b">
        <f t="shared" si="196"/>
        <v>0</v>
      </c>
      <c r="D6280" s="7" t="str" cm="1">
        <f t="array" ref="D6280">_xlfn.SWITCH(A6280,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280" s="12">
        <f t="shared" si="197"/>
        <v>41201</v>
      </c>
      <c r="F6280" s="5">
        <v>2012</v>
      </c>
      <c r="G6280" s="8">
        <v>1255414.8400000001</v>
      </c>
      <c r="H6280" s="5" t="s">
        <v>99</v>
      </c>
      <c r="I6280" s="9">
        <v>52.59</v>
      </c>
      <c r="J6280" s="10">
        <v>4.1529999999999996</v>
      </c>
      <c r="K6280" s="10">
        <v>138.83361289999999</v>
      </c>
      <c r="L6280" s="10">
        <v>8.6929999999999996</v>
      </c>
      <c r="M6280" s="11" t="str" cm="1">
        <f t="array" ref="M6280">_xlfn.IFS(ROUND(Sales_Data[[#This Row],[Temperature]],0)&lt;50,"Cold",ROUND(Sales_Data[[#This Row],[Temperature]],0)&lt;70,"Mild",ROUND(Sales_Data[[#This Row],[Temperature]],0)&lt;84,"Warm",TRUE,"Hot")</f>
        <v>Mild</v>
      </c>
    </row>
    <row r="6281" spans="1:13" x14ac:dyDescent="0.3">
      <c r="A6281" s="5">
        <v>25</v>
      </c>
      <c r="B6281" s="5" t="s">
        <v>92</v>
      </c>
      <c r="C6281" s="7" t="b">
        <f t="shared" si="196"/>
        <v>0</v>
      </c>
      <c r="D6281" s="7" t="str" cm="1">
        <f t="array" ref="D6281">_xlfn.SWITCH(A6281,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281" s="12">
        <f t="shared" si="197"/>
        <v>41201</v>
      </c>
      <c r="F6281" s="5">
        <v>2012</v>
      </c>
      <c r="G6281" s="8">
        <v>685531.85</v>
      </c>
      <c r="H6281" s="5" t="s">
        <v>99</v>
      </c>
      <c r="I6281" s="9">
        <v>51.93</v>
      </c>
      <c r="J6281" s="10">
        <v>3.9689999999999999</v>
      </c>
      <c r="K6281" s="10">
        <v>216.1464699</v>
      </c>
      <c r="L6281" s="10">
        <v>7.2930000000000001</v>
      </c>
      <c r="M6281" s="11" t="str" cm="1">
        <f t="array" ref="M6281">_xlfn.IFS(ROUND(Sales_Data[[#This Row],[Temperature]],0)&lt;50,"Cold",ROUND(Sales_Data[[#This Row],[Temperature]],0)&lt;70,"Mild",ROUND(Sales_Data[[#This Row],[Temperature]],0)&lt;84,"Warm",TRUE,"Hot")</f>
        <v>Mild</v>
      </c>
    </row>
    <row r="6282" spans="1:13" x14ac:dyDescent="0.3">
      <c r="A6282" s="5">
        <v>26</v>
      </c>
      <c r="B6282" s="5" t="s">
        <v>92</v>
      </c>
      <c r="C6282" s="7" t="b">
        <f t="shared" si="196"/>
        <v>0</v>
      </c>
      <c r="D6282" s="7" t="str" cm="1">
        <f t="array" ref="D6282">_xlfn.SWITCH(A6282,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282" s="12">
        <f t="shared" si="197"/>
        <v>41201</v>
      </c>
      <c r="F6282" s="5">
        <v>2012</v>
      </c>
      <c r="G6282" s="8">
        <v>975578.02</v>
      </c>
      <c r="H6282" s="5" t="s">
        <v>99</v>
      </c>
      <c r="I6282" s="9">
        <v>43.51</v>
      </c>
      <c r="J6282" s="10">
        <v>4</v>
      </c>
      <c r="K6282" s="10">
        <v>138.83361289999999</v>
      </c>
      <c r="L6282" s="10">
        <v>7.1379999999999999</v>
      </c>
      <c r="M6282" s="11" t="str" cm="1">
        <f t="array" ref="M6282">_xlfn.IFS(ROUND(Sales_Data[[#This Row],[Temperature]],0)&lt;50,"Cold",ROUND(Sales_Data[[#This Row],[Temperature]],0)&lt;70,"Mild",ROUND(Sales_Data[[#This Row],[Temperature]],0)&lt;84,"Warm",TRUE,"Hot")</f>
        <v>Cold</v>
      </c>
    </row>
    <row r="6283" spans="1:13" x14ac:dyDescent="0.3">
      <c r="A6283" s="5">
        <v>27</v>
      </c>
      <c r="B6283" s="5" t="s">
        <v>92</v>
      </c>
      <c r="C6283" s="7" t="b">
        <f t="shared" si="196"/>
        <v>0</v>
      </c>
      <c r="D6283" s="7" t="str" cm="1">
        <f t="array" ref="D6283">_xlfn.SWITCH(A6283,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283" s="12">
        <f t="shared" si="197"/>
        <v>41201</v>
      </c>
      <c r="F6283" s="5">
        <v>2012</v>
      </c>
      <c r="G6283" s="8">
        <v>1620374.24</v>
      </c>
      <c r="H6283" s="5" t="s">
        <v>99</v>
      </c>
      <c r="I6283" s="9">
        <v>56.53</v>
      </c>
      <c r="J6283" s="10">
        <v>4.1529999999999996</v>
      </c>
      <c r="K6283" s="10">
        <v>142.8633629</v>
      </c>
      <c r="L6283" s="10">
        <v>8</v>
      </c>
      <c r="M6283" s="11" t="str" cm="1">
        <f t="array" ref="M6283">_xlfn.IFS(ROUND(Sales_Data[[#This Row],[Temperature]],0)&lt;50,"Cold",ROUND(Sales_Data[[#This Row],[Temperature]],0)&lt;70,"Mild",ROUND(Sales_Data[[#This Row],[Temperature]],0)&lt;84,"Warm",TRUE,"Hot")</f>
        <v>Mild</v>
      </c>
    </row>
    <row r="6284" spans="1:13" x14ac:dyDescent="0.3">
      <c r="A6284" s="5">
        <v>28</v>
      </c>
      <c r="B6284" s="5" t="s">
        <v>92</v>
      </c>
      <c r="C6284" s="7" t="b">
        <f t="shared" si="196"/>
        <v>0</v>
      </c>
      <c r="D6284" s="7" t="str" cm="1">
        <f t="array" ref="D6284">_xlfn.SWITCH(A6284,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284" s="12">
        <f t="shared" si="197"/>
        <v>41201</v>
      </c>
      <c r="F6284" s="5">
        <v>2012</v>
      </c>
      <c r="G6284" s="8">
        <v>1143724.48</v>
      </c>
      <c r="H6284" s="5" t="s">
        <v>99</v>
      </c>
      <c r="I6284" s="9">
        <v>68.66</v>
      </c>
      <c r="J6284" s="10">
        <v>4.4489999999999998</v>
      </c>
      <c r="K6284" s="10">
        <v>131.14996769999999</v>
      </c>
      <c r="L6284" s="10">
        <v>10.199</v>
      </c>
      <c r="M6284" s="11" t="str" cm="1">
        <f t="array" ref="M6284">_xlfn.IFS(ROUND(Sales_Data[[#This Row],[Temperature]],0)&lt;50,"Cold",ROUND(Sales_Data[[#This Row],[Temperature]],0)&lt;70,"Mild",ROUND(Sales_Data[[#This Row],[Temperature]],0)&lt;84,"Warm",TRUE,"Hot")</f>
        <v>Mild</v>
      </c>
    </row>
    <row r="6285" spans="1:13" x14ac:dyDescent="0.3">
      <c r="A6285" s="5">
        <v>29</v>
      </c>
      <c r="B6285" s="5" t="s">
        <v>92</v>
      </c>
      <c r="C6285" s="7" t="b">
        <f t="shared" si="196"/>
        <v>0</v>
      </c>
      <c r="D6285" s="7" t="str" cm="1">
        <f t="array" ref="D6285">_xlfn.SWITCH(A6285,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285" s="12">
        <f t="shared" si="197"/>
        <v>41201</v>
      </c>
      <c r="F6285" s="5">
        <v>2012</v>
      </c>
      <c r="G6285" s="8">
        <v>516909.24</v>
      </c>
      <c r="H6285" s="5" t="s">
        <v>99</v>
      </c>
      <c r="I6285" s="9">
        <v>55.28</v>
      </c>
      <c r="J6285" s="10">
        <v>4</v>
      </c>
      <c r="K6285" s="10">
        <v>138.83361289999999</v>
      </c>
      <c r="L6285" s="10">
        <v>9.1509999999999998</v>
      </c>
      <c r="M6285" s="11" t="str" cm="1">
        <f t="array" ref="M6285">_xlfn.IFS(ROUND(Sales_Data[[#This Row],[Temperature]],0)&lt;50,"Cold",ROUND(Sales_Data[[#This Row],[Temperature]],0)&lt;70,"Mild",ROUND(Sales_Data[[#This Row],[Temperature]],0)&lt;84,"Warm",TRUE,"Hot")</f>
        <v>Mild</v>
      </c>
    </row>
    <row r="6286" spans="1:13" x14ac:dyDescent="0.3">
      <c r="A6286" s="5">
        <v>30</v>
      </c>
      <c r="B6286" s="5" t="s">
        <v>92</v>
      </c>
      <c r="C6286" s="7" t="b">
        <f t="shared" si="196"/>
        <v>0</v>
      </c>
      <c r="D6286" s="7" t="str" cm="1">
        <f t="array" ref="D6286">_xlfn.SWITCH(A6286,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286" s="12">
        <f t="shared" si="197"/>
        <v>41201</v>
      </c>
      <c r="F6286" s="5">
        <v>2012</v>
      </c>
      <c r="G6286" s="8">
        <v>437537.29</v>
      </c>
      <c r="H6286" s="5" t="s">
        <v>99</v>
      </c>
      <c r="I6286" s="9">
        <v>68.52</v>
      </c>
      <c r="J6286" s="10">
        <v>3.5939999999999999</v>
      </c>
      <c r="K6286" s="10">
        <v>223.05980769999999</v>
      </c>
      <c r="L6286" s="10">
        <v>6.17</v>
      </c>
      <c r="M6286" s="11" t="str" cm="1">
        <f t="array" ref="M6286">_xlfn.IFS(ROUND(Sales_Data[[#This Row],[Temperature]],0)&lt;50,"Cold",ROUND(Sales_Data[[#This Row],[Temperature]],0)&lt;70,"Mild",ROUND(Sales_Data[[#This Row],[Temperature]],0)&lt;84,"Warm",TRUE,"Hot")</f>
        <v>Mild</v>
      </c>
    </row>
    <row r="6287" spans="1:13" x14ac:dyDescent="0.3">
      <c r="A6287" s="5">
        <v>31</v>
      </c>
      <c r="B6287" s="5" t="s">
        <v>92</v>
      </c>
      <c r="C6287" s="7" t="b">
        <f t="shared" si="196"/>
        <v>0</v>
      </c>
      <c r="D6287" s="7" t="str" cm="1">
        <f t="array" ref="D6287">_xlfn.SWITCH(A6287,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287" s="12">
        <f t="shared" si="197"/>
        <v>41201</v>
      </c>
      <c r="F6287" s="5">
        <v>2012</v>
      </c>
      <c r="G6287" s="8">
        <v>1378730.45</v>
      </c>
      <c r="H6287" s="5" t="s">
        <v>99</v>
      </c>
      <c r="I6287" s="9">
        <v>68.52</v>
      </c>
      <c r="J6287" s="10">
        <v>3.5939999999999999</v>
      </c>
      <c r="K6287" s="10">
        <v>223.05980769999999</v>
      </c>
      <c r="L6287" s="10">
        <v>6.17</v>
      </c>
      <c r="M6287" s="11" t="str" cm="1">
        <f t="array" ref="M6287">_xlfn.IFS(ROUND(Sales_Data[[#This Row],[Temperature]],0)&lt;50,"Cold",ROUND(Sales_Data[[#This Row],[Temperature]],0)&lt;70,"Mild",ROUND(Sales_Data[[#This Row],[Temperature]],0)&lt;84,"Warm",TRUE,"Hot")</f>
        <v>Mild</v>
      </c>
    </row>
    <row r="6288" spans="1:13" x14ac:dyDescent="0.3">
      <c r="A6288" s="5">
        <v>32</v>
      </c>
      <c r="B6288" s="5" t="s">
        <v>92</v>
      </c>
      <c r="C6288" s="7" t="b">
        <f t="shared" si="196"/>
        <v>0</v>
      </c>
      <c r="D6288" s="7" t="str" cm="1">
        <f t="array" ref="D6288">_xlfn.SWITCH(A6288,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288" s="12">
        <f t="shared" si="197"/>
        <v>41201</v>
      </c>
      <c r="F6288" s="5">
        <v>2012</v>
      </c>
      <c r="G6288" s="8">
        <v>1199292.06</v>
      </c>
      <c r="H6288" s="5" t="s">
        <v>99</v>
      </c>
      <c r="I6288" s="9">
        <v>53.57</v>
      </c>
      <c r="J6288" s="10">
        <v>3.75</v>
      </c>
      <c r="K6288" s="10">
        <v>199.1481963</v>
      </c>
      <c r="L6288" s="10">
        <v>7.5570000000000004</v>
      </c>
      <c r="M6288" s="11" t="str" cm="1">
        <f t="array" ref="M6288">_xlfn.IFS(ROUND(Sales_Data[[#This Row],[Temperature]],0)&lt;50,"Cold",ROUND(Sales_Data[[#This Row],[Temperature]],0)&lt;70,"Mild",ROUND(Sales_Data[[#This Row],[Temperature]],0)&lt;84,"Warm",TRUE,"Hot")</f>
        <v>Mild</v>
      </c>
    </row>
    <row r="6289" spans="1:13" x14ac:dyDescent="0.3">
      <c r="A6289" s="5">
        <v>33</v>
      </c>
      <c r="B6289" s="5" t="s">
        <v>92</v>
      </c>
      <c r="C6289" s="7" t="b">
        <f t="shared" si="196"/>
        <v>0</v>
      </c>
      <c r="D6289" s="7" t="str" cm="1">
        <f t="array" ref="D6289">_xlfn.SWITCH(A6289,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289" s="12">
        <f t="shared" si="197"/>
        <v>41201</v>
      </c>
      <c r="F6289" s="5">
        <v>2012</v>
      </c>
      <c r="G6289" s="8">
        <v>254412.34</v>
      </c>
      <c r="H6289" s="5" t="s">
        <v>99</v>
      </c>
      <c r="I6289" s="9">
        <v>75.55</v>
      </c>
      <c r="J6289" s="10">
        <v>4.4489999999999998</v>
      </c>
      <c r="K6289" s="10">
        <v>131.14996769999999</v>
      </c>
      <c r="L6289" s="10">
        <v>6.8949999999999996</v>
      </c>
      <c r="M6289" s="11" t="str" cm="1">
        <f t="array" ref="M6289">_xlfn.IFS(ROUND(Sales_Data[[#This Row],[Temperature]],0)&lt;50,"Cold",ROUND(Sales_Data[[#This Row],[Temperature]],0)&lt;70,"Mild",ROUND(Sales_Data[[#This Row],[Temperature]],0)&lt;84,"Warm",TRUE,"Hot")</f>
        <v>Warm</v>
      </c>
    </row>
    <row r="6290" spans="1:13" x14ac:dyDescent="0.3">
      <c r="A6290" s="5">
        <v>34</v>
      </c>
      <c r="B6290" s="5" t="s">
        <v>92</v>
      </c>
      <c r="C6290" s="7" t="b">
        <f t="shared" si="196"/>
        <v>0</v>
      </c>
      <c r="D6290" s="7" t="str" cm="1">
        <f t="array" ref="D6290">_xlfn.SWITCH(A6290,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90" s="12">
        <f t="shared" si="197"/>
        <v>41201</v>
      </c>
      <c r="F6290" s="5">
        <v>2012</v>
      </c>
      <c r="G6290" s="8">
        <v>963516.28</v>
      </c>
      <c r="H6290" s="5" t="s">
        <v>99</v>
      </c>
      <c r="I6290" s="9">
        <v>58.47</v>
      </c>
      <c r="J6290" s="10">
        <v>3.61</v>
      </c>
      <c r="K6290" s="10">
        <v>131.14996769999999</v>
      </c>
      <c r="L6290" s="10">
        <v>8.8390000000000004</v>
      </c>
      <c r="M6290" s="11" t="str" cm="1">
        <f t="array" ref="M6290">_xlfn.IFS(ROUND(Sales_Data[[#This Row],[Temperature]],0)&lt;50,"Cold",ROUND(Sales_Data[[#This Row],[Temperature]],0)&lt;70,"Mild",ROUND(Sales_Data[[#This Row],[Temperature]],0)&lt;84,"Warm",TRUE,"Hot")</f>
        <v>Mild</v>
      </c>
    </row>
    <row r="6291" spans="1:13" x14ac:dyDescent="0.3">
      <c r="A6291" s="5">
        <v>35</v>
      </c>
      <c r="B6291" s="5" t="s">
        <v>92</v>
      </c>
      <c r="C6291" s="7" t="b">
        <f t="shared" si="196"/>
        <v>0</v>
      </c>
      <c r="D6291" s="7" t="str" cm="1">
        <f t="array" ref="D6291">_xlfn.SWITCH(A6291,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91" s="12">
        <f t="shared" si="197"/>
        <v>41201</v>
      </c>
      <c r="F6291" s="5">
        <v>2012</v>
      </c>
      <c r="G6291" s="8">
        <v>829284.67</v>
      </c>
      <c r="H6291" s="5" t="s">
        <v>99</v>
      </c>
      <c r="I6291" s="9">
        <v>56.53</v>
      </c>
      <c r="J6291" s="10">
        <v>3.9689999999999999</v>
      </c>
      <c r="K6291" s="10">
        <v>142.8633629</v>
      </c>
      <c r="L6291" s="10">
        <v>8.6649999999999991</v>
      </c>
      <c r="M6291" s="11" t="str" cm="1">
        <f t="array" ref="M6291">_xlfn.IFS(ROUND(Sales_Data[[#This Row],[Temperature]],0)&lt;50,"Cold",ROUND(Sales_Data[[#This Row],[Temperature]],0)&lt;70,"Mild",ROUND(Sales_Data[[#This Row],[Temperature]],0)&lt;84,"Warm",TRUE,"Hot")</f>
        <v>Mild</v>
      </c>
    </row>
    <row r="6292" spans="1:13" x14ac:dyDescent="0.3">
      <c r="A6292" s="5">
        <v>36</v>
      </c>
      <c r="B6292" s="5" t="s">
        <v>92</v>
      </c>
      <c r="C6292" s="7" t="b">
        <f t="shared" si="196"/>
        <v>0</v>
      </c>
      <c r="D6292" s="7" t="str" cm="1">
        <f t="array" ref="D6292">_xlfn.SWITCH(A6292,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92" s="12">
        <f t="shared" si="197"/>
        <v>41201</v>
      </c>
      <c r="F6292" s="5">
        <v>2012</v>
      </c>
      <c r="G6292" s="8">
        <v>287360.05</v>
      </c>
      <c r="H6292" s="5" t="s">
        <v>99</v>
      </c>
      <c r="I6292" s="9">
        <v>74.06</v>
      </c>
      <c r="J6292" s="10">
        <v>3.57</v>
      </c>
      <c r="K6292" s="10">
        <v>222.0951719</v>
      </c>
      <c r="L6292" s="10">
        <v>6.2279999999999998</v>
      </c>
      <c r="M6292" s="11" t="str" cm="1">
        <f t="array" ref="M6292">_xlfn.IFS(ROUND(Sales_Data[[#This Row],[Temperature]],0)&lt;50,"Cold",ROUND(Sales_Data[[#This Row],[Temperature]],0)&lt;70,"Mild",ROUND(Sales_Data[[#This Row],[Temperature]],0)&lt;84,"Warm",TRUE,"Hot")</f>
        <v>Warm</v>
      </c>
    </row>
    <row r="6293" spans="1:13" x14ac:dyDescent="0.3">
      <c r="A6293" s="5">
        <v>37</v>
      </c>
      <c r="B6293" s="5" t="s">
        <v>92</v>
      </c>
      <c r="C6293" s="7" t="b">
        <f t="shared" si="196"/>
        <v>0</v>
      </c>
      <c r="D6293" s="7" t="str" cm="1">
        <f t="array" ref="D6293">_xlfn.SWITCH(A6293,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93" s="12">
        <f t="shared" si="197"/>
        <v>41201</v>
      </c>
      <c r="F6293" s="5">
        <v>2012</v>
      </c>
      <c r="G6293" s="8">
        <v>551969.1</v>
      </c>
      <c r="H6293" s="5" t="s">
        <v>99</v>
      </c>
      <c r="I6293" s="9">
        <v>74.06</v>
      </c>
      <c r="J6293" s="10">
        <v>3.5939999999999999</v>
      </c>
      <c r="K6293" s="10">
        <v>222.0951719</v>
      </c>
      <c r="L6293" s="10">
        <v>6.2279999999999998</v>
      </c>
      <c r="M6293" s="11" t="str" cm="1">
        <f t="array" ref="M6293">_xlfn.IFS(ROUND(Sales_Data[[#This Row],[Temperature]],0)&lt;50,"Cold",ROUND(Sales_Data[[#This Row],[Temperature]],0)&lt;70,"Mild",ROUND(Sales_Data[[#This Row],[Temperature]],0)&lt;84,"Warm",TRUE,"Hot")</f>
        <v>Warm</v>
      </c>
    </row>
    <row r="6294" spans="1:13" x14ac:dyDescent="0.3">
      <c r="A6294" s="5">
        <v>38</v>
      </c>
      <c r="B6294" s="5" t="s">
        <v>92</v>
      </c>
      <c r="C6294" s="7" t="b">
        <f t="shared" si="196"/>
        <v>0</v>
      </c>
      <c r="D6294" s="7" t="str" cm="1">
        <f t="array" ref="D6294">_xlfn.SWITCH(A6294,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94" s="12">
        <f t="shared" si="197"/>
        <v>41201</v>
      </c>
      <c r="F6294" s="5">
        <v>2012</v>
      </c>
      <c r="G6294" s="8">
        <v>428806.46</v>
      </c>
      <c r="H6294" s="5" t="s">
        <v>99</v>
      </c>
      <c r="I6294" s="9">
        <v>68.66</v>
      </c>
      <c r="J6294" s="10">
        <v>4.4489999999999998</v>
      </c>
      <c r="K6294" s="10">
        <v>131.14996769999999</v>
      </c>
      <c r="L6294" s="10">
        <v>10.199</v>
      </c>
      <c r="M6294" s="11" t="str" cm="1">
        <f t="array" ref="M6294">_xlfn.IFS(ROUND(Sales_Data[[#This Row],[Temperature]],0)&lt;50,"Cold",ROUND(Sales_Data[[#This Row],[Temperature]],0)&lt;70,"Mild",ROUND(Sales_Data[[#This Row],[Temperature]],0)&lt;84,"Warm",TRUE,"Hot")</f>
        <v>Mild</v>
      </c>
    </row>
    <row r="6295" spans="1:13" x14ac:dyDescent="0.3">
      <c r="A6295" s="5">
        <v>39</v>
      </c>
      <c r="B6295" s="5" t="s">
        <v>92</v>
      </c>
      <c r="C6295" s="7" t="b">
        <f t="shared" si="196"/>
        <v>0</v>
      </c>
      <c r="D6295" s="7" t="str" cm="1">
        <f t="array" ref="D6295">_xlfn.SWITCH(A6295,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95" s="12">
        <f t="shared" si="197"/>
        <v>41201</v>
      </c>
      <c r="F6295" s="5">
        <v>2012</v>
      </c>
      <c r="G6295" s="8">
        <v>1577486.33</v>
      </c>
      <c r="H6295" s="5" t="s">
        <v>99</v>
      </c>
      <c r="I6295" s="9">
        <v>71.45</v>
      </c>
      <c r="J6295" s="10">
        <v>3.5939999999999999</v>
      </c>
      <c r="K6295" s="10">
        <v>222.0951719</v>
      </c>
      <c r="L6295" s="10">
        <v>6.2279999999999998</v>
      </c>
      <c r="M6295" s="11" t="str" cm="1">
        <f t="array" ref="M6295">_xlfn.IFS(ROUND(Sales_Data[[#This Row],[Temperature]],0)&lt;50,"Cold",ROUND(Sales_Data[[#This Row],[Temperature]],0)&lt;70,"Mild",ROUND(Sales_Data[[#This Row],[Temperature]],0)&lt;84,"Warm",TRUE,"Hot")</f>
        <v>Warm</v>
      </c>
    </row>
    <row r="6296" spans="1:13" x14ac:dyDescent="0.3">
      <c r="A6296" s="5">
        <v>40</v>
      </c>
      <c r="B6296" s="5" t="s">
        <v>92</v>
      </c>
      <c r="C6296" s="7" t="b">
        <f t="shared" si="196"/>
        <v>0</v>
      </c>
      <c r="D6296" s="7" t="str" cm="1">
        <f t="array" ref="D6296">_xlfn.SWITCH(A6296,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96" s="12">
        <f t="shared" si="197"/>
        <v>41201</v>
      </c>
      <c r="F6296" s="5">
        <v>2012</v>
      </c>
      <c r="G6296" s="8">
        <v>918170.5</v>
      </c>
      <c r="H6296" s="5" t="s">
        <v>99</v>
      </c>
      <c r="I6296" s="9">
        <v>46.33</v>
      </c>
      <c r="J6296" s="10">
        <v>4</v>
      </c>
      <c r="K6296" s="10">
        <v>138.83361289999999</v>
      </c>
      <c r="L6296" s="10">
        <v>4.1449999999999996</v>
      </c>
      <c r="M6296" s="11" t="str" cm="1">
        <f t="array" ref="M6296">_xlfn.IFS(ROUND(Sales_Data[[#This Row],[Temperature]],0)&lt;50,"Cold",ROUND(Sales_Data[[#This Row],[Temperature]],0)&lt;70,"Mild",ROUND(Sales_Data[[#This Row],[Temperature]],0)&lt;84,"Warm",TRUE,"Hot")</f>
        <v>Cold</v>
      </c>
    </row>
    <row r="6297" spans="1:13" x14ac:dyDescent="0.3">
      <c r="A6297" s="5">
        <v>41</v>
      </c>
      <c r="B6297" s="5" t="s">
        <v>92</v>
      </c>
      <c r="C6297" s="7" t="b">
        <f t="shared" si="196"/>
        <v>0</v>
      </c>
      <c r="D6297" s="7" t="str" cm="1">
        <f t="array" ref="D6297">_xlfn.SWITCH(A6297,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97" s="12">
        <f t="shared" si="197"/>
        <v>41201</v>
      </c>
      <c r="F6297" s="5">
        <v>2012</v>
      </c>
      <c r="G6297" s="8">
        <v>1326197.24</v>
      </c>
      <c r="H6297" s="5" t="s">
        <v>99</v>
      </c>
      <c r="I6297" s="9">
        <v>49.56</v>
      </c>
      <c r="J6297" s="10">
        <v>3.75</v>
      </c>
      <c r="K6297" s="10">
        <v>199.1481963</v>
      </c>
      <c r="L6297" s="10">
        <v>6.1950000000000003</v>
      </c>
      <c r="M6297" s="11" t="str" cm="1">
        <f t="array" ref="M6297">_xlfn.IFS(ROUND(Sales_Data[[#This Row],[Temperature]],0)&lt;50,"Cold",ROUND(Sales_Data[[#This Row],[Temperature]],0)&lt;70,"Mild",ROUND(Sales_Data[[#This Row],[Temperature]],0)&lt;84,"Warm",TRUE,"Hot")</f>
        <v>Mild</v>
      </c>
    </row>
    <row r="6298" spans="1:13" x14ac:dyDescent="0.3">
      <c r="A6298" s="5">
        <v>42</v>
      </c>
      <c r="B6298" s="5" t="s">
        <v>92</v>
      </c>
      <c r="C6298" s="7" t="b">
        <f t="shared" si="196"/>
        <v>0</v>
      </c>
      <c r="D6298" s="7" t="str" cm="1">
        <f t="array" ref="D6298">_xlfn.SWITCH(A6298,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98" s="12">
        <f t="shared" si="197"/>
        <v>41201</v>
      </c>
      <c r="F6298" s="5">
        <v>2012</v>
      </c>
      <c r="G6298" s="8">
        <v>541406.98</v>
      </c>
      <c r="H6298" s="5" t="s">
        <v>99</v>
      </c>
      <c r="I6298" s="9">
        <v>72.709999999999994</v>
      </c>
      <c r="J6298" s="10">
        <v>4.4489999999999998</v>
      </c>
      <c r="K6298" s="10">
        <v>131.14996769999999</v>
      </c>
      <c r="L6298" s="10">
        <v>6.9429999999999996</v>
      </c>
      <c r="M6298" s="11" t="str" cm="1">
        <f t="array" ref="M6298">_xlfn.IFS(ROUND(Sales_Data[[#This Row],[Temperature]],0)&lt;50,"Cold",ROUND(Sales_Data[[#This Row],[Temperature]],0)&lt;70,"Mild",ROUND(Sales_Data[[#This Row],[Temperature]],0)&lt;84,"Warm",TRUE,"Hot")</f>
        <v>Warm</v>
      </c>
    </row>
    <row r="6299" spans="1:13" x14ac:dyDescent="0.3">
      <c r="A6299" s="5">
        <v>43</v>
      </c>
      <c r="B6299" s="5" t="s">
        <v>92</v>
      </c>
      <c r="C6299" s="7" t="b">
        <f t="shared" si="196"/>
        <v>0</v>
      </c>
      <c r="D6299" s="7" t="str" cm="1">
        <f t="array" ref="D6299">_xlfn.SWITCH(A6299,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99" s="12">
        <f t="shared" si="197"/>
        <v>41201</v>
      </c>
      <c r="F6299" s="5">
        <v>2012</v>
      </c>
      <c r="G6299" s="8">
        <v>623919.23</v>
      </c>
      <c r="H6299" s="5" t="s">
        <v>99</v>
      </c>
      <c r="I6299" s="9">
        <v>71.25</v>
      </c>
      <c r="J6299" s="10">
        <v>3.5939999999999999</v>
      </c>
      <c r="K6299" s="10">
        <v>214.72124880000001</v>
      </c>
      <c r="L6299" s="10">
        <v>8.8390000000000004</v>
      </c>
      <c r="M6299" s="11" t="str" cm="1">
        <f t="array" ref="M6299">_xlfn.IFS(ROUND(Sales_Data[[#This Row],[Temperature]],0)&lt;50,"Cold",ROUND(Sales_Data[[#This Row],[Temperature]],0)&lt;70,"Mild",ROUND(Sales_Data[[#This Row],[Temperature]],0)&lt;84,"Warm",TRUE,"Hot")</f>
        <v>Warm</v>
      </c>
    </row>
    <row r="6300" spans="1:13" x14ac:dyDescent="0.3">
      <c r="A6300" s="5">
        <v>44</v>
      </c>
      <c r="B6300" s="5" t="s">
        <v>92</v>
      </c>
      <c r="C6300" s="7" t="b">
        <f t="shared" si="196"/>
        <v>0</v>
      </c>
      <c r="D6300" s="7" t="str" cm="1">
        <f t="array" ref="D6300">_xlfn.SWITCH(A6300,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00" s="12">
        <f t="shared" si="197"/>
        <v>41201</v>
      </c>
      <c r="F6300" s="5">
        <v>2012</v>
      </c>
      <c r="G6300" s="8">
        <v>323766.77</v>
      </c>
      <c r="H6300" s="5" t="s">
        <v>99</v>
      </c>
      <c r="I6300" s="9">
        <v>52.06</v>
      </c>
      <c r="J6300" s="10">
        <v>3.7810000000000001</v>
      </c>
      <c r="K6300" s="10">
        <v>131.14996769999999</v>
      </c>
      <c r="L6300" s="10">
        <v>5.2169999999999996</v>
      </c>
      <c r="M6300" s="11" t="str" cm="1">
        <f t="array" ref="M6300">_xlfn.IFS(ROUND(Sales_Data[[#This Row],[Temperature]],0)&lt;50,"Cold",ROUND(Sales_Data[[#This Row],[Temperature]],0)&lt;70,"Mild",ROUND(Sales_Data[[#This Row],[Temperature]],0)&lt;84,"Warm",TRUE,"Hot")</f>
        <v>Mild</v>
      </c>
    </row>
    <row r="6301" spans="1:13" x14ac:dyDescent="0.3">
      <c r="A6301" s="5">
        <v>45</v>
      </c>
      <c r="B6301" s="5" t="s">
        <v>92</v>
      </c>
      <c r="C6301" s="7" t="b">
        <f t="shared" si="196"/>
        <v>0</v>
      </c>
      <c r="D6301" s="7" t="str" cm="1">
        <f t="array" ref="D6301">_xlfn.SWITCH(A6301,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01" s="12">
        <f t="shared" si="197"/>
        <v>41201</v>
      </c>
      <c r="F6301" s="5">
        <v>2012</v>
      </c>
      <c r="G6301" s="8">
        <v>718125.53</v>
      </c>
      <c r="H6301" s="5" t="s">
        <v>99</v>
      </c>
      <c r="I6301" s="9">
        <v>56.47</v>
      </c>
      <c r="J6301" s="10">
        <v>3.9689999999999999</v>
      </c>
      <c r="K6301" s="10">
        <v>192.3308542</v>
      </c>
      <c r="L6301" s="10">
        <v>8.6669999999999998</v>
      </c>
      <c r="M6301" s="11" t="str" cm="1">
        <f t="array" ref="M6301">_xlfn.IFS(ROUND(Sales_Data[[#This Row],[Temperature]],0)&lt;50,"Cold",ROUND(Sales_Data[[#This Row],[Temperature]],0)&lt;70,"Mild",ROUND(Sales_Data[[#This Row],[Temperature]],0)&lt;84,"Warm",TRUE,"Hot")</f>
        <v>Mild</v>
      </c>
    </row>
    <row r="6302" spans="1:13" x14ac:dyDescent="0.3">
      <c r="A6302" s="5">
        <v>1</v>
      </c>
      <c r="B6302" s="5" t="s">
        <v>93</v>
      </c>
      <c r="C6302" s="7" t="b">
        <f t="shared" si="196"/>
        <v>0</v>
      </c>
      <c r="D6302" s="7" t="str" cm="1">
        <f t="array" ref="D6302">_xlfn.SWITCH(A6302,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02" s="12">
        <f t="shared" si="197"/>
        <v>41208</v>
      </c>
      <c r="F6302" s="5">
        <v>2012</v>
      </c>
      <c r="G6302" s="8">
        <v>1493659.74</v>
      </c>
      <c r="H6302" s="5" t="s">
        <v>99</v>
      </c>
      <c r="I6302" s="9">
        <v>69.16</v>
      </c>
      <c r="J6302" s="10">
        <v>3.5059999999999998</v>
      </c>
      <c r="K6302" s="10">
        <v>223.44425129999999</v>
      </c>
      <c r="L6302" s="10">
        <v>6.5730000000000004</v>
      </c>
      <c r="M6302" s="11" t="str" cm="1">
        <f t="array" ref="M6302">_xlfn.IFS(ROUND(Sales_Data[[#This Row],[Temperature]],0)&lt;50,"Cold",ROUND(Sales_Data[[#This Row],[Temperature]],0)&lt;70,"Mild",ROUND(Sales_Data[[#This Row],[Temperature]],0)&lt;84,"Warm",TRUE,"Hot")</f>
        <v>Mild</v>
      </c>
    </row>
    <row r="6303" spans="1:13" x14ac:dyDescent="0.3">
      <c r="A6303" s="5">
        <v>2</v>
      </c>
      <c r="B6303" s="5" t="s">
        <v>93</v>
      </c>
      <c r="C6303" s="7" t="b">
        <f t="shared" si="196"/>
        <v>0</v>
      </c>
      <c r="D6303" s="7" t="str" cm="1">
        <f t="array" ref="D6303">_xlfn.SWITCH(A6303,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03" s="12">
        <f t="shared" si="197"/>
        <v>41208</v>
      </c>
      <c r="F6303" s="5">
        <v>2012</v>
      </c>
      <c r="G6303" s="8">
        <v>1834458.35</v>
      </c>
      <c r="H6303" s="5" t="s">
        <v>99</v>
      </c>
      <c r="I6303" s="9">
        <v>69.790000000000006</v>
      </c>
      <c r="J6303" s="10">
        <v>3.5059999999999998</v>
      </c>
      <c r="K6303" s="10">
        <v>223.0783366</v>
      </c>
      <c r="L6303" s="10">
        <v>6.17</v>
      </c>
      <c r="M6303" s="11" t="str" cm="1">
        <f t="array" ref="M6303">_xlfn.IFS(ROUND(Sales_Data[[#This Row],[Temperature]],0)&lt;50,"Cold",ROUND(Sales_Data[[#This Row],[Temperature]],0)&lt;70,"Mild",ROUND(Sales_Data[[#This Row],[Temperature]],0)&lt;84,"Warm",TRUE,"Hot")</f>
        <v>Warm</v>
      </c>
    </row>
    <row r="6304" spans="1:13" x14ac:dyDescent="0.3">
      <c r="A6304" s="5">
        <v>3</v>
      </c>
      <c r="B6304" s="5" t="s">
        <v>93</v>
      </c>
      <c r="C6304" s="7" t="b">
        <f t="shared" si="196"/>
        <v>0</v>
      </c>
      <c r="D6304" s="7" t="str" cm="1">
        <f t="array" ref="D6304">_xlfn.SWITCH(A6304,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04" s="12">
        <f t="shared" si="197"/>
        <v>41208</v>
      </c>
      <c r="F6304" s="5">
        <v>2012</v>
      </c>
      <c r="G6304" s="8">
        <v>405432.7</v>
      </c>
      <c r="H6304" s="5" t="s">
        <v>99</v>
      </c>
      <c r="I6304" s="9">
        <v>74.66</v>
      </c>
      <c r="J6304" s="10">
        <v>3.5059999999999998</v>
      </c>
      <c r="K6304" s="10">
        <v>226.9873637</v>
      </c>
      <c r="L6304" s="10">
        <v>6.0339999999999998</v>
      </c>
      <c r="M6304" s="11" t="str" cm="1">
        <f t="array" ref="M6304">_xlfn.IFS(ROUND(Sales_Data[[#This Row],[Temperature]],0)&lt;50,"Cold",ROUND(Sales_Data[[#This Row],[Temperature]],0)&lt;70,"Mild",ROUND(Sales_Data[[#This Row],[Temperature]],0)&lt;84,"Warm",TRUE,"Hot")</f>
        <v>Warm</v>
      </c>
    </row>
    <row r="6305" spans="1:13" x14ac:dyDescent="0.3">
      <c r="A6305" s="5">
        <v>4</v>
      </c>
      <c r="B6305" s="5" t="s">
        <v>93</v>
      </c>
      <c r="C6305" s="7" t="b">
        <f t="shared" si="196"/>
        <v>0</v>
      </c>
      <c r="D6305" s="7" t="str" cm="1">
        <f t="array" ref="D6305">_xlfn.SWITCH(A6305,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05" s="12">
        <f t="shared" si="197"/>
        <v>41208</v>
      </c>
      <c r="F6305" s="5">
        <v>2012</v>
      </c>
      <c r="G6305" s="8">
        <v>2149594.46</v>
      </c>
      <c r="H6305" s="5" t="s">
        <v>99</v>
      </c>
      <c r="I6305" s="9">
        <v>63.64</v>
      </c>
      <c r="J6305" s="10">
        <v>3.5139999999999998</v>
      </c>
      <c r="K6305" s="10">
        <v>131.19309680000001</v>
      </c>
      <c r="L6305" s="10">
        <v>3.879</v>
      </c>
      <c r="M6305" s="11" t="str" cm="1">
        <f t="array" ref="M6305">_xlfn.IFS(ROUND(Sales_Data[[#This Row],[Temperature]],0)&lt;50,"Cold",ROUND(Sales_Data[[#This Row],[Temperature]],0)&lt;70,"Mild",ROUND(Sales_Data[[#This Row],[Temperature]],0)&lt;84,"Warm",TRUE,"Hot")</f>
        <v>Mild</v>
      </c>
    </row>
    <row r="6306" spans="1:13" x14ac:dyDescent="0.3">
      <c r="A6306" s="5">
        <v>5</v>
      </c>
      <c r="B6306" s="5" t="s">
        <v>93</v>
      </c>
      <c r="C6306" s="7" t="b">
        <f t="shared" si="196"/>
        <v>0</v>
      </c>
      <c r="D6306" s="7" t="str" cm="1">
        <f t="array" ref="D6306">_xlfn.SWITCH(A6306,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06" s="12">
        <f t="shared" si="197"/>
        <v>41208</v>
      </c>
      <c r="F6306" s="5">
        <v>2012</v>
      </c>
      <c r="G6306" s="8">
        <v>319550.77</v>
      </c>
      <c r="H6306" s="5" t="s">
        <v>99</v>
      </c>
      <c r="I6306" s="9">
        <v>71.7</v>
      </c>
      <c r="J6306" s="10">
        <v>3.5059999999999998</v>
      </c>
      <c r="K6306" s="10">
        <v>224.0378139</v>
      </c>
      <c r="L6306" s="10">
        <v>5.4219999999999997</v>
      </c>
      <c r="M6306" s="11" t="str" cm="1">
        <f t="array" ref="M6306">_xlfn.IFS(ROUND(Sales_Data[[#This Row],[Temperature]],0)&lt;50,"Cold",ROUND(Sales_Data[[#This Row],[Temperature]],0)&lt;70,"Mild",ROUND(Sales_Data[[#This Row],[Temperature]],0)&lt;84,"Warm",TRUE,"Hot")</f>
        <v>Warm</v>
      </c>
    </row>
    <row r="6307" spans="1:13" x14ac:dyDescent="0.3">
      <c r="A6307" s="5">
        <v>6</v>
      </c>
      <c r="B6307" s="5" t="s">
        <v>93</v>
      </c>
      <c r="C6307" s="7" t="b">
        <f t="shared" si="196"/>
        <v>0</v>
      </c>
      <c r="D6307" s="7" t="str" cm="1">
        <f t="array" ref="D6307">_xlfn.SWITCH(A6307,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07" s="12">
        <f t="shared" si="197"/>
        <v>41208</v>
      </c>
      <c r="F6307" s="5">
        <v>2012</v>
      </c>
      <c r="G6307" s="8">
        <v>1431426.34</v>
      </c>
      <c r="H6307" s="5" t="s">
        <v>99</v>
      </c>
      <c r="I6307" s="9">
        <v>72.34</v>
      </c>
      <c r="J6307" s="10">
        <v>3.5059999999999998</v>
      </c>
      <c r="K6307" s="10">
        <v>225.0686254</v>
      </c>
      <c r="L6307" s="10">
        <v>5.3289999999999997</v>
      </c>
      <c r="M6307" s="11" t="str" cm="1">
        <f t="array" ref="M6307">_xlfn.IFS(ROUND(Sales_Data[[#This Row],[Temperature]],0)&lt;50,"Cold",ROUND(Sales_Data[[#This Row],[Temperature]],0)&lt;70,"Mild",ROUND(Sales_Data[[#This Row],[Temperature]],0)&lt;84,"Warm",TRUE,"Hot")</f>
        <v>Warm</v>
      </c>
    </row>
    <row r="6308" spans="1:13" x14ac:dyDescent="0.3">
      <c r="A6308" s="5">
        <v>7</v>
      </c>
      <c r="B6308" s="5" t="s">
        <v>93</v>
      </c>
      <c r="C6308" s="7" t="b">
        <f t="shared" si="196"/>
        <v>0</v>
      </c>
      <c r="D6308" s="7" t="str" cm="1">
        <f t="array" ref="D6308">_xlfn.SWITCH(A6308,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08" s="12">
        <f t="shared" si="197"/>
        <v>41208</v>
      </c>
      <c r="F6308" s="5">
        <v>2012</v>
      </c>
      <c r="G6308" s="8">
        <v>495543.28</v>
      </c>
      <c r="H6308" s="5" t="s">
        <v>99</v>
      </c>
      <c r="I6308" s="9">
        <v>42.53</v>
      </c>
      <c r="J6308" s="10">
        <v>3.6859999999999999</v>
      </c>
      <c r="K6308" s="10">
        <v>199.2195317</v>
      </c>
      <c r="L6308" s="10">
        <v>7.5570000000000004</v>
      </c>
      <c r="M6308" s="11" t="str" cm="1">
        <f t="array" ref="M6308">_xlfn.IFS(ROUND(Sales_Data[[#This Row],[Temperature]],0)&lt;50,"Cold",ROUND(Sales_Data[[#This Row],[Temperature]],0)&lt;70,"Mild",ROUND(Sales_Data[[#This Row],[Temperature]],0)&lt;84,"Warm",TRUE,"Hot")</f>
        <v>Cold</v>
      </c>
    </row>
    <row r="6309" spans="1:13" x14ac:dyDescent="0.3">
      <c r="A6309" s="5">
        <v>8</v>
      </c>
      <c r="B6309" s="5" t="s">
        <v>93</v>
      </c>
      <c r="C6309" s="7" t="b">
        <f t="shared" si="196"/>
        <v>0</v>
      </c>
      <c r="D6309" s="7" t="str" cm="1">
        <f t="array" ref="D6309">_xlfn.SWITCH(A6309,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09" s="12">
        <f t="shared" si="197"/>
        <v>41208</v>
      </c>
      <c r="F6309" s="5">
        <v>2012</v>
      </c>
      <c r="G6309" s="8">
        <v>891671.44</v>
      </c>
      <c r="H6309" s="5" t="s">
        <v>99</v>
      </c>
      <c r="I6309" s="9">
        <v>64.739999999999995</v>
      </c>
      <c r="J6309" s="10">
        <v>3.5059999999999998</v>
      </c>
      <c r="K6309" s="10">
        <v>227.0369359</v>
      </c>
      <c r="L6309" s="10">
        <v>5.1239999999999997</v>
      </c>
      <c r="M6309" s="11" t="str" cm="1">
        <f t="array" ref="M6309">_xlfn.IFS(ROUND(Sales_Data[[#This Row],[Temperature]],0)&lt;50,"Cold",ROUND(Sales_Data[[#This Row],[Temperature]],0)&lt;70,"Mild",ROUND(Sales_Data[[#This Row],[Temperature]],0)&lt;84,"Warm",TRUE,"Hot")</f>
        <v>Mild</v>
      </c>
    </row>
    <row r="6310" spans="1:13" x14ac:dyDescent="0.3">
      <c r="A6310" s="5">
        <v>9</v>
      </c>
      <c r="B6310" s="5" t="s">
        <v>93</v>
      </c>
      <c r="C6310" s="7" t="b">
        <f t="shared" si="196"/>
        <v>0</v>
      </c>
      <c r="D6310" s="7" t="str" cm="1">
        <f t="array" ref="D6310">_xlfn.SWITCH(A6310,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310" s="12">
        <f t="shared" si="197"/>
        <v>41208</v>
      </c>
      <c r="F6310" s="5">
        <v>2012</v>
      </c>
      <c r="G6310" s="8">
        <v>549731.49</v>
      </c>
      <c r="H6310" s="5" t="s">
        <v>99</v>
      </c>
      <c r="I6310" s="9">
        <v>69.52</v>
      </c>
      <c r="J6310" s="10">
        <v>3.5059999999999998</v>
      </c>
      <c r="K6310" s="10">
        <v>227.23280679999999</v>
      </c>
      <c r="L6310" s="10">
        <v>4.9539999999999997</v>
      </c>
      <c r="M6310" s="11" t="str" cm="1">
        <f t="array" ref="M6310">_xlfn.IFS(ROUND(Sales_Data[[#This Row],[Temperature]],0)&lt;50,"Cold",ROUND(Sales_Data[[#This Row],[Temperature]],0)&lt;70,"Mild",ROUND(Sales_Data[[#This Row],[Temperature]],0)&lt;84,"Warm",TRUE,"Hot")</f>
        <v>Warm</v>
      </c>
    </row>
    <row r="6311" spans="1:13" x14ac:dyDescent="0.3">
      <c r="A6311" s="5">
        <v>10</v>
      </c>
      <c r="B6311" s="5" t="s">
        <v>93</v>
      </c>
      <c r="C6311" s="7" t="b">
        <f t="shared" si="196"/>
        <v>0</v>
      </c>
      <c r="D6311" s="7" t="str" cm="1">
        <f t="array" ref="D6311">_xlfn.SWITCH(A6311,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311" s="12">
        <f t="shared" si="197"/>
        <v>41208</v>
      </c>
      <c r="F6311" s="5">
        <v>2012</v>
      </c>
      <c r="G6311" s="8">
        <v>1744349.05</v>
      </c>
      <c r="H6311" s="5" t="s">
        <v>99</v>
      </c>
      <c r="I6311" s="9">
        <v>70.5</v>
      </c>
      <c r="J6311" s="10">
        <v>4.3010000000000002</v>
      </c>
      <c r="K6311" s="10">
        <v>131.19309680000001</v>
      </c>
      <c r="L6311" s="10">
        <v>6.9429999999999996</v>
      </c>
      <c r="M6311" s="11" t="str" cm="1">
        <f t="array" ref="M6311">_xlfn.IFS(ROUND(Sales_Data[[#This Row],[Temperature]],0)&lt;50,"Cold",ROUND(Sales_Data[[#This Row],[Temperature]],0)&lt;70,"Mild",ROUND(Sales_Data[[#This Row],[Temperature]],0)&lt;84,"Warm",TRUE,"Hot")</f>
        <v>Warm</v>
      </c>
    </row>
    <row r="6312" spans="1:13" x14ac:dyDescent="0.3">
      <c r="A6312" s="5">
        <v>11</v>
      </c>
      <c r="B6312" s="5" t="s">
        <v>93</v>
      </c>
      <c r="C6312" s="7" t="b">
        <f t="shared" si="196"/>
        <v>0</v>
      </c>
      <c r="D6312" s="7" t="str" cm="1">
        <f t="array" ref="D6312">_xlfn.SWITCH(A6312,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312" s="12">
        <f t="shared" si="197"/>
        <v>41208</v>
      </c>
      <c r="F6312" s="5">
        <v>2012</v>
      </c>
      <c r="G6312" s="8">
        <v>1200729.45</v>
      </c>
      <c r="H6312" s="5" t="s">
        <v>99</v>
      </c>
      <c r="I6312" s="9">
        <v>74.260000000000005</v>
      </c>
      <c r="J6312" s="10">
        <v>3.5059999999999998</v>
      </c>
      <c r="K6312" s="10">
        <v>226.9873637</v>
      </c>
      <c r="L6312" s="10">
        <v>6.0339999999999998</v>
      </c>
      <c r="M6312" s="11" t="str" cm="1">
        <f t="array" ref="M6312">_xlfn.IFS(ROUND(Sales_Data[[#This Row],[Temperature]],0)&lt;50,"Cold",ROUND(Sales_Data[[#This Row],[Temperature]],0)&lt;70,"Mild",ROUND(Sales_Data[[#This Row],[Temperature]],0)&lt;84,"Warm",TRUE,"Hot")</f>
        <v>Warm</v>
      </c>
    </row>
    <row r="6313" spans="1:13" x14ac:dyDescent="0.3">
      <c r="A6313" s="5">
        <v>12</v>
      </c>
      <c r="B6313" s="5" t="s">
        <v>93</v>
      </c>
      <c r="C6313" s="7" t="b">
        <f t="shared" si="196"/>
        <v>0</v>
      </c>
      <c r="D6313" s="7" t="str" cm="1">
        <f t="array" ref="D6313">_xlfn.SWITCH(A6313,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313" s="12">
        <f t="shared" si="197"/>
        <v>41208</v>
      </c>
      <c r="F6313" s="5">
        <v>2012</v>
      </c>
      <c r="G6313" s="8">
        <v>974697.6</v>
      </c>
      <c r="H6313" s="5" t="s">
        <v>99</v>
      </c>
      <c r="I6313" s="9">
        <v>65.95</v>
      </c>
      <c r="J6313" s="10">
        <v>4.3010000000000002</v>
      </c>
      <c r="K6313" s="10">
        <v>131.19309680000001</v>
      </c>
      <c r="L6313" s="10">
        <v>10.199</v>
      </c>
      <c r="M6313" s="11" t="str" cm="1">
        <f t="array" ref="M6313">_xlfn.IFS(ROUND(Sales_Data[[#This Row],[Temperature]],0)&lt;50,"Cold",ROUND(Sales_Data[[#This Row],[Temperature]],0)&lt;70,"Mild",ROUND(Sales_Data[[#This Row],[Temperature]],0)&lt;84,"Warm",TRUE,"Hot")</f>
        <v>Mild</v>
      </c>
    </row>
    <row r="6314" spans="1:13" x14ac:dyDescent="0.3">
      <c r="A6314" s="5">
        <v>13</v>
      </c>
      <c r="B6314" s="5" t="s">
        <v>93</v>
      </c>
      <c r="C6314" s="7" t="b">
        <f t="shared" si="196"/>
        <v>0</v>
      </c>
      <c r="D6314" s="7" t="str" cm="1">
        <f t="array" ref="D6314">_xlfn.SWITCH(A6314,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314" s="12">
        <f t="shared" si="197"/>
        <v>41208</v>
      </c>
      <c r="F6314" s="5">
        <v>2012</v>
      </c>
      <c r="G6314" s="8">
        <v>2035189.66</v>
      </c>
      <c r="H6314" s="5" t="s">
        <v>99</v>
      </c>
      <c r="I6314" s="9">
        <v>46.97</v>
      </c>
      <c r="J6314" s="10">
        <v>3.7549999999999999</v>
      </c>
      <c r="K6314" s="10">
        <v>131.19309680000001</v>
      </c>
      <c r="L6314" s="10">
        <v>5.6210000000000004</v>
      </c>
      <c r="M6314" s="11" t="str" cm="1">
        <f t="array" ref="M6314">_xlfn.IFS(ROUND(Sales_Data[[#This Row],[Temperature]],0)&lt;50,"Cold",ROUND(Sales_Data[[#This Row],[Temperature]],0)&lt;70,"Mild",ROUND(Sales_Data[[#This Row],[Temperature]],0)&lt;84,"Warm",TRUE,"Hot")</f>
        <v>Cold</v>
      </c>
    </row>
    <row r="6315" spans="1:13" x14ac:dyDescent="0.3">
      <c r="A6315" s="5">
        <v>14</v>
      </c>
      <c r="B6315" s="5" t="s">
        <v>93</v>
      </c>
      <c r="C6315" s="7" t="b">
        <f t="shared" si="196"/>
        <v>0</v>
      </c>
      <c r="D6315" s="7" t="str" cm="1">
        <f t="array" ref="D6315">_xlfn.SWITCH(A6315,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315" s="12">
        <f t="shared" si="197"/>
        <v>41208</v>
      </c>
      <c r="F6315" s="5">
        <v>2012</v>
      </c>
      <c r="G6315" s="8">
        <v>1704357.62</v>
      </c>
      <c r="H6315" s="5" t="s">
        <v>99</v>
      </c>
      <c r="I6315" s="9">
        <v>58.85</v>
      </c>
      <c r="J6315" s="10">
        <v>3.8820000000000001</v>
      </c>
      <c r="K6315" s="10">
        <v>192.3088989</v>
      </c>
      <c r="L6315" s="10">
        <v>8.6669999999999998</v>
      </c>
      <c r="M6315" s="11" t="str" cm="1">
        <f t="array" ref="M6315">_xlfn.IFS(ROUND(Sales_Data[[#This Row],[Temperature]],0)&lt;50,"Cold",ROUND(Sales_Data[[#This Row],[Temperature]],0)&lt;70,"Mild",ROUND(Sales_Data[[#This Row],[Temperature]],0)&lt;84,"Warm",TRUE,"Hot")</f>
        <v>Mild</v>
      </c>
    </row>
    <row r="6316" spans="1:13" x14ac:dyDescent="0.3">
      <c r="A6316" s="5">
        <v>15</v>
      </c>
      <c r="B6316" s="5" t="s">
        <v>93</v>
      </c>
      <c r="C6316" s="7" t="b">
        <f t="shared" si="196"/>
        <v>0</v>
      </c>
      <c r="D6316" s="7" t="str" cm="1">
        <f t="array" ref="D6316">_xlfn.SWITCH(A6316,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316" s="12">
        <f t="shared" si="197"/>
        <v>41208</v>
      </c>
      <c r="F6316" s="5">
        <v>2012</v>
      </c>
      <c r="G6316" s="8">
        <v>558473.6</v>
      </c>
      <c r="H6316" s="5" t="s">
        <v>99</v>
      </c>
      <c r="I6316" s="9">
        <v>55.75</v>
      </c>
      <c r="J6316" s="10">
        <v>4.0709999999999997</v>
      </c>
      <c r="K6316" s="10">
        <v>138.72816130000001</v>
      </c>
      <c r="L6316" s="10">
        <v>7.992</v>
      </c>
      <c r="M6316" s="11" t="str" cm="1">
        <f t="array" ref="M6316">_xlfn.IFS(ROUND(Sales_Data[[#This Row],[Temperature]],0)&lt;50,"Cold",ROUND(Sales_Data[[#This Row],[Temperature]],0)&lt;70,"Mild",ROUND(Sales_Data[[#This Row],[Temperature]],0)&lt;84,"Warm",TRUE,"Hot")</f>
        <v>Mild</v>
      </c>
    </row>
    <row r="6317" spans="1:13" x14ac:dyDescent="0.3">
      <c r="A6317" s="5">
        <v>16</v>
      </c>
      <c r="B6317" s="5" t="s">
        <v>93</v>
      </c>
      <c r="C6317" s="7" t="b">
        <f t="shared" si="196"/>
        <v>0</v>
      </c>
      <c r="D6317" s="7" t="str" cm="1">
        <f t="array" ref="D6317">_xlfn.SWITCH(A6317,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317" s="12">
        <f t="shared" si="197"/>
        <v>41208</v>
      </c>
      <c r="F6317" s="5">
        <v>2012</v>
      </c>
      <c r="G6317" s="8">
        <v>475770.14</v>
      </c>
      <c r="H6317" s="5" t="s">
        <v>99</v>
      </c>
      <c r="I6317" s="9">
        <v>40.99</v>
      </c>
      <c r="J6317" s="10">
        <v>3.6859999999999999</v>
      </c>
      <c r="K6317" s="10">
        <v>199.2195317</v>
      </c>
      <c r="L6317" s="10">
        <v>5.8470000000000004</v>
      </c>
      <c r="M6317" s="11" t="str" cm="1">
        <f t="array" ref="M6317">_xlfn.IFS(ROUND(Sales_Data[[#This Row],[Temperature]],0)&lt;50,"Cold",ROUND(Sales_Data[[#This Row],[Temperature]],0)&lt;70,"Mild",ROUND(Sales_Data[[#This Row],[Temperature]],0)&lt;84,"Warm",TRUE,"Hot")</f>
        <v>Cold</v>
      </c>
    </row>
    <row r="6318" spans="1:13" x14ac:dyDescent="0.3">
      <c r="A6318" s="5">
        <v>17</v>
      </c>
      <c r="B6318" s="5" t="s">
        <v>93</v>
      </c>
      <c r="C6318" s="7" t="b">
        <f t="shared" si="196"/>
        <v>0</v>
      </c>
      <c r="D6318" s="7" t="str" cm="1">
        <f t="array" ref="D6318">_xlfn.SWITCH(A6318,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318" s="12">
        <f t="shared" si="197"/>
        <v>41208</v>
      </c>
      <c r="F6318" s="5">
        <v>2012</v>
      </c>
      <c r="G6318" s="8">
        <v>943465.29</v>
      </c>
      <c r="H6318" s="5" t="s">
        <v>99</v>
      </c>
      <c r="I6318" s="9">
        <v>39.94</v>
      </c>
      <c r="J6318" s="10">
        <v>3.7549999999999999</v>
      </c>
      <c r="K6318" s="10">
        <v>131.19309680000001</v>
      </c>
      <c r="L6318" s="10">
        <v>5.5270000000000001</v>
      </c>
      <c r="M6318" s="11" t="str" cm="1">
        <f t="array" ref="M6318">_xlfn.IFS(ROUND(Sales_Data[[#This Row],[Temperature]],0)&lt;50,"Cold",ROUND(Sales_Data[[#This Row],[Temperature]],0)&lt;70,"Mild",ROUND(Sales_Data[[#This Row],[Temperature]],0)&lt;84,"Warm",TRUE,"Hot")</f>
        <v>Cold</v>
      </c>
    </row>
    <row r="6319" spans="1:13" x14ac:dyDescent="0.3">
      <c r="A6319" s="5">
        <v>18</v>
      </c>
      <c r="B6319" s="5" t="s">
        <v>93</v>
      </c>
      <c r="C6319" s="7" t="b">
        <f t="shared" si="196"/>
        <v>0</v>
      </c>
      <c r="D6319" s="7" t="str" cm="1">
        <f t="array" ref="D6319">_xlfn.SWITCH(A6319,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319" s="12">
        <f t="shared" si="197"/>
        <v>41208</v>
      </c>
      <c r="F6319" s="5">
        <v>2012</v>
      </c>
      <c r="G6319" s="8">
        <v>1127516.25</v>
      </c>
      <c r="H6319" s="5" t="s">
        <v>99</v>
      </c>
      <c r="I6319" s="9">
        <v>56.09</v>
      </c>
      <c r="J6319" s="10">
        <v>3.9169999999999998</v>
      </c>
      <c r="K6319" s="10">
        <v>138.72816130000001</v>
      </c>
      <c r="L6319" s="10">
        <v>8.2430000000000003</v>
      </c>
      <c r="M6319" s="11" t="str" cm="1">
        <f t="array" ref="M6319">_xlfn.IFS(ROUND(Sales_Data[[#This Row],[Temperature]],0)&lt;50,"Cold",ROUND(Sales_Data[[#This Row],[Temperature]],0)&lt;70,"Mild",ROUND(Sales_Data[[#This Row],[Temperature]],0)&lt;84,"Warm",TRUE,"Hot")</f>
        <v>Mild</v>
      </c>
    </row>
    <row r="6320" spans="1:13" x14ac:dyDescent="0.3">
      <c r="A6320" s="5">
        <v>19</v>
      </c>
      <c r="B6320" s="5" t="s">
        <v>93</v>
      </c>
      <c r="C6320" s="7" t="b">
        <f t="shared" si="196"/>
        <v>0</v>
      </c>
      <c r="D6320" s="7" t="str" cm="1">
        <f t="array" ref="D6320">_xlfn.SWITCH(A6320,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320" s="12">
        <f t="shared" si="197"/>
        <v>41208</v>
      </c>
      <c r="F6320" s="5">
        <v>2012</v>
      </c>
      <c r="G6320" s="8">
        <v>1322117.96</v>
      </c>
      <c r="H6320" s="5" t="s">
        <v>99</v>
      </c>
      <c r="I6320" s="9">
        <v>56.49</v>
      </c>
      <c r="J6320" s="10">
        <v>4.0709999999999997</v>
      </c>
      <c r="K6320" s="10">
        <v>138.72816130000001</v>
      </c>
      <c r="L6320" s="10">
        <v>7.992</v>
      </c>
      <c r="M6320" s="11" t="str" cm="1">
        <f t="array" ref="M6320">_xlfn.IFS(ROUND(Sales_Data[[#This Row],[Temperature]],0)&lt;50,"Cold",ROUND(Sales_Data[[#This Row],[Temperature]],0)&lt;70,"Mild",ROUND(Sales_Data[[#This Row],[Temperature]],0)&lt;84,"Warm",TRUE,"Hot")</f>
        <v>Mild</v>
      </c>
    </row>
    <row r="6321" spans="1:13" x14ac:dyDescent="0.3">
      <c r="A6321" s="5">
        <v>20</v>
      </c>
      <c r="B6321" s="5" t="s">
        <v>93</v>
      </c>
      <c r="C6321" s="7" t="b">
        <f t="shared" si="196"/>
        <v>0</v>
      </c>
      <c r="D6321" s="7" t="str" cm="1">
        <f t="array" ref="D6321">_xlfn.SWITCH(A6321,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321" s="12">
        <f t="shared" si="197"/>
        <v>41208</v>
      </c>
      <c r="F6321" s="5">
        <v>2012</v>
      </c>
      <c r="G6321" s="8">
        <v>2031650.55</v>
      </c>
      <c r="H6321" s="5" t="s">
        <v>99</v>
      </c>
      <c r="I6321" s="9">
        <v>60.04</v>
      </c>
      <c r="J6321" s="10">
        <v>3.8820000000000001</v>
      </c>
      <c r="K6321" s="10">
        <v>216.15159019999999</v>
      </c>
      <c r="L6321" s="10">
        <v>7.2930000000000001</v>
      </c>
      <c r="M6321" s="11" t="str" cm="1">
        <f t="array" ref="M6321">_xlfn.IFS(ROUND(Sales_Data[[#This Row],[Temperature]],0)&lt;50,"Cold",ROUND(Sales_Data[[#This Row],[Temperature]],0)&lt;70,"Mild",ROUND(Sales_Data[[#This Row],[Temperature]],0)&lt;84,"Warm",TRUE,"Hot")</f>
        <v>Mild</v>
      </c>
    </row>
    <row r="6322" spans="1:13" x14ac:dyDescent="0.3">
      <c r="A6322" s="5">
        <v>21</v>
      </c>
      <c r="B6322" s="5" t="s">
        <v>93</v>
      </c>
      <c r="C6322" s="7" t="b">
        <f t="shared" si="196"/>
        <v>0</v>
      </c>
      <c r="D6322" s="7" t="str" cm="1">
        <f t="array" ref="D6322">_xlfn.SWITCH(A6322,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322" s="12">
        <f t="shared" si="197"/>
        <v>41208</v>
      </c>
      <c r="F6322" s="5">
        <v>2012</v>
      </c>
      <c r="G6322" s="8">
        <v>675202.87</v>
      </c>
      <c r="H6322" s="5" t="s">
        <v>99</v>
      </c>
      <c r="I6322" s="9">
        <v>70.5</v>
      </c>
      <c r="J6322" s="10">
        <v>3.5059999999999998</v>
      </c>
      <c r="K6322" s="10">
        <v>223.0783366</v>
      </c>
      <c r="L6322" s="10">
        <v>6.17</v>
      </c>
      <c r="M6322" s="11" t="str" cm="1">
        <f t="array" ref="M6322">_xlfn.IFS(ROUND(Sales_Data[[#This Row],[Temperature]],0)&lt;50,"Cold",ROUND(Sales_Data[[#This Row],[Temperature]],0)&lt;70,"Mild",ROUND(Sales_Data[[#This Row],[Temperature]],0)&lt;84,"Warm",TRUE,"Hot")</f>
        <v>Warm</v>
      </c>
    </row>
    <row r="6323" spans="1:13" x14ac:dyDescent="0.3">
      <c r="A6323" s="5">
        <v>22</v>
      </c>
      <c r="B6323" s="5" t="s">
        <v>93</v>
      </c>
      <c r="C6323" s="7" t="b">
        <f t="shared" si="196"/>
        <v>0</v>
      </c>
      <c r="D6323" s="7" t="str" cm="1">
        <f t="array" ref="D6323">_xlfn.SWITCH(A6323,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323" s="12">
        <f t="shared" si="197"/>
        <v>41208</v>
      </c>
      <c r="F6323" s="5">
        <v>2012</v>
      </c>
      <c r="G6323" s="8">
        <v>1094422.69</v>
      </c>
      <c r="H6323" s="5" t="s">
        <v>99</v>
      </c>
      <c r="I6323" s="9">
        <v>57.58</v>
      </c>
      <c r="J6323" s="10">
        <v>3.9169999999999998</v>
      </c>
      <c r="K6323" s="10">
        <v>142.7624113</v>
      </c>
      <c r="L6323" s="10">
        <v>7.5430000000000001</v>
      </c>
      <c r="M6323" s="11" t="str" cm="1">
        <f t="array" ref="M6323">_xlfn.IFS(ROUND(Sales_Data[[#This Row],[Temperature]],0)&lt;50,"Cold",ROUND(Sales_Data[[#This Row],[Temperature]],0)&lt;70,"Mild",ROUND(Sales_Data[[#This Row],[Temperature]],0)&lt;84,"Warm",TRUE,"Hot")</f>
        <v>Mild</v>
      </c>
    </row>
    <row r="6324" spans="1:13" x14ac:dyDescent="0.3">
      <c r="A6324" s="5">
        <v>23</v>
      </c>
      <c r="B6324" s="5" t="s">
        <v>93</v>
      </c>
      <c r="C6324" s="7" t="b">
        <f t="shared" si="196"/>
        <v>0</v>
      </c>
      <c r="D6324" s="7" t="str" cm="1">
        <f t="array" ref="D6324">_xlfn.SWITCH(A6324,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324" s="12">
        <f t="shared" si="197"/>
        <v>41208</v>
      </c>
      <c r="F6324" s="5">
        <v>2012</v>
      </c>
      <c r="G6324" s="8">
        <v>1347454.59</v>
      </c>
      <c r="H6324" s="5" t="s">
        <v>99</v>
      </c>
      <c r="I6324" s="9">
        <v>50.56</v>
      </c>
      <c r="J6324" s="10">
        <v>3.9169999999999998</v>
      </c>
      <c r="K6324" s="10">
        <v>138.72816130000001</v>
      </c>
      <c r="L6324" s="10">
        <v>4.1449999999999996</v>
      </c>
      <c r="M6324" s="11" t="str" cm="1">
        <f t="array" ref="M6324">_xlfn.IFS(ROUND(Sales_Data[[#This Row],[Temperature]],0)&lt;50,"Cold",ROUND(Sales_Data[[#This Row],[Temperature]],0)&lt;70,"Mild",ROUND(Sales_Data[[#This Row],[Temperature]],0)&lt;84,"Warm",TRUE,"Hot")</f>
        <v>Mild</v>
      </c>
    </row>
    <row r="6325" spans="1:13" x14ac:dyDescent="0.3">
      <c r="A6325" s="5">
        <v>24</v>
      </c>
      <c r="B6325" s="5" t="s">
        <v>93</v>
      </c>
      <c r="C6325" s="7" t="b">
        <f t="shared" si="196"/>
        <v>0</v>
      </c>
      <c r="D6325" s="7" t="str" cm="1">
        <f t="array" ref="D6325">_xlfn.SWITCH(A6325,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325" s="12">
        <f t="shared" si="197"/>
        <v>41208</v>
      </c>
      <c r="F6325" s="5">
        <v>2012</v>
      </c>
      <c r="G6325" s="8">
        <v>1307182.29</v>
      </c>
      <c r="H6325" s="5" t="s">
        <v>99</v>
      </c>
      <c r="I6325" s="9">
        <v>55.16</v>
      </c>
      <c r="J6325" s="10">
        <v>4.0709999999999997</v>
      </c>
      <c r="K6325" s="10">
        <v>138.72816130000001</v>
      </c>
      <c r="L6325" s="10">
        <v>8.6929999999999996</v>
      </c>
      <c r="M6325" s="11" t="str" cm="1">
        <f t="array" ref="M6325">_xlfn.IFS(ROUND(Sales_Data[[#This Row],[Temperature]],0)&lt;50,"Cold",ROUND(Sales_Data[[#This Row],[Temperature]],0)&lt;70,"Mild",ROUND(Sales_Data[[#This Row],[Temperature]],0)&lt;84,"Warm",TRUE,"Hot")</f>
        <v>Mild</v>
      </c>
    </row>
    <row r="6326" spans="1:13" x14ac:dyDescent="0.3">
      <c r="A6326" s="5">
        <v>25</v>
      </c>
      <c r="B6326" s="5" t="s">
        <v>93</v>
      </c>
      <c r="C6326" s="7" t="b">
        <f t="shared" si="196"/>
        <v>0</v>
      </c>
      <c r="D6326" s="7" t="str" cm="1">
        <f t="array" ref="D6326">_xlfn.SWITCH(A6326,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326" s="12">
        <f t="shared" si="197"/>
        <v>41208</v>
      </c>
      <c r="F6326" s="5">
        <v>2012</v>
      </c>
      <c r="G6326" s="8">
        <v>688940.94</v>
      </c>
      <c r="H6326" s="5" t="s">
        <v>99</v>
      </c>
      <c r="I6326" s="9">
        <v>56.69</v>
      </c>
      <c r="J6326" s="10">
        <v>3.8820000000000001</v>
      </c>
      <c r="K6326" s="10">
        <v>216.15159019999999</v>
      </c>
      <c r="L6326" s="10">
        <v>7.2930000000000001</v>
      </c>
      <c r="M6326" s="11" t="str" cm="1">
        <f t="array" ref="M6326">_xlfn.IFS(ROUND(Sales_Data[[#This Row],[Temperature]],0)&lt;50,"Cold",ROUND(Sales_Data[[#This Row],[Temperature]],0)&lt;70,"Mild",ROUND(Sales_Data[[#This Row],[Temperature]],0)&lt;84,"Warm",TRUE,"Hot")</f>
        <v>Mild</v>
      </c>
    </row>
    <row r="6327" spans="1:13" x14ac:dyDescent="0.3">
      <c r="A6327" s="5">
        <v>26</v>
      </c>
      <c r="B6327" s="5" t="s">
        <v>93</v>
      </c>
      <c r="C6327" s="7" t="b">
        <f t="shared" si="196"/>
        <v>0</v>
      </c>
      <c r="D6327" s="7" t="str" cm="1">
        <f t="array" ref="D6327">_xlfn.SWITCH(A6327,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327" s="12">
        <f t="shared" si="197"/>
        <v>41208</v>
      </c>
      <c r="F6327" s="5">
        <v>2012</v>
      </c>
      <c r="G6327" s="8">
        <v>958619.8</v>
      </c>
      <c r="H6327" s="5" t="s">
        <v>99</v>
      </c>
      <c r="I6327" s="9">
        <v>46.95</v>
      </c>
      <c r="J6327" s="10">
        <v>3.9169999999999998</v>
      </c>
      <c r="K6327" s="10">
        <v>138.72816130000001</v>
      </c>
      <c r="L6327" s="10">
        <v>7.1379999999999999</v>
      </c>
      <c r="M6327" s="11" t="str" cm="1">
        <f t="array" ref="M6327">_xlfn.IFS(ROUND(Sales_Data[[#This Row],[Temperature]],0)&lt;50,"Cold",ROUND(Sales_Data[[#This Row],[Temperature]],0)&lt;70,"Mild",ROUND(Sales_Data[[#This Row],[Temperature]],0)&lt;84,"Warm",TRUE,"Hot")</f>
        <v>Cold</v>
      </c>
    </row>
    <row r="6328" spans="1:13" x14ac:dyDescent="0.3">
      <c r="A6328" s="5">
        <v>27</v>
      </c>
      <c r="B6328" s="5" t="s">
        <v>93</v>
      </c>
      <c r="C6328" s="7" t="b">
        <f t="shared" si="196"/>
        <v>0</v>
      </c>
      <c r="D6328" s="7" t="str" cm="1">
        <f t="array" ref="D6328">_xlfn.SWITCH(A6328,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328" s="12">
        <f t="shared" si="197"/>
        <v>41208</v>
      </c>
      <c r="F6328" s="5">
        <v>2012</v>
      </c>
      <c r="G6328" s="8">
        <v>1703047.74</v>
      </c>
      <c r="H6328" s="5" t="s">
        <v>99</v>
      </c>
      <c r="I6328" s="9">
        <v>58.99</v>
      </c>
      <c r="J6328" s="10">
        <v>4.0709999999999997</v>
      </c>
      <c r="K6328" s="10">
        <v>142.7624113</v>
      </c>
      <c r="L6328" s="10">
        <v>8</v>
      </c>
      <c r="M6328" s="11" t="str" cm="1">
        <f t="array" ref="M6328">_xlfn.IFS(ROUND(Sales_Data[[#This Row],[Temperature]],0)&lt;50,"Cold",ROUND(Sales_Data[[#This Row],[Temperature]],0)&lt;70,"Mild",ROUND(Sales_Data[[#This Row],[Temperature]],0)&lt;84,"Warm",TRUE,"Hot")</f>
        <v>Mild</v>
      </c>
    </row>
    <row r="6329" spans="1:13" x14ac:dyDescent="0.3">
      <c r="A6329" s="5">
        <v>28</v>
      </c>
      <c r="B6329" s="5" t="s">
        <v>93</v>
      </c>
      <c r="C6329" s="7" t="b">
        <f t="shared" si="196"/>
        <v>0</v>
      </c>
      <c r="D6329" s="7" t="str" cm="1">
        <f t="array" ref="D6329">_xlfn.SWITCH(A6329,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329" s="12">
        <f t="shared" si="197"/>
        <v>41208</v>
      </c>
      <c r="F6329" s="5">
        <v>2012</v>
      </c>
      <c r="G6329" s="8">
        <v>1213860.6100000001</v>
      </c>
      <c r="H6329" s="5" t="s">
        <v>99</v>
      </c>
      <c r="I6329" s="9">
        <v>65.95</v>
      </c>
      <c r="J6329" s="10">
        <v>4.3010000000000002</v>
      </c>
      <c r="K6329" s="10">
        <v>131.19309680000001</v>
      </c>
      <c r="L6329" s="10">
        <v>10.199</v>
      </c>
      <c r="M6329" s="11" t="str" cm="1">
        <f t="array" ref="M6329">_xlfn.IFS(ROUND(Sales_Data[[#This Row],[Temperature]],0)&lt;50,"Cold",ROUND(Sales_Data[[#This Row],[Temperature]],0)&lt;70,"Mild",ROUND(Sales_Data[[#This Row],[Temperature]],0)&lt;84,"Warm",TRUE,"Hot")</f>
        <v>Mild</v>
      </c>
    </row>
    <row r="6330" spans="1:13" x14ac:dyDescent="0.3">
      <c r="A6330" s="5">
        <v>29</v>
      </c>
      <c r="B6330" s="5" t="s">
        <v>93</v>
      </c>
      <c r="C6330" s="7" t="b">
        <f t="shared" si="196"/>
        <v>0</v>
      </c>
      <c r="D6330" s="7" t="str" cm="1">
        <f t="array" ref="D6330">_xlfn.SWITCH(A6330,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330" s="12">
        <f t="shared" si="197"/>
        <v>41208</v>
      </c>
      <c r="F6330" s="5">
        <v>2012</v>
      </c>
      <c r="G6330" s="8">
        <v>534970.68000000005</v>
      </c>
      <c r="H6330" s="5" t="s">
        <v>99</v>
      </c>
      <c r="I6330" s="9">
        <v>57.58</v>
      </c>
      <c r="J6330" s="10">
        <v>3.9169999999999998</v>
      </c>
      <c r="K6330" s="10">
        <v>138.72816130000001</v>
      </c>
      <c r="L6330" s="10">
        <v>9.1509999999999998</v>
      </c>
      <c r="M6330" s="11" t="str" cm="1">
        <f t="array" ref="M6330">_xlfn.IFS(ROUND(Sales_Data[[#This Row],[Temperature]],0)&lt;50,"Cold",ROUND(Sales_Data[[#This Row],[Temperature]],0)&lt;70,"Mild",ROUND(Sales_Data[[#This Row],[Temperature]],0)&lt;84,"Warm",TRUE,"Hot")</f>
        <v>Mild</v>
      </c>
    </row>
    <row r="6331" spans="1:13" x14ac:dyDescent="0.3">
      <c r="A6331" s="5">
        <v>30</v>
      </c>
      <c r="B6331" s="5" t="s">
        <v>93</v>
      </c>
      <c r="C6331" s="7" t="b">
        <f t="shared" si="196"/>
        <v>0</v>
      </c>
      <c r="D6331" s="7" t="str" cm="1">
        <f t="array" ref="D6331">_xlfn.SWITCH(A6331,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331" s="12">
        <f t="shared" si="197"/>
        <v>41208</v>
      </c>
      <c r="F6331" s="5">
        <v>2012</v>
      </c>
      <c r="G6331" s="8">
        <v>439424.5</v>
      </c>
      <c r="H6331" s="5" t="s">
        <v>99</v>
      </c>
      <c r="I6331" s="9">
        <v>70.5</v>
      </c>
      <c r="J6331" s="10">
        <v>3.5059999999999998</v>
      </c>
      <c r="K6331" s="10">
        <v>223.0783366</v>
      </c>
      <c r="L6331" s="10">
        <v>6.17</v>
      </c>
      <c r="M6331" s="11" t="str" cm="1">
        <f t="array" ref="M6331">_xlfn.IFS(ROUND(Sales_Data[[#This Row],[Temperature]],0)&lt;50,"Cold",ROUND(Sales_Data[[#This Row],[Temperature]],0)&lt;70,"Mild",ROUND(Sales_Data[[#This Row],[Temperature]],0)&lt;84,"Warm",TRUE,"Hot")</f>
        <v>Warm</v>
      </c>
    </row>
    <row r="6332" spans="1:13" x14ac:dyDescent="0.3">
      <c r="A6332" s="5">
        <v>31</v>
      </c>
      <c r="B6332" s="5" t="s">
        <v>93</v>
      </c>
      <c r="C6332" s="7" t="b">
        <f t="shared" si="196"/>
        <v>0</v>
      </c>
      <c r="D6332" s="7" t="str" cm="1">
        <f t="array" ref="D6332">_xlfn.SWITCH(A6332,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332" s="12">
        <f t="shared" si="197"/>
        <v>41208</v>
      </c>
      <c r="F6332" s="5">
        <v>2012</v>
      </c>
      <c r="G6332" s="8">
        <v>1340232.55</v>
      </c>
      <c r="H6332" s="5" t="s">
        <v>99</v>
      </c>
      <c r="I6332" s="9">
        <v>70.5</v>
      </c>
      <c r="J6332" s="10">
        <v>3.5059999999999998</v>
      </c>
      <c r="K6332" s="10">
        <v>223.0783366</v>
      </c>
      <c r="L6332" s="10">
        <v>6.17</v>
      </c>
      <c r="M6332" s="11" t="str" cm="1">
        <f t="array" ref="M6332">_xlfn.IFS(ROUND(Sales_Data[[#This Row],[Temperature]],0)&lt;50,"Cold",ROUND(Sales_Data[[#This Row],[Temperature]],0)&lt;70,"Mild",ROUND(Sales_Data[[#This Row],[Temperature]],0)&lt;84,"Warm",TRUE,"Hot")</f>
        <v>Warm</v>
      </c>
    </row>
    <row r="6333" spans="1:13" x14ac:dyDescent="0.3">
      <c r="A6333" s="5">
        <v>32</v>
      </c>
      <c r="B6333" s="5" t="s">
        <v>93</v>
      </c>
      <c r="C6333" s="7" t="b">
        <f t="shared" si="196"/>
        <v>0</v>
      </c>
      <c r="D6333" s="7" t="str" cm="1">
        <f t="array" ref="D6333">_xlfn.SWITCH(A6333,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333" s="12">
        <f t="shared" si="197"/>
        <v>41208</v>
      </c>
      <c r="F6333" s="5">
        <v>2012</v>
      </c>
      <c r="G6333" s="8">
        <v>1219979.29</v>
      </c>
      <c r="H6333" s="5" t="s">
        <v>99</v>
      </c>
      <c r="I6333" s="9">
        <v>47.22</v>
      </c>
      <c r="J6333" s="10">
        <v>3.6859999999999999</v>
      </c>
      <c r="K6333" s="10">
        <v>199.2195317</v>
      </c>
      <c r="L6333" s="10">
        <v>7.5570000000000004</v>
      </c>
      <c r="M6333" s="11" t="str" cm="1">
        <f t="array" ref="M6333">_xlfn.IFS(ROUND(Sales_Data[[#This Row],[Temperature]],0)&lt;50,"Cold",ROUND(Sales_Data[[#This Row],[Temperature]],0)&lt;70,"Mild",ROUND(Sales_Data[[#This Row],[Temperature]],0)&lt;84,"Warm",TRUE,"Hot")</f>
        <v>Cold</v>
      </c>
    </row>
    <row r="6334" spans="1:13" x14ac:dyDescent="0.3">
      <c r="A6334" s="5">
        <v>33</v>
      </c>
      <c r="B6334" s="5" t="s">
        <v>93</v>
      </c>
      <c r="C6334" s="7" t="b">
        <f t="shared" si="196"/>
        <v>0</v>
      </c>
      <c r="D6334" s="7" t="str" cm="1">
        <f t="array" ref="D6334">_xlfn.SWITCH(A6334,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334" s="12">
        <f t="shared" si="197"/>
        <v>41208</v>
      </c>
      <c r="F6334" s="5">
        <v>2012</v>
      </c>
      <c r="G6334" s="8">
        <v>253731.13</v>
      </c>
      <c r="H6334" s="5" t="s">
        <v>99</v>
      </c>
      <c r="I6334" s="9">
        <v>73.7</v>
      </c>
      <c r="J6334" s="10">
        <v>4.3010000000000002</v>
      </c>
      <c r="K6334" s="10">
        <v>131.19309680000001</v>
      </c>
      <c r="L6334" s="10">
        <v>6.8949999999999996</v>
      </c>
      <c r="M6334" s="11" t="str" cm="1">
        <f t="array" ref="M6334">_xlfn.IFS(ROUND(Sales_Data[[#This Row],[Temperature]],0)&lt;50,"Cold",ROUND(Sales_Data[[#This Row],[Temperature]],0)&lt;70,"Mild",ROUND(Sales_Data[[#This Row],[Temperature]],0)&lt;84,"Warm",TRUE,"Hot")</f>
        <v>Warm</v>
      </c>
    </row>
    <row r="6335" spans="1:13" x14ac:dyDescent="0.3">
      <c r="A6335" s="5">
        <v>34</v>
      </c>
      <c r="B6335" s="5" t="s">
        <v>93</v>
      </c>
      <c r="C6335" s="7" t="b">
        <f t="shared" si="196"/>
        <v>0</v>
      </c>
      <c r="D6335" s="7" t="str" cm="1">
        <f t="array" ref="D6335">_xlfn.SWITCH(A6335,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335" s="12">
        <f t="shared" si="197"/>
        <v>41208</v>
      </c>
      <c r="F6335" s="5">
        <v>2012</v>
      </c>
      <c r="G6335" s="8">
        <v>956987.81</v>
      </c>
      <c r="H6335" s="5" t="s">
        <v>99</v>
      </c>
      <c r="I6335" s="9">
        <v>57.95</v>
      </c>
      <c r="J6335" s="10">
        <v>3.5139999999999998</v>
      </c>
      <c r="K6335" s="10">
        <v>131.19309680000001</v>
      </c>
      <c r="L6335" s="10">
        <v>8.8390000000000004</v>
      </c>
      <c r="M6335" s="11" t="str" cm="1">
        <f t="array" ref="M6335">_xlfn.IFS(ROUND(Sales_Data[[#This Row],[Temperature]],0)&lt;50,"Cold",ROUND(Sales_Data[[#This Row],[Temperature]],0)&lt;70,"Mild",ROUND(Sales_Data[[#This Row],[Temperature]],0)&lt;84,"Warm",TRUE,"Hot")</f>
        <v>Mild</v>
      </c>
    </row>
    <row r="6336" spans="1:13" x14ac:dyDescent="0.3">
      <c r="A6336" s="5">
        <v>35</v>
      </c>
      <c r="B6336" s="5" t="s">
        <v>93</v>
      </c>
      <c r="C6336" s="7" t="b">
        <f t="shared" si="196"/>
        <v>0</v>
      </c>
      <c r="D6336" s="7" t="str" cm="1">
        <f t="array" ref="D6336">_xlfn.SWITCH(A6336,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336" s="12">
        <f t="shared" si="197"/>
        <v>41208</v>
      </c>
      <c r="F6336" s="5">
        <v>2012</v>
      </c>
      <c r="G6336" s="8">
        <v>865137.6</v>
      </c>
      <c r="H6336" s="5" t="s">
        <v>99</v>
      </c>
      <c r="I6336" s="9">
        <v>58.99</v>
      </c>
      <c r="J6336" s="10">
        <v>3.8820000000000001</v>
      </c>
      <c r="K6336" s="10">
        <v>142.7624113</v>
      </c>
      <c r="L6336" s="10">
        <v>8.6649999999999991</v>
      </c>
      <c r="M6336" s="11" t="str" cm="1">
        <f t="array" ref="M6336">_xlfn.IFS(ROUND(Sales_Data[[#This Row],[Temperature]],0)&lt;50,"Cold",ROUND(Sales_Data[[#This Row],[Temperature]],0)&lt;70,"Mild",ROUND(Sales_Data[[#This Row],[Temperature]],0)&lt;84,"Warm",TRUE,"Hot")</f>
        <v>Mild</v>
      </c>
    </row>
    <row r="6337" spans="1:13" x14ac:dyDescent="0.3">
      <c r="A6337" s="5">
        <v>36</v>
      </c>
      <c r="B6337" s="5" t="s">
        <v>93</v>
      </c>
      <c r="C6337" s="7" t="b">
        <f t="shared" si="196"/>
        <v>0</v>
      </c>
      <c r="D6337" s="7" t="str" cm="1">
        <f t="array" ref="D6337">_xlfn.SWITCH(A6337,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337" s="12">
        <f t="shared" si="197"/>
        <v>41208</v>
      </c>
      <c r="F6337" s="5">
        <v>2012</v>
      </c>
      <c r="G6337" s="8">
        <v>272489.40999999997</v>
      </c>
      <c r="H6337" s="5" t="s">
        <v>99</v>
      </c>
      <c r="I6337" s="9">
        <v>74.39</v>
      </c>
      <c r="J6337" s="10">
        <v>3.4940000000000002</v>
      </c>
      <c r="K6337" s="10">
        <v>222.11365660000001</v>
      </c>
      <c r="L6337" s="10">
        <v>6.2279999999999998</v>
      </c>
      <c r="M6337" s="11" t="str" cm="1">
        <f t="array" ref="M6337">_xlfn.IFS(ROUND(Sales_Data[[#This Row],[Temperature]],0)&lt;50,"Cold",ROUND(Sales_Data[[#This Row],[Temperature]],0)&lt;70,"Mild",ROUND(Sales_Data[[#This Row],[Temperature]],0)&lt;84,"Warm",TRUE,"Hot")</f>
        <v>Warm</v>
      </c>
    </row>
    <row r="6338" spans="1:13" x14ac:dyDescent="0.3">
      <c r="A6338" s="5">
        <v>37</v>
      </c>
      <c r="B6338" s="5" t="s">
        <v>93</v>
      </c>
      <c r="C6338" s="7" t="b">
        <f t="shared" ref="C6338:C6401" si="198">ISNUMBER(B6338)</f>
        <v>0</v>
      </c>
      <c r="D6338" s="7" t="str" cm="1">
        <f t="array" ref="D6338">_xlfn.SWITCH(A6338,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338" s="12">
        <f t="shared" ref="E6338:E6401" si="199">IF(C6338,B6338,DATE(RIGHT(B6338,4),MID(B6338,4,2),LEFT(B6338,2)))</f>
        <v>41208</v>
      </c>
      <c r="F6338" s="5">
        <v>2012</v>
      </c>
      <c r="G6338" s="8">
        <v>534738.43000000005</v>
      </c>
      <c r="H6338" s="5" t="s">
        <v>99</v>
      </c>
      <c r="I6338" s="9">
        <v>74.39</v>
      </c>
      <c r="J6338" s="10">
        <v>3.5059999999999998</v>
      </c>
      <c r="K6338" s="10">
        <v>222.11365660000001</v>
      </c>
      <c r="L6338" s="10">
        <v>6.2279999999999998</v>
      </c>
      <c r="M6338" s="11" t="str" cm="1">
        <f t="array" ref="M6338">_xlfn.IFS(ROUND(Sales_Data[[#This Row],[Temperature]],0)&lt;50,"Cold",ROUND(Sales_Data[[#This Row],[Temperature]],0)&lt;70,"Mild",ROUND(Sales_Data[[#This Row],[Temperature]],0)&lt;84,"Warm",TRUE,"Hot")</f>
        <v>Warm</v>
      </c>
    </row>
    <row r="6339" spans="1:13" x14ac:dyDescent="0.3">
      <c r="A6339" s="5">
        <v>38</v>
      </c>
      <c r="B6339" s="5" t="s">
        <v>93</v>
      </c>
      <c r="C6339" s="7" t="b">
        <f t="shared" si="198"/>
        <v>0</v>
      </c>
      <c r="D6339" s="7" t="str" cm="1">
        <f t="array" ref="D6339">_xlfn.SWITCH(A6339,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339" s="12">
        <f t="shared" si="199"/>
        <v>41208</v>
      </c>
      <c r="F6339" s="5">
        <v>2012</v>
      </c>
      <c r="G6339" s="8">
        <v>417290.38</v>
      </c>
      <c r="H6339" s="5" t="s">
        <v>99</v>
      </c>
      <c r="I6339" s="9">
        <v>65.95</v>
      </c>
      <c r="J6339" s="10">
        <v>4.3010000000000002</v>
      </c>
      <c r="K6339" s="10">
        <v>131.19309680000001</v>
      </c>
      <c r="L6339" s="10">
        <v>10.199</v>
      </c>
      <c r="M6339" s="11" t="str" cm="1">
        <f t="array" ref="M6339">_xlfn.IFS(ROUND(Sales_Data[[#This Row],[Temperature]],0)&lt;50,"Cold",ROUND(Sales_Data[[#This Row],[Temperature]],0)&lt;70,"Mild",ROUND(Sales_Data[[#This Row],[Temperature]],0)&lt;84,"Warm",TRUE,"Hot")</f>
        <v>Mild</v>
      </c>
    </row>
    <row r="6340" spans="1:13" x14ac:dyDescent="0.3">
      <c r="A6340" s="5">
        <v>39</v>
      </c>
      <c r="B6340" s="5" t="s">
        <v>93</v>
      </c>
      <c r="C6340" s="7" t="b">
        <f t="shared" si="198"/>
        <v>0</v>
      </c>
      <c r="D6340" s="7" t="str" cm="1">
        <f t="array" ref="D6340">_xlfn.SWITCH(A6340,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340" s="12">
        <f t="shared" si="199"/>
        <v>41208</v>
      </c>
      <c r="F6340" s="5">
        <v>2012</v>
      </c>
      <c r="G6340" s="8">
        <v>1569502</v>
      </c>
      <c r="H6340" s="5" t="s">
        <v>99</v>
      </c>
      <c r="I6340" s="9">
        <v>72.900000000000006</v>
      </c>
      <c r="J6340" s="10">
        <v>3.5059999999999998</v>
      </c>
      <c r="K6340" s="10">
        <v>222.11365660000001</v>
      </c>
      <c r="L6340" s="10">
        <v>6.2279999999999998</v>
      </c>
      <c r="M6340" s="11" t="str" cm="1">
        <f t="array" ref="M6340">_xlfn.IFS(ROUND(Sales_Data[[#This Row],[Temperature]],0)&lt;50,"Cold",ROUND(Sales_Data[[#This Row],[Temperature]],0)&lt;70,"Mild",ROUND(Sales_Data[[#This Row],[Temperature]],0)&lt;84,"Warm",TRUE,"Hot")</f>
        <v>Warm</v>
      </c>
    </row>
    <row r="6341" spans="1:13" x14ac:dyDescent="0.3">
      <c r="A6341" s="5">
        <v>40</v>
      </c>
      <c r="B6341" s="5" t="s">
        <v>93</v>
      </c>
      <c r="C6341" s="7" t="b">
        <f t="shared" si="198"/>
        <v>0</v>
      </c>
      <c r="D6341" s="7" t="str" cm="1">
        <f t="array" ref="D6341">_xlfn.SWITCH(A6341,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341" s="12">
        <f t="shared" si="199"/>
        <v>41208</v>
      </c>
      <c r="F6341" s="5">
        <v>2012</v>
      </c>
      <c r="G6341" s="8">
        <v>921264.52</v>
      </c>
      <c r="H6341" s="5" t="s">
        <v>99</v>
      </c>
      <c r="I6341" s="9">
        <v>49.65</v>
      </c>
      <c r="J6341" s="10">
        <v>3.9169999999999998</v>
      </c>
      <c r="K6341" s="10">
        <v>138.72816130000001</v>
      </c>
      <c r="L6341" s="10">
        <v>4.1449999999999996</v>
      </c>
      <c r="M6341" s="11" t="str" cm="1">
        <f t="array" ref="M6341">_xlfn.IFS(ROUND(Sales_Data[[#This Row],[Temperature]],0)&lt;50,"Cold",ROUND(Sales_Data[[#This Row],[Temperature]],0)&lt;70,"Mild",ROUND(Sales_Data[[#This Row],[Temperature]],0)&lt;84,"Warm",TRUE,"Hot")</f>
        <v>Mild</v>
      </c>
    </row>
    <row r="6342" spans="1:13" x14ac:dyDescent="0.3">
      <c r="A6342" s="5">
        <v>41</v>
      </c>
      <c r="B6342" s="5" t="s">
        <v>93</v>
      </c>
      <c r="C6342" s="7" t="b">
        <f t="shared" si="198"/>
        <v>0</v>
      </c>
      <c r="D6342" s="7" t="str" cm="1">
        <f t="array" ref="D6342">_xlfn.SWITCH(A6342,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342" s="12">
        <f t="shared" si="199"/>
        <v>41208</v>
      </c>
      <c r="F6342" s="5">
        <v>2012</v>
      </c>
      <c r="G6342" s="8">
        <v>1316542.5900000001</v>
      </c>
      <c r="H6342" s="5" t="s">
        <v>99</v>
      </c>
      <c r="I6342" s="9">
        <v>41.8</v>
      </c>
      <c r="J6342" s="10">
        <v>3.6859999999999999</v>
      </c>
      <c r="K6342" s="10">
        <v>199.2195317</v>
      </c>
      <c r="L6342" s="10">
        <v>6.1950000000000003</v>
      </c>
      <c r="M6342" s="11" t="str" cm="1">
        <f t="array" ref="M6342">_xlfn.IFS(ROUND(Sales_Data[[#This Row],[Temperature]],0)&lt;50,"Cold",ROUND(Sales_Data[[#This Row],[Temperature]],0)&lt;70,"Mild",ROUND(Sales_Data[[#This Row],[Temperature]],0)&lt;84,"Warm",TRUE,"Hot")</f>
        <v>Cold</v>
      </c>
    </row>
    <row r="6343" spans="1:13" x14ac:dyDescent="0.3">
      <c r="A6343" s="5">
        <v>42</v>
      </c>
      <c r="B6343" s="5" t="s">
        <v>93</v>
      </c>
      <c r="C6343" s="7" t="b">
        <f t="shared" si="198"/>
        <v>0</v>
      </c>
      <c r="D6343" s="7" t="str" cm="1">
        <f t="array" ref="D6343">_xlfn.SWITCH(A6343,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343" s="12">
        <f t="shared" si="199"/>
        <v>41208</v>
      </c>
      <c r="F6343" s="5">
        <v>2012</v>
      </c>
      <c r="G6343" s="8">
        <v>514756.08</v>
      </c>
      <c r="H6343" s="5" t="s">
        <v>99</v>
      </c>
      <c r="I6343" s="9">
        <v>70.5</v>
      </c>
      <c r="J6343" s="10">
        <v>4.3010000000000002</v>
      </c>
      <c r="K6343" s="10">
        <v>131.19309680000001</v>
      </c>
      <c r="L6343" s="10">
        <v>6.9429999999999996</v>
      </c>
      <c r="M6343" s="11" t="str" cm="1">
        <f t="array" ref="M6343">_xlfn.IFS(ROUND(Sales_Data[[#This Row],[Temperature]],0)&lt;50,"Cold",ROUND(Sales_Data[[#This Row],[Temperature]],0)&lt;70,"Mild",ROUND(Sales_Data[[#This Row],[Temperature]],0)&lt;84,"Warm",TRUE,"Hot")</f>
        <v>Warm</v>
      </c>
    </row>
    <row r="6344" spans="1:13" x14ac:dyDescent="0.3">
      <c r="A6344" s="5">
        <v>43</v>
      </c>
      <c r="B6344" s="5" t="s">
        <v>93</v>
      </c>
      <c r="C6344" s="7" t="b">
        <f t="shared" si="198"/>
        <v>0</v>
      </c>
      <c r="D6344" s="7" t="str" cm="1">
        <f t="array" ref="D6344">_xlfn.SWITCH(A6344,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344" s="12">
        <f t="shared" si="199"/>
        <v>41208</v>
      </c>
      <c r="F6344" s="5">
        <v>2012</v>
      </c>
      <c r="G6344" s="8">
        <v>587603.55000000005</v>
      </c>
      <c r="H6344" s="5" t="s">
        <v>99</v>
      </c>
      <c r="I6344" s="9">
        <v>69.17</v>
      </c>
      <c r="J6344" s="10">
        <v>3.5059999999999998</v>
      </c>
      <c r="K6344" s="10">
        <v>214.74153920000001</v>
      </c>
      <c r="L6344" s="10">
        <v>8.8390000000000004</v>
      </c>
      <c r="M6344" s="11" t="str" cm="1">
        <f t="array" ref="M6344">_xlfn.IFS(ROUND(Sales_Data[[#This Row],[Temperature]],0)&lt;50,"Cold",ROUND(Sales_Data[[#This Row],[Temperature]],0)&lt;70,"Mild",ROUND(Sales_Data[[#This Row],[Temperature]],0)&lt;84,"Warm",TRUE,"Hot")</f>
        <v>Mild</v>
      </c>
    </row>
    <row r="6345" spans="1:13" x14ac:dyDescent="0.3">
      <c r="A6345" s="5">
        <v>44</v>
      </c>
      <c r="B6345" s="5" t="s">
        <v>93</v>
      </c>
      <c r="C6345" s="7" t="b">
        <f t="shared" si="198"/>
        <v>0</v>
      </c>
      <c r="D6345" s="7" t="str" cm="1">
        <f t="array" ref="D6345">_xlfn.SWITCH(A6345,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45" s="12">
        <f t="shared" si="199"/>
        <v>41208</v>
      </c>
      <c r="F6345" s="5">
        <v>2012</v>
      </c>
      <c r="G6345" s="8">
        <v>361067.07</v>
      </c>
      <c r="H6345" s="5" t="s">
        <v>99</v>
      </c>
      <c r="I6345" s="9">
        <v>46.97</v>
      </c>
      <c r="J6345" s="10">
        <v>3.7549999999999999</v>
      </c>
      <c r="K6345" s="10">
        <v>131.19309680000001</v>
      </c>
      <c r="L6345" s="10">
        <v>5.2169999999999996</v>
      </c>
      <c r="M6345" s="11" t="str" cm="1">
        <f t="array" ref="M6345">_xlfn.IFS(ROUND(Sales_Data[[#This Row],[Temperature]],0)&lt;50,"Cold",ROUND(Sales_Data[[#This Row],[Temperature]],0)&lt;70,"Mild",ROUND(Sales_Data[[#This Row],[Temperature]],0)&lt;84,"Warm",TRUE,"Hot")</f>
        <v>Cold</v>
      </c>
    </row>
    <row r="6346" spans="1:13" x14ac:dyDescent="0.3">
      <c r="A6346" s="5">
        <v>45</v>
      </c>
      <c r="B6346" s="5" t="s">
        <v>93</v>
      </c>
      <c r="C6346" s="7" t="b">
        <f t="shared" si="198"/>
        <v>0</v>
      </c>
      <c r="D6346" s="7" t="str" cm="1">
        <f t="array" ref="D6346">_xlfn.SWITCH(A6346,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46" s="12">
        <f t="shared" si="199"/>
        <v>41208</v>
      </c>
      <c r="F6346" s="5">
        <v>2012</v>
      </c>
      <c r="G6346" s="8">
        <v>760281.43</v>
      </c>
      <c r="H6346" s="5" t="s">
        <v>99</v>
      </c>
      <c r="I6346" s="9">
        <v>58.85</v>
      </c>
      <c r="J6346" s="10">
        <v>3.8820000000000001</v>
      </c>
      <c r="K6346" s="10">
        <v>192.3088989</v>
      </c>
      <c r="L6346" s="10">
        <v>8.6669999999999998</v>
      </c>
      <c r="M6346" s="11" t="str" cm="1">
        <f t="array" ref="M6346">_xlfn.IFS(ROUND(Sales_Data[[#This Row],[Temperature]],0)&lt;50,"Cold",ROUND(Sales_Data[[#This Row],[Temperature]],0)&lt;70,"Mild",ROUND(Sales_Data[[#This Row],[Temperature]],0)&lt;84,"Warm",TRUE,"Hot")</f>
        <v>Mild</v>
      </c>
    </row>
    <row r="6347" spans="1:13" x14ac:dyDescent="0.3">
      <c r="A6347" s="5">
        <v>1</v>
      </c>
      <c r="B6347" s="6">
        <v>41218</v>
      </c>
      <c r="C6347" s="7" t="b">
        <f t="shared" si="198"/>
        <v>1</v>
      </c>
      <c r="D6347" s="7" t="str" cm="1">
        <f t="array" ref="D6347">_xlfn.SWITCH(A6347,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47" s="7">
        <f t="shared" si="199"/>
        <v>41218</v>
      </c>
      <c r="F6347" s="5">
        <v>2012</v>
      </c>
      <c r="G6347" s="8">
        <v>1611096.05</v>
      </c>
      <c r="H6347" s="5" t="s">
        <v>99</v>
      </c>
      <c r="I6347" s="9">
        <v>73.77</v>
      </c>
      <c r="J6347" s="10">
        <v>3.6880000000000002</v>
      </c>
      <c r="K6347" s="10">
        <v>221.72566320000001</v>
      </c>
      <c r="L6347" s="10">
        <v>7.1429999999999998</v>
      </c>
      <c r="M6347" s="11" t="str" cm="1">
        <f t="array" ref="M6347">_xlfn.IFS(ROUND(Sales_Data[[#This Row],[Temperature]],0)&lt;50,"Cold",ROUND(Sales_Data[[#This Row],[Temperature]],0)&lt;70,"Mild",ROUND(Sales_Data[[#This Row],[Temperature]],0)&lt;84,"Warm",TRUE,"Hot")</f>
        <v>Warm</v>
      </c>
    </row>
    <row r="6348" spans="1:13" x14ac:dyDescent="0.3">
      <c r="A6348" s="5">
        <v>2</v>
      </c>
      <c r="B6348" s="6">
        <v>41218</v>
      </c>
      <c r="C6348" s="7" t="b">
        <f t="shared" si="198"/>
        <v>1</v>
      </c>
      <c r="D6348" s="7" t="str" cm="1">
        <f t="array" ref="D6348">_xlfn.SWITCH(A6348,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48" s="7">
        <f t="shared" si="199"/>
        <v>41218</v>
      </c>
      <c r="F6348" s="5">
        <v>2012</v>
      </c>
      <c r="G6348" s="8">
        <v>1917520.99</v>
      </c>
      <c r="H6348" s="5" t="s">
        <v>99</v>
      </c>
      <c r="I6348" s="9">
        <v>73.87</v>
      </c>
      <c r="J6348" s="10">
        <v>3.6880000000000002</v>
      </c>
      <c r="K6348" s="10">
        <v>221.3632212</v>
      </c>
      <c r="L6348" s="10">
        <v>6.891</v>
      </c>
      <c r="M6348" s="11" t="str" cm="1">
        <f t="array" ref="M6348">_xlfn.IFS(ROUND(Sales_Data[[#This Row],[Temperature]],0)&lt;50,"Cold",ROUND(Sales_Data[[#This Row],[Temperature]],0)&lt;70,"Mild",ROUND(Sales_Data[[#This Row],[Temperature]],0)&lt;84,"Warm",TRUE,"Hot")</f>
        <v>Warm</v>
      </c>
    </row>
    <row r="6349" spans="1:13" x14ac:dyDescent="0.3">
      <c r="A6349" s="5">
        <v>3</v>
      </c>
      <c r="B6349" s="6">
        <v>41218</v>
      </c>
      <c r="C6349" s="7" t="b">
        <f t="shared" si="198"/>
        <v>1</v>
      </c>
      <c r="D6349" s="7" t="str" cm="1">
        <f t="array" ref="D6349">_xlfn.SWITCH(A6349,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49" s="7">
        <f t="shared" si="199"/>
        <v>41218</v>
      </c>
      <c r="F6349" s="5">
        <v>2012</v>
      </c>
      <c r="G6349" s="8">
        <v>431985.36</v>
      </c>
      <c r="H6349" s="5" t="s">
        <v>99</v>
      </c>
      <c r="I6349" s="9">
        <v>75.19</v>
      </c>
      <c r="J6349" s="10">
        <v>3.6880000000000002</v>
      </c>
      <c r="K6349" s="10">
        <v>225.2351496</v>
      </c>
      <c r="L6349" s="10">
        <v>6.6639999999999997</v>
      </c>
      <c r="M6349" s="11" t="str" cm="1">
        <f t="array" ref="M6349">_xlfn.IFS(ROUND(Sales_Data[[#This Row],[Temperature]],0)&lt;50,"Cold",ROUND(Sales_Data[[#This Row],[Temperature]],0)&lt;70,"Mild",ROUND(Sales_Data[[#This Row],[Temperature]],0)&lt;84,"Warm",TRUE,"Hot")</f>
        <v>Warm</v>
      </c>
    </row>
    <row r="6350" spans="1:13" x14ac:dyDescent="0.3">
      <c r="A6350" s="5">
        <v>4</v>
      </c>
      <c r="B6350" s="6">
        <v>41218</v>
      </c>
      <c r="C6350" s="7" t="b">
        <f t="shared" si="198"/>
        <v>1</v>
      </c>
      <c r="D6350" s="7" t="str" cm="1">
        <f t="array" ref="D6350">_xlfn.SWITCH(A6350,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50" s="7">
        <f t="shared" si="199"/>
        <v>41218</v>
      </c>
      <c r="F6350" s="5">
        <v>2012</v>
      </c>
      <c r="G6350" s="8">
        <v>2127661.17</v>
      </c>
      <c r="H6350" s="5" t="s">
        <v>99</v>
      </c>
      <c r="I6350" s="9">
        <v>67.64</v>
      </c>
      <c r="J6350" s="10">
        <v>3.6850000000000001</v>
      </c>
      <c r="K6350" s="10">
        <v>131.1453333</v>
      </c>
      <c r="L6350" s="10">
        <v>4.3079999999999998</v>
      </c>
      <c r="M6350" s="11" t="str" cm="1">
        <f t="array" ref="M6350">_xlfn.IFS(ROUND(Sales_Data[[#This Row],[Temperature]],0)&lt;50,"Cold",ROUND(Sales_Data[[#This Row],[Temperature]],0)&lt;70,"Mild",ROUND(Sales_Data[[#This Row],[Temperature]],0)&lt;84,"Warm",TRUE,"Hot")</f>
        <v>Mild</v>
      </c>
    </row>
    <row r="6351" spans="1:13" x14ac:dyDescent="0.3">
      <c r="A6351" s="5">
        <v>5</v>
      </c>
      <c r="B6351" s="6">
        <v>41218</v>
      </c>
      <c r="C6351" s="7" t="b">
        <f t="shared" si="198"/>
        <v>1</v>
      </c>
      <c r="D6351" s="7" t="str" cm="1">
        <f t="array" ref="D6351">_xlfn.SWITCH(A6351,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51" s="7">
        <f t="shared" si="199"/>
        <v>41218</v>
      </c>
      <c r="F6351" s="5">
        <v>2012</v>
      </c>
      <c r="G6351" s="8">
        <v>333870.52</v>
      </c>
      <c r="H6351" s="5" t="s">
        <v>99</v>
      </c>
      <c r="I6351" s="9">
        <v>73.45</v>
      </c>
      <c r="J6351" s="10">
        <v>3.6880000000000002</v>
      </c>
      <c r="K6351" s="10">
        <v>222.31359259999999</v>
      </c>
      <c r="L6351" s="10">
        <v>5.8010000000000002</v>
      </c>
      <c r="M6351" s="11" t="str" cm="1">
        <f t="array" ref="M6351">_xlfn.IFS(ROUND(Sales_Data[[#This Row],[Temperature]],0)&lt;50,"Cold",ROUND(Sales_Data[[#This Row],[Temperature]],0)&lt;70,"Mild",ROUND(Sales_Data[[#This Row],[Temperature]],0)&lt;84,"Warm",TRUE,"Hot")</f>
        <v>Warm</v>
      </c>
    </row>
    <row r="6352" spans="1:13" x14ac:dyDescent="0.3">
      <c r="A6352" s="5">
        <v>6</v>
      </c>
      <c r="B6352" s="6">
        <v>41218</v>
      </c>
      <c r="C6352" s="7" t="b">
        <f t="shared" si="198"/>
        <v>1</v>
      </c>
      <c r="D6352" s="7" t="str" cm="1">
        <f t="array" ref="D6352">_xlfn.SWITCH(A6352,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52" s="7">
        <f t="shared" si="199"/>
        <v>41218</v>
      </c>
      <c r="F6352" s="5">
        <v>2012</v>
      </c>
      <c r="G6352" s="8">
        <v>1517075.67</v>
      </c>
      <c r="H6352" s="5" t="s">
        <v>99</v>
      </c>
      <c r="I6352" s="9">
        <v>72.66</v>
      </c>
      <c r="J6352" s="10">
        <v>3.6880000000000002</v>
      </c>
      <c r="K6352" s="10">
        <v>223.33462119999999</v>
      </c>
      <c r="L6352" s="10">
        <v>5.9640000000000004</v>
      </c>
      <c r="M6352" s="11" t="str" cm="1">
        <f t="array" ref="M6352">_xlfn.IFS(ROUND(Sales_Data[[#This Row],[Temperature]],0)&lt;50,"Cold",ROUND(Sales_Data[[#This Row],[Temperature]],0)&lt;70,"Mild",ROUND(Sales_Data[[#This Row],[Temperature]],0)&lt;84,"Warm",TRUE,"Hot")</f>
        <v>Warm</v>
      </c>
    </row>
    <row r="6353" spans="1:13" x14ac:dyDescent="0.3">
      <c r="A6353" s="5">
        <v>7</v>
      </c>
      <c r="B6353" s="6">
        <v>41218</v>
      </c>
      <c r="C6353" s="7" t="b">
        <f t="shared" si="198"/>
        <v>1</v>
      </c>
      <c r="D6353" s="7" t="str" cm="1">
        <f t="array" ref="D6353">_xlfn.SWITCH(A6353,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53" s="7">
        <f t="shared" si="199"/>
        <v>41218</v>
      </c>
      <c r="F6353" s="5">
        <v>2012</v>
      </c>
      <c r="G6353" s="8">
        <v>460397.41</v>
      </c>
      <c r="H6353" s="5" t="s">
        <v>99</v>
      </c>
      <c r="I6353" s="9">
        <v>48.54</v>
      </c>
      <c r="J6353" s="10">
        <v>3.87</v>
      </c>
      <c r="K6353" s="10">
        <v>197.5481609</v>
      </c>
      <c r="L6353" s="10">
        <v>8.09</v>
      </c>
      <c r="M6353" s="11" t="str" cm="1">
        <f t="array" ref="M6353">_xlfn.IFS(ROUND(Sales_Data[[#This Row],[Temperature]],0)&lt;50,"Cold",ROUND(Sales_Data[[#This Row],[Temperature]],0)&lt;70,"Mild",ROUND(Sales_Data[[#This Row],[Temperature]],0)&lt;84,"Warm",TRUE,"Hot")</f>
        <v>Cold</v>
      </c>
    </row>
    <row r="6354" spans="1:13" x14ac:dyDescent="0.3">
      <c r="A6354" s="5">
        <v>8</v>
      </c>
      <c r="B6354" s="6">
        <v>41218</v>
      </c>
      <c r="C6354" s="7" t="b">
        <f t="shared" si="198"/>
        <v>1</v>
      </c>
      <c r="D6354" s="7" t="str" cm="1">
        <f t="array" ref="D6354">_xlfn.SWITCH(A6354,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54" s="7">
        <f t="shared" si="199"/>
        <v>41218</v>
      </c>
      <c r="F6354" s="5">
        <v>2012</v>
      </c>
      <c r="G6354" s="8">
        <v>920128.89</v>
      </c>
      <c r="H6354" s="5" t="s">
        <v>99</v>
      </c>
      <c r="I6354" s="9">
        <v>64.959999999999994</v>
      </c>
      <c r="J6354" s="10">
        <v>3.6880000000000002</v>
      </c>
      <c r="K6354" s="10">
        <v>225.28425139999999</v>
      </c>
      <c r="L6354" s="10">
        <v>5.6790000000000003</v>
      </c>
      <c r="M6354" s="11" t="str" cm="1">
        <f t="array" ref="M6354">_xlfn.IFS(ROUND(Sales_Data[[#This Row],[Temperature]],0)&lt;50,"Cold",ROUND(Sales_Data[[#This Row],[Temperature]],0)&lt;70,"Mild",ROUND(Sales_Data[[#This Row],[Temperature]],0)&lt;84,"Warm",TRUE,"Hot")</f>
        <v>Mild</v>
      </c>
    </row>
    <row r="6355" spans="1:13" x14ac:dyDescent="0.3">
      <c r="A6355" s="5">
        <v>9</v>
      </c>
      <c r="B6355" s="6">
        <v>41218</v>
      </c>
      <c r="C6355" s="7" t="b">
        <f t="shared" si="198"/>
        <v>1</v>
      </c>
      <c r="D6355" s="7" t="str" cm="1">
        <f t="array" ref="D6355">_xlfn.SWITCH(A6355,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355" s="7">
        <f t="shared" si="199"/>
        <v>41218</v>
      </c>
      <c r="F6355" s="5">
        <v>2012</v>
      </c>
      <c r="G6355" s="8">
        <v>592572.30000000005</v>
      </c>
      <c r="H6355" s="5" t="s">
        <v>99</v>
      </c>
      <c r="I6355" s="9">
        <v>70.94</v>
      </c>
      <c r="J6355" s="10">
        <v>3.6880000000000002</v>
      </c>
      <c r="K6355" s="10">
        <v>225.4782634</v>
      </c>
      <c r="L6355" s="10">
        <v>5.5389999999999997</v>
      </c>
      <c r="M6355" s="11" t="str" cm="1">
        <f t="array" ref="M6355">_xlfn.IFS(ROUND(Sales_Data[[#This Row],[Temperature]],0)&lt;50,"Cold",ROUND(Sales_Data[[#This Row],[Temperature]],0)&lt;70,"Mild",ROUND(Sales_Data[[#This Row],[Temperature]],0)&lt;84,"Warm",TRUE,"Hot")</f>
        <v>Warm</v>
      </c>
    </row>
    <row r="6356" spans="1:13" x14ac:dyDescent="0.3">
      <c r="A6356" s="5">
        <v>10</v>
      </c>
      <c r="B6356" s="6">
        <v>41218</v>
      </c>
      <c r="C6356" s="7" t="b">
        <f t="shared" si="198"/>
        <v>1</v>
      </c>
      <c r="D6356" s="7" t="str" cm="1">
        <f t="array" ref="D6356">_xlfn.SWITCH(A6356,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356" s="7">
        <f t="shared" si="199"/>
        <v>41218</v>
      </c>
      <c r="F6356" s="5">
        <v>2012</v>
      </c>
      <c r="G6356" s="8">
        <v>1792345.3</v>
      </c>
      <c r="H6356" s="5" t="s">
        <v>99</v>
      </c>
      <c r="I6356" s="9">
        <v>76.03</v>
      </c>
      <c r="J6356" s="10">
        <v>4.1859999999999999</v>
      </c>
      <c r="K6356" s="10">
        <v>131.1453333</v>
      </c>
      <c r="L6356" s="10">
        <v>7.3819999999999997</v>
      </c>
      <c r="M6356" s="11" t="str" cm="1">
        <f t="array" ref="M6356">_xlfn.IFS(ROUND(Sales_Data[[#This Row],[Temperature]],0)&lt;50,"Cold",ROUND(Sales_Data[[#This Row],[Temperature]],0)&lt;70,"Mild",ROUND(Sales_Data[[#This Row],[Temperature]],0)&lt;84,"Warm",TRUE,"Hot")</f>
        <v>Warm</v>
      </c>
    </row>
    <row r="6357" spans="1:13" x14ac:dyDescent="0.3">
      <c r="A6357" s="5">
        <v>11</v>
      </c>
      <c r="B6357" s="6">
        <v>41218</v>
      </c>
      <c r="C6357" s="7" t="b">
        <f t="shared" si="198"/>
        <v>1</v>
      </c>
      <c r="D6357" s="7" t="str" cm="1">
        <f t="array" ref="D6357">_xlfn.SWITCH(A6357,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357" s="7">
        <f t="shared" si="199"/>
        <v>41218</v>
      </c>
      <c r="F6357" s="5">
        <v>2012</v>
      </c>
      <c r="G6357" s="8">
        <v>1300147.07</v>
      </c>
      <c r="H6357" s="5" t="s">
        <v>99</v>
      </c>
      <c r="I6357" s="9">
        <v>75.13</v>
      </c>
      <c r="J6357" s="10">
        <v>3.6880000000000002</v>
      </c>
      <c r="K6357" s="10">
        <v>225.2351496</v>
      </c>
      <c r="L6357" s="10">
        <v>6.6639999999999997</v>
      </c>
      <c r="M6357" s="11" t="str" cm="1">
        <f t="array" ref="M6357">_xlfn.IFS(ROUND(Sales_Data[[#This Row],[Temperature]],0)&lt;50,"Cold",ROUND(Sales_Data[[#This Row],[Temperature]],0)&lt;70,"Mild",ROUND(Sales_Data[[#This Row],[Temperature]],0)&lt;84,"Warm",TRUE,"Hot")</f>
        <v>Warm</v>
      </c>
    </row>
    <row r="6358" spans="1:13" x14ac:dyDescent="0.3">
      <c r="A6358" s="5">
        <v>12</v>
      </c>
      <c r="B6358" s="6">
        <v>41218</v>
      </c>
      <c r="C6358" s="7" t="b">
        <f t="shared" si="198"/>
        <v>1</v>
      </c>
      <c r="D6358" s="7" t="str" cm="1">
        <f t="array" ref="D6358">_xlfn.SWITCH(A6358,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358" s="7">
        <f t="shared" si="199"/>
        <v>41218</v>
      </c>
      <c r="F6358" s="5">
        <v>2012</v>
      </c>
      <c r="G6358" s="8">
        <v>1041995.22</v>
      </c>
      <c r="H6358" s="5" t="s">
        <v>99</v>
      </c>
      <c r="I6358" s="9">
        <v>77.27</v>
      </c>
      <c r="J6358" s="10">
        <v>4.1859999999999999</v>
      </c>
      <c r="K6358" s="10">
        <v>131.1453333</v>
      </c>
      <c r="L6358" s="10">
        <v>11.627000000000001</v>
      </c>
      <c r="M6358" s="11" t="str" cm="1">
        <f t="array" ref="M6358">_xlfn.IFS(ROUND(Sales_Data[[#This Row],[Temperature]],0)&lt;50,"Cold",ROUND(Sales_Data[[#This Row],[Temperature]],0)&lt;70,"Mild",ROUND(Sales_Data[[#This Row],[Temperature]],0)&lt;84,"Warm",TRUE,"Hot")</f>
        <v>Warm</v>
      </c>
    </row>
    <row r="6359" spans="1:13" x14ac:dyDescent="0.3">
      <c r="A6359" s="5">
        <v>13</v>
      </c>
      <c r="B6359" s="6">
        <v>41218</v>
      </c>
      <c r="C6359" s="7" t="b">
        <f t="shared" si="198"/>
        <v>1</v>
      </c>
      <c r="D6359" s="7" t="str" cm="1">
        <f t="array" ref="D6359">_xlfn.SWITCH(A6359,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359" s="7">
        <f t="shared" si="199"/>
        <v>41218</v>
      </c>
      <c r="F6359" s="5">
        <v>2012</v>
      </c>
      <c r="G6359" s="8">
        <v>2080764.17</v>
      </c>
      <c r="H6359" s="5" t="s">
        <v>99</v>
      </c>
      <c r="I6359" s="9">
        <v>56.47</v>
      </c>
      <c r="J6359" s="10">
        <v>3.8090000000000002</v>
      </c>
      <c r="K6359" s="10">
        <v>131.1453333</v>
      </c>
      <c r="L6359" s="10">
        <v>5.9649999999999999</v>
      </c>
      <c r="M6359" s="11" t="str" cm="1">
        <f t="array" ref="M6359">_xlfn.IFS(ROUND(Sales_Data[[#This Row],[Temperature]],0)&lt;50,"Cold",ROUND(Sales_Data[[#This Row],[Temperature]],0)&lt;70,"Mild",ROUND(Sales_Data[[#This Row],[Temperature]],0)&lt;84,"Warm",TRUE,"Hot")</f>
        <v>Mild</v>
      </c>
    </row>
    <row r="6360" spans="1:13" x14ac:dyDescent="0.3">
      <c r="A6360" s="5">
        <v>14</v>
      </c>
      <c r="B6360" s="6">
        <v>41218</v>
      </c>
      <c r="C6360" s="7" t="b">
        <f t="shared" si="198"/>
        <v>1</v>
      </c>
      <c r="D6360" s="7" t="str" cm="1">
        <f t="array" ref="D6360">_xlfn.SWITCH(A6360,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360" s="7">
        <f t="shared" si="199"/>
        <v>41218</v>
      </c>
      <c r="F6360" s="5">
        <v>2012</v>
      </c>
      <c r="G6360" s="8">
        <v>1987531.05</v>
      </c>
      <c r="H6360" s="5" t="s">
        <v>99</v>
      </c>
      <c r="I6360" s="9">
        <v>61.24</v>
      </c>
      <c r="J6360" s="10">
        <v>3.8889999999999998</v>
      </c>
      <c r="K6360" s="10">
        <v>190.97641669999999</v>
      </c>
      <c r="L6360" s="10">
        <v>8.5670000000000002</v>
      </c>
      <c r="M6360" s="11" t="str" cm="1">
        <f t="array" ref="M6360">_xlfn.IFS(ROUND(Sales_Data[[#This Row],[Temperature]],0)&lt;50,"Cold",ROUND(Sales_Data[[#This Row],[Temperature]],0)&lt;70,"Mild",ROUND(Sales_Data[[#This Row],[Temperature]],0)&lt;84,"Warm",TRUE,"Hot")</f>
        <v>Mild</v>
      </c>
    </row>
    <row r="6361" spans="1:13" x14ac:dyDescent="0.3">
      <c r="A6361" s="5">
        <v>15</v>
      </c>
      <c r="B6361" s="6">
        <v>41218</v>
      </c>
      <c r="C6361" s="7" t="b">
        <f t="shared" si="198"/>
        <v>1</v>
      </c>
      <c r="D6361" s="7" t="str" cm="1">
        <f t="array" ref="D6361">_xlfn.SWITCH(A6361,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361" s="7">
        <f t="shared" si="199"/>
        <v>41218</v>
      </c>
      <c r="F6361" s="5">
        <v>2012</v>
      </c>
      <c r="G6361" s="8">
        <v>579539.94999999995</v>
      </c>
      <c r="H6361" s="5" t="s">
        <v>99</v>
      </c>
      <c r="I6361" s="9">
        <v>54.23</v>
      </c>
      <c r="J6361" s="10">
        <v>4.0549999999999997</v>
      </c>
      <c r="K6361" s="10">
        <v>138.08826669999999</v>
      </c>
      <c r="L6361" s="10">
        <v>8.15</v>
      </c>
      <c r="M6361" s="11" t="str" cm="1">
        <f t="array" ref="M6361">_xlfn.IFS(ROUND(Sales_Data[[#This Row],[Temperature]],0)&lt;50,"Cold",ROUND(Sales_Data[[#This Row],[Temperature]],0)&lt;70,"Mild",ROUND(Sales_Data[[#This Row],[Temperature]],0)&lt;84,"Warm",TRUE,"Hot")</f>
        <v>Mild</v>
      </c>
    </row>
    <row r="6362" spans="1:13" x14ac:dyDescent="0.3">
      <c r="A6362" s="5">
        <v>16</v>
      </c>
      <c r="B6362" s="6">
        <v>41218</v>
      </c>
      <c r="C6362" s="7" t="b">
        <f t="shared" si="198"/>
        <v>1</v>
      </c>
      <c r="D6362" s="7" t="str" cm="1">
        <f t="array" ref="D6362">_xlfn.SWITCH(A6362,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362" s="7">
        <f t="shared" si="199"/>
        <v>41218</v>
      </c>
      <c r="F6362" s="5">
        <v>2012</v>
      </c>
      <c r="G6362" s="8">
        <v>479855</v>
      </c>
      <c r="H6362" s="5" t="s">
        <v>99</v>
      </c>
      <c r="I6362" s="9">
        <v>53.57</v>
      </c>
      <c r="J6362" s="10">
        <v>3.87</v>
      </c>
      <c r="K6362" s="10">
        <v>197.5481609</v>
      </c>
      <c r="L6362" s="10">
        <v>6.1689999999999996</v>
      </c>
      <c r="M6362" s="11" t="str" cm="1">
        <f t="array" ref="M6362">_xlfn.IFS(ROUND(Sales_Data[[#This Row],[Temperature]],0)&lt;50,"Cold",ROUND(Sales_Data[[#This Row],[Temperature]],0)&lt;70,"Mild",ROUND(Sales_Data[[#This Row],[Temperature]],0)&lt;84,"Warm",TRUE,"Hot")</f>
        <v>Mild</v>
      </c>
    </row>
    <row r="6363" spans="1:13" x14ac:dyDescent="0.3">
      <c r="A6363" s="5">
        <v>17</v>
      </c>
      <c r="B6363" s="6">
        <v>41218</v>
      </c>
      <c r="C6363" s="7" t="b">
        <f t="shared" si="198"/>
        <v>1</v>
      </c>
      <c r="D6363" s="7" t="str" cm="1">
        <f t="array" ref="D6363">_xlfn.SWITCH(A6363,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363" s="7">
        <f t="shared" si="199"/>
        <v>41218</v>
      </c>
      <c r="F6363" s="5">
        <v>2012</v>
      </c>
      <c r="G6363" s="8">
        <v>944100.3</v>
      </c>
      <c r="H6363" s="5" t="s">
        <v>99</v>
      </c>
      <c r="I6363" s="9">
        <v>49.96</v>
      </c>
      <c r="J6363" s="10">
        <v>3.8090000000000002</v>
      </c>
      <c r="K6363" s="10">
        <v>131.1453333</v>
      </c>
      <c r="L6363" s="10">
        <v>6.2350000000000003</v>
      </c>
      <c r="M6363" s="11" t="str" cm="1">
        <f t="array" ref="M6363">_xlfn.IFS(ROUND(Sales_Data[[#This Row],[Temperature]],0)&lt;50,"Cold",ROUND(Sales_Data[[#This Row],[Temperature]],0)&lt;70,"Mild",ROUND(Sales_Data[[#This Row],[Temperature]],0)&lt;84,"Warm",TRUE,"Hot")</f>
        <v>Mild</v>
      </c>
    </row>
    <row r="6364" spans="1:13" x14ac:dyDescent="0.3">
      <c r="A6364" s="5">
        <v>18</v>
      </c>
      <c r="B6364" s="6">
        <v>41218</v>
      </c>
      <c r="C6364" s="7" t="b">
        <f t="shared" si="198"/>
        <v>1</v>
      </c>
      <c r="D6364" s="7" t="str" cm="1">
        <f t="array" ref="D6364">_xlfn.SWITCH(A6364,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364" s="7">
        <f t="shared" si="199"/>
        <v>41218</v>
      </c>
      <c r="F6364" s="5">
        <v>2012</v>
      </c>
      <c r="G6364" s="8">
        <v>1060433.1000000001</v>
      </c>
      <c r="H6364" s="5" t="s">
        <v>99</v>
      </c>
      <c r="I6364" s="9">
        <v>57.44</v>
      </c>
      <c r="J6364" s="10">
        <v>3.9470000000000001</v>
      </c>
      <c r="K6364" s="10">
        <v>138.08826669999999</v>
      </c>
      <c r="L6364" s="10">
        <v>8.3040000000000003</v>
      </c>
      <c r="M6364" s="11" t="str" cm="1">
        <f t="array" ref="M6364">_xlfn.IFS(ROUND(Sales_Data[[#This Row],[Temperature]],0)&lt;50,"Cold",ROUND(Sales_Data[[#This Row],[Temperature]],0)&lt;70,"Mild",ROUND(Sales_Data[[#This Row],[Temperature]],0)&lt;84,"Warm",TRUE,"Hot")</f>
        <v>Mild</v>
      </c>
    </row>
    <row r="6365" spans="1:13" x14ac:dyDescent="0.3">
      <c r="A6365" s="5">
        <v>19</v>
      </c>
      <c r="B6365" s="6">
        <v>41218</v>
      </c>
      <c r="C6365" s="7" t="b">
        <f t="shared" si="198"/>
        <v>1</v>
      </c>
      <c r="D6365" s="7" t="str" cm="1">
        <f t="array" ref="D6365">_xlfn.SWITCH(A6365,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365" s="7">
        <f t="shared" si="199"/>
        <v>41218</v>
      </c>
      <c r="F6365" s="5">
        <v>2012</v>
      </c>
      <c r="G6365" s="8">
        <v>1442873.22</v>
      </c>
      <c r="H6365" s="5" t="s">
        <v>99</v>
      </c>
      <c r="I6365" s="9">
        <v>55.33</v>
      </c>
      <c r="J6365" s="10">
        <v>4.0549999999999997</v>
      </c>
      <c r="K6365" s="10">
        <v>138.08826669999999</v>
      </c>
      <c r="L6365" s="10">
        <v>8.15</v>
      </c>
      <c r="M6365" s="11" t="str" cm="1">
        <f t="array" ref="M6365">_xlfn.IFS(ROUND(Sales_Data[[#This Row],[Temperature]],0)&lt;50,"Cold",ROUND(Sales_Data[[#This Row],[Temperature]],0)&lt;70,"Mild",ROUND(Sales_Data[[#This Row],[Temperature]],0)&lt;84,"Warm",TRUE,"Hot")</f>
        <v>Mild</v>
      </c>
    </row>
    <row r="6366" spans="1:13" x14ac:dyDescent="0.3">
      <c r="A6366" s="5">
        <v>20</v>
      </c>
      <c r="B6366" s="6">
        <v>41218</v>
      </c>
      <c r="C6366" s="7" t="b">
        <f t="shared" si="198"/>
        <v>1</v>
      </c>
      <c r="D6366" s="7" t="str" cm="1">
        <f t="array" ref="D6366">_xlfn.SWITCH(A6366,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366" s="7">
        <f t="shared" si="199"/>
        <v>41218</v>
      </c>
      <c r="F6366" s="5">
        <v>2012</v>
      </c>
      <c r="G6366" s="8">
        <v>2168097.11</v>
      </c>
      <c r="H6366" s="5" t="s">
        <v>99</v>
      </c>
      <c r="I6366" s="9">
        <v>63.19</v>
      </c>
      <c r="J6366" s="10">
        <v>3.8889999999999998</v>
      </c>
      <c r="K6366" s="10">
        <v>214.53190989999999</v>
      </c>
      <c r="L6366" s="10">
        <v>7.1390000000000002</v>
      </c>
      <c r="M6366" s="11" t="str" cm="1">
        <f t="array" ref="M6366">_xlfn.IFS(ROUND(Sales_Data[[#This Row],[Temperature]],0)&lt;50,"Cold",ROUND(Sales_Data[[#This Row],[Temperature]],0)&lt;70,"Mild",ROUND(Sales_Data[[#This Row],[Temperature]],0)&lt;84,"Warm",TRUE,"Hot")</f>
        <v>Mild</v>
      </c>
    </row>
    <row r="6367" spans="1:13" x14ac:dyDescent="0.3">
      <c r="A6367" s="5">
        <v>21</v>
      </c>
      <c r="B6367" s="6">
        <v>41218</v>
      </c>
      <c r="C6367" s="7" t="b">
        <f t="shared" si="198"/>
        <v>1</v>
      </c>
      <c r="D6367" s="7" t="str" cm="1">
        <f t="array" ref="D6367">_xlfn.SWITCH(A6367,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367" s="7">
        <f t="shared" si="199"/>
        <v>41218</v>
      </c>
      <c r="F6367" s="5">
        <v>2012</v>
      </c>
      <c r="G6367" s="8">
        <v>649945.54</v>
      </c>
      <c r="H6367" s="5" t="s">
        <v>99</v>
      </c>
      <c r="I6367" s="9">
        <v>74.14</v>
      </c>
      <c r="J6367" s="10">
        <v>3.6880000000000002</v>
      </c>
      <c r="K6367" s="10">
        <v>221.3632212</v>
      </c>
      <c r="L6367" s="10">
        <v>6.891</v>
      </c>
      <c r="M6367" s="11" t="str" cm="1">
        <f t="array" ref="M6367">_xlfn.IFS(ROUND(Sales_Data[[#This Row],[Temperature]],0)&lt;50,"Cold",ROUND(Sales_Data[[#This Row],[Temperature]],0)&lt;70,"Mild",ROUND(Sales_Data[[#This Row],[Temperature]],0)&lt;84,"Warm",TRUE,"Hot")</f>
        <v>Warm</v>
      </c>
    </row>
    <row r="6368" spans="1:13" x14ac:dyDescent="0.3">
      <c r="A6368" s="5">
        <v>22</v>
      </c>
      <c r="B6368" s="6">
        <v>41218</v>
      </c>
      <c r="C6368" s="7" t="b">
        <f t="shared" si="198"/>
        <v>1</v>
      </c>
      <c r="D6368" s="7" t="str" cm="1">
        <f t="array" ref="D6368">_xlfn.SWITCH(A6368,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368" s="7">
        <f t="shared" si="199"/>
        <v>41218</v>
      </c>
      <c r="F6368" s="5">
        <v>2012</v>
      </c>
      <c r="G6368" s="8">
        <v>997868.63</v>
      </c>
      <c r="H6368" s="5" t="s">
        <v>99</v>
      </c>
      <c r="I6368" s="9">
        <v>56.72</v>
      </c>
      <c r="J6368" s="10">
        <v>3.9470000000000001</v>
      </c>
      <c r="K6368" s="10">
        <v>142.0759262</v>
      </c>
      <c r="L6368" s="10">
        <v>7.6710000000000003</v>
      </c>
      <c r="M6368" s="11" t="str" cm="1">
        <f t="array" ref="M6368">_xlfn.IFS(ROUND(Sales_Data[[#This Row],[Temperature]],0)&lt;50,"Cold",ROUND(Sales_Data[[#This Row],[Temperature]],0)&lt;70,"Mild",ROUND(Sales_Data[[#This Row],[Temperature]],0)&lt;84,"Warm",TRUE,"Hot")</f>
        <v>Mild</v>
      </c>
    </row>
    <row r="6369" spans="1:13" x14ac:dyDescent="0.3">
      <c r="A6369" s="5">
        <v>23</v>
      </c>
      <c r="B6369" s="6">
        <v>41218</v>
      </c>
      <c r="C6369" s="7" t="b">
        <f t="shared" si="198"/>
        <v>1</v>
      </c>
      <c r="D6369" s="7" t="str" cm="1">
        <f t="array" ref="D6369">_xlfn.SWITCH(A6369,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369" s="7">
        <f t="shared" si="199"/>
        <v>41218</v>
      </c>
      <c r="F6369" s="5">
        <v>2012</v>
      </c>
      <c r="G6369" s="8">
        <v>1321914.3400000001</v>
      </c>
      <c r="H6369" s="5" t="s">
        <v>99</v>
      </c>
      <c r="I6369" s="9">
        <v>52.9</v>
      </c>
      <c r="J6369" s="10">
        <v>3.9470000000000001</v>
      </c>
      <c r="K6369" s="10">
        <v>138.08826669999999</v>
      </c>
      <c r="L6369" s="10">
        <v>4.125</v>
      </c>
      <c r="M6369" s="11" t="str" cm="1">
        <f t="array" ref="M6369">_xlfn.IFS(ROUND(Sales_Data[[#This Row],[Temperature]],0)&lt;50,"Cold",ROUND(Sales_Data[[#This Row],[Temperature]],0)&lt;70,"Mild",ROUND(Sales_Data[[#This Row],[Temperature]],0)&lt;84,"Warm",TRUE,"Hot")</f>
        <v>Mild</v>
      </c>
    </row>
    <row r="6370" spans="1:13" x14ac:dyDescent="0.3">
      <c r="A6370" s="5">
        <v>24</v>
      </c>
      <c r="B6370" s="6">
        <v>41218</v>
      </c>
      <c r="C6370" s="7" t="b">
        <f t="shared" si="198"/>
        <v>1</v>
      </c>
      <c r="D6370" s="7" t="str" cm="1">
        <f t="array" ref="D6370">_xlfn.SWITCH(A6370,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370" s="7">
        <f t="shared" si="199"/>
        <v>41218</v>
      </c>
      <c r="F6370" s="5">
        <v>2012</v>
      </c>
      <c r="G6370" s="8">
        <v>1355391.79</v>
      </c>
      <c r="H6370" s="5" t="s">
        <v>99</v>
      </c>
      <c r="I6370" s="9">
        <v>58.7</v>
      </c>
      <c r="J6370" s="10">
        <v>4.0549999999999997</v>
      </c>
      <c r="K6370" s="10">
        <v>138.08826669999999</v>
      </c>
      <c r="L6370" s="10">
        <v>8.9830000000000005</v>
      </c>
      <c r="M6370" s="11" t="str" cm="1">
        <f t="array" ref="M6370">_xlfn.IFS(ROUND(Sales_Data[[#This Row],[Temperature]],0)&lt;50,"Cold",ROUND(Sales_Data[[#This Row],[Temperature]],0)&lt;70,"Mild",ROUND(Sales_Data[[#This Row],[Temperature]],0)&lt;84,"Warm",TRUE,"Hot")</f>
        <v>Mild</v>
      </c>
    </row>
    <row r="6371" spans="1:13" x14ac:dyDescent="0.3">
      <c r="A6371" s="5">
        <v>25</v>
      </c>
      <c r="B6371" s="6">
        <v>41218</v>
      </c>
      <c r="C6371" s="7" t="b">
        <f t="shared" si="198"/>
        <v>1</v>
      </c>
      <c r="D6371" s="7" t="str" cm="1">
        <f t="array" ref="D6371">_xlfn.SWITCH(A6371,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371" s="7">
        <f t="shared" si="199"/>
        <v>41218</v>
      </c>
      <c r="F6371" s="5">
        <v>2012</v>
      </c>
      <c r="G6371" s="8">
        <v>739866.16</v>
      </c>
      <c r="H6371" s="5" t="s">
        <v>99</v>
      </c>
      <c r="I6371" s="9">
        <v>59.21</v>
      </c>
      <c r="J6371" s="10">
        <v>3.8889999999999998</v>
      </c>
      <c r="K6371" s="10">
        <v>214.53190989999999</v>
      </c>
      <c r="L6371" s="10">
        <v>7.1390000000000002</v>
      </c>
      <c r="M6371" s="11" t="str" cm="1">
        <f t="array" ref="M6371">_xlfn.IFS(ROUND(Sales_Data[[#This Row],[Temperature]],0)&lt;50,"Cold",ROUND(Sales_Data[[#This Row],[Temperature]],0)&lt;70,"Mild",ROUND(Sales_Data[[#This Row],[Temperature]],0)&lt;84,"Warm",TRUE,"Hot")</f>
        <v>Mild</v>
      </c>
    </row>
    <row r="6372" spans="1:13" x14ac:dyDescent="0.3">
      <c r="A6372" s="5">
        <v>26</v>
      </c>
      <c r="B6372" s="6">
        <v>41218</v>
      </c>
      <c r="C6372" s="7" t="b">
        <f t="shared" si="198"/>
        <v>1</v>
      </c>
      <c r="D6372" s="7" t="str" cm="1">
        <f t="array" ref="D6372">_xlfn.SWITCH(A6372,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372" s="7">
        <f t="shared" si="199"/>
        <v>41218</v>
      </c>
      <c r="F6372" s="5">
        <v>2012</v>
      </c>
      <c r="G6372" s="8">
        <v>1062548.73</v>
      </c>
      <c r="H6372" s="5" t="s">
        <v>99</v>
      </c>
      <c r="I6372" s="9">
        <v>47.11</v>
      </c>
      <c r="J6372" s="10">
        <v>3.9470000000000001</v>
      </c>
      <c r="K6372" s="10">
        <v>138.08826669999999</v>
      </c>
      <c r="L6372" s="10">
        <v>7.4889999999999999</v>
      </c>
      <c r="M6372" s="11" t="str" cm="1">
        <f t="array" ref="M6372">_xlfn.IFS(ROUND(Sales_Data[[#This Row],[Temperature]],0)&lt;50,"Cold",ROUND(Sales_Data[[#This Row],[Temperature]],0)&lt;70,"Mild",ROUND(Sales_Data[[#This Row],[Temperature]],0)&lt;84,"Warm",TRUE,"Hot")</f>
        <v>Cold</v>
      </c>
    </row>
    <row r="6373" spans="1:13" x14ac:dyDescent="0.3">
      <c r="A6373" s="5">
        <v>27</v>
      </c>
      <c r="B6373" s="6">
        <v>41218</v>
      </c>
      <c r="C6373" s="7" t="b">
        <f t="shared" si="198"/>
        <v>1</v>
      </c>
      <c r="D6373" s="7" t="str" cm="1">
        <f t="array" ref="D6373">_xlfn.SWITCH(A6373,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373" s="7">
        <f t="shared" si="199"/>
        <v>41218</v>
      </c>
      <c r="F6373" s="5">
        <v>2012</v>
      </c>
      <c r="G6373" s="8">
        <v>1674306.31</v>
      </c>
      <c r="H6373" s="5" t="s">
        <v>99</v>
      </c>
      <c r="I6373" s="9">
        <v>58.97</v>
      </c>
      <c r="J6373" s="10">
        <v>4.0549999999999997</v>
      </c>
      <c r="K6373" s="10">
        <v>142.0759262</v>
      </c>
      <c r="L6373" s="10">
        <v>8.2530000000000001</v>
      </c>
      <c r="M6373" s="11" t="str" cm="1">
        <f t="array" ref="M6373">_xlfn.IFS(ROUND(Sales_Data[[#This Row],[Temperature]],0)&lt;50,"Cold",ROUND(Sales_Data[[#This Row],[Temperature]],0)&lt;70,"Mild",ROUND(Sales_Data[[#This Row],[Temperature]],0)&lt;84,"Warm",TRUE,"Hot")</f>
        <v>Mild</v>
      </c>
    </row>
    <row r="6374" spans="1:13" x14ac:dyDescent="0.3">
      <c r="A6374" s="5">
        <v>28</v>
      </c>
      <c r="B6374" s="6">
        <v>41218</v>
      </c>
      <c r="C6374" s="7" t="b">
        <f t="shared" si="198"/>
        <v>1</v>
      </c>
      <c r="D6374" s="7" t="str" cm="1">
        <f t="array" ref="D6374">_xlfn.SWITCH(A6374,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374" s="7">
        <f t="shared" si="199"/>
        <v>41218</v>
      </c>
      <c r="F6374" s="5">
        <v>2012</v>
      </c>
      <c r="G6374" s="8">
        <v>1264575.18</v>
      </c>
      <c r="H6374" s="5" t="s">
        <v>99</v>
      </c>
      <c r="I6374" s="9">
        <v>77.27</v>
      </c>
      <c r="J6374" s="10">
        <v>4.1859999999999999</v>
      </c>
      <c r="K6374" s="10">
        <v>131.1453333</v>
      </c>
      <c r="L6374" s="10">
        <v>11.627000000000001</v>
      </c>
      <c r="M6374" s="11" t="str" cm="1">
        <f t="array" ref="M6374">_xlfn.IFS(ROUND(Sales_Data[[#This Row],[Temperature]],0)&lt;50,"Cold",ROUND(Sales_Data[[#This Row],[Temperature]],0)&lt;70,"Mild",ROUND(Sales_Data[[#This Row],[Temperature]],0)&lt;84,"Warm",TRUE,"Hot")</f>
        <v>Warm</v>
      </c>
    </row>
    <row r="6375" spans="1:13" x14ac:dyDescent="0.3">
      <c r="A6375" s="5">
        <v>29</v>
      </c>
      <c r="B6375" s="6">
        <v>41218</v>
      </c>
      <c r="C6375" s="7" t="b">
        <f t="shared" si="198"/>
        <v>1</v>
      </c>
      <c r="D6375" s="7" t="str" cm="1">
        <f t="array" ref="D6375">_xlfn.SWITCH(A6375,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375" s="7">
        <f t="shared" si="199"/>
        <v>41218</v>
      </c>
      <c r="F6375" s="5">
        <v>2012</v>
      </c>
      <c r="G6375" s="8">
        <v>529707.87</v>
      </c>
      <c r="H6375" s="5" t="s">
        <v>99</v>
      </c>
      <c r="I6375" s="9">
        <v>56.72</v>
      </c>
      <c r="J6375" s="10">
        <v>3.9470000000000001</v>
      </c>
      <c r="K6375" s="10">
        <v>138.08826669999999</v>
      </c>
      <c r="L6375" s="10">
        <v>9.14</v>
      </c>
      <c r="M6375" s="11" t="str" cm="1">
        <f t="array" ref="M6375">_xlfn.IFS(ROUND(Sales_Data[[#This Row],[Temperature]],0)&lt;50,"Cold",ROUND(Sales_Data[[#This Row],[Temperature]],0)&lt;70,"Mild",ROUND(Sales_Data[[#This Row],[Temperature]],0)&lt;84,"Warm",TRUE,"Hot")</f>
        <v>Mild</v>
      </c>
    </row>
    <row r="6376" spans="1:13" x14ac:dyDescent="0.3">
      <c r="A6376" s="5">
        <v>30</v>
      </c>
      <c r="B6376" s="6">
        <v>41218</v>
      </c>
      <c r="C6376" s="7" t="b">
        <f t="shared" si="198"/>
        <v>1</v>
      </c>
      <c r="D6376" s="7" t="str" cm="1">
        <f t="array" ref="D6376">_xlfn.SWITCH(A6376,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376" s="7">
        <f t="shared" si="199"/>
        <v>41218</v>
      </c>
      <c r="F6376" s="5">
        <v>2012</v>
      </c>
      <c r="G6376" s="8">
        <v>436070.45</v>
      </c>
      <c r="H6376" s="5" t="s">
        <v>99</v>
      </c>
      <c r="I6376" s="9">
        <v>74.14</v>
      </c>
      <c r="J6376" s="10">
        <v>3.6880000000000002</v>
      </c>
      <c r="K6376" s="10">
        <v>221.3632212</v>
      </c>
      <c r="L6376" s="10">
        <v>6.891</v>
      </c>
      <c r="M6376" s="11" t="str" cm="1">
        <f t="array" ref="M6376">_xlfn.IFS(ROUND(Sales_Data[[#This Row],[Temperature]],0)&lt;50,"Cold",ROUND(Sales_Data[[#This Row],[Temperature]],0)&lt;70,"Mild",ROUND(Sales_Data[[#This Row],[Temperature]],0)&lt;84,"Warm",TRUE,"Hot")</f>
        <v>Warm</v>
      </c>
    </row>
    <row r="6377" spans="1:13" x14ac:dyDescent="0.3">
      <c r="A6377" s="5">
        <v>31</v>
      </c>
      <c r="B6377" s="6">
        <v>41218</v>
      </c>
      <c r="C6377" s="7" t="b">
        <f t="shared" si="198"/>
        <v>1</v>
      </c>
      <c r="D6377" s="7" t="str" cm="1">
        <f t="array" ref="D6377">_xlfn.SWITCH(A6377,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377" s="7">
        <f t="shared" si="199"/>
        <v>41218</v>
      </c>
      <c r="F6377" s="5">
        <v>2012</v>
      </c>
      <c r="G6377" s="8">
        <v>1392938.06</v>
      </c>
      <c r="H6377" s="5" t="s">
        <v>99</v>
      </c>
      <c r="I6377" s="9">
        <v>74.14</v>
      </c>
      <c r="J6377" s="10">
        <v>3.6880000000000002</v>
      </c>
      <c r="K6377" s="10">
        <v>221.3632212</v>
      </c>
      <c r="L6377" s="10">
        <v>6.891</v>
      </c>
      <c r="M6377" s="11" t="str" cm="1">
        <f t="array" ref="M6377">_xlfn.IFS(ROUND(Sales_Data[[#This Row],[Temperature]],0)&lt;50,"Cold",ROUND(Sales_Data[[#This Row],[Temperature]],0)&lt;70,"Mild",ROUND(Sales_Data[[#This Row],[Temperature]],0)&lt;84,"Warm",TRUE,"Hot")</f>
        <v>Warm</v>
      </c>
    </row>
    <row r="6378" spans="1:13" x14ac:dyDescent="0.3">
      <c r="A6378" s="5">
        <v>32</v>
      </c>
      <c r="B6378" s="6">
        <v>41218</v>
      </c>
      <c r="C6378" s="7" t="b">
        <f t="shared" si="198"/>
        <v>1</v>
      </c>
      <c r="D6378" s="7" t="str" cm="1">
        <f t="array" ref="D6378">_xlfn.SWITCH(A6378,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378" s="7">
        <f t="shared" si="199"/>
        <v>41218</v>
      </c>
      <c r="F6378" s="5">
        <v>2012</v>
      </c>
      <c r="G6378" s="8">
        <v>1187051.07</v>
      </c>
      <c r="H6378" s="5" t="s">
        <v>99</v>
      </c>
      <c r="I6378" s="9">
        <v>55.4</v>
      </c>
      <c r="J6378" s="10">
        <v>3.87</v>
      </c>
      <c r="K6378" s="10">
        <v>197.5481609</v>
      </c>
      <c r="L6378" s="10">
        <v>8.09</v>
      </c>
      <c r="M6378" s="11" t="str" cm="1">
        <f t="array" ref="M6378">_xlfn.IFS(ROUND(Sales_Data[[#This Row],[Temperature]],0)&lt;50,"Cold",ROUND(Sales_Data[[#This Row],[Temperature]],0)&lt;70,"Mild",ROUND(Sales_Data[[#This Row],[Temperature]],0)&lt;84,"Warm",TRUE,"Hot")</f>
        <v>Mild</v>
      </c>
    </row>
    <row r="6379" spans="1:13" x14ac:dyDescent="0.3">
      <c r="A6379" s="5">
        <v>33</v>
      </c>
      <c r="B6379" s="6">
        <v>41218</v>
      </c>
      <c r="C6379" s="7" t="b">
        <f t="shared" si="198"/>
        <v>1</v>
      </c>
      <c r="D6379" s="7" t="str" cm="1">
        <f t="array" ref="D6379">_xlfn.SWITCH(A6379,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379" s="7">
        <f t="shared" si="199"/>
        <v>41218</v>
      </c>
      <c r="F6379" s="5">
        <v>2012</v>
      </c>
      <c r="G6379" s="8">
        <v>295841.84000000003</v>
      </c>
      <c r="H6379" s="5" t="s">
        <v>99</v>
      </c>
      <c r="I6379" s="9">
        <v>81.02</v>
      </c>
      <c r="J6379" s="10">
        <v>4.1859999999999999</v>
      </c>
      <c r="K6379" s="10">
        <v>131.1453333</v>
      </c>
      <c r="L6379" s="10">
        <v>7.3959999999999999</v>
      </c>
      <c r="M6379" s="11" t="str" cm="1">
        <f t="array" ref="M6379">_xlfn.IFS(ROUND(Sales_Data[[#This Row],[Temperature]],0)&lt;50,"Cold",ROUND(Sales_Data[[#This Row],[Temperature]],0)&lt;70,"Mild",ROUND(Sales_Data[[#This Row],[Temperature]],0)&lt;84,"Warm",TRUE,"Hot")</f>
        <v>Warm</v>
      </c>
    </row>
    <row r="6380" spans="1:13" x14ac:dyDescent="0.3">
      <c r="A6380" s="5">
        <v>34</v>
      </c>
      <c r="B6380" s="6">
        <v>41218</v>
      </c>
      <c r="C6380" s="7" t="b">
        <f t="shared" si="198"/>
        <v>1</v>
      </c>
      <c r="D6380" s="7" t="str" cm="1">
        <f t="array" ref="D6380">_xlfn.SWITCH(A6380,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380" s="7">
        <f t="shared" si="199"/>
        <v>41218</v>
      </c>
      <c r="F6380" s="5">
        <v>2012</v>
      </c>
      <c r="G6380" s="8">
        <v>949625.52</v>
      </c>
      <c r="H6380" s="5" t="s">
        <v>99</v>
      </c>
      <c r="I6380" s="9">
        <v>61.92</v>
      </c>
      <c r="J6380" s="10">
        <v>3.6850000000000001</v>
      </c>
      <c r="K6380" s="10">
        <v>131.1453333</v>
      </c>
      <c r="L6380" s="10">
        <v>9.5749999999999993</v>
      </c>
      <c r="M6380" s="11" t="str" cm="1">
        <f t="array" ref="M6380">_xlfn.IFS(ROUND(Sales_Data[[#This Row],[Temperature]],0)&lt;50,"Cold",ROUND(Sales_Data[[#This Row],[Temperature]],0)&lt;70,"Mild",ROUND(Sales_Data[[#This Row],[Temperature]],0)&lt;84,"Warm",TRUE,"Hot")</f>
        <v>Mild</v>
      </c>
    </row>
    <row r="6381" spans="1:13" x14ac:dyDescent="0.3">
      <c r="A6381" s="5">
        <v>35</v>
      </c>
      <c r="B6381" s="6">
        <v>41218</v>
      </c>
      <c r="C6381" s="7" t="b">
        <f t="shared" si="198"/>
        <v>1</v>
      </c>
      <c r="D6381" s="7" t="str" cm="1">
        <f t="array" ref="D6381">_xlfn.SWITCH(A6381,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381" s="7">
        <f t="shared" si="199"/>
        <v>41218</v>
      </c>
      <c r="F6381" s="5">
        <v>2012</v>
      </c>
      <c r="G6381" s="8">
        <v>802383.63</v>
      </c>
      <c r="H6381" s="5" t="s">
        <v>99</v>
      </c>
      <c r="I6381" s="9">
        <v>58.97</v>
      </c>
      <c r="J6381" s="10">
        <v>3.8889999999999998</v>
      </c>
      <c r="K6381" s="10">
        <v>142.0759262</v>
      </c>
      <c r="L6381" s="10">
        <v>8.8759999999999994</v>
      </c>
      <c r="M6381" s="11" t="str" cm="1">
        <f t="array" ref="M6381">_xlfn.IFS(ROUND(Sales_Data[[#This Row],[Temperature]],0)&lt;50,"Cold",ROUND(Sales_Data[[#This Row],[Temperature]],0)&lt;70,"Mild",ROUND(Sales_Data[[#This Row],[Temperature]],0)&lt;84,"Warm",TRUE,"Hot")</f>
        <v>Mild</v>
      </c>
    </row>
    <row r="6382" spans="1:13" x14ac:dyDescent="0.3">
      <c r="A6382" s="5">
        <v>36</v>
      </c>
      <c r="B6382" s="6">
        <v>41218</v>
      </c>
      <c r="C6382" s="7" t="b">
        <f t="shared" si="198"/>
        <v>1</v>
      </c>
      <c r="D6382" s="7" t="str" cm="1">
        <f t="array" ref="D6382">_xlfn.SWITCH(A6382,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382" s="7">
        <f t="shared" si="199"/>
        <v>41218</v>
      </c>
      <c r="F6382" s="5">
        <v>2012</v>
      </c>
      <c r="G6382" s="8">
        <v>330518.34000000003</v>
      </c>
      <c r="H6382" s="5" t="s">
        <v>99</v>
      </c>
      <c r="I6382" s="9">
        <v>76.55</v>
      </c>
      <c r="J6382" s="10">
        <v>3.7639999999999998</v>
      </c>
      <c r="K6382" s="10">
        <v>220.40755809999999</v>
      </c>
      <c r="L6382" s="10">
        <v>6.9889999999999999</v>
      </c>
      <c r="M6382" s="11" t="str" cm="1">
        <f t="array" ref="M6382">_xlfn.IFS(ROUND(Sales_Data[[#This Row],[Temperature]],0)&lt;50,"Cold",ROUND(Sales_Data[[#This Row],[Temperature]],0)&lt;70,"Mild",ROUND(Sales_Data[[#This Row],[Temperature]],0)&lt;84,"Warm",TRUE,"Hot")</f>
        <v>Warm</v>
      </c>
    </row>
    <row r="6383" spans="1:13" x14ac:dyDescent="0.3">
      <c r="A6383" s="5">
        <v>37</v>
      </c>
      <c r="B6383" s="6">
        <v>41218</v>
      </c>
      <c r="C6383" s="7" t="b">
        <f t="shared" si="198"/>
        <v>1</v>
      </c>
      <c r="D6383" s="7" t="str" cm="1">
        <f t="array" ref="D6383">_xlfn.SWITCH(A6383,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383" s="7">
        <f t="shared" si="199"/>
        <v>41218</v>
      </c>
      <c r="F6383" s="5">
        <v>2012</v>
      </c>
      <c r="G6383" s="8">
        <v>527983.04</v>
      </c>
      <c r="H6383" s="5" t="s">
        <v>99</v>
      </c>
      <c r="I6383" s="9">
        <v>76.55</v>
      </c>
      <c r="J6383" s="10">
        <v>3.6880000000000002</v>
      </c>
      <c r="K6383" s="10">
        <v>220.40755809999999</v>
      </c>
      <c r="L6383" s="10">
        <v>6.9889999999999999</v>
      </c>
      <c r="M6383" s="11" t="str" cm="1">
        <f t="array" ref="M6383">_xlfn.IFS(ROUND(Sales_Data[[#This Row],[Temperature]],0)&lt;50,"Cold",ROUND(Sales_Data[[#This Row],[Temperature]],0)&lt;70,"Mild",ROUND(Sales_Data[[#This Row],[Temperature]],0)&lt;84,"Warm",TRUE,"Hot")</f>
        <v>Warm</v>
      </c>
    </row>
    <row r="6384" spans="1:13" x14ac:dyDescent="0.3">
      <c r="A6384" s="5">
        <v>38</v>
      </c>
      <c r="B6384" s="6">
        <v>41218</v>
      </c>
      <c r="C6384" s="7" t="b">
        <f t="shared" si="198"/>
        <v>1</v>
      </c>
      <c r="D6384" s="7" t="str" cm="1">
        <f t="array" ref="D6384">_xlfn.SWITCH(A6384,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384" s="7">
        <f t="shared" si="199"/>
        <v>41218</v>
      </c>
      <c r="F6384" s="5">
        <v>2012</v>
      </c>
      <c r="G6384" s="8">
        <v>429914.6</v>
      </c>
      <c r="H6384" s="5" t="s">
        <v>99</v>
      </c>
      <c r="I6384" s="9">
        <v>77.27</v>
      </c>
      <c r="J6384" s="10">
        <v>4.1859999999999999</v>
      </c>
      <c r="K6384" s="10">
        <v>131.1453333</v>
      </c>
      <c r="L6384" s="10">
        <v>11.627000000000001</v>
      </c>
      <c r="M6384" s="11" t="str" cm="1">
        <f t="array" ref="M6384">_xlfn.IFS(ROUND(Sales_Data[[#This Row],[Temperature]],0)&lt;50,"Cold",ROUND(Sales_Data[[#This Row],[Temperature]],0)&lt;70,"Mild",ROUND(Sales_Data[[#This Row],[Temperature]],0)&lt;84,"Warm",TRUE,"Hot")</f>
        <v>Warm</v>
      </c>
    </row>
    <row r="6385" spans="1:13" x14ac:dyDescent="0.3">
      <c r="A6385" s="5">
        <v>39</v>
      </c>
      <c r="B6385" s="6">
        <v>41218</v>
      </c>
      <c r="C6385" s="7" t="b">
        <f t="shared" si="198"/>
        <v>1</v>
      </c>
      <c r="D6385" s="7" t="str" cm="1">
        <f t="array" ref="D6385">_xlfn.SWITCH(A6385,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385" s="7">
        <f t="shared" si="199"/>
        <v>41218</v>
      </c>
      <c r="F6385" s="5">
        <v>2012</v>
      </c>
      <c r="G6385" s="8">
        <v>1470792.41</v>
      </c>
      <c r="H6385" s="5" t="s">
        <v>99</v>
      </c>
      <c r="I6385" s="9">
        <v>75.52</v>
      </c>
      <c r="J6385" s="10">
        <v>3.6880000000000002</v>
      </c>
      <c r="K6385" s="10">
        <v>220.40755809999999</v>
      </c>
      <c r="L6385" s="10">
        <v>6.9889999999999999</v>
      </c>
      <c r="M6385" s="11" t="str" cm="1">
        <f t="array" ref="M6385">_xlfn.IFS(ROUND(Sales_Data[[#This Row],[Temperature]],0)&lt;50,"Cold",ROUND(Sales_Data[[#This Row],[Temperature]],0)&lt;70,"Mild",ROUND(Sales_Data[[#This Row],[Temperature]],0)&lt;84,"Warm",TRUE,"Hot")</f>
        <v>Warm</v>
      </c>
    </row>
    <row r="6386" spans="1:13" x14ac:dyDescent="0.3">
      <c r="A6386" s="5">
        <v>40</v>
      </c>
      <c r="B6386" s="6">
        <v>41218</v>
      </c>
      <c r="C6386" s="7" t="b">
        <f t="shared" si="198"/>
        <v>1</v>
      </c>
      <c r="D6386" s="7" t="str" cm="1">
        <f t="array" ref="D6386">_xlfn.SWITCH(A6386,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386" s="7">
        <f t="shared" si="199"/>
        <v>41218</v>
      </c>
      <c r="F6386" s="5">
        <v>2012</v>
      </c>
      <c r="G6386" s="8">
        <v>967729.35</v>
      </c>
      <c r="H6386" s="5" t="s">
        <v>99</v>
      </c>
      <c r="I6386" s="9">
        <v>52.06</v>
      </c>
      <c r="J6386" s="10">
        <v>3.9470000000000001</v>
      </c>
      <c r="K6386" s="10">
        <v>138.08826669999999</v>
      </c>
      <c r="L6386" s="10">
        <v>4.125</v>
      </c>
      <c r="M6386" s="11" t="str" cm="1">
        <f t="array" ref="M6386">_xlfn.IFS(ROUND(Sales_Data[[#This Row],[Temperature]],0)&lt;50,"Cold",ROUND(Sales_Data[[#This Row],[Temperature]],0)&lt;70,"Mild",ROUND(Sales_Data[[#This Row],[Temperature]],0)&lt;84,"Warm",TRUE,"Hot")</f>
        <v>Mild</v>
      </c>
    </row>
    <row r="6387" spans="1:13" x14ac:dyDescent="0.3">
      <c r="A6387" s="5">
        <v>41</v>
      </c>
      <c r="B6387" s="6">
        <v>41218</v>
      </c>
      <c r="C6387" s="7" t="b">
        <f t="shared" si="198"/>
        <v>1</v>
      </c>
      <c r="D6387" s="7" t="str" cm="1">
        <f t="array" ref="D6387">_xlfn.SWITCH(A6387,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387" s="7">
        <f t="shared" si="199"/>
        <v>41218</v>
      </c>
      <c r="F6387" s="5">
        <v>2012</v>
      </c>
      <c r="G6387" s="8">
        <v>1353285.1</v>
      </c>
      <c r="H6387" s="5" t="s">
        <v>99</v>
      </c>
      <c r="I6387" s="9">
        <v>50.22</v>
      </c>
      <c r="J6387" s="10">
        <v>3.87</v>
      </c>
      <c r="K6387" s="10">
        <v>197.5481609</v>
      </c>
      <c r="L6387" s="10">
        <v>6.5469999999999997</v>
      </c>
      <c r="M6387" s="11" t="str" cm="1">
        <f t="array" ref="M6387">_xlfn.IFS(ROUND(Sales_Data[[#This Row],[Temperature]],0)&lt;50,"Cold",ROUND(Sales_Data[[#This Row],[Temperature]],0)&lt;70,"Mild",ROUND(Sales_Data[[#This Row],[Temperature]],0)&lt;84,"Warm",TRUE,"Hot")</f>
        <v>Mild</v>
      </c>
    </row>
    <row r="6388" spans="1:13" x14ac:dyDescent="0.3">
      <c r="A6388" s="5">
        <v>42</v>
      </c>
      <c r="B6388" s="6">
        <v>41218</v>
      </c>
      <c r="C6388" s="7" t="b">
        <f t="shared" si="198"/>
        <v>1</v>
      </c>
      <c r="D6388" s="7" t="str" cm="1">
        <f t="array" ref="D6388">_xlfn.SWITCH(A6388,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388" s="7">
        <f t="shared" si="199"/>
        <v>41218</v>
      </c>
      <c r="F6388" s="5">
        <v>2012</v>
      </c>
      <c r="G6388" s="8">
        <v>643603.68999999994</v>
      </c>
      <c r="H6388" s="5" t="s">
        <v>99</v>
      </c>
      <c r="I6388" s="9">
        <v>76.03</v>
      </c>
      <c r="J6388" s="10">
        <v>4.1859999999999999</v>
      </c>
      <c r="K6388" s="10">
        <v>131.1453333</v>
      </c>
      <c r="L6388" s="10">
        <v>7.3819999999999997</v>
      </c>
      <c r="M6388" s="11" t="str" cm="1">
        <f t="array" ref="M6388">_xlfn.IFS(ROUND(Sales_Data[[#This Row],[Temperature]],0)&lt;50,"Cold",ROUND(Sales_Data[[#This Row],[Temperature]],0)&lt;70,"Mild",ROUND(Sales_Data[[#This Row],[Temperature]],0)&lt;84,"Warm",TRUE,"Hot")</f>
        <v>Warm</v>
      </c>
    </row>
    <row r="6389" spans="1:13" x14ac:dyDescent="0.3">
      <c r="A6389" s="5">
        <v>43</v>
      </c>
      <c r="B6389" s="6">
        <v>41218</v>
      </c>
      <c r="C6389" s="7" t="b">
        <f t="shared" si="198"/>
        <v>1</v>
      </c>
      <c r="D6389" s="7" t="str" cm="1">
        <f t="array" ref="D6389">_xlfn.SWITCH(A6389,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389" s="7">
        <f t="shared" si="199"/>
        <v>41218</v>
      </c>
      <c r="F6389" s="5">
        <v>2012</v>
      </c>
      <c r="G6389" s="8">
        <v>640159.04</v>
      </c>
      <c r="H6389" s="5" t="s">
        <v>99</v>
      </c>
      <c r="I6389" s="9">
        <v>67.59</v>
      </c>
      <c r="J6389" s="10">
        <v>3.6880000000000002</v>
      </c>
      <c r="K6389" s="10">
        <v>213.1623524</v>
      </c>
      <c r="L6389" s="10">
        <v>9.5749999999999993</v>
      </c>
      <c r="M6389" s="11" t="str" cm="1">
        <f t="array" ref="M6389">_xlfn.IFS(ROUND(Sales_Data[[#This Row],[Temperature]],0)&lt;50,"Cold",ROUND(Sales_Data[[#This Row],[Temperature]],0)&lt;70,"Mild",ROUND(Sales_Data[[#This Row],[Temperature]],0)&lt;84,"Warm",TRUE,"Hot")</f>
        <v>Mild</v>
      </c>
    </row>
    <row r="6390" spans="1:13" x14ac:dyDescent="0.3">
      <c r="A6390" s="5">
        <v>44</v>
      </c>
      <c r="B6390" s="6">
        <v>41218</v>
      </c>
      <c r="C6390" s="7" t="b">
        <f t="shared" si="198"/>
        <v>1</v>
      </c>
      <c r="D6390" s="7" t="str" cm="1">
        <f t="array" ref="D6390">_xlfn.SWITCH(A6390,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90" s="7">
        <f t="shared" si="199"/>
        <v>41218</v>
      </c>
      <c r="F6390" s="5">
        <v>2012</v>
      </c>
      <c r="G6390" s="8">
        <v>341381.08</v>
      </c>
      <c r="H6390" s="5" t="s">
        <v>99</v>
      </c>
      <c r="I6390" s="9">
        <v>56.47</v>
      </c>
      <c r="J6390" s="10">
        <v>3.8090000000000002</v>
      </c>
      <c r="K6390" s="10">
        <v>131.1453333</v>
      </c>
      <c r="L6390" s="10">
        <v>5.6210000000000004</v>
      </c>
      <c r="M6390" s="11" t="str" cm="1">
        <f t="array" ref="M6390">_xlfn.IFS(ROUND(Sales_Data[[#This Row],[Temperature]],0)&lt;50,"Cold",ROUND(Sales_Data[[#This Row],[Temperature]],0)&lt;70,"Mild",ROUND(Sales_Data[[#This Row],[Temperature]],0)&lt;84,"Warm",TRUE,"Hot")</f>
        <v>Mild</v>
      </c>
    </row>
    <row r="6391" spans="1:13" x14ac:dyDescent="0.3">
      <c r="A6391" s="5">
        <v>45</v>
      </c>
      <c r="B6391" s="6">
        <v>41218</v>
      </c>
      <c r="C6391" s="7" t="b">
        <f t="shared" si="198"/>
        <v>1</v>
      </c>
      <c r="D6391" s="7" t="str" cm="1">
        <f t="array" ref="D6391">_xlfn.SWITCH(A6391,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91" s="7">
        <f t="shared" si="199"/>
        <v>41218</v>
      </c>
      <c r="F6391" s="5">
        <v>2012</v>
      </c>
      <c r="G6391" s="8">
        <v>770487.37</v>
      </c>
      <c r="H6391" s="5" t="s">
        <v>99</v>
      </c>
      <c r="I6391" s="9">
        <v>61.24</v>
      </c>
      <c r="J6391" s="10">
        <v>3.8889999999999998</v>
      </c>
      <c r="K6391" s="10">
        <v>190.97641669999999</v>
      </c>
      <c r="L6391" s="10">
        <v>8.5670000000000002</v>
      </c>
      <c r="M6391" s="11" t="str" cm="1">
        <f t="array" ref="M6391">_xlfn.IFS(ROUND(Sales_Data[[#This Row],[Temperature]],0)&lt;50,"Cold",ROUND(Sales_Data[[#This Row],[Temperature]],0)&lt;70,"Mild",ROUND(Sales_Data[[#This Row],[Temperature]],0)&lt;84,"Warm",TRUE,"Hot")</f>
        <v>Mild</v>
      </c>
    </row>
    <row r="6392" spans="1:13" x14ac:dyDescent="0.3">
      <c r="A6392" s="5">
        <v>1</v>
      </c>
      <c r="B6392" s="6">
        <v>41253</v>
      </c>
      <c r="C6392" s="7" t="b">
        <f t="shared" si="198"/>
        <v>1</v>
      </c>
      <c r="D6392" s="7" t="str" cm="1">
        <f t="array" ref="D6392">_xlfn.SWITCH(A6392,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92" s="7">
        <f t="shared" si="199"/>
        <v>41253</v>
      </c>
      <c r="F6392" s="5">
        <v>2012</v>
      </c>
      <c r="G6392" s="8">
        <v>1573072.81</v>
      </c>
      <c r="H6392" s="5" t="s">
        <v>99</v>
      </c>
      <c r="I6392" s="9">
        <v>62.99</v>
      </c>
      <c r="J6392" s="10">
        <v>3.601</v>
      </c>
      <c r="K6392" s="10">
        <v>223.38129649999999</v>
      </c>
      <c r="L6392" s="10">
        <v>6.5730000000000004</v>
      </c>
      <c r="M6392" s="11" t="str" cm="1">
        <f t="array" ref="M6392">_xlfn.IFS(ROUND(Sales_Data[[#This Row],[Temperature]],0)&lt;50,"Cold",ROUND(Sales_Data[[#This Row],[Temperature]],0)&lt;70,"Mild",ROUND(Sales_Data[[#This Row],[Temperature]],0)&lt;84,"Warm",TRUE,"Hot")</f>
        <v>Mild</v>
      </c>
    </row>
    <row r="6393" spans="1:13" x14ac:dyDescent="0.3">
      <c r="A6393" s="5">
        <v>2</v>
      </c>
      <c r="B6393" s="6">
        <v>41253</v>
      </c>
      <c r="C6393" s="7" t="b">
        <f t="shared" si="198"/>
        <v>1</v>
      </c>
      <c r="D6393" s="7" t="str" cm="1">
        <f t="array" ref="D6393">_xlfn.SWITCH(A6393,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93" s="7">
        <f t="shared" si="199"/>
        <v>41253</v>
      </c>
      <c r="F6393" s="5">
        <v>2012</v>
      </c>
      <c r="G6393" s="8">
        <v>1900745.13</v>
      </c>
      <c r="H6393" s="5" t="s">
        <v>99</v>
      </c>
      <c r="I6393" s="9">
        <v>60.97</v>
      </c>
      <c r="J6393" s="10">
        <v>3.601</v>
      </c>
      <c r="K6393" s="10">
        <v>223.0154263</v>
      </c>
      <c r="L6393" s="10">
        <v>6.17</v>
      </c>
      <c r="M6393" s="11" t="str" cm="1">
        <f t="array" ref="M6393">_xlfn.IFS(ROUND(Sales_Data[[#This Row],[Temperature]],0)&lt;50,"Cold",ROUND(Sales_Data[[#This Row],[Temperature]],0)&lt;70,"Mild",ROUND(Sales_Data[[#This Row],[Temperature]],0)&lt;84,"Warm",TRUE,"Hot")</f>
        <v>Mild</v>
      </c>
    </row>
    <row r="6394" spans="1:13" x14ac:dyDescent="0.3">
      <c r="A6394" s="5">
        <v>3</v>
      </c>
      <c r="B6394" s="6">
        <v>41253</v>
      </c>
      <c r="C6394" s="7" t="b">
        <f t="shared" si="198"/>
        <v>1</v>
      </c>
      <c r="D6394" s="7" t="str" cm="1">
        <f t="array" ref="D6394">_xlfn.SWITCH(A6394,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94" s="7">
        <f t="shared" si="199"/>
        <v>41253</v>
      </c>
      <c r="F6394" s="5">
        <v>2012</v>
      </c>
      <c r="G6394" s="8">
        <v>410804.39</v>
      </c>
      <c r="H6394" s="5" t="s">
        <v>99</v>
      </c>
      <c r="I6394" s="9">
        <v>70.31</v>
      </c>
      <c r="J6394" s="10">
        <v>3.601</v>
      </c>
      <c r="K6394" s="10">
        <v>226.9239785</v>
      </c>
      <c r="L6394" s="10">
        <v>6.0339999999999998</v>
      </c>
      <c r="M6394" s="11" t="str" cm="1">
        <f t="array" ref="M6394">_xlfn.IFS(ROUND(Sales_Data[[#This Row],[Temperature]],0)&lt;50,"Cold",ROUND(Sales_Data[[#This Row],[Temperature]],0)&lt;70,"Mild",ROUND(Sales_Data[[#This Row],[Temperature]],0)&lt;84,"Warm",TRUE,"Hot")</f>
        <v>Warm</v>
      </c>
    </row>
    <row r="6395" spans="1:13" x14ac:dyDescent="0.3">
      <c r="A6395" s="5">
        <v>4</v>
      </c>
      <c r="B6395" s="6">
        <v>41253</v>
      </c>
      <c r="C6395" s="7" t="b">
        <f t="shared" si="198"/>
        <v>1</v>
      </c>
      <c r="D6395" s="7" t="str" cm="1">
        <f t="array" ref="D6395">_xlfn.SWITCH(A6395,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95" s="7">
        <f t="shared" si="199"/>
        <v>41253</v>
      </c>
      <c r="F6395" s="5">
        <v>2012</v>
      </c>
      <c r="G6395" s="8">
        <v>2133026.0699999998</v>
      </c>
      <c r="H6395" s="5" t="s">
        <v>99</v>
      </c>
      <c r="I6395" s="9">
        <v>57.11</v>
      </c>
      <c r="J6395" s="10">
        <v>3.6030000000000002</v>
      </c>
      <c r="K6395" s="10">
        <v>131.1083333</v>
      </c>
      <c r="L6395" s="10">
        <v>3.879</v>
      </c>
      <c r="M6395" s="11" t="str" cm="1">
        <f t="array" ref="M6395">_xlfn.IFS(ROUND(Sales_Data[[#This Row],[Temperature]],0)&lt;50,"Cold",ROUND(Sales_Data[[#This Row],[Temperature]],0)&lt;70,"Mild",ROUND(Sales_Data[[#This Row],[Temperature]],0)&lt;84,"Warm",TRUE,"Hot")</f>
        <v>Mild</v>
      </c>
    </row>
    <row r="6396" spans="1:13" x14ac:dyDescent="0.3">
      <c r="A6396" s="5">
        <v>5</v>
      </c>
      <c r="B6396" s="6">
        <v>41253</v>
      </c>
      <c r="C6396" s="7" t="b">
        <f t="shared" si="198"/>
        <v>1</v>
      </c>
      <c r="D6396" s="7" t="str" cm="1">
        <f t="array" ref="D6396">_xlfn.SWITCH(A6396,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96" s="7">
        <f t="shared" si="199"/>
        <v>41253</v>
      </c>
      <c r="F6396" s="5">
        <v>2012</v>
      </c>
      <c r="G6396" s="8">
        <v>325345.40999999997</v>
      </c>
      <c r="H6396" s="5" t="s">
        <v>99</v>
      </c>
      <c r="I6396" s="9">
        <v>66.239999999999995</v>
      </c>
      <c r="J6396" s="10">
        <v>3.601</v>
      </c>
      <c r="K6396" s="10">
        <v>223.97478699999999</v>
      </c>
      <c r="L6396" s="10">
        <v>5.4219999999999997</v>
      </c>
      <c r="M6396" s="11" t="str" cm="1">
        <f t="array" ref="M6396">_xlfn.IFS(ROUND(Sales_Data[[#This Row],[Temperature]],0)&lt;50,"Cold",ROUND(Sales_Data[[#This Row],[Temperature]],0)&lt;70,"Mild",ROUND(Sales_Data[[#This Row],[Temperature]],0)&lt;84,"Warm",TRUE,"Hot")</f>
        <v>Mild</v>
      </c>
    </row>
    <row r="6397" spans="1:13" x14ac:dyDescent="0.3">
      <c r="A6397" s="5">
        <v>6</v>
      </c>
      <c r="B6397" s="6">
        <v>41253</v>
      </c>
      <c r="C6397" s="7" t="b">
        <f t="shared" si="198"/>
        <v>1</v>
      </c>
      <c r="D6397" s="7" t="str" cm="1">
        <f t="array" ref="D6397">_xlfn.SWITCH(A6397,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97" s="7">
        <f t="shared" si="199"/>
        <v>41253</v>
      </c>
      <c r="F6397" s="5">
        <v>2012</v>
      </c>
      <c r="G6397" s="8">
        <v>1459396.84</v>
      </c>
      <c r="H6397" s="5" t="s">
        <v>99</v>
      </c>
      <c r="I6397" s="9">
        <v>65.430000000000007</v>
      </c>
      <c r="J6397" s="10">
        <v>3.601</v>
      </c>
      <c r="K6397" s="10">
        <v>225.00547330000001</v>
      </c>
      <c r="L6397" s="10">
        <v>5.3289999999999997</v>
      </c>
      <c r="M6397" s="11" t="str" cm="1">
        <f t="array" ref="M6397">_xlfn.IFS(ROUND(Sales_Data[[#This Row],[Temperature]],0)&lt;50,"Cold",ROUND(Sales_Data[[#This Row],[Temperature]],0)&lt;70,"Mild",ROUND(Sales_Data[[#This Row],[Temperature]],0)&lt;84,"Warm",TRUE,"Hot")</f>
        <v>Mild</v>
      </c>
    </row>
    <row r="6398" spans="1:13" x14ac:dyDescent="0.3">
      <c r="A6398" s="5">
        <v>7</v>
      </c>
      <c r="B6398" s="6">
        <v>41253</v>
      </c>
      <c r="C6398" s="7" t="b">
        <f t="shared" si="198"/>
        <v>1</v>
      </c>
      <c r="D6398" s="7" t="str" cm="1">
        <f t="array" ref="D6398">_xlfn.SWITCH(A6398,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98" s="7">
        <f t="shared" si="199"/>
        <v>41253</v>
      </c>
      <c r="F6398" s="5">
        <v>2012</v>
      </c>
      <c r="G6398" s="8">
        <v>503463.93</v>
      </c>
      <c r="H6398" s="5" t="s">
        <v>99</v>
      </c>
      <c r="I6398" s="9">
        <v>41.43</v>
      </c>
      <c r="J6398" s="10">
        <v>3.76</v>
      </c>
      <c r="K6398" s="10">
        <v>199.0539368</v>
      </c>
      <c r="L6398" s="10">
        <v>7.5570000000000004</v>
      </c>
      <c r="M6398" s="11" t="str" cm="1">
        <f t="array" ref="M6398">_xlfn.IFS(ROUND(Sales_Data[[#This Row],[Temperature]],0)&lt;50,"Cold",ROUND(Sales_Data[[#This Row],[Temperature]],0)&lt;70,"Mild",ROUND(Sales_Data[[#This Row],[Temperature]],0)&lt;84,"Warm",TRUE,"Hot")</f>
        <v>Cold</v>
      </c>
    </row>
    <row r="6399" spans="1:13" x14ac:dyDescent="0.3">
      <c r="A6399" s="5">
        <v>8</v>
      </c>
      <c r="B6399" s="6">
        <v>41253</v>
      </c>
      <c r="C6399" s="7" t="b">
        <f t="shared" si="198"/>
        <v>1</v>
      </c>
      <c r="D6399" s="7" t="str" cm="1">
        <f t="array" ref="D6399">_xlfn.SWITCH(A6399,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99" s="7">
        <f t="shared" si="199"/>
        <v>41253</v>
      </c>
      <c r="F6399" s="5">
        <v>2012</v>
      </c>
      <c r="G6399" s="8">
        <v>927511.99</v>
      </c>
      <c r="H6399" s="5" t="s">
        <v>99</v>
      </c>
      <c r="I6399" s="9">
        <v>55.03</v>
      </c>
      <c r="J6399" s="10">
        <v>3.601</v>
      </c>
      <c r="K6399" s="10">
        <v>226.97354480000001</v>
      </c>
      <c r="L6399" s="10">
        <v>5.1239999999999997</v>
      </c>
      <c r="M6399" s="11" t="str" cm="1">
        <f t="array" ref="M6399">_xlfn.IFS(ROUND(Sales_Data[[#This Row],[Temperature]],0)&lt;50,"Cold",ROUND(Sales_Data[[#This Row],[Temperature]],0)&lt;70,"Mild",ROUND(Sales_Data[[#This Row],[Temperature]],0)&lt;84,"Warm",TRUE,"Hot")</f>
        <v>Mild</v>
      </c>
    </row>
    <row r="6400" spans="1:13" x14ac:dyDescent="0.3">
      <c r="A6400" s="5">
        <v>9</v>
      </c>
      <c r="B6400" s="6">
        <v>41253</v>
      </c>
      <c r="C6400" s="7" t="b">
        <f t="shared" si="198"/>
        <v>1</v>
      </c>
      <c r="D6400" s="7" t="str" cm="1">
        <f t="array" ref="D6400">_xlfn.SWITCH(A6400,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400" s="7">
        <f t="shared" si="199"/>
        <v>41253</v>
      </c>
      <c r="F6400" s="5">
        <v>2012</v>
      </c>
      <c r="G6400" s="8">
        <v>558464.80000000005</v>
      </c>
      <c r="H6400" s="5" t="s">
        <v>99</v>
      </c>
      <c r="I6400" s="9">
        <v>60.09</v>
      </c>
      <c r="J6400" s="10">
        <v>3.601</v>
      </c>
      <c r="K6400" s="10">
        <v>227.16939189999999</v>
      </c>
      <c r="L6400" s="10">
        <v>4.9539999999999997</v>
      </c>
      <c r="M6400" s="11" t="str" cm="1">
        <f t="array" ref="M6400">_xlfn.IFS(ROUND(Sales_Data[[#This Row],[Temperature]],0)&lt;50,"Cold",ROUND(Sales_Data[[#This Row],[Temperature]],0)&lt;70,"Mild",ROUND(Sales_Data[[#This Row],[Temperature]],0)&lt;84,"Warm",TRUE,"Hot")</f>
        <v>Mild</v>
      </c>
    </row>
    <row r="6401" spans="1:13" x14ac:dyDescent="0.3">
      <c r="A6401" s="5">
        <v>10</v>
      </c>
      <c r="B6401" s="6">
        <v>41253</v>
      </c>
      <c r="C6401" s="7" t="b">
        <f t="shared" si="198"/>
        <v>1</v>
      </c>
      <c r="D6401" s="7" t="str" cm="1">
        <f t="array" ref="D6401">_xlfn.SWITCH(A6401,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401" s="7">
        <f t="shared" si="199"/>
        <v>41253</v>
      </c>
      <c r="F6401" s="5">
        <v>2012</v>
      </c>
      <c r="G6401" s="8">
        <v>1713889.11</v>
      </c>
      <c r="H6401" s="5" t="s">
        <v>99</v>
      </c>
      <c r="I6401" s="9">
        <v>76.03</v>
      </c>
      <c r="J6401" s="10">
        <v>4.468</v>
      </c>
      <c r="K6401" s="10">
        <v>131.1083333</v>
      </c>
      <c r="L6401" s="10">
        <v>6.9429999999999996</v>
      </c>
      <c r="M6401" s="11" t="str" cm="1">
        <f t="array" ref="M6401">_xlfn.IFS(ROUND(Sales_Data[[#This Row],[Temperature]],0)&lt;50,"Cold",ROUND(Sales_Data[[#This Row],[Temperature]],0)&lt;70,"Mild",ROUND(Sales_Data[[#This Row],[Temperature]],0)&lt;84,"Warm",TRUE,"Hot")</f>
        <v>Warm</v>
      </c>
    </row>
    <row r="6402" spans="1:13" x14ac:dyDescent="0.3">
      <c r="A6402" s="5">
        <v>11</v>
      </c>
      <c r="B6402" s="6">
        <v>41253</v>
      </c>
      <c r="C6402" s="7" t="b">
        <f t="shared" ref="C6402:C6436" si="200">ISNUMBER(B6402)</f>
        <v>1</v>
      </c>
      <c r="D6402" s="7" t="str" cm="1">
        <f t="array" ref="D6402">_xlfn.SWITCH(A6402,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402" s="7">
        <f t="shared" ref="E6402:E6436" si="201">IF(C6402,B6402,DATE(RIGHT(B6402,4),MID(B6402,4,2),LEFT(B6402,2)))</f>
        <v>41253</v>
      </c>
      <c r="F6402" s="5">
        <v>2012</v>
      </c>
      <c r="G6402" s="8">
        <v>1311965.0900000001</v>
      </c>
      <c r="H6402" s="5" t="s">
        <v>99</v>
      </c>
      <c r="I6402" s="9">
        <v>69.94</v>
      </c>
      <c r="J6402" s="10">
        <v>3.601</v>
      </c>
      <c r="K6402" s="10">
        <v>226.9239785</v>
      </c>
      <c r="L6402" s="10">
        <v>6.0339999999999998</v>
      </c>
      <c r="M6402" s="11" t="str" cm="1">
        <f t="array" ref="M6402">_xlfn.IFS(ROUND(Sales_Data[[#This Row],[Temperature]],0)&lt;50,"Cold",ROUND(Sales_Data[[#This Row],[Temperature]],0)&lt;70,"Mild",ROUND(Sales_Data[[#This Row],[Temperature]],0)&lt;84,"Warm",TRUE,"Hot")</f>
        <v>Warm</v>
      </c>
    </row>
    <row r="6403" spans="1:13" x14ac:dyDescent="0.3">
      <c r="A6403" s="5">
        <v>12</v>
      </c>
      <c r="B6403" s="6">
        <v>41253</v>
      </c>
      <c r="C6403" s="7" t="b">
        <f t="shared" si="200"/>
        <v>1</v>
      </c>
      <c r="D6403" s="7" t="str" cm="1">
        <f t="array" ref="D6403">_xlfn.SWITCH(A6403,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403" s="7">
        <f t="shared" si="201"/>
        <v>41253</v>
      </c>
      <c r="F6403" s="5">
        <v>2012</v>
      </c>
      <c r="G6403" s="8">
        <v>934917.47</v>
      </c>
      <c r="H6403" s="5" t="s">
        <v>99</v>
      </c>
      <c r="I6403" s="9">
        <v>71.739999999999995</v>
      </c>
      <c r="J6403" s="10">
        <v>4.468</v>
      </c>
      <c r="K6403" s="10">
        <v>131.1083333</v>
      </c>
      <c r="L6403" s="10">
        <v>10.199</v>
      </c>
      <c r="M6403" s="11" t="str" cm="1">
        <f t="array" ref="M6403">_xlfn.IFS(ROUND(Sales_Data[[#This Row],[Temperature]],0)&lt;50,"Cold",ROUND(Sales_Data[[#This Row],[Temperature]],0)&lt;70,"Mild",ROUND(Sales_Data[[#This Row],[Temperature]],0)&lt;84,"Warm",TRUE,"Hot")</f>
        <v>Warm</v>
      </c>
    </row>
    <row r="6404" spans="1:13" x14ac:dyDescent="0.3">
      <c r="A6404" s="5">
        <v>13</v>
      </c>
      <c r="B6404" s="6">
        <v>41253</v>
      </c>
      <c r="C6404" s="7" t="b">
        <f t="shared" si="200"/>
        <v>1</v>
      </c>
      <c r="D6404" s="7" t="str" cm="1">
        <f t="array" ref="D6404">_xlfn.SWITCH(A6404,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404" s="7">
        <f t="shared" si="201"/>
        <v>41253</v>
      </c>
      <c r="F6404" s="5">
        <v>2012</v>
      </c>
      <c r="G6404" s="8">
        <v>1999079.44</v>
      </c>
      <c r="H6404" s="5" t="s">
        <v>99</v>
      </c>
      <c r="I6404" s="9">
        <v>55.1</v>
      </c>
      <c r="J6404" s="10">
        <v>3.7970000000000002</v>
      </c>
      <c r="K6404" s="10">
        <v>131.1083333</v>
      </c>
      <c r="L6404" s="10">
        <v>5.6210000000000004</v>
      </c>
      <c r="M6404" s="11" t="str" cm="1">
        <f t="array" ref="M6404">_xlfn.IFS(ROUND(Sales_Data[[#This Row],[Temperature]],0)&lt;50,"Cold",ROUND(Sales_Data[[#This Row],[Temperature]],0)&lt;70,"Mild",ROUND(Sales_Data[[#This Row],[Temperature]],0)&lt;84,"Warm",TRUE,"Hot")</f>
        <v>Mild</v>
      </c>
    </row>
    <row r="6405" spans="1:13" x14ac:dyDescent="0.3">
      <c r="A6405" s="5">
        <v>14</v>
      </c>
      <c r="B6405" s="6">
        <v>41253</v>
      </c>
      <c r="C6405" s="7" t="b">
        <f t="shared" si="200"/>
        <v>1</v>
      </c>
      <c r="D6405" s="7" t="str" cm="1">
        <f t="array" ref="D6405">_xlfn.SWITCH(A6405,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405" s="7">
        <f t="shared" si="201"/>
        <v>41253</v>
      </c>
      <c r="F6405" s="5">
        <v>2012</v>
      </c>
      <c r="G6405" s="8">
        <v>1639585.61</v>
      </c>
      <c r="H6405" s="5" t="s">
        <v>99</v>
      </c>
      <c r="I6405" s="9">
        <v>54.47</v>
      </c>
      <c r="J6405" s="10">
        <v>4</v>
      </c>
      <c r="K6405" s="10">
        <v>192.32726539999999</v>
      </c>
      <c r="L6405" s="10">
        <v>8.6669999999999998</v>
      </c>
      <c r="M6405" s="11" t="str" cm="1">
        <f t="array" ref="M6405">_xlfn.IFS(ROUND(Sales_Data[[#This Row],[Temperature]],0)&lt;50,"Cold",ROUND(Sales_Data[[#This Row],[Temperature]],0)&lt;70,"Mild",ROUND(Sales_Data[[#This Row],[Temperature]],0)&lt;84,"Warm",TRUE,"Hot")</f>
        <v>Mild</v>
      </c>
    </row>
    <row r="6406" spans="1:13" x14ac:dyDescent="0.3">
      <c r="A6406" s="5">
        <v>15</v>
      </c>
      <c r="B6406" s="6">
        <v>41253</v>
      </c>
      <c r="C6406" s="7" t="b">
        <f t="shared" si="200"/>
        <v>1</v>
      </c>
      <c r="D6406" s="7" t="str" cm="1">
        <f t="array" ref="D6406">_xlfn.SWITCH(A6406,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406" s="7">
        <f t="shared" si="201"/>
        <v>41253</v>
      </c>
      <c r="F6406" s="5">
        <v>2012</v>
      </c>
      <c r="G6406" s="8">
        <v>551799.63</v>
      </c>
      <c r="H6406" s="5" t="s">
        <v>99</v>
      </c>
      <c r="I6406" s="9">
        <v>49.12</v>
      </c>
      <c r="J6406" s="10">
        <v>4.1859999999999999</v>
      </c>
      <c r="K6406" s="10">
        <v>138.9117</v>
      </c>
      <c r="L6406" s="10">
        <v>7.992</v>
      </c>
      <c r="M6406" s="11" t="str" cm="1">
        <f t="array" ref="M6406">_xlfn.IFS(ROUND(Sales_Data[[#This Row],[Temperature]],0)&lt;50,"Cold",ROUND(Sales_Data[[#This Row],[Temperature]],0)&lt;70,"Mild",ROUND(Sales_Data[[#This Row],[Temperature]],0)&lt;84,"Warm",TRUE,"Hot")</f>
        <v>Cold</v>
      </c>
    </row>
    <row r="6407" spans="1:13" x14ac:dyDescent="0.3">
      <c r="A6407" s="5">
        <v>16</v>
      </c>
      <c r="B6407" s="6">
        <v>41253</v>
      </c>
      <c r="C6407" s="7" t="b">
        <f t="shared" si="200"/>
        <v>1</v>
      </c>
      <c r="D6407" s="7" t="str" cm="1">
        <f t="array" ref="D6407">_xlfn.SWITCH(A6407,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407" s="7">
        <f t="shared" si="201"/>
        <v>41253</v>
      </c>
      <c r="F6407" s="5">
        <v>2012</v>
      </c>
      <c r="G6407" s="8">
        <v>491817.19</v>
      </c>
      <c r="H6407" s="5" t="s">
        <v>99</v>
      </c>
      <c r="I6407" s="9">
        <v>43.26</v>
      </c>
      <c r="J6407" s="10">
        <v>3.76</v>
      </c>
      <c r="K6407" s="10">
        <v>199.0539368</v>
      </c>
      <c r="L6407" s="10">
        <v>5.8470000000000004</v>
      </c>
      <c r="M6407" s="11" t="str" cm="1">
        <f t="array" ref="M6407">_xlfn.IFS(ROUND(Sales_Data[[#This Row],[Temperature]],0)&lt;50,"Cold",ROUND(Sales_Data[[#This Row],[Temperature]],0)&lt;70,"Mild",ROUND(Sales_Data[[#This Row],[Temperature]],0)&lt;84,"Warm",TRUE,"Hot")</f>
        <v>Cold</v>
      </c>
    </row>
    <row r="6408" spans="1:13" x14ac:dyDescent="0.3">
      <c r="A6408" s="5">
        <v>17</v>
      </c>
      <c r="B6408" s="6">
        <v>41253</v>
      </c>
      <c r="C6408" s="7" t="b">
        <f t="shared" si="200"/>
        <v>1</v>
      </c>
      <c r="D6408" s="7" t="str" cm="1">
        <f t="array" ref="D6408">_xlfn.SWITCH(A6408,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408" s="7">
        <f t="shared" si="201"/>
        <v>41253</v>
      </c>
      <c r="F6408" s="5">
        <v>2012</v>
      </c>
      <c r="G6408" s="8">
        <v>919878.34</v>
      </c>
      <c r="H6408" s="5" t="s">
        <v>99</v>
      </c>
      <c r="I6408" s="9">
        <v>44.82</v>
      </c>
      <c r="J6408" s="10">
        <v>3.7970000000000002</v>
      </c>
      <c r="K6408" s="10">
        <v>131.1083333</v>
      </c>
      <c r="L6408" s="10">
        <v>5.5270000000000001</v>
      </c>
      <c r="M6408" s="11" t="str" cm="1">
        <f t="array" ref="M6408">_xlfn.IFS(ROUND(Sales_Data[[#This Row],[Temperature]],0)&lt;50,"Cold",ROUND(Sales_Data[[#This Row],[Temperature]],0)&lt;70,"Mild",ROUND(Sales_Data[[#This Row],[Temperature]],0)&lt;84,"Warm",TRUE,"Hot")</f>
        <v>Cold</v>
      </c>
    </row>
    <row r="6409" spans="1:13" x14ac:dyDescent="0.3">
      <c r="A6409" s="5">
        <v>18</v>
      </c>
      <c r="B6409" s="6">
        <v>41253</v>
      </c>
      <c r="C6409" s="7" t="b">
        <f t="shared" si="200"/>
        <v>1</v>
      </c>
      <c r="D6409" s="7" t="str" cm="1">
        <f t="array" ref="D6409">_xlfn.SWITCH(A6409,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409" s="7">
        <f t="shared" si="201"/>
        <v>41253</v>
      </c>
      <c r="F6409" s="5">
        <v>2012</v>
      </c>
      <c r="G6409" s="8">
        <v>1074079</v>
      </c>
      <c r="H6409" s="5" t="s">
        <v>99</v>
      </c>
      <c r="I6409" s="9">
        <v>50.97</v>
      </c>
      <c r="J6409" s="10">
        <v>4.0289999999999999</v>
      </c>
      <c r="K6409" s="10">
        <v>138.9117</v>
      </c>
      <c r="L6409" s="10">
        <v>8.2430000000000003</v>
      </c>
      <c r="M6409" s="11" t="str" cm="1">
        <f t="array" ref="M6409">_xlfn.IFS(ROUND(Sales_Data[[#This Row],[Temperature]],0)&lt;50,"Cold",ROUND(Sales_Data[[#This Row],[Temperature]],0)&lt;70,"Mild",ROUND(Sales_Data[[#This Row],[Temperature]],0)&lt;84,"Warm",TRUE,"Hot")</f>
        <v>Mild</v>
      </c>
    </row>
    <row r="6410" spans="1:13" x14ac:dyDescent="0.3">
      <c r="A6410" s="5">
        <v>19</v>
      </c>
      <c r="B6410" s="6">
        <v>41253</v>
      </c>
      <c r="C6410" s="7" t="b">
        <f t="shared" si="200"/>
        <v>1</v>
      </c>
      <c r="D6410" s="7" t="str" cm="1">
        <f t="array" ref="D6410">_xlfn.SWITCH(A6410,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410" s="7">
        <f t="shared" si="201"/>
        <v>41253</v>
      </c>
      <c r="F6410" s="5">
        <v>2012</v>
      </c>
      <c r="G6410" s="8">
        <v>1352809.5</v>
      </c>
      <c r="H6410" s="5" t="s">
        <v>99</v>
      </c>
      <c r="I6410" s="9">
        <v>48.29</v>
      </c>
      <c r="J6410" s="10">
        <v>4.1859999999999999</v>
      </c>
      <c r="K6410" s="10">
        <v>138.9117</v>
      </c>
      <c r="L6410" s="10">
        <v>7.992</v>
      </c>
      <c r="M6410" s="11" t="str" cm="1">
        <f t="array" ref="M6410">_xlfn.IFS(ROUND(Sales_Data[[#This Row],[Temperature]],0)&lt;50,"Cold",ROUND(Sales_Data[[#This Row],[Temperature]],0)&lt;70,"Mild",ROUND(Sales_Data[[#This Row],[Temperature]],0)&lt;84,"Warm",TRUE,"Hot")</f>
        <v>Cold</v>
      </c>
    </row>
    <row r="6411" spans="1:13" x14ac:dyDescent="0.3">
      <c r="A6411" s="5">
        <v>20</v>
      </c>
      <c r="B6411" s="6">
        <v>41253</v>
      </c>
      <c r="C6411" s="7" t="b">
        <f t="shared" si="200"/>
        <v>1</v>
      </c>
      <c r="D6411" s="7" t="str" cm="1">
        <f t="array" ref="D6411">_xlfn.SWITCH(A6411,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411" s="7">
        <f t="shared" si="201"/>
        <v>41253</v>
      </c>
      <c r="F6411" s="5">
        <v>2012</v>
      </c>
      <c r="G6411" s="8">
        <v>2162951.36</v>
      </c>
      <c r="H6411" s="5" t="s">
        <v>99</v>
      </c>
      <c r="I6411" s="9">
        <v>47.2</v>
      </c>
      <c r="J6411" s="10">
        <v>4</v>
      </c>
      <c r="K6411" s="10">
        <v>216.11505679999999</v>
      </c>
      <c r="L6411" s="10">
        <v>7.2930000000000001</v>
      </c>
      <c r="M6411" s="11" t="str" cm="1">
        <f t="array" ref="M6411">_xlfn.IFS(ROUND(Sales_Data[[#This Row],[Temperature]],0)&lt;50,"Cold",ROUND(Sales_Data[[#This Row],[Temperature]],0)&lt;70,"Mild",ROUND(Sales_Data[[#This Row],[Temperature]],0)&lt;84,"Warm",TRUE,"Hot")</f>
        <v>Cold</v>
      </c>
    </row>
    <row r="6412" spans="1:13" x14ac:dyDescent="0.3">
      <c r="A6412" s="5">
        <v>21</v>
      </c>
      <c r="B6412" s="6">
        <v>41253</v>
      </c>
      <c r="C6412" s="7" t="b">
        <f t="shared" si="200"/>
        <v>1</v>
      </c>
      <c r="D6412" s="7" t="str" cm="1">
        <f t="array" ref="D6412">_xlfn.SWITCH(A6412,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412" s="7">
        <f t="shared" si="201"/>
        <v>41253</v>
      </c>
      <c r="F6412" s="5">
        <v>2012</v>
      </c>
      <c r="G6412" s="8">
        <v>653043.43999999994</v>
      </c>
      <c r="H6412" s="5" t="s">
        <v>99</v>
      </c>
      <c r="I6412" s="9">
        <v>61.53</v>
      </c>
      <c r="J6412" s="10">
        <v>3.601</v>
      </c>
      <c r="K6412" s="10">
        <v>223.0154263</v>
      </c>
      <c r="L6412" s="10">
        <v>6.17</v>
      </c>
      <c r="M6412" s="11" t="str" cm="1">
        <f t="array" ref="M6412">_xlfn.IFS(ROUND(Sales_Data[[#This Row],[Temperature]],0)&lt;50,"Cold",ROUND(Sales_Data[[#This Row],[Temperature]],0)&lt;70,"Mild",ROUND(Sales_Data[[#This Row],[Temperature]],0)&lt;84,"Warm",TRUE,"Hot")</f>
        <v>Mild</v>
      </c>
    </row>
    <row r="6413" spans="1:13" x14ac:dyDescent="0.3">
      <c r="A6413" s="5">
        <v>22</v>
      </c>
      <c r="B6413" s="6">
        <v>41253</v>
      </c>
      <c r="C6413" s="7" t="b">
        <f t="shared" si="200"/>
        <v>1</v>
      </c>
      <c r="D6413" s="7" t="str" cm="1">
        <f t="array" ref="D6413">_xlfn.SWITCH(A6413,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413" s="7">
        <f t="shared" si="201"/>
        <v>41253</v>
      </c>
      <c r="F6413" s="5">
        <v>2012</v>
      </c>
      <c r="G6413" s="8">
        <v>1004039.84</v>
      </c>
      <c r="H6413" s="5" t="s">
        <v>99</v>
      </c>
      <c r="I6413" s="9">
        <v>54.18</v>
      </c>
      <c r="J6413" s="10">
        <v>4.0289999999999999</v>
      </c>
      <c r="K6413" s="10">
        <v>142.93761670000001</v>
      </c>
      <c r="L6413" s="10">
        <v>7.5430000000000001</v>
      </c>
      <c r="M6413" s="11" t="str" cm="1">
        <f t="array" ref="M6413">_xlfn.IFS(ROUND(Sales_Data[[#This Row],[Temperature]],0)&lt;50,"Cold",ROUND(Sales_Data[[#This Row],[Temperature]],0)&lt;70,"Mild",ROUND(Sales_Data[[#This Row],[Temperature]],0)&lt;84,"Warm",TRUE,"Hot")</f>
        <v>Mild</v>
      </c>
    </row>
    <row r="6414" spans="1:13" x14ac:dyDescent="0.3">
      <c r="A6414" s="5">
        <v>23</v>
      </c>
      <c r="B6414" s="6">
        <v>41253</v>
      </c>
      <c r="C6414" s="7" t="b">
        <f t="shared" si="200"/>
        <v>1</v>
      </c>
      <c r="D6414" s="7" t="str" cm="1">
        <f t="array" ref="D6414">_xlfn.SWITCH(A6414,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414" s="7">
        <f t="shared" si="201"/>
        <v>41253</v>
      </c>
      <c r="F6414" s="5">
        <v>2012</v>
      </c>
      <c r="G6414" s="8">
        <v>1412925.25</v>
      </c>
      <c r="H6414" s="5" t="s">
        <v>99</v>
      </c>
      <c r="I6414" s="9">
        <v>48.1</v>
      </c>
      <c r="J6414" s="10">
        <v>4.0289999999999999</v>
      </c>
      <c r="K6414" s="10">
        <v>138.9117</v>
      </c>
      <c r="L6414" s="10">
        <v>4.1449999999999996</v>
      </c>
      <c r="M6414" s="11" t="str" cm="1">
        <f t="array" ref="M6414">_xlfn.IFS(ROUND(Sales_Data[[#This Row],[Temperature]],0)&lt;50,"Cold",ROUND(Sales_Data[[#This Row],[Temperature]],0)&lt;70,"Mild",ROUND(Sales_Data[[#This Row],[Temperature]],0)&lt;84,"Warm",TRUE,"Hot")</f>
        <v>Cold</v>
      </c>
    </row>
    <row r="6415" spans="1:13" x14ac:dyDescent="0.3">
      <c r="A6415" s="5">
        <v>24</v>
      </c>
      <c r="B6415" s="6">
        <v>41253</v>
      </c>
      <c r="C6415" s="7" t="b">
        <f t="shared" si="200"/>
        <v>1</v>
      </c>
      <c r="D6415" s="7" t="str" cm="1">
        <f t="array" ref="D6415">_xlfn.SWITCH(A6415,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415" s="7">
        <f t="shared" si="201"/>
        <v>41253</v>
      </c>
      <c r="F6415" s="5">
        <v>2012</v>
      </c>
      <c r="G6415" s="8">
        <v>1416301.17</v>
      </c>
      <c r="H6415" s="5" t="s">
        <v>99</v>
      </c>
      <c r="I6415" s="9">
        <v>51.64</v>
      </c>
      <c r="J6415" s="10">
        <v>4.1859999999999999</v>
      </c>
      <c r="K6415" s="10">
        <v>138.9117</v>
      </c>
      <c r="L6415" s="10">
        <v>8.6929999999999996</v>
      </c>
      <c r="M6415" s="11" t="str" cm="1">
        <f t="array" ref="M6415">_xlfn.IFS(ROUND(Sales_Data[[#This Row],[Temperature]],0)&lt;50,"Cold",ROUND(Sales_Data[[#This Row],[Temperature]],0)&lt;70,"Mild",ROUND(Sales_Data[[#This Row],[Temperature]],0)&lt;84,"Warm",TRUE,"Hot")</f>
        <v>Mild</v>
      </c>
    </row>
    <row r="6416" spans="1:13" x14ac:dyDescent="0.3">
      <c r="A6416" s="5">
        <v>25</v>
      </c>
      <c r="B6416" s="6">
        <v>41253</v>
      </c>
      <c r="C6416" s="7" t="b">
        <f t="shared" si="200"/>
        <v>1</v>
      </c>
      <c r="D6416" s="7" t="str" cm="1">
        <f t="array" ref="D6416">_xlfn.SWITCH(A6416,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416" s="7">
        <f t="shared" si="201"/>
        <v>41253</v>
      </c>
      <c r="F6416" s="5">
        <v>2012</v>
      </c>
      <c r="G6416" s="8">
        <v>697317.41</v>
      </c>
      <c r="H6416" s="5" t="s">
        <v>99</v>
      </c>
      <c r="I6416" s="9">
        <v>43.74</v>
      </c>
      <c r="J6416" s="10">
        <v>4</v>
      </c>
      <c r="K6416" s="10">
        <v>216.11505679999999</v>
      </c>
      <c r="L6416" s="10">
        <v>7.2930000000000001</v>
      </c>
      <c r="M6416" s="11" t="str" cm="1">
        <f t="array" ref="M6416">_xlfn.IFS(ROUND(Sales_Data[[#This Row],[Temperature]],0)&lt;50,"Cold",ROUND(Sales_Data[[#This Row],[Temperature]],0)&lt;70,"Mild",ROUND(Sales_Data[[#This Row],[Temperature]],0)&lt;84,"Warm",TRUE,"Hot")</f>
        <v>Cold</v>
      </c>
    </row>
    <row r="6417" spans="1:13" x14ac:dyDescent="0.3">
      <c r="A6417" s="5">
        <v>26</v>
      </c>
      <c r="B6417" s="6">
        <v>41253</v>
      </c>
      <c r="C6417" s="7" t="b">
        <f t="shared" si="200"/>
        <v>1</v>
      </c>
      <c r="D6417" s="7" t="str" cm="1">
        <f t="array" ref="D6417">_xlfn.SWITCH(A6417,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417" s="7">
        <f t="shared" si="201"/>
        <v>41253</v>
      </c>
      <c r="F6417" s="5">
        <v>2012</v>
      </c>
      <c r="G6417" s="8">
        <v>1044639.69</v>
      </c>
      <c r="H6417" s="5" t="s">
        <v>99</v>
      </c>
      <c r="I6417" s="9">
        <v>45.19</v>
      </c>
      <c r="J6417" s="10">
        <v>4.0289999999999999</v>
      </c>
      <c r="K6417" s="10">
        <v>138.9117</v>
      </c>
      <c r="L6417" s="10">
        <v>7.1379999999999999</v>
      </c>
      <c r="M6417" s="11" t="str" cm="1">
        <f t="array" ref="M6417">_xlfn.IFS(ROUND(Sales_Data[[#This Row],[Temperature]],0)&lt;50,"Cold",ROUND(Sales_Data[[#This Row],[Temperature]],0)&lt;70,"Mild",ROUND(Sales_Data[[#This Row],[Temperature]],0)&lt;84,"Warm",TRUE,"Hot")</f>
        <v>Cold</v>
      </c>
    </row>
    <row r="6418" spans="1:13" x14ac:dyDescent="0.3">
      <c r="A6418" s="5">
        <v>27</v>
      </c>
      <c r="B6418" s="6">
        <v>41253</v>
      </c>
      <c r="C6418" s="7" t="b">
        <f t="shared" si="200"/>
        <v>1</v>
      </c>
      <c r="D6418" s="7" t="str" cm="1">
        <f t="array" ref="D6418">_xlfn.SWITCH(A6418,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418" s="7">
        <f t="shared" si="201"/>
        <v>41253</v>
      </c>
      <c r="F6418" s="5">
        <v>2012</v>
      </c>
      <c r="G6418" s="8">
        <v>1660081.29</v>
      </c>
      <c r="H6418" s="5" t="s">
        <v>99</v>
      </c>
      <c r="I6418" s="9">
        <v>55.4</v>
      </c>
      <c r="J6418" s="10">
        <v>4.1859999999999999</v>
      </c>
      <c r="K6418" s="10">
        <v>142.93761670000001</v>
      </c>
      <c r="L6418" s="10">
        <v>8</v>
      </c>
      <c r="M6418" s="11" t="str" cm="1">
        <f t="array" ref="M6418">_xlfn.IFS(ROUND(Sales_Data[[#This Row],[Temperature]],0)&lt;50,"Cold",ROUND(Sales_Data[[#This Row],[Temperature]],0)&lt;70,"Mild",ROUND(Sales_Data[[#This Row],[Temperature]],0)&lt;84,"Warm",TRUE,"Hot")</f>
        <v>Mild</v>
      </c>
    </row>
    <row r="6419" spans="1:13" x14ac:dyDescent="0.3">
      <c r="A6419" s="5">
        <v>28</v>
      </c>
      <c r="B6419" s="6">
        <v>41253</v>
      </c>
      <c r="C6419" s="7" t="b">
        <f t="shared" si="200"/>
        <v>1</v>
      </c>
      <c r="D6419" s="7" t="str" cm="1">
        <f t="array" ref="D6419">_xlfn.SWITCH(A6419,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419" s="7">
        <f t="shared" si="201"/>
        <v>41253</v>
      </c>
      <c r="F6419" s="5">
        <v>2012</v>
      </c>
      <c r="G6419" s="8">
        <v>1205536.71</v>
      </c>
      <c r="H6419" s="5" t="s">
        <v>99</v>
      </c>
      <c r="I6419" s="9">
        <v>71.739999999999995</v>
      </c>
      <c r="J6419" s="10">
        <v>4.468</v>
      </c>
      <c r="K6419" s="10">
        <v>131.1083333</v>
      </c>
      <c r="L6419" s="10">
        <v>10.199</v>
      </c>
      <c r="M6419" s="11" t="str" cm="1">
        <f t="array" ref="M6419">_xlfn.IFS(ROUND(Sales_Data[[#This Row],[Temperature]],0)&lt;50,"Cold",ROUND(Sales_Data[[#This Row],[Temperature]],0)&lt;70,"Mild",ROUND(Sales_Data[[#This Row],[Temperature]],0)&lt;84,"Warm",TRUE,"Hot")</f>
        <v>Warm</v>
      </c>
    </row>
    <row r="6420" spans="1:13" x14ac:dyDescent="0.3">
      <c r="A6420" s="5">
        <v>29</v>
      </c>
      <c r="B6420" s="6">
        <v>41253</v>
      </c>
      <c r="C6420" s="7" t="b">
        <f t="shared" si="200"/>
        <v>1</v>
      </c>
      <c r="D6420" s="7" t="str" cm="1">
        <f t="array" ref="D6420">_xlfn.SWITCH(A6420,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420" s="7">
        <f t="shared" si="201"/>
        <v>41253</v>
      </c>
      <c r="F6420" s="5">
        <v>2012</v>
      </c>
      <c r="G6420" s="8">
        <v>513737</v>
      </c>
      <c r="H6420" s="5" t="s">
        <v>99</v>
      </c>
      <c r="I6420" s="9">
        <v>54.18</v>
      </c>
      <c r="J6420" s="10">
        <v>4.0289999999999999</v>
      </c>
      <c r="K6420" s="10">
        <v>138.9117</v>
      </c>
      <c r="L6420" s="10">
        <v>9.1509999999999998</v>
      </c>
      <c r="M6420" s="11" t="str" cm="1">
        <f t="array" ref="M6420">_xlfn.IFS(ROUND(Sales_Data[[#This Row],[Temperature]],0)&lt;50,"Cold",ROUND(Sales_Data[[#This Row],[Temperature]],0)&lt;70,"Mild",ROUND(Sales_Data[[#This Row],[Temperature]],0)&lt;84,"Warm",TRUE,"Hot")</f>
        <v>Mild</v>
      </c>
    </row>
    <row r="6421" spans="1:13" x14ac:dyDescent="0.3">
      <c r="A6421" s="5">
        <v>30</v>
      </c>
      <c r="B6421" s="6">
        <v>41253</v>
      </c>
      <c r="C6421" s="7" t="b">
        <f t="shared" si="200"/>
        <v>1</v>
      </c>
      <c r="D6421" s="7" t="str" cm="1">
        <f t="array" ref="D6421">_xlfn.SWITCH(A6421,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421" s="7">
        <f t="shared" si="201"/>
        <v>41253</v>
      </c>
      <c r="F6421" s="5">
        <v>2012</v>
      </c>
      <c r="G6421" s="8">
        <v>434593.26</v>
      </c>
      <c r="H6421" s="5" t="s">
        <v>99</v>
      </c>
      <c r="I6421" s="9">
        <v>61.53</v>
      </c>
      <c r="J6421" s="10">
        <v>3.601</v>
      </c>
      <c r="K6421" s="10">
        <v>223.0154263</v>
      </c>
      <c r="L6421" s="10">
        <v>6.17</v>
      </c>
      <c r="M6421" s="11" t="str" cm="1">
        <f t="array" ref="M6421">_xlfn.IFS(ROUND(Sales_Data[[#This Row],[Temperature]],0)&lt;50,"Cold",ROUND(Sales_Data[[#This Row],[Temperature]],0)&lt;70,"Mild",ROUND(Sales_Data[[#This Row],[Temperature]],0)&lt;84,"Warm",TRUE,"Hot")</f>
        <v>Mild</v>
      </c>
    </row>
    <row r="6422" spans="1:13" x14ac:dyDescent="0.3">
      <c r="A6422" s="5">
        <v>31</v>
      </c>
      <c r="B6422" s="6">
        <v>41253</v>
      </c>
      <c r="C6422" s="7" t="b">
        <f t="shared" si="200"/>
        <v>1</v>
      </c>
      <c r="D6422" s="7" t="str" cm="1">
        <f t="array" ref="D6422">_xlfn.SWITCH(A6422,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422" s="7">
        <f t="shared" si="201"/>
        <v>41253</v>
      </c>
      <c r="F6422" s="5">
        <v>2012</v>
      </c>
      <c r="G6422" s="8">
        <v>1401113.42</v>
      </c>
      <c r="H6422" s="5" t="s">
        <v>99</v>
      </c>
      <c r="I6422" s="9">
        <v>61.53</v>
      </c>
      <c r="J6422" s="10">
        <v>3.601</v>
      </c>
      <c r="K6422" s="10">
        <v>223.0154263</v>
      </c>
      <c r="L6422" s="10">
        <v>6.17</v>
      </c>
      <c r="M6422" s="11" t="str" cm="1">
        <f t="array" ref="M6422">_xlfn.IFS(ROUND(Sales_Data[[#This Row],[Temperature]],0)&lt;50,"Cold",ROUND(Sales_Data[[#This Row],[Temperature]],0)&lt;70,"Mild",ROUND(Sales_Data[[#This Row],[Temperature]],0)&lt;84,"Warm",TRUE,"Hot")</f>
        <v>Mild</v>
      </c>
    </row>
    <row r="6423" spans="1:13" x14ac:dyDescent="0.3">
      <c r="A6423" s="5">
        <v>32</v>
      </c>
      <c r="B6423" s="6">
        <v>41253</v>
      </c>
      <c r="C6423" s="7" t="b">
        <f t="shared" si="200"/>
        <v>1</v>
      </c>
      <c r="D6423" s="7" t="str" cm="1">
        <f t="array" ref="D6423">_xlfn.SWITCH(A6423,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423" s="7">
        <f t="shared" si="201"/>
        <v>41253</v>
      </c>
      <c r="F6423" s="5">
        <v>2012</v>
      </c>
      <c r="G6423" s="8">
        <v>1176681.31</v>
      </c>
      <c r="H6423" s="5" t="s">
        <v>99</v>
      </c>
      <c r="I6423" s="9">
        <v>43.49</v>
      </c>
      <c r="J6423" s="10">
        <v>3.76</v>
      </c>
      <c r="K6423" s="10">
        <v>199.0539368</v>
      </c>
      <c r="L6423" s="10">
        <v>7.5570000000000004</v>
      </c>
      <c r="M6423" s="11" t="str" cm="1">
        <f t="array" ref="M6423">_xlfn.IFS(ROUND(Sales_Data[[#This Row],[Temperature]],0)&lt;50,"Cold",ROUND(Sales_Data[[#This Row],[Temperature]],0)&lt;70,"Mild",ROUND(Sales_Data[[#This Row],[Temperature]],0)&lt;84,"Warm",TRUE,"Hot")</f>
        <v>Cold</v>
      </c>
    </row>
    <row r="6424" spans="1:13" x14ac:dyDescent="0.3">
      <c r="A6424" s="5">
        <v>33</v>
      </c>
      <c r="B6424" s="6">
        <v>41253</v>
      </c>
      <c r="C6424" s="7" t="b">
        <f t="shared" si="200"/>
        <v>1</v>
      </c>
      <c r="D6424" s="7" t="str" cm="1">
        <f t="array" ref="D6424">_xlfn.SWITCH(A6424,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424" s="7">
        <f t="shared" si="201"/>
        <v>41253</v>
      </c>
      <c r="F6424" s="5">
        <v>2012</v>
      </c>
      <c r="G6424" s="8">
        <v>291781.15000000002</v>
      </c>
      <c r="H6424" s="5" t="s">
        <v>99</v>
      </c>
      <c r="I6424" s="9">
        <v>79.64</v>
      </c>
      <c r="J6424" s="10">
        <v>4.468</v>
      </c>
      <c r="K6424" s="10">
        <v>131.1083333</v>
      </c>
      <c r="L6424" s="10">
        <v>6.8949999999999996</v>
      </c>
      <c r="M6424" s="11" t="str" cm="1">
        <f t="array" ref="M6424">_xlfn.IFS(ROUND(Sales_Data[[#This Row],[Temperature]],0)&lt;50,"Cold",ROUND(Sales_Data[[#This Row],[Temperature]],0)&lt;70,"Mild",ROUND(Sales_Data[[#This Row],[Temperature]],0)&lt;84,"Warm",TRUE,"Hot")</f>
        <v>Warm</v>
      </c>
    </row>
    <row r="6425" spans="1:13" x14ac:dyDescent="0.3">
      <c r="A6425" s="5">
        <v>34</v>
      </c>
      <c r="B6425" s="6">
        <v>41253</v>
      </c>
      <c r="C6425" s="7" t="b">
        <f t="shared" si="200"/>
        <v>1</v>
      </c>
      <c r="D6425" s="7" t="str" cm="1">
        <f t="array" ref="D6425">_xlfn.SWITCH(A6425,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425" s="7">
        <f t="shared" si="201"/>
        <v>41253</v>
      </c>
      <c r="F6425" s="5">
        <v>2012</v>
      </c>
      <c r="G6425" s="8">
        <v>948613.39</v>
      </c>
      <c r="H6425" s="5" t="s">
        <v>99</v>
      </c>
      <c r="I6425" s="9">
        <v>59.94</v>
      </c>
      <c r="J6425" s="10">
        <v>3.6030000000000002</v>
      </c>
      <c r="K6425" s="10">
        <v>131.1083333</v>
      </c>
      <c r="L6425" s="10">
        <v>8.8390000000000004</v>
      </c>
      <c r="M6425" s="11" t="str" cm="1">
        <f t="array" ref="M6425">_xlfn.IFS(ROUND(Sales_Data[[#This Row],[Temperature]],0)&lt;50,"Cold",ROUND(Sales_Data[[#This Row],[Temperature]],0)&lt;70,"Mild",ROUND(Sales_Data[[#This Row],[Temperature]],0)&lt;84,"Warm",TRUE,"Hot")</f>
        <v>Mild</v>
      </c>
    </row>
    <row r="6426" spans="1:13" x14ac:dyDescent="0.3">
      <c r="A6426" s="5">
        <v>35</v>
      </c>
      <c r="B6426" s="6">
        <v>41253</v>
      </c>
      <c r="C6426" s="7" t="b">
        <f t="shared" si="200"/>
        <v>1</v>
      </c>
      <c r="D6426" s="7" t="str" cm="1">
        <f t="array" ref="D6426">_xlfn.SWITCH(A6426,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426" s="7">
        <f t="shared" si="201"/>
        <v>41253</v>
      </c>
      <c r="F6426" s="5">
        <v>2012</v>
      </c>
      <c r="G6426" s="8">
        <v>873643.14</v>
      </c>
      <c r="H6426" s="5" t="s">
        <v>99</v>
      </c>
      <c r="I6426" s="9">
        <v>55.4</v>
      </c>
      <c r="J6426" s="10">
        <v>4</v>
      </c>
      <c r="K6426" s="10">
        <v>142.93761670000001</v>
      </c>
      <c r="L6426" s="10">
        <v>8.6649999999999991</v>
      </c>
      <c r="M6426" s="11" t="str" cm="1">
        <f t="array" ref="M6426">_xlfn.IFS(ROUND(Sales_Data[[#This Row],[Temperature]],0)&lt;50,"Cold",ROUND(Sales_Data[[#This Row],[Temperature]],0)&lt;70,"Mild",ROUND(Sales_Data[[#This Row],[Temperature]],0)&lt;84,"Warm",TRUE,"Hot")</f>
        <v>Mild</v>
      </c>
    </row>
    <row r="6427" spans="1:13" x14ac:dyDescent="0.3">
      <c r="A6427" s="5">
        <v>36</v>
      </c>
      <c r="B6427" s="6">
        <v>41253</v>
      </c>
      <c r="C6427" s="7" t="b">
        <f t="shared" si="200"/>
        <v>1</v>
      </c>
      <c r="D6427" s="7" t="str" cm="1">
        <f t="array" ref="D6427">_xlfn.SWITCH(A6427,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427" s="7">
        <f t="shared" si="201"/>
        <v>41253</v>
      </c>
      <c r="F6427" s="5">
        <v>2012</v>
      </c>
      <c r="G6427" s="8">
        <v>300236.84999999998</v>
      </c>
      <c r="H6427" s="5" t="s">
        <v>99</v>
      </c>
      <c r="I6427" s="9">
        <v>71.28</v>
      </c>
      <c r="J6427" s="10">
        <v>3.5760000000000001</v>
      </c>
      <c r="K6427" s="10">
        <v>222.0510793</v>
      </c>
      <c r="L6427" s="10">
        <v>6.2279999999999998</v>
      </c>
      <c r="M6427" s="11" t="str" cm="1">
        <f t="array" ref="M6427">_xlfn.IFS(ROUND(Sales_Data[[#This Row],[Temperature]],0)&lt;50,"Cold",ROUND(Sales_Data[[#This Row],[Temperature]],0)&lt;70,"Mild",ROUND(Sales_Data[[#This Row],[Temperature]],0)&lt;84,"Warm",TRUE,"Hot")</f>
        <v>Warm</v>
      </c>
    </row>
    <row r="6428" spans="1:13" x14ac:dyDescent="0.3">
      <c r="A6428" s="5">
        <v>37</v>
      </c>
      <c r="B6428" s="6">
        <v>41253</v>
      </c>
      <c r="C6428" s="7" t="b">
        <f t="shared" si="200"/>
        <v>1</v>
      </c>
      <c r="D6428" s="7" t="str" cm="1">
        <f t="array" ref="D6428">_xlfn.SWITCH(A6428,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428" s="7">
        <f t="shared" si="201"/>
        <v>41253</v>
      </c>
      <c r="F6428" s="5">
        <v>2012</v>
      </c>
      <c r="G6428" s="8">
        <v>521810.75</v>
      </c>
      <c r="H6428" s="5" t="s">
        <v>99</v>
      </c>
      <c r="I6428" s="9">
        <v>71.28</v>
      </c>
      <c r="J6428" s="10">
        <v>3.601</v>
      </c>
      <c r="K6428" s="10">
        <v>222.0510793</v>
      </c>
      <c r="L6428" s="10">
        <v>6.2279999999999998</v>
      </c>
      <c r="M6428" s="11" t="str" cm="1">
        <f t="array" ref="M6428">_xlfn.IFS(ROUND(Sales_Data[[#This Row],[Temperature]],0)&lt;50,"Cold",ROUND(Sales_Data[[#This Row],[Temperature]],0)&lt;70,"Mild",ROUND(Sales_Data[[#This Row],[Temperature]],0)&lt;84,"Warm",TRUE,"Hot")</f>
        <v>Warm</v>
      </c>
    </row>
    <row r="6429" spans="1:13" x14ac:dyDescent="0.3">
      <c r="A6429" s="5">
        <v>38</v>
      </c>
      <c r="B6429" s="6">
        <v>41253</v>
      </c>
      <c r="C6429" s="7" t="b">
        <f t="shared" si="200"/>
        <v>1</v>
      </c>
      <c r="D6429" s="7" t="str" cm="1">
        <f t="array" ref="D6429">_xlfn.SWITCH(A6429,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429" s="7">
        <f t="shared" si="201"/>
        <v>41253</v>
      </c>
      <c r="F6429" s="5">
        <v>2012</v>
      </c>
      <c r="G6429" s="8">
        <v>437320.66</v>
      </c>
      <c r="H6429" s="5" t="s">
        <v>99</v>
      </c>
      <c r="I6429" s="9">
        <v>71.739999999999995</v>
      </c>
      <c r="J6429" s="10">
        <v>4.468</v>
      </c>
      <c r="K6429" s="10">
        <v>131.1083333</v>
      </c>
      <c r="L6429" s="10">
        <v>10.199</v>
      </c>
      <c r="M6429" s="11" t="str" cm="1">
        <f t="array" ref="M6429">_xlfn.IFS(ROUND(Sales_Data[[#This Row],[Temperature]],0)&lt;50,"Cold",ROUND(Sales_Data[[#This Row],[Temperature]],0)&lt;70,"Mild",ROUND(Sales_Data[[#This Row],[Temperature]],0)&lt;84,"Warm",TRUE,"Hot")</f>
        <v>Warm</v>
      </c>
    </row>
    <row r="6430" spans="1:13" x14ac:dyDescent="0.3">
      <c r="A6430" s="5">
        <v>39</v>
      </c>
      <c r="B6430" s="6">
        <v>41253</v>
      </c>
      <c r="C6430" s="7" t="b">
        <f t="shared" si="200"/>
        <v>1</v>
      </c>
      <c r="D6430" s="7" t="str" cm="1">
        <f t="array" ref="D6430">_xlfn.SWITCH(A6430,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430" s="7">
        <f t="shared" si="201"/>
        <v>41253</v>
      </c>
      <c r="F6430" s="5">
        <v>2012</v>
      </c>
      <c r="G6430" s="8">
        <v>1494417.07</v>
      </c>
      <c r="H6430" s="5" t="s">
        <v>99</v>
      </c>
      <c r="I6430" s="9">
        <v>69.88</v>
      </c>
      <c r="J6430" s="10">
        <v>3.601</v>
      </c>
      <c r="K6430" s="10">
        <v>222.0510793</v>
      </c>
      <c r="L6430" s="10">
        <v>6.2279999999999998</v>
      </c>
      <c r="M6430" s="11" t="str" cm="1">
        <f t="array" ref="M6430">_xlfn.IFS(ROUND(Sales_Data[[#This Row],[Temperature]],0)&lt;50,"Cold",ROUND(Sales_Data[[#This Row],[Temperature]],0)&lt;70,"Mild",ROUND(Sales_Data[[#This Row],[Temperature]],0)&lt;84,"Warm",TRUE,"Hot")</f>
        <v>Warm</v>
      </c>
    </row>
    <row r="6431" spans="1:13" x14ac:dyDescent="0.3">
      <c r="A6431" s="5">
        <v>40</v>
      </c>
      <c r="B6431" s="6">
        <v>41253</v>
      </c>
      <c r="C6431" s="7" t="b">
        <f t="shared" si="200"/>
        <v>1</v>
      </c>
      <c r="D6431" s="7" t="str" cm="1">
        <f t="array" ref="D6431">_xlfn.SWITCH(A6431,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431" s="7">
        <f t="shared" si="201"/>
        <v>41253</v>
      </c>
      <c r="F6431" s="5">
        <v>2012</v>
      </c>
      <c r="G6431" s="8">
        <v>982523.26</v>
      </c>
      <c r="H6431" s="5" t="s">
        <v>99</v>
      </c>
      <c r="I6431" s="9">
        <v>47.35</v>
      </c>
      <c r="J6431" s="10">
        <v>4.0289999999999999</v>
      </c>
      <c r="K6431" s="10">
        <v>138.9117</v>
      </c>
      <c r="L6431" s="10">
        <v>4.1449999999999996</v>
      </c>
      <c r="M6431" s="11" t="str" cm="1">
        <f t="array" ref="M6431">_xlfn.IFS(ROUND(Sales_Data[[#This Row],[Temperature]],0)&lt;50,"Cold",ROUND(Sales_Data[[#This Row],[Temperature]],0)&lt;70,"Mild",ROUND(Sales_Data[[#This Row],[Temperature]],0)&lt;84,"Warm",TRUE,"Hot")</f>
        <v>Cold</v>
      </c>
    </row>
    <row r="6432" spans="1:13" x14ac:dyDescent="0.3">
      <c r="A6432" s="5">
        <v>41</v>
      </c>
      <c r="B6432" s="6">
        <v>41253</v>
      </c>
      <c r="C6432" s="7" t="b">
        <f t="shared" si="200"/>
        <v>1</v>
      </c>
      <c r="D6432" s="7" t="str" cm="1">
        <f t="array" ref="D6432">_xlfn.SWITCH(A6432,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432" s="7">
        <f t="shared" si="201"/>
        <v>41253</v>
      </c>
      <c r="F6432" s="5">
        <v>2012</v>
      </c>
      <c r="G6432" s="8">
        <v>1409544.97</v>
      </c>
      <c r="H6432" s="5" t="s">
        <v>99</v>
      </c>
      <c r="I6432" s="9">
        <v>39.380000000000003</v>
      </c>
      <c r="J6432" s="10">
        <v>3.76</v>
      </c>
      <c r="K6432" s="10">
        <v>199.0539368</v>
      </c>
      <c r="L6432" s="10">
        <v>6.1950000000000003</v>
      </c>
      <c r="M6432" s="11" t="str" cm="1">
        <f t="array" ref="M6432">_xlfn.IFS(ROUND(Sales_Data[[#This Row],[Temperature]],0)&lt;50,"Cold",ROUND(Sales_Data[[#This Row],[Temperature]],0)&lt;70,"Mild",ROUND(Sales_Data[[#This Row],[Temperature]],0)&lt;84,"Warm",TRUE,"Hot")</f>
        <v>Cold</v>
      </c>
    </row>
    <row r="6433" spans="1:13" x14ac:dyDescent="0.3">
      <c r="A6433" s="5">
        <v>42</v>
      </c>
      <c r="B6433" s="6">
        <v>41253</v>
      </c>
      <c r="C6433" s="7" t="b">
        <f t="shared" si="200"/>
        <v>1</v>
      </c>
      <c r="D6433" s="7" t="str" cm="1">
        <f t="array" ref="D6433">_xlfn.SWITCH(A6433,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433" s="7">
        <f t="shared" si="201"/>
        <v>41253</v>
      </c>
      <c r="F6433" s="5">
        <v>2012</v>
      </c>
      <c r="G6433" s="8">
        <v>612379.9</v>
      </c>
      <c r="H6433" s="5" t="s">
        <v>99</v>
      </c>
      <c r="I6433" s="9">
        <v>76.03</v>
      </c>
      <c r="J6433" s="10">
        <v>4.468</v>
      </c>
      <c r="K6433" s="10">
        <v>131.1083333</v>
      </c>
      <c r="L6433" s="10">
        <v>6.9429999999999996</v>
      </c>
      <c r="M6433" s="11" t="str" cm="1">
        <f t="array" ref="M6433">_xlfn.IFS(ROUND(Sales_Data[[#This Row],[Temperature]],0)&lt;50,"Cold",ROUND(Sales_Data[[#This Row],[Temperature]],0)&lt;70,"Mild",ROUND(Sales_Data[[#This Row],[Temperature]],0)&lt;84,"Warm",TRUE,"Hot")</f>
        <v>Warm</v>
      </c>
    </row>
    <row r="6434" spans="1:13" x14ac:dyDescent="0.3">
      <c r="A6434" s="5">
        <v>43</v>
      </c>
      <c r="B6434" s="6">
        <v>41253</v>
      </c>
      <c r="C6434" s="7" t="b">
        <f t="shared" si="200"/>
        <v>1</v>
      </c>
      <c r="D6434" s="7" t="str" cm="1">
        <f t="array" ref="D6434">_xlfn.SWITCH(A6434,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434" s="7">
        <f t="shared" si="201"/>
        <v>41253</v>
      </c>
      <c r="F6434" s="5">
        <v>2012</v>
      </c>
      <c r="G6434" s="8">
        <v>619369.72</v>
      </c>
      <c r="H6434" s="5" t="s">
        <v>99</v>
      </c>
      <c r="I6434" s="9">
        <v>71.14</v>
      </c>
      <c r="J6434" s="10">
        <v>3.601</v>
      </c>
      <c r="K6434" s="10">
        <v>214.6772833</v>
      </c>
      <c r="L6434" s="10">
        <v>8.8390000000000004</v>
      </c>
      <c r="M6434" s="11" t="str" cm="1">
        <f t="array" ref="M6434">_xlfn.IFS(ROUND(Sales_Data[[#This Row],[Temperature]],0)&lt;50,"Cold",ROUND(Sales_Data[[#This Row],[Temperature]],0)&lt;70,"Mild",ROUND(Sales_Data[[#This Row],[Temperature]],0)&lt;84,"Warm",TRUE,"Hot")</f>
        <v>Warm</v>
      </c>
    </row>
    <row r="6435" spans="1:13" x14ac:dyDescent="0.3">
      <c r="A6435" s="5">
        <v>44</v>
      </c>
      <c r="B6435" s="6">
        <v>41253</v>
      </c>
      <c r="C6435" s="7" t="b">
        <f t="shared" si="200"/>
        <v>1</v>
      </c>
      <c r="D6435" s="7" t="str" cm="1">
        <f t="array" ref="D6435">_xlfn.SWITCH(A6435,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435" s="7">
        <f t="shared" si="201"/>
        <v>41253</v>
      </c>
      <c r="F6435" s="5">
        <v>2012</v>
      </c>
      <c r="G6435" s="8">
        <v>337796.13</v>
      </c>
      <c r="H6435" s="5" t="s">
        <v>99</v>
      </c>
      <c r="I6435" s="9">
        <v>55.1</v>
      </c>
      <c r="J6435" s="10">
        <v>3.7970000000000002</v>
      </c>
      <c r="K6435" s="10">
        <v>131.1083333</v>
      </c>
      <c r="L6435" s="10">
        <v>5.2169999999999996</v>
      </c>
      <c r="M6435" s="11" t="str" cm="1">
        <f t="array" ref="M6435">_xlfn.IFS(ROUND(Sales_Data[[#This Row],[Temperature]],0)&lt;50,"Cold",ROUND(Sales_Data[[#This Row],[Temperature]],0)&lt;70,"Mild",ROUND(Sales_Data[[#This Row],[Temperature]],0)&lt;84,"Warm",TRUE,"Hot")</f>
        <v>Mild</v>
      </c>
    </row>
    <row r="6436" spans="1:13" x14ac:dyDescent="0.3">
      <c r="A6436" s="5">
        <v>45</v>
      </c>
      <c r="B6436" s="6">
        <v>41253</v>
      </c>
      <c r="C6436" s="7" t="b">
        <f t="shared" si="200"/>
        <v>1</v>
      </c>
      <c r="D6436" s="7" t="str" cm="1">
        <f t="array" ref="D6436">_xlfn.SWITCH(A6436,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436" s="7">
        <f t="shared" si="201"/>
        <v>41253</v>
      </c>
      <c r="F6436" s="5">
        <v>2012</v>
      </c>
      <c r="G6436" s="8">
        <v>734464.36</v>
      </c>
      <c r="H6436" s="5" t="s">
        <v>99</v>
      </c>
      <c r="I6436" s="9">
        <v>54.47</v>
      </c>
      <c r="J6436" s="10">
        <v>4</v>
      </c>
      <c r="K6436" s="10">
        <v>192.32726539999999</v>
      </c>
      <c r="L6436" s="10">
        <v>8.6669999999999998</v>
      </c>
      <c r="M6436" s="11" t="str" cm="1">
        <f t="array" ref="M6436">_xlfn.IFS(ROUND(Sales_Data[[#This Row],[Temperature]],0)&lt;50,"Cold",ROUND(Sales_Data[[#This Row],[Temperature]],0)&lt;70,"Mild",ROUND(Sales_Data[[#This Row],[Temperature]],0)&lt;84,"Warm",TRUE,"Hot")</f>
        <v>Mild</v>
      </c>
    </row>
  </sheetData>
  <sheetProtection algorithmName="SHA-512" hashValue="QHCLxXllI2NK89rpB9sNF55AOyPCJiOdRL2XY6e3aWRaQ2ISfpWkuCoNsAFGj1KTPBCHZxUMRa/mshNQkPPTdg==" saltValue="hYw6jDtTLepiC4M5h3Sb4w==" spinCount="100000" sheet="1" sort="0" autoFilter="0" pivotTables="0"/>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1F3C-B451-43EA-8551-5F5643E889DA}">
  <sheetPr>
    <tabColor rgb="FF228B22"/>
  </sheetPr>
  <dimension ref="A1:AC23"/>
  <sheetViews>
    <sheetView showGridLines="0" tabSelected="1" zoomScale="85" zoomScaleNormal="85" workbookViewId="0">
      <selection activeCell="D9" sqref="D9"/>
    </sheetView>
  </sheetViews>
  <sheetFormatPr defaultRowHeight="14.4" x14ac:dyDescent="0.3"/>
  <cols>
    <col min="1" max="1" width="11.77734375" bestFit="1" customWidth="1"/>
    <col min="2" max="2" width="15" bestFit="1" customWidth="1"/>
    <col min="3" max="3" width="13.33203125" bestFit="1" customWidth="1"/>
    <col min="4" max="4" width="16.44140625" customWidth="1"/>
    <col min="5" max="5" width="15.88671875" bestFit="1" customWidth="1"/>
    <col min="6" max="7" width="15" bestFit="1" customWidth="1"/>
    <col min="8" max="8" width="18.88671875" customWidth="1"/>
    <col min="9" max="9" width="20.6640625" customWidth="1"/>
    <col min="10" max="10" width="20.77734375" bestFit="1" customWidth="1"/>
    <col min="11" max="11" width="20" customWidth="1"/>
    <col min="12" max="12" width="17.44140625" bestFit="1" customWidth="1"/>
    <col min="13" max="13" width="16.33203125" customWidth="1"/>
    <col min="14" max="14" width="9.21875" customWidth="1"/>
    <col min="15" max="15" width="12.44140625" customWidth="1"/>
    <col min="16" max="16" width="13.5546875" customWidth="1"/>
    <col min="17" max="18" width="13.88671875" bestFit="1" customWidth="1"/>
    <col min="19" max="19" width="10.5546875" bestFit="1" customWidth="1"/>
    <col min="20" max="20" width="7.5546875" bestFit="1" customWidth="1"/>
    <col min="21" max="21" width="9.6640625" bestFit="1" customWidth="1"/>
    <col min="22" max="24" width="15.21875" bestFit="1" customWidth="1"/>
    <col min="25" max="26" width="6.5546875" bestFit="1" customWidth="1"/>
    <col min="27" max="27" width="14.6640625" bestFit="1" customWidth="1"/>
    <col min="28" max="29" width="14.21875" bestFit="1" customWidth="1"/>
    <col min="30" max="2156" width="6.5546875" bestFit="1" customWidth="1"/>
    <col min="2157" max="2157" width="10.5546875" bestFit="1" customWidth="1"/>
    <col min="2158" max="3415" width="7.109375" bestFit="1" customWidth="1"/>
    <col min="3416" max="6440" width="8.109375" bestFit="1" customWidth="1"/>
    <col min="6441" max="6441" width="10.5546875" bestFit="1" customWidth="1"/>
  </cols>
  <sheetData>
    <row r="1" spans="1:29" x14ac:dyDescent="0.3">
      <c r="D1" s="4"/>
      <c r="S1" s="4"/>
      <c r="T1" s="4"/>
      <c r="U1" s="40" t="s">
        <v>135</v>
      </c>
      <c r="V1" s="40"/>
      <c r="W1" s="40"/>
      <c r="X1" s="40"/>
      <c r="Y1" s="41"/>
      <c r="Z1" s="41"/>
      <c r="AA1" s="41"/>
      <c r="AB1" s="41"/>
      <c r="AC1" s="41"/>
    </row>
    <row r="2" spans="1:29" x14ac:dyDescent="0.3">
      <c r="A2" s="82" t="s">
        <v>98</v>
      </c>
      <c r="B2" s="82" t="s">
        <v>101</v>
      </c>
      <c r="D2" s="77" t="s">
        <v>104</v>
      </c>
      <c r="E2" s="78" t="s">
        <v>103</v>
      </c>
      <c r="F2" s="16"/>
      <c r="G2" s="16"/>
      <c r="I2" s="68" t="s">
        <v>104</v>
      </c>
      <c r="J2" s="69" t="s">
        <v>98</v>
      </c>
      <c r="K2" s="16"/>
      <c r="L2" s="16"/>
      <c r="M2" s="16"/>
      <c r="S2" s="4"/>
      <c r="T2" s="4"/>
      <c r="U2" s="42" t="s">
        <v>116</v>
      </c>
      <c r="V2" s="43">
        <v>2010</v>
      </c>
      <c r="W2" s="43">
        <v>2011</v>
      </c>
      <c r="X2" s="43">
        <v>2012</v>
      </c>
      <c r="Y2" s="41"/>
      <c r="Z2" s="40" t="s">
        <v>136</v>
      </c>
      <c r="AA2" s="44"/>
      <c r="AB2" s="44"/>
      <c r="AC2" s="44"/>
    </row>
    <row r="3" spans="1:29" x14ac:dyDescent="0.3">
      <c r="A3" s="71">
        <v>2010</v>
      </c>
      <c r="B3" s="79">
        <v>2288886120.4099994</v>
      </c>
      <c r="D3" s="81" t="s">
        <v>98</v>
      </c>
      <c r="E3" s="16" t="s">
        <v>97</v>
      </c>
      <c r="F3" s="16" t="s">
        <v>99</v>
      </c>
      <c r="G3" s="16" t="s">
        <v>102</v>
      </c>
      <c r="I3" s="70" t="s">
        <v>117</v>
      </c>
      <c r="J3" s="71">
        <v>2010</v>
      </c>
      <c r="K3" s="71">
        <v>2011</v>
      </c>
      <c r="L3" s="71">
        <v>2012</v>
      </c>
      <c r="M3" s="16" t="s">
        <v>121</v>
      </c>
      <c r="S3" s="4"/>
      <c r="T3" s="4"/>
      <c r="U3" s="42" t="s">
        <v>105</v>
      </c>
      <c r="V3" s="42">
        <v>73278832.000000015</v>
      </c>
      <c r="W3" s="42">
        <v>80921918.830000013</v>
      </c>
      <c r="X3" s="42">
        <v>68202058.019999996</v>
      </c>
      <c r="Y3" s="41"/>
      <c r="Z3" s="45" t="s">
        <v>98</v>
      </c>
      <c r="AA3" s="46">
        <v>2010</v>
      </c>
      <c r="AB3" s="46">
        <v>2011</v>
      </c>
      <c r="AC3" s="46">
        <v>2012</v>
      </c>
    </row>
    <row r="4" spans="1:29" x14ac:dyDescent="0.3">
      <c r="A4" s="71">
        <v>2011</v>
      </c>
      <c r="B4" s="79">
        <v>2448200007.349997</v>
      </c>
      <c r="D4" s="80">
        <v>2010</v>
      </c>
      <c r="E4" s="79">
        <v>200224597.70999998</v>
      </c>
      <c r="F4" s="79">
        <v>2088661522.700001</v>
      </c>
      <c r="G4" s="79">
        <v>2288886120.4100008</v>
      </c>
      <c r="I4" s="73" t="s">
        <v>120</v>
      </c>
      <c r="J4" s="72">
        <v>695756929.23999953</v>
      </c>
      <c r="K4" s="72">
        <v>866896016.4600004</v>
      </c>
      <c r="L4" s="72">
        <v>416930867.41000021</v>
      </c>
      <c r="M4" s="72">
        <v>1979583813.1100001</v>
      </c>
      <c r="S4" s="4"/>
      <c r="T4" s="4"/>
      <c r="U4" s="42" t="s">
        <v>106</v>
      </c>
      <c r="V4" s="42">
        <v>94472202.209999993</v>
      </c>
      <c r="W4" s="42">
        <v>98916894.74000001</v>
      </c>
      <c r="X4" s="42">
        <v>78228616.939999983</v>
      </c>
      <c r="Y4" s="41"/>
      <c r="Z4" s="28" t="s">
        <v>120</v>
      </c>
      <c r="AA4" s="47">
        <v>695756929.23999953</v>
      </c>
      <c r="AB4" s="47">
        <v>866896016.4600004</v>
      </c>
      <c r="AC4" s="47">
        <v>416930867.41000021</v>
      </c>
    </row>
    <row r="5" spans="1:29" x14ac:dyDescent="0.3">
      <c r="A5" s="71">
        <v>2012</v>
      </c>
      <c r="B5" s="79">
        <v>2000132859.3500016</v>
      </c>
      <c r="D5" s="80">
        <v>2011</v>
      </c>
      <c r="E5" s="79">
        <v>206735486.62</v>
      </c>
      <c r="F5" s="79">
        <v>2241464520.7299991</v>
      </c>
      <c r="G5" s="79">
        <v>2448200007.349999</v>
      </c>
      <c r="I5" s="74" t="s">
        <v>119</v>
      </c>
      <c r="J5" s="72">
        <v>840224709.55000103</v>
      </c>
      <c r="K5" s="72">
        <v>791039826.36999965</v>
      </c>
      <c r="L5" s="72">
        <v>759279916.97999978</v>
      </c>
      <c r="M5" s="72">
        <v>2390544452.9000006</v>
      </c>
      <c r="S5" s="4"/>
      <c r="T5" s="4"/>
      <c r="U5" s="42" t="s">
        <v>107</v>
      </c>
      <c r="V5" s="42">
        <v>95272735.449999988</v>
      </c>
      <c r="W5" s="42">
        <v>104537513.32999997</v>
      </c>
      <c r="X5" s="42">
        <v>86707455.019999996</v>
      </c>
      <c r="Y5" s="41"/>
      <c r="Z5" s="28" t="s">
        <v>119</v>
      </c>
      <c r="AA5" s="47">
        <v>840224709.55000103</v>
      </c>
      <c r="AB5" s="47">
        <v>791039826.36999965</v>
      </c>
      <c r="AC5" s="47">
        <v>759279916.97999978</v>
      </c>
    </row>
    <row r="6" spans="1:29" x14ac:dyDescent="0.3">
      <c r="A6" s="16" t="s">
        <v>102</v>
      </c>
      <c r="B6" s="79">
        <v>6737218987.1099977</v>
      </c>
      <c r="D6" s="80">
        <v>2012</v>
      </c>
      <c r="E6" s="79">
        <v>98339467.230000004</v>
      </c>
      <c r="F6" s="79">
        <v>1901793392.1200023</v>
      </c>
      <c r="G6" s="79">
        <v>2000132859.3500023</v>
      </c>
      <c r="I6" s="76" t="s">
        <v>118</v>
      </c>
      <c r="J6" s="72">
        <v>573864745.56999934</v>
      </c>
      <c r="K6" s="72">
        <v>522751910.14999992</v>
      </c>
      <c r="L6" s="72">
        <v>636003103.21999991</v>
      </c>
      <c r="M6" s="72">
        <v>1732619758.9399991</v>
      </c>
      <c r="S6" s="4"/>
      <c r="T6" s="4"/>
      <c r="U6" s="42" t="s">
        <v>108</v>
      </c>
      <c r="V6" s="42">
        <v>105462242.38000001</v>
      </c>
      <c r="W6" s="42">
        <v>106096270.70000003</v>
      </c>
      <c r="X6" s="42">
        <v>77441398.260000005</v>
      </c>
      <c r="Y6" s="41"/>
      <c r="Z6" s="28" t="s">
        <v>118</v>
      </c>
      <c r="AA6" s="47">
        <v>573864745.56999934</v>
      </c>
      <c r="AB6" s="47">
        <v>522751910.14999992</v>
      </c>
      <c r="AC6" s="47">
        <v>636003103.21999991</v>
      </c>
    </row>
    <row r="7" spans="1:29" x14ac:dyDescent="0.3">
      <c r="A7" s="3"/>
      <c r="B7" s="1"/>
      <c r="I7" s="75" t="s">
        <v>129</v>
      </c>
      <c r="J7" s="72">
        <v>179039736.04999995</v>
      </c>
      <c r="K7" s="72">
        <v>267512254.36999995</v>
      </c>
      <c r="L7" s="72">
        <v>187918971.73999998</v>
      </c>
      <c r="M7" s="72">
        <v>634470962.15999985</v>
      </c>
      <c r="S7" s="4"/>
      <c r="T7" s="4"/>
      <c r="U7" s="42" t="s">
        <v>109</v>
      </c>
      <c r="V7" s="42">
        <v>95277864.189999998</v>
      </c>
      <c r="W7" s="42">
        <v>98607881.419999987</v>
      </c>
      <c r="X7" s="42">
        <v>81496695.369999975</v>
      </c>
      <c r="Y7" s="41"/>
      <c r="Z7" s="28" t="s">
        <v>129</v>
      </c>
      <c r="AA7" s="47">
        <v>179039736.04999995</v>
      </c>
      <c r="AB7" s="47">
        <v>267512254.36999995</v>
      </c>
      <c r="AC7" s="47">
        <v>187918971.73999998</v>
      </c>
    </row>
    <row r="8" spans="1:29" x14ac:dyDescent="0.3">
      <c r="I8" s="16" t="s">
        <v>121</v>
      </c>
      <c r="J8" s="72">
        <v>2288886120.4099998</v>
      </c>
      <c r="K8" s="72">
        <v>2448200007.3499999</v>
      </c>
      <c r="L8" s="72">
        <v>2000132859.3499997</v>
      </c>
      <c r="M8" s="72">
        <v>6737218987.1099987</v>
      </c>
      <c r="S8" s="4"/>
      <c r="T8" s="4"/>
      <c r="U8" s="42" t="s">
        <v>110</v>
      </c>
      <c r="V8" s="42">
        <v>101733080.72000004</v>
      </c>
      <c r="W8" s="42">
        <v>109837002.36000004</v>
      </c>
      <c r="X8" s="42">
        <v>89827709.37999998</v>
      </c>
      <c r="Y8" s="41"/>
      <c r="Z8" s="41"/>
      <c r="AA8" s="41"/>
      <c r="AB8" s="41"/>
      <c r="AC8" s="41"/>
    </row>
    <row r="9" spans="1:29" x14ac:dyDescent="0.3">
      <c r="A9" s="78" t="s">
        <v>135</v>
      </c>
      <c r="B9" s="16" t="s">
        <v>115</v>
      </c>
      <c r="H9" s="16"/>
      <c r="S9" s="4"/>
      <c r="T9" s="4"/>
      <c r="U9" s="42" t="s">
        <v>111</v>
      </c>
      <c r="V9" s="42">
        <v>90013176.570000008</v>
      </c>
      <c r="W9" s="42">
        <v>91922684.189999983</v>
      </c>
      <c r="X9" s="42">
        <v>71920056.12000002</v>
      </c>
      <c r="Y9" s="41"/>
      <c r="Z9" s="41"/>
      <c r="AA9" s="41"/>
      <c r="AB9" s="41"/>
      <c r="AC9" s="41"/>
    </row>
    <row r="10" spans="1:29" x14ac:dyDescent="0.3">
      <c r="H10" s="17"/>
      <c r="O10" s="4"/>
      <c r="P10" s="4"/>
      <c r="Q10" s="4"/>
      <c r="R10" s="4"/>
      <c r="S10" s="4"/>
      <c r="T10" s="4"/>
      <c r="U10" s="42" t="s">
        <v>112</v>
      </c>
      <c r="V10" s="42">
        <v>65782276.32</v>
      </c>
      <c r="W10" s="42">
        <v>75777603.300000027</v>
      </c>
      <c r="X10" s="42">
        <v>65885662.849999979</v>
      </c>
      <c r="Y10" s="41"/>
      <c r="Z10" s="41"/>
      <c r="AA10" s="41"/>
      <c r="AB10" s="41"/>
      <c r="AC10" s="41"/>
    </row>
    <row r="11" spans="1:29" x14ac:dyDescent="0.3">
      <c r="A11" s="78" t="s">
        <v>116</v>
      </c>
      <c r="B11" s="16"/>
      <c r="C11" s="16"/>
      <c r="D11" s="16"/>
      <c r="F11" s="25" t="s">
        <v>123</v>
      </c>
      <c r="G11" s="26"/>
      <c r="O11" s="4"/>
      <c r="P11" s="4"/>
      <c r="Q11" s="4"/>
      <c r="R11" s="4"/>
      <c r="S11" s="4"/>
      <c r="T11" s="4"/>
      <c r="U11" s="42" t="s">
        <v>113</v>
      </c>
      <c r="V11" s="42">
        <v>95680470.810000032</v>
      </c>
      <c r="W11" s="42">
        <v>111092293.32999997</v>
      </c>
      <c r="X11" s="42">
        <v>92771189.23999998</v>
      </c>
      <c r="Y11" s="41"/>
      <c r="Z11" s="41"/>
      <c r="AA11" s="41"/>
      <c r="AB11" s="41"/>
      <c r="AC11" s="41"/>
    </row>
    <row r="12" spans="1:29" x14ac:dyDescent="0.3">
      <c r="A12" s="16"/>
      <c r="B12" s="71">
        <v>2010</v>
      </c>
      <c r="C12" s="71">
        <v>2011</v>
      </c>
      <c r="D12" s="71">
        <v>2012</v>
      </c>
      <c r="F12" s="13">
        <v>2010</v>
      </c>
      <c r="G12" s="14">
        <f>_xlfn.MAXIFS(Sales_Data[Weekly_Sales],Sales_Data[Year],F12)</f>
        <v>3818686.45</v>
      </c>
      <c r="S12" s="4"/>
      <c r="T12" s="4"/>
      <c r="U12" s="42" t="s">
        <v>114</v>
      </c>
      <c r="V12" s="42">
        <v>76912320.689999998</v>
      </c>
      <c r="W12" s="42">
        <v>80528762.949999973</v>
      </c>
      <c r="X12" s="42">
        <v>66315047.000000007</v>
      </c>
      <c r="Y12" s="41"/>
      <c r="Z12" s="41"/>
      <c r="AA12" s="41"/>
      <c r="AB12" s="41"/>
      <c r="AC12" s="41"/>
    </row>
    <row r="13" spans="1:29" x14ac:dyDescent="0.3">
      <c r="A13" s="17" t="s">
        <v>105</v>
      </c>
      <c r="B13" s="79">
        <v>73278832.000000015</v>
      </c>
      <c r="C13" s="79">
        <v>80921918.830000013</v>
      </c>
      <c r="D13" s="79">
        <v>68202058.019999996</v>
      </c>
      <c r="F13" s="13">
        <v>2011</v>
      </c>
      <c r="G13" s="14">
        <f>_xlfn.MAXIFS(Sales_Data[Weekly_Sales],Sales_Data[Year],F13)</f>
        <v>3676388.98</v>
      </c>
      <c r="I13" s="38" t="s">
        <v>98</v>
      </c>
      <c r="J13" s="38" t="s">
        <v>126</v>
      </c>
      <c r="K13" s="38" t="s">
        <v>127</v>
      </c>
      <c r="L13" s="39" t="s">
        <v>128</v>
      </c>
      <c r="S13" s="4"/>
      <c r="T13" s="4"/>
      <c r="U13" s="28"/>
      <c r="V13" s="28"/>
      <c r="W13" s="41"/>
      <c r="X13" s="41"/>
      <c r="Y13" s="41"/>
      <c r="Z13" s="41"/>
      <c r="AA13" s="41"/>
      <c r="AB13" s="41"/>
      <c r="AC13" s="41"/>
    </row>
    <row r="14" spans="1:29" x14ac:dyDescent="0.3">
      <c r="A14" s="17" t="s">
        <v>106</v>
      </c>
      <c r="B14" s="79">
        <v>94472202.209999993</v>
      </c>
      <c r="C14" s="79">
        <v>98916894.74000001</v>
      </c>
      <c r="D14" s="79">
        <v>78228616.939999983</v>
      </c>
      <c r="F14" s="13">
        <v>2012</v>
      </c>
      <c r="G14" s="14">
        <f>_xlfn.MAXIFS(Sales_Data[Weekly_Sales],Sales_Data[Year],F14)</f>
        <v>2565259.92</v>
      </c>
      <c r="I14" s="18">
        <v>2010</v>
      </c>
      <c r="J14" s="24">
        <f>AVERAGEIF(Year,I14,Unemployment)/100</f>
        <v>8.4927143518518738E-2</v>
      </c>
      <c r="K14" s="27">
        <f>SUMIF(Year,I14,Weekly_Sales)</f>
        <v>2288886120.4099994</v>
      </c>
      <c r="L14" s="28" t="e">
        <f>NA()</f>
        <v>#N/A</v>
      </c>
      <c r="S14" s="4"/>
      <c r="T14" s="4"/>
      <c r="U14" s="28"/>
      <c r="V14" s="28"/>
      <c r="W14" s="41"/>
      <c r="X14" s="41"/>
      <c r="Y14" s="41"/>
      <c r="Z14" s="41"/>
      <c r="AA14" s="41"/>
      <c r="AB14" s="41"/>
      <c r="AC14" s="41"/>
    </row>
    <row r="15" spans="1:29" x14ac:dyDescent="0.3">
      <c r="A15" s="17" t="s">
        <v>107</v>
      </c>
      <c r="B15" s="79">
        <v>95272735.449999988</v>
      </c>
      <c r="C15" s="79">
        <v>104537513.32999997</v>
      </c>
      <c r="D15" s="79">
        <v>86707455.019999996</v>
      </c>
      <c r="I15" s="18">
        <v>2011</v>
      </c>
      <c r="J15" s="24">
        <f>AVERAGEIF(Year,I15,Unemployment)/100</f>
        <v>8.0820358974358755E-2</v>
      </c>
      <c r="K15" s="27">
        <f>SUMIF(Year,I15,Weekly_Sales)</f>
        <v>2448200007.349997</v>
      </c>
      <c r="L15" s="23">
        <f>(K15-K14)/K14</f>
        <v>6.9603238675526757E-2</v>
      </c>
      <c r="S15" s="4"/>
      <c r="T15" s="4"/>
      <c r="U15" s="48" t="s">
        <v>98</v>
      </c>
      <c r="V15" s="28" t="s">
        <v>132</v>
      </c>
      <c r="W15" s="28" t="s">
        <v>130</v>
      </c>
      <c r="X15" s="28" t="s">
        <v>131</v>
      </c>
      <c r="Y15" s="41"/>
      <c r="Z15" s="41"/>
      <c r="AA15" s="41"/>
      <c r="AB15" s="41"/>
      <c r="AC15" s="41"/>
    </row>
    <row r="16" spans="1:29" x14ac:dyDescent="0.3">
      <c r="A16" s="17" t="s">
        <v>108</v>
      </c>
      <c r="B16" s="79">
        <v>105462242.38000001</v>
      </c>
      <c r="C16" s="79">
        <v>106096270.70000003</v>
      </c>
      <c r="D16" s="79">
        <v>77441398.260000005</v>
      </c>
      <c r="I16" s="18">
        <v>2012</v>
      </c>
      <c r="J16" s="24">
        <f>AVERAGEIF(Year,I16,Unemployment)/100</f>
        <v>7.3479638242893636E-2</v>
      </c>
      <c r="K16" s="27">
        <f>SUMIF(Year,I16,Weekly_Sales)</f>
        <v>2000132859.3500016</v>
      </c>
      <c r="L16" s="23">
        <f>(K16-K15)/K15</f>
        <v>-0.18301901260305786</v>
      </c>
      <c r="O16" s="4"/>
      <c r="P16" s="4"/>
      <c r="Q16" s="4"/>
      <c r="R16" s="4"/>
      <c r="S16" s="4"/>
      <c r="T16" s="4"/>
      <c r="U16" s="49">
        <v>2010</v>
      </c>
      <c r="V16" s="50">
        <v>2288886120.4099994</v>
      </c>
      <c r="W16" s="50" t="e">
        <f>IF(V16=MAX($V$16:$V$18),V16,NA())</f>
        <v>#N/A</v>
      </c>
      <c r="X16" s="50" t="e">
        <f>IF(V16=MIN($V$16:$V$18),V16,NA())</f>
        <v>#N/A</v>
      </c>
      <c r="Y16" s="41"/>
      <c r="Z16" s="41"/>
      <c r="AA16" s="41"/>
      <c r="AB16" s="41"/>
      <c r="AC16" s="41"/>
    </row>
    <row r="17" spans="1:29" x14ac:dyDescent="0.3">
      <c r="A17" s="17" t="s">
        <v>109</v>
      </c>
      <c r="B17" s="79">
        <v>95277864.189999998</v>
      </c>
      <c r="C17" s="79">
        <v>98607881.419999987</v>
      </c>
      <c r="D17" s="79">
        <v>81496695.369999975</v>
      </c>
      <c r="M17" s="29"/>
      <c r="O17" s="4"/>
      <c r="P17" s="4"/>
      <c r="Q17" s="4"/>
      <c r="R17" s="4"/>
      <c r="S17" s="4"/>
      <c r="T17" s="4"/>
      <c r="U17" s="49">
        <v>2011</v>
      </c>
      <c r="V17" s="50">
        <v>2448200007.349997</v>
      </c>
      <c r="W17" s="50">
        <f>IF(V17=MAX($V$16:$V$18),V17,NA())</f>
        <v>2448200007.349997</v>
      </c>
      <c r="X17" s="50" t="e">
        <f>IF(V17=MIN($V$16:$V$18),V17,NA())</f>
        <v>#N/A</v>
      </c>
      <c r="Y17" s="41"/>
      <c r="Z17" s="41"/>
      <c r="AA17" s="41"/>
      <c r="AB17" s="41"/>
      <c r="AC17" s="41"/>
    </row>
    <row r="18" spans="1:29" x14ac:dyDescent="0.3">
      <c r="A18" s="17" t="s">
        <v>110</v>
      </c>
      <c r="B18" s="79">
        <v>101733080.72000004</v>
      </c>
      <c r="C18" s="79">
        <v>109837002.36000004</v>
      </c>
      <c r="D18" s="79">
        <v>89827709.37999998</v>
      </c>
      <c r="I18" s="22" t="s">
        <v>98</v>
      </c>
      <c r="J18" s="22" t="s">
        <v>6</v>
      </c>
      <c r="K18" s="22" t="s">
        <v>122</v>
      </c>
      <c r="M18" s="29"/>
      <c r="U18" s="49">
        <v>2012</v>
      </c>
      <c r="V18" s="50">
        <v>2000132859.3500016</v>
      </c>
      <c r="W18" s="50" t="e">
        <f>IF(V18=MAX($V$16:$V$18),V18,NA())</f>
        <v>#N/A</v>
      </c>
      <c r="X18" s="50">
        <f>IF(V18=MIN($V$16:$V$18),V18,NA())</f>
        <v>2000132859.3500016</v>
      </c>
      <c r="Y18" s="41"/>
      <c r="Z18" s="41"/>
      <c r="AA18" s="41"/>
      <c r="AB18" s="41"/>
      <c r="AC18" s="41"/>
    </row>
    <row r="19" spans="1:29" x14ac:dyDescent="0.3">
      <c r="A19" s="17" t="s">
        <v>111</v>
      </c>
      <c r="B19" s="79">
        <v>90013176.570000008</v>
      </c>
      <c r="C19" s="79">
        <v>91922684.189999983</v>
      </c>
      <c r="D19" s="79">
        <v>71920056.12000002</v>
      </c>
      <c r="F19" s="25" t="s">
        <v>124</v>
      </c>
      <c r="G19" s="25"/>
      <c r="I19" s="18">
        <v>2010</v>
      </c>
      <c r="J19" s="18">
        <f>AVERAGEIF(Year,I19,CPI)</f>
        <v>168.10178151300838</v>
      </c>
      <c r="K19" s="18"/>
      <c r="U19" s="28"/>
      <c r="V19" s="28"/>
      <c r="W19" s="28"/>
      <c r="X19" s="28"/>
      <c r="Y19" s="41"/>
      <c r="Z19" s="41"/>
      <c r="AA19" s="41"/>
      <c r="AB19" s="41"/>
      <c r="AC19" s="41"/>
    </row>
    <row r="20" spans="1:29" x14ac:dyDescent="0.3">
      <c r="A20" s="17" t="s">
        <v>112</v>
      </c>
      <c r="B20" s="79">
        <v>65782276.32</v>
      </c>
      <c r="C20" s="79">
        <v>75777603.300000027</v>
      </c>
      <c r="D20" s="79">
        <v>65885662.849999979</v>
      </c>
      <c r="F20" s="34">
        <v>2010</v>
      </c>
      <c r="G20" s="35">
        <f>_xlfn.MINIFS(Sales_Data[Weekly_Sales],Sales_Data[Year],F20)</f>
        <v>209986.25</v>
      </c>
      <c r="I20" s="18">
        <v>2011</v>
      </c>
      <c r="J20" s="18">
        <f>AVERAGEIF(Year,I20,CPI)</f>
        <v>171.54571597658185</v>
      </c>
      <c r="K20" s="24">
        <f>(J20-J19)/J19</f>
        <v>2.0487197890326728E-2</v>
      </c>
      <c r="U20" s="28" t="s">
        <v>98</v>
      </c>
      <c r="V20" s="28" t="s">
        <v>97</v>
      </c>
      <c r="W20" s="28" t="s">
        <v>134</v>
      </c>
      <c r="X20" s="28" t="s">
        <v>102</v>
      </c>
      <c r="Y20" s="41"/>
      <c r="Z20" s="41"/>
      <c r="AA20" s="41"/>
      <c r="AB20" s="41"/>
      <c r="AC20" s="41"/>
    </row>
    <row r="21" spans="1:29" x14ac:dyDescent="0.3">
      <c r="A21" s="17" t="s">
        <v>113</v>
      </c>
      <c r="B21" s="79">
        <v>95680470.810000032</v>
      </c>
      <c r="C21" s="79">
        <v>111092293.32999997</v>
      </c>
      <c r="D21" s="79">
        <v>92771189.23999998</v>
      </c>
      <c r="F21" s="34">
        <v>2011</v>
      </c>
      <c r="G21" s="35">
        <f>_xlfn.MINIFS(Sales_Data[Weekly_Sales],Sales_Data[Year],F21)</f>
        <v>215359.21</v>
      </c>
      <c r="I21" s="18">
        <v>2012</v>
      </c>
      <c r="J21" s="18">
        <f>AVERAGEIF(Year,I21,CPI)</f>
        <v>175.49878085974225</v>
      </c>
      <c r="K21" s="24">
        <f>(J21-J20)/J20</f>
        <v>2.3043798328954198E-2</v>
      </c>
      <c r="U21" s="49">
        <v>2010</v>
      </c>
      <c r="V21" s="50">
        <v>200224597.70999998</v>
      </c>
      <c r="W21" s="50">
        <v>2088661522.700001</v>
      </c>
      <c r="X21" s="50">
        <v>2288886120.4100008</v>
      </c>
      <c r="Y21" s="41"/>
      <c r="Z21" s="41"/>
      <c r="AA21" s="41"/>
      <c r="AB21" s="41"/>
      <c r="AC21" s="41"/>
    </row>
    <row r="22" spans="1:29" x14ac:dyDescent="0.3">
      <c r="A22" s="17" t="s">
        <v>114</v>
      </c>
      <c r="B22" s="79">
        <v>76912320.689999998</v>
      </c>
      <c r="C22" s="79">
        <v>80528762.949999973</v>
      </c>
      <c r="D22" s="79">
        <v>66315047.000000007</v>
      </c>
      <c r="F22" s="34">
        <v>2012</v>
      </c>
      <c r="G22" s="35">
        <f>_xlfn.MINIFS(Sales_Data[Weekly_Sales],Sales_Data[Year],F22)</f>
        <v>236920.49</v>
      </c>
      <c r="U22" s="49">
        <v>2011</v>
      </c>
      <c r="V22" s="50">
        <v>206735486.62</v>
      </c>
      <c r="W22" s="50">
        <v>2241464520.7299991</v>
      </c>
      <c r="X22" s="50">
        <v>2448200007.349999</v>
      </c>
      <c r="Y22" s="41"/>
      <c r="Z22" s="41"/>
      <c r="AA22" s="41"/>
      <c r="AB22" s="41"/>
      <c r="AC22" s="41"/>
    </row>
    <row r="23" spans="1:29" x14ac:dyDescent="0.3">
      <c r="U23" s="49">
        <v>2012</v>
      </c>
      <c r="V23" s="50">
        <v>98339467.230000004</v>
      </c>
      <c r="W23" s="50">
        <v>1901793392.1200023</v>
      </c>
      <c r="X23" s="50">
        <v>2000132859.3500023</v>
      </c>
      <c r="Y23" s="41"/>
      <c r="Z23" s="41"/>
      <c r="AA23" s="41"/>
      <c r="AB23" s="41"/>
      <c r="AC23" s="41"/>
    </row>
  </sheetData>
  <sheetProtection sheet="1" objects="1" scenarios="1"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77DEB-5E15-43C0-9975-BC9F2B7A35C9}">
  <sheetPr>
    <tabColor rgb="FFC55A11"/>
  </sheetPr>
  <dimension ref="A1:AH79"/>
  <sheetViews>
    <sheetView showGridLines="0" zoomScale="85" zoomScaleNormal="85" workbookViewId="0">
      <selection activeCell="B29" sqref="B29"/>
    </sheetView>
  </sheetViews>
  <sheetFormatPr defaultRowHeight="14.4" x14ac:dyDescent="0.3"/>
  <sheetData>
    <row r="1" spans="1:34" ht="14.4" customHeight="1" x14ac:dyDescent="0.3">
      <c r="A1" s="67" t="s">
        <v>125</v>
      </c>
      <c r="B1" s="67"/>
      <c r="C1" s="67"/>
      <c r="D1" s="67"/>
      <c r="E1" s="67"/>
      <c r="F1" s="67"/>
      <c r="G1" s="67"/>
      <c r="H1" s="67"/>
      <c r="I1" s="67"/>
      <c r="J1" s="67"/>
      <c r="K1" s="67"/>
      <c r="L1" s="67"/>
      <c r="M1" s="67"/>
      <c r="N1" s="67"/>
      <c r="O1" s="67"/>
      <c r="P1" s="67"/>
      <c r="Q1" s="67"/>
      <c r="R1" s="67"/>
      <c r="S1" s="67"/>
      <c r="T1" s="67"/>
      <c r="U1" s="67"/>
      <c r="V1" s="67"/>
      <c r="W1" s="67"/>
      <c r="X1" s="67"/>
      <c r="Y1" s="67"/>
      <c r="Z1" s="67"/>
      <c r="AA1" s="67"/>
      <c r="AB1" s="67"/>
      <c r="AC1" s="15"/>
      <c r="AD1" s="15"/>
      <c r="AE1" s="15"/>
      <c r="AF1" s="15"/>
      <c r="AG1" s="15"/>
      <c r="AH1" s="15"/>
    </row>
    <row r="2" spans="1:34" x14ac:dyDescent="0.3">
      <c r="A2" s="67"/>
      <c r="B2" s="67"/>
      <c r="C2" s="67"/>
      <c r="D2" s="67"/>
      <c r="E2" s="67"/>
      <c r="F2" s="67"/>
      <c r="G2" s="67"/>
      <c r="H2" s="67"/>
      <c r="I2" s="67"/>
      <c r="J2" s="67"/>
      <c r="K2" s="67"/>
      <c r="L2" s="67"/>
      <c r="M2" s="67"/>
      <c r="N2" s="67"/>
      <c r="O2" s="67"/>
      <c r="P2" s="67"/>
      <c r="Q2" s="67"/>
      <c r="R2" s="67"/>
      <c r="S2" s="67"/>
      <c r="T2" s="67"/>
      <c r="U2" s="67"/>
      <c r="V2" s="67"/>
      <c r="W2" s="67"/>
      <c r="X2" s="67"/>
      <c r="Y2" s="67"/>
      <c r="Z2" s="67"/>
      <c r="AA2" s="67"/>
      <c r="AB2" s="67"/>
      <c r="AC2" s="15"/>
      <c r="AD2" s="15"/>
      <c r="AE2" s="15"/>
      <c r="AF2" s="15"/>
      <c r="AG2" s="15"/>
      <c r="AH2" s="15"/>
    </row>
    <row r="3" spans="1:34" x14ac:dyDescent="0.3">
      <c r="A3" s="67"/>
      <c r="B3" s="67"/>
      <c r="C3" s="67"/>
      <c r="D3" s="67"/>
      <c r="E3" s="67"/>
      <c r="F3" s="67"/>
      <c r="G3" s="67"/>
      <c r="H3" s="67"/>
      <c r="I3" s="67"/>
      <c r="J3" s="67"/>
      <c r="K3" s="67"/>
      <c r="L3" s="67"/>
      <c r="M3" s="67"/>
      <c r="N3" s="67"/>
      <c r="O3" s="67"/>
      <c r="P3" s="67"/>
      <c r="Q3" s="67"/>
      <c r="R3" s="67"/>
      <c r="S3" s="67"/>
      <c r="T3" s="67"/>
      <c r="U3" s="67"/>
      <c r="V3" s="67"/>
      <c r="W3" s="67"/>
      <c r="X3" s="67"/>
      <c r="Y3" s="67"/>
      <c r="Z3" s="67"/>
      <c r="AA3" s="67"/>
      <c r="AB3" s="67"/>
      <c r="AC3" s="15"/>
      <c r="AD3" s="15"/>
      <c r="AE3" s="15"/>
      <c r="AF3" s="15"/>
      <c r="AG3" s="15"/>
      <c r="AH3" s="15"/>
    </row>
    <row r="4" spans="1:34" ht="14.4" customHeight="1" x14ac:dyDescent="0.3">
      <c r="A4" s="67"/>
      <c r="B4" s="67"/>
      <c r="C4" s="67"/>
      <c r="D4" s="67"/>
      <c r="E4" s="67"/>
      <c r="F4" s="67"/>
      <c r="G4" s="67"/>
      <c r="H4" s="67"/>
      <c r="I4" s="67"/>
      <c r="J4" s="67"/>
      <c r="K4" s="67"/>
      <c r="L4" s="67"/>
      <c r="M4" s="67"/>
      <c r="N4" s="67"/>
      <c r="O4" s="67"/>
      <c r="P4" s="67"/>
      <c r="Q4" s="67"/>
      <c r="R4" s="67"/>
      <c r="S4" s="67"/>
      <c r="T4" s="67"/>
      <c r="U4" s="67"/>
      <c r="V4" s="67"/>
      <c r="W4" s="67"/>
      <c r="X4" s="67"/>
      <c r="Y4" s="67"/>
      <c r="Z4" s="67"/>
      <c r="AA4" s="67"/>
      <c r="AB4" s="67"/>
      <c r="AC4" s="15"/>
      <c r="AD4" s="15"/>
      <c r="AE4" s="15"/>
      <c r="AF4" s="15"/>
      <c r="AG4" s="15"/>
      <c r="AH4" s="15"/>
    </row>
    <row r="5" spans="1:34" x14ac:dyDescent="0.3">
      <c r="A5" s="67"/>
      <c r="B5" s="67"/>
      <c r="C5" s="67"/>
      <c r="D5" s="67"/>
      <c r="E5" s="67"/>
      <c r="F5" s="67"/>
      <c r="G5" s="67"/>
      <c r="H5" s="67"/>
      <c r="I5" s="67"/>
      <c r="J5" s="67"/>
      <c r="K5" s="67"/>
      <c r="L5" s="67"/>
      <c r="M5" s="67"/>
      <c r="N5" s="67"/>
      <c r="O5" s="67"/>
      <c r="P5" s="67"/>
      <c r="Q5" s="67"/>
      <c r="R5" s="67"/>
      <c r="S5" s="67"/>
      <c r="T5" s="67"/>
      <c r="U5" s="67"/>
      <c r="V5" s="67"/>
      <c r="W5" s="67"/>
      <c r="X5" s="67"/>
      <c r="Y5" s="67"/>
      <c r="Z5" s="67"/>
      <c r="AA5" s="67"/>
      <c r="AB5" s="67"/>
      <c r="AC5" s="15"/>
      <c r="AD5" s="15"/>
      <c r="AE5" s="15"/>
      <c r="AF5" s="15"/>
      <c r="AG5" s="15"/>
      <c r="AH5" s="15"/>
    </row>
    <row r="6" spans="1:34" x14ac:dyDescent="0.3">
      <c r="A6" s="2"/>
      <c r="B6" s="2"/>
      <c r="C6" s="2"/>
      <c r="D6" s="2"/>
      <c r="E6" s="2"/>
      <c r="F6" s="2"/>
      <c r="G6" s="2"/>
      <c r="H6" s="2"/>
      <c r="I6" s="2"/>
      <c r="J6" s="2"/>
      <c r="K6" s="2"/>
      <c r="L6" s="2"/>
      <c r="M6" s="2"/>
      <c r="N6" s="2"/>
      <c r="O6" s="2"/>
      <c r="P6" s="2"/>
      <c r="Q6" s="2"/>
      <c r="R6" s="2"/>
      <c r="S6" s="2"/>
      <c r="T6" s="2"/>
      <c r="U6" s="2"/>
      <c r="V6" s="2"/>
      <c r="W6" s="2"/>
      <c r="X6" s="2"/>
      <c r="Y6" s="2"/>
    </row>
    <row r="7" spans="1:34" x14ac:dyDescent="0.3">
      <c r="L7" s="2"/>
      <c r="M7" s="2"/>
      <c r="N7" s="2"/>
      <c r="O7" s="2"/>
      <c r="P7" s="2"/>
      <c r="Q7" s="2"/>
      <c r="R7" s="2"/>
      <c r="S7" s="2"/>
      <c r="T7" s="2"/>
      <c r="U7" s="2"/>
      <c r="V7" s="2"/>
      <c r="W7" s="2"/>
      <c r="X7" s="2"/>
      <c r="Y7" s="2"/>
    </row>
    <row r="8" spans="1:34" x14ac:dyDescent="0.3">
      <c r="L8" s="2"/>
      <c r="R8" s="2"/>
      <c r="X8" s="2"/>
      <c r="Y8" s="2"/>
    </row>
    <row r="9" spans="1:34" x14ac:dyDescent="0.3">
      <c r="L9" s="2"/>
      <c r="R9" s="2"/>
      <c r="X9" s="2"/>
      <c r="Y9" s="2"/>
    </row>
    <row r="10" spans="1:34" x14ac:dyDescent="0.3">
      <c r="L10" s="2"/>
      <c r="R10" s="2"/>
      <c r="X10" s="2"/>
      <c r="Y10" s="2"/>
    </row>
    <row r="11" spans="1:34" x14ac:dyDescent="0.3">
      <c r="L11" s="2"/>
      <c r="R11" s="2"/>
      <c r="X11" s="2"/>
      <c r="Y11" s="2"/>
    </row>
    <row r="12" spans="1:34" x14ac:dyDescent="0.3">
      <c r="L12" s="2"/>
      <c r="M12" s="2"/>
      <c r="N12" s="2"/>
      <c r="O12" s="2"/>
      <c r="P12" s="2"/>
      <c r="Q12" s="2"/>
      <c r="R12" s="2"/>
      <c r="S12" s="2"/>
      <c r="T12" s="2"/>
      <c r="U12" s="2"/>
      <c r="V12" s="2"/>
      <c r="W12" s="2"/>
      <c r="X12" s="2"/>
      <c r="Y12" s="2"/>
    </row>
    <row r="13" spans="1:34" x14ac:dyDescent="0.3">
      <c r="A13" s="2"/>
      <c r="B13" s="2"/>
      <c r="C13" s="2"/>
      <c r="D13" s="2"/>
      <c r="E13" s="2"/>
      <c r="F13" s="2"/>
      <c r="G13" s="2"/>
      <c r="H13" s="2"/>
      <c r="I13" s="2"/>
      <c r="J13" s="2"/>
      <c r="K13" s="2"/>
      <c r="L13" s="2"/>
      <c r="M13" s="2"/>
      <c r="N13" s="2"/>
      <c r="O13" s="2"/>
      <c r="P13" s="2"/>
      <c r="Q13" s="2"/>
      <c r="R13" s="2"/>
      <c r="S13" s="2"/>
      <c r="T13" s="2"/>
      <c r="U13" s="2"/>
      <c r="V13" s="2"/>
      <c r="W13" s="2"/>
      <c r="X13" s="2"/>
      <c r="Y13" s="2"/>
    </row>
    <row r="14" spans="1:34" x14ac:dyDescent="0.3">
      <c r="A14" s="2"/>
      <c r="B14" s="2"/>
      <c r="C14" s="2"/>
      <c r="D14" s="2"/>
      <c r="E14" s="2"/>
      <c r="F14" s="2"/>
      <c r="G14" s="2"/>
      <c r="H14" s="2"/>
      <c r="I14" s="2"/>
      <c r="J14" s="2"/>
      <c r="K14" s="2"/>
      <c r="L14" s="2"/>
      <c r="M14" s="2"/>
      <c r="N14" s="2"/>
      <c r="O14" s="2"/>
      <c r="P14" s="2"/>
      <c r="Q14" s="2"/>
      <c r="R14" s="2"/>
      <c r="S14" s="2"/>
      <c r="T14" s="2"/>
      <c r="U14" s="2"/>
      <c r="V14" s="2"/>
      <c r="W14" s="2"/>
      <c r="X14" s="2"/>
      <c r="Y14" s="2"/>
    </row>
    <row r="15" spans="1:34" x14ac:dyDescent="0.3">
      <c r="A15" s="2"/>
      <c r="B15" s="2"/>
      <c r="C15" s="2"/>
      <c r="D15" s="2"/>
      <c r="E15" s="2"/>
      <c r="F15" s="2"/>
      <c r="G15" s="2"/>
      <c r="H15" s="2"/>
      <c r="I15" s="2"/>
      <c r="J15" s="2"/>
      <c r="K15" s="2"/>
      <c r="L15" s="2"/>
      <c r="M15" s="2"/>
      <c r="N15" s="2"/>
      <c r="O15" s="2"/>
      <c r="P15" s="2"/>
      <c r="Q15" s="2"/>
      <c r="R15" s="2"/>
      <c r="S15" s="2"/>
      <c r="T15" s="2"/>
      <c r="U15" s="2"/>
      <c r="V15" s="2"/>
      <c r="W15" s="2"/>
      <c r="X15" s="2"/>
      <c r="Y15" s="2"/>
    </row>
    <row r="16" spans="1:34" x14ac:dyDescent="0.3">
      <c r="A16" s="2"/>
      <c r="B16" s="2"/>
      <c r="C16" s="2"/>
      <c r="D16" s="2"/>
      <c r="E16" s="2"/>
      <c r="F16" s="2"/>
      <c r="G16" s="2"/>
      <c r="H16" s="2"/>
      <c r="I16" s="2"/>
      <c r="J16" s="2"/>
      <c r="K16" s="2"/>
      <c r="L16" s="2"/>
      <c r="M16" s="2"/>
      <c r="N16" s="2"/>
      <c r="O16" s="2"/>
      <c r="P16" s="2"/>
      <c r="Q16" s="2"/>
      <c r="R16" s="2"/>
      <c r="S16" s="2"/>
      <c r="T16" s="2"/>
      <c r="U16" s="2"/>
      <c r="V16" s="2"/>
      <c r="W16" s="2"/>
      <c r="X16" s="2"/>
      <c r="Y16" s="2"/>
    </row>
    <row r="17" spans="1:25" x14ac:dyDescent="0.3">
      <c r="A17" s="2"/>
      <c r="B17" s="2"/>
      <c r="C17" s="2"/>
      <c r="D17" s="2"/>
      <c r="E17" s="2"/>
      <c r="F17" s="2"/>
      <c r="G17" s="2"/>
      <c r="H17" s="2"/>
      <c r="I17" s="2"/>
      <c r="J17" s="2"/>
      <c r="K17" s="2"/>
      <c r="L17" s="2"/>
      <c r="M17" s="2"/>
      <c r="N17" s="2"/>
      <c r="O17" s="2"/>
      <c r="P17" s="2"/>
      <c r="Q17" s="2"/>
      <c r="R17" s="2"/>
      <c r="S17" s="2"/>
      <c r="T17" s="2"/>
      <c r="U17" s="2"/>
      <c r="V17" s="2"/>
      <c r="W17" s="2"/>
      <c r="X17" s="2"/>
      <c r="Y17" s="2"/>
    </row>
    <row r="18" spans="1:25" x14ac:dyDescent="0.3">
      <c r="A18" s="2"/>
      <c r="B18" s="2"/>
      <c r="C18" s="2"/>
      <c r="D18" s="2"/>
      <c r="E18" s="2"/>
      <c r="F18" s="2"/>
      <c r="G18" s="2"/>
      <c r="H18" s="2"/>
      <c r="I18" s="2"/>
      <c r="J18" s="2"/>
      <c r="K18" s="2"/>
      <c r="L18" s="2"/>
      <c r="M18" s="2"/>
      <c r="N18" s="2"/>
      <c r="O18" s="2"/>
      <c r="P18" s="2"/>
      <c r="Q18" s="2"/>
      <c r="R18" s="2"/>
      <c r="S18" s="2"/>
      <c r="T18" s="2"/>
      <c r="U18" s="2"/>
      <c r="V18" s="2"/>
      <c r="W18" s="2"/>
      <c r="X18" s="2"/>
      <c r="Y18" s="2"/>
    </row>
    <row r="19" spans="1:25" x14ac:dyDescent="0.3">
      <c r="A19" s="2"/>
      <c r="B19" s="2"/>
      <c r="C19" s="2"/>
      <c r="D19" s="2"/>
      <c r="E19" s="2"/>
      <c r="F19" s="2"/>
      <c r="G19" s="2"/>
      <c r="H19" s="2"/>
      <c r="I19" s="2"/>
      <c r="J19" s="2"/>
      <c r="K19" s="2"/>
      <c r="L19" s="2"/>
      <c r="M19" s="2"/>
      <c r="N19" s="2"/>
      <c r="O19" s="2"/>
      <c r="P19" s="2"/>
      <c r="Q19" s="2"/>
      <c r="R19" s="2"/>
      <c r="S19" s="2"/>
      <c r="T19" s="2"/>
      <c r="U19" s="2"/>
      <c r="V19" s="2"/>
      <c r="W19" s="2"/>
      <c r="X19" s="2"/>
      <c r="Y19" s="2"/>
    </row>
    <row r="20" spans="1:25" x14ac:dyDescent="0.3">
      <c r="A20" s="2"/>
      <c r="B20" s="2"/>
      <c r="C20" s="2"/>
      <c r="D20" s="2"/>
      <c r="E20" s="2"/>
      <c r="F20" s="2"/>
      <c r="G20" s="2"/>
      <c r="H20" s="2"/>
      <c r="I20" s="2"/>
      <c r="J20" s="2"/>
      <c r="K20" s="2"/>
      <c r="L20" s="2"/>
      <c r="M20" s="2"/>
      <c r="N20" s="2"/>
      <c r="O20" s="2"/>
      <c r="P20" s="2"/>
      <c r="Q20" s="2"/>
      <c r="R20" s="2"/>
      <c r="S20" s="2"/>
      <c r="T20" s="2"/>
      <c r="U20" s="2"/>
      <c r="V20" s="2"/>
      <c r="W20" s="2"/>
      <c r="X20" s="2"/>
      <c r="Y20" s="2"/>
    </row>
    <row r="21" spans="1:25" x14ac:dyDescent="0.3">
      <c r="A21" s="2"/>
      <c r="B21" s="2"/>
      <c r="C21" s="2"/>
      <c r="D21" s="2"/>
      <c r="E21" s="2"/>
      <c r="F21" s="2"/>
      <c r="G21" s="2"/>
      <c r="H21" s="2"/>
      <c r="I21" s="2"/>
      <c r="J21" s="2"/>
      <c r="K21" s="2"/>
      <c r="L21" s="2"/>
      <c r="M21" s="2"/>
      <c r="N21" s="2"/>
      <c r="O21" s="2"/>
      <c r="P21" s="2"/>
      <c r="Q21" s="2"/>
      <c r="R21" s="2"/>
      <c r="S21" s="2"/>
      <c r="T21" s="2"/>
      <c r="U21" s="2"/>
      <c r="V21" s="2"/>
      <c r="W21" s="2"/>
      <c r="X21" s="2"/>
      <c r="Y21" s="2"/>
    </row>
    <row r="22" spans="1:25" x14ac:dyDescent="0.3">
      <c r="A22" s="2"/>
      <c r="B22" s="2"/>
      <c r="C22" s="2"/>
      <c r="D22" s="2"/>
      <c r="E22" s="2"/>
      <c r="F22" s="2"/>
      <c r="G22" s="2"/>
      <c r="H22" s="2"/>
      <c r="I22" s="2"/>
      <c r="J22" s="2"/>
      <c r="K22" s="2"/>
      <c r="L22" s="2"/>
      <c r="M22" s="2"/>
      <c r="N22" s="2"/>
      <c r="O22" s="2"/>
      <c r="P22" s="2"/>
      <c r="Q22" s="2"/>
      <c r="R22" s="2"/>
      <c r="S22" s="2"/>
      <c r="T22" s="2"/>
      <c r="U22" s="2"/>
      <c r="V22" s="2"/>
      <c r="W22" s="2"/>
      <c r="X22" s="2"/>
      <c r="Y22" s="2"/>
    </row>
    <row r="23" spans="1:25" x14ac:dyDescent="0.3">
      <c r="A23" s="2"/>
      <c r="B23" s="2"/>
      <c r="C23" s="2"/>
      <c r="D23" s="2"/>
      <c r="E23" s="2"/>
      <c r="F23" s="2"/>
      <c r="G23" s="2"/>
      <c r="H23" s="2"/>
      <c r="I23" s="2"/>
      <c r="J23" s="2"/>
      <c r="K23" s="2"/>
      <c r="L23" s="2"/>
      <c r="M23" s="2"/>
      <c r="N23" s="2"/>
      <c r="O23" s="2"/>
      <c r="P23" s="2"/>
      <c r="Q23" s="2"/>
      <c r="R23" s="2"/>
      <c r="S23" s="2"/>
      <c r="T23" s="2"/>
      <c r="U23" s="2"/>
      <c r="V23" s="2"/>
      <c r="W23" s="2"/>
      <c r="X23" s="2"/>
      <c r="Y23" s="2"/>
    </row>
    <row r="24" spans="1:25" x14ac:dyDescent="0.3">
      <c r="A24" s="2"/>
      <c r="B24" s="2"/>
      <c r="C24" s="2"/>
      <c r="D24" s="2"/>
      <c r="E24" s="2"/>
      <c r="F24" s="2"/>
      <c r="G24" s="2"/>
      <c r="H24" s="2"/>
      <c r="I24" s="2"/>
      <c r="J24" s="2"/>
      <c r="K24" s="2"/>
      <c r="L24" s="2"/>
      <c r="M24" s="2"/>
      <c r="N24" s="2"/>
      <c r="O24" s="2"/>
      <c r="P24" s="2"/>
      <c r="Q24" s="2"/>
      <c r="R24" s="2"/>
      <c r="S24" s="2"/>
      <c r="T24" s="2"/>
      <c r="U24" s="2"/>
      <c r="V24" s="2"/>
      <c r="W24" s="2"/>
      <c r="X24" s="2"/>
      <c r="Y24" s="2"/>
    </row>
    <row r="25" spans="1:25" x14ac:dyDescent="0.3">
      <c r="A25" s="2"/>
      <c r="B25" s="2"/>
      <c r="C25" s="2"/>
      <c r="D25" s="2"/>
      <c r="E25" s="2"/>
      <c r="F25" s="2"/>
      <c r="G25" s="2"/>
      <c r="H25" s="2"/>
      <c r="I25" s="2"/>
      <c r="J25" s="2"/>
      <c r="K25" s="2"/>
      <c r="L25" s="2"/>
      <c r="M25" s="2"/>
      <c r="N25" s="2"/>
      <c r="O25" s="2"/>
      <c r="P25" s="2"/>
      <c r="Q25" s="2"/>
      <c r="R25" s="2"/>
      <c r="S25" s="2"/>
      <c r="T25" s="2"/>
      <c r="U25" s="2"/>
      <c r="V25" s="2"/>
      <c r="W25" s="2"/>
      <c r="X25" s="2"/>
      <c r="Y25" s="2"/>
    </row>
    <row r="26" spans="1:25" x14ac:dyDescent="0.3">
      <c r="A26" s="2"/>
      <c r="B26" s="2"/>
      <c r="C26" s="2"/>
      <c r="D26" s="2"/>
      <c r="E26" s="2"/>
      <c r="F26" s="2"/>
      <c r="G26" s="2"/>
      <c r="H26" s="2"/>
      <c r="I26" s="2"/>
      <c r="J26" s="2"/>
      <c r="K26" s="2"/>
      <c r="L26" s="2"/>
      <c r="M26" s="2"/>
      <c r="N26" s="2"/>
      <c r="O26" s="2"/>
      <c r="P26" s="2"/>
      <c r="Q26" s="2"/>
      <c r="R26" s="2"/>
      <c r="S26" s="2"/>
      <c r="T26" s="2"/>
      <c r="U26" s="2"/>
      <c r="V26" s="2"/>
      <c r="W26" s="2"/>
      <c r="X26" s="2"/>
      <c r="Y26" s="2"/>
    </row>
    <row r="27" spans="1:25" x14ac:dyDescent="0.3">
      <c r="A27" s="2"/>
      <c r="B27" s="2"/>
      <c r="C27" s="2"/>
      <c r="D27" s="2"/>
      <c r="E27" s="2"/>
      <c r="F27" s="2"/>
      <c r="G27" s="2"/>
      <c r="H27" s="2"/>
      <c r="I27" s="2"/>
      <c r="J27" s="2"/>
      <c r="K27" s="2"/>
      <c r="L27" s="2"/>
      <c r="M27" s="2"/>
      <c r="N27" s="2"/>
      <c r="O27" s="2"/>
      <c r="P27" s="2"/>
      <c r="Q27" s="2"/>
      <c r="R27" s="2"/>
      <c r="S27" s="2"/>
      <c r="T27" s="2"/>
      <c r="U27" s="2"/>
      <c r="V27" s="2"/>
      <c r="W27" s="2"/>
      <c r="X27" s="2"/>
      <c r="Y27" s="2"/>
    </row>
    <row r="28" spans="1:25" x14ac:dyDescent="0.3">
      <c r="A28" s="2"/>
      <c r="B28" s="2"/>
      <c r="C28" s="2"/>
      <c r="D28" s="2"/>
      <c r="E28" s="2"/>
      <c r="F28" s="2"/>
      <c r="G28" s="2"/>
      <c r="H28" s="2"/>
      <c r="I28" s="2"/>
      <c r="J28" s="2"/>
      <c r="K28" s="2"/>
      <c r="L28" s="2"/>
      <c r="M28" s="2"/>
      <c r="N28" s="2"/>
      <c r="O28" s="2"/>
      <c r="P28" s="2"/>
      <c r="Q28" s="2"/>
      <c r="R28" s="2"/>
      <c r="S28" s="2"/>
      <c r="T28" s="2"/>
      <c r="U28" s="2"/>
      <c r="V28" s="2"/>
      <c r="W28" s="2"/>
      <c r="X28" s="2"/>
      <c r="Y28" s="2"/>
    </row>
    <row r="29" spans="1:25" x14ac:dyDescent="0.3">
      <c r="A29" s="2"/>
      <c r="B29" s="2"/>
      <c r="C29" s="2"/>
      <c r="D29" s="2"/>
      <c r="E29" s="2"/>
      <c r="F29" s="2"/>
      <c r="G29" s="2"/>
      <c r="H29" s="2"/>
      <c r="I29" s="2"/>
      <c r="J29" s="2"/>
      <c r="K29" s="2"/>
      <c r="L29" s="2"/>
      <c r="M29" s="2"/>
      <c r="N29" s="2"/>
      <c r="O29" s="2"/>
      <c r="P29" s="2"/>
      <c r="Q29" s="2"/>
      <c r="R29" s="2"/>
      <c r="S29" s="2"/>
      <c r="T29" s="2"/>
      <c r="U29" s="2"/>
      <c r="V29" s="2"/>
      <c r="W29" s="2"/>
      <c r="X29" s="2"/>
      <c r="Y29" s="2"/>
    </row>
    <row r="30" spans="1:25" x14ac:dyDescent="0.3">
      <c r="A30" s="2"/>
      <c r="B30" s="2"/>
      <c r="C30" s="2"/>
      <c r="D30" s="2"/>
      <c r="E30" s="2"/>
      <c r="F30" s="2"/>
      <c r="G30" s="2"/>
      <c r="H30" s="2"/>
      <c r="I30" s="2"/>
      <c r="J30" s="2"/>
      <c r="K30" s="2"/>
      <c r="L30" s="2"/>
      <c r="M30" s="2"/>
      <c r="N30" s="2"/>
      <c r="O30" s="2"/>
      <c r="P30" s="2"/>
      <c r="Q30" s="2"/>
      <c r="R30" s="2"/>
      <c r="S30" s="2"/>
      <c r="T30" s="2"/>
      <c r="U30" s="2"/>
      <c r="V30" s="2"/>
      <c r="W30" s="2"/>
      <c r="X30" s="2"/>
      <c r="Y30" s="2"/>
    </row>
    <row r="31" spans="1:25" x14ac:dyDescent="0.3">
      <c r="A31" s="2"/>
      <c r="B31" s="2"/>
      <c r="C31" s="2"/>
      <c r="D31" s="2"/>
      <c r="E31" s="2"/>
      <c r="F31" s="2"/>
      <c r="G31" s="2"/>
      <c r="H31" s="2"/>
      <c r="I31" s="2"/>
      <c r="J31" s="2"/>
      <c r="K31" s="2"/>
      <c r="L31" s="2"/>
      <c r="M31" s="2"/>
      <c r="N31" s="2"/>
      <c r="O31" s="2"/>
      <c r="P31" s="2"/>
      <c r="Q31" s="2"/>
      <c r="R31" s="2"/>
      <c r="S31" s="2"/>
      <c r="T31" s="2"/>
      <c r="U31" s="2"/>
      <c r="V31" s="2"/>
      <c r="W31" s="2"/>
      <c r="X31" s="2"/>
      <c r="Y31" s="2"/>
    </row>
    <row r="32" spans="1:25" x14ac:dyDescent="0.3">
      <c r="A32" s="2"/>
      <c r="B32" s="2"/>
      <c r="C32" s="2"/>
      <c r="D32" s="2"/>
      <c r="E32" s="2"/>
      <c r="F32" s="2"/>
      <c r="G32" s="2"/>
      <c r="H32" s="2"/>
      <c r="I32" s="2"/>
      <c r="J32" s="2"/>
      <c r="K32" s="2"/>
      <c r="L32" s="2"/>
      <c r="M32" s="2"/>
      <c r="N32" s="2"/>
      <c r="O32" s="2"/>
      <c r="P32" s="2"/>
      <c r="Q32" s="2"/>
      <c r="R32" s="2"/>
      <c r="S32" s="2"/>
      <c r="T32" s="2"/>
      <c r="U32" s="2"/>
      <c r="V32" s="2"/>
      <c r="W32" s="2"/>
      <c r="X32" s="2"/>
      <c r="Y32" s="2"/>
    </row>
    <row r="33" spans="1:25" x14ac:dyDescent="0.3">
      <c r="A33" s="2"/>
      <c r="B33" s="2"/>
      <c r="C33" s="2"/>
      <c r="D33" s="2"/>
      <c r="E33" s="2"/>
      <c r="F33" s="2"/>
      <c r="G33" s="2"/>
      <c r="H33" s="2"/>
      <c r="I33" s="2"/>
      <c r="J33" s="2"/>
      <c r="K33" s="2"/>
      <c r="L33" s="2"/>
      <c r="M33" s="2"/>
      <c r="N33" s="2"/>
      <c r="O33" s="2"/>
      <c r="P33" s="2"/>
      <c r="Q33" s="2"/>
      <c r="R33" s="2"/>
      <c r="S33" s="2"/>
      <c r="T33" s="2"/>
      <c r="U33" s="2"/>
      <c r="V33" s="2"/>
      <c r="W33" s="2"/>
      <c r="X33" s="2"/>
      <c r="Y33" s="2"/>
    </row>
    <row r="34" spans="1:25" x14ac:dyDescent="0.3">
      <c r="A34" s="2"/>
      <c r="B34" s="2"/>
      <c r="C34" s="2"/>
      <c r="D34" s="2"/>
      <c r="E34" s="2"/>
      <c r="F34" s="2"/>
      <c r="G34" s="2"/>
      <c r="H34" s="2"/>
      <c r="I34" s="2"/>
      <c r="J34" s="2"/>
      <c r="K34" s="2"/>
      <c r="L34" s="2"/>
      <c r="M34" s="2"/>
      <c r="N34" s="2"/>
      <c r="O34" s="2"/>
      <c r="P34" s="2"/>
      <c r="Q34" s="2"/>
      <c r="R34" s="2"/>
      <c r="S34" s="2"/>
      <c r="T34" s="2"/>
      <c r="U34" s="2"/>
      <c r="V34" s="2"/>
      <c r="W34" s="2"/>
      <c r="X34" s="2"/>
      <c r="Y34" s="2"/>
    </row>
    <row r="35" spans="1:25" x14ac:dyDescent="0.3">
      <c r="A35" s="2"/>
      <c r="B35" s="2"/>
      <c r="C35" s="2"/>
      <c r="D35" s="2"/>
      <c r="E35" s="2"/>
      <c r="F35" s="2"/>
      <c r="G35" s="2"/>
      <c r="H35" s="2"/>
      <c r="I35" s="2"/>
      <c r="J35" s="2"/>
      <c r="K35" s="2"/>
      <c r="L35" s="2"/>
      <c r="M35" s="2"/>
      <c r="N35" s="2"/>
      <c r="O35" s="2"/>
      <c r="P35" s="2"/>
      <c r="Q35" s="2"/>
      <c r="R35" s="2"/>
      <c r="S35" s="2"/>
      <c r="T35" s="2"/>
      <c r="U35" s="2"/>
      <c r="V35" s="2"/>
      <c r="W35" s="2"/>
      <c r="X35" s="2"/>
      <c r="Y35" s="2"/>
    </row>
    <row r="36" spans="1:25" x14ac:dyDescent="0.3">
      <c r="A36" s="2"/>
      <c r="B36" s="2"/>
      <c r="C36" s="2"/>
      <c r="D36" s="2"/>
      <c r="E36" s="2"/>
      <c r="F36" s="2"/>
      <c r="G36" s="2"/>
      <c r="H36" s="2"/>
      <c r="I36" s="2"/>
      <c r="J36" s="2"/>
      <c r="K36" s="2"/>
      <c r="L36" s="2"/>
      <c r="M36" s="2"/>
      <c r="N36" s="2"/>
      <c r="O36" s="2"/>
      <c r="P36" s="2"/>
      <c r="Q36" s="2"/>
      <c r="R36" s="2"/>
      <c r="S36" s="2"/>
      <c r="T36" s="2"/>
      <c r="U36" s="2"/>
      <c r="V36" s="2"/>
      <c r="W36" s="2"/>
      <c r="X36" s="2"/>
      <c r="Y36" s="2"/>
    </row>
    <row r="37" spans="1:25" x14ac:dyDescent="0.3">
      <c r="A37" s="2"/>
      <c r="B37" s="2"/>
      <c r="C37" s="2"/>
      <c r="D37" s="2"/>
      <c r="E37" s="2"/>
      <c r="F37" s="2"/>
      <c r="G37" s="2"/>
      <c r="H37" s="2"/>
      <c r="I37" s="2"/>
      <c r="J37" s="2"/>
      <c r="K37" s="2"/>
      <c r="L37" s="2"/>
      <c r="M37" s="2"/>
      <c r="N37" s="2"/>
      <c r="O37" s="2"/>
      <c r="P37" s="2"/>
      <c r="Q37" s="2"/>
      <c r="R37" s="2"/>
      <c r="S37" s="2"/>
      <c r="T37" s="2"/>
      <c r="U37" s="2"/>
      <c r="V37" s="2"/>
      <c r="W37" s="2"/>
      <c r="X37" s="2"/>
      <c r="Y37" s="2"/>
    </row>
    <row r="38" spans="1:25" x14ac:dyDescent="0.3">
      <c r="A38" s="2"/>
      <c r="B38" s="2"/>
      <c r="C38" s="2"/>
      <c r="D38" s="2"/>
      <c r="E38" s="2"/>
      <c r="F38" s="2"/>
      <c r="G38" s="2"/>
      <c r="H38" s="2"/>
      <c r="I38" s="2"/>
      <c r="J38" s="2"/>
      <c r="K38" s="2"/>
      <c r="L38" s="2"/>
      <c r="M38" s="2"/>
      <c r="N38" s="2"/>
      <c r="O38" s="2"/>
      <c r="P38" s="2"/>
      <c r="Q38" s="2"/>
      <c r="R38" s="2"/>
      <c r="S38" s="2"/>
      <c r="T38" s="2"/>
      <c r="U38" s="2"/>
      <c r="V38" s="2"/>
      <c r="W38" s="2"/>
      <c r="X38" s="2"/>
      <c r="Y38" s="2"/>
    </row>
    <row r="39" spans="1:25" x14ac:dyDescent="0.3">
      <c r="A39" s="2"/>
      <c r="B39" s="2"/>
      <c r="C39" s="2"/>
      <c r="D39" s="2"/>
      <c r="E39" s="2"/>
      <c r="F39" s="2"/>
      <c r="G39" s="2"/>
      <c r="H39" s="2"/>
      <c r="I39" s="2"/>
      <c r="J39" s="2"/>
      <c r="K39" s="2"/>
      <c r="L39" s="2"/>
      <c r="M39" s="2"/>
      <c r="N39" s="2"/>
      <c r="O39" s="2"/>
      <c r="P39" s="2"/>
      <c r="Q39" s="2"/>
      <c r="R39" s="2"/>
      <c r="S39" s="2"/>
      <c r="T39" s="2"/>
      <c r="U39" s="2"/>
      <c r="V39" s="2"/>
      <c r="W39" s="2"/>
      <c r="X39" s="2"/>
      <c r="Y39" s="2"/>
    </row>
    <row r="40" spans="1:25" x14ac:dyDescent="0.3">
      <c r="A40" s="2"/>
      <c r="B40" s="2"/>
      <c r="C40" s="2"/>
      <c r="D40" s="2"/>
      <c r="E40" s="2"/>
      <c r="F40" s="2"/>
      <c r="G40" s="2"/>
      <c r="H40" s="2"/>
      <c r="I40" s="2"/>
      <c r="J40" s="2"/>
      <c r="K40" s="2"/>
      <c r="L40" s="2"/>
      <c r="M40" s="2"/>
      <c r="N40" s="2"/>
      <c r="O40" s="2"/>
      <c r="P40" s="2"/>
      <c r="Q40" s="2"/>
      <c r="R40" s="2"/>
      <c r="S40" s="2"/>
      <c r="T40" s="2"/>
      <c r="U40" s="2"/>
      <c r="V40" s="2"/>
      <c r="W40" s="2"/>
      <c r="X40" s="2"/>
      <c r="Y40" s="2"/>
    </row>
    <row r="41" spans="1:25" x14ac:dyDescent="0.3">
      <c r="A41" s="2"/>
      <c r="B41" s="2"/>
      <c r="C41" s="2"/>
      <c r="D41" s="2"/>
      <c r="E41" s="2"/>
      <c r="F41" s="2"/>
      <c r="G41" s="2"/>
      <c r="H41" s="2"/>
      <c r="I41" s="2"/>
      <c r="J41" s="2"/>
      <c r="K41" s="2"/>
      <c r="L41" s="2"/>
      <c r="M41" s="2"/>
      <c r="N41" s="2"/>
      <c r="O41" s="2"/>
      <c r="P41" s="2"/>
      <c r="Q41" s="2"/>
      <c r="R41" s="2"/>
      <c r="S41" s="2"/>
      <c r="T41" s="2"/>
      <c r="U41" s="2"/>
      <c r="V41" s="2"/>
      <c r="W41" s="2"/>
      <c r="X41" s="2"/>
      <c r="Y41" s="2"/>
    </row>
    <row r="42" spans="1:25" x14ac:dyDescent="0.3">
      <c r="A42" s="2"/>
      <c r="B42" s="2"/>
      <c r="C42" s="2"/>
      <c r="D42" s="2"/>
      <c r="E42" s="2"/>
      <c r="F42" s="2"/>
      <c r="G42" s="2"/>
      <c r="H42" s="2"/>
      <c r="I42" s="2"/>
      <c r="J42" s="2"/>
      <c r="K42" s="2"/>
      <c r="L42" s="2"/>
      <c r="M42" s="2"/>
      <c r="N42" s="2"/>
      <c r="O42" s="2"/>
      <c r="P42" s="2"/>
      <c r="Q42" s="2"/>
      <c r="R42" s="2"/>
      <c r="S42" s="2"/>
      <c r="T42" s="2"/>
      <c r="U42" s="2"/>
      <c r="V42" s="2"/>
      <c r="W42" s="2"/>
      <c r="X42" s="2"/>
      <c r="Y42" s="2"/>
    </row>
    <row r="43" spans="1:25" x14ac:dyDescent="0.3">
      <c r="A43" s="2"/>
      <c r="B43" s="2"/>
      <c r="C43" s="2"/>
      <c r="D43" s="2"/>
      <c r="E43" s="2"/>
      <c r="F43" s="2"/>
      <c r="G43" s="2"/>
      <c r="H43" s="2"/>
      <c r="I43" s="2"/>
      <c r="J43" s="2"/>
      <c r="K43" s="2"/>
      <c r="L43" s="2"/>
      <c r="M43" s="2"/>
      <c r="N43" s="2"/>
      <c r="O43" s="2"/>
      <c r="P43" s="2"/>
      <c r="Q43" s="2"/>
      <c r="R43" s="2"/>
      <c r="S43" s="2"/>
      <c r="T43" s="2"/>
      <c r="U43" s="2"/>
      <c r="V43" s="2"/>
      <c r="W43" s="2"/>
      <c r="X43" s="2"/>
      <c r="Y43" s="2"/>
    </row>
    <row r="44" spans="1:25" x14ac:dyDescent="0.3">
      <c r="A44" s="2"/>
      <c r="B44" s="2"/>
      <c r="C44" s="2"/>
      <c r="D44" s="2"/>
      <c r="E44" s="2"/>
      <c r="F44" s="2"/>
      <c r="G44" s="2"/>
      <c r="H44" s="2"/>
      <c r="I44" s="2"/>
      <c r="J44" s="2"/>
      <c r="K44" s="2"/>
      <c r="L44" s="2"/>
      <c r="M44" s="2"/>
      <c r="N44" s="2"/>
      <c r="O44" s="2"/>
      <c r="P44" s="2"/>
      <c r="Q44" s="2"/>
      <c r="R44" s="2"/>
      <c r="S44" s="2"/>
      <c r="T44" s="2"/>
      <c r="U44" s="2"/>
      <c r="V44" s="2"/>
      <c r="W44" s="2"/>
      <c r="X44" s="2"/>
      <c r="Y44" s="2"/>
    </row>
    <row r="45" spans="1:25" x14ac:dyDescent="0.3">
      <c r="A45" s="2"/>
      <c r="B45" s="2"/>
      <c r="C45" s="2"/>
      <c r="D45" s="2"/>
      <c r="E45" s="2"/>
      <c r="F45" s="2"/>
      <c r="G45" s="2"/>
      <c r="H45" s="2"/>
      <c r="I45" s="2"/>
      <c r="J45" s="2"/>
      <c r="K45" s="2"/>
      <c r="L45" s="2"/>
      <c r="M45" s="2"/>
      <c r="N45" s="2"/>
      <c r="O45" s="2"/>
      <c r="P45" s="2"/>
      <c r="Q45" s="2"/>
      <c r="R45" s="2"/>
      <c r="S45" s="2"/>
      <c r="T45" s="2"/>
      <c r="U45" s="2"/>
      <c r="V45" s="2"/>
      <c r="W45" s="2"/>
      <c r="X45" s="2"/>
      <c r="Y45" s="2"/>
    </row>
    <row r="46" spans="1:25" x14ac:dyDescent="0.3">
      <c r="A46" s="2"/>
      <c r="B46" s="2"/>
      <c r="C46" s="2"/>
      <c r="D46" s="2"/>
      <c r="E46" s="2"/>
      <c r="F46" s="2"/>
      <c r="G46" s="2"/>
      <c r="H46" s="2"/>
      <c r="I46" s="2"/>
      <c r="J46" s="2"/>
      <c r="K46" s="2"/>
      <c r="L46" s="2"/>
      <c r="M46" s="2"/>
      <c r="N46" s="2"/>
      <c r="O46" s="2"/>
      <c r="P46" s="2"/>
      <c r="Q46" s="2"/>
      <c r="R46" s="2"/>
      <c r="S46" s="2"/>
      <c r="T46" s="2"/>
      <c r="U46" s="2"/>
      <c r="V46" s="2"/>
      <c r="W46" s="2"/>
      <c r="X46" s="2"/>
      <c r="Y46" s="2"/>
    </row>
    <row r="47" spans="1:25" x14ac:dyDescent="0.3">
      <c r="A47" s="2"/>
      <c r="B47" s="2"/>
      <c r="C47" s="2"/>
      <c r="D47" s="2"/>
      <c r="E47" s="2"/>
      <c r="F47" s="2"/>
      <c r="G47" s="2"/>
      <c r="H47" s="2"/>
      <c r="I47" s="2"/>
      <c r="J47" s="2"/>
      <c r="K47" s="2"/>
      <c r="L47" s="2"/>
      <c r="M47" s="2"/>
      <c r="N47" s="2"/>
      <c r="O47" s="2"/>
      <c r="P47" s="2"/>
      <c r="Q47" s="2"/>
      <c r="R47" s="2"/>
      <c r="S47" s="2"/>
      <c r="T47" s="2"/>
      <c r="U47" s="2"/>
      <c r="V47" s="2"/>
      <c r="W47" s="2"/>
      <c r="X47" s="2"/>
      <c r="Y47" s="2"/>
    </row>
    <row r="48" spans="1:25" x14ac:dyDescent="0.3">
      <c r="A48" s="2"/>
      <c r="B48" s="2"/>
      <c r="C48" s="2"/>
      <c r="D48" s="2"/>
      <c r="E48" s="2"/>
      <c r="F48" s="2"/>
      <c r="G48" s="2"/>
      <c r="H48" s="2"/>
      <c r="I48" s="2"/>
      <c r="J48" s="2"/>
      <c r="K48" s="2"/>
      <c r="L48" s="2"/>
      <c r="M48" s="2"/>
      <c r="N48" s="2"/>
      <c r="O48" s="2"/>
      <c r="P48" s="2"/>
      <c r="Q48" s="2"/>
      <c r="R48" s="2"/>
      <c r="S48" s="2"/>
      <c r="T48" s="2"/>
      <c r="U48" s="2"/>
      <c r="V48" s="2"/>
      <c r="W48" s="2"/>
      <c r="X48" s="2"/>
      <c r="Y48" s="2"/>
    </row>
    <row r="49" spans="1:25" x14ac:dyDescent="0.3">
      <c r="A49" s="2"/>
      <c r="B49" s="2"/>
      <c r="C49" s="2"/>
      <c r="D49" s="2"/>
      <c r="E49" s="2"/>
      <c r="F49" s="2"/>
      <c r="G49" s="2"/>
      <c r="H49" s="2"/>
      <c r="I49" s="2"/>
      <c r="J49" s="2"/>
      <c r="K49" s="2"/>
      <c r="L49" s="2"/>
      <c r="M49" s="2"/>
      <c r="N49" s="2"/>
      <c r="O49" s="2"/>
      <c r="P49" s="2"/>
      <c r="Q49" s="2"/>
      <c r="R49" s="2"/>
      <c r="S49" s="2"/>
      <c r="T49" s="2"/>
      <c r="U49" s="2"/>
      <c r="V49" s="2"/>
      <c r="W49" s="2"/>
      <c r="X49" s="2"/>
      <c r="Y49" s="2"/>
    </row>
    <row r="50" spans="1:25" x14ac:dyDescent="0.3">
      <c r="A50" s="2"/>
      <c r="B50" s="2"/>
      <c r="C50" s="2"/>
      <c r="D50" s="2"/>
      <c r="E50" s="2"/>
      <c r="F50" s="2"/>
      <c r="G50" s="2"/>
      <c r="H50" s="2"/>
      <c r="I50" s="2"/>
      <c r="J50" s="2"/>
      <c r="K50" s="2"/>
      <c r="L50" s="2"/>
      <c r="M50" s="2"/>
      <c r="N50" s="2"/>
      <c r="O50" s="2"/>
      <c r="P50" s="2"/>
      <c r="Q50" s="2"/>
      <c r="R50" s="2"/>
      <c r="S50" s="2"/>
      <c r="T50" s="2"/>
      <c r="U50" s="2"/>
      <c r="V50" s="2"/>
      <c r="W50" s="2"/>
      <c r="X50" s="2"/>
      <c r="Y50" s="2"/>
    </row>
    <row r="51" spans="1:25" x14ac:dyDescent="0.3">
      <c r="A51" s="2"/>
      <c r="B51" s="2"/>
      <c r="C51" s="2"/>
      <c r="D51" s="2"/>
      <c r="E51" s="2"/>
      <c r="F51" s="2"/>
      <c r="G51" s="2"/>
      <c r="H51" s="2"/>
      <c r="I51" s="2"/>
      <c r="J51" s="2"/>
      <c r="K51" s="2"/>
      <c r="L51" s="2"/>
      <c r="M51" s="2"/>
      <c r="N51" s="2"/>
      <c r="O51" s="2"/>
      <c r="P51" s="2"/>
      <c r="Q51" s="2"/>
      <c r="R51" s="2"/>
      <c r="S51" s="2"/>
      <c r="T51" s="2"/>
      <c r="U51" s="2"/>
      <c r="V51" s="2"/>
      <c r="W51" s="2"/>
      <c r="X51" s="2"/>
      <c r="Y51" s="2"/>
    </row>
    <row r="52" spans="1:25" x14ac:dyDescent="0.3">
      <c r="A52" s="2"/>
      <c r="B52" s="2"/>
      <c r="C52" s="2"/>
      <c r="D52" s="2"/>
      <c r="E52" s="2"/>
      <c r="F52" s="2"/>
      <c r="G52" s="2"/>
      <c r="H52" s="2"/>
      <c r="I52" s="2"/>
      <c r="J52" s="2"/>
      <c r="K52" s="2"/>
      <c r="L52" s="2"/>
      <c r="M52" s="2"/>
      <c r="N52" s="2"/>
      <c r="O52" s="2"/>
      <c r="P52" s="2"/>
      <c r="Q52" s="2"/>
      <c r="R52" s="2"/>
      <c r="S52" s="2"/>
      <c r="T52" s="2"/>
      <c r="U52" s="2"/>
      <c r="V52" s="2"/>
      <c r="W52" s="2"/>
      <c r="X52" s="2"/>
      <c r="Y52" s="2"/>
    </row>
    <row r="53" spans="1:25" x14ac:dyDescent="0.3">
      <c r="A53" s="2"/>
      <c r="B53" s="2"/>
      <c r="C53" s="2"/>
      <c r="D53" s="2"/>
      <c r="E53" s="2"/>
      <c r="F53" s="2"/>
      <c r="G53" s="2"/>
      <c r="H53" s="2"/>
      <c r="I53" s="2"/>
      <c r="J53" s="2"/>
      <c r="K53" s="2"/>
      <c r="L53" s="2"/>
      <c r="M53" s="2"/>
      <c r="N53" s="2"/>
      <c r="O53" s="2"/>
      <c r="P53" s="2"/>
      <c r="Q53" s="2"/>
      <c r="R53" s="2"/>
      <c r="S53" s="2"/>
      <c r="T53" s="2"/>
      <c r="U53" s="2"/>
      <c r="V53" s="2"/>
      <c r="W53" s="2"/>
      <c r="X53" s="2"/>
      <c r="Y53" s="2"/>
    </row>
    <row r="54" spans="1:25" x14ac:dyDescent="0.3">
      <c r="A54" s="2"/>
      <c r="B54" s="2"/>
      <c r="C54" s="2"/>
      <c r="D54" s="2"/>
      <c r="E54" s="2"/>
      <c r="F54" s="2"/>
      <c r="G54" s="2"/>
      <c r="H54" s="2"/>
      <c r="I54" s="2"/>
      <c r="J54" s="2"/>
      <c r="K54" s="2"/>
      <c r="L54" s="2"/>
      <c r="M54" s="2"/>
      <c r="N54" s="2"/>
      <c r="O54" s="2"/>
      <c r="P54" s="2"/>
      <c r="Q54" s="2"/>
      <c r="R54" s="2"/>
      <c r="S54" s="2"/>
      <c r="T54" s="2"/>
      <c r="U54" s="2"/>
      <c r="V54" s="2"/>
      <c r="W54" s="2"/>
      <c r="X54" s="2"/>
      <c r="Y54" s="2"/>
    </row>
    <row r="55" spans="1:25" x14ac:dyDescent="0.3">
      <c r="A55" s="2"/>
      <c r="B55" s="2"/>
      <c r="C55" s="2"/>
      <c r="D55" s="2"/>
      <c r="E55" s="2"/>
      <c r="F55" s="2"/>
      <c r="G55" s="2"/>
      <c r="H55" s="2"/>
      <c r="I55" s="2"/>
      <c r="J55" s="2"/>
      <c r="K55" s="2"/>
      <c r="L55" s="2"/>
      <c r="M55" s="2"/>
      <c r="N55" s="2"/>
      <c r="O55" s="2"/>
      <c r="P55" s="2"/>
      <c r="Q55" s="2"/>
      <c r="R55" s="2"/>
      <c r="S55" s="2"/>
      <c r="T55" s="2"/>
      <c r="U55" s="2"/>
      <c r="V55" s="2"/>
      <c r="W55" s="2"/>
      <c r="X55" s="2"/>
      <c r="Y55" s="2"/>
    </row>
    <row r="56" spans="1:25" x14ac:dyDescent="0.3">
      <c r="A56" s="2"/>
      <c r="B56" s="2"/>
      <c r="C56" s="2"/>
      <c r="D56" s="2"/>
      <c r="E56" s="2"/>
      <c r="F56" s="2"/>
      <c r="G56" s="2"/>
      <c r="H56" s="2"/>
      <c r="I56" s="2"/>
      <c r="J56" s="2"/>
      <c r="K56" s="2"/>
      <c r="L56" s="2"/>
      <c r="M56" s="2"/>
      <c r="N56" s="2"/>
      <c r="O56" s="2"/>
      <c r="P56" s="2"/>
      <c r="Q56" s="2"/>
      <c r="R56" s="2"/>
      <c r="S56" s="2"/>
      <c r="T56" s="2"/>
      <c r="U56" s="2"/>
      <c r="V56" s="2"/>
      <c r="W56" s="2"/>
      <c r="X56" s="2"/>
      <c r="Y56" s="2"/>
    </row>
    <row r="57" spans="1:25" x14ac:dyDescent="0.3">
      <c r="A57" s="2"/>
      <c r="B57" s="2"/>
      <c r="C57" s="2"/>
      <c r="D57" s="2"/>
      <c r="E57" s="2"/>
      <c r="F57" s="2"/>
      <c r="G57" s="2"/>
      <c r="H57" s="2"/>
      <c r="I57" s="2"/>
      <c r="J57" s="2"/>
      <c r="K57" s="2"/>
      <c r="L57" s="2"/>
      <c r="M57" s="2"/>
      <c r="N57" s="2"/>
      <c r="O57" s="2"/>
      <c r="P57" s="2"/>
      <c r="Q57" s="2"/>
      <c r="R57" s="2"/>
      <c r="S57" s="2"/>
      <c r="T57" s="2"/>
      <c r="U57" s="2"/>
      <c r="V57" s="2"/>
      <c r="W57" s="2"/>
      <c r="X57" s="2"/>
      <c r="Y57" s="2"/>
    </row>
    <row r="58" spans="1:25" x14ac:dyDescent="0.3">
      <c r="A58" s="2"/>
      <c r="B58" s="2"/>
      <c r="C58" s="2"/>
      <c r="D58" s="2"/>
      <c r="E58" s="2"/>
      <c r="F58" s="2"/>
      <c r="G58" s="2"/>
      <c r="H58" s="2"/>
      <c r="I58" s="2"/>
      <c r="J58" s="2"/>
      <c r="K58" s="2"/>
      <c r="L58" s="2"/>
      <c r="M58" s="2"/>
      <c r="N58" s="2"/>
      <c r="O58" s="2"/>
      <c r="P58" s="2"/>
      <c r="Q58" s="2"/>
      <c r="R58" s="2"/>
      <c r="S58" s="2"/>
      <c r="T58" s="2"/>
      <c r="U58" s="2"/>
      <c r="V58" s="2"/>
      <c r="W58" s="2"/>
      <c r="X58" s="2"/>
      <c r="Y58" s="2"/>
    </row>
    <row r="59" spans="1:25" x14ac:dyDescent="0.3">
      <c r="A59" s="2"/>
      <c r="B59" s="2"/>
      <c r="C59" s="2"/>
      <c r="D59" s="2"/>
      <c r="E59" s="2"/>
      <c r="F59" s="2"/>
      <c r="G59" s="2"/>
      <c r="H59" s="2"/>
      <c r="I59" s="2"/>
      <c r="J59" s="2"/>
      <c r="K59" s="2"/>
      <c r="L59" s="2"/>
      <c r="M59" s="2"/>
      <c r="N59" s="2"/>
      <c r="O59" s="2"/>
      <c r="P59" s="2"/>
      <c r="Q59" s="2"/>
      <c r="R59" s="2"/>
      <c r="S59" s="2"/>
      <c r="T59" s="2"/>
      <c r="U59" s="2"/>
      <c r="V59" s="2"/>
      <c r="W59" s="2"/>
      <c r="X59" s="2"/>
      <c r="Y59" s="2"/>
    </row>
    <row r="60" spans="1:25" x14ac:dyDescent="0.3">
      <c r="A60" s="2"/>
      <c r="B60" s="2"/>
      <c r="C60" s="2"/>
      <c r="D60" s="2"/>
      <c r="E60" s="2"/>
      <c r="F60" s="2"/>
      <c r="G60" s="2"/>
      <c r="H60" s="2"/>
      <c r="I60" s="2"/>
      <c r="J60" s="2"/>
      <c r="K60" s="2"/>
      <c r="L60" s="2"/>
      <c r="M60" s="2"/>
      <c r="N60" s="2"/>
      <c r="O60" s="2"/>
      <c r="P60" s="2"/>
      <c r="Q60" s="2"/>
      <c r="R60" s="2"/>
      <c r="S60" s="2"/>
      <c r="T60" s="2"/>
      <c r="U60" s="2"/>
      <c r="V60" s="2"/>
      <c r="W60" s="2"/>
      <c r="X60" s="2"/>
      <c r="Y60" s="2"/>
    </row>
    <row r="61" spans="1:25" x14ac:dyDescent="0.3">
      <c r="A61" s="2"/>
      <c r="B61" s="2"/>
      <c r="C61" s="2"/>
      <c r="D61" s="2"/>
      <c r="E61" s="2"/>
      <c r="F61" s="2"/>
      <c r="G61" s="2"/>
      <c r="H61" s="2"/>
      <c r="I61" s="2"/>
      <c r="J61" s="2"/>
      <c r="K61" s="2"/>
      <c r="L61" s="2"/>
      <c r="M61" s="2"/>
      <c r="N61" s="2"/>
      <c r="O61" s="2"/>
      <c r="P61" s="2"/>
      <c r="Q61" s="2"/>
      <c r="R61" s="2"/>
      <c r="S61" s="2"/>
      <c r="T61" s="2"/>
      <c r="U61" s="2"/>
      <c r="V61" s="2"/>
      <c r="W61" s="2"/>
      <c r="X61" s="2"/>
      <c r="Y61" s="2"/>
    </row>
    <row r="62" spans="1:25" x14ac:dyDescent="0.3">
      <c r="A62" s="2"/>
      <c r="B62" s="2"/>
      <c r="C62" s="2"/>
      <c r="D62" s="2"/>
      <c r="E62" s="2"/>
      <c r="F62" s="2"/>
      <c r="G62" s="2"/>
      <c r="H62" s="2"/>
      <c r="I62" s="2"/>
      <c r="J62" s="2"/>
      <c r="K62" s="2"/>
      <c r="L62" s="2"/>
      <c r="M62" s="2"/>
      <c r="N62" s="2"/>
      <c r="O62" s="2"/>
      <c r="P62" s="2"/>
      <c r="Q62" s="2"/>
      <c r="R62" s="2"/>
      <c r="S62" s="2"/>
      <c r="T62" s="2"/>
      <c r="U62" s="2"/>
      <c r="V62" s="2"/>
      <c r="W62" s="2"/>
      <c r="X62" s="2"/>
      <c r="Y62" s="2"/>
    </row>
    <row r="63" spans="1:25" x14ac:dyDescent="0.3">
      <c r="A63" s="2"/>
      <c r="B63" s="2"/>
      <c r="C63" s="2"/>
      <c r="D63" s="2"/>
      <c r="E63" s="2"/>
      <c r="F63" s="2"/>
      <c r="G63" s="2"/>
      <c r="H63" s="2"/>
      <c r="I63" s="2"/>
      <c r="J63" s="2"/>
      <c r="K63" s="2"/>
      <c r="L63" s="2"/>
      <c r="M63" s="2"/>
      <c r="N63" s="2"/>
      <c r="O63" s="2"/>
      <c r="P63" s="2"/>
      <c r="Q63" s="2"/>
      <c r="R63" s="2"/>
      <c r="S63" s="2"/>
      <c r="T63" s="2"/>
      <c r="U63" s="2"/>
      <c r="V63" s="2"/>
      <c r="W63" s="2"/>
      <c r="X63" s="2"/>
      <c r="Y63" s="2"/>
    </row>
    <row r="64" spans="1:25" x14ac:dyDescent="0.3">
      <c r="A64" s="2"/>
      <c r="B64" s="2"/>
      <c r="C64" s="2"/>
      <c r="D64" s="2"/>
      <c r="E64" s="2"/>
      <c r="F64" s="2"/>
      <c r="G64" s="2"/>
      <c r="H64" s="2"/>
      <c r="I64" s="2"/>
      <c r="J64" s="2"/>
      <c r="K64" s="2"/>
      <c r="L64" s="2"/>
      <c r="M64" s="2"/>
      <c r="N64" s="2"/>
      <c r="O64" s="2"/>
      <c r="P64" s="2"/>
      <c r="Q64" s="2"/>
      <c r="R64" s="2"/>
      <c r="S64" s="2"/>
      <c r="T64" s="2"/>
      <c r="U64" s="2"/>
      <c r="V64" s="2"/>
      <c r="W64" s="2"/>
      <c r="X64" s="2"/>
      <c r="Y64" s="2"/>
    </row>
    <row r="65" spans="1:25" x14ac:dyDescent="0.3">
      <c r="A65" s="2"/>
      <c r="B65" s="2"/>
      <c r="C65" s="2"/>
      <c r="D65" s="2"/>
      <c r="E65" s="2"/>
      <c r="F65" s="2"/>
      <c r="G65" s="2"/>
      <c r="H65" s="2"/>
      <c r="I65" s="2"/>
      <c r="J65" s="2"/>
      <c r="K65" s="2"/>
      <c r="L65" s="2"/>
      <c r="M65" s="2"/>
      <c r="N65" s="2"/>
      <c r="O65" s="2"/>
      <c r="P65" s="2"/>
      <c r="Q65" s="2"/>
      <c r="R65" s="2"/>
      <c r="S65" s="2"/>
      <c r="T65" s="2"/>
      <c r="U65" s="2"/>
      <c r="V65" s="2"/>
      <c r="W65" s="2"/>
      <c r="X65" s="2"/>
      <c r="Y65" s="2"/>
    </row>
    <row r="66" spans="1:25" x14ac:dyDescent="0.3">
      <c r="A66" s="2"/>
      <c r="B66" s="2"/>
      <c r="C66" s="2"/>
      <c r="D66" s="2"/>
      <c r="E66" s="2"/>
      <c r="F66" s="2"/>
      <c r="G66" s="2"/>
      <c r="H66" s="2"/>
      <c r="I66" s="2"/>
      <c r="J66" s="2"/>
      <c r="K66" s="2"/>
      <c r="L66" s="2"/>
      <c r="M66" s="2"/>
      <c r="N66" s="2"/>
      <c r="O66" s="2"/>
      <c r="P66" s="2"/>
      <c r="Q66" s="2"/>
      <c r="R66" s="2"/>
      <c r="S66" s="2"/>
      <c r="T66" s="2"/>
      <c r="U66" s="2"/>
      <c r="V66" s="2"/>
      <c r="W66" s="2"/>
      <c r="X66" s="2"/>
      <c r="Y66" s="2"/>
    </row>
    <row r="67" spans="1:25" x14ac:dyDescent="0.3">
      <c r="A67" s="2"/>
      <c r="B67" s="2"/>
      <c r="C67" s="2"/>
      <c r="D67" s="2"/>
      <c r="E67" s="2"/>
      <c r="F67" s="2"/>
      <c r="G67" s="2"/>
      <c r="H67" s="2"/>
      <c r="I67" s="2"/>
      <c r="J67" s="2"/>
      <c r="K67" s="2"/>
      <c r="L67" s="2"/>
      <c r="M67" s="2"/>
      <c r="N67" s="2"/>
      <c r="O67" s="2"/>
      <c r="P67" s="2"/>
      <c r="Q67" s="2"/>
      <c r="R67" s="2"/>
      <c r="S67" s="2"/>
      <c r="T67" s="2"/>
      <c r="U67" s="2"/>
      <c r="V67" s="2"/>
      <c r="W67" s="2"/>
      <c r="X67" s="2"/>
      <c r="Y67" s="2"/>
    </row>
    <row r="68" spans="1:25" x14ac:dyDescent="0.3">
      <c r="A68" s="2"/>
      <c r="B68" s="2"/>
      <c r="C68" s="2"/>
      <c r="D68" s="2"/>
      <c r="E68" s="2"/>
      <c r="F68" s="2"/>
      <c r="G68" s="2"/>
      <c r="H68" s="2"/>
      <c r="I68" s="2"/>
      <c r="J68" s="2"/>
      <c r="K68" s="2"/>
      <c r="L68" s="2"/>
      <c r="M68" s="2"/>
      <c r="N68" s="2"/>
      <c r="O68" s="2"/>
      <c r="P68" s="2"/>
      <c r="Q68" s="2"/>
      <c r="R68" s="2"/>
      <c r="S68" s="2"/>
      <c r="T68" s="2"/>
      <c r="U68" s="2"/>
      <c r="V68" s="2"/>
      <c r="W68" s="2"/>
      <c r="X68" s="2"/>
      <c r="Y68" s="2"/>
    </row>
    <row r="69" spans="1:25" x14ac:dyDescent="0.3">
      <c r="A69" s="2"/>
      <c r="B69" s="2"/>
      <c r="C69" s="2"/>
      <c r="D69" s="2"/>
      <c r="E69" s="2"/>
      <c r="F69" s="2"/>
      <c r="G69" s="2"/>
      <c r="H69" s="2"/>
      <c r="I69" s="2"/>
      <c r="J69" s="2"/>
      <c r="K69" s="2"/>
      <c r="L69" s="2"/>
      <c r="M69" s="2"/>
      <c r="N69" s="2"/>
      <c r="O69" s="2"/>
      <c r="P69" s="2"/>
      <c r="Q69" s="2"/>
      <c r="R69" s="2"/>
      <c r="S69" s="2"/>
      <c r="T69" s="2"/>
      <c r="U69" s="2"/>
      <c r="V69" s="2"/>
      <c r="W69" s="2"/>
      <c r="X69" s="2"/>
      <c r="Y69" s="2"/>
    </row>
    <row r="70" spans="1:25" x14ac:dyDescent="0.3">
      <c r="A70" s="2"/>
      <c r="B70" s="2"/>
      <c r="C70" s="2"/>
      <c r="D70" s="2"/>
      <c r="E70" s="2"/>
      <c r="F70" s="2"/>
      <c r="G70" s="2"/>
      <c r="H70" s="2"/>
      <c r="I70" s="2"/>
      <c r="J70" s="2"/>
      <c r="K70" s="2"/>
      <c r="L70" s="2"/>
      <c r="M70" s="2"/>
      <c r="N70" s="2"/>
      <c r="O70" s="2"/>
      <c r="P70" s="2"/>
      <c r="Q70" s="2"/>
      <c r="R70" s="2"/>
      <c r="S70" s="2"/>
      <c r="T70" s="2"/>
      <c r="U70" s="2"/>
      <c r="V70" s="2"/>
      <c r="W70" s="2"/>
      <c r="X70" s="2"/>
      <c r="Y70" s="2"/>
    </row>
    <row r="71" spans="1:25" x14ac:dyDescent="0.3">
      <c r="A71" s="2"/>
      <c r="B71" s="2"/>
      <c r="C71" s="2"/>
      <c r="D71" s="2"/>
      <c r="E71" s="2"/>
      <c r="F71" s="2"/>
      <c r="G71" s="2"/>
      <c r="H71" s="2"/>
      <c r="I71" s="2"/>
      <c r="J71" s="2"/>
      <c r="K71" s="2"/>
      <c r="L71" s="2"/>
      <c r="M71" s="2"/>
      <c r="N71" s="2"/>
      <c r="O71" s="2"/>
      <c r="P71" s="2"/>
      <c r="Q71" s="2"/>
      <c r="R71" s="2"/>
      <c r="S71" s="2"/>
      <c r="T71" s="2"/>
      <c r="U71" s="2"/>
      <c r="V71" s="2"/>
      <c r="W71" s="2"/>
      <c r="X71" s="2"/>
      <c r="Y71" s="2"/>
    </row>
    <row r="72" spans="1:25" x14ac:dyDescent="0.3">
      <c r="A72" s="2"/>
      <c r="B72" s="2"/>
      <c r="C72" s="2"/>
      <c r="D72" s="2"/>
      <c r="E72" s="2"/>
      <c r="F72" s="2"/>
      <c r="G72" s="2"/>
      <c r="H72" s="2"/>
      <c r="I72" s="2"/>
      <c r="J72" s="2"/>
      <c r="K72" s="2"/>
      <c r="L72" s="2"/>
      <c r="M72" s="2"/>
      <c r="N72" s="2"/>
      <c r="O72" s="2"/>
      <c r="P72" s="2"/>
      <c r="Q72" s="2"/>
      <c r="R72" s="2"/>
      <c r="S72" s="2"/>
      <c r="T72" s="2"/>
      <c r="U72" s="2"/>
      <c r="V72" s="2"/>
      <c r="W72" s="2"/>
      <c r="X72" s="2"/>
      <c r="Y72" s="2"/>
    </row>
    <row r="73" spans="1:25" x14ac:dyDescent="0.3">
      <c r="A73" s="2"/>
      <c r="B73" s="2"/>
      <c r="C73" s="2"/>
      <c r="D73" s="2"/>
      <c r="E73" s="2"/>
      <c r="F73" s="2"/>
      <c r="G73" s="2"/>
      <c r="H73" s="2"/>
      <c r="I73" s="2"/>
      <c r="J73" s="2"/>
      <c r="K73" s="2"/>
      <c r="L73" s="2"/>
      <c r="M73" s="2"/>
      <c r="N73" s="2"/>
      <c r="O73" s="2"/>
      <c r="P73" s="2"/>
      <c r="Q73" s="2"/>
      <c r="R73" s="2"/>
      <c r="S73" s="2"/>
      <c r="T73" s="2"/>
      <c r="U73" s="2"/>
      <c r="V73" s="2"/>
      <c r="W73" s="2"/>
      <c r="X73" s="2"/>
      <c r="Y73" s="2"/>
    </row>
    <row r="74" spans="1:25" x14ac:dyDescent="0.3">
      <c r="A74" s="2"/>
      <c r="B74" s="2"/>
      <c r="C74" s="2"/>
      <c r="D74" s="2"/>
      <c r="E74" s="2"/>
      <c r="F74" s="2"/>
      <c r="G74" s="2"/>
      <c r="H74" s="2"/>
      <c r="I74" s="2"/>
      <c r="J74" s="2"/>
      <c r="K74" s="2"/>
      <c r="L74" s="2"/>
      <c r="M74" s="2"/>
      <c r="N74" s="2"/>
      <c r="O74" s="2"/>
      <c r="P74" s="2"/>
      <c r="Q74" s="2"/>
      <c r="R74" s="2"/>
      <c r="S74" s="2"/>
      <c r="T74" s="2"/>
      <c r="U74" s="2"/>
      <c r="V74" s="2"/>
      <c r="W74" s="2"/>
      <c r="X74" s="2"/>
      <c r="Y74" s="2"/>
    </row>
    <row r="75" spans="1:25" x14ac:dyDescent="0.3">
      <c r="A75" s="2"/>
      <c r="B75" s="2"/>
      <c r="C75" s="2"/>
      <c r="D75" s="2"/>
      <c r="E75" s="2"/>
      <c r="F75" s="2"/>
      <c r="G75" s="2"/>
      <c r="H75" s="2"/>
      <c r="I75" s="2"/>
      <c r="J75" s="2"/>
      <c r="K75" s="2"/>
      <c r="L75" s="2"/>
      <c r="M75" s="2"/>
      <c r="N75" s="2"/>
      <c r="O75" s="2"/>
      <c r="P75" s="2"/>
      <c r="Q75" s="2"/>
      <c r="R75" s="2"/>
      <c r="S75" s="2"/>
      <c r="T75" s="2"/>
      <c r="U75" s="2"/>
      <c r="V75" s="2"/>
      <c r="W75" s="2"/>
      <c r="X75" s="2"/>
      <c r="Y75" s="2"/>
    </row>
    <row r="76" spans="1:25" x14ac:dyDescent="0.3">
      <c r="A76" s="2"/>
      <c r="B76" s="2"/>
      <c r="C76" s="2"/>
      <c r="D76" s="2"/>
      <c r="E76" s="2"/>
      <c r="F76" s="2"/>
      <c r="G76" s="2"/>
      <c r="H76" s="2"/>
      <c r="I76" s="2"/>
      <c r="J76" s="2"/>
      <c r="K76" s="2"/>
      <c r="L76" s="2"/>
      <c r="M76" s="2"/>
      <c r="N76" s="2"/>
      <c r="O76" s="2"/>
      <c r="P76" s="2"/>
      <c r="Q76" s="2"/>
      <c r="R76" s="2"/>
      <c r="S76" s="2"/>
      <c r="T76" s="2"/>
      <c r="U76" s="2"/>
      <c r="V76" s="2"/>
      <c r="W76" s="2"/>
      <c r="X76" s="2"/>
      <c r="Y76" s="2"/>
    </row>
    <row r="77" spans="1:25" x14ac:dyDescent="0.3">
      <c r="A77" s="2"/>
      <c r="B77" s="2"/>
      <c r="C77" s="2"/>
      <c r="D77" s="2"/>
      <c r="E77" s="2"/>
      <c r="F77" s="2"/>
      <c r="G77" s="2"/>
      <c r="H77" s="2"/>
      <c r="I77" s="2"/>
      <c r="J77" s="2"/>
      <c r="K77" s="2"/>
      <c r="L77" s="2"/>
      <c r="M77" s="2"/>
      <c r="N77" s="2"/>
      <c r="O77" s="2"/>
      <c r="P77" s="2"/>
      <c r="Q77" s="2"/>
      <c r="R77" s="2"/>
      <c r="S77" s="2"/>
      <c r="T77" s="2"/>
      <c r="U77" s="2"/>
      <c r="V77" s="2"/>
      <c r="W77" s="2"/>
      <c r="X77" s="2"/>
      <c r="Y77" s="2"/>
    </row>
    <row r="78" spans="1:25" x14ac:dyDescent="0.3">
      <c r="A78" s="2"/>
      <c r="B78" s="2"/>
      <c r="C78" s="2"/>
      <c r="D78" s="2"/>
      <c r="E78" s="2"/>
      <c r="F78" s="2"/>
      <c r="G78" s="2"/>
      <c r="H78" s="2"/>
      <c r="I78" s="2"/>
      <c r="J78" s="2"/>
      <c r="K78" s="2"/>
      <c r="L78" s="2"/>
      <c r="M78" s="2"/>
      <c r="N78" s="2"/>
      <c r="O78" s="2"/>
      <c r="P78" s="2"/>
      <c r="Q78" s="2"/>
      <c r="R78" s="2"/>
      <c r="S78" s="2"/>
      <c r="T78" s="2"/>
      <c r="U78" s="2"/>
      <c r="V78" s="2"/>
      <c r="W78" s="2"/>
      <c r="X78" s="2"/>
      <c r="Y78" s="2"/>
    </row>
    <row r="79" spans="1:25" x14ac:dyDescent="0.3">
      <c r="A79" s="2"/>
      <c r="B79" s="2"/>
      <c r="C79" s="2"/>
      <c r="D79" s="2"/>
      <c r="E79" s="2"/>
      <c r="F79" s="2"/>
      <c r="G79" s="2"/>
      <c r="H79" s="2"/>
      <c r="I79" s="2"/>
      <c r="J79" s="2"/>
      <c r="K79" s="2"/>
      <c r="L79" s="2"/>
      <c r="M79" s="2"/>
      <c r="N79" s="2"/>
      <c r="O79" s="2"/>
      <c r="P79" s="2"/>
      <c r="Q79" s="2"/>
      <c r="R79" s="2"/>
      <c r="S79" s="2"/>
      <c r="T79" s="2"/>
      <c r="U79" s="2"/>
      <c r="V79" s="2"/>
      <c r="W79" s="2"/>
      <c r="X79" s="2"/>
      <c r="Y79" s="2"/>
    </row>
  </sheetData>
  <sheetProtection algorithmName="SHA-512" hashValue="Cd4a/TN3spjwbC1m6hH8CnXJqtiY4N2dJZbnLHFEZSVgZ1utv30/2cV/dE37fqNquDqFzeUV4rbKTwvxdvg3yw==" saltValue="sbOXzBP6aY5dDJ1T4Cpacw==" spinCount="100000" sheet="1" sort="0" autoFilter="0" pivotTables="0"/>
  <mergeCells count="1">
    <mergeCell ref="A1:AB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1269C-9562-489D-AF82-0389ABFF89DE}">
  <sheetPr>
    <tabColor rgb="FF1F4E79"/>
  </sheetPr>
  <dimension ref="A5:AL55"/>
  <sheetViews>
    <sheetView showGridLines="0" zoomScale="85" zoomScaleNormal="85" workbookViewId="0">
      <selection activeCell="B8" sqref="B8"/>
    </sheetView>
  </sheetViews>
  <sheetFormatPr defaultRowHeight="14.4" x14ac:dyDescent="0.3"/>
  <cols>
    <col min="1" max="1" width="14.21875" style="4" customWidth="1"/>
    <col min="2" max="2" width="5.5546875" style="4" customWidth="1"/>
    <col min="3" max="3" width="12.109375" style="4" bestFit="1" customWidth="1"/>
    <col min="4" max="19" width="8.88671875" style="4"/>
    <col min="20" max="20" width="10.21875" style="4" customWidth="1"/>
    <col min="21" max="21" width="12.6640625" style="4" customWidth="1"/>
    <col min="22" max="22" width="15.33203125" style="4" customWidth="1"/>
    <col min="23" max="16384" width="8.88671875" style="4"/>
  </cols>
  <sheetData>
    <row r="5" spans="1:22" ht="15" thickBot="1" x14ac:dyDescent="0.35">
      <c r="A5" s="51"/>
      <c r="B5" s="51"/>
      <c r="C5" s="51"/>
      <c r="D5" s="51"/>
      <c r="E5" s="51"/>
      <c r="F5" s="51"/>
      <c r="G5" s="51"/>
      <c r="H5" s="51"/>
      <c r="I5" s="51"/>
      <c r="J5" s="52"/>
      <c r="K5" s="52"/>
      <c r="L5" s="52"/>
      <c r="M5" s="52"/>
      <c r="N5" s="52"/>
      <c r="O5" s="52"/>
      <c r="P5" s="52"/>
      <c r="Q5" s="52"/>
      <c r="R5" s="52"/>
      <c r="S5" s="52"/>
      <c r="T5" s="52"/>
      <c r="U5" s="52"/>
      <c r="V5" s="52"/>
    </row>
    <row r="6" spans="1:22" ht="15" thickTop="1" x14ac:dyDescent="0.3">
      <c r="J6" s="53"/>
      <c r="K6" s="53"/>
      <c r="L6" s="53"/>
      <c r="M6" s="53"/>
      <c r="N6" s="53"/>
      <c r="O6" s="53"/>
      <c r="P6" s="53"/>
      <c r="Q6" s="53"/>
      <c r="R6" s="53"/>
    </row>
    <row r="7" spans="1:22" x14ac:dyDescent="0.3">
      <c r="J7" s="53"/>
      <c r="K7" s="53"/>
      <c r="L7" s="53"/>
      <c r="M7" s="53"/>
      <c r="N7" s="53"/>
      <c r="O7" s="53"/>
      <c r="P7" s="53"/>
      <c r="Q7" s="53"/>
      <c r="R7" s="53"/>
    </row>
    <row r="8" spans="1:22" x14ac:dyDescent="0.3">
      <c r="A8" s="37" t="s">
        <v>137</v>
      </c>
      <c r="B8" s="61">
        <v>2010</v>
      </c>
      <c r="J8" s="53"/>
      <c r="K8" s="53"/>
      <c r="L8" s="53"/>
      <c r="M8" s="53"/>
      <c r="N8" s="53"/>
      <c r="O8" s="53"/>
      <c r="P8" s="53"/>
      <c r="Q8" s="53"/>
      <c r="R8" s="53"/>
    </row>
    <row r="9" spans="1:22" x14ac:dyDescent="0.3">
      <c r="J9" s="53"/>
      <c r="K9" s="53"/>
      <c r="L9" s="53"/>
      <c r="M9" s="53"/>
      <c r="N9" s="53"/>
      <c r="O9" s="53"/>
      <c r="P9" s="53"/>
      <c r="Q9" s="53"/>
      <c r="R9" s="53"/>
    </row>
    <row r="10" spans="1:22" ht="23.4" x14ac:dyDescent="0.3">
      <c r="D10" s="54"/>
      <c r="J10" s="53"/>
      <c r="K10" s="53"/>
      <c r="L10" s="53"/>
      <c r="M10" s="53"/>
      <c r="N10" s="53"/>
      <c r="O10" s="53"/>
      <c r="P10" s="53"/>
      <c r="Q10" s="53"/>
      <c r="R10" s="53"/>
    </row>
    <row r="11" spans="1:22" x14ac:dyDescent="0.3">
      <c r="C11" s="36">
        <f>SUMIFS(Sales_Data[Weekly_Sales],Sales_Data[Year],B8)</f>
        <v>2288886120.4099994</v>
      </c>
      <c r="D11" s="55"/>
      <c r="E11" s="55"/>
      <c r="F11" s="56"/>
      <c r="J11" s="53"/>
      <c r="K11" s="53"/>
      <c r="L11" s="53"/>
      <c r="M11" s="53"/>
      <c r="N11" s="53"/>
      <c r="O11" s="53"/>
      <c r="P11" s="53"/>
      <c r="Q11" s="53"/>
      <c r="R11" s="53"/>
    </row>
    <row r="12" spans="1:22" x14ac:dyDescent="0.3">
      <c r="J12" s="53"/>
      <c r="K12" s="53"/>
      <c r="L12" s="53"/>
      <c r="M12" s="53"/>
      <c r="N12" s="53"/>
      <c r="O12" s="53"/>
      <c r="P12" s="53"/>
      <c r="Q12" s="53"/>
      <c r="R12" s="53"/>
    </row>
    <row r="13" spans="1:22" x14ac:dyDescent="0.3">
      <c r="J13" s="53"/>
      <c r="K13" s="53"/>
      <c r="L13" s="53"/>
      <c r="M13" s="53"/>
      <c r="N13" s="53"/>
      <c r="O13" s="53"/>
      <c r="P13" s="53"/>
      <c r="Q13" s="53"/>
      <c r="R13" s="53"/>
    </row>
    <row r="16" spans="1:22" ht="21" x14ac:dyDescent="0.4">
      <c r="N16" s="57" t="s">
        <v>133</v>
      </c>
    </row>
    <row r="34" spans="14:14" ht="21" x14ac:dyDescent="0.4">
      <c r="N34" s="57" t="s">
        <v>133</v>
      </c>
    </row>
    <row r="55" spans="38:38" ht="21" x14ac:dyDescent="0.4">
      <c r="AL55" s="57" t="s">
        <v>133</v>
      </c>
    </row>
  </sheetData>
  <sheetProtection algorithmName="SHA-512" hashValue="DD2A+38xNOoAjOnXz0yBhe3uRPqXcJNr5bNYrvpY33ZPTV+nIAOtnwgKO/Tbq7E7AwicHhO3ZhnI5bvSN2MrIQ==" saltValue="zLd1j4BGPDum0gAq71PaAQ==" spinCount="100000" sheet="1" sort="0" autoFilter="0" pivotTables="0"/>
  <dataValidations count="1">
    <dataValidation errorStyle="warning" allowBlank="1" showInputMessage="1" showErrorMessage="1" promptTitle="   راهنمای ورود اطلاعات" prompt="لطفا جهت دیدن فروش کل هر سال ، یکی از سال های 2010 ، 2011 یا 2012 را وارد کنید.(اعداد به انگلیسی باشند.)" sqref="B8" xr:uid="{D41A6620-30B5-40AB-A36B-6EE3D9C812AD}"/>
  </dataValidation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70E20-385F-480F-AB3F-E88797B5E01D}">
  <sheetPr>
    <tabColor rgb="FF18A999"/>
    <pageSetUpPr fitToPage="1"/>
  </sheetPr>
  <dimension ref="A1:H18"/>
  <sheetViews>
    <sheetView showGridLines="0" workbookViewId="0">
      <selection activeCell="C6" sqref="C6"/>
    </sheetView>
  </sheetViews>
  <sheetFormatPr defaultRowHeight="14.4" x14ac:dyDescent="0.3"/>
  <cols>
    <col min="1" max="1" width="4" customWidth="1"/>
    <col min="2" max="2" width="22" customWidth="1"/>
    <col min="3" max="3" width="38" customWidth="1"/>
    <col min="4" max="8" width="4" customWidth="1"/>
  </cols>
  <sheetData>
    <row r="1" spans="1:8" x14ac:dyDescent="0.3">
      <c r="A1" s="58"/>
      <c r="B1" s="58"/>
      <c r="C1" s="58"/>
      <c r="D1" s="58"/>
      <c r="E1" s="58"/>
      <c r="F1" s="58"/>
      <c r="G1" s="58"/>
      <c r="H1" s="58"/>
    </row>
    <row r="2" spans="1:8" x14ac:dyDescent="0.3">
      <c r="A2" s="58"/>
      <c r="B2" s="58"/>
      <c r="C2" s="58"/>
      <c r="D2" s="58"/>
      <c r="E2" s="58"/>
      <c r="F2" s="58"/>
      <c r="G2" s="58"/>
      <c r="H2" s="58"/>
    </row>
    <row r="3" spans="1:8" ht="34.049999999999997" customHeight="1" x14ac:dyDescent="0.3">
      <c r="A3" s="58"/>
      <c r="B3" s="62" t="s">
        <v>147</v>
      </c>
      <c r="C3" s="63"/>
      <c r="D3" s="58"/>
      <c r="E3" s="58"/>
      <c r="F3" s="58"/>
      <c r="G3" s="58"/>
      <c r="H3" s="58"/>
    </row>
    <row r="4" spans="1:8" ht="6" customHeight="1" x14ac:dyDescent="0.3">
      <c r="A4" s="58"/>
      <c r="B4" s="66"/>
      <c r="C4" s="63"/>
      <c r="D4" s="58"/>
      <c r="E4" s="58"/>
      <c r="F4" s="58"/>
      <c r="G4" s="58"/>
      <c r="H4" s="58"/>
    </row>
    <row r="5" spans="1:8" x14ac:dyDescent="0.3">
      <c r="A5" s="58"/>
      <c r="B5" s="58"/>
      <c r="C5" s="58"/>
      <c r="D5" s="58"/>
      <c r="E5" s="58"/>
      <c r="F5" s="58"/>
      <c r="G5" s="58"/>
      <c r="H5" s="58"/>
    </row>
    <row r="6" spans="1:8" ht="27" customHeight="1" x14ac:dyDescent="0.3">
      <c r="A6" s="58"/>
      <c r="B6" s="60" t="s">
        <v>146</v>
      </c>
      <c r="C6" s="59" t="s">
        <v>145</v>
      </c>
      <c r="D6" s="58"/>
      <c r="E6" s="58"/>
      <c r="F6" s="58"/>
      <c r="G6" s="58"/>
      <c r="H6" s="58"/>
    </row>
    <row r="7" spans="1:8" ht="27" customHeight="1" x14ac:dyDescent="0.3">
      <c r="A7" s="58"/>
      <c r="B7" s="60" t="s">
        <v>144</v>
      </c>
      <c r="C7" s="59" t="s">
        <v>143</v>
      </c>
      <c r="D7" s="58"/>
      <c r="E7" s="58"/>
      <c r="F7" s="58"/>
      <c r="G7" s="58"/>
      <c r="H7" s="58"/>
    </row>
    <row r="8" spans="1:8" ht="27" customHeight="1" x14ac:dyDescent="0.3">
      <c r="A8" s="58"/>
      <c r="B8" s="60" t="s">
        <v>142</v>
      </c>
      <c r="C8" s="59" t="s">
        <v>148</v>
      </c>
      <c r="D8" s="58"/>
      <c r="E8" s="58"/>
      <c r="F8" s="58"/>
      <c r="G8" s="58"/>
      <c r="H8" s="58"/>
    </row>
    <row r="9" spans="1:8" ht="27" customHeight="1" x14ac:dyDescent="0.3">
      <c r="A9" s="58"/>
      <c r="B9" s="60" t="s">
        <v>141</v>
      </c>
      <c r="C9" s="59" t="s">
        <v>140</v>
      </c>
      <c r="D9" s="58"/>
      <c r="E9" s="58"/>
      <c r="F9" s="58"/>
      <c r="G9" s="58"/>
      <c r="H9" s="58"/>
    </row>
    <row r="10" spans="1:8" ht="27" customHeight="1" x14ac:dyDescent="0.3">
      <c r="A10" s="58"/>
      <c r="B10" s="60" t="s">
        <v>139</v>
      </c>
      <c r="C10" s="59" t="s">
        <v>138</v>
      </c>
      <c r="D10" s="58"/>
      <c r="E10" s="58"/>
      <c r="F10" s="58"/>
      <c r="G10" s="58"/>
      <c r="H10" s="58"/>
    </row>
    <row r="11" spans="1:8" x14ac:dyDescent="0.3">
      <c r="A11" s="58"/>
      <c r="B11" s="58"/>
      <c r="C11" s="58"/>
      <c r="D11" s="58"/>
      <c r="E11" s="58"/>
      <c r="F11" s="58"/>
      <c r="G11" s="58"/>
      <c r="H11" s="58"/>
    </row>
    <row r="12" spans="1:8" x14ac:dyDescent="0.3">
      <c r="A12" s="58"/>
      <c r="B12" s="58"/>
      <c r="C12" s="58"/>
      <c r="D12" s="58"/>
      <c r="E12" s="58"/>
      <c r="F12" s="58"/>
      <c r="G12" s="58"/>
      <c r="H12" s="58"/>
    </row>
    <row r="13" spans="1:8" x14ac:dyDescent="0.3">
      <c r="A13" s="58"/>
      <c r="B13" s="64" t="s">
        <v>149</v>
      </c>
      <c r="C13" s="65"/>
      <c r="D13" s="58"/>
      <c r="E13" s="58"/>
      <c r="F13" s="58"/>
      <c r="G13" s="58"/>
      <c r="H13" s="58"/>
    </row>
    <row r="14" spans="1:8" x14ac:dyDescent="0.3">
      <c r="A14" s="58"/>
      <c r="B14" s="65"/>
      <c r="C14" s="65"/>
      <c r="D14" s="58"/>
      <c r="E14" s="58"/>
      <c r="F14" s="58"/>
      <c r="G14" s="58"/>
      <c r="H14" s="58"/>
    </row>
    <row r="15" spans="1:8" x14ac:dyDescent="0.3">
      <c r="A15" s="58"/>
      <c r="B15" s="58"/>
      <c r="C15" s="58"/>
      <c r="D15" s="58"/>
      <c r="E15" s="58"/>
      <c r="F15" s="58"/>
      <c r="G15" s="58"/>
      <c r="H15" s="58"/>
    </row>
    <row r="16" spans="1:8" x14ac:dyDescent="0.3">
      <c r="A16" s="58"/>
      <c r="B16" s="58"/>
      <c r="C16" s="58"/>
      <c r="D16" s="58"/>
      <c r="E16" s="58"/>
      <c r="F16" s="58"/>
      <c r="G16" s="58"/>
      <c r="H16" s="58"/>
    </row>
    <row r="17" spans="1:8" x14ac:dyDescent="0.3">
      <c r="A17" s="58"/>
      <c r="B17" s="58"/>
      <c r="C17" s="58"/>
      <c r="D17" s="58"/>
      <c r="E17" s="58"/>
      <c r="F17" s="58"/>
      <c r="G17" s="58"/>
      <c r="H17" s="58"/>
    </row>
    <row r="18" spans="1:8" x14ac:dyDescent="0.3">
      <c r="A18" s="58"/>
      <c r="B18" s="58"/>
      <c r="C18" s="58"/>
      <c r="D18" s="58"/>
      <c r="E18" s="58"/>
      <c r="F18" s="58"/>
      <c r="G18" s="58"/>
      <c r="H18" s="58"/>
    </row>
  </sheetData>
  <sheetProtection algorithmName="SHA-512" hashValue="T1jldb3vZHvPBrdZYrpPFA4QgREl1+kbEFCXnJpOUXdyODvKXjojZ6kgW8p6TRYSfyWw82a8Sg8na4bsZsWBDw==" saltValue="OjAp2bCeNMbDyFG2jTMSlg==" spinCount="100000" sheet="1" objects="1" scenarios="1"/>
  <mergeCells count="3">
    <mergeCell ref="B3:C3"/>
    <mergeCell ref="B13:C14"/>
    <mergeCell ref="B4:C4"/>
  </mergeCells>
  <pageMargins left="0.3" right="0.3" top="0.5" bottom="0.5"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11</vt:i4>
      </vt:variant>
    </vt:vector>
  </HeadingPairs>
  <TitlesOfParts>
    <vt:vector size="17" baseType="lpstr">
      <vt:lpstr>Raw_Data</vt:lpstr>
      <vt:lpstr>Cleaned_Data</vt:lpstr>
      <vt:lpstr>Pivot Table</vt:lpstr>
      <vt:lpstr>Charts Analysis</vt:lpstr>
      <vt:lpstr>Analysis </vt:lpstr>
      <vt:lpstr>About</vt:lpstr>
      <vt:lpstr>CPI</vt:lpstr>
      <vt:lpstr>Date</vt:lpstr>
      <vt:lpstr>Fuel_Price</vt:lpstr>
      <vt:lpstr>Holiday_Flag</vt:lpstr>
      <vt:lpstr>Store</vt:lpstr>
      <vt:lpstr>Temp_Categories</vt:lpstr>
      <vt:lpstr>Temperature</vt:lpstr>
      <vt:lpstr>TF</vt:lpstr>
      <vt:lpstr>Unemployment</vt:lpstr>
      <vt:lpstr>Weekly_Sales</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Arshia Mousavi</cp:lastModifiedBy>
  <dcterms:created xsi:type="dcterms:W3CDTF">2026-07-05T12:38:22Z</dcterms:created>
  <dcterms:modified xsi:type="dcterms:W3CDTF">2026-08-10T22:06:09Z</dcterms:modified>
</cp:coreProperties>
</file>